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phen.hilton/Dev/PestleData/Lido/Reconcile/"/>
    </mc:Choice>
  </mc:AlternateContent>
  <xr:revisionPtr revIDLastSave="0" documentId="13_ncr:1_{03A6042C-FE32-364D-BC5C-57E0C3265998}" xr6:coauthVersionLast="47" xr6:coauthVersionMax="47" xr10:uidLastSave="{00000000-0000-0000-0000-000000000000}"/>
  <bookViews>
    <workbookView xWindow="5780" yWindow="760" windowWidth="27400" windowHeight="19740" xr2:uid="{24A63CE1-5D40-7345-A9E4-EAC47E2F3762}"/>
  </bookViews>
  <sheets>
    <sheet name="SQL" sheetId="2" r:id="rId1"/>
    <sheet name="Flipside_SQL1_Data" sheetId="1" r:id="rId2"/>
    <sheet name="Dune_SQL1_Data" sheetId="3" r:id="rId3"/>
    <sheet name="Match" sheetId="4" r:id="rId4"/>
    <sheet name="Flipside_SQL3_Data" sheetId="7" r:id="rId5"/>
    <sheet name="Dune_SQL3_Data" sheetId="6" r:id="rId6"/>
  </sheets>
  <definedNames>
    <definedName name="_xlnm._FilterDatabase" localSheetId="5" hidden="1">Dune_SQL3_Data!$A$1:$Z$715</definedName>
    <definedName name="_xlnm._FilterDatabase" localSheetId="4" hidden="1">Flipside_SQL3_Data!$A$1:$Y$721</definedName>
    <definedName name="_xlnm._FilterDatabase" localSheetId="3" hidden="1">Match!$A$2:$C$36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2" i="6"/>
  <c r="Y6" i="6"/>
  <c r="Y7" i="6"/>
  <c r="Y8" i="6"/>
  <c r="Y9" i="6"/>
  <c r="Y712" i="6"/>
  <c r="Y713" i="6"/>
  <c r="Y715" i="6"/>
  <c r="Y708" i="6"/>
  <c r="Y704" i="6"/>
  <c r="Y709" i="6"/>
  <c r="Y705" i="6"/>
  <c r="Y710" i="6"/>
  <c r="Y706" i="6"/>
  <c r="Y711" i="6"/>
  <c r="Y707" i="6"/>
  <c r="Y714" i="6"/>
  <c r="Y701" i="6"/>
  <c r="Y702" i="6"/>
  <c r="Y697" i="6"/>
  <c r="Y695" i="6"/>
  <c r="Y694" i="6"/>
  <c r="Y696" i="6"/>
  <c r="Y698" i="6"/>
  <c r="Y700" i="6"/>
  <c r="Y699" i="6"/>
  <c r="Y693" i="6"/>
  <c r="Y692" i="6"/>
  <c r="Y691" i="6"/>
  <c r="Y680" i="6"/>
  <c r="Y685" i="6"/>
  <c r="Y688" i="6"/>
  <c r="Y681" i="6"/>
  <c r="Y676" i="6"/>
  <c r="Y689" i="6"/>
  <c r="Y682" i="6"/>
  <c r="Y683" i="6"/>
  <c r="Y677" i="6"/>
  <c r="Y679" i="6"/>
  <c r="Y690" i="6"/>
  <c r="Y678" i="6"/>
  <c r="Y684" i="6"/>
  <c r="Y687" i="6"/>
  <c r="Y686" i="6"/>
  <c r="Y675" i="6"/>
  <c r="Y660" i="6"/>
  <c r="Y668" i="6"/>
  <c r="Y670" i="6"/>
  <c r="Y669" i="6"/>
  <c r="Y665" i="6"/>
  <c r="Y664" i="6"/>
  <c r="Y662" i="6"/>
  <c r="Y661" i="6"/>
  <c r="Y659" i="6"/>
  <c r="Y663" i="6"/>
  <c r="Y671" i="6"/>
  <c r="Y672" i="6"/>
  <c r="Y673" i="6"/>
  <c r="Y666" i="6"/>
  <c r="Y658" i="6"/>
  <c r="Y667" i="6"/>
  <c r="Y655" i="6"/>
  <c r="Y656" i="6"/>
  <c r="Y657" i="6"/>
  <c r="Y674" i="6"/>
  <c r="Y654" i="6"/>
  <c r="Y635" i="6"/>
  <c r="Y648" i="6"/>
  <c r="Y638" i="6"/>
  <c r="Y649" i="6"/>
  <c r="Y639" i="6"/>
  <c r="Y650" i="6"/>
  <c r="Y640" i="6"/>
  <c r="Y651" i="6"/>
  <c r="Y641" i="6"/>
  <c r="Y647" i="6"/>
  <c r="Y637" i="6"/>
  <c r="Y642" i="6"/>
  <c r="Y636" i="6"/>
  <c r="Y645" i="6"/>
  <c r="Y646" i="6"/>
  <c r="Y652" i="6"/>
  <c r="Y643" i="6"/>
  <c r="Y653" i="6"/>
  <c r="Y644" i="6"/>
  <c r="Y622" i="6"/>
  <c r="Y631" i="6"/>
  <c r="Y632" i="6"/>
  <c r="Y634" i="6"/>
  <c r="Y627" i="6"/>
  <c r="Y623" i="6"/>
  <c r="Y628" i="6"/>
  <c r="Y624" i="6"/>
  <c r="Y629" i="6"/>
  <c r="Y625" i="6"/>
  <c r="Y630" i="6"/>
  <c r="Y626" i="6"/>
  <c r="Y633" i="6"/>
  <c r="Y620" i="6"/>
  <c r="Y621" i="6"/>
  <c r="Y618" i="6"/>
  <c r="Y582" i="6"/>
  <c r="Y583" i="6"/>
  <c r="Y615" i="6"/>
  <c r="Y611" i="6"/>
  <c r="Y599" i="6"/>
  <c r="Y584" i="6"/>
  <c r="Y598" i="6"/>
  <c r="Y597" i="6"/>
  <c r="Y600" i="6"/>
  <c r="Y603" i="6"/>
  <c r="Y619" i="6"/>
  <c r="Y596" i="6"/>
  <c r="Y577" i="6"/>
  <c r="Y576" i="6"/>
  <c r="Y578" i="6"/>
  <c r="Y579" i="6"/>
  <c r="Y580" i="6"/>
  <c r="Y601" i="6"/>
  <c r="Y602" i="6"/>
  <c r="Y606" i="6"/>
  <c r="Y616" i="6"/>
  <c r="Y604" i="6"/>
  <c r="Y617" i="6"/>
  <c r="Y613" i="6"/>
  <c r="Y614" i="6"/>
  <c r="Y605" i="6"/>
  <c r="Y612" i="6"/>
  <c r="Y609" i="6"/>
  <c r="Y590" i="6"/>
  <c r="Y592" i="6"/>
  <c r="Y593" i="6"/>
  <c r="Y586" i="6"/>
  <c r="Y587" i="6"/>
  <c r="Y610" i="6"/>
  <c r="Y591" i="6"/>
  <c r="Y594" i="6"/>
  <c r="Y595" i="6"/>
  <c r="Y588" i="6"/>
  <c r="Y589" i="6"/>
  <c r="Y607" i="6"/>
  <c r="Y581" i="6"/>
  <c r="Y585" i="6"/>
  <c r="Y608" i="6"/>
  <c r="Y575" i="6"/>
  <c r="Y574" i="6"/>
  <c r="Y573" i="6"/>
  <c r="Y571" i="6"/>
  <c r="Y557" i="6"/>
  <c r="Y537" i="6"/>
  <c r="Y558" i="6"/>
  <c r="Y538" i="6"/>
  <c r="Y559" i="6"/>
  <c r="Y539" i="6"/>
  <c r="Y560" i="6"/>
  <c r="Y540" i="6"/>
  <c r="Y561" i="6"/>
  <c r="Y541" i="6"/>
  <c r="Y562" i="6"/>
  <c r="Y542" i="6"/>
  <c r="Y563" i="6"/>
  <c r="Y543" i="6"/>
  <c r="Y564" i="6"/>
  <c r="Y544" i="6"/>
  <c r="Y565" i="6"/>
  <c r="Y545" i="6"/>
  <c r="Y566" i="6"/>
  <c r="Y546" i="6"/>
  <c r="Y567" i="6"/>
  <c r="Y547" i="6"/>
  <c r="Y568" i="6"/>
  <c r="Y548" i="6"/>
  <c r="Y556" i="6"/>
  <c r="Y530" i="6"/>
  <c r="Y531" i="6"/>
  <c r="Y549" i="6"/>
  <c r="Y532" i="6"/>
  <c r="Y550" i="6"/>
  <c r="Y533" i="6"/>
  <c r="Y551" i="6"/>
  <c r="Y534" i="6"/>
  <c r="Y552" i="6"/>
  <c r="Y535" i="6"/>
  <c r="Y553" i="6"/>
  <c r="Y536" i="6"/>
  <c r="Y572" i="6"/>
  <c r="Y569" i="6"/>
  <c r="Y554" i="6"/>
  <c r="Y570" i="6"/>
  <c r="Y555" i="6"/>
  <c r="Y529" i="6"/>
  <c r="Y520" i="6"/>
  <c r="Y519" i="6"/>
  <c r="Y524" i="6"/>
  <c r="Y521" i="6"/>
  <c r="Y526" i="6"/>
  <c r="Y528" i="6"/>
  <c r="Y525" i="6"/>
  <c r="Y527" i="6"/>
  <c r="Y518" i="6"/>
  <c r="Y523" i="6"/>
  <c r="Y522" i="6"/>
  <c r="Y517" i="6"/>
  <c r="Y509" i="6"/>
  <c r="Y510" i="6"/>
  <c r="Y511" i="6"/>
  <c r="Y514" i="6"/>
  <c r="Y516" i="6"/>
  <c r="Y512" i="6"/>
  <c r="Y515" i="6"/>
  <c r="Y513" i="6"/>
  <c r="Y490" i="6"/>
  <c r="Y505" i="6"/>
  <c r="Y506" i="6"/>
  <c r="Y508" i="6"/>
  <c r="Y498" i="6"/>
  <c r="Y491" i="6"/>
  <c r="Y499" i="6"/>
  <c r="Y492" i="6"/>
  <c r="Y500" i="6"/>
  <c r="Y493" i="6"/>
  <c r="Y501" i="6"/>
  <c r="Y494" i="6"/>
  <c r="Y502" i="6"/>
  <c r="Y495" i="6"/>
  <c r="Y503" i="6"/>
  <c r="Y496" i="6"/>
  <c r="Y504" i="6"/>
  <c r="Y497" i="6"/>
  <c r="Y507" i="6"/>
  <c r="Y488" i="6"/>
  <c r="Y489" i="6"/>
  <c r="Y482" i="6"/>
  <c r="Y486" i="6"/>
  <c r="Y484" i="6"/>
  <c r="Y485" i="6"/>
  <c r="Y483" i="6"/>
  <c r="Y487" i="6"/>
  <c r="Y481" i="6"/>
  <c r="Y480" i="6"/>
  <c r="Y479" i="6"/>
  <c r="Y478" i="6"/>
  <c r="Y476" i="6"/>
  <c r="Y477" i="6"/>
  <c r="Y2" i="6"/>
  <c r="Y468" i="6"/>
  <c r="Y469" i="6"/>
  <c r="Y471" i="6"/>
  <c r="Y470" i="6"/>
  <c r="Y465" i="6"/>
  <c r="Y464" i="6"/>
  <c r="Y462" i="6"/>
  <c r="Y461" i="6"/>
  <c r="Y460" i="6"/>
  <c r="Y463" i="6"/>
  <c r="Y472" i="6"/>
  <c r="Y473" i="6"/>
  <c r="Y474" i="6"/>
  <c r="Y466" i="6"/>
  <c r="Y459" i="6"/>
  <c r="Y467" i="6"/>
  <c r="Y456" i="6"/>
  <c r="Y457" i="6"/>
  <c r="Y458" i="6"/>
  <c r="Y475" i="6"/>
  <c r="Y455" i="6"/>
  <c r="Y454" i="6"/>
  <c r="Y431" i="6"/>
  <c r="Y450" i="6"/>
  <c r="Y451" i="6"/>
  <c r="Y453" i="6"/>
  <c r="Y441" i="6"/>
  <c r="Y432" i="6"/>
  <c r="Y442" i="6"/>
  <c r="Y433" i="6"/>
  <c r="Y443" i="6"/>
  <c r="Y434" i="6"/>
  <c r="Y444" i="6"/>
  <c r="Y435" i="6"/>
  <c r="Y445" i="6"/>
  <c r="Y436" i="6"/>
  <c r="Y446" i="6"/>
  <c r="Y437" i="6"/>
  <c r="Y447" i="6"/>
  <c r="Y438" i="6"/>
  <c r="Y448" i="6"/>
  <c r="Y439" i="6"/>
  <c r="Y449" i="6"/>
  <c r="Y440" i="6"/>
  <c r="Y452" i="6"/>
  <c r="Y429" i="6"/>
  <c r="Y430" i="6"/>
  <c r="Y428" i="6"/>
  <c r="Y426" i="6"/>
  <c r="Y425" i="6"/>
  <c r="Y427" i="6"/>
  <c r="Y279" i="6"/>
  <c r="Y416" i="6"/>
  <c r="Y417" i="6"/>
  <c r="Y413" i="6"/>
  <c r="Y414" i="6"/>
  <c r="Y412" i="6"/>
  <c r="Y315" i="6"/>
  <c r="Y419" i="6"/>
  <c r="Y302" i="6"/>
  <c r="Y362" i="6"/>
  <c r="Y337" i="6"/>
  <c r="Y387" i="6"/>
  <c r="Y290" i="6"/>
  <c r="Y327" i="6"/>
  <c r="Y303" i="6"/>
  <c r="Y363" i="6"/>
  <c r="Y338" i="6"/>
  <c r="Y388" i="6"/>
  <c r="Y280" i="6"/>
  <c r="Y317" i="6"/>
  <c r="Y364" i="6"/>
  <c r="Y339" i="6"/>
  <c r="Y389" i="6"/>
  <c r="Y291" i="6"/>
  <c r="Y328" i="6"/>
  <c r="Y304" i="6"/>
  <c r="Y365" i="6"/>
  <c r="Y340" i="6"/>
  <c r="Y390" i="6"/>
  <c r="Y281" i="6"/>
  <c r="Y318" i="6"/>
  <c r="Y366" i="6"/>
  <c r="Y341" i="6"/>
  <c r="Y391" i="6"/>
  <c r="Y292" i="6"/>
  <c r="Y329" i="6"/>
  <c r="Y305" i="6"/>
  <c r="Y367" i="6"/>
  <c r="Y342" i="6"/>
  <c r="Y392" i="6"/>
  <c r="Y282" i="6"/>
  <c r="Y319" i="6"/>
  <c r="Y368" i="6"/>
  <c r="Y343" i="6"/>
  <c r="Y393" i="6"/>
  <c r="Y293" i="6"/>
  <c r="Y330" i="6"/>
  <c r="Y306" i="6"/>
  <c r="Y369" i="6"/>
  <c r="Y344" i="6"/>
  <c r="Y394" i="6"/>
  <c r="Y283" i="6"/>
  <c r="Y320" i="6"/>
  <c r="Y370" i="6"/>
  <c r="Y345" i="6"/>
  <c r="Y395" i="6"/>
  <c r="Y294" i="6"/>
  <c r="Y331" i="6"/>
  <c r="Y307" i="6"/>
  <c r="Y371" i="6"/>
  <c r="Y346" i="6"/>
  <c r="Y396" i="6"/>
  <c r="Y284" i="6"/>
  <c r="Y321" i="6"/>
  <c r="Y372" i="6"/>
  <c r="Y347" i="6"/>
  <c r="Y397" i="6"/>
  <c r="Y295" i="6"/>
  <c r="Y332" i="6"/>
  <c r="Y308" i="6"/>
  <c r="Y373" i="6"/>
  <c r="Y348" i="6"/>
  <c r="Y398" i="6"/>
  <c r="Y285" i="6"/>
  <c r="Y322" i="6"/>
  <c r="Y374" i="6"/>
  <c r="Y349" i="6"/>
  <c r="Y399" i="6"/>
  <c r="Y296" i="6"/>
  <c r="Y333" i="6"/>
  <c r="Y309" i="6"/>
  <c r="Y375" i="6"/>
  <c r="Y350" i="6"/>
  <c r="Y400" i="6"/>
  <c r="Y286" i="6"/>
  <c r="Y323" i="6"/>
  <c r="Y376" i="6"/>
  <c r="Y351" i="6"/>
  <c r="Y401" i="6"/>
  <c r="Y297" i="6"/>
  <c r="Y334" i="6"/>
  <c r="Y310" i="6"/>
  <c r="Y377" i="6"/>
  <c r="Y352" i="6"/>
  <c r="Y402" i="6"/>
  <c r="Y287" i="6"/>
  <c r="Y324" i="6"/>
  <c r="Y378" i="6"/>
  <c r="Y353" i="6"/>
  <c r="Y403" i="6"/>
  <c r="Y298" i="6"/>
  <c r="Y335" i="6"/>
  <c r="Y311" i="6"/>
  <c r="Y379" i="6"/>
  <c r="Y354" i="6"/>
  <c r="Y404" i="6"/>
  <c r="Y288" i="6"/>
  <c r="Y325" i="6"/>
  <c r="Y380" i="6"/>
  <c r="Y355" i="6"/>
  <c r="Y405" i="6"/>
  <c r="Y299" i="6"/>
  <c r="Y336" i="6"/>
  <c r="Y312" i="6"/>
  <c r="Y381" i="6"/>
  <c r="Y356" i="6"/>
  <c r="Y406" i="6"/>
  <c r="Y289" i="6"/>
  <c r="Y326" i="6"/>
  <c r="Y382" i="6"/>
  <c r="Y357" i="6"/>
  <c r="Y407" i="6"/>
  <c r="Y300" i="6"/>
  <c r="Y301" i="6"/>
  <c r="Y313" i="6"/>
  <c r="Y383" i="6"/>
  <c r="Y358" i="6"/>
  <c r="Y408" i="6"/>
  <c r="Y314" i="6"/>
  <c r="Y384" i="6"/>
  <c r="Y359" i="6"/>
  <c r="Y409" i="6"/>
  <c r="Y316" i="6"/>
  <c r="Y420" i="6"/>
  <c r="Y418" i="6"/>
  <c r="Y385" i="6"/>
  <c r="Y360" i="6"/>
  <c r="Y410" i="6"/>
  <c r="Y421" i="6"/>
  <c r="Y422" i="6"/>
  <c r="Y424" i="6"/>
  <c r="Y386" i="6"/>
  <c r="Y361" i="6"/>
  <c r="Y411" i="6"/>
  <c r="Y423" i="6"/>
  <c r="Y415" i="6"/>
  <c r="Y277" i="6"/>
  <c r="Y278" i="6"/>
  <c r="Y3" i="6"/>
  <c r="Y275" i="6"/>
  <c r="Y276" i="6"/>
  <c r="Y4" i="6"/>
  <c r="Y273" i="6"/>
  <c r="Y274" i="6"/>
  <c r="Y5" i="6"/>
  <c r="Y256" i="6"/>
  <c r="Y263" i="6"/>
  <c r="Y257" i="6"/>
  <c r="Y264" i="6"/>
  <c r="Y258" i="6"/>
  <c r="Y265" i="6"/>
  <c r="Y259" i="6"/>
  <c r="Y266" i="6"/>
  <c r="Y260" i="6"/>
  <c r="Y267" i="6"/>
  <c r="Y261" i="6"/>
  <c r="Y269" i="6"/>
  <c r="Y253" i="6"/>
  <c r="Y254" i="6"/>
  <c r="Y255" i="6"/>
  <c r="Y270" i="6"/>
  <c r="Y271" i="6"/>
  <c r="Y272" i="6"/>
  <c r="Y268" i="6"/>
  <c r="Y262" i="6"/>
  <c r="Y251" i="6"/>
  <c r="Y252" i="6"/>
  <c r="Y250" i="6"/>
  <c r="Y249" i="6"/>
  <c r="Y248" i="6"/>
  <c r="Y246" i="6"/>
  <c r="Y245" i="6"/>
  <c r="Y247" i="6"/>
  <c r="Y242" i="6"/>
  <c r="Y243" i="6"/>
  <c r="Y244" i="6"/>
  <c r="Y241" i="6"/>
  <c r="Y239" i="6"/>
  <c r="Y238" i="6"/>
  <c r="Y237" i="6"/>
  <c r="Y236" i="6"/>
  <c r="Y240" i="6"/>
  <c r="Y214" i="6"/>
  <c r="Y215" i="6"/>
  <c r="Y228" i="6"/>
  <c r="Y212" i="6"/>
  <c r="Y213" i="6"/>
  <c r="Y223" i="6"/>
  <c r="Y224" i="6"/>
  <c r="Y225" i="6"/>
  <c r="Y226" i="6"/>
  <c r="Y230" i="6"/>
  <c r="Y231" i="6"/>
  <c r="Y232" i="6"/>
  <c r="Y220" i="6"/>
  <c r="Y216" i="6"/>
  <c r="Y233" i="6"/>
  <c r="Y234" i="6"/>
  <c r="Y221" i="6"/>
  <c r="Y217" i="6"/>
  <c r="Y229" i="6"/>
  <c r="Y227" i="6"/>
  <c r="Y235" i="6"/>
  <c r="Y222" i="6"/>
  <c r="Y218" i="6"/>
  <c r="Y219" i="6"/>
  <c r="Y210" i="6"/>
  <c r="Y211" i="6"/>
  <c r="Y171" i="6"/>
  <c r="Y173" i="6"/>
  <c r="Y174" i="6"/>
  <c r="Y206" i="6"/>
  <c r="Y202" i="6"/>
  <c r="Y190" i="6"/>
  <c r="Y175" i="6"/>
  <c r="Y189" i="6"/>
  <c r="Y188" i="6"/>
  <c r="Y191" i="6"/>
  <c r="Y194" i="6"/>
  <c r="Y209" i="6"/>
  <c r="Y187" i="6"/>
  <c r="Y167" i="6"/>
  <c r="Y166" i="6"/>
  <c r="Y168" i="6"/>
  <c r="Y169" i="6"/>
  <c r="Y170" i="6"/>
  <c r="Y192" i="6"/>
  <c r="Y193" i="6"/>
  <c r="Y197" i="6"/>
  <c r="Y207" i="6"/>
  <c r="Y195" i="6"/>
  <c r="Y208" i="6"/>
  <c r="Y204" i="6"/>
  <c r="Y205" i="6"/>
  <c r="Y196" i="6"/>
  <c r="Y203" i="6"/>
  <c r="Y200" i="6"/>
  <c r="Y181" i="6"/>
  <c r="Y183" i="6"/>
  <c r="Y184" i="6"/>
  <c r="Y177" i="6"/>
  <c r="Y178" i="6"/>
  <c r="Y201" i="6"/>
  <c r="Y182" i="6"/>
  <c r="Y185" i="6"/>
  <c r="Y186" i="6"/>
  <c r="Y179" i="6"/>
  <c r="Y180" i="6"/>
  <c r="Y198" i="6"/>
  <c r="Y172" i="6"/>
  <c r="Y176" i="6"/>
  <c r="Y199" i="6"/>
  <c r="Y163" i="6"/>
  <c r="Y164" i="6"/>
  <c r="Y165" i="6"/>
  <c r="Y126" i="6"/>
  <c r="Y123" i="6"/>
  <c r="Y124" i="6"/>
  <c r="Y129" i="6"/>
  <c r="Y127" i="6"/>
  <c r="Y144" i="6"/>
  <c r="Y152" i="6"/>
  <c r="Y157" i="6"/>
  <c r="Y145" i="6"/>
  <c r="Y146" i="6"/>
  <c r="Y135" i="6"/>
  <c r="Y119" i="6"/>
  <c r="Y118" i="6"/>
  <c r="Y120" i="6"/>
  <c r="Y121" i="6"/>
  <c r="Y122" i="6"/>
  <c r="Y142" i="6"/>
  <c r="Y128" i="6"/>
  <c r="Y139" i="6"/>
  <c r="Y137" i="6"/>
  <c r="Y136" i="6"/>
  <c r="Y140" i="6"/>
  <c r="Y147" i="6"/>
  <c r="Y148" i="6"/>
  <c r="Y149" i="6"/>
  <c r="Y143" i="6"/>
  <c r="Y132" i="6"/>
  <c r="Y133" i="6"/>
  <c r="Y134" i="6"/>
  <c r="Y130" i="6"/>
  <c r="Y131" i="6"/>
  <c r="Y141" i="6"/>
  <c r="Y153" i="6"/>
  <c r="Y159" i="6"/>
  <c r="Y158" i="6"/>
  <c r="Y160" i="6"/>
  <c r="Y161" i="6"/>
  <c r="Y162" i="6"/>
  <c r="Y156" i="6"/>
  <c r="Y150" i="6"/>
  <c r="Y151" i="6"/>
  <c r="Y155" i="6"/>
  <c r="Y154" i="6"/>
  <c r="Y138" i="6"/>
  <c r="Y125" i="6"/>
  <c r="Y116" i="6"/>
  <c r="Y117" i="6"/>
  <c r="Y115" i="6"/>
  <c r="Y113" i="6"/>
  <c r="Y112" i="6"/>
  <c r="Y111" i="6"/>
  <c r="Y114" i="6"/>
  <c r="Y110" i="6"/>
  <c r="Y109" i="6"/>
  <c r="Y108" i="6"/>
  <c r="Y106" i="6"/>
  <c r="Y107" i="6"/>
  <c r="Y85" i="6"/>
  <c r="Y102" i="6"/>
  <c r="Y103" i="6"/>
  <c r="Y105" i="6"/>
  <c r="Y94" i="6"/>
  <c r="Y86" i="6"/>
  <c r="Y95" i="6"/>
  <c r="Y87" i="6"/>
  <c r="Y96" i="6"/>
  <c r="Y88" i="6"/>
  <c r="Y97" i="6"/>
  <c r="Y89" i="6"/>
  <c r="Y98" i="6"/>
  <c r="Y90" i="6"/>
  <c r="Y99" i="6"/>
  <c r="Y91" i="6"/>
  <c r="Y100" i="6"/>
  <c r="Y92" i="6"/>
  <c r="Y101" i="6"/>
  <c r="Y93" i="6"/>
  <c r="Y104" i="6"/>
  <c r="Y83" i="6"/>
  <c r="Y84" i="6"/>
  <c r="Y81" i="6"/>
  <c r="Y82" i="6"/>
  <c r="Y80" i="6"/>
  <c r="Y78" i="6"/>
  <c r="Y79" i="6"/>
  <c r="Y10" i="6"/>
  <c r="Y76" i="6"/>
  <c r="Y77" i="6"/>
  <c r="Y11" i="6"/>
  <c r="Y59" i="6"/>
  <c r="Y72" i="6"/>
  <c r="Y73" i="6"/>
  <c r="Y75" i="6"/>
  <c r="Y66" i="6"/>
  <c r="Y60" i="6"/>
  <c r="Y67" i="6"/>
  <c r="Y61" i="6"/>
  <c r="Y68" i="6"/>
  <c r="Y62" i="6"/>
  <c r="Y69" i="6"/>
  <c r="Y63" i="6"/>
  <c r="Y70" i="6"/>
  <c r="Y64" i="6"/>
  <c r="Y71" i="6"/>
  <c r="Y65" i="6"/>
  <c r="Y74" i="6"/>
  <c r="Y57" i="6"/>
  <c r="Y58" i="6"/>
  <c r="Y54" i="6"/>
  <c r="Y53" i="6"/>
  <c r="Y52" i="6"/>
  <c r="Y55" i="6"/>
  <c r="Y51" i="6"/>
  <c r="Y56" i="6"/>
  <c r="Y48" i="6"/>
  <c r="Y49" i="6"/>
  <c r="Y50" i="6"/>
  <c r="Y26" i="6"/>
  <c r="Y27" i="6"/>
  <c r="Y40" i="6"/>
  <c r="Y24" i="6"/>
  <c r="Y25" i="6"/>
  <c r="Y35" i="6"/>
  <c r="Y36" i="6"/>
  <c r="Y37" i="6"/>
  <c r="Y38" i="6"/>
  <c r="Y42" i="6"/>
  <c r="Y43" i="6"/>
  <c r="Y44" i="6"/>
  <c r="Y32" i="6"/>
  <c r="Y28" i="6"/>
  <c r="Y45" i="6"/>
  <c r="Y46" i="6"/>
  <c r="Y33" i="6"/>
  <c r="Y29" i="6"/>
  <c r="Y41" i="6"/>
  <c r="Y39" i="6"/>
  <c r="Y47" i="6"/>
  <c r="Y34" i="6"/>
  <c r="Y30" i="6"/>
  <c r="Y31" i="6"/>
  <c r="Y22" i="6"/>
  <c r="Y23" i="6"/>
  <c r="Y17" i="6"/>
  <c r="Y19" i="6"/>
  <c r="Y18" i="6"/>
  <c r="Y20" i="6"/>
  <c r="Y16" i="6"/>
  <c r="Y21" i="6"/>
  <c r="Y13" i="6"/>
  <c r="Y14" i="6"/>
  <c r="Y15" i="6"/>
  <c r="Y12" i="6"/>
  <c r="X343" i="7"/>
  <c r="X150" i="7"/>
  <c r="X598" i="7"/>
  <c r="X176" i="7"/>
  <c r="X537" i="7"/>
  <c r="X30" i="7"/>
  <c r="X710" i="7"/>
  <c r="X114" i="7"/>
  <c r="X633" i="7"/>
  <c r="X87" i="7"/>
  <c r="X668" i="7"/>
  <c r="X308" i="7"/>
  <c r="X504" i="7"/>
  <c r="X368" i="7"/>
  <c r="X488" i="7"/>
  <c r="X246" i="7"/>
  <c r="X590" i="7"/>
  <c r="X644" i="7"/>
  <c r="X173" i="7"/>
  <c r="X210" i="7"/>
  <c r="X438" i="7"/>
  <c r="X584" i="7"/>
  <c r="X163" i="7"/>
  <c r="X344" i="7"/>
  <c r="X333" i="7"/>
  <c r="X27" i="7"/>
  <c r="X334" i="7"/>
  <c r="X128" i="7"/>
  <c r="X516" i="7"/>
  <c r="X321" i="7"/>
  <c r="X448" i="7"/>
  <c r="X477" i="7"/>
  <c r="X614" i="7"/>
  <c r="X369" i="7"/>
  <c r="X17" i="7"/>
  <c r="X497" i="7"/>
  <c r="X439" i="7"/>
  <c r="X259" i="7"/>
  <c r="X645" i="7"/>
  <c r="X432" i="7"/>
  <c r="X498" i="7"/>
  <c r="X170" i="7"/>
  <c r="X236" i="7"/>
  <c r="X345" i="7"/>
  <c r="X136" i="7"/>
  <c r="X676" i="7"/>
  <c r="X82" i="7"/>
  <c r="X694" i="7"/>
  <c r="X92" i="7"/>
  <c r="X34" i="7"/>
  <c r="X617" i="7"/>
  <c r="X478" i="7"/>
  <c r="X93" i="7"/>
  <c r="X370" i="7"/>
  <c r="X296" i="7"/>
  <c r="X26" i="7"/>
  <c r="X425" i="7"/>
  <c r="X592" i="7"/>
  <c r="X206" i="7"/>
  <c r="X297" i="7"/>
  <c r="X197" i="7"/>
  <c r="X115" i="7"/>
  <c r="X695" i="7"/>
  <c r="X72" i="7"/>
  <c r="X323" i="7"/>
  <c r="X141" i="7"/>
  <c r="X324" i="7"/>
  <c r="X346" i="7"/>
  <c r="X515" i="7"/>
  <c r="X563" i="7"/>
  <c r="X393" i="7"/>
  <c r="X435" i="7"/>
  <c r="X162" i="7"/>
  <c r="X449" i="7"/>
  <c r="X615" i="7"/>
  <c r="X542" i="7"/>
  <c r="X18" i="7"/>
  <c r="X129" i="7"/>
  <c r="X133" i="7"/>
  <c r="X284" i="7"/>
  <c r="X526" i="7"/>
  <c r="X201" i="7"/>
  <c r="X216" i="7"/>
  <c r="X564" i="7"/>
  <c r="X33" i="7"/>
  <c r="X565" i="7"/>
  <c r="X41" i="7"/>
  <c r="X213" i="7"/>
  <c r="X450" i="7"/>
  <c r="X472" i="7"/>
  <c r="X268" i="7"/>
  <c r="X394" i="7"/>
  <c r="X467" i="7"/>
  <c r="X505" i="7"/>
  <c r="X48" i="7"/>
  <c r="X673" i="7"/>
  <c r="X371" i="7"/>
  <c r="X646" i="7"/>
  <c r="X593" i="7"/>
  <c r="X286" i="7"/>
  <c r="X372" i="7"/>
  <c r="X699" i="7"/>
  <c r="X395" i="7"/>
  <c r="X83" i="7"/>
  <c r="X174" i="7"/>
  <c r="X463" i="7"/>
  <c r="X4" i="7"/>
  <c r="X261" i="7"/>
  <c r="X373" i="7"/>
  <c r="X686" i="7"/>
  <c r="X511" i="7"/>
  <c r="X175" i="7"/>
  <c r="X287" i="7"/>
  <c r="X158" i="7"/>
  <c r="X462" i="7"/>
  <c r="X179" i="7"/>
  <c r="X262" i="7"/>
  <c r="X610" i="7"/>
  <c r="X622" i="7"/>
  <c r="X517" i="7"/>
  <c r="X628" i="7"/>
  <c r="X525" i="7"/>
  <c r="X681" i="7"/>
  <c r="X325" i="7"/>
  <c r="X594" i="7"/>
  <c r="X675" i="7"/>
  <c r="X701" i="7"/>
  <c r="X145" i="7"/>
  <c r="X718" i="7"/>
  <c r="X11" i="7"/>
  <c r="X434" i="7"/>
  <c r="X221" i="7"/>
  <c r="X309" i="7"/>
  <c r="X469" i="7"/>
  <c r="X347" i="7"/>
  <c r="X207" i="7"/>
  <c r="X269" i="7"/>
  <c r="X226" i="7"/>
  <c r="X374" i="7"/>
  <c r="X94" i="7"/>
  <c r="X375" i="7"/>
  <c r="X88" i="7"/>
  <c r="X255" i="7"/>
  <c r="X335" i="7"/>
  <c r="X396" i="7"/>
  <c r="X348" i="7"/>
  <c r="X543" i="7"/>
  <c r="X654" i="7"/>
  <c r="X529" i="7"/>
  <c r="X151" i="7"/>
  <c r="X3" i="7"/>
  <c r="X38" i="7"/>
  <c r="X63" i="7"/>
  <c r="X278" i="7"/>
  <c r="X696" i="7"/>
  <c r="X376" i="7"/>
  <c r="X227" i="7"/>
  <c r="X704" i="7"/>
  <c r="X473" i="7"/>
  <c r="X532" i="7"/>
  <c r="X23" i="7"/>
  <c r="X512" i="7"/>
  <c r="X377" i="7"/>
  <c r="X159" i="7"/>
  <c r="X20" i="7"/>
  <c r="X378" i="7"/>
  <c r="X78" i="7"/>
  <c r="X100" i="7"/>
  <c r="X544" i="7"/>
  <c r="X349" i="7"/>
  <c r="X397" i="7"/>
  <c r="X711" i="7"/>
  <c r="X530" i="7"/>
  <c r="X379" i="7"/>
  <c r="X545" i="7"/>
  <c r="X336" i="7"/>
  <c r="X426" i="7"/>
  <c r="X108" i="7"/>
  <c r="X464" i="7"/>
  <c r="X625" i="7"/>
  <c r="X424" i="7"/>
  <c r="X131" i="7"/>
  <c r="X253" i="7"/>
  <c r="X476" i="7"/>
  <c r="X484" i="7"/>
  <c r="X350" i="7"/>
  <c r="X235" i="7"/>
  <c r="X566" i="7"/>
  <c r="X66" i="7"/>
  <c r="X24" i="7"/>
  <c r="X177" i="7"/>
  <c r="X64" i="7"/>
  <c r="X419" i="7"/>
  <c r="X288" i="7"/>
  <c r="X351" i="7"/>
  <c r="X661" i="7"/>
  <c r="X487" i="7"/>
  <c r="X546" i="7"/>
  <c r="X19" i="7"/>
  <c r="X483" i="7"/>
  <c r="X380" i="7"/>
  <c r="X193" i="7"/>
  <c r="X260" i="7"/>
  <c r="X6" i="7"/>
  <c r="X180" i="7"/>
  <c r="X522" i="7"/>
  <c r="X146" i="7"/>
  <c r="X139" i="7"/>
  <c r="X468" i="7"/>
  <c r="X187" i="7"/>
  <c r="X310" i="7"/>
  <c r="X73" i="7"/>
  <c r="X479" i="7"/>
  <c r="X714" i="7"/>
  <c r="X9" i="7"/>
  <c r="X719" i="7"/>
  <c r="X642" i="7"/>
  <c r="X629" i="7"/>
  <c r="X538" i="7"/>
  <c r="X669" i="7"/>
  <c r="X634" i="7"/>
  <c r="X298" i="7"/>
  <c r="X263" i="7"/>
  <c r="X148" i="7"/>
  <c r="X460" i="7"/>
  <c r="X651" i="7"/>
  <c r="X506" i="7"/>
  <c r="X195" i="7"/>
  <c r="X311" i="7"/>
  <c r="X470" i="7"/>
  <c r="X326" i="7"/>
  <c r="X580" i="7"/>
  <c r="X74" i="7"/>
  <c r="X62" i="7"/>
  <c r="X144" i="7"/>
  <c r="X514" i="7"/>
  <c r="X398" i="7"/>
  <c r="X142" i="7"/>
  <c r="X709" i="7"/>
  <c r="X49" i="7"/>
  <c r="X430" i="7"/>
  <c r="X418" i="7"/>
  <c r="X312" i="7"/>
  <c r="X237" i="7"/>
  <c r="X495" i="7"/>
  <c r="X702" i="7"/>
  <c r="X660" i="7"/>
  <c r="X630" i="7"/>
  <c r="X706" i="7"/>
  <c r="X289" i="7"/>
  <c r="X42" i="7"/>
  <c r="X451" i="7"/>
  <c r="X264" i="7"/>
  <c r="X50" i="7"/>
  <c r="X606" i="7"/>
  <c r="X621" i="7"/>
  <c r="X499" i="7"/>
  <c r="X43" i="7"/>
  <c r="X37" i="7"/>
  <c r="X101" i="7"/>
  <c r="X7" i="7"/>
  <c r="X591" i="7"/>
  <c r="X599" i="7"/>
  <c r="X75" i="7"/>
  <c r="X539" i="7"/>
  <c r="X637" i="7"/>
  <c r="X200" i="7"/>
  <c r="X252" i="7"/>
  <c r="X666" i="7"/>
  <c r="X381" i="7"/>
  <c r="X189" i="7"/>
  <c r="X198" i="7"/>
  <c r="X265" i="7"/>
  <c r="X399" i="7"/>
  <c r="X8" i="7"/>
  <c r="X653" i="7"/>
  <c r="X217" i="7"/>
  <c r="X382" i="7"/>
  <c r="X14" i="7"/>
  <c r="X492" i="7"/>
  <c r="X238" i="7"/>
  <c r="X242" i="7"/>
  <c r="X540" i="7"/>
  <c r="X39" i="7"/>
  <c r="X461" i="7"/>
  <c r="X229" i="7"/>
  <c r="X140" i="7"/>
  <c r="X31" i="7"/>
  <c r="X613" i="7"/>
  <c r="X84" i="7"/>
  <c r="X596" i="7"/>
  <c r="X91" i="7"/>
  <c r="X383" i="7"/>
  <c r="X400" i="7"/>
  <c r="X597" i="7"/>
  <c r="X337" i="7"/>
  <c r="X313" i="7"/>
  <c r="X667" i="7"/>
  <c r="X465" i="7"/>
  <c r="X67" i="7"/>
  <c r="X314" i="7"/>
  <c r="X384" i="7"/>
  <c r="X641" i="7"/>
  <c r="X480" i="7"/>
  <c r="X475" i="7"/>
  <c r="X275" i="7"/>
  <c r="X664" i="7"/>
  <c r="X322" i="7"/>
  <c r="X285" i="7"/>
  <c r="X547" i="7"/>
  <c r="X32" i="7"/>
  <c r="X548" i="7"/>
  <c r="X40" i="7"/>
  <c r="X683" i="7"/>
  <c r="X562" i="7"/>
  <c r="X687" i="7"/>
  <c r="X138" i="7"/>
  <c r="X459" i="7"/>
  <c r="X587" i="7"/>
  <c r="X567" i="7"/>
  <c r="X452" i="7"/>
  <c r="X588" i="7"/>
  <c r="X111" i="7"/>
  <c r="X352" i="7"/>
  <c r="X315" i="7"/>
  <c r="X385" i="7"/>
  <c r="X65" i="7"/>
  <c r="X299" i="7"/>
  <c r="X205" i="7"/>
  <c r="X647" i="7"/>
  <c r="X485" i="7"/>
  <c r="X715" i="7"/>
  <c r="X624" i="7"/>
  <c r="X420" i="7"/>
  <c r="X353" i="7"/>
  <c r="X354" i="7"/>
  <c r="X524" i="7"/>
  <c r="X102" i="7"/>
  <c r="X58" i="7"/>
  <c r="X243" i="7"/>
  <c r="X208" i="7"/>
  <c r="X716" i="7"/>
  <c r="X327" i="7"/>
  <c r="X183" i="7"/>
  <c r="X401" i="7"/>
  <c r="X612" i="7"/>
  <c r="X300" i="7"/>
  <c r="X619" i="7"/>
  <c r="X16" i="7"/>
  <c r="X10" i="7"/>
  <c r="X494" i="7"/>
  <c r="X152" i="7"/>
  <c r="X124" i="7"/>
  <c r="X256" i="7"/>
  <c r="X169" i="7"/>
  <c r="X190" i="7"/>
  <c r="X586" i="7"/>
  <c r="X153" i="7"/>
  <c r="X126" i="7"/>
  <c r="X386" i="7"/>
  <c r="X239" i="7"/>
  <c r="X671" i="7"/>
  <c r="X549" i="7"/>
  <c r="X490" i="7"/>
  <c r="X103" i="7"/>
  <c r="X29" i="7"/>
  <c r="X550" i="7"/>
  <c r="X225" i="7"/>
  <c r="X402" i="7"/>
  <c r="X212" i="7"/>
  <c r="X453" i="7"/>
  <c r="X355" i="7"/>
  <c r="X90" i="7"/>
  <c r="X356" i="7"/>
  <c r="X181" i="7"/>
  <c r="X387" i="7"/>
  <c r="X500" i="7"/>
  <c r="X531" i="7"/>
  <c r="X51" i="7"/>
  <c r="X688" i="7"/>
  <c r="X178" i="7"/>
  <c r="X638" i="7"/>
  <c r="X677" i="7"/>
  <c r="X120" i="7"/>
  <c r="X52" i="7"/>
  <c r="X611" i="7"/>
  <c r="X403" i="7"/>
  <c r="X388" i="7"/>
  <c r="X86" i="7"/>
  <c r="X130" i="7"/>
  <c r="X648" i="7"/>
  <c r="X404" i="7"/>
  <c r="X109" i="7"/>
  <c r="X95" i="7"/>
  <c r="X440" i="7"/>
  <c r="X643" i="7"/>
  <c r="X270" i="7"/>
  <c r="X705" i="7"/>
  <c r="X222" i="7"/>
  <c r="X135" i="7"/>
  <c r="X184" i="7"/>
  <c r="X53" i="7"/>
  <c r="X720" i="7"/>
  <c r="X5" i="7"/>
  <c r="X223" i="7"/>
  <c r="X405" i="7"/>
  <c r="X301" i="7"/>
  <c r="X441" i="7"/>
  <c r="X551" i="7"/>
  <c r="X577" i="7"/>
  <c r="X209" i="7"/>
  <c r="X96" i="7"/>
  <c r="X137" i="7"/>
  <c r="X257" i="7"/>
  <c r="X406" i="7"/>
  <c r="X552" i="7"/>
  <c r="X357" i="7"/>
  <c r="X328" i="7"/>
  <c r="X316" i="7"/>
  <c r="X712" i="7"/>
  <c r="X553" i="7"/>
  <c r="X649" i="7"/>
  <c r="X507" i="7"/>
  <c r="X707" i="7"/>
  <c r="X689" i="7"/>
  <c r="X204" i="7"/>
  <c r="X317" i="7"/>
  <c r="X119" i="7"/>
  <c r="X554" i="7"/>
  <c r="X290" i="7"/>
  <c r="X157" i="7"/>
  <c r="X25" i="7"/>
  <c r="X22" i="7"/>
  <c r="X60" i="7"/>
  <c r="X35" i="7"/>
  <c r="X482" i="7"/>
  <c r="X97" i="7"/>
  <c r="X436" i="7"/>
  <c r="X568" i="7"/>
  <c r="X21" i="7"/>
  <c r="X251" i="7"/>
  <c r="X358" i="7"/>
  <c r="X271" i="7"/>
  <c r="X555" i="7"/>
  <c r="X407" i="7"/>
  <c r="X655" i="7"/>
  <c r="X569" i="7"/>
  <c r="X408" i="7"/>
  <c r="X708" i="7"/>
  <c r="X556" i="7"/>
  <c r="X191" i="7"/>
  <c r="X481" i="7"/>
  <c r="X55" i="7"/>
  <c r="X338" i="7"/>
  <c r="X339" i="7"/>
  <c r="X579" i="7"/>
  <c r="X203" i="7"/>
  <c r="X684" i="7"/>
  <c r="X409" i="7"/>
  <c r="X127" i="7"/>
  <c r="X640" i="7"/>
  <c r="X410" i="7"/>
  <c r="X291" i="7"/>
  <c r="X521" i="7"/>
  <c r="X202" i="7"/>
  <c r="X28" i="7"/>
  <c r="X359" i="7"/>
  <c r="X218" i="7"/>
  <c r="X508" i="7"/>
  <c r="X607" i="7"/>
  <c r="X118" i="7"/>
  <c r="X518" i="7"/>
  <c r="X110" i="7"/>
  <c r="X535" i="7"/>
  <c r="X68" i="7"/>
  <c r="X600" i="7"/>
  <c r="X279" i="7"/>
  <c r="X656" i="7"/>
  <c r="X631" i="7"/>
  <c r="X125" i="7"/>
  <c r="X302" i="7"/>
  <c r="X248" i="7"/>
  <c r="X635" i="7"/>
  <c r="X557" i="7"/>
  <c r="X674" i="7"/>
  <c r="X665" i="7"/>
  <c r="X697" i="7"/>
  <c r="X639" i="7"/>
  <c r="X678" i="7"/>
  <c r="X272" i="7"/>
  <c r="X442" i="7"/>
  <c r="X443" i="7"/>
  <c r="X427" i="7"/>
  <c r="X692" i="7"/>
  <c r="X89" i="7"/>
  <c r="X652" i="7"/>
  <c r="X134" i="7"/>
  <c r="X192" i="7"/>
  <c r="X389" i="7"/>
  <c r="X433" i="7"/>
  <c r="X570" i="7"/>
  <c r="X571" i="7"/>
  <c r="X318" i="7"/>
  <c r="X657" i="7"/>
  <c r="X489" i="7"/>
  <c r="X454" i="7"/>
  <c r="X121" i="7"/>
  <c r="X185" i="7"/>
  <c r="X603" i="7"/>
  <c r="X194" i="7"/>
  <c r="X626" i="7"/>
  <c r="X319" i="7"/>
  <c r="X172" i="7"/>
  <c r="X69" i="7"/>
  <c r="X273" i="7"/>
  <c r="X303" i="7"/>
  <c r="X249" i="7"/>
  <c r="X46" i="7"/>
  <c r="X329" i="7"/>
  <c r="X390" i="7"/>
  <c r="X154" i="7"/>
  <c r="X578" i="7"/>
  <c r="X456" i="7"/>
  <c r="X528" i="7"/>
  <c r="X601" i="7"/>
  <c r="X230" i="7"/>
  <c r="X280" i="7"/>
  <c r="X340" i="7"/>
  <c r="X501" i="7"/>
  <c r="X283" i="7"/>
  <c r="X76" i="7"/>
  <c r="X13" i="7"/>
  <c r="X585" i="7"/>
  <c r="X609" i="7"/>
  <c r="X411" i="7"/>
  <c r="X527" i="7"/>
  <c r="X258" i="7"/>
  <c r="X455" i="7"/>
  <c r="X391" i="7"/>
  <c r="X149" i="7"/>
  <c r="X360" i="7"/>
  <c r="X228" i="7"/>
  <c r="X412" i="7"/>
  <c r="X304" i="7"/>
  <c r="X215" i="7"/>
  <c r="X79" i="7"/>
  <c r="X186" i="7"/>
  <c r="X341" i="7"/>
  <c r="X231" i="7"/>
  <c r="X266" i="7"/>
  <c r="X471" i="7"/>
  <c r="X605" i="7"/>
  <c r="X164" i="7"/>
  <c r="X616" i="7"/>
  <c r="X662" i="7"/>
  <c r="X604" i="7"/>
  <c r="X627" i="7"/>
  <c r="X232" i="7"/>
  <c r="X342" i="7"/>
  <c r="X413" i="7"/>
  <c r="X636" i="7"/>
  <c r="X122" i="7"/>
  <c r="X486" i="7"/>
  <c r="X104" i="7"/>
  <c r="X116" i="7"/>
  <c r="X602" i="7"/>
  <c r="X292" i="7"/>
  <c r="X98" i="7"/>
  <c r="X691" i="7"/>
  <c r="X59" i="7"/>
  <c r="X423" i="7"/>
  <c r="X444" i="7"/>
  <c r="X698" i="7"/>
  <c r="X618" i="7"/>
  <c r="X305" i="7"/>
  <c r="X117" i="7"/>
  <c r="X70" i="7"/>
  <c r="X414" i="7"/>
  <c r="X392" i="7"/>
  <c r="X534" i="7"/>
  <c r="X57" i="7"/>
  <c r="X620" i="7"/>
  <c r="X558" i="7"/>
  <c r="X71" i="7"/>
  <c r="X663" i="7"/>
  <c r="X276" i="7"/>
  <c r="X44" i="7"/>
  <c r="X721" i="7"/>
  <c r="X682" i="7"/>
  <c r="X105" i="7"/>
  <c r="X220" i="7"/>
  <c r="X106" i="7"/>
  <c r="X536" i="7"/>
  <c r="X572" i="7"/>
  <c r="X502" i="7"/>
  <c r="X520" i="7"/>
  <c r="X583" i="7"/>
  <c r="X437" i="7"/>
  <c r="X240" i="7"/>
  <c r="X608" i="7"/>
  <c r="X132" i="7"/>
  <c r="X582" i="7"/>
  <c r="X293" i="7"/>
  <c r="X623" i="7"/>
  <c r="X168" i="7"/>
  <c r="X15" i="7"/>
  <c r="X415" i="7"/>
  <c r="X428" i="7"/>
  <c r="X219" i="7"/>
  <c r="X533" i="7"/>
  <c r="X143" i="7"/>
  <c r="X685" i="7"/>
  <c r="X306" i="7"/>
  <c r="X713" i="7"/>
  <c r="X457" i="7"/>
  <c r="X513" i="7"/>
  <c r="X573" i="7"/>
  <c r="X496" i="7"/>
  <c r="X672" i="7"/>
  <c r="X99" i="7"/>
  <c r="X519" i="7"/>
  <c r="X85" i="7"/>
  <c r="X422" i="7"/>
  <c r="X503" i="7"/>
  <c r="X77" i="7"/>
  <c r="X431" i="7"/>
  <c r="X211" i="7"/>
  <c r="X294" i="7"/>
  <c r="X509" i="7"/>
  <c r="X679" i="7"/>
  <c r="X166" i="7"/>
  <c r="X244" i="7"/>
  <c r="X523" i="7"/>
  <c r="X361" i="7"/>
  <c r="X295" i="7"/>
  <c r="X330" i="7"/>
  <c r="X510" i="7"/>
  <c r="X277" i="7"/>
  <c r="X474" i="7"/>
  <c r="X362" i="7"/>
  <c r="X363" i="7"/>
  <c r="X274" i="7"/>
  <c r="X245" i="7"/>
  <c r="X2" i="7"/>
  <c r="X160" i="7"/>
  <c r="X559" i="7"/>
  <c r="X282" i="7"/>
  <c r="X581" i="7"/>
  <c r="X493" i="7"/>
  <c r="X466" i="7"/>
  <c r="X331" i="7"/>
  <c r="X199" i="7"/>
  <c r="X595" i="7"/>
  <c r="X214" i="7"/>
  <c r="X458" i="7"/>
  <c r="X690" i="7"/>
  <c r="X650" i="7"/>
  <c r="X254" i="7"/>
  <c r="X416" i="7"/>
  <c r="X165" i="7"/>
  <c r="X167" i="7"/>
  <c r="X61" i="7"/>
  <c r="X364" i="7"/>
  <c r="X234" i="7"/>
  <c r="X107" i="7"/>
  <c r="X54" i="7"/>
  <c r="X670" i="7"/>
  <c r="X224" i="7"/>
  <c r="X491" i="7"/>
  <c r="X445" i="7"/>
  <c r="X560" i="7"/>
  <c r="X155" i="7"/>
  <c r="X717" i="7"/>
  <c r="X241" i="7"/>
  <c r="X446" i="7"/>
  <c r="X320" i="7"/>
  <c r="X429" i="7"/>
  <c r="X365" i="7"/>
  <c r="X700" i="7"/>
  <c r="X81" i="7"/>
  <c r="X574" i="7"/>
  <c r="X307" i="7"/>
  <c r="X575" i="7"/>
  <c r="X421" i="7"/>
  <c r="X112" i="7"/>
  <c r="X247" i="7"/>
  <c r="X156" i="7"/>
  <c r="X80" i="7"/>
  <c r="X576" i="7"/>
  <c r="X366" i="7"/>
  <c r="X182" i="7"/>
  <c r="X332" i="7"/>
  <c r="X561" i="7"/>
  <c r="X693" i="7"/>
  <c r="X281" i="7"/>
  <c r="X250" i="7"/>
  <c r="X632" i="7"/>
  <c r="X56" i="7"/>
  <c r="X161" i="7"/>
  <c r="X267" i="7"/>
  <c r="X147" i="7"/>
  <c r="X12" i="7"/>
  <c r="X123" i="7"/>
  <c r="X541" i="7"/>
  <c r="X703" i="7"/>
  <c r="X680" i="7"/>
  <c r="X113" i="7"/>
  <c r="X658" i="7"/>
  <c r="X367" i="7"/>
  <c r="X659" i="7"/>
  <c r="X233" i="7"/>
  <c r="X196" i="7"/>
  <c r="X36" i="7"/>
  <c r="X188" i="7"/>
  <c r="X171" i="7"/>
  <c r="X417" i="7"/>
  <c r="X47" i="7"/>
  <c r="X45" i="7"/>
  <c r="X589" i="7"/>
  <c r="X447" i="7"/>
  <c r="Y703" i="6"/>
  <c r="E28" i="2"/>
  <c r="I33" i="2"/>
  <c r="A33" i="2"/>
  <c r="H28" i="2"/>
  <c r="E27" i="2"/>
  <c r="A21" i="2"/>
  <c r="I21" i="2"/>
  <c r="I2" i="2"/>
  <c r="A2" i="2"/>
  <c r="Z160" i="6" l="1"/>
  <c r="Z143" i="6"/>
  <c r="Z108" i="6"/>
  <c r="Z187" i="6"/>
  <c r="Z348" i="6"/>
  <c r="Z13" i="6"/>
  <c r="Z30" i="6"/>
  <c r="Z32" i="6"/>
  <c r="Z40" i="6"/>
  <c r="Z53" i="6"/>
  <c r="Z69" i="6"/>
  <c r="Z59" i="6"/>
  <c r="Z81" i="6"/>
  <c r="Z90" i="6"/>
  <c r="Z105" i="6"/>
  <c r="Z114" i="6"/>
  <c r="Z154" i="6"/>
  <c r="Z153" i="6"/>
  <c r="Z147" i="6"/>
  <c r="Z118" i="6"/>
  <c r="Z124" i="6"/>
  <c r="Z180" i="6"/>
  <c r="Z181" i="6"/>
  <c r="Z193" i="6"/>
  <c r="Z191" i="6"/>
  <c r="Z211" i="6"/>
  <c r="Z234" i="6"/>
  <c r="Z223" i="6"/>
  <c r="Z239" i="6"/>
  <c r="Z250" i="6"/>
  <c r="Z254" i="6"/>
  <c r="Z264" i="6"/>
  <c r="Z3" i="6"/>
  <c r="Z421" i="6"/>
  <c r="Z314" i="6"/>
  <c r="Z326" i="6"/>
  <c r="Z380" i="6"/>
  <c r="Z353" i="6"/>
  <c r="Z401" i="6"/>
  <c r="Z296" i="6"/>
  <c r="Z332" i="6"/>
  <c r="Z307" i="6"/>
  <c r="Z369" i="6"/>
  <c r="Z342" i="6"/>
  <c r="Z390" i="6"/>
  <c r="Z280" i="6"/>
  <c r="Z302" i="6"/>
  <c r="Z425" i="6"/>
  <c r="Z438" i="6"/>
  <c r="Z433" i="6"/>
  <c r="Z475" i="6"/>
  <c r="Z463" i="6"/>
  <c r="Z484" i="6"/>
  <c r="Z495" i="6"/>
  <c r="Z508" i="6"/>
  <c r="Z510" i="6"/>
  <c r="Z521" i="6"/>
  <c r="Z536" i="6"/>
  <c r="Z531" i="6"/>
  <c r="Z565" i="6"/>
  <c r="Z560" i="6"/>
  <c r="Z575" i="6"/>
  <c r="Z610" i="6"/>
  <c r="Z613" i="6"/>
  <c r="Z576" i="6"/>
  <c r="Z611" i="6"/>
  <c r="Z625" i="6"/>
  <c r="Z644" i="6"/>
  <c r="Z641" i="6"/>
  <c r="Z674" i="6"/>
  <c r="Z663" i="6"/>
  <c r="Z675" i="6"/>
  <c r="Z689" i="6"/>
  <c r="Z700" i="6"/>
  <c r="Z711" i="6"/>
  <c r="Z116" i="6"/>
  <c r="Z226" i="6"/>
  <c r="Z335" i="6"/>
  <c r="Z21" i="6"/>
  <c r="Z34" i="6"/>
  <c r="Z44" i="6"/>
  <c r="Z27" i="6"/>
  <c r="Z54" i="6"/>
  <c r="Z62" i="6"/>
  <c r="Z11" i="6"/>
  <c r="Z84" i="6"/>
  <c r="Z98" i="6"/>
  <c r="Z103" i="6"/>
  <c r="Z111" i="6"/>
  <c r="Z155" i="6"/>
  <c r="Z141" i="6"/>
  <c r="Z140" i="6"/>
  <c r="Z119" i="6"/>
  <c r="Z123" i="6"/>
  <c r="Z179" i="6"/>
  <c r="Z200" i="6"/>
  <c r="Z192" i="6"/>
  <c r="Z188" i="6"/>
  <c r="Z210" i="6"/>
  <c r="Z233" i="6"/>
  <c r="Z213" i="6"/>
  <c r="Z241" i="6"/>
  <c r="Z6" i="6"/>
  <c r="Z253" i="6"/>
  <c r="Z257" i="6"/>
  <c r="Z278" i="6"/>
  <c r="Z410" i="6"/>
  <c r="Z408" i="6"/>
  <c r="Z289" i="6"/>
  <c r="Z325" i="6"/>
  <c r="Z378" i="6"/>
  <c r="Z351" i="6"/>
  <c r="Z399" i="6"/>
  <c r="Z295" i="6"/>
  <c r="Z331" i="6"/>
  <c r="Z306" i="6"/>
  <c r="Z367" i="6"/>
  <c r="Z340" i="6"/>
  <c r="Z388" i="6"/>
  <c r="Z419" i="6"/>
  <c r="Z426" i="6"/>
  <c r="Z447" i="6"/>
  <c r="Z442" i="6"/>
  <c r="Z458" i="6"/>
  <c r="Z460" i="6"/>
  <c r="Z477" i="6"/>
  <c r="Z486" i="6"/>
  <c r="Z502" i="6"/>
  <c r="Z506" i="6"/>
  <c r="Z509" i="6"/>
  <c r="Z524" i="6"/>
  <c r="Z553" i="6"/>
  <c r="Z530" i="6"/>
  <c r="Z544" i="6"/>
  <c r="Z539" i="6"/>
  <c r="Z608" i="6"/>
  <c r="Z587" i="6"/>
  <c r="Z617" i="6"/>
  <c r="Z577" i="6"/>
  <c r="Z615" i="6"/>
  <c r="Z629" i="6"/>
  <c r="Z653" i="6"/>
  <c r="Z651" i="6"/>
  <c r="Z657" i="6"/>
  <c r="Z659" i="6"/>
  <c r="Z686" i="6"/>
  <c r="Z676" i="6"/>
  <c r="Z698" i="6"/>
  <c r="Z706" i="6"/>
  <c r="Z16" i="6"/>
  <c r="Z47" i="6"/>
  <c r="Z43" i="6"/>
  <c r="Z26" i="6"/>
  <c r="Z58" i="6"/>
  <c r="Z68" i="6"/>
  <c r="Z77" i="6"/>
  <c r="Z83" i="6"/>
  <c r="Z89" i="6"/>
  <c r="Z102" i="6"/>
  <c r="Z112" i="6"/>
  <c r="Z151" i="6"/>
  <c r="Z131" i="6"/>
  <c r="Z136" i="6"/>
  <c r="Z135" i="6"/>
  <c r="Z126" i="6"/>
  <c r="Z186" i="6"/>
  <c r="Z203" i="6"/>
  <c r="Z170" i="6"/>
  <c r="Z189" i="6"/>
  <c r="Z219" i="6"/>
  <c r="Z216" i="6"/>
  <c r="Z212" i="6"/>
  <c r="Z244" i="6"/>
  <c r="Z252" i="6"/>
  <c r="Z269" i="6"/>
  <c r="Z263" i="6"/>
  <c r="Z277" i="6"/>
  <c r="Z360" i="6"/>
  <c r="Z358" i="6"/>
  <c r="Z406" i="6"/>
  <c r="Z288" i="6"/>
  <c r="Z324" i="6"/>
  <c r="Z376" i="6"/>
  <c r="Z349" i="6"/>
  <c r="Z397" i="6"/>
  <c r="Z294" i="6"/>
  <c r="Z330" i="6"/>
  <c r="Z305" i="6"/>
  <c r="Z365" i="6"/>
  <c r="Z338" i="6"/>
  <c r="Z315" i="6"/>
  <c r="Z428" i="6"/>
  <c r="Z437" i="6"/>
  <c r="Z432" i="6"/>
  <c r="Z457" i="6"/>
  <c r="Z461" i="6"/>
  <c r="Z476" i="6"/>
  <c r="Z482" i="6"/>
  <c r="Z494" i="6"/>
  <c r="Z505" i="6"/>
  <c r="Z517" i="6"/>
  <c r="Z519" i="6"/>
  <c r="Z535" i="6"/>
  <c r="Z556" i="6"/>
  <c r="Z564" i="6"/>
  <c r="Z559" i="6"/>
  <c r="Z585" i="6"/>
  <c r="Z586" i="6"/>
  <c r="Z604" i="6"/>
  <c r="Z596" i="6"/>
  <c r="Z583" i="6"/>
  <c r="Z624" i="6"/>
  <c r="Z643" i="6"/>
  <c r="Z640" i="6"/>
  <c r="Z656" i="6"/>
  <c r="Z661" i="6"/>
  <c r="Z687" i="6"/>
  <c r="Z681" i="6"/>
  <c r="Z696" i="6"/>
  <c r="Z710" i="6"/>
  <c r="Z23" i="6"/>
  <c r="Z310" i="6"/>
  <c r="Z20" i="6"/>
  <c r="Z39" i="6"/>
  <c r="Z42" i="6"/>
  <c r="Z50" i="6"/>
  <c r="Z57" i="6"/>
  <c r="Z61" i="6"/>
  <c r="Z76" i="6"/>
  <c r="Z104" i="6"/>
  <c r="Z97" i="6"/>
  <c r="Z85" i="6"/>
  <c r="Z113" i="6"/>
  <c r="Z150" i="6"/>
  <c r="Z130" i="6"/>
  <c r="Z137" i="6"/>
  <c r="Z146" i="6"/>
  <c r="Z165" i="6"/>
  <c r="Z185" i="6"/>
  <c r="Z196" i="6"/>
  <c r="Z169" i="6"/>
  <c r="Z175" i="6"/>
  <c r="Z218" i="6"/>
  <c r="Z220" i="6"/>
  <c r="Z228" i="6"/>
  <c r="Z243" i="6"/>
  <c r="Z251" i="6"/>
  <c r="Z261" i="6"/>
  <c r="Z256" i="6"/>
  <c r="Z415" i="6"/>
  <c r="Z385" i="6"/>
  <c r="Z383" i="6"/>
  <c r="Z356" i="6"/>
  <c r="Z404" i="6"/>
  <c r="Z287" i="6"/>
  <c r="Z323" i="6"/>
  <c r="Z374" i="6"/>
  <c r="Z347" i="6"/>
  <c r="Z395" i="6"/>
  <c r="Z293" i="6"/>
  <c r="Z329" i="6"/>
  <c r="Z304" i="6"/>
  <c r="Z363" i="6"/>
  <c r="Z412" i="6"/>
  <c r="Z430" i="6"/>
  <c r="Z446" i="6"/>
  <c r="Z441" i="6"/>
  <c r="Z456" i="6"/>
  <c r="Z462" i="6"/>
  <c r="Z478" i="6"/>
  <c r="Z489" i="6"/>
  <c r="Z501" i="6"/>
  <c r="Z490" i="6"/>
  <c r="Z522" i="6"/>
  <c r="Z520" i="6"/>
  <c r="Z552" i="6"/>
  <c r="Z548" i="6"/>
  <c r="Z543" i="6"/>
  <c r="Z538" i="6"/>
  <c r="Z581" i="6"/>
  <c r="Z593" i="6"/>
  <c r="Z616" i="6"/>
  <c r="Z619" i="6"/>
  <c r="Z582" i="6"/>
  <c r="Z628" i="6"/>
  <c r="Z652" i="6"/>
  <c r="Z650" i="6"/>
  <c r="Z655" i="6"/>
  <c r="Z662" i="6"/>
  <c r="Z684" i="6"/>
  <c r="Z688" i="6"/>
  <c r="Z694" i="6"/>
  <c r="Z705" i="6"/>
  <c r="Z46" i="6"/>
  <c r="Z80" i="6"/>
  <c r="Z144" i="6"/>
  <c r="Z407" i="6"/>
  <c r="Z18" i="6"/>
  <c r="Z41" i="6"/>
  <c r="Z38" i="6"/>
  <c r="Z49" i="6"/>
  <c r="Z74" i="6"/>
  <c r="Z67" i="6"/>
  <c r="Z10" i="6"/>
  <c r="Z93" i="6"/>
  <c r="Z88" i="6"/>
  <c r="Z8" i="6"/>
  <c r="Z115" i="6"/>
  <c r="Z156" i="6"/>
  <c r="Z134" i="6"/>
  <c r="Z139" i="6"/>
  <c r="Z145" i="6"/>
  <c r="Z164" i="6"/>
  <c r="Z182" i="6"/>
  <c r="Z205" i="6"/>
  <c r="Z168" i="6"/>
  <c r="Z190" i="6"/>
  <c r="Z222" i="6"/>
  <c r="Z232" i="6"/>
  <c r="Z215" i="6"/>
  <c r="Z242" i="6"/>
  <c r="Z262" i="6"/>
  <c r="Z267" i="6"/>
  <c r="Z5" i="6"/>
  <c r="Z423" i="6"/>
  <c r="Z418" i="6"/>
  <c r="Z313" i="6"/>
  <c r="Z381" i="6"/>
  <c r="Z354" i="6"/>
  <c r="Z402" i="6"/>
  <c r="Z286" i="6"/>
  <c r="Z322" i="6"/>
  <c r="Z372" i="6"/>
  <c r="Z345" i="6"/>
  <c r="Z393" i="6"/>
  <c r="Z292" i="6"/>
  <c r="Z328" i="6"/>
  <c r="Z303" i="6"/>
  <c r="Z414" i="6"/>
  <c r="Z429" i="6"/>
  <c r="Z436" i="6"/>
  <c r="Z453" i="6"/>
  <c r="Z467" i="6"/>
  <c r="Z464" i="6"/>
  <c r="Z479" i="6"/>
  <c r="Z488" i="6"/>
  <c r="Z493" i="6"/>
  <c r="Z513" i="6"/>
  <c r="Z523" i="6"/>
  <c r="Z529" i="6"/>
  <c r="Z534" i="6"/>
  <c r="Z568" i="6"/>
  <c r="Z563" i="6"/>
  <c r="Z558" i="6"/>
  <c r="Z607" i="6"/>
  <c r="Z592" i="6"/>
  <c r="Z606" i="6"/>
  <c r="Z603" i="6"/>
  <c r="Z618" i="6"/>
  <c r="Z623" i="6"/>
  <c r="Z646" i="6"/>
  <c r="Z639" i="6"/>
  <c r="Z667" i="6"/>
  <c r="Z664" i="6"/>
  <c r="Z678" i="6"/>
  <c r="Z685" i="6"/>
  <c r="Z695" i="6"/>
  <c r="Z709" i="6"/>
  <c r="Z19" i="6"/>
  <c r="Z29" i="6"/>
  <c r="Z37" i="6"/>
  <c r="Z48" i="6"/>
  <c r="Z65" i="6"/>
  <c r="Z60" i="6"/>
  <c r="Z79" i="6"/>
  <c r="Z101" i="6"/>
  <c r="Z96" i="6"/>
  <c r="Z107" i="6"/>
  <c r="Z7" i="6"/>
  <c r="Z162" i="6"/>
  <c r="Z133" i="6"/>
  <c r="Z128" i="6"/>
  <c r="Z157" i="6"/>
  <c r="Z163" i="6"/>
  <c r="Z201" i="6"/>
  <c r="Z204" i="6"/>
  <c r="Z166" i="6"/>
  <c r="Z202" i="6"/>
  <c r="Z235" i="6"/>
  <c r="Z231" i="6"/>
  <c r="Z214" i="6"/>
  <c r="Z247" i="6"/>
  <c r="Z268" i="6"/>
  <c r="Z260" i="6"/>
  <c r="Z274" i="6"/>
  <c r="Z411" i="6"/>
  <c r="Z420" i="6"/>
  <c r="Z301" i="6"/>
  <c r="Z312" i="6"/>
  <c r="Z379" i="6"/>
  <c r="Z352" i="6"/>
  <c r="Z400" i="6"/>
  <c r="Z285" i="6"/>
  <c r="Z321" i="6"/>
  <c r="Z370" i="6"/>
  <c r="Z343" i="6"/>
  <c r="Z391" i="6"/>
  <c r="Z291" i="6"/>
  <c r="Z327" i="6"/>
  <c r="Z413" i="6"/>
  <c r="Z452" i="6"/>
  <c r="Z445" i="6"/>
  <c r="Z451" i="6"/>
  <c r="Z459" i="6"/>
  <c r="Z465" i="6"/>
  <c r="Z480" i="6"/>
  <c r="Z507" i="6"/>
  <c r="Z500" i="6"/>
  <c r="Z515" i="6"/>
  <c r="Z518" i="6"/>
  <c r="Z555" i="6"/>
  <c r="Z551" i="6"/>
  <c r="Z547" i="6"/>
  <c r="Z542" i="6"/>
  <c r="Z537" i="6"/>
  <c r="Z589" i="6"/>
  <c r="Z590" i="6"/>
  <c r="Z602" i="6"/>
  <c r="Z600" i="6"/>
  <c r="Z621" i="6"/>
  <c r="Z627" i="6"/>
  <c r="Z645" i="6"/>
  <c r="Z649" i="6"/>
  <c r="Z658" i="6"/>
  <c r="Z665" i="6"/>
  <c r="Z690" i="6"/>
  <c r="Z680" i="6"/>
  <c r="Z697" i="6"/>
  <c r="Z704" i="6"/>
  <c r="Z35" i="6"/>
  <c r="Z100" i="6"/>
  <c r="Z177" i="6"/>
  <c r="Z246" i="6"/>
  <c r="Z259" i="6"/>
  <c r="Z386" i="6"/>
  <c r="Z366" i="6"/>
  <c r="Z703" i="6"/>
  <c r="Z17" i="6"/>
  <c r="Z33" i="6"/>
  <c r="Z36" i="6"/>
  <c r="Z56" i="6"/>
  <c r="Z71" i="6"/>
  <c r="Z66" i="6"/>
  <c r="Z78" i="6"/>
  <c r="Z92" i="6"/>
  <c r="Z87" i="6"/>
  <c r="Z106" i="6"/>
  <c r="Z117" i="6"/>
  <c r="Z161" i="6"/>
  <c r="Z132" i="6"/>
  <c r="Z142" i="6"/>
  <c r="Z152" i="6"/>
  <c r="Z199" i="6"/>
  <c r="Z178" i="6"/>
  <c r="Z208" i="6"/>
  <c r="Z167" i="6"/>
  <c r="Z206" i="6"/>
  <c r="Z227" i="6"/>
  <c r="Z230" i="6"/>
  <c r="Z240" i="6"/>
  <c r="Z245" i="6"/>
  <c r="Z272" i="6"/>
  <c r="Z266" i="6"/>
  <c r="Z273" i="6"/>
  <c r="Z361" i="6"/>
  <c r="Z316" i="6"/>
  <c r="Z300" i="6"/>
  <c r="Z336" i="6"/>
  <c r="Z311" i="6"/>
  <c r="Z377" i="6"/>
  <c r="Z350" i="6"/>
  <c r="Z398" i="6"/>
  <c r="Z284" i="6"/>
  <c r="Z320" i="6"/>
  <c r="Z368" i="6"/>
  <c r="Z341" i="6"/>
  <c r="Z389" i="6"/>
  <c r="Z290" i="6"/>
  <c r="Z417" i="6"/>
  <c r="Z440" i="6"/>
  <c r="Z435" i="6"/>
  <c r="Z450" i="6"/>
  <c r="Z466" i="6"/>
  <c r="Z470" i="6"/>
  <c r="Z481" i="6"/>
  <c r="Z497" i="6"/>
  <c r="Z492" i="6"/>
  <c r="Z512" i="6"/>
  <c r="Z527" i="6"/>
  <c r="Z570" i="6"/>
  <c r="Z533" i="6"/>
  <c r="Z567" i="6"/>
  <c r="Z562" i="6"/>
  <c r="Z557" i="6"/>
  <c r="Z588" i="6"/>
  <c r="Z609" i="6"/>
  <c r="Z601" i="6"/>
  <c r="Z597" i="6"/>
  <c r="Z620" i="6"/>
  <c r="Z634" i="6"/>
  <c r="Z636" i="6"/>
  <c r="Z638" i="6"/>
  <c r="Z666" i="6"/>
  <c r="Z669" i="6"/>
  <c r="Z679" i="6"/>
  <c r="Z691" i="6"/>
  <c r="Z702" i="6"/>
  <c r="Z708" i="6"/>
  <c r="Z51" i="6"/>
  <c r="Z95" i="6"/>
  <c r="Z195" i="6"/>
  <c r="Z229" i="6"/>
  <c r="Z271" i="6"/>
  <c r="Z4" i="6"/>
  <c r="Z409" i="6"/>
  <c r="Z299" i="6"/>
  <c r="Z375" i="6"/>
  <c r="Z283" i="6"/>
  <c r="Z339" i="6"/>
  <c r="Z387" i="6"/>
  <c r="Z416" i="6"/>
  <c r="Z449" i="6"/>
  <c r="Z444" i="6"/>
  <c r="Z431" i="6"/>
  <c r="Z474" i="6"/>
  <c r="Z471" i="6"/>
  <c r="Z487" i="6"/>
  <c r="Z504" i="6"/>
  <c r="Z499" i="6"/>
  <c r="Z516" i="6"/>
  <c r="Z525" i="6"/>
  <c r="Z554" i="6"/>
  <c r="Z550" i="6"/>
  <c r="Z546" i="6"/>
  <c r="Z541" i="6"/>
  <c r="Z571" i="6"/>
  <c r="Z595" i="6"/>
  <c r="Z612" i="6"/>
  <c r="Z580" i="6"/>
  <c r="Z598" i="6"/>
  <c r="Z633" i="6"/>
  <c r="Z632" i="6"/>
  <c r="Z642" i="6"/>
  <c r="Z648" i="6"/>
  <c r="Z673" i="6"/>
  <c r="Z670" i="6"/>
  <c r="Z677" i="6"/>
  <c r="Z692" i="6"/>
  <c r="Z701" i="6"/>
  <c r="Z715" i="6"/>
  <c r="Z64" i="6"/>
  <c r="Z122" i="6"/>
  <c r="Z236" i="6"/>
  <c r="Z319" i="6"/>
  <c r="Z15" i="6"/>
  <c r="Z22" i="6"/>
  <c r="Z45" i="6"/>
  <c r="Z25" i="6"/>
  <c r="Z55" i="6"/>
  <c r="Z70" i="6"/>
  <c r="Z73" i="6"/>
  <c r="Z9" i="6"/>
  <c r="Z91" i="6"/>
  <c r="Z86" i="6"/>
  <c r="Z109" i="6"/>
  <c r="Z125" i="6"/>
  <c r="Z158" i="6"/>
  <c r="Z149" i="6"/>
  <c r="Z121" i="6"/>
  <c r="Z127" i="6"/>
  <c r="Z172" i="6"/>
  <c r="Z184" i="6"/>
  <c r="Z207" i="6"/>
  <c r="Z209" i="6"/>
  <c r="Z173" i="6"/>
  <c r="Z217" i="6"/>
  <c r="Z225" i="6"/>
  <c r="Z237" i="6"/>
  <c r="Z248" i="6"/>
  <c r="Z270" i="6"/>
  <c r="Z265" i="6"/>
  <c r="Z276" i="6"/>
  <c r="Z424" i="6"/>
  <c r="Z359" i="6"/>
  <c r="Z357" i="6"/>
  <c r="Z405" i="6"/>
  <c r="Z298" i="6"/>
  <c r="Z334" i="6"/>
  <c r="Z309" i="6"/>
  <c r="Z373" i="6"/>
  <c r="Z346" i="6"/>
  <c r="Z394" i="6"/>
  <c r="Z282" i="6"/>
  <c r="Z318" i="6"/>
  <c r="Z364" i="6"/>
  <c r="Z337" i="6"/>
  <c r="Z279" i="6"/>
  <c r="Z439" i="6"/>
  <c r="Z434" i="6"/>
  <c r="Z454" i="6"/>
  <c r="Z473" i="6"/>
  <c r="Z469" i="6"/>
  <c r="Z483" i="6"/>
  <c r="Z496" i="6"/>
  <c r="Z491" i="6"/>
  <c r="Z514" i="6"/>
  <c r="Z528" i="6"/>
  <c r="Z569" i="6"/>
  <c r="Z532" i="6"/>
  <c r="Z566" i="6"/>
  <c r="Z561" i="6"/>
  <c r="Z573" i="6"/>
  <c r="Z594" i="6"/>
  <c r="Z605" i="6"/>
  <c r="Z579" i="6"/>
  <c r="Z584" i="6"/>
  <c r="Z626" i="6"/>
  <c r="Z631" i="6"/>
  <c r="Z637" i="6"/>
  <c r="Z635" i="6"/>
  <c r="Z672" i="6"/>
  <c r="Z668" i="6"/>
  <c r="Z683" i="6"/>
  <c r="Z693" i="6"/>
  <c r="Z714" i="6"/>
  <c r="Z713" i="6"/>
  <c r="Z12" i="6"/>
  <c r="Z75" i="6"/>
  <c r="Z176" i="6"/>
  <c r="Z174" i="6"/>
  <c r="Z396" i="6"/>
  <c r="Z14" i="6"/>
  <c r="Z31" i="6"/>
  <c r="Z28" i="6"/>
  <c r="Z24" i="6"/>
  <c r="Z52" i="6"/>
  <c r="Z63" i="6"/>
  <c r="Z72" i="6"/>
  <c r="Z82" i="6"/>
  <c r="Z99" i="6"/>
  <c r="Z94" i="6"/>
  <c r="Z110" i="6"/>
  <c r="Z138" i="6"/>
  <c r="Z159" i="6"/>
  <c r="Z148" i="6"/>
  <c r="Z120" i="6"/>
  <c r="Z129" i="6"/>
  <c r="Z198" i="6"/>
  <c r="Z183" i="6"/>
  <c r="Z197" i="6"/>
  <c r="Z194" i="6"/>
  <c r="Z171" i="6"/>
  <c r="Z221" i="6"/>
  <c r="Z224" i="6"/>
  <c r="Z238" i="6"/>
  <c r="Z249" i="6"/>
  <c r="Z255" i="6"/>
  <c r="Z258" i="6"/>
  <c r="Z275" i="6"/>
  <c r="Z422" i="6"/>
  <c r="Z384" i="6"/>
  <c r="Z382" i="6"/>
  <c r="Z355" i="6"/>
  <c r="Z403" i="6"/>
  <c r="Z297" i="6"/>
  <c r="Z333" i="6"/>
  <c r="Z308" i="6"/>
  <c r="Z371" i="6"/>
  <c r="Z344" i="6"/>
  <c r="Z392" i="6"/>
  <c r="Z281" i="6"/>
  <c r="Z317" i="6"/>
  <c r="Z362" i="6"/>
  <c r="Z427" i="6"/>
  <c r="Z448" i="6"/>
  <c r="Z443" i="6"/>
  <c r="Z455" i="6"/>
  <c r="Z472" i="6"/>
  <c r="Z468" i="6"/>
  <c r="Z485" i="6"/>
  <c r="Z503" i="6"/>
  <c r="Z498" i="6"/>
  <c r="Z511" i="6"/>
  <c r="Z526" i="6"/>
  <c r="Z572" i="6"/>
  <c r="Z549" i="6"/>
  <c r="Z545" i="6"/>
  <c r="Z540" i="6"/>
  <c r="Z574" i="6"/>
  <c r="Z591" i="6"/>
  <c r="Z614" i="6"/>
  <c r="Z578" i="6"/>
  <c r="Z599" i="6"/>
  <c r="Z630" i="6"/>
  <c r="Z622" i="6"/>
  <c r="Z647" i="6"/>
  <c r="Z654" i="6"/>
  <c r="Z671" i="6"/>
  <c r="Z660" i="6"/>
  <c r="Z682" i="6"/>
  <c r="Z699" i="6"/>
  <c r="Z707" i="6"/>
  <c r="Z712" i="6"/>
  <c r="Y680" i="7"/>
  <c r="Y431" i="7"/>
  <c r="Y79" i="7"/>
  <c r="Y600" i="7"/>
  <c r="Y405" i="7"/>
  <c r="Y675" i="7"/>
  <c r="Y112" i="7"/>
  <c r="Y77" i="7"/>
  <c r="Y116" i="7"/>
  <c r="Y489" i="7"/>
  <c r="Y35" i="7"/>
  <c r="Y181" i="7"/>
  <c r="Y353" i="7"/>
  <c r="Y461" i="7"/>
  <c r="Y144" i="7"/>
  <c r="Y484" i="7"/>
  <c r="Y347" i="7"/>
  <c r="Y615" i="7"/>
  <c r="Y537" i="7"/>
  <c r="Y444" i="7"/>
  <c r="Y156" i="7"/>
  <c r="Y660" i="7"/>
  <c r="Y250" i="7"/>
  <c r="Y330" i="7"/>
  <c r="Y527" i="7"/>
  <c r="Y652" i="7"/>
  <c r="Y655" i="7"/>
  <c r="Y643" i="7"/>
  <c r="Y612" i="7"/>
  <c r="Y275" i="7"/>
  <c r="Y637" i="7"/>
  <c r="Y514" i="7"/>
  <c r="Y522" i="7"/>
  <c r="Y350" i="7"/>
  <c r="Y207" i="7"/>
  <c r="Y542" i="7"/>
  <c r="Y676" i="7"/>
  <c r="Y30" i="7"/>
  <c r="Y107" i="7"/>
  <c r="Y168" i="7"/>
  <c r="Y662" i="7"/>
  <c r="Y89" i="7"/>
  <c r="Y202" i="7"/>
  <c r="Y223" i="7"/>
  <c r="Y401" i="7"/>
  <c r="Y475" i="7"/>
  <c r="Y539" i="7"/>
  <c r="Y460" i="7"/>
  <c r="Y545" i="7"/>
  <c r="Y594" i="7"/>
  <c r="Y323" i="7"/>
  <c r="Y488" i="7"/>
  <c r="Y196" i="7"/>
  <c r="Y332" i="7"/>
  <c r="Y155" i="7"/>
  <c r="Y274" i="7"/>
  <c r="Y85" i="7"/>
  <c r="Y685" i="7"/>
  <c r="Y106" i="7"/>
  <c r="Y670" i="7"/>
  <c r="Y627" i="7"/>
  <c r="Y279" i="7"/>
  <c r="Y524" i="7"/>
  <c r="Y78" i="7"/>
  <c r="Y565" i="7"/>
  <c r="Y632" i="7"/>
  <c r="Y138" i="7"/>
  <c r="Y247" i="7"/>
  <c r="Y513" i="7"/>
  <c r="Y604" i="7"/>
  <c r="Y665" i="7"/>
  <c r="Y482" i="7"/>
  <c r="Y387" i="7"/>
  <c r="Y385" i="7"/>
  <c r="Y653" i="7"/>
  <c r="Y336" i="7"/>
  <c r="Y446" i="7"/>
  <c r="Y457" i="7"/>
  <c r="Y411" i="7"/>
  <c r="Y689" i="7"/>
  <c r="Y33" i="7"/>
  <c r="Y211" i="7"/>
  <c r="Y258" i="7"/>
  <c r="Y550" i="7"/>
  <c r="Y140" i="7"/>
  <c r="Y506" i="7"/>
  <c r="Y371" i="7"/>
  <c r="Y18" i="7"/>
  <c r="Y376" i="7"/>
  <c r="Y497" i="7"/>
  <c r="Y48" i="7"/>
  <c r="Y650" i="7"/>
  <c r="Y292" i="7"/>
  <c r="Y697" i="7"/>
  <c r="Y500" i="7"/>
  <c r="Y664" i="7"/>
  <c r="Y487" i="7"/>
  <c r="Y417" i="7"/>
  <c r="Y690" i="7"/>
  <c r="Y520" i="7"/>
  <c r="Y602" i="7"/>
  <c r="Y454" i="7"/>
  <c r="Y579" i="7"/>
  <c r="Y611" i="7"/>
  <c r="Y190" i="7"/>
  <c r="Y687" i="7"/>
  <c r="Y229" i="7"/>
  <c r="Y702" i="7"/>
  <c r="Y719" i="7"/>
  <c r="Y661" i="7"/>
  <c r="Y348" i="7"/>
  <c r="Y673" i="7"/>
  <c r="Y141" i="7"/>
  <c r="Y27" i="7"/>
  <c r="Y171" i="7"/>
  <c r="Y458" i="7"/>
  <c r="Y663" i="7"/>
  <c r="Y273" i="7"/>
  <c r="Y339" i="7"/>
  <c r="Y52" i="7"/>
  <c r="Y315" i="7"/>
  <c r="Y8" i="7"/>
  <c r="Y9" i="7"/>
  <c r="Y696" i="7"/>
  <c r="Y136" i="7"/>
  <c r="Y429" i="7"/>
  <c r="Y583" i="7"/>
  <c r="Y569" i="7"/>
  <c r="Y200" i="7"/>
  <c r="Y559" i="7"/>
  <c r="Y117" i="7"/>
  <c r="Y303" i="7"/>
  <c r="Y552" i="7"/>
  <c r="Y463" i="7"/>
  <c r="Y703" i="7"/>
  <c r="Y295" i="7"/>
  <c r="Y305" i="7"/>
  <c r="Y601" i="7"/>
  <c r="Y68" i="7"/>
  <c r="Y440" i="7"/>
  <c r="Y169" i="7"/>
  <c r="Y597" i="7"/>
  <c r="Y495" i="7"/>
  <c r="Y351" i="7"/>
  <c r="Y396" i="7"/>
  <c r="Y174" i="7"/>
  <c r="Y17" i="7"/>
  <c r="Y12" i="7"/>
  <c r="Y307" i="7"/>
  <c r="Y199" i="7"/>
  <c r="Y244" i="7"/>
  <c r="Y582" i="7"/>
  <c r="Y510" i="7"/>
  <c r="Y249" i="7"/>
  <c r="Y320" i="7"/>
  <c r="Y276" i="7"/>
  <c r="Y230" i="7"/>
  <c r="Y28" i="7"/>
  <c r="Y204" i="7"/>
  <c r="Y29" i="7"/>
  <c r="Y354" i="7"/>
  <c r="Y337" i="7"/>
  <c r="Y621" i="7"/>
  <c r="Y651" i="7"/>
  <c r="Y378" i="7"/>
  <c r="Y179" i="7"/>
  <c r="Y26" i="7"/>
  <c r="Y281" i="7"/>
  <c r="Y160" i="7"/>
  <c r="Y502" i="7"/>
  <c r="Y215" i="7"/>
  <c r="Y674" i="7"/>
  <c r="Y407" i="7"/>
  <c r="Y406" i="7"/>
  <c r="Y103" i="7"/>
  <c r="Y562" i="7"/>
  <c r="Y606" i="7"/>
  <c r="Y180" i="7"/>
  <c r="Y20" i="7"/>
  <c r="Y462" i="7"/>
  <c r="Y296" i="7"/>
  <c r="Y333" i="7"/>
  <c r="Y61" i="7"/>
  <c r="Y620" i="7"/>
  <c r="Y228" i="7"/>
  <c r="Y319" i="7"/>
  <c r="Y248" i="7"/>
  <c r="Y481" i="7"/>
  <c r="Y358" i="7"/>
  <c r="Y96" i="7"/>
  <c r="Y638" i="7"/>
  <c r="Y152" i="7"/>
  <c r="Y548" i="7"/>
  <c r="Y242" i="7"/>
  <c r="Y451" i="7"/>
  <c r="Y298" i="7"/>
  <c r="Y131" i="7"/>
  <c r="Y38" i="7"/>
  <c r="Y88" i="7"/>
  <c r="Y525" i="7"/>
  <c r="Y175" i="7"/>
  <c r="Y394" i="7"/>
  <c r="Y435" i="7"/>
  <c r="Y115" i="7"/>
  <c r="Y478" i="7"/>
  <c r="Y170" i="7"/>
  <c r="Y477" i="7"/>
  <c r="Y584" i="7"/>
  <c r="Y308" i="7"/>
  <c r="Y150" i="7"/>
  <c r="Y233" i="7"/>
  <c r="Y574" i="7"/>
  <c r="Y363" i="7"/>
  <c r="Y132" i="7"/>
  <c r="Y423" i="7"/>
  <c r="Y447" i="7"/>
  <c r="Y366" i="7"/>
  <c r="Y445" i="7"/>
  <c r="Y362" i="7"/>
  <c r="Y99" i="7"/>
  <c r="Y105" i="7"/>
  <c r="Y534" i="7"/>
  <c r="Y266" i="7"/>
  <c r="Y283" i="7"/>
  <c r="Y433" i="7"/>
  <c r="Y125" i="7"/>
  <c r="Y556" i="7"/>
  <c r="Y290" i="7"/>
  <c r="Y577" i="7"/>
  <c r="Y130" i="7"/>
  <c r="Y212" i="7"/>
  <c r="Y243" i="7"/>
  <c r="Y567" i="7"/>
  <c r="Y547" i="7"/>
  <c r="Y381" i="7"/>
  <c r="Y49" i="7"/>
  <c r="Y470" i="7"/>
  <c r="Y187" i="7"/>
  <c r="Y532" i="7"/>
  <c r="Y367" i="7"/>
  <c r="Y576" i="7"/>
  <c r="Y491" i="7"/>
  <c r="Y493" i="7"/>
  <c r="Y509" i="7"/>
  <c r="Y672" i="7"/>
  <c r="Y682" i="7"/>
  <c r="Y392" i="7"/>
  <c r="Y391" i="7"/>
  <c r="Y501" i="7"/>
  <c r="Y389" i="7"/>
  <c r="Y631" i="7"/>
  <c r="Y708" i="7"/>
  <c r="Y568" i="7"/>
  <c r="Y551" i="7"/>
  <c r="Y402" i="7"/>
  <c r="Y587" i="7"/>
  <c r="Y465" i="7"/>
  <c r="Y14" i="7"/>
  <c r="Y538" i="7"/>
  <c r="Y19" i="7"/>
  <c r="Y464" i="7"/>
  <c r="Y473" i="7"/>
  <c r="Y529" i="7"/>
  <c r="Y718" i="7"/>
  <c r="Y622" i="7"/>
  <c r="Y593" i="7"/>
  <c r="Y515" i="7"/>
  <c r="Y92" i="7"/>
  <c r="Y516" i="7"/>
  <c r="Y122" i="7"/>
  <c r="Y13" i="7"/>
  <c r="Y571" i="7"/>
  <c r="Y518" i="7"/>
  <c r="Y25" i="7"/>
  <c r="Y53" i="7"/>
  <c r="Y671" i="7"/>
  <c r="Y715" i="7"/>
  <c r="Y384" i="7"/>
  <c r="Y198" i="7"/>
  <c r="Y418" i="7"/>
  <c r="Y64" i="7"/>
  <c r="Y512" i="7"/>
  <c r="Y221" i="7"/>
  <c r="Y201" i="7"/>
  <c r="Y147" i="7"/>
  <c r="Y560" i="7"/>
  <c r="Y519" i="7"/>
  <c r="Y57" i="7"/>
  <c r="Y659" i="7"/>
  <c r="Y81" i="7"/>
  <c r="Y165" i="7"/>
  <c r="Y533" i="7"/>
  <c r="Y59" i="7"/>
  <c r="Y149" i="7"/>
  <c r="Y390" i="7"/>
  <c r="Y607" i="7"/>
  <c r="Y21" i="7"/>
  <c r="Y712" i="7"/>
  <c r="Y688" i="7"/>
  <c r="Y386" i="7"/>
  <c r="Y647" i="7"/>
  <c r="Y67" i="7"/>
  <c r="Y289" i="7"/>
  <c r="Y669" i="7"/>
  <c r="Y349" i="7"/>
  <c r="Y589" i="7"/>
  <c r="Y700" i="7"/>
  <c r="Y416" i="7"/>
  <c r="Y474" i="7"/>
  <c r="Y219" i="7"/>
  <c r="Y691" i="7"/>
  <c r="Y603" i="7"/>
  <c r="Y678" i="7"/>
  <c r="Y409" i="7"/>
  <c r="Y554" i="7"/>
  <c r="Y51" i="7"/>
  <c r="Y58" i="7"/>
  <c r="Y613" i="7"/>
  <c r="Y709" i="7"/>
  <c r="Y468" i="7"/>
  <c r="Y544" i="7"/>
  <c r="Y645" i="7"/>
  <c r="Y666" i="7"/>
  <c r="Y508" i="7"/>
  <c r="Y403" i="7"/>
  <c r="Y359" i="7"/>
  <c r="Y311" i="7"/>
  <c r="Y277" i="7"/>
  <c r="Y231" i="7"/>
  <c r="Y195" i="7"/>
  <c r="Y142" i="7"/>
  <c r="Y97" i="7"/>
  <c r="Y65" i="7"/>
  <c r="Y34" i="7"/>
  <c r="Y633" i="7"/>
  <c r="Y496" i="7"/>
  <c r="Y414" i="7"/>
  <c r="Y334" i="7"/>
  <c r="Y316" i="7"/>
  <c r="Y270" i="7"/>
  <c r="Y225" i="7"/>
  <c r="Y185" i="7"/>
  <c r="Y133" i="7"/>
  <c r="Y86" i="7"/>
  <c r="Y54" i="7"/>
  <c r="Y4" i="7"/>
  <c r="Y608" i="7"/>
  <c r="Y466" i="7"/>
  <c r="Y415" i="7"/>
  <c r="Y340" i="7"/>
  <c r="Y317" i="7"/>
  <c r="Y261" i="7"/>
  <c r="Y222" i="7"/>
  <c r="Y186" i="7"/>
  <c r="Y126" i="7"/>
  <c r="Y282" i="7"/>
  <c r="Y47" i="7"/>
  <c r="Y11" i="7"/>
  <c r="Y590" i="7"/>
  <c r="Y450" i="7"/>
  <c r="Y373" i="7"/>
  <c r="Y341" i="7"/>
  <c r="Y297" i="7"/>
  <c r="Y262" i="7"/>
  <c r="Y224" i="7"/>
  <c r="Y176" i="7"/>
  <c r="Y127" i="7"/>
  <c r="Y84" i="7"/>
  <c r="Y46" i="7"/>
  <c r="Y16" i="7"/>
  <c r="Y710" i="7"/>
  <c r="Y586" i="7"/>
  <c r="Y439" i="7"/>
  <c r="Y374" i="7"/>
  <c r="Y342" i="7"/>
  <c r="Y299" i="7"/>
  <c r="Y254" i="7"/>
  <c r="Y217" i="7"/>
  <c r="Y173" i="7"/>
  <c r="Y121" i="7"/>
  <c r="Y483" i="7"/>
  <c r="Y41" i="7"/>
  <c r="Y280" i="7"/>
  <c r="Y701" i="7"/>
  <c r="Y573" i="7"/>
  <c r="Y425" i="7"/>
  <c r="Y344" i="7"/>
  <c r="Y328" i="7"/>
  <c r="Y301" i="7"/>
  <c r="Y246" i="7"/>
  <c r="Y206" i="7"/>
  <c r="Y153" i="7"/>
  <c r="Y100" i="7"/>
  <c r="Y73" i="7"/>
  <c r="Y44" i="7"/>
  <c r="Y113" i="7"/>
  <c r="Y694" i="7"/>
  <c r="Y543" i="7"/>
  <c r="Y426" i="7"/>
  <c r="Y346" i="7"/>
  <c r="Y329" i="7"/>
  <c r="Y294" i="7"/>
  <c r="Y240" i="7"/>
  <c r="Y205" i="7"/>
  <c r="Y146" i="7"/>
  <c r="Y101" i="7"/>
  <c r="Y66" i="7"/>
  <c r="Y45" i="7"/>
  <c r="Y721" i="7"/>
  <c r="Z2" i="6"/>
  <c r="Y686" i="7"/>
  <c r="Y517" i="7"/>
  <c r="Y398" i="7"/>
  <c r="Y357" i="7"/>
  <c r="Y322" i="7"/>
  <c r="Y285" i="7"/>
  <c r="Y235" i="7"/>
  <c r="Y203" i="7"/>
  <c r="Y145" i="7"/>
  <c r="Y102" i="7"/>
  <c r="Y70" i="7"/>
  <c r="Y37" i="7"/>
  <c r="Y313" i="7"/>
  <c r="Y98" i="7"/>
  <c r="Y706" i="7"/>
  <c r="Y300" i="7"/>
  <c r="Y82" i="7"/>
  <c r="Y642" i="7"/>
  <c r="Y269" i="7"/>
  <c r="Y56" i="7"/>
  <c r="Y563" i="7"/>
  <c r="Y252" i="7"/>
  <c r="Y43" i="7"/>
  <c r="Y499" i="7"/>
  <c r="Y227" i="7"/>
  <c r="Y24" i="7"/>
  <c r="Y436" i="7"/>
  <c r="Y213" i="7"/>
  <c r="Y15" i="7"/>
  <c r="Y408" i="7"/>
  <c r="Y194" i="7"/>
  <c r="Y388" i="7"/>
  <c r="Y161" i="7"/>
  <c r="Y365" i="7"/>
  <c r="Y134" i="7"/>
  <c r="Y324" i="7"/>
  <c r="Y114" i="7"/>
  <c r="Y188" i="7"/>
  <c r="Y541" i="7"/>
  <c r="Y693" i="7"/>
  <c r="Y421" i="7"/>
  <c r="Y241" i="7"/>
  <c r="Y234" i="7"/>
  <c r="Y214" i="7"/>
  <c r="Y2" i="7"/>
  <c r="Y361" i="7"/>
  <c r="Y503" i="7"/>
  <c r="Y713" i="7"/>
  <c r="Y623" i="7"/>
  <c r="Y572" i="7"/>
  <c r="Y71" i="7"/>
  <c r="Y618" i="7"/>
  <c r="Y104" i="7"/>
  <c r="Y616" i="7"/>
  <c r="Y304" i="7"/>
  <c r="Y609" i="7"/>
  <c r="Y528" i="7"/>
  <c r="Y69" i="7"/>
  <c r="Y657" i="7"/>
  <c r="Y692" i="7"/>
  <c r="Y557" i="7"/>
  <c r="Y535" i="7"/>
  <c r="Y521" i="7"/>
  <c r="Y338" i="7"/>
  <c r="Y555" i="7"/>
  <c r="Y60" i="7"/>
  <c r="Y707" i="7"/>
  <c r="Y257" i="7"/>
  <c r="Y5" i="7"/>
  <c r="Y95" i="7"/>
  <c r="Y120" i="7"/>
  <c r="Y356" i="7"/>
  <c r="Y490" i="7"/>
  <c r="Y256" i="7"/>
  <c r="Y183" i="7"/>
  <c r="Y420" i="7"/>
  <c r="Y352" i="7"/>
  <c r="Y683" i="7"/>
  <c r="Y480" i="7"/>
  <c r="Y400" i="7"/>
  <c r="Y39" i="7"/>
  <c r="Y399" i="7"/>
  <c r="Y75" i="7"/>
  <c r="Y50" i="7"/>
  <c r="Y237" i="7"/>
  <c r="Y62" i="7"/>
  <c r="Y148" i="7"/>
  <c r="Y714" i="7"/>
  <c r="Y6" i="7"/>
  <c r="Y288" i="7"/>
  <c r="Y476" i="7"/>
  <c r="Y379" i="7"/>
  <c r="Y159" i="7"/>
  <c r="Y278" i="7"/>
  <c r="Y335" i="7"/>
  <c r="Y469" i="7"/>
  <c r="Y325" i="7"/>
  <c r="Y182" i="7"/>
  <c r="Y167" i="7"/>
  <c r="Y166" i="7"/>
  <c r="Y143" i="7"/>
  <c r="Y220" i="7"/>
  <c r="Y636" i="7"/>
  <c r="Y471" i="7"/>
  <c r="Y360" i="7"/>
  <c r="Y76" i="7"/>
  <c r="Y154" i="7"/>
  <c r="Y626" i="7"/>
  <c r="Y570" i="7"/>
  <c r="Y442" i="7"/>
  <c r="Y302" i="7"/>
  <c r="Y118" i="7"/>
  <c r="Y640" i="7"/>
  <c r="Y191" i="7"/>
  <c r="Y251" i="7"/>
  <c r="Y157" i="7"/>
  <c r="Y553" i="7"/>
  <c r="Y209" i="7"/>
  <c r="Y184" i="7"/>
  <c r="Y648" i="7"/>
  <c r="Y178" i="7"/>
  <c r="Y453" i="7"/>
  <c r="Y239" i="7"/>
  <c r="Y494" i="7"/>
  <c r="Y208" i="7"/>
  <c r="Y485" i="7"/>
  <c r="Y452" i="7"/>
  <c r="Y32" i="7"/>
  <c r="Y314" i="7"/>
  <c r="Y596" i="7"/>
  <c r="Y238" i="7"/>
  <c r="Y189" i="7"/>
  <c r="Y7" i="7"/>
  <c r="Y42" i="7"/>
  <c r="Y430" i="7"/>
  <c r="Y326" i="7"/>
  <c r="Y634" i="7"/>
  <c r="Y310" i="7"/>
  <c r="Y380" i="7"/>
  <c r="Y177" i="7"/>
  <c r="Y424" i="7"/>
  <c r="Y397" i="7"/>
  <c r="Y23" i="7"/>
  <c r="Y3" i="7"/>
  <c r="Y375" i="7"/>
  <c r="Y434" i="7"/>
  <c r="Y628" i="7"/>
  <c r="Y511" i="7"/>
  <c r="Y372" i="7"/>
  <c r="Y268" i="7"/>
  <c r="Y526" i="7"/>
  <c r="Y393" i="7"/>
  <c r="Y197" i="7"/>
  <c r="Y617" i="7"/>
  <c r="Y498" i="7"/>
  <c r="Y448" i="7"/>
  <c r="Y438" i="7"/>
  <c r="Y668" i="7"/>
  <c r="Y343" i="7"/>
  <c r="Y605" i="7"/>
  <c r="Y578" i="7"/>
  <c r="Y443" i="7"/>
  <c r="Y410" i="7"/>
  <c r="Y649" i="7"/>
  <c r="Y404" i="7"/>
  <c r="Y355" i="7"/>
  <c r="Y716" i="7"/>
  <c r="Y588" i="7"/>
  <c r="Y91" i="7"/>
  <c r="Y591" i="7"/>
  <c r="Y580" i="7"/>
  <c r="Y193" i="7"/>
  <c r="Y711" i="7"/>
  <c r="Y699" i="7"/>
  <c r="Y331" i="7"/>
  <c r="Y267" i="7"/>
  <c r="Y679" i="7"/>
  <c r="Y413" i="7"/>
  <c r="Y272" i="7"/>
  <c r="Y135" i="7"/>
  <c r="Y10" i="7"/>
  <c r="Y492" i="7"/>
  <c r="Y625" i="7"/>
  <c r="Y151" i="7"/>
  <c r="Y94" i="7"/>
  <c r="Y286" i="7"/>
  <c r="Y472" i="7"/>
  <c r="Y284" i="7"/>
  <c r="Y432" i="7"/>
  <c r="Y321" i="7"/>
  <c r="Y210" i="7"/>
  <c r="Y87" i="7"/>
  <c r="Y658" i="7"/>
  <c r="Y80" i="7"/>
  <c r="Y581" i="7"/>
  <c r="Y428" i="7"/>
  <c r="Y437" i="7"/>
  <c r="Y232" i="7"/>
  <c r="Y455" i="7"/>
  <c r="Y192" i="7"/>
  <c r="Y639" i="7"/>
  <c r="Y656" i="7"/>
  <c r="Y218" i="7"/>
  <c r="Y684" i="7"/>
  <c r="Y119" i="7"/>
  <c r="Y441" i="7"/>
  <c r="Y705" i="7"/>
  <c r="Y531" i="7"/>
  <c r="Y619" i="7"/>
  <c r="Y459" i="7"/>
  <c r="Y667" i="7"/>
  <c r="Y31" i="7"/>
  <c r="Y382" i="7"/>
  <c r="Y630" i="7"/>
  <c r="Y629" i="7"/>
  <c r="Y139" i="7"/>
  <c r="Y546" i="7"/>
  <c r="Y566" i="7"/>
  <c r="Y108" i="7"/>
  <c r="Y704" i="7"/>
  <c r="Y654" i="7"/>
  <c r="Y226" i="7"/>
  <c r="Y610" i="7"/>
  <c r="Y646" i="7"/>
  <c r="Y129" i="7"/>
  <c r="Y592" i="7"/>
  <c r="Y259" i="7"/>
  <c r="Y128" i="7"/>
  <c r="Y158" i="7"/>
  <c r="Y83" i="7"/>
  <c r="Y505" i="7"/>
  <c r="Y564" i="7"/>
  <c r="Y449" i="7"/>
  <c r="Y72" i="7"/>
  <c r="Y370" i="7"/>
  <c r="Y345" i="7"/>
  <c r="Y369" i="7"/>
  <c r="Y368" i="7"/>
  <c r="Y36" i="7"/>
  <c r="Y123" i="7"/>
  <c r="Y561" i="7"/>
  <c r="Y575" i="7"/>
  <c r="Y717" i="7"/>
  <c r="Y364" i="7"/>
  <c r="Y595" i="7"/>
  <c r="Y245" i="7"/>
  <c r="Y523" i="7"/>
  <c r="Y422" i="7"/>
  <c r="Y306" i="7"/>
  <c r="Y293" i="7"/>
  <c r="Y536" i="7"/>
  <c r="Y558" i="7"/>
  <c r="Y698" i="7"/>
  <c r="Y486" i="7"/>
  <c r="Y164" i="7"/>
  <c r="Y412" i="7"/>
  <c r="Y585" i="7"/>
  <c r="Y456" i="7"/>
  <c r="Y172" i="7"/>
  <c r="Y318" i="7"/>
  <c r="Y427" i="7"/>
  <c r="Y635" i="7"/>
  <c r="Y110" i="7"/>
  <c r="Y291" i="7"/>
  <c r="Y55" i="7"/>
  <c r="Y271" i="7"/>
  <c r="Y22" i="7"/>
  <c r="Y507" i="7"/>
  <c r="Y137" i="7"/>
  <c r="Y720" i="7"/>
  <c r="Y109" i="7"/>
  <c r="Y677" i="7"/>
  <c r="Y90" i="7"/>
  <c r="Y549" i="7"/>
  <c r="Y124" i="7"/>
  <c r="Y327" i="7"/>
  <c r="Y624" i="7"/>
  <c r="Y111" i="7"/>
  <c r="Y40" i="7"/>
  <c r="Y641" i="7"/>
  <c r="Y383" i="7"/>
  <c r="Y540" i="7"/>
  <c r="Y265" i="7"/>
  <c r="Y599" i="7"/>
  <c r="Y264" i="7"/>
  <c r="Y312" i="7"/>
  <c r="Y74" i="7"/>
  <c r="Y263" i="7"/>
  <c r="Y479" i="7"/>
  <c r="Y260" i="7"/>
  <c r="Y419" i="7"/>
  <c r="Y253" i="7"/>
  <c r="Y530" i="7"/>
  <c r="Y377" i="7"/>
  <c r="Y63" i="7"/>
  <c r="Y255" i="7"/>
  <c r="Y309" i="7"/>
  <c r="Y681" i="7"/>
  <c r="Y287" i="7"/>
  <c r="Y395" i="7"/>
  <c r="Y467" i="7"/>
  <c r="Y216" i="7"/>
  <c r="Y162" i="7"/>
  <c r="Y695" i="7"/>
  <c r="Y93" i="7"/>
  <c r="Y236" i="7"/>
  <c r="Y614" i="7"/>
  <c r="Y163" i="7"/>
  <c r="Y504" i="7"/>
  <c r="Y598" i="7"/>
  <c r="Y644" i="7"/>
</calcChain>
</file>

<file path=xl/sharedStrings.xml><?xml version="1.0" encoding="utf-8"?>
<sst xmlns="http://schemas.openxmlformats.org/spreadsheetml/2006/main" count="15798" uniqueCount="2930">
  <si>
    <t>TX_HASH</t>
  </si>
  <si>
    <t>BLOCK_NUMBER</t>
  </si>
  <si>
    <t>BLOCK_TIMESTAMP</t>
  </si>
  <si>
    <t>FROM_ADDRESS</t>
  </si>
  <si>
    <t>TO_ADDRESS</t>
  </si>
  <si>
    <t>VALUE</t>
  </si>
  <si>
    <t>VALUE_PRECISE_RAW</t>
  </si>
  <si>
    <t>VALUE_PRECISE</t>
  </si>
  <si>
    <t>GAS</t>
  </si>
  <si>
    <t>GAS_USED</t>
  </si>
  <si>
    <t>INPUT</t>
  </si>
  <si>
    <t>OUTPUT</t>
  </si>
  <si>
    <t>TYPE</t>
  </si>
  <si>
    <t>IDENTIFIER</t>
  </si>
  <si>
    <t>DATA</t>
  </si>
  <si>
    <t>TX_STATUS</t>
  </si>
  <si>
    <t>SUB_TRACES</t>
  </si>
  <si>
    <t>TRACE_STATUS</t>
  </si>
  <si>
    <t>ERROR_REASON</t>
  </si>
  <si>
    <t>TRACE_INDEX</t>
  </si>
  <si>
    <t>FACT_TRACES_ID</t>
  </si>
  <si>
    <t>INSERTED_TIMESTAMP</t>
  </si>
  <si>
    <t>MODIFIED_TIMESTAMP</t>
  </si>
  <si>
    <t>0x850e0473b13109bea0255b43d1ad0ed477f3f48ae6d3aa8e57cd20b02f86a964</t>
  </si>
  <si>
    <t>0xf2ac8b7ef24707dcea912e62fecdc3fc06fbb11b</t>
  </si>
  <si>
    <t>0xae7ab96520de3a18e5e111b5eaab095312d7fe84</t>
  </si>
  <si>
    <t>26747062750013406528</t>
  </si>
  <si>
    <t>26.747062750013406528</t>
  </si>
  <si>
    <t>0xa1903eab000000000000000000000000a3829551320b8c642e050b673e94a8560048a45e</t>
  </si>
  <si>
    <t>0x000000000000000000000000000000000000000000000001730799fc7cdf20b4</t>
  </si>
  <si>
    <t>CALL</t>
  </si>
  <si>
    <t>CALL_7</t>
  </si>
  <si>
    <t>{"from":"0xf2ac8b7ef24707dcea912e62fecdc3fc06fbb11b","gas":"0x199bc4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</si>
  <si>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SUCCESS</t>
  </si>
  <si>
    <t>null</t>
  </si>
  <si>
    <t>bd93807d323f130090d0dfffeaafd87a</t>
  </si>
  <si>
    <t>0xdc24316b9ae028f1497c275eb9192a3ea0f67022</t>
  </si>
  <si>
    <t>0x23b872dd000000000000000000000000f2ac8b7ef24707dcea912e62fecdc3fc06fbb11b000000000000000000000000dc24316b9ae028f1497c275eb9192a3ea0f670220000000000000000000000000000000000000000000000017330a7dbefa1bcdc</t>
  </si>
  <si>
    <t>0x0000000000000000000000000000000000000000000000000000000000000001</t>
  </si>
  <si>
    <t>CALL_23_1</t>
  </si>
  <si>
    <t>{"from":"0xdc24316b9ae028f1497c275eb9192a3ea0f67022","gas":"0x9b96d","gasUsed":"0x7389","input":"0x23b872dd000000000000000000000000f2ac8b7ef24707dcea912e62fecdc3fc06fbb11b000000000000000000000000dc24316b9ae028f1497c275eb9192a3ea0f670220000000000000000000000000000000000000000000000017330a7dbefa1bcdc","output":"0x0000000000000000000000000000000000000000000000000000000000000001","to":"0xae7ab96520de3a18e5e111b5eaab095312d7fe84","type":"CALL","value":"0x0"}</t>
  </si>
  <si>
    <t>99ce743ae32c31ae1cc4f59053360839</t>
  </si>
  <si>
    <t>CALL_20_1</t>
  </si>
  <si>
    <t>{"from":"0xdc24316b9ae028f1497c275eb9192a3ea0f67022","gas":"0xc84f3","gasUsed":"0x7389","input":"0x23b872dd000000000000000000000000f2ac8b7ef24707dcea912e62fecdc3fc06fbb11b000000000000000000000000dc24316b9ae028f1497c275eb9192a3ea0f670220000000000000000000000000000000000000000000000017330a7dbefa1bcdc","output":"0x0000000000000000000000000000000000000000000000000000000000000001","to":"0xae7ab96520de3a18e5e111b5eaab095312d7fe84","type":"CALL","value":"0x0"}</t>
  </si>
  <si>
    <t>4fd59713cece037fcc52806e6b7ed7f2</t>
  </si>
  <si>
    <t>CALL_28</t>
  </si>
  <si>
    <t>{"from":"0xf2ac8b7ef24707dcea912e62fecdc3fc06fbb11b","gas":"0x5bb94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</si>
  <si>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560d61b84dd9ca8cd74f0e6d4eb3bc5d</t>
  </si>
  <si>
    <t>CALL_11_1</t>
  </si>
  <si>
    <t>{"from":"0xdc24316b9ae028f1497c275eb9192a3ea0f67022","gas":"0x14e788","gasUsed":"0x7389","input":"0x23b872dd000000000000000000000000f2ac8b7ef24707dcea912e62fecdc3fc06fbb11b000000000000000000000000dc24316b9ae028f1497c275eb9192a3ea0f670220000000000000000000000000000000000000000000000017330a7dbefa1bcdc","output":"0x0000000000000000000000000000000000000000000000000000000000000001","to":"0xae7ab96520de3a18e5e111b5eaab095312d7fe84","type":"CALL","value":"0x0"}</t>
  </si>
  <si>
    <t>7ec0ff1e1da585829754679021d4d043</t>
  </si>
  <si>
    <t>CALL_4</t>
  </si>
  <si>
    <t>{"from":"0xf2ac8b7ef24707dcea912e62fecdc3fc06fbb11b","gas":"0x1c7872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</si>
  <si>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ce1d1042ee5bb93aed256c6df8f3f793</t>
  </si>
  <si>
    <t>CALL_29_1</t>
  </si>
  <si>
    <t>{"from":"0xdc24316b9ae028f1497c275eb9192a3ea0f67022","gas":"0x42260","gasUsed":"0x7389","input":"0x23b872dd000000000000000000000000f2ac8b7ef24707dcea912e62fecdc3fc06fbb11b000000000000000000000000dc24316b9ae028f1497c275eb9192a3ea0f670220000000000000000000000000000000000000000000000017330a7dbefa1bcdc","output":"0x0000000000000000000000000000000000000000000000000000000000000001","to":"0xae7ab96520de3a18e5e111b5eaab095312d7fe84","type":"CALL","value":"0x0"}</t>
  </si>
  <si>
    <t>c2b9ce11869877983dae73dd8fb8141b</t>
  </si>
  <si>
    <t>CALL_10</t>
  </si>
  <si>
    <t>{"from":"0xf2ac8b7ef24707dcea912e62fecdc3fc06fbb11b","gas":"0x16c4e1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</si>
  <si>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7e17dede14993d381ca2cde4b6405c19</t>
  </si>
  <si>
    <t>CALL_13</t>
  </si>
  <si>
    <t>{"from":"0xf2ac8b7ef24707dcea912e62fecdc3fc06fbb11b","gas":"0x13edff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</si>
  <si>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4c55954522f31c2440df1ea8623c8a88</t>
  </si>
  <si>
    <t>CALL_1</t>
  </si>
  <si>
    <t>{"from":"0xf2ac8b7ef24707dcea912e62fecdc3fc06fbb11b","gas":"0x1fbbd8","gasUsed":"0xc2c2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</si>
  <si>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377ca0bbdd87ab3272bb81efee63800f</t>
  </si>
  <si>
    <t>CALL_19</t>
  </si>
  <si>
    <t>{"from":"0xf2ac8b7ef24707dcea912e62fecdc3fc06fbb11b","gas":"0xe403a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</si>
  <si>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1c239b44afe4c8b2af9c916cac1f71b2</t>
  </si>
  <si>
    <t>CALL_25</t>
  </si>
  <si>
    <t>{"from":"0xf2ac8b7ef24707dcea912e62fecdc3fc06fbb11b","gas":"0x89276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</si>
  <si>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d7ed54a521c93fa607e09f5ed388c766</t>
  </si>
  <si>
    <t>CALL_17_1</t>
  </si>
  <si>
    <t>{"from":"0xdc24316b9ae028f1497c275eb9192a3ea0f67022","gas":"0xf507b","gasUsed":"0x7389","input":"0x23b872dd000000000000000000000000f2ac8b7ef24707dcea912e62fecdc3fc06fbb11b000000000000000000000000dc24316b9ae028f1497c275eb9192a3ea0f670220000000000000000000000000000000000000000000000017330a7dbefa1bcdc","output":"0x0000000000000000000000000000000000000000000000000000000000000001","to":"0xae7ab96520de3a18e5e111b5eaab095312d7fe84","type":"CALL","value":"0x0"}</t>
  </si>
  <si>
    <t>301cdb5995bfc52fd16fb23097c80cca</t>
  </si>
  <si>
    <t>CALL_26_1</t>
  </si>
  <si>
    <t>{"from":"0xdc24316b9ae028f1497c275eb9192a3ea0f67022","gas":"0x6ede6","gasUsed":"0x7389","input":"0x23b872dd000000000000000000000000f2ac8b7ef24707dcea912e62fecdc3fc06fbb11b000000000000000000000000dc24316b9ae028f1497c275eb9192a3ea0f670220000000000000000000000000000000000000000000000017330a7dbefa1bcdc","output":"0x0000000000000000000000000000000000000000000000000000000000000001","to":"0xae7ab96520de3a18e5e111b5eaab095312d7fe84","type":"CALL","value":"0x0"}</t>
  </si>
  <si>
    <t>0862bea522302b36b1f4701c408c1a42</t>
  </si>
  <si>
    <t>CALL_22</t>
  </si>
  <si>
    <t>{"from":"0xf2ac8b7ef24707dcea912e62fecdc3fc06fbb11b","gas":"0xb6958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</si>
  <si>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d0ec44a3b2bebccbeb0d7a060c40767c</t>
  </si>
  <si>
    <t>CALL_14_1</t>
  </si>
  <si>
    <t>{"from":"0xdc24316b9ae028f1497c275eb9192a3ea0f67022","gas":"0x121c01","gasUsed":"0x7389","input":"0x23b872dd000000000000000000000000f2ac8b7ef24707dcea912e62fecdc3fc06fbb11b000000000000000000000000dc24316b9ae028f1497c275eb9192a3ea0f670220000000000000000000000000000000000000000000000017330a7dbefa1bcdc","output":"0x0000000000000000000000000000000000000000000000000000000000000001","to":"0xae7ab96520de3a18e5e111b5eaab095312d7fe84","type":"CALL","value":"0x0"}</t>
  </si>
  <si>
    <t>25848dbfee2a8d646b500841782aa093</t>
  </si>
  <si>
    <t>CALL_2_1</t>
  </si>
  <si>
    <t>{"from":"0xdc24316b9ae028f1497c275eb9192a3ea0f67022","gas":"0x1d74fb","gasUsed":"0x9459","input":"0x23b872dd000000000000000000000000f2ac8b7ef24707dcea912e62fecdc3fc06fbb11b000000000000000000000000dc24316b9ae028f1497c275eb9192a3ea0f670220000000000000000000000000000000000000000000000017330a7dbefa1bcdc","output":"0x0000000000000000000000000000000000000000000000000000000000000001","to":"0xae7ab96520de3a18e5e111b5eaab095312d7fe84","type":"CALL","value":"0x0"}</t>
  </si>
  <si>
    <t>0c4b5a257d6ee62e6fab7057e66aa394</t>
  </si>
  <si>
    <t>CALL_5_1</t>
  </si>
  <si>
    <t>{"from":"0xdc24316b9ae028f1497c275eb9192a3ea0f67022","gas":"0x1a7e7e","gasUsed":"0x7389","input":"0x23b872dd000000000000000000000000f2ac8b7ef24707dcea912e62fecdc3fc06fbb11b000000000000000000000000dc24316b9ae028f1497c275eb9192a3ea0f670220000000000000000000000000000000000000000000000017330a7dbefa1bcdc","output":"0x0000000000000000000000000000000000000000000000000000000000000001","to":"0xae7ab96520de3a18e5e111b5eaab095312d7fe84","type":"CALL","value":"0x0"}</t>
  </si>
  <si>
    <t>ccee4b8d41eb8fe4ca6859af4f7fc25d</t>
  </si>
  <si>
    <t>CALL_16</t>
  </si>
  <si>
    <t>{"from":"0xf2ac8b7ef24707dcea912e62fecdc3fc06fbb11b","gas":"0x11171d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</si>
  <si>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f39d761bdeb4240b0fa066d12e01483e</t>
  </si>
  <si>
    <t>CALL_8_1</t>
  </si>
  <si>
    <t>{"from":"0xdc24316b9ae028f1497c275eb9192a3ea0f67022","gas":"0x17b30f","gasUsed":"0x7389","input":"0x23b872dd000000000000000000000000f2ac8b7ef24707dcea912e62fecdc3fc06fbb11b000000000000000000000000dc24316b9ae028f1497c275eb9192a3ea0f670220000000000000000000000000000000000000000000000017330a7dbefa1bcdc","output":"0x0000000000000000000000000000000000000000000000000000000000000001","to":"0xae7ab96520de3a18e5e111b5eaab095312d7fe84","type":"CALL","value":"0x0"}</t>
  </si>
  <si>
    <t>c5bb999fcbd735a026f195282412ca7b</t>
  </si>
  <si>
    <t>0x912f27617dacbe4d5626c6563e84ea12834b06f7e1f887b2dfef8fbdaad965b4</t>
  </si>
  <si>
    <t>0xf97b96d0749001d65c09e21a86a2ac156be704d0</t>
  </si>
  <si>
    <t>CALL_0_0_2_24</t>
  </si>
  <si>
    <t>{"from":"0xf97b96d0749001d65c09e21a86a2ac156be704d0","gas":"0x136e2d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</si>
  <si>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122432f442e0876bc0501f9177f1c681</t>
  </si>
  <si>
    <t>CALL_0_0_2_15</t>
  </si>
  <si>
    <t>{"from":"0xf97b96d0749001d65c09e21a86a2ac156be704d0","gas":"0x18e6d3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</si>
  <si>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fb46faeb3f74645cf9996b3e5dee8359</t>
  </si>
  <si>
    <t>CALL_0_0_2_21</t>
  </si>
  <si>
    <t>{"from":"0xf97b96d0749001d65c09e21a86a2ac156be704d0","gas":"0x15410f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</si>
  <si>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21ed133b6e2b6254198036ae4ebf80b7</t>
  </si>
  <si>
    <t>0x095ea7b30000000000000000000000007a250d5630b4cf539739df2c5dacb4c659f2488dffffffffffffffffffffffffffffffffffffffffffffffffffffffffffffffff</t>
  </si>
  <si>
    <t>CALL_0_0_2_35</t>
  </si>
  <si>
    <t>{"from":"0xf97b96d0749001d65c09e21a86a2ac156be704d0","gas":"0xdc676","gasUsed":"0x47e6","input":"0x095ea7b30000000000000000000000007a250d5630b4cf539739df2c5dacb4c659f2488dffffffffffffffffffffffffffffffffffffffffffffffffffffffffffffffff","output":"0x0000000000000000000000000000000000000000000000000000000000000001","to":"0xae7ab96520de3a18e5e111b5eaab095312d7fe84","type":"CALL","value":"0x0"}</t>
  </si>
  <si>
    <t>541777bd06f304ef118d3bcc2221fedc</t>
  </si>
  <si>
    <t>CALL_0_0_2_30</t>
  </si>
  <si>
    <t>{"from":"0xf97b96d0749001d65c09e21a86a2ac156be704d0","gas":"0xfc86a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</si>
  <si>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d93f48819d7f7280f187601f396ccb91</t>
  </si>
  <si>
    <t>CALL_0_0_2_27</t>
  </si>
  <si>
    <t>{"from":"0xf97b96d0749001d65c09e21a86a2ac156be704d0","gas":"0x119b4c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</si>
  <si>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de438a8bcee45dbc995373bef7bcf0fc</t>
  </si>
  <si>
    <t>CALL_0_0_2_6</t>
  </si>
  <si>
    <t>{"from":"0xf97b96d0749001d65c09e21a86a2ac156be704d0","gas":"0x1e5f75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</si>
  <si>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141693e6d0047df3be16233f6833dd0d</t>
  </si>
  <si>
    <t>0x7a250d5630b4cf539739df2c5dacb4c659f2488d</t>
  </si>
  <si>
    <t>0x23b872dd000000000000000000000000f97b96d0749001d65c09e21a86a2ac156be704d00000000000000000000000004028daac072e492d34a3afdbef0ba7e35d8b55c400000000000000000000000000000000000000000000000e7fe68e975c516477</t>
  </si>
  <si>
    <t>CALL_0_0_2_36_1</t>
  </si>
  <si>
    <t>{"from":"0x7a250d5630b4cf539739df2c5dacb4c659f2488d","gas":"0xd1ec5","gasUsed":"0x83f1","input":"0x23b872dd000000000000000000000000f97b96d0749001d65c09e21a86a2ac156be704d00000000000000000000000004028daac072e492d34a3afdbef0ba7e35d8b55c400000000000000000000000000000000000000000000000e7fe68e975c516477","output":"0x0000000000000000000000000000000000000000000000000000000000000001","to":"0xae7ab96520de3a18e5e111b5eaab095312d7fe84","type":"CALL","value":"0x0"}</t>
  </si>
  <si>
    <t>e5d79b6285f2a1b0a5c9912f00642cb6</t>
  </si>
  <si>
    <t>0x095ea7b3000000000000000000000000dc24316b9ae028f1497c275eb9192a3ea0f67022ff00000000000000000000000000000000000000000000000000000000000000</t>
  </si>
  <si>
    <t>CALL_0_0_2_1</t>
  </si>
  <si>
    <t>{"from":"0xf97b96d0749001d65c09e21a86a2ac156be704d0","gas":"0x2102b0","gasUsed":"0x47e6","input":"0x095ea7b3000000000000000000000000dc24316b9ae028f1497c275eb9192a3ea0f67022ff00000000000000000000000000000000000000000000000000000000000000","output":"0x0000000000000000000000000000000000000000000000000000000000000001","to":"0xae7ab96520de3a18e5e111b5eaab095312d7fe84","type":"CALL","value":"0x0"}</t>
  </si>
  <si>
    <t>6f6b8afc4ce88797a2213609f05ac78a</t>
  </si>
  <si>
    <t>CALL_0_0_2_9</t>
  </si>
  <si>
    <t>{"from":"0xf97b96d0749001d65c09e21a86a2ac156be704d0","gas":"0x1c8c95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</si>
  <si>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3692aee7985d52e77cce28e51dd8767f</t>
  </si>
  <si>
    <t>CALL_0_0_2_3</t>
  </si>
  <si>
    <t>{"from":"0xf97b96d0749001d65c09e21a86a2ac156be704d0","gas":"0x2062bd","gasUsed":"0xc2c2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</si>
  <si>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8e9e62044321b211c5ecf466163a6692</t>
  </si>
  <si>
    <t>CALL_0_0_2_12</t>
  </si>
  <si>
    <t>{"from":"0xf97b96d0749001d65c09e21a86a2ac156be704d0","gas":"0x1ab9b4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</si>
  <si>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b47e65db5748ac56b088b23f67dcee31</t>
  </si>
  <si>
    <t>CALL_0_0_2_18</t>
  </si>
  <si>
    <t>{"from":"0xf97b96d0749001d65c09e21a86a2ac156be704d0","gas":"0x1713f1","gasUsed":"0x918a","input":"0xa1903eab000000000000000000000000a3829551320b8c642e050b673e94a8560048a45e","output":"0x000000000000000000000000000000000000000000000001730799fc7cdf20b4","to":"0xae7ab96520de3a18e5e111b5eaab095312d7fe84","type":"CALL","value":"0x17330a7dbefa1bd40"}</t>
  </si>
  <si>
    <t>c4d7d7a23fe4152e67ff647249c6c117</t>
  </si>
  <si>
    <t xml:space="preserve">    SELECT *</t>
  </si>
  <si>
    <t xml:space="preserve">    WHERE</t>
  </si>
  <si>
    <t xml:space="preserve">      to_address IN (</t>
  </si>
  <si>
    <t xml:space="preserve">        LOWER('0xae7ab96520de3a18e5e111b5eaab095312d7fe84'), -- stETH</t>
  </si>
  <si>
    <t xml:space="preserve">        LOWER('0xb9d7934878b5fb9610b3fe8a5e441e8fad7e293f'), -- Withdrawal vault</t>
  </si>
  <si>
    <t xml:space="preserve">      AND (LOWER(type) NOT IN ('delegatecall', 'callcode', 'staticcall') OR type IS NULL)</t>
  </si>
  <si>
    <t xml:space="preserve">      AND tx_status = 'SUCCESS'</t>
  </si>
  <si>
    <t xml:space="preserve">      AND trace_status = 'SUCCESS'</t>
  </si>
  <si>
    <t xml:space="preserve">      AND block_number in(11649002,11649003)</t>
  </si>
  <si>
    <t>SELECT *</t>
  </si>
  <si>
    <t xml:space="preserve">  FROM ethereum.traces</t>
  </si>
  <si>
    <t xml:space="preserve">  WHERE</t>
  </si>
  <si>
    <t xml:space="preserve">            0xb9d7934878b5fb9610b3fe8a5e441e8fad7e293f /* withdrawal vault */, </t>
  </si>
  <si>
    <t xml:space="preserve">            0x388c818ca8b9251b393131c08a736a67ccb19297) /* EL vault */</t>
  </si>
  <si>
    <t xml:space="preserve">    AND tx_success</t>
  </si>
  <si>
    <t xml:space="preserve">    AND success</t>
  </si>
  <si>
    <t xml:space="preserve">    AND block_number in(11649002,11649003)</t>
  </si>
  <si>
    <t xml:space="preserve">    order by block_number, block_time</t>
  </si>
  <si>
    <t xml:space="preserve">    FROM  ethereum.core.fact_traces</t>
  </si>
  <si>
    <t xml:space="preserve">    to IN (</t>
  </si>
  <si>
    <t xml:space="preserve">             0xae7ab96520de3a18e5e111b5eaab095312d7fe84 /* stETH */, </t>
  </si>
  <si>
    <t xml:space="preserve">        LOWER('0x388c818ca8b9251b393131c08a736a67ccb19297')  )  -- EL vault</t>
  </si>
  <si>
    <t xml:space="preserve">    AND (   NOT LOWER(call_type) IN ('delegatecall', 'callcode', 'staticcall')  OR call_type IS NULL )</t>
  </si>
  <si>
    <t xml:space="preserve">      order by block_number, block_timestamp</t>
  </si>
  <si>
    <t>0xe6ebd9928ea003453c0767005b1135658efefb77fcafdc9ee3460c29849c5f45</t>
  </si>
  <si>
    <t>call</t>
  </si>
  <si>
    <t>2, 1</t>
  </si>
  <si>
    <t>5, 1</t>
  </si>
  <si>
    <t>8, 1</t>
  </si>
  <si>
    <t>11, 1</t>
  </si>
  <si>
    <t>14, 1</t>
  </si>
  <si>
    <t>17, 1</t>
  </si>
  <si>
    <t>20, 1</t>
  </si>
  <si>
    <t>23, 1</t>
  </si>
  <si>
    <t>26, 1</t>
  </si>
  <si>
    <t>block_time</t>
  </si>
  <si>
    <t>block_number</t>
  </si>
  <si>
    <t>value</t>
  </si>
  <si>
    <t>gas</t>
  </si>
  <si>
    <t>gas_used</t>
  </si>
  <si>
    <t>block_hash</t>
  </si>
  <si>
    <t>success</t>
  </si>
  <si>
    <t>tx_index</t>
  </si>
  <si>
    <t>sub_traces</t>
  </si>
  <si>
    <t>error</t>
  </si>
  <si>
    <t>tx_success</t>
  </si>
  <si>
    <t>tx_hash</t>
  </si>
  <si>
    <t>from</t>
  </si>
  <si>
    <t>to</t>
  </si>
  <si>
    <t>trace_address</t>
  </si>
  <si>
    <t>type</t>
  </si>
  <si>
    <t>address</t>
  </si>
  <si>
    <t>code</t>
  </si>
  <si>
    <t>call_type</t>
  </si>
  <si>
    <t>input</t>
  </si>
  <si>
    <t>output</t>
  </si>
  <si>
    <t>refund_address</t>
  </si>
  <si>
    <t>block_date</t>
  </si>
  <si>
    <t>29, 1</t>
  </si>
  <si>
    <t>/* ** Dune has no block 11649003 ** */</t>
  </si>
  <si>
    <t>Flipside</t>
  </si>
  <si>
    <t>From</t>
  </si>
  <si>
    <t>Value</t>
  </si>
  <si>
    <t>Dune</t>
  </si>
  <si>
    <t xml:space="preserve">From </t>
  </si>
  <si>
    <t>Block</t>
  </si>
  <si>
    <t xml:space="preserve">  WHERE block_number in(11649003)</t>
  </si>
  <si>
    <t xml:space="preserve">                       and cast('2021-01-14 23:59:00' AS TIMESTAMP) </t>
  </si>
  <si>
    <t>SQL1</t>
  </si>
  <si>
    <t>SQL2</t>
  </si>
  <si>
    <t xml:space="preserve">    AND block_time between cast('2021-01-12 00:00:00' AS TIMESTAMP)   </t>
  </si>
  <si>
    <t xml:space="preserve">    AND block_timestamp between cast('2021-01-12 00:00:00' AS TIMESTAMP) </t>
  </si>
  <si>
    <t>SELECT count(*) as TxnCount, sum(Value) as TxnValue</t>
  </si>
  <si>
    <t>TxnCount</t>
  </si>
  <si>
    <t>TxnValue</t>
  </si>
  <si>
    <t>TXNCOUNT</t>
  </si>
  <si>
    <t>TXNVALUE</t>
  </si>
  <si>
    <t>Diff</t>
  </si>
  <si>
    <t>SQL3</t>
  </si>
  <si>
    <t>2e353d90efe74a86ab58913e6ed15725</t>
  </si>
  <si>
    <t>{"from":"0xb440dd674e1243644791a4adfe3a2abb0a92d309","gas":"0x6aa26","gasUsed":"0x1b6d","input":"0xbc67f83200000000000000000000000019319b30be769289e818f8db238a95fe07a14bc3","to":"0x28d8458c76c7029257baa10f86e9da7481c513fb","type":"CALL","value":"0x0"}</t>
  </si>
  <si>
    <t>CALL_0</t>
  </si>
  <si>
    <t>0xbc67f83200000000000000000000000019319b30be769289e818f8db238a95fe07a14bc3</t>
  </si>
  <si>
    <t>0x28d8458c76c7029257baa10f86e9da7481c513fb</t>
  </si>
  <si>
    <t>0xb440dd674e1243644791a4adfe3a2abb0a92d309</t>
  </si>
  <si>
    <t>0x35e2c2a7051c0617310a020f821e80e22550c2d58218e5ab92c417609bf01c5c</t>
  </si>
  <si>
    <t>80e6845fa1e4562d2789ba10109ff866</t>
  </si>
  <si>
    <t>{"from":"0x01aac5236ad205ebbe4f6819bc64ef5bef40b71c","gas":"0x66595","gasUsed":"0x124b","input":"0xa64729060000000000000000000000000000000000000000000000000000000000038fac","output":"0x4b0000000218322414a4214a1022210a002331081084200210a4290a10441084000000000000000000000000000000000000000000000000000000005fde86d2","to":"0xf5b0a3efb8e8e4c201e2a935f110eaaf3ffecb8d","type":"CALL","value":"0x0"}</t>
  </si>
  <si>
    <t>CALL_0_4</t>
  </si>
  <si>
    <t>0x4b0000000218322414a4214a1022210a002331081084200210a4290a10441084000000000000000000000000000000000000000000000000000000005fde86d2</t>
  </si>
  <si>
    <t>0xa64729060000000000000000000000000000000000000000000000000000000000038fac</t>
  </si>
  <si>
    <t>0xf5b0a3efb8e8e4c201e2a935f110eaaf3ffecb8d</t>
  </si>
  <si>
    <t>0x01aac5236ad205ebbe4f6819bc64ef5bef40b71c</t>
  </si>
  <si>
    <t>0xfa1d4583580f4a061479eb4a28cc587e69aecf04922fb6fe4f3f42347d2dd9b6</t>
  </si>
  <si>
    <t>c1a4998d450ba5458e4537338c972702</t>
  </si>
  <si>
    <t>{"from":"0x01aac5236ad205ebbe4f6819bc64ef5bef40b71c","gas":"0x54401","gasUsed":"0x5add","input":"0x79cc679000000000000000000000000073a318912f50f225ad28cc345751638b7758e08100000000000000000000000000000000000000000000000000000000000002bc","output":"0x0000000000000000000000000000000000000000000000000000000000000001","to":"0x37236cd05b34cc79d3715af2383e96dd7443dcf1","type":"CALL","value":"0x0"}</t>
  </si>
  <si>
    <t>CALL_0_10</t>
  </si>
  <si>
    <t>0x79cc679000000000000000000000000073a318912f50f225ad28cc345751638b7758e08100000000000000000000000000000000000000000000000000000000000002bc</t>
  </si>
  <si>
    <t>0x37236cd05b34cc79d3715af2383e96dd7443dcf1</t>
  </si>
  <si>
    <t>fac288d5f329755c3e46741ac46ab55c</t>
  </si>
  <si>
    <t>{"from":"0xae7ab96520de3a18e5e111b5eaab095312d7fe84","gas":"0x14c6a5","gasUsed":"0x6b56","input":"0xa1903eab000000000000000000000000a3829551320b8c642e050b673e94a8560048a45e","output":"0x000000000000000000000000000000000000000000000001730799fc7cdf20b4","to":"0x20dc62d5904633cc6a5e34bec87a048e80c92e97","type":"DELEGATECALL"}</t>
  </si>
  <si>
    <t>DELEGATECALL_0_0_2_21_1</t>
  </si>
  <si>
    <t>DELEGATECALL</t>
  </si>
  <si>
    <t>0x20dc62d5904633cc6a5e34bec87a048e80c92e97</t>
  </si>
  <si>
    <t>ba1b3f40417c8f003b6ee7d1db76fbb8</t>
  </si>
  <si>
    <t>{"from":"0xdc945cb021e53e15ce59466ac588a590d2a624f0","gas":"0x3d1fa","gasUsed":"0x8342","input":"0xd505accf000000000000000000000000fe202706e36f31afbaf4b4543c2a8bba4ddb2dee000000000000000000000000dc945cb021e53e15ce59466ac588a590d2a624f000000000000000000000000000000000000000000000000cd89b76fc0ec9aa3a000000000000000000000000000000000000000000000000000000005fffa347000000000000000000000000000000000000000000000000000000000000001c5b99325ddaf288b945763d6974bfa9c571adb56218cb8adf6e13ec8e3415ea8222c5ba6663d778bb9beb269df8f5a6e4872e0affe2ad67872e54b3910b6381a5","to":"0x40f0e70a7d565985b967bcdb0ba5801994fc2e80","type":"CALL","value":"0x0"}</t>
  </si>
  <si>
    <t>0xd505accf000000000000000000000000fe202706e36f31afbaf4b4543c2a8bba4ddb2dee000000000000000000000000dc945cb021e53e15ce59466ac588a590d2a624f000000000000000000000000000000000000000000000000cd89b76fc0ec9aa3a000000000000000000000000000000000000000000000000000000005fffa347000000000000000000000000000000000000000000000000000000000000001c5b99325ddaf288b945763d6974bfa9c571adb56218cb8adf6e13ec8e3415ea8222c5ba6663d778bb9beb269df8f5a6e4872e0affe2ad67872e54b3910b6381a5</t>
  </si>
  <si>
    <t>0x40f0e70a7d565985b967bcdb0ba5801994fc2e80</t>
  </si>
  <si>
    <t>0xdc945cb021e53e15ce59466ac588a590d2a624f0</t>
  </si>
  <si>
    <t>0xc4ef1f78188cfd28fe5de57110dda5f47b8d6e5cb5dd514f86b2d73a3949b2a9</t>
  </si>
  <si>
    <t>989acca2970397f37f49729122d470cf</t>
  </si>
  <si>
    <t>{"from":"0x6c85c5198c3cc4db1b87cb43b2674241a30f4845","gas":"0x2fca4","gasUsed":"0x10a9","input":"0xb38988f700000000000000000000000028d8458c76c7029257baa10f86e9da7481c513fb","output":"0x0000000000000000000000000000000000000000000000000000000000000000","to":"0x067e398605e84f2d0aeec1806e62768c5110dcc6","type":"STATICCALL"}</t>
  </si>
  <si>
    <t>STATICCALL_1_11_0</t>
  </si>
  <si>
    <t>STATICCALL</t>
  </si>
  <si>
    <t>0x0000000000000000000000000000000000000000000000000000000000000000</t>
  </si>
  <si>
    <t>0xb38988f700000000000000000000000028d8458c76c7029257baa10f86e9da7481c513fb</t>
  </si>
  <si>
    <t>0x067e398605e84f2d0aeec1806e62768c5110dcc6</t>
  </si>
  <si>
    <t>0x6c85c5198c3cc4db1b87cb43b2674241a30f4845</t>
  </si>
  <si>
    <t>0xc3a8960a78c80decdee6f768fec722fb5826ee15c714def335f92f1102ce4d45</t>
  </si>
  <si>
    <t>176a9261f3e89e951951c5593978f8f1</t>
  </si>
  <si>
    <t>{"from":"0x26c89cf33b8473ea8e0513e17bd674d8fd0bc2cd","gas":"0x59eec","gasUsed":"0x58b","input":"0x5c975abb","output":"0x0000000000000000000000000000000000000000000000000000000000000000","to":"0x10e304a53351b272dc415ad049ad06565ebdfe34","type":"CALL","value":"0x0"}</t>
  </si>
  <si>
    <t>CALL_0_7_0_0</t>
  </si>
  <si>
    <t>0x5c975abb</t>
  </si>
  <si>
    <t>0x10e304a53351b272dc415ad049ad06565ebdfe34</t>
  </si>
  <si>
    <t>0x26c89cf33b8473ea8e0513e17bd674d8fd0bc2cd</t>
  </si>
  <si>
    <t>9ecb8df7940dbe5e9b398220553d04b7</t>
  </si>
  <si>
    <t>{"from":"0x611abc0e066a01aff63910fc8935d164267ec6cf","gas":"0x6246e","gasUsed":"0xf90","input":"0x70a08231000000000000000000000000cd79ca0dbcd5dee8dd53e9f82790d2ccb379010b","output":"0x0000000000000000000000000000000000000000000000b726e7acd1171fa112","to":"0x6e6a43a8148b5c54a94c044a835476d3f3f4d59a","type":"STATICCALL"}</t>
  </si>
  <si>
    <t>STATICCALL_1_1_0</t>
  </si>
  <si>
    <t>0x0000000000000000000000000000000000000000000000b726e7acd1171fa112</t>
  </si>
  <si>
    <t>0x70a08231000000000000000000000000cd79ca0dbcd5dee8dd53e9f82790d2ccb379010b</t>
  </si>
  <si>
    <t>0x6e6a43a8148b5c54a94c044a835476d3f3f4d59a</t>
  </si>
  <si>
    <t>0x611abc0e066a01aff63910fc8935d164267ec6cf</t>
  </si>
  <si>
    <t>ebd54ebdbd7ca99bfac269353c39173f</t>
  </si>
  <si>
    <t>{"from":"0x01aac5236ad205ebbe4f6819bc64ef5bef40b71c","gas":"0x6818b","gasUsed":"0x124b","input":"0xa6472906000000000000000000000000000000000000000000000000000000000003a844","output":"0x450000000424733310a410c410842108142420021084190610a418441024110a000000000000000000000000000000000000000000000000000000005fe71073","to":"0xf5b0a3efb8e8e4c201e2a935f110eaaf3ffecb8d","type":"CALL","value":"0x0"}</t>
  </si>
  <si>
    <t>CALL_0_3</t>
  </si>
  <si>
    <t>0x450000000424733310a410c410842108142420021084190610a418441024110a000000000000000000000000000000000000000000000000000000005fe71073</t>
  </si>
  <si>
    <t>0xa6472906000000000000000000000000000000000000000000000000000000000003a844</t>
  </si>
  <si>
    <t>0xc32e9d518027c08bd9e30508b2429848127b6dc4ce36d3e67e83a2178101eb14</t>
  </si>
  <si>
    <t>1a5aefdc7a3efd5d791f97462f59f890</t>
  </si>
  <si>
    <t>{"from":"0x3e66b66fd1d0b02fda6c811da9e0547970db2f21","gas":"0x59e0","gasUsed":"0xf99","input":"0x70a082310000000000000000000000003e66b66fd1d0b02fda6c811da9e0547970db2f21","output":"0x00000000000000000000000000000000000000000000000000000000001404d4","to":"0xa0b86991c6218b36c1d19d4a2e9eb0ce3606eb48","type":"STATICCALL"}</t>
  </si>
  <si>
    <t>STATICCALL_7</t>
  </si>
  <si>
    <t>0x00000000000000000000000000000000000000000000000000000000001404d4</t>
  </si>
  <si>
    <t>0x70a082310000000000000000000000003e66b66fd1d0b02fda6c811da9e0547970db2f21</t>
  </si>
  <si>
    <t>0xa0b86991c6218b36c1d19d4a2e9eb0ce3606eb48</t>
  </si>
  <si>
    <t>0x3e66b66fd1d0b02fda6c811da9e0547970db2f21</t>
  </si>
  <si>
    <t>0x220ce37fa361021db8afad1667866c02d8033f595006252495c82554d8ad8961</t>
  </si>
  <si>
    <t>9756f14a9806f32685f5b7f67e32ca81</t>
  </si>
  <si>
    <t>{"from":"0xb8ffc3cd6e7cf5a098a1c92f48009765b24088dc","gas":"0x12bbd0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</si>
  <si>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DELEGATECALL_0_0_2_24_0_0</t>
  </si>
  <si>
    <t>0x00000000000000000000000020dc62d5904633cc6a5e34bec87a048e80c92e97</t>
  </si>
  <si>
    <t>0xbe00bbd8f1f3eb40f5bc1ad1344716ced8b8a0431d840b5783aea1fd01786bc26f35ac0f3ca7c3e38968823ccb4c78ea688df41356f182ae1d159e4ee608d30d68cef320</t>
  </si>
  <si>
    <t>0x2b33cf282f867a7ff693a66e11b0fcc5552e4425</t>
  </si>
  <si>
    <t>0xb8ffc3cd6e7cf5a098a1c92f48009765b24088dc</t>
  </si>
  <si>
    <t>a8d3fded5afad0e18bfad4fba2b04b5a</t>
  </si>
  <si>
    <t>{"from":"0x3e66b66fd1d0b02fda6c811da9e0547970db2f21","gas":"0x41ae","gasUsed":"0x3055","input":"0xa9059cbb000000000000000000000000dcf63fe0daef23c903eb034ba14e0791ab35de8700000000000000000000000000000000000000000000000000000000001404d4","output":"0x0000000000000000000000000000000000000000000000000000000000000001","to":"0xa0b86991c6218b36c1d19d4a2e9eb0ce3606eb48","type":"CALL","value":"0x0"}</t>
  </si>
  <si>
    <t>CALL_8</t>
  </si>
  <si>
    <t>0xa9059cbb000000000000000000000000dcf63fe0daef23c903eb034ba14e0791ab35de8700000000000000000000000000000000000000000000000000000000001404d4</t>
  </si>
  <si>
    <t>ede50923a30c01d1edd7619e4453c314</t>
  </si>
  <si>
    <t>{"from":"0x131a99859a8bfa3251d899f0675607766736ffae","gas":"0x3e5aa","gasUsed":"0x2dcb5","input":"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output":"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to":"0xc244def7365b57790d1b7efa3792700b257bcdba","type":"CREATE","value":"0x0"}</t>
  </si>
  <si>
    <t>CREATE_0_0</t>
  </si>
  <si>
    <t>CREATE</t>
  </si>
  <si>
    <t>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</t>
  </si>
  <si>
    <t>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</t>
  </si>
  <si>
    <t>0xc244def7365b57790d1b7efa3792700b257bcdba</t>
  </si>
  <si>
    <t>0x131a99859a8bfa3251d899f0675607766736ffae</t>
  </si>
  <si>
    <t>0xd32e81ff24845cc72792c819cbdebe5878d6300964132fd501072db3f78b51e4</t>
  </si>
  <si>
    <t>9c9d7303d3ed689bd6b61f5860cb3ee6</t>
  </si>
  <si>
    <t>{"from":"0x19d97d8fa813ee2f51ad4b4e04ea08baf4dffc28","gas":"0x2ad7d","gasUsed":"0x1dc0","input":"0x70a0823100000000000000000000000019d97d8fa813ee2f51ad4b4e04ea08baf4dffc28","output":"0x000000000000000000000000000000000000000000004d7e5054374ee30b7b5e","to":"0x3472a5a71965499acd81997a54bba8d852c6e53d","type":"STATICCALL"}</t>
  </si>
  <si>
    <t>STATICCALL_0_3</t>
  </si>
  <si>
    <t>0x000000000000000000000000000000000000000000004d7e5054374ee30b7b5e</t>
  </si>
  <si>
    <t>0x70a0823100000000000000000000000019d97d8fa813ee2f51ad4b4e04ea08baf4dffc28</t>
  </si>
  <si>
    <t>0x3472a5a71965499acd81997a54bba8d852c6e53d</t>
  </si>
  <si>
    <t>0x19d97d8fa813ee2f51ad4b4e04ea08baf4dffc28</t>
  </si>
  <si>
    <t>0x1b7213a06de4f70b92990b1939b7d32b5e303907557685fe23b5980a80fa45f0</t>
  </si>
  <si>
    <t>b8e700c8f8e68573107dc2f966c52f56</t>
  </si>
  <si>
    <t>{"from":"0x61ed6f95ed9e3c9b89a81a022b2092918aec8dd8","gas":"0x1a92e","gasUsed":"0x1bc03","input":"0x8803dbee00000000000000000000000000000000000000000000000000000000037fd7f00000000000000000000000000000000000000000000000bbd2a8a3f82f73209500000000000000000000000000000000000000000000000000000000000000a000000000000000000000000061ed6f95ed9e3c9b89a81a022b2092918aec8dd8000000000000000000000000000000000000000000000000000000005fff61c9000000000000000000000000000000000000000000000000000000000000000200000000000000000000000096c520a79bf62c955eaa044f600f67e3ecfeff52000000000000000000000000dac17f958d2ee523a2206206994597c13d831ec7","output":"0x000000000000000000000000000000000000000000000000000000000000002000000000000000000000000000000000000000000000000000000000000000020000000000000000000000000000000000000000000000bae371090b542622f800000000000000000000000000000000000000000000000000000000037fd7f0","to":"0x7a250d5630b4cf539739df2c5dacb4c659f2488d","type":"CALL","value":"0x0"}</t>
  </si>
  <si>
    <t>CALL_ORIGIN</t>
  </si>
  <si>
    <t>0x000000000000000000000000000000000000000000000000000000000000002000000000000000000000000000000000000000000000000000000000000000020000000000000000000000000000000000000000000000bae371090b542622f800000000000000000000000000000000000000000000000000000000037fd7f0</t>
  </si>
  <si>
    <t>0x8803dbee00000000000000000000000000000000000000000000000000000000037fd7f00000000000000000000000000000000000000000000000bbd2a8a3f82f73209500000000000000000000000000000000000000000000000000000000000000a000000000000000000000000061ed6f95ed9e3c9b89a81a022b2092918aec8dd8000000000000000000000000000000000000000000000000000000005fff61c9000000000000000000000000000000000000000000000000000000000000000200000000000000000000000096c520a79bf62c955eaa044f600f67e3ecfeff52000000000000000000000000dac17f958d2ee523a2206206994597c13d831ec7</t>
  </si>
  <si>
    <t>0x61ed6f95ed9e3c9b89a81a022b2092918aec8dd8</t>
  </si>
  <si>
    <t>0x04dc453007d033fac06d7161eb8579bcb90e18796e4a0809c39ca6e19059ec81</t>
  </si>
  <si>
    <t>418a02da5eb6847b59d561fba96ca558</t>
  </si>
  <si>
    <t>{"from":"0xae26170200ec3ae66b8afaa87f2fa49c1e0a02b9","gas":"0x27e29","gasUsed":"0xefb","input":"0xb0eb1093","output":"0x000000000000000000000000000000000000000000000000000000005ff84940","to":"0xa8b12cc90abf65191532a12bb5394a714a46d358","type":"STATICCALL"}</t>
  </si>
  <si>
    <t>STATICCALL_0_12_0_1</t>
  </si>
  <si>
    <t>0x000000000000000000000000000000000000000000000000000000005ff84940</t>
  </si>
  <si>
    <t>0xb0eb1093</t>
  </si>
  <si>
    <t>0xa8b12cc90abf65191532a12bb5394a714a46d358</t>
  </si>
  <si>
    <t>0xae26170200ec3ae66b8afaa87f2fa49c1e0a02b9</t>
  </si>
  <si>
    <t>0x3ea072ee28b5b89c4e33a194bed9e6a4d444777196d351af7295634cc6cabd78</t>
  </si>
  <si>
    <t>3c1c11074178b0ed1fb1d5e49d6453b8</t>
  </si>
  <si>
    <t>{"from":"0x131a99859a8bfa3251d899f0675607766736ffae","gas":"0x495e4","gasUsed":"0x37db8","input":"0xa68a76cc","output":"0x000000000000000000000000c244def7365b57790d1b7efa3792700b257bcdba","to":"0x5b9e8728e316bbeb692d22daaab74f6cbf2c4691","type":"DELEGATECALL"}</t>
  </si>
  <si>
    <t>DELEGATECALL_0</t>
  </si>
  <si>
    <t>0x000000000000000000000000c244def7365b57790d1b7efa3792700b257bcdba</t>
  </si>
  <si>
    <t>0xa68a76cc</t>
  </si>
  <si>
    <t>0x5b9e8728e316bbeb692d22daaab74f6cbf2c4691</t>
  </si>
  <si>
    <t>202977ccb3f292b43a9351d084dc6d46</t>
  </si>
  <si>
    <t>{"from":"0x131a99859a8bfa3251d899f0675607766736ffae","gas":"0x495e4","gasUsed":"0x37db8","input":"0xa68a76cc","output":"0x000000000000000000000000b83fe040088a51038d4458f9b7ecf6dd08422430","to":"0x5b9e8728e316bbeb692d22daaab74f6cbf2c4691","type":"DELEGATECALL"}</t>
  </si>
  <si>
    <t>0x000000000000000000000000b83fe040088a51038d4458f9b7ecf6dd08422430</t>
  </si>
  <si>
    <t>0xa340ce9c7441020632d2a35953d0d9aff17a5d9c1a4f47c3f503bee7ac37b30a</t>
  </si>
  <si>
    <t>3f8ccddaafdb14bbcbe88532f794e05f</t>
  </si>
  <si>
    <t>{"from":"0x611abc0e066a01aff63910fc8935d164267ec6cf","gas":"0x3c092","gasUsed":"0x100","input":"0xd5e5e6e6","output":"0x0000000000000000000000000000000000000000033b2e3c9fd0803ce8000000","to":"0x84d626b2bb4d0f064067e4bf80fce7055d8f3e7b","type":"DELEGATECALL"}</t>
  </si>
  <si>
    <t>DELEGATECALL_1_1_9</t>
  </si>
  <si>
    <t>0x0000000000000000000000000000000000000000033b2e3c9fd0803ce8000000</t>
  </si>
  <si>
    <t>0xd5e5e6e6</t>
  </si>
  <si>
    <t>0x84d626b2bb4d0f064067e4bf80fce7055d8f3e7b</t>
  </si>
  <si>
    <t>0xc5f9c3806fd076ce9dc89d8f3c62dc140c408c7a69a00e5211d74fe411259986</t>
  </si>
  <si>
    <t>54ceb73d51f2a0e0a585bad3a0eb9943</t>
  </si>
  <si>
    <t>{"from":"0x2a995caa0718532bb16bb95809f5911217012186","gas":"0x2260d","gasUsed":"0x73f","input":"0x329a9f67","output":"0x0000000000000000000000000000000000000000000000000000000000000000","to":"0x1e41c314d4c84eefaca6481e169dabe93d2fe16a","type":"CALL","value":"0x0"}</t>
  </si>
  <si>
    <t>CALL_2_9</t>
  </si>
  <si>
    <t>0x329a9f67</t>
  </si>
  <si>
    <t>0x1e41c314d4c84eefaca6481e169dabe93d2fe16a</t>
  </si>
  <si>
    <t>0x2a995caa0718532bb16bb95809f5911217012186</t>
  </si>
  <si>
    <t>0xa5e436cd4fb495b8109138d4c55454293a4425850093720441e86599ee37a34c</t>
  </si>
  <si>
    <t>13a3689276e41224706f1a18c9718db5</t>
  </si>
  <si>
    <t>{"from":"0x28d8458c76c7029257baa10f86e9da7481c513fb","gas":"0x16f84","gasUsed":"0x12632","input":"0x94e1a448000000000000000000000000abf009d2643a7fbc6e0241a097e1c392e03da6690000000000000000000000000000000000000000000006dafc8d6a14da0f8a9d000000000000000000000000000000000000000000000000000000000002275e0000000000000000000000000000000000000000000000000000000000022604","to":"0x11164f6a47c3f8472d19b9add516fc780cb7ee02","type":"CALL","value":"0x0"}</t>
  </si>
  <si>
    <t>CALL_1_1_17_0</t>
  </si>
  <si>
    <t>0x94e1a448000000000000000000000000abf009d2643a7fbc6e0241a097e1c392e03da6690000000000000000000000000000000000000000000006dafc8d6a14da0f8a9d000000000000000000000000000000000000000000000000000000000002275e0000000000000000000000000000000000000000000000000000000000022604</t>
  </si>
  <si>
    <t>0x11164f6a47c3f8472d19b9add516fc780cb7ee02</t>
  </si>
  <si>
    <t>853c6f2fc47b21547b375085bfc4264d</t>
  </si>
  <si>
    <t>{"from":"0xd86f07e5d9e391fae521b4b000b7ce639d167425","gas":"0x11062","gasUsed":"0x1dc0","input":"0x70a08231000000000000000000000000660802fc641b154aba66a62137e71f331b6d787a","output":"0x0000000000000000000000000000000000000000000041bf01143bad9a719a34","to":"0x3472a5a71965499acd81997a54bba8d852c6e53d","type":"CALL","value":"0x0"}</t>
  </si>
  <si>
    <t>CALL_0_0_0_1_1</t>
  </si>
  <si>
    <t>0x0000000000000000000000000000000000000000000041bf01143bad9a719a34</t>
  </si>
  <si>
    <t>0x70a08231000000000000000000000000660802fc641b154aba66a62137e71f331b6d787a</t>
  </si>
  <si>
    <t>0xd86f07e5d9e391fae521b4b000b7ce639d167425</t>
  </si>
  <si>
    <t>0xee646f942ea4cd0cf169d1d15f86afd15bafb5cd1d48b49f0e2a3c35572f0e30</t>
  </si>
  <si>
    <t>da8f60e10d6ab9afc0110ea5a59ddff0</t>
  </si>
  <si>
    <t>{"from":"0x2a995caa0718532bb16bb95809f5911217012186","gas":"0x1fbea","gasUsed":"0x73f","input":"0x329a9f67","output":"0x0000000000000000000000000000000000000000000000000000000000000000","to":"0x1e41c314d4c84eefaca6481e169dabe93d2fe16a","type":"CALL","value":"0x0"}</t>
  </si>
  <si>
    <t>CALL_2_5</t>
  </si>
  <si>
    <t>0x2a987b623abb4f0a6c96c33a20833310b8c5afa4aa58d536681a71453fa428ad</t>
  </si>
  <si>
    <t>bd38428ad4cd2fb85400a4455d5ba9f0</t>
  </si>
  <si>
    <t>{"from":"0xf5b0a3efb8e8e4c201e2a935f110eaaf3ffecb8d","gas":"0x1fb59","gasUsed":"0x1296","input":"0xf7ebc39a000000000000000000000000f4985070ce32b6b1994329df787d1acc9a2dd9e2000000000000000000000000767ec6733bfa0ca82732f69a07c7b57a94aa742a0000000000000000000000000000000000000000000000000000000000037ee7","output":"0x0000000000000000000000000000000000000000000000000000000000000001","to":"0xe8bd438d0383cf4d19641eaa4793eddc6cebeaf1","type":"CALL","value":"0x0"}</t>
  </si>
  <si>
    <t>CALL_0_0</t>
  </si>
  <si>
    <t>0xf7ebc39a000000000000000000000000f4985070ce32b6b1994329df787d1acc9a2dd9e2000000000000000000000000767ec6733bfa0ca82732f69a07c7b57a94aa742a0000000000000000000000000000000000000000000000000000000000037ee7</t>
  </si>
  <si>
    <t>0xe8bd438d0383cf4d19641eaa4793eddc6cebeaf1</t>
  </si>
  <si>
    <t>0xb77467b4149e1a70adb863724f24d397974caefcaf1c559027c404816450984f</t>
  </si>
  <si>
    <t>ae0da4856367e9df1179d51d56129f79</t>
  </si>
  <si>
    <t>{"from":"0x38c7ea86c8235b0cfccfb91153259e85353cd202","gas":"0x4ab69","gasUsed":"0x3d2fd","input":"0xa68a76cc","output":"0x000000000000000000000000b83fe040088a51038d4458f9b7ecf6dd08422430","to":"0x131a99859a8bfa3251d899f0675607766736ffae","type":"CALL","value":"0x0"}</t>
  </si>
  <si>
    <t>0x38c7ea86c8235b0cfccfb91153259e85353cd202</t>
  </si>
  <si>
    <t>df545bd5ca755937465af47739e31acc</t>
  </si>
  <si>
    <t>{"from":"0xc02aaa39b223fe8d0a0e5c4f27ead9083c756cc2","gas":"0x8fc","gasUsed":"0x37","input":"0x","to":"0xdef1c0ded9bec7f1a1670819833240f027b25eff","type":"CALL","value":"0x18c2a5178ca3a2562"}</t>
  </si>
  <si>
    <t>CALL_0_4_0</t>
  </si>
  <si>
    <t>0x</t>
  </si>
  <si>
    <t>28.546718767272043874</t>
  </si>
  <si>
    <t>28546718767272043874</t>
  </si>
  <si>
    <t>0xdef1c0ded9bec7f1a1670819833240f027b25eff</t>
  </si>
  <si>
    <t>0xc02aaa39b223fe8d0a0e5c4f27ead9083c756cc2</t>
  </si>
  <si>
    <t>0x101ee7a26f936479589670a611474d3f555b8ed8a0abbac7cbbc53fcf185514e</t>
  </si>
  <si>
    <t>369dc1335f99066c2e4ec59102e9e9f9</t>
  </si>
  <si>
    <t>{"from":"0xa8b12cc90abf65191532a12bb5394a714a46d358","gas":"0x39848","gasUsed":"0x8fc","input":"0x4f3fc2df","output":"0x00000000000000000000000000000000000000000000000006d638148d94b916","to":"0x14b939e7eb0cb290fadccd0816e8975069158ce6","type":"DELEGATECALL"}</t>
  </si>
  <si>
    <t>DELEGATECALL_0_7_0</t>
  </si>
  <si>
    <t>0x00000000000000000000000000000000000000000000000006d638148d94b916</t>
  </si>
  <si>
    <t>0x4f3fc2df</t>
  </si>
  <si>
    <t>0x14b939e7eb0cb290fadccd0816e8975069158ce6</t>
  </si>
  <si>
    <t>51205605a7be9034f40ec506bf32cca3</t>
  </si>
  <si>
    <t>{"from":"0xdc24316b9ae028f1497c275eb9192a3ea0f67022","gas":"0x122b01","gasUsed":"0x47a5","input":"0x70a08231000000000000000000000000dc24316b9ae028f1497c275eb9192a3ea0f67022","output":"0x00000000000000000000000000000000000000000000071633b9f49468212ec4","to":"0xae7ab96520de3a18e5e111b5eaab095312d7fe84","type":"STATICCALL"}</t>
  </si>
  <si>
    <t>STATICCALL_0_0_2_25_0</t>
  </si>
  <si>
    <t>0x00000000000000000000000000000000000000000000071633b9f49468212ec4</t>
  </si>
  <si>
    <t>0x70a08231000000000000000000000000dc24316b9ae028f1497c275eb9192a3ea0f67022</t>
  </si>
  <si>
    <t>b5296947a15002f5e8110a110d58a402</t>
  </si>
  <si>
    <t>{"from":"0x6e6a43a8148b5c54a94c044a835476d3f3f4d59a","gas":"0x21a94","gasUsed":"0x4a2","input":"0x70a08231000000000000000000000000b671f2210b1f6621a2607ea63e6b2dc3e2464d1f","output":"0x0000000000000000000000000000000000000000003e7f303127658a1e0afefd","to":"0x5b1b5fea1b99d83ad479df0c222f0492385381dd","type":"STATICCALL"}</t>
  </si>
  <si>
    <t>STATICCALL_1_12_0_0</t>
  </si>
  <si>
    <t>0x0000000000000000000000000000000000000000003e7f303127658a1e0afefd</t>
  </si>
  <si>
    <t>0x70a08231000000000000000000000000b671f2210b1f6621a2607ea63e6b2dc3e2464d1f</t>
  </si>
  <si>
    <t>0x5b1b5fea1b99d83ad479df0c222f0492385381dd</t>
  </si>
  <si>
    <t>21437a3ef31a8828adf5a4409f7335ca</t>
  </si>
  <si>
    <t>{"from":"0xb8ffc3cd6e7cf5a098a1c92f48009765b24088dc","gas":"0x1bf2ad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</si>
  <si>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DELEGATECALL_0_0_2_7_0_0_0</t>
  </si>
  <si>
    <t>3b4324891c28e701cf322f2476a36ef8</t>
  </si>
  <si>
    <t>{"from":"0x5cbade4d03ea436f792e9f939e70908524949efd","gas":"0x425ec","gasUsed":"0xefb","input":"0xb0eb1093","output":"0x000000000000000000000000000000000000000000000000000000005ff84940","to":"0xa8b12cc90abf65191532a12bb5394a714a46d358","type":"STATICCALL"}</t>
  </si>
  <si>
    <t>STATICCALL_0_4</t>
  </si>
  <si>
    <t>0x5cbade4d03ea436f792e9f939e70908524949efd</t>
  </si>
  <si>
    <t>fd67f4605c9c220ce7dd83ac502e2476</t>
  </si>
  <si>
    <t>{"from":"0x01aac5236ad205ebbe4f6819bc64ef5bef40b71c","gas":"0x3a6b5","gasUsed":"0x124b","input":"0xa6472906000000000000000000000000000000000000000000000000000000000003aabb","output":"0x0000000000000000000000000000000000000000000000000000000000000000000000000000000000000000000000000000000000000000000000005fe85f69","to":"0xf5b0a3efb8e8e4c201e2a935f110eaaf3ffecb8d","type":"CALL","value":"0x0"}</t>
  </si>
  <si>
    <t>0x0000000000000000000000000000000000000000000000000000000000000000000000000000000000000000000000000000000000000000000000005fe85f69</t>
  </si>
  <si>
    <t>0xa6472906000000000000000000000000000000000000000000000000000000000003aabb</t>
  </si>
  <si>
    <t>0xeced2c336f97124e2dd91a5b3ab09c91e8fdc6a1e27b0c41ca725a641026d27e</t>
  </si>
  <si>
    <t>fc8541212552d647fa571d2486a35654</t>
  </si>
  <si>
    <t>{"from":"0x611abc0e066a01aff63910fc8935d164267ec6cf","gas":"0x4d526","gasUsed":"0x7b1","input":"0x08d95cd5000000000000000000000000000000000000000000000000000000000002223e","output":"0x000000000000000000000000000000000000000000010b86d5e09468f652265c","to":"0x4b9ca5607f1ff8019c1c6a3c2f0cc8de622d5b82","type":"STATICCALL"}</t>
  </si>
  <si>
    <t>STATICCALL_1_1_2</t>
  </si>
  <si>
    <t>0x000000000000000000000000000000000000000000010b86d5e09468f652265c</t>
  </si>
  <si>
    <t>0x08d95cd5000000000000000000000000000000000000000000000000000000000002223e</t>
  </si>
  <si>
    <t>0x4b9ca5607f1ff8019c1c6a3c2f0cc8de622d5b82</t>
  </si>
  <si>
    <t>1bbb884680475193366f0c045c3c0536</t>
  </si>
  <si>
    <t>{"from":"0xd94e542de6a803212f8db5121e65c1e69db2258c","gas":"0x2cea8","gasUsed":"0x1700e","input":"0x59d667a5000000000000000000000000f5b0a3efb8e8e4c201e2a935f110eaaf3ffecb8d000000000000000000000000000000000000000000000000000000000003ad5c","to":"0xf4985070ce32b6b1994329df787d1acc9a2dd9e2","type":"CALL","value":"0x13cb9dc357ec1d6"}</t>
  </si>
  <si>
    <t>0x59d667a5000000000000000000000000f5b0a3efb8e8e4c201e2a935f110eaaf3ffecb8d000000000000000000000000000000000000000000000000000000000003ad5c</t>
  </si>
  <si>
    <t>0.089150448082010582</t>
  </si>
  <si>
    <t>89150448082010582</t>
  </si>
  <si>
    <t>0xf4985070ce32b6b1994329df787d1acc9a2dd9e2</t>
  </si>
  <si>
    <t>0xd94e542de6a803212f8db5121e65c1e69db2258c</t>
  </si>
  <si>
    <t>0xbde17afa3bec7aadba35969e5b3b8ecb1be7081e997eb2c76437993c76f59997</t>
  </si>
  <si>
    <t>4e17c6bc66b5f7af77330fbc11aff93c</t>
  </si>
  <si>
    <t>{"from":"0x38c7ea86c8235b0cfccfb91153259e85353cd202","gas":"0x4ab69","gasUsed":"0x3d2fd","input":"0xa68a76cc","output":"0x000000000000000000000000c244def7365b57790d1b7efa3792700b257bcdba","to":"0x131a99859a8bfa3251d899f0675607766736ffae","type":"CALL","value":"0x0"}</t>
  </si>
  <si>
    <t>2b5d0faccd8f3b1fa3c531fd89ff29c0</t>
  </si>
  <si>
    <t>{"from":"0xa57bd00134b2850b2a1c55860c9e9ea100fdd6cf","gas":"0x2253cb","gasUsed":"0x4d2","input":"0x70a0823100000000000000000000000056178a0d5f301baf6cf3e1cd53d9863437345bf9","output":"0x0000000000000000000000000000000000000000000001446f2c3e1182664bea","to":"0xc02aaa39b223fe8d0a0e5c4f27ead9083c756cc2","type":"STATICCALL"}</t>
  </si>
  <si>
    <t>STATICCALL_0_0_0</t>
  </si>
  <si>
    <t>0x0000000000000000000000000000000000000000000001446f2c3e1182664bea</t>
  </si>
  <si>
    <t>0x70a0823100000000000000000000000056178a0d5f301baf6cf3e1cd53d9863437345bf9</t>
  </si>
  <si>
    <t>0xa57bd00134b2850b2a1c55860c9e9ea100fdd6cf</t>
  </si>
  <si>
    <t>7be4f582261df31836ca1cb7a107d1d6</t>
  </si>
  <si>
    <t>{"from":"0x5cbade4d03ea436f792e9f939e70908524949efd","gas":"0x325c4","gasUsed":"0x13c6","input":"0x4f3fc2df","output":"0x00000000000000000000000000000000000000000000000006d638148d94b916","to":"0xa8b12cc90abf65191532a12bb5394a714a46d358","type":"STATICCALL"}</t>
  </si>
  <si>
    <t>STATICCALL_0_10</t>
  </si>
  <si>
    <t>34cf1d1963ef79e85b5c017bee069753</t>
  </si>
  <si>
    <t>{"from":"0xf97b96d0749001d65c09e21a86a2ac156be704d0","gas":"0x1cdaeb","gasUsed":"0x2e68","input":"0x2e1a7d4d0000000000000000000000000000000000000000000000017330a7dbefa1bd40","to":"0xc02aaa39b223fe8d0a0e5c4f27ead9083c756cc2","type":"CALL","value":"0x0"}</t>
  </si>
  <si>
    <t>CALL_0_0_2_8</t>
  </si>
  <si>
    <t>0x2e1a7d4d0000000000000000000000000000000000000000000000017330a7dbefa1bd40</t>
  </si>
  <si>
    <t>69414b7d89f8ae5e08822394a5764c9e</t>
  </si>
  <si>
    <t>{"from":"0x5cbade4d03ea436f792e9f939e70908524949efd","gas":"0x3f219","gasUsed":"0xefa","input":"0xaa3119ee","output":"0x0000000000000000000000000000000000000000000000000000000003de7ba3","to":"0xa8b12cc90abf65191532a12bb5394a714a46d358","type":"STATICCALL"}</t>
  </si>
  <si>
    <t>STATICCALL_0_6</t>
  </si>
  <si>
    <t>0x0000000000000000000000000000000000000000000000000000000003de7ba3</t>
  </si>
  <si>
    <t>0xaa3119ee</t>
  </si>
  <si>
    <t>dad2b26abd23f3ea36a1f1aec62e6c25</t>
  </si>
  <si>
    <t>{"from":"0x01aac5236ad205ebbe4f6819bc64ef5bef40b71c","gas":"0x370a1","gasUsed":"0x1e058","input":"0xda1169be000000000000000000000000000000000000000000000000000000000003aabb000000000000000000000000000000000000000000000000000000005fe85f690000000000000000000000000000000000000000000000000000000000000000390000000334a3220c2308c2144308c2086328c8148319020c8310ca0c2330c2370000000374d4140c2308c40c2308c20ca329080c2319480c4320c40c2330ca3976b4016d4e973b80046ff0eea3a1d9419446573fcc28dbb7b38544ac10a6de","output":"0x330000000334a3210c2308c20c2308c2086329080c2319020c4320ca0cc308c294f8782eba600ed0fe579f0d107822371852c00675860953d4f273e4cd2329e4","to":"0x2a995caa0718532bb16bb95809f5911217012186","type":"CALL","value":"0x0"}</t>
  </si>
  <si>
    <t>CALL_2</t>
  </si>
  <si>
    <t>0x330000000334a3210c2308c20c2308c2086329080c2319020c4320ca0cc308c294f8782eba600ed0fe579f0d107822371852c00675860953d4f273e4cd2329e4</t>
  </si>
  <si>
    <t>0xda1169be000000000000000000000000000000000000000000000000000000000003aabb000000000000000000000000000000000000000000000000000000005fe85f690000000000000000000000000000000000000000000000000000000000000000390000000334a3220c2308c2144308c2086328c8148319020c8310ca0c2330c2370000000374d4140c2308c40c2308c20ca329080c2319480c4320c40c2330ca3976b4016d4e973b80046ff0eea3a1d9419446573fcc28dbb7b38544ac10a6de</t>
  </si>
  <si>
    <t>32e4c409960e8c34dd0b461d7e8e013e</t>
  </si>
  <si>
    <t>{"from":"0x7a250d5630b4cf539739df2c5dacb4c659f2488d","gas":"0x1837e","gasUsed":"0x50dd","input":"0x23b872dd00000000000000000000000061ed6f95ed9e3c9b89a81a022b2092918aec8dd80000000000000000000000001e3b5fbf556ade23d32aec3a0357e57e280eec510000000000000000000000000000000000000000000000bae371090b542622f8","output":"0x0000000000000000000000000000000000000000000000000000000000000001","to":"0x96c520a79bf62c955eaa044f600f67e3ecfeff52","type":"CALL","value":"0x0"}</t>
  </si>
  <si>
    <t>0x23b872dd00000000000000000000000061ed6f95ed9e3c9b89a81a022b2092918aec8dd80000000000000000000000001e3b5fbf556ade23d32aec3a0357e57e280eec510000000000000000000000000000000000000000000000bae371090b542622f8</t>
  </si>
  <si>
    <t>0x96c520a79bf62c955eaa044f600f67e3ecfeff52</t>
  </si>
  <si>
    <t>95bdc998bb4b12090af8918f048aa969</t>
  </si>
  <si>
    <t>{"from":"0xb8ffc3cd6e7cf5a098a1c92f48009765b24088dc","gas":"0xf3300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</si>
  <si>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DELEGATECALL_0_0_2_30_0_0</t>
  </si>
  <si>
    <t>6a1ce7da9e5297f480935b1bee9044ab</t>
  </si>
  <si>
    <t>{"from":"0x4028daac072e492d34a3afdbef0ba7e35d8b55c4","gas":"0xc3573","gasUsed":"0x2ad2","input":"0xa9059cbb00000000000000000000000056178a0d5f301baf6cf3e1cd53d9863437345bf900000000000000000000000000000000000000000000000456e4959d70521b71","output":"0x0000000000000000000000000000000000000000000000000000000000000001","to":"0xc02aaa39b223fe8d0a0e5c4f27ead9083c756cc2","type":"CALL","value":"0x0"}</t>
  </si>
  <si>
    <t>CALL_0_0_2_36_2_0</t>
  </si>
  <si>
    <t>0xa9059cbb00000000000000000000000056178a0d5f301baf6cf3e1cd53d9863437345bf900000000000000000000000000000000000000000000000456e4959d70521b71</t>
  </si>
  <si>
    <t>0x4028daac072e492d34a3afdbef0ba7e35d8b55c4</t>
  </si>
  <si>
    <t>2b8c5c53f3d0fc5e236d060415ef3e76</t>
  </si>
  <si>
    <t>{"from":"0xf97b96d0749001d65c09e21a86a2ac156be704d0","gas":"0xe15c8","gasUsed":"0x47a5","input":"0x70a08231000000000000000000000000f97b96d0749001d65c09e21a86a2ac156be704d0","output":"0x00000000000000000000000000000000000000000000000e7fe68e975c516478","to":"0xae7ab96520de3a18e5e111b5eaab095312d7fe84","type":"STATICCALL"}</t>
  </si>
  <si>
    <t>STATICCALL_0_0_2_34</t>
  </si>
  <si>
    <t>0x00000000000000000000000000000000000000000000000e7fe68e975c516478</t>
  </si>
  <si>
    <t>0x70a08231000000000000000000000000f97b96d0749001d65c09e21a86a2ac156be704d0</t>
  </si>
  <si>
    <t>05a8c33292d055665757f4521146be26</t>
  </si>
  <si>
    <t>{"from":"0x2a995caa0718532bb16bb95809f5911217012186","gas":"0x31f4d","gasUsed":"0x73f","input":"0x329a9f67","output":"0x0000000000000000000000000000000000000000000000000000000000000000","to":"0x1e41c314d4c84eefaca6481e169dabe93d2fe16a","type":"CALL","value":"0x0"}</t>
  </si>
  <si>
    <t>0x83ff6aea4e561770e8a898acb184545e3189800e8bc2110b01f5eac0122a4c77</t>
  </si>
  <si>
    <t>cecb43fe100a18484e3f78f1c1a0dd04</t>
  </si>
  <si>
    <t>{"from":"0x01aac5236ad205ebbe4f6819bc64ef5bef40b71c","gas":"0x5ebd2","gasUsed":"0x73b3","input":"0xcace40be000000000000000000000000000000000000000000000000000000000003a8440000000000000000000000000000000000000000000000000000000000000001","to":"0x10e304a53351b272dc415ad049ad06565ebdfe34","type":"CALL","value":"0x0"}</t>
  </si>
  <si>
    <t>CALL_0_7</t>
  </si>
  <si>
    <t>0xcace40be000000000000000000000000000000000000000000000000000000000003a8440000000000000000000000000000000000000000000000000000000000000001</t>
  </si>
  <si>
    <t>d64d5dafbe613b85f5e8c2c884195d22</t>
  </si>
  <si>
    <t>{"from":"0x2a995caa0718532bb16bb95809f5911217012186","gas":"0x2dcec","gasUsed":"0xc3","input":"0x329a9f67","output":"0x0000000000000000000000000000000000000000000000000000000000000000","to":"0x00ff5e77a5dd1c9e65377c509cddafba828f9074","type":"CALL","value":"0x0"}</t>
  </si>
  <si>
    <t>CALL_2_0</t>
  </si>
  <si>
    <t>0x00ff5e77a5dd1c9e65377c509cddafba828f9074</t>
  </si>
  <si>
    <t>0x00cb21c73e9523d35edb70e76e2c41dd30bcc870eb13c7c42ff55185df100565</t>
  </si>
  <si>
    <t>a54c5e6134a5e25d3601885551591932</t>
  </si>
  <si>
    <t>{"from":"0x611abc0e066a01aff63910fc8935d164267ec6cf","gas":"0x1a04c","gasUsed":"0x8e3","input":"0x8b3f8088000000000000000000000000abf009d2643a7fbc6e0241a097e1c392e03da669","output":"0x0000000000000000000000000000000000000000000006dafc8d6a14da0f8a9d000000000000000000000000000000000000000000000000000000000002275e","to":"0x4b9ca5607f1ff8019c1c6a3c2f0cc8de622d5b82","type":"STATICCALL"}</t>
  </si>
  <si>
    <t>STATICCALL_1_1_16</t>
  </si>
  <si>
    <t>0x0000000000000000000000000000000000000000000006dafc8d6a14da0f8a9d000000000000000000000000000000000000000000000000000000000002275e</t>
  </si>
  <si>
    <t>0x8b3f8088000000000000000000000000abf009d2643a7fbc6e0241a097e1c392e03da669</t>
  </si>
  <si>
    <t>2e285f9f1b73dafd165ff7899927692e</t>
  </si>
  <si>
    <t>{"from":"0xa8b12cc90abf65191532a12bb5394a714a46d358","gas":"0x454db","gasUsed":"0x430","input":"0xaa3119ee","output":"0x0000000000000000000000000000000000000000000000000000000003de7ba3","to":"0x14b939e7eb0cb290fadccd0816e8975069158ce6","type":"DELEGATECALL"}</t>
  </si>
  <si>
    <t>DELEGATECALL_0_3_0</t>
  </si>
  <si>
    <t>ecd29f9cd4b6b7d28b9a72c2c2ada522</t>
  </si>
  <si>
    <t>{"from":"0x2a995caa0718532bb16bb95809f5911217012186","gas":"0x3a5a5","gasUsed":"0x73f","input":"0x329a9f67","output":"0x0000000000000000000000000000000000000000000000000000000000000000","to":"0x1e41c314d4c84eefaca6481e169dabe93d2fe16a","type":"CALL","value":"0x0"}</t>
  </si>
  <si>
    <t>6e01399c18158aca83dfa14739f4820a</t>
  </si>
  <si>
    <t>{"from":"0xaeb960ed44c8a4ce848c50ef451f472a503456b2","gas":"0x3d057","gasUsed":"0x1925","input":"0x9a5f14b20000000000000000000000000000000000000000000000000000000000000060000000000000000000000000000000000000000000000000000000000000024000000000000000000000000021863b266bc6e39fa94d02708cd4c2ea01ec9d0b00000000000000000000000000000000000000000000000000000000000001c00000000000000000000000000000000000000000000000000000000000000001000000000000000000000000000000000000000000000000000000000000004000000000000000000000000000000000000000000000000000000000000001600000000000000000000000000000000b3652d827b1567ed567dc1b86e7981af000000000000000000000000021863b266bc6e39fa94d02708cd4c2ea01ec9d0b00000000000000000000000000000000000000000000000000000000000000000000000000000000000000000000000000000000000000000000000000000100000000000000000000000000000000000000000000000000000000000000012000000000000000000000000000000000000000000000000000000000000000000000000000000000000000000000000000000000000000000031bced02db0000000000000000000000000000aeb960ed44c8a4ce848c50ef451f472a503456b200000000000000000000000000000000000000000000000000000000000000000000000000000000000000000000000000000000000000000000000000000001aa54b4899ef1ccf993124561031b041793ed1974d0020552298b0874ee901d7000000000000000000000000000000000000000000000000000000000000000415d7d42d33c35f0aaf4541d35034206c93df839fbbff4d0bd0e49bb99328be2ea224d777273099fb18f76e4588398734a19765b6aa4aac824e5e7acf9b2de632d1c00000000000000000000000000000000000000000000000000000000000000","to":"0xdb404188f3428f80fcac37a2ee7a3391f5d28c48","type":"DELEGATECALL"}</t>
  </si>
  <si>
    <t>DELEGATECALL_2</t>
  </si>
  <si>
    <t>0x9a5f14b20000000000000000000000000000000000000000000000000000000000000060000000000000000000000000000000000000000000000000000000000000024000000000000000000000000021863b266bc6e39fa94d02708cd4c2ea01ec9d0b00000000000000000000000000000000000000000000000000000000000001c00000000000000000000000000000000000000000000000000000000000000001000000000000000000000000000000000000000000000000000000000000004000000000000000000000000000000000000000000000000000000000000001600000000000000000000000000000000b3652d827b1567ed567dc1b86e7981af000000000000000000000000021863b266bc6e39fa94d02708cd4c2ea01ec9d0b00000000000000000000000000000000000000000000000000000000000000000000000000000000000000000000000000000000000000000000000000000100000000000000000000000000000000000000000000000000000000000000012000000000000000000000000000000000000000000000000000000000000000000000000000000000000000000000000000000000000000000031bced02db0000000000000000000000000000aeb960ed44c8a4ce848c50ef451f472a503456b200000000000000000000000000000000000000000000000000000000000000000000000000000000000000000000000000000000000000000000000000000001aa54b4899ef1ccf993124561031b041793ed1974d0020552298b0874ee901d7000000000000000000000000000000000000000000000000000000000000000415d7d42d33c35f0aaf4541d35034206c93df839fbbff4d0bd0e49bb99328be2ea224d777273099fb18f76e4588398734a19765b6aa4aac824e5e7acf9b2de632d1c00000000000000000000000000000000000000000000000000000000000000</t>
  </si>
  <si>
    <t>0xdb404188f3428f80fcac37a2ee7a3391f5d28c48</t>
  </si>
  <si>
    <t>0xaeb960ed44c8a4ce848c50ef451f472a503456b2</t>
  </si>
  <si>
    <t>0x627022ae61d66a3fc025e105009227b94aad571bc78927e54520125c4d23c0de</t>
  </si>
  <si>
    <t>75035e5267873078e8e40939bb6d71dc</t>
  </si>
  <si>
    <t>{"from":"0x26c89cf33b8473ea8e0513e17bd674d8fd0bc2cd","gas":"0x5042e","gasUsed":"0x58b","input":"0x5c975abb","output":"0x0000000000000000000000000000000000000000000000000000000000000000","to":"0x10e304a53351b272dc415ad049ad06565ebdfe34","type":"CALL","value":"0x0"}</t>
  </si>
  <si>
    <t>CALL_0_9_0_0</t>
  </si>
  <si>
    <t>7c77e98d50650340cfc0654bb2d70d1b</t>
  </si>
  <si>
    <t>{"from":"0x63cf44b2548e4493fd099222a1ec79f3344d9682","gas":"0x31232","gasUsed":"0x4e8d","input":"0x722713f7","output":"0x00000000000000000000000000000000000000000001f66c16d26ece5a16c050","to":"0x75b8e21bd623012efb3b69e1b562465a68944ee6","type":"STATICCALL"}</t>
  </si>
  <si>
    <t>STATICCALL_0_1_0_0</t>
  </si>
  <si>
    <t>0x00000000000000000000000000000000000000000001f66c16d26ece5a16c050</t>
  </si>
  <si>
    <t>0x722713f7</t>
  </si>
  <si>
    <t>0x75b8e21bd623012efb3b69e1b562465a68944ee6</t>
  </si>
  <si>
    <t>0x63cf44b2548e4493fd099222a1ec79f3344d9682</t>
  </si>
  <si>
    <t>fb1e6c2b05bf5601c393b599f88e64ca</t>
  </si>
  <si>
    <t>{"from":"0xd86f07e5d9e391fae521b4b000b7ce639d167425","gas":"0x14e6f","gasUsed":"0x5be2","input":"0x4a393149000000000000000000000000660802fc641b154aba66a62137e71f331b6d787a00000000000000000000000054c39734e59ce58497e45fc27381767163f3197b000000000000000000000000000000000000000000000000aed3b1f63225d901","output":"0x0000000000000000000000000000000000000000000000000000000000000001","to":"0xde3a93028f2283cc28756b3674bd657eafb992f4","type":"DELEGATECALL"}</t>
  </si>
  <si>
    <t>DELEGATECALL_0_0_0_1</t>
  </si>
  <si>
    <t>0x4a393149000000000000000000000000660802fc641b154aba66a62137e71f331b6d787a00000000000000000000000054c39734e59ce58497e45fc27381767163f3197b000000000000000000000000000000000000000000000000aed3b1f63225d901</t>
  </si>
  <si>
    <t>0xde3a93028f2283cc28756b3674bd657eafb992f4</t>
  </si>
  <si>
    <t>fc661d7924a10a98feb9305c73c56c5e</t>
  </si>
  <si>
    <t>{"from":"0x2a995caa0718532bb16bb95809f5911217012186","gas":"0x30550","gasUsed":"0xc3","input":"0x329a9f67","output":"0x0000000000000000000000000000000000000000000000000000000000000000","to":"0x00ff5e77a5dd1c9e65377c509cddafba828f9074","type":"CALL","value":"0x0"}</t>
  </si>
  <si>
    <t>CALL_2_4</t>
  </si>
  <si>
    <t>0xd4a8c3d60a540cd839f2b6aa6bbb5ddb064245f18146293acd357b6721db6320</t>
  </si>
  <si>
    <t>b6b66bead437924ea57f725dc4787eaa</t>
  </si>
  <si>
    <t>{"from":"0x01aac5236ad205ebbe4f6819bc64ef5bef40b71c","gas":"0x6f16d","gasUsed":"0x38e2","input":"0x6ae17ab7000000000000000000000000000000000000000000000000000000000003a8440000000000000000000000000000000000000000000000000000000000038fac0000000000000000000000000000000000000000000000000000000000000000","output":"0x0000000000000000000000000000000000000000000000000000000000000001","to":"0xa4787fdb16efd4d0f9967001c207f7a6e281b686","type":"CALL","value":"0x0"}</t>
  </si>
  <si>
    <t>0x6ae17ab7000000000000000000000000000000000000000000000000000000000003a8440000000000000000000000000000000000000000000000000000000000038fac0000000000000000000000000000000000000000000000000000000000000000</t>
  </si>
  <si>
    <t>0xa4787fdb16efd4d0f9967001c207f7a6e281b686</t>
  </si>
  <si>
    <t>cd32e06b3b134e1241b5ae09fd646683</t>
  </si>
  <si>
    <t>{"from":"0xb8ffc3cd6e7cf5a098a1c92f48009765b24088dc","gas":"0x1182a9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</si>
  <si>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DELEGATECALL_0_0_2_25_0_0_0</t>
  </si>
  <si>
    <t>7ef062a54e498df97f4ff0ed3e631ff0</t>
  </si>
  <si>
    <t>{"from":"0x3472a5a71965499acd81997a54bba8d852c6e53d","gas":"0x198ca","gasUsed":"0x8222","input":"0x4a393149000000000000000000000000660802fc641b154aba66a62137e71f331b6d787a00000000000000000000000054c39734e59ce58497e45fc27381767163f3197b000000000000000000000000000000000000000000000000aed3b1f63225d901","output":"0x0000000000000000000000000000000000000000000000000000000000000001","to":"0xd86f07e5d9e391fae521b4b000b7ce639d167425","type":"CALL","value":"0x0"}</t>
  </si>
  <si>
    <t>CALL_0_0_0</t>
  </si>
  <si>
    <t>c2dd573421f7cf44c5b66b5d1e31bab8</t>
  </si>
  <si>
    <t>{"from":"0x12c815b0c404d66dd0491f4ec62839904cec25e7","gas":"0x1fd15","gasUsed":"0x161c","input":"0xd2f004757355534400000000000000000000000000000000000000000000000000000000","output":"0x000000000000000000000000000000000000000000001d43e427c00446621084","to":"0x067e398605e84f2d0aeec1806e62768c5110dcc6","type":"STATICCALL"}</t>
  </si>
  <si>
    <t>STATICCALL_1_1_15_3</t>
  </si>
  <si>
    <t>0x000000000000000000000000000000000000000000001d43e427c00446621084</t>
  </si>
  <si>
    <t>0xd2f004757355534400000000000000000000000000000000000000000000000000000000</t>
  </si>
  <si>
    <t>0x12c815b0c404d66dd0491f4ec62839904cec25e7</t>
  </si>
  <si>
    <t>a514ea14884d81f87467ab9077a7a4ad</t>
  </si>
  <si>
    <t>{"from":"0x12c815b0c404d66dd0491f4ec62839904cec25e7","gas":"0x22bf5","gasUsed":"0x7c7","input":"0x3b6afe40000000000000000000000000000000000000000000000000000000000000002000000000000000000000000000000000000000000000000000000000000000017355534400000000000000000000000000000000000000000000000000000000","output":"0x000000000000000000000000000000000000000000000000000000000000002000000000000000000000000000000000000000000000000000000000000000010000000000000000000000006c85c5198c3cc4db1b87cb43b2674241a30f4845","to":"0x611abc0e066a01aff63910fc8935d164267ec6cf","type":"STATICCALL"}</t>
  </si>
  <si>
    <t>STATICCALL_1_1_15_0</t>
  </si>
  <si>
    <t>0x000000000000000000000000000000000000000000000000000000000000002000000000000000000000000000000000000000000000000000000000000000010000000000000000000000006c85c5198c3cc4db1b87cb43b2674241a30f4845</t>
  </si>
  <si>
    <t>0x3b6afe40000000000000000000000000000000000000000000000000000000000000002000000000000000000000000000000000000000000000000000000000000000017355534400000000000000000000000000000000000000000000000000000000</t>
  </si>
  <si>
    <t>814bd52e092f9c258084a2cf8984dbae</t>
  </si>
  <si>
    <t>{"from":"0xae7ab96520de3a18e5e111b5eaab095312d7fe84","gas":"0x1a2968","gasUsed":"0x6b56","input":"0xa1903eab000000000000000000000000a3829551320b8c642e050b673e94a8560048a45e","output":"0x000000000000000000000000000000000000000000000001730799fc7cdf20b4","to":"0x20dc62d5904633cc6a5e34bec87a048e80c92e97","type":"DELEGATECALL"}</t>
  </si>
  <si>
    <t>DELEGATECALL_0_0_2_12_1</t>
  </si>
  <si>
    <t>c66a894a7adb9c3070c502d0e9444b7f</t>
  </si>
  <si>
    <t>{"from":"0xb4d95ebbaecbffe41f2ade191ca220dc28be6a48","gas":"0x0","gasUsed":"0x5208","input":"0x","to":"0x9fb1134c26a93f61d9de424fd4c73fe6ef017308","type":"CALL","value":"0x7a1fe1602770000"}</t>
  </si>
  <si>
    <t>550000000000000000</t>
  </si>
  <si>
    <t>0x9fb1134c26a93f61d9de424fd4c73fe6ef017308</t>
  </si>
  <si>
    <t>0xb4d95ebbaecbffe41f2ade191ca220dc28be6a48</t>
  </si>
  <si>
    <t>0xb3b70fc6ddea40799392e029d234772952bd220e16e2e06e152568e2281da33e</t>
  </si>
  <si>
    <t>935eba756816473702b48136d1dc1a45</t>
  </si>
  <si>
    <t>{"from":"0xa0b86991c6218b36c1d19d4a2e9eb0ce3606eb48","gas":"0x18eac","gasUsed":"0x459b","input":"0x23b872dd0000000000000000000000003e66b66fd1d0b02fda6c811da9e0547970db2f21000000000000000000000000c99317ceef9ed2ab9ff0ec99f64f3dd61b09a6b2000000000000000000000000000000000000000000000000000000000fbea512","output":"0x0000000000000000000000000000000000000000000000000000000000000001","to":"0xb7277a6e95992041568d9391d09d0122023778a2","type":"DELEGATECALL"}</t>
  </si>
  <si>
    <t>DELEGATECALL_4_0_0</t>
  </si>
  <si>
    <t>0x23b872dd0000000000000000000000003e66b66fd1d0b02fda6c811da9e0547970db2f21000000000000000000000000c99317ceef9ed2ab9ff0ec99f64f3dd61b09a6b2000000000000000000000000000000000000000000000000000000000fbea512</t>
  </si>
  <si>
    <t>0xb7277a6e95992041568d9391d09d0122023778a2</t>
  </si>
  <si>
    <t>24c3f43a848e5b57b02b34bc8ac77efd</t>
  </si>
  <si>
    <t>{"from":"0xdef1c0ded9bec7f1a1670819833240f027b25eff","gas":"0xfe1f","gasUsed":"0x2e77","input":"0x2e1a7d4d0000000000000000000000000000000000000000000000018c2a5178ca3a2562","to":"0xc02aaa39b223fe8d0a0e5c4f27ead9083c756cc2","type":"CALL","value":"0x0"}</t>
  </si>
  <si>
    <t>0x2e1a7d4d0000000000000000000000000000000000000000000000018c2a5178ca3a2562</t>
  </si>
  <si>
    <t>9446f4f192e8372d0a5ffa411b34b85b</t>
  </si>
  <si>
    <t>{"from":"0x01aac5236ad205ebbe4f6819bc64ef5bef40b71c","gas":"0x42b6d","gasUsed":"0x124b","input":"0xa6472906000000000000000000000000000000000000000000000000000000000003ab72","output":"0x0000000000000000000000000000000000000000000000000000000000000000000000000000000000000000000000000000000000000000000000005fe9058c","to":"0xf5b0a3efb8e8e4c201e2a935f110eaaf3ffecb8d","type":"CALL","value":"0x0"}</t>
  </si>
  <si>
    <t>0x0000000000000000000000000000000000000000000000000000000000000000000000000000000000000000000000000000000000000000000000005fe9058c</t>
  </si>
  <si>
    <t>0xa6472906000000000000000000000000000000000000000000000000000000000003ab72</t>
  </si>
  <si>
    <t>12ac449b77f0230764e51bd604a54a17</t>
  </si>
  <si>
    <t>{"from":"0x28d8458c76c7029257baa10f86e9da7481c513fb","gas":"0x4ee54","gasUsed":"0xa57","input":"0xb326f84e000000000000000000000000cd79ca0dbcd5dee8dd53e9f82790d2ccb379010b0000000000000000000000000000000000000000000000000000000000000000","output":"0x0000000000000000000000000000000000000000000005ede4e5ee348db467d8000000000000000000000000000000000000000000000000000000000001f070","to":"0x11164f6a47c3f8472d19b9add516fc780cb7ee02","type":"STATICCALL"}</t>
  </si>
  <si>
    <t>STATICCALL_1_3</t>
  </si>
  <si>
    <t>0x0000000000000000000000000000000000000000000005ede4e5ee348db467d8000000000000000000000000000000000000000000000000000000000001f070</t>
  </si>
  <si>
    <t>0xb326f84e000000000000000000000000cd79ca0dbcd5dee8dd53e9f82790d2ccb379010b0000000000000000000000000000000000000000000000000000000000000000</t>
  </si>
  <si>
    <t>41eace26ca2b0e5f46c0efa0f67c2a87</t>
  </si>
  <si>
    <t>{"from":"0x6c85c5198c3cc4db1b87cb43b2674241a30f4845","gas":"0x34671","gasUsed":"0xd4e","input":"0x907dff9700000000000000000000000000000000000000000000000000000000000000c00000000000000000000000000000000000000000000000000000000000000003ddf252ad1be2c89b69c2b068fc378daa952ba7f163c4a11628f55a4df523b3ef000000000000000000000000feefeefeefeefeefeefeefeefeefeefeefeefeef000000000000000000000000000000000000000000000000000000000000000000000000000000000000000000000000000000000000000000000000000000000000000000000000000000000000000000000000000000000000000000000020000000000000000000000000000000000000000000000000d1bb171dee707813","to":"0x57ab1ec28d129707052df4df418d58a2d46d5f51","type":"CALL","value":"0x0"}</t>
  </si>
  <si>
    <t>CALL_1_10_3</t>
  </si>
  <si>
    <t>0x907dff9700000000000000000000000000000000000000000000000000000000000000c00000000000000000000000000000000000000000000000000000000000000003ddf252ad1be2c89b69c2b068fc378daa952ba7f163c4a11628f55a4df523b3ef000000000000000000000000feefeefeefeefeefeefeefeefeefeefeefeefeef000000000000000000000000000000000000000000000000000000000000000000000000000000000000000000000000000000000000000000000000000000000000000000000000000000000000000000000000000000000000000000000020000000000000000000000000000000000000000000000000d1bb171dee707813</t>
  </si>
  <si>
    <t>0x57ab1ec28d129707052df4df418d58a2d46d5f51</t>
  </si>
  <si>
    <t>313fc04693bd27ea712c5de5366ae27d</t>
  </si>
  <si>
    <t>{"from":"0x611abc0e066a01aff63910fc8935d164267ec6cf","gas":"0x513b1","gasUsed":"0x7b1","input":"0x08d95cd5000000000000000000000000000000000000000000000000000000000001f070","output":"0x0000000000000000000000000000000000000000000267f32d918f698b306ea3","to":"0x4b9ca5607f1ff8019c1c6a3c2f0cc8de622d5b82","type":"STATICCALL"}</t>
  </si>
  <si>
    <t>STATICCALL_1_1_6</t>
  </si>
  <si>
    <t>0x0000000000000000000000000000000000000000000267f32d918f698b306ea3</t>
  </si>
  <si>
    <t>0x08d95cd5000000000000000000000000000000000000000000000000000000000001f070</t>
  </si>
  <si>
    <t>9171b94a4b5a88150593f1a3795bb754</t>
  </si>
  <si>
    <t>{"from":"0xdc24316b9ae028f1497c275eb9192a3ea0f67022","gas":"0x13f698","gasUsed":"0x47a5","input":"0x70a08231000000000000000000000000dc24316b9ae028f1497c275eb9192a3ea0f67022","output":"0x00000000000000000000000000000000000000000000071633b9f49468212ec3","to":"0xae7ab96520de3a18e5e111b5eaab095312d7fe84","type":"STATICCALL"}</t>
  </si>
  <si>
    <t>STATICCALL_0_0_2_22_0</t>
  </si>
  <si>
    <t>0x00000000000000000000000000000000000000000000071633b9f49468212ec3</t>
  </si>
  <si>
    <t>462ae641a1f97d38daf7cd21694e871a</t>
  </si>
  <si>
    <t>{"from":"0xbd9c69654b8f3e5978dfd138b00cb0be29f28ccf","gas":"0x2cf26","gasUsed":"0x53e","input":"0x70a0823100000000000000000000000075b8e21bd623012efb3b69e1b562465a68944ee6","output":"0x00000000000000000000000000000000000000000001f66c16d26ece5a16c050","to":"0x0c9d22c05df822e914dfa29a5466d0c8070bcd48","type":"DELEGATECALL"}</t>
  </si>
  <si>
    <t>DELEGATECALL_0_1_0_0_0_0_0</t>
  </si>
  <si>
    <t>0x70a0823100000000000000000000000075b8e21bd623012efb3b69e1b562465a68944ee6</t>
  </si>
  <si>
    <t>0x0c9d22c05df822e914dfa29a5466d0c8070bcd48</t>
  </si>
  <si>
    <t>0xbd9c69654b8f3e5978dfd138b00cb0be29f28ccf</t>
  </si>
  <si>
    <t>0x73d9f0fdf1a59550477f032de42c9cc78a32f4e59982b798f0e088fd98923a19</t>
  </si>
  <si>
    <t>48b8c06e71f21f4f98289d1de3935d89</t>
  </si>
  <si>
    <t>{"from":"0xaeb960ed44c8a4ce848c50ef451f472a503456b2","gas":"0x4c5ea","gasUsed":"0xcda","input":"0x6352211eaa54b4899ef1ccf993124561031b041793ed1974d0020552298b0874ee901d70","output":"0x00000000000000000000000021863b266bc6e39fa94d02708cd4c2ea01ec9d0b","to":"0x629a673a8242c2ac4b7b8c5d8735fbeac21a6205","type":"STATICCALL"}</t>
  </si>
  <si>
    <t>STATICCALL_0</t>
  </si>
  <si>
    <t>0x00000000000000000000000021863b266bc6e39fa94d02708cd4c2ea01ec9d0b</t>
  </si>
  <si>
    <t>0x6352211eaa54b4899ef1ccf993124561031b041793ed1974d0020552298b0874ee901d70</t>
  </si>
  <si>
    <t>0x629a673a8242c2ac4b7b8c5d8735fbeac21a6205</t>
  </si>
  <si>
    <t>e6ca6914a0bbf725a2cd6f6e0f50f2a8</t>
  </si>
  <si>
    <t>execution reverted</t>
  </si>
  <si>
    <t>FAIL</t>
  </si>
  <si>
    <t>{"error":"execution reverted","from":"0x3554187576ec863af63eea81d25fbf6d3f3f13fc","gas":"0x190b1e","gasUsed":"0xdccb","input":"0xd13966a2ee00000000000000000000000000000000000000000000dcafadea40cdfb88610000000000000000000000000000000000000000000000000000000000000080000000000000000000000000000000000000000000000000000000000000032000000000000000000000000000000000000000000000000000000000000005c00000000000000000000000000000000000000000000000000000000000000014000000000000000000000000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6702200000000000000000000000000000000000000000000000000000000000000140000000000000000000000000000000000000000000000017330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4000000000000000000000000000000000000000000000000000000000000000000000000000000000000000000000000000000000000000000000000000000014000000000000000000000000000000000000000000000000000000000000028000000000000000000000000000000000000000000000000000000000000002e000000000000000000000000000000000000000000000000000000000000003a0000000000000000000000000000000000000000000000000000000000000040000000000000000000000000000000000000000000000000000000000000004c0000000000000000000000000000000000000000000000000000000000000052000000000000000000000000000000000000000000000000000000000000005e000000000000000000000000000000000000000000000000000000000000006400000000000000000000000000000000000000000000000000000000000000700000000000000000000000000000000000000000000000000000000000000076000000000000000000000000000000000000000000000000000000000000008200000000000000000000000000000000000000000000000000000000000000880000000000000000000000000000000000000000000000000000000000000094000000000000000000000000000000000000000000000000000000000000009a00000000000000000000000000000000000000000000000000000000000000a600000000000000000000000000000000000000000000000000000000000000ac00000000000000000000000000000000000000000000000000000000000000b800000000000000000000000000000000000000000000000000000000000000be00000000000000000000000000000000000000000000000000000000000000ca00000000000000000000000000000000000000000000000000000000000000d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","output":"0x08c379a0000000000000000000000000000000000000000000000000000000000000002000000000000000000000000000000000000000000000000000000000000000044c616d6500000000000000000000000000000000000000000000000000000000","revertReason":"Lame","to":"0x00000000e84f2bbdfb129ed6e495c7f879f3e634","type":"CALL","value":"0x0"}</t>
  </si>
  <si>
    <t>0x08c379a0000000000000000000000000000000000000000000000000000000000000002000000000000000000000000000000000000000000000000000000000000000044c616d6500000000000000000000000000000000000000000000000000000000</t>
  </si>
  <si>
    <t>0xd13966a2ee00000000000000000000000000000000000000000000dcafadea40cdfb88610000000000000000000000000000000000000000000000000000000000000080000000000000000000000000000000000000000000000000000000000000032000000000000000000000000000000000000000000000000000000000000005c00000000000000000000000000000000000000000000000000000000000000014000000000000000000000000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ae7ab96520de3a18e5e111b5eaab095312d7fe84000000000000000000000000dc24316b9ae028f1497c275eb9192a3ea0f6702200000000000000000000000000000000000000000000000000000000000000140000000000000000000000000000000000000000000000017330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4000000000000000000000000000000000000000000000000000000000000000000000000000000000000000000000000000000000000000017330a7dbefa1bd4000000000000000000000000000000000000000000000000000000000000000000000000000000000000000000000000000000000000000000000000000000014000000000000000000000000000000000000000000000000000000000000028000000000000000000000000000000000000000000000000000000000000002e000000000000000000000000000000000000000000000000000000000000003a0000000000000000000000000000000000000000000000000000000000000040000000000000000000000000000000000000000000000000000000000000004c0000000000000000000000000000000000000000000000000000000000000052000000000000000000000000000000000000000000000000000000000000005e000000000000000000000000000000000000000000000000000000000000006400000000000000000000000000000000000000000000000000000000000000700000000000000000000000000000000000000000000000000000000000000076000000000000000000000000000000000000000000000000000000000000008200000000000000000000000000000000000000000000000000000000000000880000000000000000000000000000000000000000000000000000000000000094000000000000000000000000000000000000000000000000000000000000009a00000000000000000000000000000000000000000000000000000000000000a600000000000000000000000000000000000000000000000000000000000000ac00000000000000000000000000000000000000000000000000000000000000b800000000000000000000000000000000000000000000000000000000000000be00000000000000000000000000000000000000000000000000000000000000ca00000000000000000000000000000000000000000000000000000000000000d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000000000000000000000000000000000000000000000000000000000000000000000000000000000000000000000000000000000000000000000024a1903eab000000000000000000000000a3829551320b8c642e050b673e94a8560048a45e0000000000000000000000000000000000000000000000000000000000000000000000000000000000000000000000000000000000000000000000843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</t>
  </si>
  <si>
    <t>0x00000000e84f2bbdfb129ed6e495c7f879f3e634</t>
  </si>
  <si>
    <t>0x3554187576ec863af63eea81d25fbf6d3f3f13fc</t>
  </si>
  <si>
    <t>0x38dbcce11b99d2fb3900cf625277db24662d1528321f422b3dfe53e6b0b7a0cb</t>
  </si>
  <si>
    <t>b5768109570236ba999d40bb0fa39386</t>
  </si>
  <si>
    <t>{"from":"0x131a99859a8bfa3251d899f0675607766736ffae","gas":"0x495e4","gasUsed":"0x37db8","input":"0xa68a76cc","output":"0x00000000000000000000000023c4a36deace6d246ae368add7c7a9f9d325b1a6","to":"0x5b9e8728e316bbeb692d22daaab74f6cbf2c4691","type":"DELEGATECALL"}</t>
  </si>
  <si>
    <t>0x00000000000000000000000023c4a36deace6d246ae368add7c7a9f9d325b1a6</t>
  </si>
  <si>
    <t>0xe31638d691eb092130d043380c3f598913bd1819a071c2ee1dc26f31798d92de</t>
  </si>
  <si>
    <t>73e79e85bc1ee3ffe93f88556a92f876</t>
  </si>
  <si>
    <t>{"from":"0xa8b12cc90abf65191532a12bb5394a714a46d358","gas":"0x236ba","gasUsed":"0x430","input":"0xaa3119ee","output":"0x0000000000000000000000000000000000000000000000000000000003de7ba3","to":"0x14b939e7eb0cb290fadccd0816e8975069158ce6","type":"DELEGATECALL"}</t>
  </si>
  <si>
    <t>DELEGATECALL_0_12_0_3_0</t>
  </si>
  <si>
    <t>9b3813f1c799b303a251e796423777ac</t>
  </si>
  <si>
    <t>{"from":"0x28d8458c76c7029257baa10f86e9da7481c513fb","gas":"0x3b31","gasUsed":"0xd46","input":"0x907dff9700000000000000000000000000000000000000000000000000000000000000c0000000000000000000000000000000000000000000000000000000000000000228dcdf40e6b6196065d54760038ab1a8c0c1d9cfa58a99e6b0cb6022f7e24775000000000000000000000000abf009d2643a7fbc6e0241a097e1c392e03da6690000000000000000000000000000000000000000000000000000000000000000000000000000000000000000000000000000000000000000000000000000000000000000000000000000000000000000000000000000000000000000000000600000000000000000000000000000000000000000000006dafc8d6a14da0f8a9d000000000000000000000000000000000000000000000000000000000002275e0000000000000000000000000000000000000000000000000000000000022604","to":"0xb440dd674e1243644791a4adfe3a2abb0a92d309","type":"CALL","value":"0x0"}</t>
  </si>
  <si>
    <t>CALL_1_1_17_1</t>
  </si>
  <si>
    <t>0x907dff9700000000000000000000000000000000000000000000000000000000000000c0000000000000000000000000000000000000000000000000000000000000000228dcdf40e6b6196065d54760038ab1a8c0c1d9cfa58a99e6b0cb6022f7e24775000000000000000000000000abf009d2643a7fbc6e0241a097e1c392e03da6690000000000000000000000000000000000000000000000000000000000000000000000000000000000000000000000000000000000000000000000000000000000000000000000000000000000000000000000000000000000000000000000600000000000000000000000000000000000000000000006dafc8d6a14da0f8a9d000000000000000000000000000000000000000000000000000000000002275e0000000000000000000000000000000000000000000000000000000000022604</t>
  </si>
  <si>
    <t>3b66b7f52047eec7d3e1414fea5ce678</t>
  </si>
  <si>
    <t>{"from":"0x131a99859a8bfa3251d899f0675607766736ffae","gas":"0x3e5aa","gasUsed":"0x2dcb5","input":"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output":"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to":"0xf31984bfa214c2dcd34f0d46bb84198ba5ff8346","type":"CREATE","value":"0x0"}</t>
  </si>
  <si>
    <t>0xf31984bfa214c2dcd34f0d46bb84198ba5ff8346</t>
  </si>
  <si>
    <t>0x7301127dd5421d856d4db91d2f2e0117cf37fb48f01b4a27fd5d8e16f159e523</t>
  </si>
  <si>
    <t>9bf597c53476fa2bf400ffa242e0c06c</t>
  </si>
  <si>
    <t>{"from":"0xf4985070ce32b6b1994329df787d1acc9a2dd9e2","gas":"0x8fc","gasUsed":"0x0","input":"0x","to":"0xc3458e7cac6b8b184d5226900dfe962fdbd60809","type":"CALL","value":"0x12f4175efc77849"}</t>
  </si>
  <si>
    <t>0.085358892733134921</t>
  </si>
  <si>
    <t>85358892733134921</t>
  </si>
  <si>
    <t>0xc3458e7cac6b8b184d5226900dfe962fdbd60809</t>
  </si>
  <si>
    <t>8c94200022b8c87c4c21a87b88c45244</t>
  </si>
  <si>
    <t>{"from":"0x2a995caa0718532bb16bb95809f5911217012186","gas":"0x349f9","gasUsed":"0xc3","input":"0x329a9f67","output":"0x0000000000000000000000000000000000000000000000000000000000000000","to":"0x00ff5e77a5dd1c9e65377c509cddafba828f9074","type":"CALL","value":"0x0"}</t>
  </si>
  <si>
    <t>c549780cfd7b1f45c8228a4955dde8f7</t>
  </si>
  <si>
    <t>{"from":"0xb8ffc3cd6e7cf5a098a1c92f48009765b24088dc","gas":"0x1f498b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</si>
  <si>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DELEGATECALL_0_0_2_3_0_0</t>
  </si>
  <si>
    <t>0b43157d63a949eb9a345e2d490fde01</t>
  </si>
  <si>
    <t>{"from":"0xb8ffc3cd6e7cf5a098a1c92f48009765b24088dc","gas":"0x16baac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</si>
  <si>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DELEGATECALL_0_0_2_16_0_0_0</t>
  </si>
  <si>
    <t>99266970921b266ea391befeae7f028f</t>
  </si>
  <si>
    <t>{"from":"0x2d085dfbfcac172119ac11b40a8c1da8d0589380","gas":"0x3b6f9","gasUsed":"0x3fab9","input":"0xde5f6268","to":"0x19d97d8fa813ee2f51ad4b4e04ea08baf4dffc28","type":"CALL","value":"0x0"}</t>
  </si>
  <si>
    <t>0xde5f6268</t>
  </si>
  <si>
    <t>0x2d085dfbfcac172119ac11b40a8c1da8d0589380</t>
  </si>
  <si>
    <t>31e54f710f2307fcc72e2ad468be7dd9</t>
  </si>
  <si>
    <t>{"from":"0x01aac5236ad205ebbe4f6819bc64ef5bef40b71c","gas":"0x3e806","gasUsed":"0xaf7","input":"0x6352211e000000000000000000000000000000000000000000000000000000000003ab84","output":"0x00000000000000000000000095a437e4cf18cf243a3a46d3798904b635e25d81","to":"0xf5b0a3efb8e8e4c201e2a935f110eaaf3ffecb8d","type":"CALL","value":"0x0"}</t>
  </si>
  <si>
    <t>0x00000000000000000000000095a437e4cf18cf243a3a46d3798904b635e25d81</t>
  </si>
  <si>
    <t>0x6352211e000000000000000000000000000000000000000000000000000000000003ab84</t>
  </si>
  <si>
    <t>4016ac26ed3cbcd99316b834e4bf4005</t>
  </si>
  <si>
    <t>{"from":"0x2a995caa0718532bb16bb95809f5911217012186","gas":"0x31db7","gasUsed":"0xc3","input":"0x329a9f67","output":"0x0000000000000000000000000000000000000000000000000000000000000000","to":"0x00ff5e77a5dd1c9e65377c509cddafba828f9074","type":"CALL","value":"0x0"}</t>
  </si>
  <si>
    <t>CALL_2_2</t>
  </si>
  <si>
    <t>0x5b7013dd4478a571093427cab626e74034106944870ad354ca9f23e21baeb2cc</t>
  </si>
  <si>
    <t>b7682cb4b396692992cf90622de0b0dd</t>
  </si>
  <si>
    <t>{"from":"0xdc24316b9ae028f1497c275eb9192a3ea0f67022","gas":"0x1b24ef","gasUsed":"0x47a5","input":"0x70a08231000000000000000000000000dc24316b9ae028f1497c275eb9192a3ea0f67022","output":"0x00000000000000000000000000000000000000000000071633b9f49468212ec0","to":"0xae7ab96520de3a18e5e111b5eaab095312d7fe84","type":"STATICCALL"}</t>
  </si>
  <si>
    <t>STATICCALL_0_0_2_10_0</t>
  </si>
  <si>
    <t>0x00000000000000000000000000000000000000000000071633b9f49468212ec0</t>
  </si>
  <si>
    <t>de88d060dca61543f9c1905c381bfa14</t>
  </si>
  <si>
    <t>{"error":"execution reverted","from":"0xf97b96d0749001d65c09e21a86a2ac156be704d0","gas":"0x1dc72c","gasUsed":"0xe4e9","input":"0x3df02124000000000000000000000000000000000000000000000000000000000000000100000000000000000000000000000000000000000000000000000000000000000000000000000000000000000000000000000000000000017330a7dbefa1bcdc000000000000000000000000000000000000000000000001735ef4d94caac4dc","output":"0x08c379a00000000000000000000000000000000000000000000000000000000000000020000000000000000000000000000000000000000000000000000000000000002e45786368616e676520726573756c74656420696e20666577657220636f696e73207468616e206578706563746564000000000000000000000000000000000000","revertReason":"Exchange resulted in fewer coins than expected","to":"0xdc24316b9ae028f1497c275eb9192a3ea0f67022","type":"CALL","value":"0x0"}</t>
  </si>
  <si>
    <t>CALL_0_0_2_7</t>
  </si>
  <si>
    <t>0x08c379a00000000000000000000000000000000000000000000000000000000000000020000000000000000000000000000000000000000000000000000000000000002e45786368616e676520726573756c74656420696e20666577657220636f696e73207468616e206578706563746564000000000000000000000000000000000000</t>
  </si>
  <si>
    <t>0x3df02124000000000000000000000000000000000000000000000000000000000000000100000000000000000000000000000000000000000000000000000000000000000000000000000000000000000000000000000000000000017330a7dbefa1bcdc000000000000000000000000000000000000000000000001735ef4d94caac4dc</t>
  </si>
  <si>
    <t>9fc7f1a49a1ebc18d27a2bc4f2d4e754</t>
  </si>
  <si>
    <t>{"from":"0xb8ffc3cd6e7cf5a098a1c92f48009765b24088dc","gas":"0x1a3557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</si>
  <si>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DELEGATECALL_0_0_2_10_0_0_0</t>
  </si>
  <si>
    <t>97b53002e18ff028e2f55196f56ff95b</t>
  </si>
  <si>
    <t>{"from":"0xec39dbb1fdce6a55f2f79a440a441a0e21d5518b","gas":"0x808a","gasUsed":"0x535f","input":"0xa9059cbb000000000000000000000000db2761cf82b87608f176b63ef7c2aefcc2289c13000000000000000000000000000000000000000000000000000000746a528800","output":"0x0000000000000000000000000000000000000000000000000000000000000001","to":"0xf2375ec44934fe96ee5ffb8ed597c6f9349771fd","type":"CALL","value":"0x0"}</t>
  </si>
  <si>
    <t>0xa9059cbb000000000000000000000000db2761cf82b87608f176b63ef7c2aefcc2289c13000000000000000000000000000000000000000000000000000000746a528800</t>
  </si>
  <si>
    <t>0xf2375ec44934fe96ee5ffb8ed597c6f9349771fd</t>
  </si>
  <si>
    <t>0xec39dbb1fdce6a55f2f79a440a441a0e21d5518b</t>
  </si>
  <si>
    <t>0x40c5def801d69ff0a4ba503fb815c43c0eb507c736a7011455dd4a9abb83282d</t>
  </si>
  <si>
    <t>202efc0671a0db97e2bd90e6d8e4e592</t>
  </si>
  <si>
    <t>{"from":"0xf4985070ce32b6b1994329df787d1acc9a2dd9e2","gas":"0x8fc","gasUsed":"0x0","input":"0x","to":"0xd94e542de6a803212f8db5121e65c1e69db2258c","type":"CALL","value":"0x2872302a723"}</t>
  </si>
  <si>
    <t>7c0d7acab9e7710d5f8eebda6a08d4fb</t>
  </si>
  <si>
    <t>{"from":"0x12c815b0c404d66dd0491f4ec62839904cec25e7","gas":"0x20d2f","gasUsed":"0x5aa","input":"0x8471db137355534400000000000000000000000000000000000000000000000000000000","output":"0x0000000000000000000000000000000000000000000000000000000000000001","to":"0x067e398605e84f2d0aeec1806e62768c5110dcc6","type":"STATICCALL"}</t>
  </si>
  <si>
    <t>STATICCALL_1_1_15_2</t>
  </si>
  <si>
    <t>0x8471db137355534400000000000000000000000000000000000000000000000000000000</t>
  </si>
  <si>
    <t>9dd66903ef5d310e06d8c6c95d2ac30f</t>
  </si>
  <si>
    <t>{"from":"0x19d97d8fa813ee2f51ad4b4e04ea08baf4dffc28","gas":"0x283ab","gasUsed":"0x1970a","input":"0x23b872dd0000000000000000000000008d777e4a32862a3fbcc194d2f520993a362bedb900000000000000000000000019d97d8fa813ee2f51ad4b4e04ea08baf4dffc280000000000000000000000000000000000000000000000023cae822bee2aea2c","output":"0x0000000000000000000000000000000000000000000000000000000000000001","to":"0x3472a5a71965499acd81997a54bba8d852c6e53d","type":"CALL","value":"0x0"}</t>
  </si>
  <si>
    <t>0x23b872dd0000000000000000000000008d777e4a32862a3fbcc194d2f520993a362bedb900000000000000000000000019d97d8fa813ee2f51ad4b4e04ea08baf4dffc280000000000000000000000000000000000000000000000023cae822bee2aea2c</t>
  </si>
  <si>
    <t>4a9df09dadbf4a9e6e6187e3cb042f55</t>
  </si>
  <si>
    <t>{"from":"0x2a995caa0718532bb16bb95809f5911217012186","gas":"0x23782","gasUsed":"0xc3","input":"0x329a9f67","output":"0x0000000000000000000000000000000000000000000000000000000000000000","to":"0x00ff5e77a5dd1c9e65377c509cddafba828f9074","type":"CALL","value":"0x0"}</t>
  </si>
  <si>
    <t>CALL_2_8</t>
  </si>
  <si>
    <t>192dc0f270ff941ece2f0a7b9a4801e2</t>
  </si>
  <si>
    <t>{"error":"execution reverted","from":"0xf97b96d0749001d65c09e21a86a2ac156be704d0","gas":"0xf301f","gasUsed":"0xe4e9","input":"0x3df02124000000000000000000000000000000000000000000000000000000000000000100000000000000000000000000000000000000000000000000000000000000000000000000000000000000000000000000000000000000017330a7dbefa1bcdc000000000000000000000000000000000000000000000001735ef4d94caac4dc","output":"0x08c379a00000000000000000000000000000000000000000000000000000000000000020000000000000000000000000000000000000000000000000000000000000002e45786368616e676520726573756c74656420696e20666577657220636f696e73207468616e206578706563746564000000000000000000000000000000000000","revertReason":"Exchange resulted in fewer coins than expected","to":"0xdc24316b9ae028f1497c275eb9192a3ea0f67022","type":"CALL","value":"0x0"}</t>
  </si>
  <si>
    <t>CALL_0_0_2_31</t>
  </si>
  <si>
    <t>f2ace38c852c6d0ca1fdb6e909cb8a19</t>
  </si>
  <si>
    <t>{"from":"0x28d8458c76c7029257baa10f86e9da7481c513fb","gas":"0x46b7c","gasUsed":"0x7b1","input":"0x08d95cd5000000000000000000000000000000000000000000000000000000000001f070","output":"0x0000000000000000000000000000000000000000000267f32d918f698b306ea3","to":"0x4b9ca5607f1ff8019c1c6a3c2f0cc8de622d5b82","type":"STATICCALL"}</t>
  </si>
  <si>
    <t>STATICCALL_1_6</t>
  </si>
  <si>
    <t>b50ce93c25136c4039349e9c2e65e54b</t>
  </si>
  <si>
    <t>{"from":"0xf5b0a3efb8e8e4c201e2a935f110eaaf3ffecb8d","gas":"0x1fb59","gasUsed":"0x1296","input":"0xf7ebc39a000000000000000000000000f4985070ce32b6b1994329df787d1acc9a2dd9e2000000000000000000000000767ec6733bfa0ca82732f69a07c7b57a94aa742a0000000000000000000000000000000000000000000000000000000000035664","output":"0x0000000000000000000000000000000000000000000000000000000000000001","to":"0xe8bd438d0383cf4d19641eaa4793eddc6cebeaf1","type":"CALL","value":"0x0"}</t>
  </si>
  <si>
    <t>0xf7ebc39a000000000000000000000000f4985070ce32b6b1994329df787d1acc9a2dd9e2000000000000000000000000767ec6733bfa0ca82732f69a07c7b57a94aa742a0000000000000000000000000000000000000000000000000000000000035664</t>
  </si>
  <si>
    <t>0x84489025ff7e953d27415b130ae4b901a935b27326da6044eb34aaf7d54641a1</t>
  </si>
  <si>
    <t>4f04bb0672366c18e4de3ad92a9f802c</t>
  </si>
  <si>
    <t>{"from":"0x2a995caa0718532bb16bb95809f5911217012186","gas":"0x2f1f7","gasUsed":"0xc3","input":"0x329a9f67","output":"0x0000000000000000000000000000000000000000000000000000000000000000","to":"0x00ff5e77a5dd1c9e65377c509cddafba828f9074","type":"CALL","value":"0x0"}</t>
  </si>
  <si>
    <t>9c248baf0d25b723d5d6fe1cf0be8db7</t>
  </si>
  <si>
    <t>{"from":"0x2a995caa0718532bb16bb95809f5911217012186","gas":"0x2afb3","gasUsed":"0x73f","input":"0x329a9f67","output":"0x0000000000000000000000000000000000000000000000000000000000000000","to":"0x1e41c314d4c84eefaca6481e169dabe93d2fe16a","type":"CALL","value":"0x0"}</t>
  </si>
  <si>
    <t>c6ac69362e6f9e35e4753ce16ca66df8</t>
  </si>
  <si>
    <t>{"from":"0xa57bd00134b2850b2a1c55860c9e9ea100fdd6cf","gas":"0x2387c7","gasUsed":"0x16a565","input":"0x1cff79cd00000000000000000000000042f8fc305c17c59a24032261404c3211ad5e6a20000000000000000000000000000000000000000000000000000000000000004000000000000000000000000000000000000000000000000000000000000018c4913149ae000000000000000000000000000000000000000000000000000000005fff5dc2000000000000000000000000f97b96d0749001d65c09e21a86a2ac156be704d0000000000000000000000000000000000000000000000000000000000000008000000000000000000000000000000000000000000000000000000000000016e0000000000000000000000000000000000000000000000000000000000000001500000000000000000000000000000000000000000000000000000000000002a0000000000000000000000000000000000000000000000000000000000000038000000000000000000000000000000000000000000000000000000000000004400000000000000000000000000000000000000000000000000000000000000560000000000000000000000000000000000000000000000000000000000000062000000000000000000000000000000000000000000000000000000000000007400000000000000000000000000000000000000000000000000000000000000800000000000000000000000000000000000000000000000000000000000000092000000000000000000000000000000000000000000000000000000000000009e00000000000000000000000000000000000000000000000000000000000000b000000000000000000000000000000000000000000000000000000000000000bc00000000000000000000000000000000000000000000000000000000000000ce00000000000000000000000000000000000000000000000000000000000000da00000000000000000000000000000000000000000000000000000000000000ec00000000000000000000000000000000000000000000000000000000000000f8000000000000000000000000000000000000000000000000000000000000010a0000000000000000000000000000000000000000000000000000000000000116000000000000000000000000000000000000000000000000000000000000012800000000000000000000000000000000000000000000000000000000000001340000000000000000000000000000000000000000000000000000000000000146000000000000000000000000000000000000000000000000000000000000015200000000000000000000000000000000000000000000000000000000000000000000000000000000000000000ae7ab96520de3a18e5e111b5eaab095312d7fe8400000000000000000000000000000000000000000000000000000000000000600000000000000000000000000000000000000000000000000000000000000044095ea7b3000000000000000000000000dc24316b9ae028f1497c275eb9192a3ea0f67022ff00000000000000000000000000000000000000000000000000000000000000000000000000000000000000000000000000000000000000000000000000000000000000000000000000000000000000000000017330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000000000000000000000000000000000000000000000000000000000000000000000000000000000000000000000000000000000000000000000002000000000000000000000000c02aaa39b223fe8d0a0e5c4f27ead9083c756cc200000000000000000000000056178a0d5f301baf6cf3e1cd53d9863437345bf900000000000000000000000000000000000000000000003c1e7778442434000000000000000000000000000000000000000000000000003c1e7778442434000000000000000000000000000000000000000000000000000000000000000000010000000000000000000000000000000000000000004e6d072bffb014000000000000000000000000000000000000000000000000007b04e5884f6fd400000000000000000000000000000000ae7ab96520de3a18e5e111b5eaab095312d7fe8400000000000000000000000000000000000000000000000000000000000000000000000000000000000000000000000000000000000000000000000000000000000000000000000000000000000000000000000000000000000000000000000000000000000000000000000000000000000000000000000e7fe68e975c5160980000000000000000000000000000000000000000000000000000000000000000000000000000000000000000000000000000000000000000000000000000000000000000000000000000000000000000000000000000000000000000","to":"0xa21789b1b2422590a944f5a31cb5c14fa32a9bd1","type":"DELEGATECALL"}</t>
  </si>
  <si>
    <t>0x1cff79cd00000000000000000000000042f8fc305c17c59a24032261404c3211ad5e6a20000000000000000000000000000000000000000000000000000000000000004000000000000000000000000000000000000000000000000000000000000018c4913149ae000000000000000000000000000000000000000000000000000000005fff5dc2000000000000000000000000f97b96d0749001d65c09e21a86a2ac156be704d0000000000000000000000000000000000000000000000000000000000000008000000000000000000000000000000000000000000000000000000000000016e0000000000000000000000000000000000000000000000000000000000000001500000000000000000000000000000000000000000000000000000000000002a0000000000000000000000000000000000000000000000000000000000000038000000000000000000000000000000000000000000000000000000000000004400000000000000000000000000000000000000000000000000000000000000560000000000000000000000000000000000000000000000000000000000000062000000000000000000000000000000000000000000000000000000000000007400000000000000000000000000000000000000000000000000000000000000800000000000000000000000000000000000000000000000000000000000000092000000000000000000000000000000000000000000000000000000000000009e00000000000000000000000000000000000000000000000000000000000000b000000000000000000000000000000000000000000000000000000000000000bc00000000000000000000000000000000000000000000000000000000000000ce00000000000000000000000000000000000000000000000000000000000000da00000000000000000000000000000000000000000000000000000000000000ec00000000000000000000000000000000000000000000000000000000000000f8000000000000000000000000000000000000000000000000000000000000010a0000000000000000000000000000000000000000000000000000000000000116000000000000000000000000000000000000000000000000000000000000012800000000000000000000000000000000000000000000000000000000000001340000000000000000000000000000000000000000000000000000000000000146000000000000000000000000000000000000000000000000000000000000015200000000000000000000000000000000000000000000000000000000000000000000000000000000000000000ae7ab96520de3a18e5e111b5eaab095312d7fe8400000000000000000000000000000000000000000000000000000000000000600000000000000000000000000000000000000000000000000000000000000044095ea7b3000000000000000000000000dc24316b9ae028f1497c275eb9192a3ea0f67022ff00000000000000000000000000000000000000000000000000000000000000000000000000000000000000000000000000000000000000000000000000000000000000000000000000000000000000000000017330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000000000000000000000000000000000000000000000000000000000000000000000000000000000000000000000000000000000000000000000002000000000000000000000000c02aaa39b223fe8d0a0e5c4f27ead9083c756cc200000000000000000000000056178a0d5f301baf6cf3e1cd53d9863437345bf900000000000000000000000000000000000000000000003c1e7778442434000000000000000000000000000000000000000000000000003c1e7778442434000000000000000000000000000000000000000000000000000000000000000000010000000000000000000000000000000000000000004e6d072bffb014000000000000000000000000000000000000000000000000007b04e5884f6fd400000000000000000000000000000000ae7ab96520de3a18e5e111b5eaab095312d7fe8400000000000000000000000000000000000000000000000000000000000000000000000000000000000000000000000000000000000000000000000000000000000000000000000000000000000000000000000000000000000000000000000000000000000000000000000000000000000000000000000e7fe68e975c5160980000000000000000000000000000000000000000000000000000000000000000000000000000000000000000000000000000000000000000000000000000000000000000000000000000000000000000000000000000000000000000</t>
  </si>
  <si>
    <t>0xa21789b1b2422590a944f5a31cb5c14fa32a9bd1</t>
  </si>
  <si>
    <t>e1fd17c4b708376b10261d028861944c</t>
  </si>
  <si>
    <t>{"from":"0x131a99859a8bfa3251d899f0675607766736ffae","gas":"0x3e5aa","gasUsed":"0x2dcb5","input":"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output":"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to":"0x070723216a3137736bb7e315ef62d467fed2d5ac","type":"CREATE","value":"0x0"}</t>
  </si>
  <si>
    <t>0x070723216a3137736bb7e315ef62d467fed2d5ac</t>
  </si>
  <si>
    <t>0xca248e28b3b1e308e417a9ec01aeedb693b9d95f94ba0d42b93b6ab57f17cdf9</t>
  </si>
  <si>
    <t>b8410f54b29a82f5491dd386682a2523</t>
  </si>
  <si>
    <t>{"from":"0xcd4ec7b66fbc029c116ba9ffb3e59351c20b5b06","gas":"0x8fc","gasUsed":"0x0","input":"0x","to":"0x90f440e449c47f4caf78c62c131dfc38ab491d4a","type":"CALL","value":"0xad31dde0cce000"}</t>
  </si>
  <si>
    <t>48750000000000000</t>
  </si>
  <si>
    <t>0x90f440e449c47f4caf78c62c131dfc38ab491d4a</t>
  </si>
  <si>
    <t>0xcd4ec7b66fbc029c116ba9ffb3e59351c20b5b06</t>
  </si>
  <si>
    <t>0x4990bd872267642f012a49f940634cfc03849fb8aaebcab4045e5832bfee5e8e</t>
  </si>
  <si>
    <t>13cb461f0836ed4cb42b89da9d7e82f7</t>
  </si>
  <si>
    <t>{"from":"0x2a995caa0718532bb16bb95809f5911217012186","gas":"0x3381c","gasUsed":"0x73f","input":"0x329a9f67","output":"0x0000000000000000000000000000000000000000000000000000000000000000","to":"0x1e41c314d4c84eefaca6481e169dabe93d2fe16a","type":"CALL","value":"0x0"}</t>
  </si>
  <si>
    <t>CALL_2_3</t>
  </si>
  <si>
    <t>4382813996647362fbea5899b87a828f</t>
  </si>
  <si>
    <t>{"from":"0x3472a5a71965499acd81997a54bba8d852c6e53d","gas":"0x228b0","gasUsed":"0x8222","input":"0x4a3931490000000000000000000000008d777e4a32862a3fbcc194d2f520993a362bedb900000000000000000000000019d97d8fa813ee2f51ad4b4e04ea08baf4dffc280000000000000000000000000000000000000000000000023cae822bee2aea2c","output":"0x0000000000000000000000000000000000000000000000000000000000000001","to":"0xd86f07e5d9e391fae521b4b000b7ce639d167425","type":"CALL","value":"0x0"}</t>
  </si>
  <si>
    <t>0x4a3931490000000000000000000000008d777e4a32862a3fbcc194d2f520993a362bedb900000000000000000000000019d97d8fa813ee2f51ad4b4e04ea08baf4dffc280000000000000000000000000000000000000000000000023cae822bee2aea2c</t>
  </si>
  <si>
    <t>527f1b200c10aef2b1f3e7fd9418b0c4</t>
  </si>
  <si>
    <t>{"from":"0x95a437e4cf18cf243a3a46d3798904b635e25d81","gas":"0x4091b","gasUsed":"0x2e6fa","input":"0xb44848f5000000000000000000000000000000000000000000000000000000000003aab1","to":"0x01aac5236ad205ebbe4f6819bc64ef5bef40b71c","type":"CALL","value":"0x0"}</t>
  </si>
  <si>
    <t>0xb44848f5000000000000000000000000000000000000000000000000000000000003aab1</t>
  </si>
  <si>
    <t>0x95a437e4cf18cf243a3a46d3798904b635e25d81</t>
  </si>
  <si>
    <t>f2428c0be3595c9c9ec375b90668b301</t>
  </si>
  <si>
    <t>{"from":"0x5cbade4d03ea436f792e9f939e70908524949efd","gas":"0x1794f","gasUsed":"0x8f10","input":"0xd505accf000000000000000000000000510a5f2b94d1b0607f78122c2513d03c888a8d250000000000000000000000005cbade4d03ea436f792e9f939e70908524949efd000000000000000000000000000000000000000000000000268893c6425b5400000000000000000000000000000000000000000000000000000000006000a929000000000000000000000000000000000000000000000000000000000000001c55cb38d49322c2741c94a582b4446f5bacf551ddb28fe82f4939d93ab77fb50a19cf35ef7742f43bdd886bf0495fe1e81d28eac8e8c010150fa5fddaf3db0af2","to":"0xa8b12cc90abf65191532a12bb5394a714a46d358","type":"CALL","value":"0x0"}</t>
  </si>
  <si>
    <t>CALL_0_13</t>
  </si>
  <si>
    <t>0xd505accf000000000000000000000000510a5f2b94d1b0607f78122c2513d03c888a8d250000000000000000000000005cbade4d03ea436f792e9f939e70908524949efd000000000000000000000000000000000000000000000000268893c6425b5400000000000000000000000000000000000000000000000000000000006000a929000000000000000000000000000000000000000000000000000000000000001c55cb38d49322c2741c94a582b4446f5bacf551ddb28fe82f4939d93ab77fb50a19cf35ef7742f43bdd886bf0495fe1e81d28eac8e8c010150fa5fddaf3db0af2</t>
  </si>
  <si>
    <t>82fb90c27a0eb6626accac1f1a622b37</t>
  </si>
  <si>
    <t>{"from":"0x01aac5236ad205ebbe4f6819bc64ef5bef40b71c","gas":"0x14ab1","gasUsed":"0x8a6e","input":"0xae67b4c3000000000000000000000000000000000000000000000000000000000003aab133000000050432030c21110a0c2308c40c62310a148318c60ca328ca0cc330c4","to":"0xf5b0a3efb8e8e4c201e2a935f110eaaf3ffecb8d","type":"CALL","value":"0x0"}</t>
  </si>
  <si>
    <t>CALL_3</t>
  </si>
  <si>
    <t>0xae67b4c3000000000000000000000000000000000000000000000000000000000003aab133000000050432030c21110a0c2308c40c62310a148318c60ca328ca0cc330c4</t>
  </si>
  <si>
    <t>2db5a0a0bd378290921b20284f159217</t>
  </si>
  <si>
    <t>{"from":"0x01aac5236ad205ebbe4f6819bc64ef5bef40b71c","gas":"0x4406e","gasUsed":"0xaf7","input":"0x6352211e000000000000000000000000000000000000000000000000000000000003ab72","output":"0x00000000000000000000000095a437e4cf18cf243a3a46d3798904b635e25d81","to":"0xf5b0a3efb8e8e4c201e2a935f110eaaf3ffecb8d","type":"CALL","value":"0x0"}</t>
  </si>
  <si>
    <t>0x6352211e000000000000000000000000000000000000000000000000000000000003ab72</t>
  </si>
  <si>
    <t>f007b584cbf4bca1cfa2b7df05193eba</t>
  </si>
  <si>
    <t>{"from":"0x2a995caa0718532bb16bb95809f5911217012186","gas":"0x2cba1","gasUsed":"0x73f","input":"0x329a9f67","output":"0x0000000000000000000000000000000000000000000000000000000000000000","to":"0x1e41c314d4c84eefaca6481e169dabe93d2fe16a","type":"CALL","value":"0x0"}</t>
  </si>
  <si>
    <t>c5306a86d306c8a3bebecec062987b96</t>
  </si>
  <si>
    <t>{"from":"0xf97b96d0749001d65c09e21a86a2ac156be704d0","gas":"0x20b110","gasUsed":"0x2e68","input":"0x2e1a7d4d0000000000000000000000000000000000000000000000017330a7dbefa1bd40","to":"0xc02aaa39b223fe8d0a0e5c4f27ead9083c756cc2","type":"CALL","value":"0x0"}</t>
  </si>
  <si>
    <t>CALL_0_0_2_2</t>
  </si>
  <si>
    <t>1182fa1b066c8290711e0a4092e45846</t>
  </si>
  <si>
    <t>{"from":"0xdfc14d2af169b0d36c4eff567ada9b2e0cae044f","gas":"0x1745b","gasUsed":"0xff4","input":"0x70a08231000000000000000000000000dfc14d2af169b0d36c4eff567ada9b2e0cae044f","output":"0x0000000000000000000000000000000000000000000011b12468173aa0e03ba3","to":"0x7fc66500c84a76ad7e9c93437bfc5ac33e2ddae9","type":"STATICCALL"}</t>
  </si>
  <si>
    <t>STATICCALL_0_3_1</t>
  </si>
  <si>
    <t>0x0000000000000000000000000000000000000000000011b12468173aa0e03ba3</t>
  </si>
  <si>
    <t>0x70a08231000000000000000000000000dfc14d2af169b0d36c4eff567ada9b2e0cae044f</t>
  </si>
  <si>
    <t>0x7fc66500c84a76ad7e9c93437bfc5ac33e2ddae9</t>
  </si>
  <si>
    <t>0xdfc14d2af169b0d36c4eff567ada9b2e0cae044f</t>
  </si>
  <si>
    <t>db6519e051430e27b0a3244c5db19cab</t>
  </si>
  <si>
    <t>{"from":"0x611abc0e066a01aff63910fc8935d164267ec6cf","gas":"0x3e981","gasUsed":"0x5be","input":"0x70a08231000000000000000000000000abf009d2643a7fbc6e0241a097e1c392e03da669","output":"0x0000000000000000000000000000000000000000000000051e9155ab801d81f5","to":"0xb671f2210b1f6621a2607ea63e6b2dc3e2464d1f","type":"STATICCALL"}</t>
  </si>
  <si>
    <t>STATICCALL_1_1_7</t>
  </si>
  <si>
    <t>0x0000000000000000000000000000000000000000000000051e9155ab801d81f5</t>
  </si>
  <si>
    <t>0x70a08231000000000000000000000000abf009d2643a7fbc6e0241a097e1c392e03da669</t>
  </si>
  <si>
    <t>0xb671f2210b1f6621a2607ea63e6b2dc3e2464d1f</t>
  </si>
  <si>
    <t>70c63bf22694707677a5ff9b9d666a2d</t>
  </si>
  <si>
    <t>{"from":"0x397ff1542f962076d0bfe58ea045ffa2d347aca0","gas":"0x64945","gasUsed":"0x75d2","input":"0xa9059cbb000000000000000000000000d9e1ce17f2641f24ae83637ab66a2cca9c378b9f00000000000000000000000000000000000000000000000297c52ef5bc183a1b","output":"0x0000000000000000000000000000000000000000000000000000000000000001","to":"0xc02aaa39b223fe8d0a0e5c4f27ead9083c756cc2","type":"CALL","value":"0x0"}</t>
  </si>
  <si>
    <t>0xa9059cbb000000000000000000000000d9e1ce17f2641f24ae83637ab66a2cca9c378b9f00000000000000000000000000000000000000000000000297c52ef5bc183a1b</t>
  </si>
  <si>
    <t>0x397ff1542f962076d0bfe58ea045ffa2d347aca0</t>
  </si>
  <si>
    <t>0x3f1fa1c442e3c7520e2c2adf0253d24d67acb07c305853825e05254c6039cbac</t>
  </si>
  <si>
    <t>ecb0ed35f87b89f28563c29d423f1134</t>
  </si>
  <si>
    <t>{"from":"0xa4787fdb16efd4d0f9967001c207f7a6e281b686","gas":"0x6cc04","gasUsed":"0x124b","input":"0xa6472906000000000000000000000000000000000000000000000000000000000003a844","output":"0x450000000424733310a410c410842108142420021084190610a418441024110a000000000000000000000000000000000000000000000000000000005fe71073","to":"0xf5b0a3efb8e8e4c201e2a935f110eaaf3ffecb8d","type":"CALL","value":"0x0"}</t>
  </si>
  <si>
    <t>4f7d817fdd4f95bdc7b93ffbad1901a7</t>
  </si>
  <si>
    <t>{"from":"0x4028daac072e492d34a3afdbef0ba7e35d8b55c4","gas":"0xbb79d","gasUsed":"0x4d2","input":"0x70a082310000000000000000000000004028daac072e492d34a3afdbef0ba7e35d8b55c4","output":"0x000000000000000000000000000000000000000000000001d344830d1ca58460","to":"0xc02aaa39b223fe8d0a0e5c4f27ead9083c756cc2","type":"STATICCALL"}</t>
  </si>
  <si>
    <t>STATICCALL_0_0_2_36_2_2</t>
  </si>
  <si>
    <t>0x000000000000000000000000000000000000000000000001d344830d1ca58460</t>
  </si>
  <si>
    <t>0x70a082310000000000000000000000004028daac072e492d34a3afdbef0ba7e35d8b55c4</t>
  </si>
  <si>
    <t>690c17afa87ad8a9c6d34b853101099e</t>
  </si>
  <si>
    <t>{"from":"0xae7ab96520de3a18e5e111b5eaab095312d7fe84","gas":"0x1e1bc4","gasUsed":"0x2171","input":"0x70a08231000000000000000000000000dc24316b9ae028f1497c275eb9192a3ea0f67022","output":"0x00000000000000000000000000000000000000000000071633b9f49468212ebf","to":"0x20dc62d5904633cc6a5e34bec87a048e80c92e97","type":"DELEGATECALL"}</t>
  </si>
  <si>
    <t>DELEGATECALL_0_0_2_4_0_1</t>
  </si>
  <si>
    <t>0x00000000000000000000000000000000000000000000071633b9f49468212ebf</t>
  </si>
  <si>
    <t>59bd83662916dbaa1dbc99f346bacc7b</t>
  </si>
  <si>
    <t>{"from":"0xa8b12cc90abf65191532a12bb5394a714a46d358","gas":"0x14215","gasUsed":"0xbb8","input":"0x8a543caed71695044553afdcd04e41a85e5b55aab5236a18a77d747a1f00d7f2000000000000000000000000000000000000000000000000000000000000001c55cb38d49322c2741c94a582b4446f5bacf551ddb28fe82f4939d93ab77fb50a19cf35ef7742f43bdd886bf0495fe1e81d28eac8e8c010150fa5fddaf3db0af2","output":"0x000000000000000000000000510a5f2b94d1b0607f78122c2513d03c888a8d25","to":"0x0000000000000000000000000000000000000001","type":"STATICCALL"}</t>
  </si>
  <si>
    <t>STATICCALL_0_13_0_0</t>
  </si>
  <si>
    <t>0x000000000000000000000000510a5f2b94d1b0607f78122c2513d03c888a8d25</t>
  </si>
  <si>
    <t>0x8a543caed71695044553afdcd04e41a85e5b55aab5236a18a77d747a1f00d7f2000000000000000000000000000000000000000000000000000000000000001c55cb38d49322c2741c94a582b4446f5bacf551ddb28fe82f4939d93ab77fb50a19cf35ef7742f43bdd886bf0495fe1e81d28eac8e8c010150fa5fddaf3db0af2</t>
  </si>
  <si>
    <t>0x0000000000000000000000000000000000000001</t>
  </si>
  <si>
    <t>b5c6f719637b72a5791397054cd2bd49</t>
  </si>
  <si>
    <t>{"from":"0x067e398605e84f2d0aeec1806e62768c5110dcc6","gas":"0x1e9e5","gasUsed":"0x8ee","input":"0xd2f004757355534400000000000000000000000000000000000000000000000000000000","output":"0x000000000000000000000000000000000000000000001d43e427c00446621084","to":"0x573e5105c4b92416d1544a188f1bf77d442bb52d","type":"STATICCALL"}</t>
  </si>
  <si>
    <t>STATICCALL_1_1_15_3_0</t>
  </si>
  <si>
    <t>0x573e5105c4b92416d1544a188f1bf77d442bb52d</t>
  </si>
  <si>
    <t>4638d25b479109a9ac7cf6a150ae0877</t>
  </si>
  <si>
    <t>{"from":"0x28d8458c76c7029257baa10f86e9da7481c513fb","gas":"0x4ae0a","gasUsed":"0x3142","input":"0xd29c000a00000000000000000000000019319b30be769289e818f8db238a95fe07a14bc30000000000000000000000000000000000000000000000000000000000022603","output":"0x000000000000000000000000000000000000000000000453a05e0f570dae63290000000000000000000000000000000000000000000000000000000000021cd6","to":"0x11164f6a47c3f8472d19b9add516fc780cb7ee02","type":"STATICCALL"}</t>
  </si>
  <si>
    <t>STATICCALL_1_5</t>
  </si>
  <si>
    <t>0x000000000000000000000000000000000000000000000453a05e0f570dae63290000000000000000000000000000000000000000000000000000000000021cd6</t>
  </si>
  <si>
    <t>0xd29c000a00000000000000000000000019319b30be769289e818f8db238a95fe07a14bc30000000000000000000000000000000000000000000000000000000000022603</t>
  </si>
  <si>
    <t>5698dd210dc6d82825c7daa7e363bea8</t>
  </si>
  <si>
    <t>{"error":"execution reverted","from":"0xf97b96d0749001d65c09e21a86a2ac156be704d0","gas":"0x1f9a0d","gasUsed":"0xe4e9","input":"0x3df02124000000000000000000000000000000000000000000000000000000000000000100000000000000000000000000000000000000000000000000000000000000000000000000000000000000000000000000000000000000017330a7dbefa1bcdc000000000000000000000000000000000000000000000001735ef4d94caac4dc","output":"0x08c379a00000000000000000000000000000000000000000000000000000000000000020000000000000000000000000000000000000000000000000000000000000002e45786368616e676520726573756c74656420696e20666577657220636f696e73207468616e206578706563746564000000000000000000000000000000000000","revertReason":"Exchange resulted in fewer coins than expected","to":"0xdc24316b9ae028f1497c275eb9192a3ea0f67022","type":"CALL","value":"0x0"}</t>
  </si>
  <si>
    <t>CALL_0_0_2_4</t>
  </si>
  <si>
    <t>3773a44f8de7b02d5b3bea2273943c62</t>
  </si>
  <si>
    <t>{"from":"0xdc3ea94cd0ac27d9a86c180091e7f78c683d3699","gas":"0x55f33","gasUsed":"0x1812","input":"0xfeaf968c","output":"0x00000000000000000000000000000000000000000000000000000000000021470000000000000000000000000000000000000000000000000000000057d7602f000000000000000000000000000000000000000000000000000000005fff5a8d000000000000000000000000000000000000000000000000000000005fff5a9b0000000000000000000000000000000000000000000000000000000000002147","to":"0xc8db8d5869510bb1fcd3bd7c7624c1b49c652ef8","type":"STATICCALL"}</t>
  </si>
  <si>
    <t>STATICCALL_1_1_5_0_0</t>
  </si>
  <si>
    <t>0x00000000000000000000000000000000000000000000000000000000000021470000000000000000000000000000000000000000000000000000000057d7602f000000000000000000000000000000000000000000000000000000005fff5a8d000000000000000000000000000000000000000000000000000000005fff5a9b0000000000000000000000000000000000000000000000000000000000002147</t>
  </si>
  <si>
    <t>0xfeaf968c</t>
  </si>
  <si>
    <t>0xc8db8d5869510bb1fcd3bd7c7624c1b49c652ef8</t>
  </si>
  <si>
    <t>0xdc3ea94cd0ac27d9a86c180091e7f78c683d3699</t>
  </si>
  <si>
    <t>afc3275b9a4f50b437ce8acfb62629e6</t>
  </si>
  <si>
    <t>{"from":"0xabf009d2643a7fbc6e0241a097e1c392e03da669","gas":"0x5b912","gasUsed":"0x5cd54","input":"0x9741fb22","to":"0xc011a73ee8576fb46f5e1c5751ca3b9fe0af2a6f","type":"CALL","value":"0x0"}</t>
  </si>
  <si>
    <t>0x9741fb22</t>
  </si>
  <si>
    <t>0xc011a73ee8576fb46f5e1c5751ca3b9fe0af2a6f</t>
  </si>
  <si>
    <t>0xabf009d2643a7fbc6e0241a097e1c392e03da669</t>
  </si>
  <si>
    <t>18966e5511332b6f7adf3af9419e9216</t>
  </si>
  <si>
    <t>{"from":"0x611abc0e066a01aff63910fc8935d164267ec6cf","gas":"0x5dfdd","gasUsed":"0x8e3","input":"0x8b3f808800000000000000000000000019319b30be769289e818f8db238a95fe07a14bc3","output":"0x000000000000000000000000000000000000000000000453a05e0f570dae63290000000000000000000000000000000000000000000000000000000000021cd6","to":"0x4b9ca5607f1ff8019c1c6a3c2f0cc8de622d5b82","type":"STATICCALL"}</t>
  </si>
  <si>
    <t>STATICCALL_1_1_3</t>
  </si>
  <si>
    <t>0x8b3f808800000000000000000000000019319b30be769289e818f8db238a95fe07a14bc3</t>
  </si>
  <si>
    <t>05be6294b4bc48fb28db176fd587f793</t>
  </si>
  <si>
    <t>{"from":"0x01aac5236ad205ebbe4f6819bc64ef5bef40b71c","gas":"0x54c20","gasUsed":"0x391b","input":"0xcace40be0000000000000000000000000000000000000000000000000000000000038fac0000000000000000000000000000000000000000000000000000000000000003","to":"0x10e304a53351b272dc415ad049ad06565ebdfe34","type":"CALL","value":"0x0"}</t>
  </si>
  <si>
    <t>CALL_0_9</t>
  </si>
  <si>
    <t>0xcace40be0000000000000000000000000000000000000000000000000000000000038fac0000000000000000000000000000000000000000000000000000000000000003</t>
  </si>
  <si>
    <t>41633945a5c6d1f1f8e64b8e071f30ea</t>
  </si>
  <si>
    <t>{"from":"0x95a437e4cf18cf243a3a46d3798904b635e25d81","gas":"0x462c8","gasUsed":"0x340a7","input":"0xb44848f5000000000000000000000000000000000000000000000000000000000003ab72","to":"0x01aac5236ad205ebbe4f6819bc64ef5bef40b71c","type":"CALL","value":"0x0"}</t>
  </si>
  <si>
    <t>0xb44848f5000000000000000000000000000000000000000000000000000000000003ab72</t>
  </si>
  <si>
    <t>2206d2d18e4b4ebe67b52afdec7e4ea4</t>
  </si>
  <si>
    <t>{"from":"0xd69b189020ef614796578afe4d10378c5e7e1138","gas":"0x5839a","gasUsed":"0x2955","input":"0xfeaf968c","output":"0x00000000000000000000000000000000000000000000000200000000000021470000000000000000000000000000000000000000000000000000000057d7602f000000000000000000000000000000000000000000000000000000005fff5a8d000000000000000000000000000000000000000000000000000000005fff5a9b0000000000000000000000000000000000000000000000020000000000002147","to":"0xdc3ea94cd0ac27d9a86c180091e7f78c683d3699","type":"STATICCALL"}</t>
  </si>
  <si>
    <t>STATICCALL_1_1_5_0</t>
  </si>
  <si>
    <t>0x00000000000000000000000000000000000000000000000200000000000021470000000000000000000000000000000000000000000000000000000057d7602f000000000000000000000000000000000000000000000000000000005fff5a8d000000000000000000000000000000000000000000000000000000005fff5a9b0000000000000000000000000000000000000000000000020000000000002147</t>
  </si>
  <si>
    <t>0xd69b189020ef614796578afe4d10378c5e7e1138</t>
  </si>
  <si>
    <t>c08bd8adc6cf2a6924932cf8a4ca69c3</t>
  </si>
  <si>
    <t>{"from":"0xcd4ec7b66fbc029c116ba9ffb3e59351c20b5b06","gas":"0x27a87","gasUsed":"0x1d206","input":"0xf709b9060000000000000000000000003a3b0dbdc0f6bc77421dcd2f55cfa087b0db9aec00000000000000000000000090f440e449c47f4caf78c62c131dfc38ab491d4a000000000000000000000000edba5d56d0147aee8a227d284bcaac03b4a87ed4000000000000000000000000000000000000000000000000000000000000046f","to":"0x4fee7b061c97c9c496b01dbce9cdb10c02f0a0be","type":"CALL","value":"0x0"}</t>
  </si>
  <si>
    <t>0xf709b9060000000000000000000000003a3b0dbdc0f6bc77421dcd2f55cfa087b0db9aec00000000000000000000000090f440e449c47f4caf78c62c131dfc38ab491d4a000000000000000000000000edba5d56d0147aee8a227d284bcaac03b4a87ed4000000000000000000000000000000000000000000000000000000000000046f</t>
  </si>
  <si>
    <t>0x4fee7b061c97c9c496b01dbce9cdb10c02f0a0be</t>
  </si>
  <si>
    <t>4a25bbf0d2d1052a350b5c4e4bebe116</t>
  </si>
  <si>
    <t>{"from":"0x2a995caa0718532bb16bb95809f5911217012186","gas":"0x26af9","gasUsed":"0x73f","input":"0x329a9f67","output":"0x0000000000000000000000000000000000000000000000000000000000000000","to":"0x1e41c314d4c84eefaca6481e169dabe93d2fe16a","type":"CALL","value":"0x0"}</t>
  </si>
  <si>
    <t>CALL_2_7</t>
  </si>
  <si>
    <t>52ceaeb497bef91c7c99d9637a33d1dd</t>
  </si>
  <si>
    <t>{"from":"0x5cbade4d03ea436f792e9f939e70908524949efd","gas":"0x3028b","gasUsed":"0xefb","input":"0x279084a6","output":"0x000000000000000000000000000000000000000000000000000000006023a63c","to":"0xa8b12cc90abf65191532a12bb5394a714a46d358","type":"STATICCALL"}</t>
  </si>
  <si>
    <t>STATICCALL_0_11</t>
  </si>
  <si>
    <t>0x000000000000000000000000000000000000000000000000000000006023a63c</t>
  </si>
  <si>
    <t>0x279084a6</t>
  </si>
  <si>
    <t>cff9c9c78df374a5aa1ddd842d5c425d</t>
  </si>
  <si>
    <t>{"from":"0xae26170200ec3ae66b8afaa87f2fa49c1e0a02b9","gas":"0x2aae4","gasUsed":"0xcdce","input":"0x47aec836","to":"0xf39f8086446abd5323652504641ea331787bc62b","type":"DELEGATECALL"}</t>
  </si>
  <si>
    <t>DELEGATECALL_0_12_0</t>
  </si>
  <si>
    <t>0x47aec836</t>
  </si>
  <si>
    <t>0xf39f8086446abd5323652504641ea331787bc62b</t>
  </si>
  <si>
    <t>d45c55fae424b06f54cf5fd201ef59ef</t>
  </si>
  <si>
    <t>{"from":"0x2a995caa0718532bb16bb95809f5911217012186","gas":"0x2c085","gasUsed":"0xc3","input":"0x329a9f67","output":"0x0000000000000000000000000000000000000000000000000000000000000000","to":"0x00ff5e77a5dd1c9e65377c509cddafba828f9074","type":"CALL","value":"0x0"}</t>
  </si>
  <si>
    <t>CALL_2_6</t>
  </si>
  <si>
    <t>69d1d7e0b0ad3b30ff500d78e7cde569</t>
  </si>
  <si>
    <t>{"from":"0x73a318912f50f225ad28cc345751638b7758e081","gas":"0x78781","gasUsed":"0x6fc82","input":"0xf5e5406300000000000000000000000001aac5236ad205ebbe4f6819bc64ef5bef40b71c000000000000000000000000000000000000000000000000000000003b9aca0000000000000000000000000000000000000000000000000000000000000000600000000000000000000000000000000000000000000000000000000000000060000000000000000000000000000000000000000000000000000000000003a8440000000000000000000000000000000000000000000000000000000000038fac0000000000000000000000000000000000000000000000000000000000000000","output":"0x0000000000000000000000000000000000000000000000000000000000000001","to":"0x37236cd05b34cc79d3715af2383e96dd7443dcf1","type":"CALL","value":"0x11c37937e08000"}</t>
  </si>
  <si>
    <t>0xf5e5406300000000000000000000000001aac5236ad205ebbe4f6819bc64ef5bef40b71c000000000000000000000000000000000000000000000000000000003b9aca0000000000000000000000000000000000000000000000000000000000000000600000000000000000000000000000000000000000000000000000000000000060000000000000000000000000000000000000000000000000000000000003a8440000000000000000000000000000000000000000000000000000000000038fac0000000000000000000000000000000000000000000000000000000000000000</t>
  </si>
  <si>
    <t>5000000000000000</t>
  </si>
  <si>
    <t>0x73a318912f50f225ad28cc345751638b7758e081</t>
  </si>
  <si>
    <t>c438681d9ddbdfc68a7e94ab3703ecd2</t>
  </si>
  <si>
    <t>{"from":"0x2a995caa0718532bb16bb95809f5911217012186","gas":"0x1f40e","gasUsed":"0xc3","input":"0x329a9f67","output":"0x0000000000000000000000000000000000000000000000000000000000000000","to":"0x00ff5e77a5dd1c9e65377c509cddafba828f9074","type":"CALL","value":"0x0"}</t>
  </si>
  <si>
    <t>CALL_2_12</t>
  </si>
  <si>
    <t>9484bdadc72284e28e3ab6b96686fcc0</t>
  </si>
  <si>
    <t>{"from":"0xf740b67da229f2f10bcbd38a7979992fcc71b8eb","gas":"0x481b0","gasUsed":"0x2708c","input":"0x23b872dd00000000000000000000000023b11ff67c2193b97cb37771d15a537b977d2278000000000000000000000000dfc14d2af169b0d36c4eff567ada9b2e0cae044f00000000000000000000000000000000000000000000000c396bf5f50be68000","output":"0x0000000000000000000000000000000000000000000000000000000000000001","to":"0x7fc66500c84a76ad7e9c93437bfc5ac33e2ddae9","type":"CALL","value":"0x0"}</t>
  </si>
  <si>
    <t>CALL_0_1_0</t>
  </si>
  <si>
    <t>0x23b872dd00000000000000000000000023b11ff67c2193b97cb37771d15a537b977d2278000000000000000000000000dfc14d2af169b0d36c4eff567ada9b2e0cae044f00000000000000000000000000000000000000000000000c396bf5f50be68000</t>
  </si>
  <si>
    <t>0xf740b67da229f2f10bcbd38a7979992fcc71b8eb</t>
  </si>
  <si>
    <t>5e85d8e86471afa8130df2f8e044e70c</t>
  </si>
  <si>
    <t>{"from":"0x01aac5236ad205ebbe4f6819bc64ef5bef40b71c","gas":"0x317ea","gasUsed":"0x18638","input":"0xda1169be000000000000000000000000000000000000000000000000000000000003aaa8000000000000000000000000000000000000000000000000000000005fe85f0b00000000000000000000000000000000000000000000000000000000000000003a0000000834a0320c2308c80c2308c20c6310c2044318c40c44104a0c8330c2370000000d20d3220c2308c20c2308ca006319040c6318440c8128420c8330c2e7085af15d90e530739aa929183b1e964a5b7ac4af783dbd72362d4e82ce4644","output":"0x330000000d34d3220c2308c20c2308c20c6308c40c6318c41041284a0cc320c2909364c3928b3f86a8078d87ac31884fc1571d791fc2ea9b805b238665a32f39","to":"0x2a995caa0718532bb16bb95809f5911217012186","type":"CALL","value":"0x0"}</t>
  </si>
  <si>
    <t>0x330000000d34d3220c2308c20c2308c20c6308c40c6318c41041284a0cc320c2909364c3928b3f86a8078d87ac31884fc1571d791fc2ea9b805b238665a32f39</t>
  </si>
  <si>
    <t>0xda1169be000000000000000000000000000000000000000000000000000000000003aaa8000000000000000000000000000000000000000000000000000000005fe85f0b00000000000000000000000000000000000000000000000000000000000000003a0000000834a0320c2308c80c2308c20c6310c2044318c40c44104a0c8330c2370000000d20d3220c2308c20c2308ca006319040c6318440c8128420c8330c2e7085af15d90e530739aa929183b1e964a5b7ac4af783dbd72362d4e82ce4644</t>
  </si>
  <si>
    <t>4de7f5f73445cd3a6603d6b56aee2360</t>
  </si>
  <si>
    <t>33a06f94b2a0b371ba44adf3a8aa1bb5</t>
  </si>
  <si>
    <t>{"from":"0x01aac5236ad205ebbe4f6819bc64ef5bef40b71c","gas":"0x3d305","gasUsed":"0x124b","input":"0xa6472906000000000000000000000000000000000000000000000000000000000003ab84","output":"0x0000000000000000000000000000000000000000000000000000000000000000000000000000000000000000000000000000000000000000000000005fe90611","to":"0xf5b0a3efb8e8e4c201e2a935f110eaaf3ffecb8d","type":"CALL","value":"0x0"}</t>
  </si>
  <si>
    <t>0x0000000000000000000000000000000000000000000000000000000000000000000000000000000000000000000000000000000000000000000000005fe90611</t>
  </si>
  <si>
    <t>0xa6472906000000000000000000000000000000000000000000000000000000000003ab84</t>
  </si>
  <si>
    <t>b72854a2ca78221340a19b04f6f0fca2</t>
  </si>
  <si>
    <t>{"from":"0xd86f07e5d9e391fae521b4b000b7ce639d167425","gas":"0x1c5b2","gasUsed":"0x1dc0","input":"0x70a0823100000000000000000000000019d97d8fa813ee2f51ad4b4e04ea08baf4dffc28","output":"0x000000000000000000000000000000000000000000004d7e5054374ee30b7b5e","to":"0x3472a5a71965499acd81997a54bba8d852c6e53d","type":"CALL","value":"0x0"}</t>
  </si>
  <si>
    <t>CALL_0_4_0_1_0</t>
  </si>
  <si>
    <t>98d272370b689454c5e7e321dac46293</t>
  </si>
  <si>
    <t>{"from":"0x2a995caa0718532bb16bb95809f5911217012186","gas":"0x23f34","gasUsed":"0x73f","input":"0x329a9f67","output":"0x0000000000000000000000000000000000000000000000000000000000000000","to":"0x1e41c314d4c84eefaca6481e169dabe93d2fe16a","type":"CALL","value":"0x0"}</t>
  </si>
  <si>
    <t>9b84db917b6cf443a1e68284ddd7cda6</t>
  </si>
  <si>
    <t>{"from":"0xa8b12cc90abf65191532a12bb5394a714a46d358","gas":"0x34411","gasUsed":"0x431","input":"0x279084a6","output":"0x000000000000000000000000000000000000000000000000000000006023a63c","to":"0x14b939e7eb0cb290fadccd0816e8975069158ce6","type":"DELEGATECALL"}</t>
  </si>
  <si>
    <t>DELEGATECALL_0_9_0</t>
  </si>
  <si>
    <t>c0aabea3bc14f6c548ea065ef0df581d</t>
  </si>
  <si>
    <t>{"from":"0x28d8458c76c7029257baa10f86e9da7481c513fb","gas":"0x46b98","gasUsed":"0x7b1","input":"0x08d95cd50000000000000000000000000000000000000000000000000000000000021cd6","output":"0x0000000000000000000000000000000000000000000121a81e540b0eaa594d04","to":"0x4b9ca5607f1ff8019c1c6a3c2f0cc8de622d5b82","type":"STATICCALL"}</t>
  </si>
  <si>
    <t>0x0000000000000000000000000000000000000000000121a81e540b0eaa594d04</t>
  </si>
  <si>
    <t>0x08d95cd50000000000000000000000000000000000000000000000000000000000021cd6</t>
  </si>
  <si>
    <t>5abd55e54d547a10a8cf45c8ba8978b0</t>
  </si>
  <si>
    <t>{"from":"0xd86f07e5d9e391fae521b4b000b7ce639d167425","gas":"0x184c7","gasUsed":"0x110b","input":"0xbe00bbd8f1f3eb40f5bc1ad1344716ced8b8a0431d840b5783aea1fd01786bc26f35ac0f6b20a3010614eeebf2138ccec99f028a61c811b3b1a3343b6ff635985c75c91f","output":"0x000000000000000000000000de3a93028f2283cc28756b3674bd657eafb992f4","to":"0x33d53383314190b0b885d1b6913b5a50e2d3a639","type":"CALL","value":"0x0"}</t>
  </si>
  <si>
    <t>CALL_0_0_0_0</t>
  </si>
  <si>
    <t>0x000000000000000000000000de3a93028f2283cc28756b3674bd657eafb992f4</t>
  </si>
  <si>
    <t>0xbe00bbd8f1f3eb40f5bc1ad1344716ced8b8a0431d840b5783aea1fd01786bc26f35ac0f6b20a3010614eeebf2138ccec99f028a61c811b3b1a3343b6ff635985c75c91f</t>
  </si>
  <si>
    <t>0x33d53383314190b0b885d1b6913b5a50e2d3a639</t>
  </si>
  <si>
    <t>6aa9a0357835653e01d6660eea6f2481</t>
  </si>
  <si>
    <t>{"from":"0x397ff1542f962076d0bfe58ea045ffa2d347aca0","gas":"0x5ce42","gasUsed":"0xf99","input":"0x70a08231000000000000000000000000397ff1542f962076d0bfe58ea045ffa2d347aca0","output":"0x000000000000000000000000000000000000000000000000000055ae87378686","to":"0xa0b86991c6218b36c1d19d4a2e9eb0ce3606eb48","type":"STATICCALL"}</t>
  </si>
  <si>
    <t>STATICCALL_2_1</t>
  </si>
  <si>
    <t>0x000000000000000000000000000000000000000000000000000055ae87378686</t>
  </si>
  <si>
    <t>0x70a08231000000000000000000000000397ff1542f962076d0bfe58ea045ffa2d347aca0</t>
  </si>
  <si>
    <t>b6f5c96f6c181a77fff234534fb3e0ef</t>
  </si>
  <si>
    <t>{"from":"0xae7ab96520de3a18e5e111b5eaab095312d7fe84","gas":"0x1aaabb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</si>
  <si>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CALL_0_0_2_10_0_0</t>
  </si>
  <si>
    <t>3265ee758df4efcaaedca806ca44577c</t>
  </si>
  <si>
    <t>{"from":"0xae7ab96520de3a18e5e111b5eaab095312d7fe84","gas":"0x11bcef","gasUsed":"0x2171","input":"0x70a08231000000000000000000000000dc24316b9ae028f1497c275eb9192a3ea0f67022","output":"0x00000000000000000000000000000000000000000000071633b9f49468212ec4","to":"0x20dc62d5904633cc6a5e34bec87a048e80c92e97","type":"DELEGATECALL"}</t>
  </si>
  <si>
    <t>DELEGATECALL_0_0_2_25_0_1</t>
  </si>
  <si>
    <t>341d962d16aa8221b31581ad9a92fbed</t>
  </si>
  <si>
    <t>{"from":"0x2a995caa0718532bb16bb95809f5911217012186","gas":"0x2e0ab","gasUsed":"0x73f","input":"0x329a9f67","output":"0x0000000000000000000000000000000000000000000000000000000000000000","to":"0x1e41c314d4c84eefaca6481e169dabe93d2fe16a","type":"CALL","value":"0x0"}</t>
  </si>
  <si>
    <t>5628c38dc46c48b7b4ee4e8059470b02</t>
  </si>
  <si>
    <t>{"from":"0xf5b0a3efb8e8e4c201e2a935f110eaaf3ffecb8d","gas":"0x1fa4e","gasUsed":"0x1296","input":"0xf7ebc39a000000000000000000000000f4985070ce32b6b1994329df787d1acc9a2dd9e2000000000000000000000000d94e542de6a803212f8db5121e65c1e69db2258c0000000000000000000000000000000000000000000000000000000000039744","output":"0x0000000000000000000000000000000000000000000000000000000000000001","to":"0xe8bd438d0383cf4d19641eaa4793eddc6cebeaf1","type":"CALL","value":"0x0"}</t>
  </si>
  <si>
    <t>CALL_1_0</t>
  </si>
  <si>
    <t>0xf7ebc39a000000000000000000000000f4985070ce32b6b1994329df787d1acc9a2dd9e2000000000000000000000000d94e542de6a803212f8db5121e65c1e69db2258c0000000000000000000000000000000000000000000000000000000000039744</t>
  </si>
  <si>
    <t>0xcbd31117a69194629c1ebb061356dbef6a038dd0d1b685593e184cfc68585d13</t>
  </si>
  <si>
    <t>b481753b60ac33506c636d521b744e27</t>
  </si>
  <si>
    <t>{"from":"0xf97b96d0749001d65c09e21a86a2ac156be704d0","gas":"0x1eadcc","gasUsed":"0x2e68","input":"0x2e1a7d4d0000000000000000000000000000000000000000000000017330a7dbefa1bd40","to":"0xc02aaa39b223fe8d0a0e5c4f27ead9083c756cc2","type":"CALL","value":"0x0"}</t>
  </si>
  <si>
    <t>CALL_0_0_2_5</t>
  </si>
  <si>
    <t>6ed95b9ea596b8568fea9614554eae2f</t>
  </si>
  <si>
    <t>{"from":"0x28d8458c76c7029257baa10f86e9da7481c513fb","gas":"0x64953","gasUsed":"0x13ec2","input":"0xae3bbbbb00000000000000000000000019319b30be769289e818f8db238a95fe07a14bc3","output":"0x0000000000000000000000000000000000000000000000000257371e40f1f86e0000000000000000000000000000000000000000000000000000000000000000","to":"0x611abc0e066a01aff63910fc8935d164267ec6cf","type":"STATICCALL"}</t>
  </si>
  <si>
    <t>STATICCALL_1_1</t>
  </si>
  <si>
    <t>0x0000000000000000000000000000000000000000000000000257371e40f1f86e0000000000000000000000000000000000000000000000000000000000000000</t>
  </si>
  <si>
    <t>0xae3bbbbb00000000000000000000000019319b30be769289e818f8db238a95fe07a14bc3</t>
  </si>
  <si>
    <t>3bfa4c0dd1ae76aa0f8cb3102b0e34ee</t>
  </si>
  <si>
    <t>{"from":"0x9acbb72cf67103a30333a32cd203459c6a9c3311","gas":"0x10b28","gasUsed":"0xa0f9","input":"0xa9059cbb0000000000000000000000008aa14d131e345dd0df91d3097568063862da7bd50000000000000000000000000000000000000000000000000000000077351b2a","to":"0xdac17f958d2ee523a2206206994597c13d831ec7","type":"CALL","value":"0x0"}</t>
  </si>
  <si>
    <t>0xa9059cbb0000000000000000000000008aa14d131e345dd0df91d3097568063862da7bd50000000000000000000000000000000000000000000000000000000077351b2a</t>
  </si>
  <si>
    <t>0xdac17f958d2ee523a2206206994597c13d831ec7</t>
  </si>
  <si>
    <t>0x9acbb72cf67103a30333a32cd203459c6a9c3311</t>
  </si>
  <si>
    <t>0x08f904e20a02ea0c3446d8e4d2916c396b4281f00aa29aefc8bd2540d09bc832</t>
  </si>
  <si>
    <t>b84a160f1758398eb91be4a08289ddc4</t>
  </si>
  <si>
    <t>{"from":"0x2a995caa0718532bb16bb95809f5911217012186","gas":"0x2510d","gasUsed":"0x73f","input":"0x329a9f67","output":"0x0000000000000000000000000000000000000000000000000000000000000000","to":"0x1e41c314d4c84eefaca6481e169dabe93d2fe16a","type":"CALL","value":"0x0"}</t>
  </si>
  <si>
    <t>CALL_2_11</t>
  </si>
  <si>
    <t>01a4856d9e1d3e31613124bc34119f12</t>
  </si>
  <si>
    <t>{"error":"execution reverted","from":"0xa57bd00134b2850b2a1c55860c9e9ea100fdd6cf","gas":"0x22f013","gasUsed":"0x169b79","input":"0x913149ae000000000000000000000000000000000000000000000000000000005fff5dc2000000000000000000000000f97b96d0749001d65c09e21a86a2ac156be704d0000000000000000000000000000000000000000000000000000000000000008000000000000000000000000000000000000000000000000000000000000016e0000000000000000000000000000000000000000000000000000000000000001500000000000000000000000000000000000000000000000000000000000002a0000000000000000000000000000000000000000000000000000000000000038000000000000000000000000000000000000000000000000000000000000004400000000000000000000000000000000000000000000000000000000000000560000000000000000000000000000000000000000000000000000000000000062000000000000000000000000000000000000000000000000000000000000007400000000000000000000000000000000000000000000000000000000000000800000000000000000000000000000000000000000000000000000000000000092000000000000000000000000000000000000000000000000000000000000009e00000000000000000000000000000000000000000000000000000000000000b000000000000000000000000000000000000000000000000000000000000000bc00000000000000000000000000000000000000000000000000000000000000ce00000000000000000000000000000000000000000000000000000000000000da00000000000000000000000000000000000000000000000000000000000000ec00000000000000000000000000000000000000000000000000000000000000f8000000000000000000000000000000000000000000000000000000000000010a0000000000000000000000000000000000000000000000000000000000000116000000000000000000000000000000000000000000000000000000000000012800000000000000000000000000000000000000000000000000000000000001340000000000000000000000000000000000000000000000000000000000000146000000000000000000000000000000000000000000000000000000000000015200000000000000000000000000000000000000000000000000000000000000000000000000000000000000000ae7ab96520de3a18e5e111b5eaab095312d7fe8400000000000000000000000000000000000000000000000000000000000000600000000000000000000000000000000000000000000000000000000000000044095ea7b3000000000000000000000000dc24316b9ae028f1497c275eb9192a3ea0f67022ff00000000000000000000000000000000000000000000000000000000000000000000000000000000000000000000000000000000000000000000000000000000000000000000000000000000000000000000017330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000000000000000000000000000000000000000000000000000000000000000000000000000000000000000000000000000000000000000000000002000000000000000000000000c02aaa39b223fe8d0a0e5c4f27ead9083c756cc200000000000000000000000056178a0d5f301baf6cf3e1cd53d9863437345bf900000000000000000000000000000000000000000000003c1e7778442434000000000000000000000000000000000000000000000000003c1e7778442434000000000000000000000000000000000000000000000000000000000000000000010000000000000000000000000000000000000000004e6d072bffb014000000000000000000000000000000000000000000000000007b04e5884f6fd400000000000000000000000000000000ae7ab96520de3a18e5e111b5eaab095312d7fe8400000000000000000000000000000000000000000000000000000000000000000000000000000000000000000000000000000000000000000000000000000000000000000000000000000000000000000000000000000000000000000000000000000000000000000000000000000000000000000000000e7fe68e975c51609800000000000000000000000000000000000000000000000000000000000000000000000000000000000000000000000000000000000000000000000000000000","to":"0x42f8fc305c17c59a24032261404c3211ad5e6a20","type":"DELEGATECALL"}</t>
  </si>
  <si>
    <t>DELEGATECALL_0_0</t>
  </si>
  <si>
    <t>0x913149ae000000000000000000000000000000000000000000000000000000005fff5dc2000000000000000000000000f97b96d0749001d65c09e21a86a2ac156be704d0000000000000000000000000000000000000000000000000000000000000008000000000000000000000000000000000000000000000000000000000000016e0000000000000000000000000000000000000000000000000000000000000001500000000000000000000000000000000000000000000000000000000000002a0000000000000000000000000000000000000000000000000000000000000038000000000000000000000000000000000000000000000000000000000000004400000000000000000000000000000000000000000000000000000000000000560000000000000000000000000000000000000000000000000000000000000062000000000000000000000000000000000000000000000000000000000000007400000000000000000000000000000000000000000000000000000000000000800000000000000000000000000000000000000000000000000000000000000092000000000000000000000000000000000000000000000000000000000000009e00000000000000000000000000000000000000000000000000000000000000b000000000000000000000000000000000000000000000000000000000000000bc00000000000000000000000000000000000000000000000000000000000000ce00000000000000000000000000000000000000000000000000000000000000da00000000000000000000000000000000000000000000000000000000000000ec00000000000000000000000000000000000000000000000000000000000000f8000000000000000000000000000000000000000000000000000000000000010a0000000000000000000000000000000000000000000000000000000000000116000000000000000000000000000000000000000000000000000000000000012800000000000000000000000000000000000000000000000000000000000001340000000000000000000000000000000000000000000000000000000000000146000000000000000000000000000000000000000000000000000000000000015200000000000000000000000000000000000000000000000000000000000000000000000000000000000000000ae7ab96520de3a18e5e111b5eaab095312d7fe8400000000000000000000000000000000000000000000000000000000000000600000000000000000000000000000000000000000000000000000000000000044095ea7b3000000000000000000000000dc24316b9ae028f1497c275eb9192a3ea0f67022ff00000000000000000000000000000000000000000000000000000000000000000000000000000000000000000000000000000000000000000000000000000000000000000000000000000000000000000000017330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000000000000000000000000000000000000000000000000000000000000000000000000000000000000000000000000000000000000000000000002000000000000000000000000c02aaa39b223fe8d0a0e5c4f27ead9083c756cc200000000000000000000000056178a0d5f301baf6cf3e1cd53d9863437345bf900000000000000000000000000000000000000000000003c1e7778442434000000000000000000000000000000000000000000000000003c1e7778442434000000000000000000000000000000000000000000000000000000000000000000010000000000000000000000000000000000000000004e6d072bffb014000000000000000000000000000000000000000000000000007b04e5884f6fd400000000000000000000000000000000ae7ab96520de3a18e5e111b5eaab095312d7fe8400000000000000000000000000000000000000000000000000000000000000000000000000000000000000000000000000000000000000000000000000000000000000000000000000000000000000000000000000000000000000000000000000000000000000000000000000000000000000000000000e7fe68e975c51609800000000000000000000000000000000000000000000000000000000000000000000000000000000000000000000000000000000000000000000000000000000</t>
  </si>
  <si>
    <t>0x42f8fc305c17c59a24032261404c3211ad5e6a20</t>
  </si>
  <si>
    <t>07046c1f2581c99091b48e9a666bb998</t>
  </si>
  <si>
    <t>{"from":"0x660802fc641b154aba66a62137e71f331b6d787a","gas":"0x229ab","gasUsed":"0x229ab","input":"0xf6162b0100000000000000000000000000000000000000000000000000000000000000a000000000000000000000000000000000000000000000000000000000000000e000000000000000000000000000000000000000000000000000000000000001c30000000000000000000000000000000000000000000000000000000000000209000000000000000000000000000000000000000000000000000000000000012000000000000000000000000000000000000000000000000000000000000000010000000000000000000000003472a5a71965499acd81997a54bba8d852c6e53d00000000000000000000000000000000000000000000000000000000000000010000000000000000000000000000000000000000000000074e52264a90c53713000000000000000000000000000000000000000000000000000000000000000d0fe65b79e56e0d8a403d36b6f3aee187eb65f4ee2d514a50e268911ec37432e3a28ab38e8836e8ff6e26affc540cc94e65d823ea673f6fcc703a371ad7ccebcf3407c6d54e531433a5aa70eaf94061f4efe85d86308f77f5ffde8d2775862017e23ad1dbfa80af147b9558b7ba9de0b9057d2a2c55444669fa7855e9a6f419ac927af67675c42d6e2c22fcf4d4d493553dd1fef8c28e15b69aa144ea1a6c2817d138c05403158b854dcffcc4b0c002b643675325c8d4d7acdd9fe14b625427880a01ec5954c5c36ef1238d27cf1bcb422023e32835ec88a795e78d79e4053280d23231c0cdf3f314e3c212d39b56bc6dd47579f436c7767e081e77c1e1ddafee1d1fbd219120170d8b580d31b8493cc76e512c908ce1b0861a2369470054328b90f3f38debf49edf85952eb3a8c31652c863f82fbe9d533c32b28bfa85a0d9365ef978da407d8e9245bbe30f9012741b0fe379e6c72aa5b9c7ee44b0a2cbaa6646ba9b82edce012ec0f97e08018cefb0fd11557056b0f302f0b70d9a243595dd3583e2f73c89289e748765558669337db71e513677d45f66691128a15a49b811","to":"0x06466a741094f51b45fb150c6d1e857b3e879967","type":"DELEGATECALL"}</t>
  </si>
  <si>
    <t>0xf6162b0100000000000000000000000000000000000000000000000000000000000000a000000000000000000000000000000000000000000000000000000000000000e000000000000000000000000000000000000000000000000000000000000001c30000000000000000000000000000000000000000000000000000000000000209000000000000000000000000000000000000000000000000000000000000012000000000000000000000000000000000000000000000000000000000000000010000000000000000000000003472a5a71965499acd81997a54bba8d852c6e53d00000000000000000000000000000000000000000000000000000000000000010000000000000000000000000000000000000000000000074e52264a90c53713000000000000000000000000000000000000000000000000000000000000000d0fe65b79e56e0d8a403d36b6f3aee187eb65f4ee2d514a50e268911ec37432e3a28ab38e8836e8ff6e26affc540cc94e65d823ea673f6fcc703a371ad7ccebcf3407c6d54e531433a5aa70eaf94061f4efe85d86308f77f5ffde8d2775862017e23ad1dbfa80af147b9558b7ba9de0b9057d2a2c55444669fa7855e9a6f419ac927af67675c42d6e2c22fcf4d4d493553dd1fef8c28e15b69aa144ea1a6c2817d138c05403158b854dcffcc4b0c002b643675325c8d4d7acdd9fe14b625427880a01ec5954c5c36ef1238d27cf1bcb422023e32835ec88a795e78d79e4053280d23231c0cdf3f314e3c212d39b56bc6dd47579f436c7767e081e77c1e1ddafee1d1fbd219120170d8b580d31b8493cc76e512c908ce1b0861a2369470054328b90f3f38debf49edf85952eb3a8c31652c863f82fbe9d533c32b28bfa85a0d9365ef978da407d8e9245bbe30f9012741b0fe379e6c72aa5b9c7ee44b0a2cbaa6646ba9b82edce012ec0f97e08018cefb0fd11557056b0f302f0b70d9a243595dd3583e2f73c89289e748765558669337db71e513677d45f66691128a15a49b811</t>
  </si>
  <si>
    <t>0x06466a741094f51b45fb150c6d1e857b3e879967</t>
  </si>
  <si>
    <t>0x660802fc641b154aba66a62137e71f331b6d787a</t>
  </si>
  <si>
    <t>cfcf0c5fa86e2e95afe6933ad9ae04b7</t>
  </si>
  <si>
    <t>{"error":"execution reverted","from":"0xdef1c0ded9bec7f1a1670819833240f027b25eff","gas":"0x6ece8","gasUsed":"0x25607","input":"0x23b872dd00000000000000000000000023b11ff67c2193b97cb37771d15a537b977d2278000000000000000000000000dfc14d2af169b0d36c4eff567ada9b2e0cae044f00000000000000000000000000000000000000000000000c396bf5f50be68000","output":"0x08c379a00000000000000000000000000000000000000000000000000000000000000020000000000000000000000000000000000000000000000000000000000000002845524332303a207472616e7366657220616d6f756e74206578636565647320616c6c6f77616e6365000000000000000000000000000000000000000000000000","revertReason":"ERC20: transfer amount exceeds allowance","to":"0x7fc66500c84a76ad7e9c93437bfc5ac33e2ddae9","type":"CALL","value":"0x0"}</t>
  </si>
  <si>
    <t>0x08c379a00000000000000000000000000000000000000000000000000000000000000020000000000000000000000000000000000000000000000000000000000000002845524332303a207472616e7366657220616d6f756e74206578636565647320616c6c6f77616e6365000000000000000000000000000000000000000000000000</t>
  </si>
  <si>
    <t>35a0f0f2b555d78060009fa7f52ea0ff</t>
  </si>
  <si>
    <t>{"from":"0x2a995caa0718532bb16bb95809f5911217012186","gas":"0x37a5c","gasUsed":"0x73f","input":"0x329a9f67","output":"0x0000000000000000000000000000000000000000000000000000000000000000","to":"0x1e41c314d4c84eefaca6481e169dabe93d2fe16a","type":"CALL","value":"0x0"}</t>
  </si>
  <si>
    <t>44435507be91e03a05445f51a81965b8</t>
  </si>
  <si>
    <t>{"error":"execution reverted","from":"0xf97b96d0749001d65c09e21a86a2ac156be704d0","gas":"0x184e89","gasUsed":"0xe4e9","input":"0x3df02124000000000000000000000000000000000000000000000000000000000000000100000000000000000000000000000000000000000000000000000000000000000000000000000000000000000000000000000000000000017330a7dbefa1bcdc000000000000000000000000000000000000000000000001735ef4d94caac4dc","output":"0x08c379a00000000000000000000000000000000000000000000000000000000000000020000000000000000000000000000000000000000000000000000000000000002e45786368616e676520726573756c74656420696e20666577657220636f696e73207468616e206578706563746564000000000000000000000000000000000000","revertReason":"Exchange resulted in fewer coins than expected","to":"0xdc24316b9ae028f1497c275eb9192a3ea0f67022","type":"CALL","value":"0x0"}</t>
  </si>
  <si>
    <t>CALL_0_0_2_16</t>
  </si>
  <si>
    <t>6326906de2e8095ff292459ff529eae3</t>
  </si>
  <si>
    <t>{"from":"0x611abc0e066a01aff63910fc8935d164267ec6cf","gas":"0x5a373","gasUsed":"0x8991","input":"0x0c71cd23534e580000000000000000000000000000000000000000000000000000000000","output":"0x000000000000000000000000000000000000000000000000cc85806a5faedc000000000000000000000000000000000000000000000000000000000000000000","to":"0xd69b189020ef614796578afe4d10378c5e7e1138","type":"STATICCALL"}</t>
  </si>
  <si>
    <t>STATICCALL_1_1_5</t>
  </si>
  <si>
    <t>0x000000000000000000000000000000000000000000000000cc85806a5faedc000000000000000000000000000000000000000000000000000000000000000000</t>
  </si>
  <si>
    <t>0x0c71cd23534e580000000000000000000000000000000000000000000000000000000000</t>
  </si>
  <si>
    <t>96cef02f15a29be0fb159123defd47e7</t>
  </si>
  <si>
    <t>{"from":"0xef53a3e5e20513a62a1b8072a689b1f8627a5145","gas":"0x74d6c","gasUsed":"0x1915a","input":"0x202ee0ed000000000000000000000000000000000000000000000000000000000000216200000000000000000000000000000000000000000000000000020710495ac8aa","to":"0x0635709bae7a9a9f782360a4554378f4ea051368","type":"CALL","value":"0x0"}</t>
  </si>
  <si>
    <t>0x202ee0ed000000000000000000000000000000000000000000000000000000000000216200000000000000000000000000000000000000000000000000020710495ac8aa</t>
  </si>
  <si>
    <t>0x0635709bae7a9a9f782360a4554378f4ea051368</t>
  </si>
  <si>
    <t>0xef53a3e5e20513a62a1b8072a689b1f8627a5145</t>
  </si>
  <si>
    <t>0xcc173d723329b911c114217834a4d6664acdb06690ed29a1afac2dbd79cdf1b4</t>
  </si>
  <si>
    <t>332b2abe84b4e2b69c3af2b4131c30ee</t>
  </si>
  <si>
    <t>{"from":"0x2a995caa0718532bb16bb95809f5911217012186","gas":"0x1ab3d","gasUsed":"0x19f","input":"0xe69dd1a23a000000033452220c2420c20c2010c20ca428ca044310c60cc320420c2328c83a0000000d3483120c2510c214430808104018860c4328c60c4331020c2330c43b0000000d3483210c2420c20c2010c20ca42886044310c60cc108c80ca308c8000000000000000000000000000000000000000000000000000000000003ab63","output":"0x3b0000000d3483210c2420c20c2010c20ca42886044310c60cc108c80ca308c8","to":"0x00ff5e77a5dd1c9e65377c509cddafba828f9074","type":"CALL","value":"0x0"}</t>
  </si>
  <si>
    <t>CALL_2_14</t>
  </si>
  <si>
    <t>0x3b0000000d3483210c2420c20c2010c20ca42886044310c60cc108c80ca308c8</t>
  </si>
  <si>
    <t>0xe69dd1a23a000000033452220c2420c20c2010c20ca428ca044310c60cc320420c2328c83a0000000d3483120c2510c214430808104018860c4328c60c4331020c2330c43b0000000d3483210c2420c20c2010c20ca42886044310c60cc108c80ca308c8000000000000000000000000000000000000000000000000000000000003ab63</t>
  </si>
  <si>
    <t>5462c17e84069a0b979d2dc24d91e1e1</t>
  </si>
  <si>
    <t>{"from":"0x472716987e784315577113f33e94e54eec79ec02","gas":"0x11fd38","gasUsed":"0x10d652","input":"0x3ccfd60b","to":"0xa883e72c12473ded50a5fbffa60e4000fa5fe3c8","type":"CALL","value":"0x0"}</t>
  </si>
  <si>
    <t>0x3ccfd60b</t>
  </si>
  <si>
    <t>0xa883e72c12473ded50a5fbffa60e4000fa5fe3c8</t>
  </si>
  <si>
    <t>0x472716987e784315577113f33e94e54eec79ec02</t>
  </si>
  <si>
    <t>0x70c6abb2286aad2cab3daceb61bb4c250e5e6221a7eee9766fddc1ce6579fa8d</t>
  </si>
  <si>
    <t>ce3b0ae11a3f9ac65479c60877d182fc</t>
  </si>
  <si>
    <t>{"from":"0x38c7ea86c8235b0cfccfb91153259e85353cd202","gas":"0x4ab69","gasUsed":"0x3d2fd","input":"0xa68a76cc","output":"0x000000000000000000000000070723216a3137736bb7e315ef62d467fed2d5ac","to":"0x131a99859a8bfa3251d899f0675607766736ffae","type":"CALL","value":"0x0"}</t>
  </si>
  <si>
    <t>0x000000000000000000000000070723216a3137736bb7e315ef62d467fed2d5ac</t>
  </si>
  <si>
    <t>6779255f7a900acbfe2da7a0b44a90a7</t>
  </si>
  <si>
    <t>{"from":"0x2a995caa0718532bb16bb95809f5911217012186","gas":"0x1ae03","gasUsed":"0x19f","input":"0xe69dd1a2390000000334a3220c2308c2144308c2086328c8148319020c8310ca0c2330c2370000000374d4140c2308c40c2308c20ca329080c2319480c4320c40c2330ca33000000030ca1440c2308c40c2308c20ca218c8148409480c4310ca0cc308c2000000000000000000000000000000000000000000000000000000000003aaba","output":"0x33000000030ca1440c2308c40c2308c20ca218c8148409480c4310ca0cc308c2","to":"0x00ff5e77a5dd1c9e65377c509cddafba828f9074","type":"CALL","value":"0x0"}</t>
  </si>
  <si>
    <t>0x33000000030ca1440c2308c40c2308c20ca218c8148409480c4310ca0cc308c2</t>
  </si>
  <si>
    <t>0xe69dd1a2390000000334a3220c2308c2144308c2086328c8148319020c8310ca0c2330c2370000000374d4140c2308c40c2308c20ca329080c2319480c4320c40c2330ca33000000030ca1440c2308c40c2308c20ca218c8148409480c4310ca0cc308c2000000000000000000000000000000000000000000000000000000000003aaba</t>
  </si>
  <si>
    <t>5a4c3bc6edf14110bab6caa95df43000</t>
  </si>
  <si>
    <t>{"from":"0xae7ab96520de3a18e5e111b5eaab095312d7fe84","gas":"0x1545bf","gasUsed":"0x2171","input":"0x70a08231000000000000000000000000dc24316b9ae028f1497c275eb9192a3ea0f67022","output":"0x00000000000000000000000000000000000000000000071633b9f49468212ec3","to":"0x20dc62d5904633cc6a5e34bec87a048e80c92e97","type":"DELEGATECALL"}</t>
  </si>
  <si>
    <t>DELEGATECALL_0_0_2_19_0_1</t>
  </si>
  <si>
    <t>dfec08b51ea6a1d975123eedb65f6ef6</t>
  </si>
  <si>
    <t>{"from":"0xc02aaa39b223fe8d0a0e5c4f27ead9083c756cc2","gas":"0x8fc","gasUsed":"0x28","input":"0x","to":"0xf97b96d0749001d65c09e21a86a2ac156be704d0","type":"CALL","value":"0x17330a7dbefa1bd40"}</t>
  </si>
  <si>
    <t>CALL_0_0_2_5_0</t>
  </si>
  <si>
    <t>e8a57b93614e733bab8678675ce6975c</t>
  </si>
  <si>
    <t>{"from":"0x01aac5236ad205ebbe4f6819bc64ef5bef40b71c","gas":"0x4a732","gasUsed":"0xaf7","input":"0x6352211e0000000000000000000000000000000000000000000000000000000000038fac","output":"0x00000000000000000000000073a318912f50f225ad28cc345751638b7758e081","to":"0xf5b0a3efb8e8e4c201e2a935f110eaaf3ffecb8d","type":"CALL","value":"0x0"}</t>
  </si>
  <si>
    <t>CALL_0_11</t>
  </si>
  <si>
    <t>0x00000000000000000000000073a318912f50f225ad28cc345751638b7758e081</t>
  </si>
  <si>
    <t>0x6352211e0000000000000000000000000000000000000000000000000000000000038fac</t>
  </si>
  <si>
    <t>7c0a07e9b2311c532829c97afb25c19a</t>
  </si>
  <si>
    <t>{"from":"0xe8bd438d0383cf4d19641eaa4793eddc6cebeaf1","gas":"0x11d4d","gasUsed":"0x65c","input":"0x5c975abb","output":"0x0000000000000000000000000000000000000000000000000000000000000000","to":"0xf5b0a3efb8e8e4c201e2a935f110eaaf3ffecb8d","type":"CALL","value":"0x0"}</t>
  </si>
  <si>
    <t>CALL_3_0_0</t>
  </si>
  <si>
    <t>7d40dfcdc8ae0920739493fdb08393d3</t>
  </si>
  <si>
    <t>{"from":"0x611abc0e066a01aff63910fc8935d164267ec6cf","gas":"0x60628","gasUsed":"0x61e","input":"0x70a0823100000000000000000000000019319b30be769289e818f8db238a95fe07a14bc3","output":"0x0000000000000000000000000000000000000000000000000000000000000000","to":"0x971e78e0c92392a4e39099835cf7e6ab535b2227","type":"STATICCALL"}</t>
  </si>
  <si>
    <t>STATICCALL_1_1_1</t>
  </si>
  <si>
    <t>0x70a0823100000000000000000000000019319b30be769289e818f8db238a95fe07a14bc3</t>
  </si>
  <si>
    <t>0x971e78e0c92392a4e39099835cf7e6ab535b2227</t>
  </si>
  <si>
    <t>e1788dd389500ae86c663351965c64c7</t>
  </si>
  <si>
    <t>{"from":"0xd86f07e5d9e391fae521b4b000b7ce639d167425","gas":"0x19e08","gasUsed":"0x1dc0","input":"0x70a082310000000000000000000000008d777e4a32862a3fbcc194d2f520993a362bedb9","output":"0x0000000000000000000000000000000000000000000000023cae822bee2aea2c","to":"0x3472a5a71965499acd81997a54bba8d852c6e53d","type":"CALL","value":"0x0"}</t>
  </si>
  <si>
    <t>CALL_0_4_0_1_1</t>
  </si>
  <si>
    <t>0x0000000000000000000000000000000000000000000000023cae822bee2aea2c</t>
  </si>
  <si>
    <t>0x70a082310000000000000000000000008d777e4a32862a3fbcc194d2f520993a362bedb9</t>
  </si>
  <si>
    <t>392f2e1469b503d5fe184864b1c9414c</t>
  </si>
  <si>
    <t>{"from":"0x28d8458c76c7029257baa10f86e9da7481c513fb","gas":"0x3d836","gasUsed":"0xa964","input":"0x9dc29fac000000000000000000000000feefeefeefeefeefeefeefeefeefeefeefeefeef000000000000000000000000000000000000000000000000d1bb171dee707813","to":"0x6c85c5198c3cc4db1b87cb43b2674241a30f4845","type":"CALL","value":"0x0"}</t>
  </si>
  <si>
    <t>CALL_1_10</t>
  </si>
  <si>
    <t>0x9dc29fac000000000000000000000000feefeefeefeefeefeefeefeefeefeefeefeefeef000000000000000000000000000000000000000000000000d1bb171dee707813</t>
  </si>
  <si>
    <t>d4afc6db038d09efeb27348e7827080d</t>
  </si>
  <si>
    <t>{"from":"0x12c815b0c404d66dd0491f4ec62839904cec25e7","gas":"0x21bc0","gasUsed":"0x42a","input":"0x18160ddd","output":"0x000000000000000000000000000000000000000000b6e2172cd7b112c99c39b0","to":"0x6c85c5198c3cc4db1b87cb43b2674241a30f4845","type":"STATICCALL"}</t>
  </si>
  <si>
    <t>STATICCALL_1_1_15_1</t>
  </si>
  <si>
    <t>0x000000000000000000000000000000000000000000b6e2172cd7b112c99c39b0</t>
  </si>
  <si>
    <t>0x18160ddd</t>
  </si>
  <si>
    <t>3e54549c404ed02fc0b2c7184ca145cf</t>
  </si>
  <si>
    <t>{"from":"0x611abc0e066a01aff63910fc8935d164267ec6cf","gas":"0x62485","gasUsed":"0xf90","input":"0x70a0823100000000000000000000000019319b30be769289e818f8db238a95fe07a14bc3","output":"0x0000000000000000000000000000000000000000000000962ab8a7d049199db7","to":"0x6e6a43a8148b5c54a94c044a835476d3f3f4d59a","type":"STATICCALL"}</t>
  </si>
  <si>
    <t>0x0000000000000000000000000000000000000000000000962ab8a7d049199db7</t>
  </si>
  <si>
    <t>13f9528234ed6527dbeb76cc84c96d68</t>
  </si>
  <si>
    <t>{"from":"0x63cf44b2548e4493fd099222a1ec79f3344d9682","gas":"0x3292c","gasUsed":"0x5990","input":"0x70a082310000000000000000000000003472a5a71965499acd81997a54bba8d852c6e53d","output":"0x00000000000000000000000000000000000000000001f66c16d26ece5a16c050","to":"0x6354e79f21b56c11f48bcd7c451be456d7102a36","type":"DELEGATECALL"}</t>
  </si>
  <si>
    <t>DELEGATECALL_0_1_0</t>
  </si>
  <si>
    <t>0x70a082310000000000000000000000003472a5a71965499acd81997a54bba8d852c6e53d</t>
  </si>
  <si>
    <t>0x6354e79f21b56c11f48bcd7c451be456d7102a36</t>
  </si>
  <si>
    <t>b9864187b2020b45f17c6e7a310915b1</t>
  </si>
  <si>
    <t>{"from":"0x2a995caa0718532bb16bb95809f5911217012186","gas":"0x2afb6","gasUsed":"0x73f","input":"0x329a9f67","output":"0x0000000000000000000000000000000000000000000000000000000000000000","to":"0x1e41c314d4c84eefaca6481e169dabe93d2fe16a","type":"CALL","value":"0x0"}</t>
  </si>
  <si>
    <t>50f2911b4c7bed49c7553aa1c40f4a86</t>
  </si>
  <si>
    <t>{"from":"0x01aac5236ad205ebbe4f6819bc64ef5bef40b71c","gas":"0x69a7f","gasUsed":"0xaf7","input":"0x6352211e0000000000000000000000000000000000000000000000000000000000038fac","output":"0x00000000000000000000000073a318912f50f225ad28cc345751638b7758e081","to":"0xf5b0a3efb8e8e4c201e2a935f110eaaf3ffecb8d","type":"CALL","value":"0x0"}</t>
  </si>
  <si>
    <t>CALL_0_2</t>
  </si>
  <si>
    <t>f8c3eee29d3438e61be66ca430288f15</t>
  </si>
  <si>
    <t>CALL_0_0_2_29_0</t>
  </si>
  <si>
    <t>1297cdb147e33a1dc0cb3364249f66c8</t>
  </si>
  <si>
    <t>{"from":"0x6c85c5198c3cc4db1b87cb43b2674241a30f4845","gas":"0x32df3","gasUsed":"0xbbe","input":"0x907dff9700000000000000000000000000000000000000000000000000000000000000c00000000000000000000000000000000000000000000000000000000000000002696de425f79f4a40bc6d2122ca50507f0efbeabbff86a84871b7196ab8ea8df7000000000000000000000000feefeefeefeefeefeefeefeefeefeefeefeefeef0000000000000000000000000000000000000000000000000000000000000000000000000000000000000000000000000000000000000000000000000000000000000000000000000000000000000000000000000000000000000000000000200000000000000000000000000000000000000000000000008728fecf323a2805","to":"0x57ab1ec28d129707052df4df418d58a2d46d5f51","type":"CALL","value":"0x0"}</t>
  </si>
  <si>
    <t>CALL_1_10_4</t>
  </si>
  <si>
    <t>0x907dff9700000000000000000000000000000000000000000000000000000000000000c00000000000000000000000000000000000000000000000000000000000000002696de425f79f4a40bc6d2122ca50507f0efbeabbff86a84871b7196ab8ea8df7000000000000000000000000feefeefeefeefeefeefeefeefeefeefeefeefeef0000000000000000000000000000000000000000000000000000000000000000000000000000000000000000000000000000000000000000000000000000000000000000000000000000000000000000000000000000000000000000000000200000000000000000000000000000000000000000000000008728fecf323a2805</t>
  </si>
  <si>
    <t>83d74049e7d83ac6340a01ea607d44c5</t>
  </si>
  <si>
    <t>{"from":"0x01aac5236ad205ebbe4f6819bc64ef5bef40b71c","gas":"0x14ab1","gasUsed":"0x8a6e","input":"0xae67b4c3000000000000000000000000000000000000000000000000000000000003aabb330000000334a3210c2308c20c2308c2086329080c2319020c4320ca0cc308c2","to":"0xf5b0a3efb8e8e4c201e2a935f110eaaf3ffecb8d","type":"CALL","value":"0x0"}</t>
  </si>
  <si>
    <t>0xae67b4c3000000000000000000000000000000000000000000000000000000000003aabb330000000334a3210c2308c20c2308c2086329080c2319020c4320ca0cc308c2</t>
  </si>
  <si>
    <t>df86dec6ec9af14f9ebd7903af7874b3</t>
  </si>
  <si>
    <t>{"from":"0x12c815b0c404d66dd0491f4ec62839904cec25e7","gas":"0x5a092","gasUsed":"0x878","input":"0x23257c2b53797374656d53657474696e677300000000000000000000000000000000000064656274536e617073686f745374616c6554696d650000000000000000000000","output":"0x000000000000000000000000000000000000000000000000000000000000ab18","to":"0xc757acba3c0506218b3022266a9dc7f3612d85f5","type":"STATICCALL"}</t>
  </si>
  <si>
    <t>STATICCALL_1_1_4_0</t>
  </si>
  <si>
    <t>0x000000000000000000000000000000000000000000000000000000000000ab18</t>
  </si>
  <si>
    <t>0x23257c2b53797374656d53657474696e677300000000000000000000000000000000000064656274536e617073686f745374616c6554696d650000000000000000000000</t>
  </si>
  <si>
    <t>0xc757acba3c0506218b3022266a9dc7f3612d85f5</t>
  </si>
  <si>
    <t>03a748a6d1d5f2c1dd17fadfe68730dd</t>
  </si>
  <si>
    <t>{"from":"0xf97b96d0749001d65c09e21a86a2ac156be704d0","gas":"0x193529","gasUsed":"0x2e68","input":"0x2e1a7d4d0000000000000000000000000000000000000000000000017330a7dbefa1bd40","to":"0xc02aaa39b223fe8d0a0e5c4f27ead9083c756cc2","type":"CALL","value":"0x0"}</t>
  </si>
  <si>
    <t>CALL_0_0_2_14</t>
  </si>
  <si>
    <t>30b6442b5107a59dc82296e4e38005a3</t>
  </si>
  <si>
    <t>{"from":"0xae7ab96520de3a18e5e111b5eaab095312d7fe84","gas":"0xff888","gasUsed":"0x2171","input":"0x70a08231000000000000000000000000dc24316b9ae028f1497c275eb9192a3ea0f67022","output":"0x00000000000000000000000000000000000000000000071633b9f49468212ec5","to":"0x20dc62d5904633cc6a5e34bec87a048e80c92e97","type":"DELEGATECALL"}</t>
  </si>
  <si>
    <t>DELEGATECALL_0_0_2_28_0_1</t>
  </si>
  <si>
    <t>0x00000000000000000000000000000000000000000000071633b9f49468212ec5</t>
  </si>
  <si>
    <t>9ef50ba8ba01865d8524771750cebf77</t>
  </si>
  <si>
    <t>{"from":"0x10e304a53351b272dc415ad049ad06565ebdfe34","gas":"0x46f26","gasUsed":"0x1188","input":"0xcbe44458000000000000000000000000000000000000000000000000000000000000000000000000000000000000000073a318912f50f225ad28cc345751638b7758e081","output":"0x0000000000000000000000000000000000000000000000000000000000000001","to":"0x26c89cf33b8473ea8e0513e17bd674d8fd0bc2cd","type":"CALL","value":"0x0"}</t>
  </si>
  <si>
    <t>CALL_0_12_0</t>
  </si>
  <si>
    <t>0xcbe44458000000000000000000000000000000000000000000000000000000000000000000000000000000000000000073a318912f50f225ad28cc345751638b7758e081</t>
  </si>
  <si>
    <t>b4a89963a342ce02f666b45b2990f543</t>
  </si>
  <si>
    <t>{"from":"0xb8ffc3cd6e7cf5a098a1c92f48009765b24088dc","gas":"0x19cd6f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</si>
  <si>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DELEGATECALL_0_0_2_12_0_0</t>
  </si>
  <si>
    <t>f24749f76af6610980482775d02cfd18</t>
  </si>
  <si>
    <t>{"from":"0x611abc0e066a01aff63910fc8935d164267ec6cf","gas":"0x30006","gasUsed":"0xa96e","input":"0x9dc29fac000000000000000000000000abf009d2643a7fbc6e0241a097e1c392e03da669000000000000000000000000000000000000000000000034a8f4e4c132df89f0","to":"0x6c85c5198c3cc4db1b87cb43b2674241a30f4845","type":"CALL","value":"0x0"}</t>
  </si>
  <si>
    <t>CALL_1_1_13</t>
  </si>
  <si>
    <t>0x9dc29fac000000000000000000000000abf009d2643a7fbc6e0241a097e1c392e03da669000000000000000000000000000000000000000000000034a8f4e4c132df89f0</t>
  </si>
  <si>
    <t>8168d6946d38d46ad3d3d3bc3627fa5b</t>
  </si>
  <si>
    <t>{"from":"0xae7ab96520de3a18e5e111b5eaab095312d7fe84","gas":"0x155d84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</si>
  <si>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CALL_0_0_2_19_0_0</t>
  </si>
  <si>
    <t>176488c9cb4b9bed4c18965caa5fadf9</t>
  </si>
  <si>
    <t>{"from":"0x2a995caa0718532bb16bb95809f5911217012186","gas":"0x1aa8e","gasUsed":"0x19f","input":"0xe69dd1a2370000000c0cd23210a5090410a308c210a328c40c43184c0c8330420c8328c43e0000000421d3030c2308c20c2310c40c6428ca0c2431420ca310c40c2118c83b0000000c21d2030c2308c20c2310c410a428ca0c2130c60c8330420c8118c8000000000000000000000000000000000000000000000000000000000003ab72","output":"0x3b0000000c21d2030c2308c20c2310c410a428ca0c2130c60c8330420c8118c8","to":"0x00ff5e77a5dd1c9e65377c509cddafba828f9074","type":"CALL","value":"0x0"}</t>
  </si>
  <si>
    <t>CALL_2_16</t>
  </si>
  <si>
    <t>0x3b0000000c21d2030c2308c20c2310c410a428ca0c2130c60c8330420c8118c8</t>
  </si>
  <si>
    <t>0xe69dd1a2370000000c0cd23210a5090410a308c210a328c40c43184c0c8330420c8328c43e0000000421d3030c2308c20c2310c40c6428ca0c2431420ca310c40c2118c83b0000000c21d2030c2308c20c2310c410a428ca0c2130c60c8330420c8118c8000000000000000000000000000000000000000000000000000000000003ab72</t>
  </si>
  <si>
    <t>c489a6145d515f6fea97751be2ea44ac</t>
  </si>
  <si>
    <t>{"from":"0xf5b0a3efb8e8e4c201e2a935f110eaaf3ffecb8d","gas":"0x12ca5","gasUsed":"0x11cc","input":"0x9613bc90000000000000000000000000000000000000000000000000000000000003ab843b000000052844320c2420c40c2308c20ca428ca0c431806042330c80c2320ca","output":"0x0000000000000000000000000000000000000000000000000000000000000001","to":"0xe8bd438d0383cf4d19641eaa4793eddc6cebeaf1","type":"CALL","value":"0x0"}</t>
  </si>
  <si>
    <t>CALL_3_0</t>
  </si>
  <si>
    <t>0x9613bc90000000000000000000000000000000000000000000000000000000000003ab843b000000052844320c2420c40c2308c20ca428ca0c431806042330c80c2320ca</t>
  </si>
  <si>
    <t>96095645539c4ccb4bd9f3624324501b</t>
  </si>
  <si>
    <t>{"from":"0xd9e1ce17f2641f24ae83637ab66a2cca9c378b9f","gas":"0x71bb1","gasUsed":"0x4c1","input":"0x0902f1ac","output":"0x000000000000000000000000000000000000000000000000000055a2302bb48600000000000000000000000000000000000000000000120eaf1ff826dd3d27ac000000000000000000000000000000000000000000000000000000005fff5d31","to":"0x397ff1542f962076d0bfe58ea045ffa2d347aca0","type":"STATICCALL"}</t>
  </si>
  <si>
    <t>0x000000000000000000000000000000000000000000000000000055a2302bb48600000000000000000000000000000000000000000000120eaf1ff826dd3d27ac000000000000000000000000000000000000000000000000000000005fff5d31</t>
  </si>
  <si>
    <t>0x0902f1ac</t>
  </si>
  <si>
    <t>0xd9e1ce17f2641f24ae83637ab66a2cca9c378b9f</t>
  </si>
  <si>
    <t>c6fd42882747d160a183e6e59392c330</t>
  </si>
  <si>
    <t>{"from":"0xae7ab96520de3a18e5e111b5eaab095312d7fe84","gas":"0x12fb0f","gasUsed":"0x6b56","input":"0xa1903eab000000000000000000000000a3829551320b8c642e050b673e94a8560048a45e","output":"0x000000000000000000000000000000000000000000000001730799fc7cdf20b4","to":"0x20dc62d5904633cc6a5e34bec87a048e80c92e97","type":"DELEGATECALL"}</t>
  </si>
  <si>
    <t>DELEGATECALL_0_0_2_24_1</t>
  </si>
  <si>
    <t>8d26d358133727f6cc411d6147de8b06</t>
  </si>
  <si>
    <t>{"from":"0x611abc0e066a01aff63910fc8935d164267ec6cf","gas":"0x5cc7d","gasUsed":"0x1e84","input":"0x3a900a2e","output":"0x0000000000000000000000000000000000000000017c8a5cd010ca184eafe527000000000000000000000000000000000000000000000000000000005ffef31b00000000000000000000000000000000000000000000000000000000000000000000000000000000000000000000000000000000000000000000000000000000","to":"0x12c815b0c404d66dd0491f4ec62839904cec25e7","type":"STATICCALL"}</t>
  </si>
  <si>
    <t>STATICCALL_1_1_4</t>
  </si>
  <si>
    <t>0x0000000000000000000000000000000000000000017c8a5cd010ca184eafe527000000000000000000000000000000000000000000000000000000005ffef31b00000000000000000000000000000000000000000000000000000000000000000000000000000000000000000000000000000000000000000000000000000000</t>
  </si>
  <si>
    <t>0x3a900a2e</t>
  </si>
  <si>
    <t>3291b5701c7ea704a2f7465bbd65fdc9</t>
  </si>
  <si>
    <t>{"from":"0xd69b189020ef614796578afe4d10378c5e7e1138","gas":"0x52504","gasUsed":"0x889","input":"0x9ee5955a53797374656d53657474696e677300000000000000000000000000000000000061676772656761746f725761726e696e67466c61677300000000000000000000","output":"0x0000000000000000000000004a5b9b4ad08616d11f3a402ff7cbeacb732a76c6","to":"0xc757acba3c0506218b3022266a9dc7f3612d85f5","type":"STATICCALL"}</t>
  </si>
  <si>
    <t>STATICCALL_1_1_5_2</t>
  </si>
  <si>
    <t>0x0000000000000000000000004a5b9b4ad08616d11f3a402ff7cbeacb732a76c6</t>
  </si>
  <si>
    <t>0x9ee5955a53797374656d53657474696e677300000000000000000000000000000000000061676772656761746f725761726e696e67466c61677300000000000000000000</t>
  </si>
  <si>
    <t>2753209326fa9a41fc763bfc0e52a679</t>
  </si>
  <si>
    <t>{"from":"0x131a99859a8bfa3251d899f0675607766736ffae","gas":"0x3e5aa","gasUsed":"0x2dcb5","input":"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output":"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to":"0xb336071702fe527e1af9174eaa6ed04652676792","type":"CREATE","value":"0x0"}</t>
  </si>
  <si>
    <t>0xb336071702fe527e1af9174eaa6ed04652676792</t>
  </si>
  <si>
    <t>0xa40f0ba27fa10c5ca4a8ca80b6378d37a8514c7b3049b18b105f168e79590ee4</t>
  </si>
  <si>
    <t>b596aee59224314a4d9ebe6387e76158</t>
  </si>
  <si>
    <t>{"from":"0x2a995caa0718532bb16bb95809f5911217012186","gas":"0x1aca1","gasUsed":"0x19f","input":"0xe69dd1a2390000000334a3220c2308c2144308c2086328c8148319020c8310ca0c2330c2370000000374d4140c2308c40c2308c20ca329080c2319480c4320c40c2330ca330000000334a3210c2308c20c2308c2086329080c2319020c4320ca0cc308c2000000000000000000000000000000000000000000000000000000000003aabb","output":"0x330000000334a3210c2308c20c2308c2086329080c2319020c4320ca0cc308c2","to":"0x00ff5e77a5dd1c9e65377c509cddafba828f9074","type":"CALL","value":"0x0"}</t>
  </si>
  <si>
    <t>CALL_2_10</t>
  </si>
  <si>
    <t>0x330000000334a3210c2308c20c2308c2086329080c2319020c4320ca0cc308c2</t>
  </si>
  <si>
    <t>0xe69dd1a2390000000334a3220c2308c2144308c2086328c8148319020c8310ca0c2330c2370000000374d4140c2308c40c2308c20ca329080c2319480c4320c40c2330ca330000000334a3210c2308c20c2308c2086329080c2319020c4320ca0cc308c2000000000000000000000000000000000000000000000000000000000003aabb</t>
  </si>
  <si>
    <t>7aaa3c1cd50edee0731975117bac3c4d</t>
  </si>
  <si>
    <t>{"from":"0x38c7ea86c8235b0cfccfb91153259e85353cd202","gas":"0x4ab69","gasUsed":"0x3d2fd","input":"0xa68a76cc","output":"0x0000000000000000000000000bd7a44bb4e0284c484ce564753e7a3311a3f089","to":"0x131a99859a8bfa3251d899f0675607766736ffae","type":"CALL","value":"0x0"}</t>
  </si>
  <si>
    <t>0x0000000000000000000000000bd7a44bb4e0284c484ce564753e7a3311a3f089</t>
  </si>
  <si>
    <t>0x9ba1563e32eb454d5e00ab4d5b830b77ffe21d3bd1acaa265044d6fd56503419</t>
  </si>
  <si>
    <t>1e04a7a9f72b94aca5800e9eee4d3438</t>
  </si>
  <si>
    <t>{"from":"0x2a995caa0718532bb16bb95809f5911217012186","gas":"0x1ccf4","gasUsed":"0x73f","input":"0x329a9f67","output":"0x0000000000000000000000000000000000000000000000000000000000000000","to":"0x1e41c314d4c84eefaca6481e169dabe93d2fe16a","type":"CALL","value":"0x0"}</t>
  </si>
  <si>
    <t>77a0ceb19029cd388591fa9ab9288232</t>
  </si>
  <si>
    <t>CALL_0_0_2_23_0</t>
  </si>
  <si>
    <t>0eb268d239058ae3597fb2498629de8a</t>
  </si>
  <si>
    <t>{"from":"0x131a99859a8bfa3251d899f0675607766736ffae","gas":"0x3e5aa","gasUsed":"0x2dcb5","input":"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output":"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to":"0x23c4a36deace6d246ae368add7c7a9f9d325b1a6","type":"CREATE","value":"0x0"}</t>
  </si>
  <si>
    <t>0x23c4a36deace6d246ae368add7c7a9f9d325b1a6</t>
  </si>
  <si>
    <t>408ce68f19bba8738affa8da0dec042b</t>
  </si>
  <si>
    <t>{"from":"0x01aac5236ad205ebbe4f6819bc64ef5bef40b71c","gas":"0x6af86","gasUsed":"0xaf7","input":"0x6352211e000000000000000000000000000000000000000000000000000000000003a844","output":"0x00000000000000000000000073a318912f50f225ad28cc345751638b7758e081","to":"0xf5b0a3efb8e8e4c201e2a935f110eaaf3ffecb8d","type":"CALL","value":"0x0"}</t>
  </si>
  <si>
    <t>CALL_0_1</t>
  </si>
  <si>
    <t>0x6352211e000000000000000000000000000000000000000000000000000000000003a844</t>
  </si>
  <si>
    <t>93a9df200f79109e58f3f258aad6cb91</t>
  </si>
  <si>
    <t>{"from":"0x6c85c5198c3cc4db1b87cb43b2674241a30f4845","gas":"0x38159","gasUsed":"0x1912","input":"0xb46310f6000000000000000000000000feefeefeefeefeefeefeefeefeefeefeefeefeef000000000000000000000000000000000000000000009b223bc6fee939041d88","to":"0x05a9cbe762b36632b3594da4f082340e0e5343e8","type":"CALL","value":"0x0"}</t>
  </si>
  <si>
    <t>CALL_1_10_2</t>
  </si>
  <si>
    <t>0xb46310f6000000000000000000000000feefeefeefeefeefeefeefeefeefeefeefeefeef000000000000000000000000000000000000000000009b223bc6fee939041d88</t>
  </si>
  <si>
    <t>0x05a9cbe762b36632b3594da4f082340e0e5343e8</t>
  </si>
  <si>
    <t>9b1a3afccd6260910e997b540fb9d951</t>
  </si>
  <si>
    <t>{"from":"0xd9e1ce17f2641f24ae83637ab66a2cca9c378b9f","gas":"0x519de","gasUsed":"0x0","input":"0x","to":"0x22e6cdddcaa4c7f188c5e9c9be63f955186ffcd1","type":"CALL","value":"0x297c52ef5bc183a1b"}</t>
  </si>
  <si>
    <t>47.829687050515790363</t>
  </si>
  <si>
    <t>47829687050515790363</t>
  </si>
  <si>
    <t>0x22e6cdddcaa4c7f188c5e9c9be63f955186ffcd1</t>
  </si>
  <si>
    <t>7c85c41acb813313f634f3ce4fb3111f</t>
  </si>
  <si>
    <t>{"from":"0x01aac5236ad205ebbe4f6819bc64ef5bef40b71c","gas":"0x14ab1","gasUsed":"0x8a6e","input":"0xae67b4c3000000000000000000000000000000000000000000000000000000000003ab723b0000000c21d2030c2308c20c2310c410a428ca0c2130c60c8330420c8118c8","to":"0xf5b0a3efb8e8e4c201e2a935f110eaaf3ffecb8d","type":"CALL","value":"0x0"}</t>
  </si>
  <si>
    <t>0xae67b4c3000000000000000000000000000000000000000000000000000000000003ab723b0000000c21d2030c2308c20c2310c410a428ca0c2130c60c8330420c8118c8</t>
  </si>
  <si>
    <t>494b7eafc22e85eed93bcd5c12325674</t>
  </si>
  <si>
    <t>{"from":"0x5cbade4d03ea436f792e9f939e70908524949efd","gas":"0x203ba","gasUsed":"0x45e","input":"0x18160ddd","output":"0x000000000000000000000000000000000000000000000644528c29932949ac00","to":"0x033666a848d68c9854b038ebb3958097f688ce00","type":"DELEGATECALL"}</t>
  </si>
  <si>
    <t>DELEGATECALL_0_12_0_5_0</t>
  </si>
  <si>
    <t>0x000000000000000000000000000000000000000000000644528c29932949ac00</t>
  </si>
  <si>
    <t>0x033666a848d68c9854b038ebb3958097f688ce00</t>
  </si>
  <si>
    <t>409b5ad183443218e84b5888ef10e07c</t>
  </si>
  <si>
    <t>{"from":"0x611abc0e066a01aff63910fc8935d164267ec6cf","gas":"0x511e1","gasUsed":"0x8e3","input":"0x8b3f8088000000000000000000000000abf009d2643a7fbc6e0241a097e1c392e03da669","output":"0x00000000000000000000000000000000000000000000085519cd0c11013e7fd9000000000000000000000000000000000000000000000000000000000002223e","to":"0x4b9ca5607f1ff8019c1c6a3c2f0cc8de622d5b82","type":"STATICCALL"}</t>
  </si>
  <si>
    <t>0x00000000000000000000000000000000000000000000085519cd0c11013e7fd9000000000000000000000000000000000000000000000000000000000002223e</t>
  </si>
  <si>
    <t>bb54dde195855ec318bc986b8fcc4698</t>
  </si>
  <si>
    <t>{"from":"0xae7ab96520de3a18e5e111b5eaab095312d7fe84","gas":"0x1c0cc3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</si>
  <si>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CALL_0_0_2_9_0</t>
  </si>
  <si>
    <t>527d085b1c9347b13d750be4018abc81</t>
  </si>
  <si>
    <t>{"from":"0xdc24316b9ae028f1497c275eb9192a3ea0f67022","gas":"0xe93d3","gasUsed":"0x47a5","input":"0x70a08231000000000000000000000000dc24316b9ae028f1497c275eb9192a3ea0f67022","output":"0x00000000000000000000000000000000000000000000071633b9f49468212ec6","to":"0xae7ab96520de3a18e5e111b5eaab095312d7fe84","type":"STATICCALL"}</t>
  </si>
  <si>
    <t>STATICCALL_0_0_2_31_0</t>
  </si>
  <si>
    <t>0x00000000000000000000000000000000000000000000071633b9f49468212ec6</t>
  </si>
  <si>
    <t>f71a1a52e0d71aaf525d00aa903ed4c5</t>
  </si>
  <si>
    <t>bbb29761dbda52a98610c54c4662815d</t>
  </si>
  <si>
    <t>{"from":"0x131a99859a8bfa3251d899f0675607766736ffae","gas":"0x3e5aa","gasUsed":"0x2dcb5","input":"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output":"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to":"0x3234712dee6fccc460b1504e1663eb6dcd1dbde7","type":"CREATE","value":"0x0"}</t>
  </si>
  <si>
    <t>0x3234712dee6fccc460b1504e1663eb6dcd1dbde7</t>
  </si>
  <si>
    <t>0xd92033b3f9d675f6bce59fca8666396cb43c16239500d1c58a922af9393b21a4</t>
  </si>
  <si>
    <t>e956704d3584d31c4c52ac9cbc1bdbc5</t>
  </si>
  <si>
    <t>{"from":"0xf97b96d0749001d65c09e21a86a2ac156be704d0","gas":"0x11e9a3","gasUsed":"0x2e68","input":"0x2e1a7d4d0000000000000000000000000000000000000000000000017330a7dbefa1bd40","to":"0xc02aaa39b223fe8d0a0e5c4f27ead9083c756cc2","type":"CALL","value":"0x0"}</t>
  </si>
  <si>
    <t>CALL_0_0_2_26</t>
  </si>
  <si>
    <t>f8eba9ca053a6995a8e6dc88b9d60d54</t>
  </si>
  <si>
    <t>{"from":"0x2a995caa0718532bb16bb95809f5911217012186","gas":"0x2c102","gasUsed":"0xc3","input":"0x329a9f67","output":"0x0000000000000000000000000000000000000000000000000000000000000000","to":"0x00ff5e77a5dd1c9e65377c509cddafba828f9074","type":"CALL","value":"0x0"}</t>
  </si>
  <si>
    <t>668cb5412748dbb9f5c178ef5fda8324</t>
  </si>
  <si>
    <t>{"from":"0x2a995caa0718532bb16bb95809f5911217012186","gas":"0x322f4","gasUsed":"0x73f","input":"0x329a9f67","output":"0x0000000000000000000000000000000000000000000000000000000000000000","to":"0x1e41c314d4c84eefaca6481e169dabe93d2fe16a","type":"CALL","value":"0x0"}</t>
  </si>
  <si>
    <t>b628da4c82dab8e5a47b3f1bcc63ef1b</t>
  </si>
  <si>
    <t>{"from":"0xdc3ea94cd0ac27d9a86c180091e7f78c683d3699","gas":"0x55f1e","gasUsed":"0x1812","input":"0xfeaf968c","output":"0x00000000000000000000000000000000000000000000000000000000000021470000000000000000000000000000000000000000000000000000000057d7602f000000000000000000000000000000000000000000000000000000005fff5a8d000000000000000000000000000000000000000000000000000000005fff5a9b0000000000000000000000000000000000000000000000000000000000002147","to":"0xc8db8d5869510bb1fcd3bd7c7624c1b49c652ef8","type":"STATICCALL"}</t>
  </si>
  <si>
    <t>e87996a95d4874db1cc7a0fdfb55346b</t>
  </si>
  <si>
    <t>{"from":"0xf5b0a3efb8e8e4c201e2a935f110eaaf3ffecb8d","gas":"0x12ca5","gasUsed":"0x11cc","input":"0x9613bc90000000000000000000000000000000000000000000000000000000000003aaba33000000030ca1440c2308c40c2308c20ca218c8148409480c4310ca0cc308c2","output":"0x0000000000000000000000000000000000000000000000000000000000000001","to":"0xe8bd438d0383cf4d19641eaa4793eddc6cebeaf1","type":"CALL","value":"0x0"}</t>
  </si>
  <si>
    <t>0x9613bc90000000000000000000000000000000000000000000000000000000000003aaba33000000030ca1440c2308c40c2308c20ca218c8148409480c4310ca0cc308c2</t>
  </si>
  <si>
    <t>09f7a4024c89fbec8e98b10b766e0a1b</t>
  </si>
  <si>
    <t>{"from":"0x611abc0e066a01aff63910fc8935d164267ec6cf","gas":"0x5f0ae","gasUsed":"0x5be","input":"0x70a08231000000000000000000000000cd79ca0dbcd5dee8dd53e9f82790d2ccb379010b","output":"0x00000000000000000000000000000000000000000000007625f0223fa6cf6523","to":"0xb671f2210b1f6621a2607ea63e6b2dc3e2464d1f","type":"STATICCALL"}</t>
  </si>
  <si>
    <t>0x00000000000000000000000000000000000000000000007625f0223fa6cf6523</t>
  </si>
  <si>
    <t>756631eab772d1e41278496d05b709ad</t>
  </si>
  <si>
    <t>{"from":"0x611abc0e066a01aff63910fc8935d164267ec6cf","gas":"0x5f0c5","gasUsed":"0x5be","input":"0x70a0823100000000000000000000000019319b30be769289e818f8db238a95fe07a14bc3","output":"0x00000000000000000000000000000000000000000000000fc4c314de5987852a","to":"0xb671f2210b1f6621a2607ea63e6b2dc3e2464d1f","type":"STATICCALL"}</t>
  </si>
  <si>
    <t>0x00000000000000000000000000000000000000000000000fc4c314de5987852a</t>
  </si>
  <si>
    <t>c0773b919d830305d28e9e536adda4e8</t>
  </si>
  <si>
    <t>{"from":"0x6c85c5198c3cc4db1b87cb43b2674241a30f4845","gas":"0x2ac3e","gasUsed":"0xd4e","input":"0x907dff9700000000000000000000000000000000000000000000000000000000000000c00000000000000000000000000000000000000000000000000000000000000003ddf252ad1be2c89b69c2b068fc378daa952ba7f163c4a11628f55a4df523b3ef0000000000000000000000000000000000000000000000000000000000000000000000000000000000000000cd79ca0dbcd5dee8dd53e9f82790d2ccb379010b000000000000000000000000000000000000000000000000000000000000000000000000000000000000000000000000000000000000000000000000000000200000000000000000000000000000000000000000000000008728fecf323a2805","to":"0x57ab1ec28d129707052df4df418d58a2d46d5f51","type":"CALL","value":"0x0"}</t>
  </si>
  <si>
    <t>CALL_1_11_3</t>
  </si>
  <si>
    <t>0x907dff9700000000000000000000000000000000000000000000000000000000000000c00000000000000000000000000000000000000000000000000000000000000003ddf252ad1be2c89b69c2b068fc378daa952ba7f163c4a11628f55a4df523b3ef0000000000000000000000000000000000000000000000000000000000000000000000000000000000000000cd79ca0dbcd5dee8dd53e9f82790d2ccb379010b000000000000000000000000000000000000000000000000000000000000000000000000000000000000000000000000000000000000000000000000000000200000000000000000000000000000000000000000000000008728fecf323a2805</t>
  </si>
  <si>
    <t>d5abfc7af9583f9230eca6f271ccfbb8</t>
  </si>
  <si>
    <t>{"from":"0xd94e542de6a803212f8db5121e65c1e69db2258c","gas":"0x2b115","gasUsed":"0x1527b","input":"0x59d667a5000000000000000000000000f5b0a3efb8e8e4c201e2a935f110eaaf3ffecb8d0000000000000000000000000000000000000000000000000000000000039744","to":"0xf4985070ce32b6b1994329df787d1acc9a2dd9e2","type":"CALL","value":"0x26db992a3b18000"}</t>
  </si>
  <si>
    <t>0x59d667a5000000000000000000000000f5b0a3efb8e8e4c201e2a935f110eaaf3ffecb8d0000000000000000000000000000000000000000000000000000000000039744</t>
  </si>
  <si>
    <t>175000000000000000</t>
  </si>
  <si>
    <t>0dd9a707bf41260f3c7ccaa0a2cf4cdc</t>
  </si>
  <si>
    <t>{"from":"0x2a995caa0718532bb16bb95809f5911217012186","gas":"0x2ebe0","gasUsed":"0xc3","input":"0x329a9f67","output":"0x0000000000000000000000000000000000000000000000000000000000000000","to":"0x00ff5e77a5dd1c9e65377c509cddafba828f9074","type":"CALL","value":"0x0"}</t>
  </si>
  <si>
    <t>243ba927299c9f4db7ef5a7e6e793b50</t>
  </si>
  <si>
    <t>{"from":"0xaeb960ed44c8a4ce848c50ef451f472a503456b2","gas":"0x3a660","gasUsed":"0x1ab9c","input":"0x40125765000000000000000000000000629a673a8242c2ac4b7b8c5d8735fbeac21a620500000000000000000000000021863b266bc6e39fa94d02708cd4c2ea01ec9d0b0000000000000000000000001e0b49775775cc0f3e7a62464a8945f4dd21dcb400000000000000000000000000000000000000000000000000000000000000800000000000000000000000000000000000000000000000000000000000000001aa54b4899ef1ccf993124561031b041793ed1974d0020552298b0874ee901d70","to":"0xe2fd97cdd6182c1223ff8bc6344abaf7132b51d5","type":"DELEGATECALL"}</t>
  </si>
  <si>
    <t>DELEGATECALL_3</t>
  </si>
  <si>
    <t>0x40125765000000000000000000000000629a673a8242c2ac4b7b8c5d8735fbeac21a620500000000000000000000000021863b266bc6e39fa94d02708cd4c2ea01ec9d0b0000000000000000000000001e0b49775775cc0f3e7a62464a8945f4dd21dcb400000000000000000000000000000000000000000000000000000000000000800000000000000000000000000000000000000000000000000000000000000001aa54b4899ef1ccf993124561031b041793ed1974d0020552298b0874ee901d70</t>
  </si>
  <si>
    <t>0xe2fd97cdd6182c1223ff8bc6344abaf7132b51d5</t>
  </si>
  <si>
    <t>d52c7973a7f649e8549c0f90980c1a03</t>
  </si>
  <si>
    <t>{"from":"0x3e66b66fd1d0b02fda6c811da9e0547970db2f21","gas":"0x2d0af","gasUsed":"0x3243","input":"0x095ea7b3000000000000000000000000c99317ceef9ed2ab9ff0ec99f64f3dd61b09a6b20000000000000000000000000000000000000000000000000000000000000000","output":"0x0000000000000000000000000000000000000000000000000000000000000001","to":"0xa0b86991c6218b36c1d19d4a2e9eb0ce3606eb48","type":"CALL","value":"0x0"}</t>
  </si>
  <si>
    <t>0x095ea7b3000000000000000000000000c99317ceef9ed2ab9ff0ec99f64f3dd61b09a6b20000000000000000000000000000000000000000000000000000000000000000</t>
  </si>
  <si>
    <t>141101c74a75284d46006f96929b35d7</t>
  </si>
  <si>
    <t>{"from":"0x5cbade4d03ea436f792e9f939e70908524949efd","gas":"0x4bd3d","gasUsed":"0xefb","input":"0xb0eb1093","output":"0x000000000000000000000000000000000000000000000000000000005ff84940","to":"0xa8b12cc90abf65191532a12bb5394a714a46d358","type":"STATICCALL"}</t>
  </si>
  <si>
    <t>STATICCALL_0_0</t>
  </si>
  <si>
    <t>a4ee7fc0faeb034fa71ee4b628013f63</t>
  </si>
  <si>
    <t>{"from":"0x5cbade4d03ea436f792e9f939e70908524949efd","gas":"0xe010","gasUsed":"0x5419","input":"0x23b872dd000000000000000000000000510a5f2b94d1b0607f78122c2513d03c888a8d250000000000000000000000005cbade4d03ea436f792e9f939e70908524949efd000000000000000000000000000000000000000000000000268893c6425b5400","output":"0x0000000000000000000000000000000000000000000000000000000000000001","to":"0xa8b12cc90abf65191532a12bb5394a714a46d358","type":"CALL","value":"0x0"}</t>
  </si>
  <si>
    <t>CALL_0_14</t>
  </si>
  <si>
    <t>0x23b872dd000000000000000000000000510a5f2b94d1b0607f78122c2513d03c888a8d250000000000000000000000005cbade4d03ea436f792e9f939e70908524949efd000000000000000000000000000000000000000000000000268893c6425b5400</t>
  </si>
  <si>
    <t>bdc79bdef36e75969c5ef04b2515c4ac</t>
  </si>
  <si>
    <t>{"from":"0xe8bd438d0383cf4d19641eaa4793eddc6cebeaf1","gas":"0x1e801","gasUsed":"0x65c","input":"0x5c975abb","output":"0x0000000000000000000000000000000000000000000000000000000000000000","to":"0xf5b0a3efb8e8e4c201e2a935f110eaaf3ffecb8d","type":"CALL","value":"0x0"}</t>
  </si>
  <si>
    <t>38b94bb6816be83a915bf92c33269e8e</t>
  </si>
  <si>
    <t>{"from":"0xae7ab96520de3a18e5e111b5eaab095312d7fe84","gas":"0x14de6b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</si>
  <si>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CALL_0_0_2_21_0</t>
  </si>
  <si>
    <t>a5ee9eb49024c6abe20b2c46342475bb</t>
  </si>
  <si>
    <t>{"from":"0x6c85c5198c3cc4db1b87cb43b2674241a30f4845","gas":"0x2e243","gasUsed":"0x4ad","input":"0x70a08231000000000000000000000000cd79ca0dbcd5dee8dd53e9f82790d2ccb379010b","output":"0x000000000000000000000000000000000000000000000003a96abc05f8ae1376","to":"0x05a9cbe762b36632b3594da4f082340e0e5343e8","type":"STATICCALL"}</t>
  </si>
  <si>
    <t>STATICCALL_1_11_1</t>
  </si>
  <si>
    <t>0x000000000000000000000000000000000000000000000003a96abc05f8ae1376</t>
  </si>
  <si>
    <t>b103aec2ef5a2cb5f4b4f5ece48bab76</t>
  </si>
  <si>
    <t>{"from":"0x6e6a43a8148b5c54a94c044a835476d3f3f4d59a","gas":"0x4028c","gasUsed":"0x4a2","input":"0x70a08231000000000000000000000000abf009d2643a7fbc6e0241a097e1c392e03da669","output":"0x00000000000000000000000000000000000000000000010ccd4081c42c384400","to":"0x5b1b5fea1b99d83ad479df0c222f0492385381dd","type":"STATICCALL"}</t>
  </si>
  <si>
    <t>0x00000000000000000000000000000000000000000000010ccd4081c42c384400</t>
  </si>
  <si>
    <t>edab23157d826e83a82ee48ff74824d5</t>
  </si>
  <si>
    <t>{"from":"0x3e66b66fd1d0b02fda6c811da9e0547970db2f21","gas":"0xd136","gasUsed":"0x48f","input":"0x70a082310000000000000000000000003e66b66fd1d0b02fda6c811da9e0547970db2f21","output":"0x00000000000000000000000000000000000000000000000ad78ebc5ac6200000","to":"0xffffffff2ba8f66d4e51811c5190992176930278","type":"STATICCALL"}</t>
  </si>
  <si>
    <t>STATICCALL_5</t>
  </si>
  <si>
    <t>0x00000000000000000000000000000000000000000000000ad78ebc5ac6200000</t>
  </si>
  <si>
    <t>0xffffffff2ba8f66d4e51811c5190992176930278</t>
  </si>
  <si>
    <t>cce8abe252ef717665ac0b4cea525650</t>
  </si>
  <si>
    <t>{"from":"0xf5b0a3efb8e8e4c201e2a935f110eaaf3ffecb8d","gas":"0x12ca5","gasUsed":"0x11cc","input":"0x9613bc90000000000000000000000000000000000000000000000000000000000003ab633b0000000d3483210c2420c20c2010c20ca42886044310c60cc108c80ca308c8","output":"0x0000000000000000000000000000000000000000000000000000000000000001","to":"0xe8bd438d0383cf4d19641eaa4793eddc6cebeaf1","type":"CALL","value":"0x0"}</t>
  </si>
  <si>
    <t>0x9613bc90000000000000000000000000000000000000000000000000000000000003ab633b0000000d3483210c2420c20c2010c20ca42886044310c60cc108c80ca308c8</t>
  </si>
  <si>
    <t>336d62b88d93f1bbcf3c4ce65f1ed363</t>
  </si>
  <si>
    <t>{"from":"0xdef1c0ded9bec7f1a1670819833240f027b25eff","gas":"0xb3f1","gasUsed":"0x0","input":"0x","to":"0x23b11ff67c2193b97cb37771d15a537b977d2278","type":"CALL","value":"0x18c2a5178ca3a2562"}</t>
  </si>
  <si>
    <t>CALL_0_5</t>
  </si>
  <si>
    <t>0x23b11ff67c2193b97cb37771d15a537b977d2278</t>
  </si>
  <si>
    <t>7b6900d7238bfb6cb10aa3c954a4e1ac</t>
  </si>
  <si>
    <t>{"from":"0x7a250d5630b4cf539739df2c5dacb4c659f2488d","gas":"0xd3080","gasUsed":"0x4b4","input":"0x0902f1ac","output":"0x00000000000000000000000000000000000000000000000614a0e96e1bca73a70000000000000000000000000000000000000000000000062a2918aa8cf79fd1000000000000000000000000000000000000000000000000000000005fff586b","to":"0x4028daac072e492d34a3afdbef0ba7e35d8b55c4","type":"STATICCALL"}</t>
  </si>
  <si>
    <t>STATICCALL_0_0_2_36_0</t>
  </si>
  <si>
    <t>0x00000000000000000000000000000000000000000000000614a0e96e1bca73a70000000000000000000000000000000000000000000000062a2918aa8cf79fd1000000000000000000000000000000000000000000000000000000005fff586b</t>
  </si>
  <si>
    <t>1562143c20b764cba3bce9629fc16d9b</t>
  </si>
  <si>
    <t>{"from":"0x2a995caa0718532bb16bb95809f5911217012186","gas":"0x2da94","gasUsed":"0x73f","input":"0x329a9f67","output":"0x0000000000000000000000000000000000000000000000000000000000000000","to":"0x1e41c314d4c84eefaca6481e169dabe93d2fe16a","type":"CALL","value":"0x0"}</t>
  </si>
  <si>
    <t>d371c2392fbb848f9569ceaa7604af06</t>
  </si>
  <si>
    <t>{"from":"0x2a995caa0718532bb16bb95809f5911217012186","gas":"0x1986f","gasUsed":"0xc99","input":"0xe69dd1a2370000000c0cd23210a5090410a308c210a328c40c43184c0c8330420c8328c43e0000000421d3030c2308c20c2310c40c6428ca0c2431420ca310c40c2118c83b0000000c21d2030c2308c20c2310c410a428ca0c2130c60c8330420c8118c8000000000000000000000000000000000000000000000000000000000003ab72","output":"0x3b0000000c21d2030c2308c20c2310c410a428ca0c2130c60c8330420c8118c8","to":"0x1e41c314d4c84eefaca6481e169dabe93d2fe16a","type":"CALL","value":"0x0"}</t>
  </si>
  <si>
    <t>CALL_2_17</t>
  </si>
  <si>
    <t>44f74d4b4e5938d24e26613b3d7c220f</t>
  </si>
  <si>
    <t>{"from":"0x2a995caa0718532bb16bb95809f5911217012186","gas":"0x27c30","gasUsed":"0xc3","input":"0x329a9f67","output":"0x0000000000000000000000000000000000000000000000000000000000000000","to":"0x00ff5e77a5dd1c9e65377c509cddafba828f9074","type":"CALL","value":"0x0"}</t>
  </si>
  <si>
    <t>6ca9423d173fb7596d329dd10288e705</t>
  </si>
  <si>
    <t>{"from":"0x19d97d8fa813ee2f51ad4b4e04ea08baf4dffc28","gas":"0xe8a0","gasUsed":"0x1dc0","input":"0x70a0823100000000000000000000000019d97d8fa813ee2f51ad4b4e04ea08baf4dffc28","output":"0x000000000000000000000000000000000000000000004d808d02b97ad136658a","to":"0x3472a5a71965499acd81997a54bba8d852c6e53d","type":"STATICCALL"}</t>
  </si>
  <si>
    <t>STATICCALL_0_5</t>
  </si>
  <si>
    <t>0x000000000000000000000000000000000000000000004d808d02b97ad136658a</t>
  </si>
  <si>
    <t>87e25d5440363cf66e2e641d7fc3952d</t>
  </si>
  <si>
    <t>{"from":"0x01aac5236ad205ebbe4f6819bc64ef5bef40b71c","gas":"0x34e1b","gasUsed":"0x124b","input":"0xa6472906000000000000000000000000000000000000000000000000000000000003aaba","output":"0x0000000000000000000000000000000000000000000000000000000000000000000000000000000000000000000000000000000000000000000000005fe85f69","to":"0xf5b0a3efb8e8e4c201e2a935f110eaaf3ffecb8d","type":"CALL","value":"0x0"}</t>
  </si>
  <si>
    <t>0xa6472906000000000000000000000000000000000000000000000000000000000003aaba</t>
  </si>
  <si>
    <t>fd39a89d4e931e1955d39b17f899984c</t>
  </si>
  <si>
    <t>{"from":"0x23b11ff67c2193b97cb37771d15a537b977d2278","gas":"0x739a3","gasUsed":"0x6672c","input":"0xd9627aa4000000000000000000000000000000000000000000000000000000000000008000000000000000000000000000000000000000000000000c396bf5f50be6800000000000000000000000000000000000000000000000000188342293bdf7012b000000000000000000000000000000000000000000000000000000000000000000000000000000000000000000000000000000000000000000000000000000020000000000000000000000007fc66500c84a76ad7e9c93437bfc5ac33e2ddae9000000000000000000000000eeeeeeeeeeeeeeeeeeeeeeeeeeeeeeeeeeeeeeee869584cd00000000000000000000000086003b044f70dac0abc80ac8957305b6370893ed0000000000000000000000000000000000000000000000d9746bdfd55fff5d35","output":"0x0000000000000000000000000000000000000000000000018c2a5178ca3a2562","to":"0xdef1c0ded9bec7f1a1670819833240f027b25eff","type":"CALL","value":"0x0"}</t>
  </si>
  <si>
    <t>0x0000000000000000000000000000000000000000000000018c2a5178ca3a2562</t>
  </si>
  <si>
    <t>0xd9627aa4000000000000000000000000000000000000000000000000000000000000008000000000000000000000000000000000000000000000000c396bf5f50be6800000000000000000000000000000000000000000000000000188342293bdf7012b000000000000000000000000000000000000000000000000000000000000000000000000000000000000000000000000000000000000000000000000000000020000000000000000000000007fc66500c84a76ad7e9c93437bfc5ac33e2ddae9000000000000000000000000eeeeeeeeeeeeeeeeeeeeeeeeeeeeeeeeeeeeeeee869584cd00000000000000000000000086003b044f70dac0abc80ac8957305b6370893ed0000000000000000000000000000000000000000000000d9746bdfd55fff5d35</t>
  </si>
  <si>
    <t>12b331b4dcf8d8bcfdfa820489a71b23</t>
  </si>
  <si>
    <t>24f0669daad211fa1ce56d9b40185c24</t>
  </si>
  <si>
    <t>{"from":"0x19d97d8fa813ee2f51ad4b4e04ea08baf4dffc28","gas":"0x3d837","gasUsed":"0x3836f","input":"0xde5f6268","to":"0xe4ae305b08434bf3d74e0086592627f913a258a9","type":"DELEGATECALL"}</t>
  </si>
  <si>
    <t>0xe4ae305b08434bf3d74e0086592627f913a258a9</t>
  </si>
  <si>
    <t>f2f2f4d7994690321b79ad3fb1a71913</t>
  </si>
  <si>
    <t>{"from":"0xa8b12cc90abf65191532a12bb5394a714a46d358","gas":"0x2ec0e","gasUsed":"0x431","input":"0x279084a6","output":"0x000000000000000000000000000000000000000000000000000000006023a63c","to":"0x14b939e7eb0cb290fadccd0816e8975069158ce6","type":"DELEGATECALL"}</t>
  </si>
  <si>
    <t>DELEGATECALL_0_11_0</t>
  </si>
  <si>
    <t>0aacecfc41ecb52d3780d8a445850add</t>
  </si>
  <si>
    <t>{"from":"0x2a995caa0718532bb16bb95809f5911217012186","gas":"0x20d35","gasUsed":"0xc3","input":"0x329a9f67","output":"0x0000000000000000000000000000000000000000000000000000000000000000","to":"0x00ff5e77a5dd1c9e65377c509cddafba828f9074","type":"CALL","value":"0x0"}</t>
  </si>
  <si>
    <t>33336a8c4e64223e2433ce8accb8ba5a</t>
  </si>
  <si>
    <t>{"from":"0x38c7ea86c8235b0cfccfb91153259e85353cd202","gas":"0x4ab69","gasUsed":"0x3d2fd","input":"0xa68a76cc","output":"0x000000000000000000000000342699d5a34ae6658f9c5e46acef790ed725ac12","to":"0x131a99859a8bfa3251d899f0675607766736ffae","type":"CALL","value":"0x0"}</t>
  </si>
  <si>
    <t>0x000000000000000000000000342699d5a34ae6658f9c5e46acef790ed725ac12</t>
  </si>
  <si>
    <t>0xb96ca650810da12668623f9f7e3964dca9d295b88c51400577db51232395ae43</t>
  </si>
  <si>
    <t>aaee73168d4376113de288ac8d806253</t>
  </si>
  <si>
    <t>{"from":"0xf97b96d0749001d65c09e21a86a2ac156be704d0","gas":"0x158f66","gasUsed":"0x2e68","input":"0x2e1a7d4d0000000000000000000000000000000000000000000000017330a7dbefa1bd40","to":"0xc02aaa39b223fe8d0a0e5c4f27ead9083c756cc2","type":"CALL","value":"0x0"}</t>
  </si>
  <si>
    <t>CALL_0_0_2_20</t>
  </si>
  <si>
    <t>b63ed09bc624b02b795593aa7336dd65</t>
  </si>
  <si>
    <t>{"from":"0xd69b189020ef614796578afe4d10378c5e7e1138","gas":"0x49375","gasUsed":"0x2955","input":"0xfeaf968c","output":"0x00000000000000000000000000000000000000000000000200000000000021470000000000000000000000000000000000000000000000000000000057d7602f000000000000000000000000000000000000000000000000000000005fff5a8d000000000000000000000000000000000000000000000000000000005fff5a9b0000000000000000000000000000000000000000000000020000000000002147","to":"0xdc3ea94cd0ac27d9a86c180091e7f78c683d3699","type":"STATICCALL"}</t>
  </si>
  <si>
    <t>8bcfa634cd11180a90e8627359d34ee6</t>
  </si>
  <si>
    <t>{"from":"0x2a995caa0718532bb16bb95809f5911217012186","gas":"0x2cbae","gasUsed":"0x73f","input":"0x329a9f67","output":"0x0000000000000000000000000000000000000000000000000000000000000000","to":"0x1e41c314d4c84eefaca6481e169dabe93d2fe16a","type":"CALL","value":"0x0"}</t>
  </si>
  <si>
    <t>a2c83af80e2e7e58d1d9e2a5e800cb5a</t>
  </si>
  <si>
    <t>{"from":"0x3e66b66fd1d0b02fda6c811da9e0547970db2f21","gas":"0x39c73","gasUsed":"0xabee","input":"0x23b872dd000000000000000000000000dcf63fe0daef23c903eb034ba14e0791ab35de870000000000000000000000003e66b66fd1d0b02fda6c811da9e0547970db2f21000000000000000000000000000000000000000000000000000000000fd2a9e6","output":"0x0000000000000000000000000000000000000000000000000000000000000001","to":"0xa0b86991c6218b36c1d19d4a2e9eb0ce3606eb48","type":"CALL","value":"0x0"}</t>
  </si>
  <si>
    <t>0x23b872dd000000000000000000000000dcf63fe0daef23c903eb034ba14e0791ab35de870000000000000000000000003e66b66fd1d0b02fda6c811da9e0547970db2f21000000000000000000000000000000000000000000000000000000000fd2a9e6</t>
  </si>
  <si>
    <t>dc2fd4b3ed2570832eec350e599d18cb</t>
  </si>
  <si>
    <t>{"from":"0x38c7ea86c8235b0cfccfb91153259e85353cd202","gas":"0x4ab69","gasUsed":"0x3d2fd","input":"0xa68a76cc","output":"0x000000000000000000000000b336071702fe527e1af9174eaa6ed04652676792","to":"0x131a99859a8bfa3251d899f0675607766736ffae","type":"CALL","value":"0x0"}</t>
  </si>
  <si>
    <t>0x000000000000000000000000b336071702fe527e1af9174eaa6ed04652676792</t>
  </si>
  <si>
    <t>ead92b636be44c44ae20c29be179f2fc</t>
  </si>
  <si>
    <t>{"from":"0x6c85c5198c3cc4db1b87cb43b2674241a30f4845","gas":"0x2e253","gasUsed":"0x4ad","input":"0x70a0823100000000000000000000000019319b30be769289e818f8db238a95fe07a14bc3","output":"0x00000000000000000000000000000000000000000000002c1d06aff161af8fd1","to":"0x05a9cbe762b36632b3594da4f082340e0e5343e8","type":"STATICCALL"}</t>
  </si>
  <si>
    <t>0x00000000000000000000000000000000000000000000002c1d06aff161af8fd1</t>
  </si>
  <si>
    <t>515fba21f1975762e4181a6031f53ba0</t>
  </si>
  <si>
    <t>{"from":"0x2a995caa0718532bb16bb95809f5911217012186","gas":"0x19a81","gasUsed":"0xc99","input":"0xe69dd1a2390000000334a3220c2308c2144308c2086328c8148319020c8310ca0c2330c2370000000374d4140c2308c40c2308c20ca329080c2319480c4320c40c2330ca330000000334a3210c2308c20c2308c2086329080c2319020c4320ca0cc308c2000000000000000000000000000000000000000000000000000000000003aabb","output":"0x330000000334a3210c2308c20c2308c2086329080c2319020c4320ca0cc308c2","to":"0x1e41c314d4c84eefaca6481e169dabe93d2fe16a","type":"CALL","value":"0x0"}</t>
  </si>
  <si>
    <t>b8f3798550044249c68404bd47e96eb6</t>
  </si>
  <si>
    <t>{"from":"0x22e6cdddcaa4c7f188c5e9c9be63f955186ffcd1","gas":"0x74730","gasUsed":"0x218e7","input":"0x18cbafe50000000000000000000000000000000000000000000000000000000c570bd2000000000000000000000000000000000000000000000000029770388952e9800000000000000000000000000000000000000000000000000000000000000000a000000000000000000000000022e6cdddcaa4c7f188c5e9c9be63f955186ffcd1000000000000000000000000000000000000000000000000000000005fff5dc20000000000000000000000000000000000000000000000000000000000000002000000000000000000000000a0b86991c6218b36c1d19d4a2e9eb0ce3606eb48000000000000000000000000c02aaa39b223fe8d0a0e5c4f27ead9083c756cc2","output":"0x000000000000000000000000000000000000000000000000000000000000002000000000000000000000000000000000000000000000000000000000000000020000000000000000000000000000000000000000000000000000000c570bd20000000000000000000000000000000000000000000000000297c52ef5bc183a1b","to":"0xd9e1ce17f2641f24ae83637ab66a2cca9c378b9f","type":"CALL","value":"0x0"}</t>
  </si>
  <si>
    <t>0x000000000000000000000000000000000000000000000000000000000000002000000000000000000000000000000000000000000000000000000000000000020000000000000000000000000000000000000000000000000000000c570bd20000000000000000000000000000000000000000000000000297c52ef5bc183a1b</t>
  </si>
  <si>
    <t>0x18cbafe50000000000000000000000000000000000000000000000000000000c570bd2000000000000000000000000000000000000000000000000029770388952e9800000000000000000000000000000000000000000000000000000000000000000a000000000000000000000000022e6cdddcaa4c7f188c5e9c9be63f955186ffcd1000000000000000000000000000000000000000000000000000000005fff5dc20000000000000000000000000000000000000000000000000000000000000002000000000000000000000000a0b86991c6218b36c1d19d4a2e9eb0ce3606eb48000000000000000000000000c02aaa39b223fe8d0a0e5c4f27ead9083c756cc2</t>
  </si>
  <si>
    <t>a9e86764e96c74dd43bfdce0cf5ba08e</t>
  </si>
  <si>
    <t>{"from":"0x01aac5236ad205ebbe4f6819bc64ef5bef40b71c","gas":"0x41481","gasUsed":"0xaf7","input":"0x6352211e000000000000000000000000000000000000000000000000000000000003ab63","output":"0x00000000000000000000000095a437e4cf18cf243a3a46d3798904b635e25d81","to":"0xf5b0a3efb8e8e4c201e2a935f110eaaf3ffecb8d","type":"CALL","value":"0x0"}</t>
  </si>
  <si>
    <t>0x6352211e000000000000000000000000000000000000000000000000000000000003ab63</t>
  </si>
  <si>
    <t>cd084b592b5174f615648060a55b38e0</t>
  </si>
  <si>
    <t>{"from":"0xcd4ec7b66fbc029c116ba9ffb3e59351c20b5b06","gas":"0x8fc","gasUsed":"0x0","input":"0x","to":"0xb3dc72ada453547a3dec51867f4e1cce24d5d597","type":"CALL","value":"0x8e1bc9bf04000"}</t>
  </si>
  <si>
    <t>CALL_5</t>
  </si>
  <si>
    <t>2500000000000000</t>
  </si>
  <si>
    <t>0xb3dc72ada453547a3dec51867f4e1cce24d5d597</t>
  </si>
  <si>
    <t>ad86054cd4de58894982ab0ccb48510c</t>
  </si>
  <si>
    <t>{"from":"0xf4985070ce32b6b1994329df787d1acc9a2dd9e2","gas":"0x21a51","gasUsed":"0x15a0e","input":"0x23b872dd000000000000000000000000f4985070ce32b6b1994329df787d1acc9a2dd9e2000000000000000000000000d94e542de6a803212f8db5121e65c1e69db2258c0000000000000000000000000000000000000000000000000000000000039744","to":"0xf5b0a3efb8e8e4c201e2a935f110eaaf3ffecb8d","type":"CALL","value":"0x0"}</t>
  </si>
  <si>
    <t>0x23b872dd000000000000000000000000f4985070ce32b6b1994329df787d1acc9a2dd9e2000000000000000000000000d94e542de6a803212f8db5121e65c1e69db2258c0000000000000000000000000000000000000000000000000000000000039744</t>
  </si>
  <si>
    <t>c67b565b837834cff089d3edc123a21b</t>
  </si>
  <si>
    <t>{"from":"0x611abc0e066a01aff63910fc8935d164267ec6cf","gas":"0x513c8","gasUsed":"0x7b1","input":"0x08d95cd50000000000000000000000000000000000000000000000000000000000021cd6","output":"0x0000000000000000000000000000000000000000000121a81e540b0eaa594d04","to":"0x4b9ca5607f1ff8019c1c6a3c2f0cc8de622d5b82","type":"STATICCALL"}</t>
  </si>
  <si>
    <t>275e6c71a8e1e79aa875ef028b1076cf</t>
  </si>
  <si>
    <t>{"from":"0x2a995caa0718532bb16bb95809f5911217012186","gas":"0x1abef","gasUsed":"0x19f","input":"0xe69dd1a237000000053432230443090a14a310c20c6230c8148318c60ca320ca0cc320cc3d00000008048330002521420c2310c20c63190a0c60300c0c4328c40c8310c433000000050432030c21110a0c2308c40c62310a148318c60ca328ca0cc330c4000000000000000000000000000000000000000000000000000000000003aab1","output":"0x33000000050432030c21110a0c2308c40c62310a148318c60ca328ca0cc330c4","to":"0x00ff5e77a5dd1c9e65377c509cddafba828f9074","type":"CALL","value":"0x0"}</t>
  </si>
  <si>
    <t>0x33000000050432030c21110a0c2308c40c62310a148318c60ca328ca0cc330c4</t>
  </si>
  <si>
    <t>0xe69dd1a237000000053432230443090a14a310c20c6230c8148318c60ca320ca0cc320cc3d00000008048330002521420c2310c20c63190a0c60300c0c4328c40c8310c433000000050432030c21110a0c2308c40c62310a148318c60ca328ca0cc330c4000000000000000000000000000000000000000000000000000000000003aab1</t>
  </si>
  <si>
    <t>3a672b78a3e84fe7a3b5614079fadc4e</t>
  </si>
  <si>
    <t>{"from":"0xa4787fdb16efd4d0f9967001c207f7a6e281b686","gas":"0x6b068","gasUsed":"0x124b","input":"0xa64729060000000000000000000000000000000000000000000000000000000000038fac","output":"0x4b0000000218322414a4214a1022210a002331081084200210a4290a10441084000000000000000000000000000000000000000000000000000000005fde86d2","to":"0xf5b0a3efb8e8e4c201e2a935f110eaaf3ffecb8d","type":"CALL","value":"0x0"}</t>
  </si>
  <si>
    <t>CALL_0_0_1</t>
  </si>
  <si>
    <t>b94f7471fa692b632f734f5b6db82921</t>
  </si>
  <si>
    <t>{"from":"0xb8ffc3cd6e7cf5a098a1c92f48009765b24088dc","gas":"0xd8dd9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</si>
  <si>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DELEGATECALL_0_0_2_34_0_0</t>
  </si>
  <si>
    <t>50f8fbe0dc3d67a66c5c944d99249160</t>
  </si>
  <si>
    <t>{"from":"0xf5b0a3efb8e8e4c201e2a935f110eaaf3ffecb8d","gas":"0x4668b","gasUsed":"0x1193","input":"0x0e972421000000000000000000000000000000000000000000000000000000000000000000000000000000000000000073a318912f50f225ad28cc345751638b7758e081","output":"0x0000000000000000000000000000000000000000000000000000000000000001","to":"0xe8bd438d0383cf4d19641eaa4793eddc6cebeaf1","type":"CALL","value":"0x0"}</t>
  </si>
  <si>
    <t>CALL_0_12_1_0</t>
  </si>
  <si>
    <t>0x0e972421000000000000000000000000000000000000000000000000000000000000000000000000000000000000000073a318912f50f225ad28cc345751638b7758e081</t>
  </si>
  <si>
    <t>2cd2df19640b5d9a7c68e2c5025ce73a</t>
  </si>
  <si>
    <t>{"from":"0x28d8458c76c7029257baa10f86e9da7481c513fb","gas":"0x42eff","gasUsed":"0x1879","input":"0x3562fd20a32744fdb91e5be4f40ecd1d5ba695bb33d6d0d92ebc1c05b1048581a3cc1f8f000000000000000000000000000000000000000000000000000000000000006c","to":"0xc9dfff5fa5605fd94f8b7927b892f2b57391e8bb","type":"CALL","value":"0x0"}</t>
  </si>
  <si>
    <t>CALL_1_8</t>
  </si>
  <si>
    <t>0x3562fd20a32744fdb91e5be4f40ecd1d5ba695bb33d6d0d92ebc1c05b1048581a3cc1f8f000000000000000000000000000000000000000000000000000000000000006c</t>
  </si>
  <si>
    <t>0xc9dfff5fa5605fd94f8b7927b892f2b57391e8bb</t>
  </si>
  <si>
    <t>df23af5c0e2171332322c281b30e39b7</t>
  </si>
  <si>
    <t>{"from":"0xcd4ec7b66fbc029c116ba9ffb3e59351c20b5b06","gas":"0x7be3","gasUsed":"0x4ba","input":"0x01ffc9a7b779958400000000000000000000000000000000000000000000000000000000","output":"0x0000000000000000000000000000000000000000000000000000000000000000","to":"0x3a3b0dbdc0f6bc77421dcd2f55cfa087b0db9aec","type":"STATICCALL"}</t>
  </si>
  <si>
    <t>STATICCALL_6</t>
  </si>
  <si>
    <t>0x01ffc9a7b779958400000000000000000000000000000000000000000000000000000000</t>
  </si>
  <si>
    <t>0x3a3b0dbdc0f6bc77421dcd2f55cfa087b0db9aec</t>
  </si>
  <si>
    <t>581c02acb273fbab7dad9aa77a376eda</t>
  </si>
  <si>
    <t>{"error":"execution reverted","from":"0xf97b96d0749001d65c09e21a86a2ac156be704d0","gas":"0x1a216a","gasUsed":"0xe4e9","input":"0x3df02124000000000000000000000000000000000000000000000000000000000000000100000000000000000000000000000000000000000000000000000000000000000000000000000000000000000000000000000000000000017330a7dbefa1bcdc000000000000000000000000000000000000000000000001735ef4d94caac4dc","output":"0x08c379a00000000000000000000000000000000000000000000000000000000000000020000000000000000000000000000000000000000000000000000000000000002e45786368616e676520726573756c74656420696e20666577657220636f696e73207468616e206578706563746564000000000000000000000000000000000000","revertReason":"Exchange resulted in fewer coins than expected","to":"0xdc24316b9ae028f1497c275eb9192a3ea0f67022","type":"CALL","value":"0x0"}</t>
  </si>
  <si>
    <t>CALL_0_0_2_13</t>
  </si>
  <si>
    <t>9a025ced3c248267b0702f34e4ee2ad1</t>
  </si>
  <si>
    <t>{"from":"0xae7ab96520de3a18e5e111b5eaab095312d7fe84","gas":"0xe341e","gasUsed":"0x2171","input":"0x70a08231000000000000000000000000dc24316b9ae028f1497c275eb9192a3ea0f67022","output":"0x00000000000000000000000000000000000000000000071633b9f49468212ec6","to":"0x20dc62d5904633cc6a5e34bec87a048e80c92e97","type":"DELEGATECALL"}</t>
  </si>
  <si>
    <t>DELEGATECALL_0_0_2_31_0_1</t>
  </si>
  <si>
    <t>7a827707a756697d44949ab33552dbe2</t>
  </si>
  <si>
    <t>{"from":"0x01aac5236ad205ebbe4f6819bc64ef5bef40b71c","gas":"0x31807","gasUsed":"0x18656","input":"0xda1169be000000000000000000000000000000000000000000000000000000000003aaba000000000000000000000000000000000000000000000000000000005fe85f690000000000000000000000000000000000000000000000000000000000000000390000000334a3220c2308c2144308c2086328c8148319020c8310ca0c2330c2370000000374d4140c2308c40c2308c20ca329080c2319480c4320c40c2330cafac7d26e0a7460a9ab034257ef6022de9fbd7631a1838b36bce4ec941954762b","output":"0x33000000030ca1440c2308c40c2308c20ca218c8148409480c4310ca0cc308c2decc6bbaf4cc82f4528983fdc6e86c8c29777f47ba5b280350623dd732b65276","to":"0x2a995caa0718532bb16bb95809f5911217012186","type":"CALL","value":"0x0"}</t>
  </si>
  <si>
    <t>0x33000000030ca1440c2308c40c2308c20ca218c8148409480c4310ca0cc308c2decc6bbaf4cc82f4528983fdc6e86c8c29777f47ba5b280350623dd732b65276</t>
  </si>
  <si>
    <t>0xda1169be000000000000000000000000000000000000000000000000000000000003aaba000000000000000000000000000000000000000000000000000000005fe85f690000000000000000000000000000000000000000000000000000000000000000390000000334a3220c2308c2144308c2086328c8148319020c8310ca0c2330c2370000000374d4140c2308c40c2308c20ca329080c2319480c4320c40c2330cafac7d26e0a7460a9ab034257ef6022de9fbd7631a1838b36bce4ec941954762b</t>
  </si>
  <si>
    <t>9ee96d93a6472ceca065b541251524af</t>
  </si>
  <si>
    <t>{"from":"0xd69b189020ef614796578afe4d10378c5e7e1138","gas":"0x44863","gasUsed":"0x878","input":"0x23257c2b53797374656d53657474696e6773000000000000000000000000000000000000726174655374616c65506572696f640000000000000000000000000000000000","output":"0x0000000000000000000000000000000000000000000000000000000000015f90","to":"0xc757acba3c0506218b3022266a9dc7f3612d85f5","type":"STATICCALL"}</t>
  </si>
  <si>
    <t>STATICCALL_1_1_4_1</t>
  </si>
  <si>
    <t>0x0000000000000000000000000000000000000000000000000000000000015f90</t>
  </si>
  <si>
    <t>0x23257c2b53797374656d53657474696e6773000000000000000000000000000000000000726174655374616c65506572696f640000000000000000000000000000000000</t>
  </si>
  <si>
    <t>ff95effc3331a41dba6292678be3fa21</t>
  </si>
  <si>
    <t>{"from":"0xae7ab96520de3a18e5e111b5eaab095312d7fe84","gas":"0x112f79","gasUsed":"0x6b56","input":"0xa1903eab000000000000000000000000a3829551320b8c642e050b673e94a8560048a45e","output":"0x000000000000000000000000000000000000000000000001730799fc7cdf20b4","to":"0x20dc62d5904633cc6a5e34bec87a048e80c92e97","type":"DELEGATECALL"}</t>
  </si>
  <si>
    <t>DELEGATECALL_0_0_2_27_1</t>
  </si>
  <si>
    <t>4002c51382701c5ccfc41abb6bf7267b</t>
  </si>
  <si>
    <t>{"from":"0xdfc14d2af169b0d36c4eff567ada9b2e0cae044f","gas":"0x1ef4d","gasUsed":"0x75d2","input":"0xa9059cbb000000000000000000000000def1c0ded9bec7f1a1670819833240f027b25eff0000000000000000000000000000000000000000000000018c2a5178ca3a2562","output":"0x0000000000000000000000000000000000000000000000000000000000000001","to":"0xc02aaa39b223fe8d0a0e5c4f27ead9083c756cc2","type":"CALL","value":"0x0"}</t>
  </si>
  <si>
    <t>CALL_0_3_0</t>
  </si>
  <si>
    <t>0xa9059cbb000000000000000000000000def1c0ded9bec7f1a1670819833240f027b25eff0000000000000000000000000000000000000000000000018c2a5178ca3a2562</t>
  </si>
  <si>
    <t>a6dbe65a6f005f82bbfde6dd02791b67</t>
  </si>
  <si>
    <t>{"from":"0x28d8458c76c7029257baa10f86e9da7481c513fb","gas":"0x504c2","gasUsed":"0x878","input":"0x23257c2b53797374656d53657474696e677300000000000000000000000000000000000069737375616e6365526174696f00000000000000000000000000000000000000","output":"0x00000000000000000000000000000000000000000000000002c68af0bb140000","to":"0xc757acba3c0506218b3022266a9dc7f3612d85f5","type":"STATICCALL"}</t>
  </si>
  <si>
    <t>STATICCALL_1_2</t>
  </si>
  <si>
    <t>0x00000000000000000000000000000000000000000000000002c68af0bb140000</t>
  </si>
  <si>
    <t>0x23257c2b53797374656d53657474696e677300000000000000000000000000000000000069737375616e6365526174696f00000000000000000000000000000000000000</t>
  </si>
  <si>
    <t>30695e0df15857067a267bfdc89679a8</t>
  </si>
  <si>
    <t>{"from":"0x510a5f2b94d1b0607f78122c2513d03c888a8d25","gas":"0x5147f","gasUsed":"0x47b55","input":"0xecd9ba82000000000000000000000000000000000000000000000000268893c6425b5400000000000000000000000000000000000000000000000000000000006000a929000000000000000000000000000000000000000000000000000000000000001c55cb38d49322c2741c94a582b4446f5bacf551ddb28fe82f4939d93ab77fb50a19cf35ef7742f43bdd886bf0495fe1e81d28eac8e8c010150fa5fddaf3db0af2","to":"0x5cbade4d03ea436f792e9f939e70908524949efd","type":"CALL","value":"0x0"}</t>
  </si>
  <si>
    <t>0xecd9ba82000000000000000000000000000000000000000000000000268893c6425b5400000000000000000000000000000000000000000000000000000000006000a929000000000000000000000000000000000000000000000000000000000000001c55cb38d49322c2741c94a582b4446f5bacf551ddb28fe82f4939d93ab77fb50a19cf35ef7742f43bdd886bf0495fe1e81d28eac8e8c010150fa5fddaf3db0af2</t>
  </si>
  <si>
    <t>0x510a5f2b94d1b0607f78122c2513d03c888a8d25</t>
  </si>
  <si>
    <t>7343ce153f4347841056de9da061f42c</t>
  </si>
  <si>
    <t>CALL_0_0_2_17_0</t>
  </si>
  <si>
    <t>4f39cf66fd9ec45965a991e35adc1ad0</t>
  </si>
  <si>
    <t>CALL_0_0_2_14_0</t>
  </si>
  <si>
    <t>bc7aac465cbe2672fdf38e9610e8b085</t>
  </si>
  <si>
    <t>{"from":"0xd86f07e5d9e391fae521b4b000b7ce639d167425","gas":"0x1380c","gasUsed":"0x1dc0","input":"0x70a0823100000000000000000000000054c39734e59ce58497e45fc27381767163f3197b","output":"0x0000000000000000000000000000000000000000000000000000000000000000","to":"0x3472a5a71965499acd81997a54bba8d852c6e53d","type":"CALL","value":"0x0"}</t>
  </si>
  <si>
    <t>CALL_0_0_0_1_0</t>
  </si>
  <si>
    <t>0x70a0823100000000000000000000000054c39734e59ce58497e45fc27381767163f3197b</t>
  </si>
  <si>
    <t>bbdb9e57b717c98a569f54903d0a4a29</t>
  </si>
  <si>
    <t>{"from":"0x19d97d8fa813ee2f51ad4b4e04ea08baf4dffc28","gas":"0x36a8d","gasUsed":"0x1dc0","input":"0x70a082310000000000000000000000002d085dfbfcac172119ac11b40a8c1da8d0589380","output":"0x000000000000000000000000000000000000000000000000987ca646235b50ab","to":"0x3472a5a71965499acd81997a54bba8d852c6e53d","type":"STATICCALL"}</t>
  </si>
  <si>
    <t>0x000000000000000000000000000000000000000000000000987ca646235b50ab</t>
  </si>
  <si>
    <t>0x70a082310000000000000000000000002d085dfbfcac172119ac11b40a8c1da8d0589380</t>
  </si>
  <si>
    <t>de19469f1b91ae34dbc0421de6e97425</t>
  </si>
  <si>
    <t>{"from":"0x6c85c5198c3cc4db1b87cb43b2674241a30f4845","gas":"0x38c77","gasUsed":"0x4ad","input":"0x70a08231000000000000000000000000feefeefeefeefeefeefeefeefeefeefeefeefeef","output":"0x000000000000000000000000000000000000000000009b2394ab14d659aebda0","to":"0x05a9cbe762b36632b3594da4f082340e0e5343e8","type":"STATICCALL"}</t>
  </si>
  <si>
    <t>STATICCALL_1_10_1</t>
  </si>
  <si>
    <t>0x000000000000000000000000000000000000000000009b2394ab14d659aebda0</t>
  </si>
  <si>
    <t>0x70a08231000000000000000000000000feefeefeefeefeefeefeefeefeefeefeefeefeef</t>
  </si>
  <si>
    <t>d9dc7ddc07f18cc765e2f9f39c9328ce</t>
  </si>
  <si>
    <t>{"from":"0xa8b12cc90abf65191532a12bb5394a714a46d358","gas":"0x40ae1","gasUsed":"0x431","input":"0xb0eb1093","output":"0x000000000000000000000000000000000000000000000000000000005ff84940","to":"0x14b939e7eb0cb290fadccd0816e8975069158ce6","type":"DELEGATECALL"}</t>
  </si>
  <si>
    <t>DELEGATECALL_0_4_0</t>
  </si>
  <si>
    <t>54519c8044a2c00b5b505b3fd4d7a294</t>
  </si>
  <si>
    <t>a67e55c30be3a68b4d977a501880f07e</t>
  </si>
  <si>
    <t>{"from":"0xae7ab96520de3a18e5e111b5eaab095312d7fe84","gas":"0x1c575c","gasUsed":"0x2171","input":"0x70a08231000000000000000000000000dc24316b9ae028f1497c275eb9192a3ea0f67022","output":"0x00000000000000000000000000000000000000000000071633b9f49468212ec0","to":"0x20dc62d5904633cc6a5e34bec87a048e80c92e97","type":"DELEGATECALL"}</t>
  </si>
  <si>
    <t>DELEGATECALL_0_0_2_7_0_1</t>
  </si>
  <si>
    <t>bd9b954bcab8687325e9284c6e70bd19</t>
  </si>
  <si>
    <t>{"from":"0x5cbade4d03ea436f792e9f939e70908524949efd","gas":"0x3b181","gasUsed":"0x13c6","input":"0x4f3fc2df","output":"0x00000000000000000000000000000000000000000000000006d638148d94b916","to":"0xa8b12cc90abf65191532a12bb5394a714a46d358","type":"STATICCALL"}</t>
  </si>
  <si>
    <t>STATICCALL_0_7</t>
  </si>
  <si>
    <t>dc63edc652e4cb56e0c2f68f9f0930ad</t>
  </si>
  <si>
    <t>{"from":"0x3e66b66fd1d0b02fda6c811da9e0547970db2f21","gas":"0x2e8c0","gasUsed":"0x101e","input":"0xdd62ed3e0000000000000000000000003e66b66fd1d0b02fda6c811da9e0547970db2f21000000000000000000000000c99317ceef9ed2ab9ff0ec99f64f3dd61b09a6b2","output":"0xfffffffffffffffffffffffffffffffffffffffffffffffffffffffffd1668ed","to":"0xa0b86991c6218b36c1d19d4a2e9eb0ce3606eb48","type":"STATICCALL"}</t>
  </si>
  <si>
    <t>STATICCALL_1</t>
  </si>
  <si>
    <t>0xfffffffffffffffffffffffffffffffffffffffffffffffffffffffffd1668ed</t>
  </si>
  <si>
    <t>0xdd62ed3e0000000000000000000000003e66b66fd1d0b02fda6c811da9e0547970db2f21000000000000000000000000c99317ceef9ed2ab9ff0ec99f64f3dd61b09a6b2</t>
  </si>
  <si>
    <t>29d97d6468ee5b690d6e046eb0206b55</t>
  </si>
  <si>
    <t>{"from":"0xae7ab96520de3a18e5e111b5eaab095312d7fe84","gas":"0xdb80b","gasUsed":"0x2171","input":"0x70a08231000000000000000000000000f97b96d0749001d65c09e21a86a2ac156be704d0","output":"0x00000000000000000000000000000000000000000000000e7fe68e975c516478","to":"0x20dc62d5904633cc6a5e34bec87a048e80c92e97","type":"DELEGATECALL"}</t>
  </si>
  <si>
    <t>DELEGATECALL_0_0_2_34_1</t>
  </si>
  <si>
    <t>d9bd2b074cd0bfb90fe9dc250bf78b9a</t>
  </si>
  <si>
    <t>{"from":"0xa8b12cc90abf65191532a12bb5394a714a46d358","gas":"0x487de","gasUsed":"0x431","input":"0xb0eb1093","output":"0x000000000000000000000000000000000000000000000000000000005ff84940","to":"0x14b939e7eb0cb290fadccd0816e8975069158ce6","type":"DELEGATECALL"}</t>
  </si>
  <si>
    <t>12de238975e60ec982d0a1fc8dc3c102</t>
  </si>
  <si>
    <t>{"from":"0x2a995caa0718532bb16bb95809f5911217012186","gas":"0x1f480","gasUsed":"0xc3","input":"0x329a9f67","output":"0x0000000000000000000000000000000000000000000000000000000000000000","to":"0x00ff5e77a5dd1c9e65377c509cddafba828f9074","type":"CALL","value":"0x0"}</t>
  </si>
  <si>
    <t>f2bba07fecc164d3d4eeec4542737041</t>
  </si>
  <si>
    <t>{"from":"0xb8ffc3cd6e7cf5a098a1c92f48009765b24088dc","gas":"0xe07fc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</si>
  <si>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DELEGATECALL_0_0_2_31_0_0_0</t>
  </si>
  <si>
    <t>7129c9b77895fae112bb143c22d1a2c8</t>
  </si>
  <si>
    <t>{"from":"0xf4985070ce32b6b1994329df787d1acc9a2dd9e2","gas":"0x21b60","gasUsed":"0x15a0e","input":"0x23b872dd000000000000000000000000f4985070ce32b6b1994329df787d1acc9a2dd9e2000000000000000000000000767ec6733bfa0ca82732f69a07c7b57a94aa742a0000000000000000000000000000000000000000000000000000000000037ee7","to":"0xf5b0a3efb8e8e4c201e2a935f110eaaf3ffecb8d","type":"CALL","value":"0x0"}</t>
  </si>
  <si>
    <t>0x23b872dd000000000000000000000000f4985070ce32b6b1994329df787d1acc9a2dd9e2000000000000000000000000767ec6733bfa0ca82732f69a07c7b57a94aa742a0000000000000000000000000000000000000000000000000000000000037ee7</t>
  </si>
  <si>
    <t>8740c98a4abeecca79f8ba193e32ad89</t>
  </si>
  <si>
    <t>{"from":"0xd86f07e5d9e391fae521b4b000b7ce639d167425","gas":"0x1380c","gasUsed":"0x1dc0","input":"0x70a082310000000000000000000000006b30e020e9517c519c408f51c2593e12d55b55fa","output":"0x0000000000000000000000000000000000000000000000000000000000000000","to":"0x3472a5a71965499acd81997a54bba8d852c6e53d","type":"CALL","value":"0x0"}</t>
  </si>
  <si>
    <t>0x70a082310000000000000000000000006b30e020e9517c519c408f51c2593e12d55b55fa</t>
  </si>
  <si>
    <t>0xfa9613cc40d09f4281e5c49d868ee5cf845116b84e3b1e05cb99a1a03c8fda95</t>
  </si>
  <si>
    <t>977edd4a87f141ec9e1e5bde229a8a6b</t>
  </si>
  <si>
    <t>{"from":"0x5cbade4d03ea436f792e9f939e70908524949efd","gas":"0x38e49","gasUsed":"0xefb","input":"0x279084a6","output":"0x000000000000000000000000000000000000000000000000000000006023a63c","to":"0xa8b12cc90abf65191532a12bb5394a714a46d358","type":"STATICCALL"}</t>
  </si>
  <si>
    <t>STATICCALL_0_8</t>
  </si>
  <si>
    <t>38072f93c3beb5b87eeb43c3ea4f05e0</t>
  </si>
  <si>
    <t>78d0fa3fbc04f4930c9cb887efcc3d16</t>
  </si>
  <si>
    <t>{"from":"0x2a995caa0718532bb16bb95809f5911217012186","gas":"0x1e2c2","gasUsed":"0x73f","input":"0x329a9f67","output":"0x0000000000000000000000000000000000000000000000000000000000000000","to":"0x1e41c314d4c84eefaca6481e169dabe93d2fe16a","type":"CALL","value":"0x0"}</t>
  </si>
  <si>
    <t>CALL_2_13</t>
  </si>
  <si>
    <t>5075cba752f56095e185088f661a9b18</t>
  </si>
  <si>
    <t>{"from":"0x38c7ea86c8235b0cfccfb91153259e85353cd202","gas":"0x4ab69","gasUsed":"0x3d2fd","input":"0xa68a76cc","output":"0x000000000000000000000000f31984bfa214c2dcd34f0d46bb84198ba5ff8346","to":"0x131a99859a8bfa3251d899f0675607766736ffae","type":"CALL","value":"0x0"}</t>
  </si>
  <si>
    <t>0x000000000000000000000000f31984bfa214c2dcd34f0d46bb84198ba5ff8346</t>
  </si>
  <si>
    <t>1dc1707cbedb7faa8b02706831072653</t>
  </si>
  <si>
    <t>{"from":"0x26c89cf33b8473ea8e0513e17bd674d8fd0bc2cd","gas":"0x53c12","gasUsed":"0x58b","input":"0x5c975abb","output":"0x0000000000000000000000000000000000000000000000000000000000000000","to":"0x10e304a53351b272dc415ad049ad06565ebdfe34","type":"CALL","value":"0x0"}</t>
  </si>
  <si>
    <t>59f38f747ac8b9e7b101db9ba8433714</t>
  </si>
  <si>
    <t>{"from":"0x54c39734e59ce58497e45fc27381767163f3197b","gas":"0x23da2","gasUsed":"0x2a81e","input":"0xf6162b0100000000000000000000000000000000000000000000000000000000000000a000000000000000000000000000000000000000000000000000000000000000e000000000000000000000000000000000000000000000000000000000000001c30000000000000000000000000000000000000000000000000000000000000209000000000000000000000000000000000000000000000000000000000000012000000000000000000000000000000000000000000000000000000000000000010000000000000000000000003472a5a71965499acd81997a54bba8d852c6e53d00000000000000000000000000000000000000000000000000000000000000010000000000000000000000000000000000000000000000074e52264a90c53713000000000000000000000000000000000000000000000000000000000000000d0fe65b79e56e0d8a403d36b6f3aee187eb65f4ee2d514a50e268911ec37432e3a28ab38e8836e8ff6e26affc540cc94e65d823ea673f6fcc703a371ad7ccebcf3407c6d54e531433a5aa70eaf94061f4efe85d86308f77f5ffde8d2775862017e23ad1dbfa80af147b9558b7ba9de0b9057d2a2c55444669fa7855e9a6f419ac927af67675c42d6e2c22fcf4d4d493553dd1fef8c28e15b69aa144ea1a6c2817d138c05403158b854dcffcc4b0c002b643675325c8d4d7acdd9fe14b625427880a01ec5954c5c36ef1238d27cf1bcb422023e32835ec88a795e78d79e4053280d23231c0cdf3f314e3c212d39b56bc6dd47579f436c7767e081e77c1e1ddafee1d1fbd219120170d8b580d31b8493cc76e512c908ce1b0861a2369470054328b90f3f38debf49edf85952eb3a8c31652c863f82fbe9d533c32b28bfa85a0d9365ef978da407d8e9245bbe30f9012741b0fe379e6c72aa5b9c7ee44b0a2cbaa6646ba9b82edce012ec0f97e08018cefb0fd11557056b0f302f0b70d9a243595dd3583e2f73c89289e748765558669337db71e513677d45f66691128a15a49b811","to":"0x660802fc641b154aba66a62137e71f331b6d787a","type":"CALL","value":"0x0"}</t>
  </si>
  <si>
    <t>0x54c39734e59ce58497e45fc27381767163f3197b</t>
  </si>
  <si>
    <t>1234027490eb329bbebf4c1e6e598152</t>
  </si>
  <si>
    <t>2150e35776dfd4cea52eb2733f1da336</t>
  </si>
  <si>
    <t>{"from":"0x660802fc641b154aba66a62137e71f331b6d787a","gas":"0x229a1","gasUsed":"0x1d4d9","input":"0xf6162b0100000000000000000000000000000000000000000000000000000000000000a000000000000000000000000000000000000000000000000000000000000000e000000000000000000000000000000000000000000000000000000000000004c20000000000000000000000000000000000000000000000000000000000000209000000000000000000000000000000000000000000000000000000000000012000000000000000000000000000000000000000000000000000000000000000010000000000000000000000003472a5a71965499acd81997a54bba8d852c6e53d00000000000000000000000000000000000000000000000000000000000000010000000000000000000000000000000000000000000000c9b1fb13fae1290f5a000000000000000000000000000000000000000000000000000000000000000d2eef5e9dc70513c623b5260c59dd6a64b3e128a8a925a58be3477b3c1cfe292c131d4bb532c7a3e31f3d2bd53772a77d88c28d7ab0b8f76a2b2b3e387228a17d0dfdd593ad151e6f58d7f794b144f6ee014990aac64e71c57c2392100fb89c5a038bc66f3bd0a64c75d770d430f290057fbedbfeb2ab0b363fcc40473dbbbfa6f93fc9d86c53cb8027453b492d1c61dd43c29747b0002eb0a0bd2c99e04432167e2c589a6e51351c1e7024f9881a27ac88bb3c6b456186138f90d7982220ab18b48ca541e1b6b8cbbeb02f86302b2f311d3349864c9f361be10d77af9b3e134c47844392fa68fd4a954112eab4000e929d8840aad58594cd7d6c5b8e2ec9e53807e7524a86dd6f6f975fbb2d0641e2b1f220da262f14d7f5b1bba554a4695120fbc01dadd273407588c0c47d4a66b40662c998d2575021a72d78e2466c59d3ed13c018b6fa5a9c3e08f92a189b9914c90e1e0209077fa570ee8641b67cffc54346ba9b82edce012ec0f97e08018cefb0fd11557056b0f302f0b70d9a243595dd3583e2f73c89289e748765558669337db71e513677d45f66691128a15a49b811","to":"0x06466a741094f51b45fb150c6d1e857b3e879967","type":"DELEGATECALL"}</t>
  </si>
  <si>
    <t>0xf6162b0100000000000000000000000000000000000000000000000000000000000000a000000000000000000000000000000000000000000000000000000000000000e000000000000000000000000000000000000000000000000000000000000004c20000000000000000000000000000000000000000000000000000000000000209000000000000000000000000000000000000000000000000000000000000012000000000000000000000000000000000000000000000000000000000000000010000000000000000000000003472a5a71965499acd81997a54bba8d852c6e53d00000000000000000000000000000000000000000000000000000000000000010000000000000000000000000000000000000000000000c9b1fb13fae1290f5a000000000000000000000000000000000000000000000000000000000000000d2eef5e9dc70513c623b5260c59dd6a64b3e128a8a925a58be3477b3c1cfe292c131d4bb532c7a3e31f3d2bd53772a77d88c28d7ab0b8f76a2b2b3e387228a17d0dfdd593ad151e6f58d7f794b144f6ee014990aac64e71c57c2392100fb89c5a038bc66f3bd0a64c75d770d430f290057fbedbfeb2ab0b363fcc40473dbbbfa6f93fc9d86c53cb8027453b492d1c61dd43c29747b0002eb0a0bd2c99e04432167e2c589a6e51351c1e7024f9881a27ac88bb3c6b456186138f90d7982220ab18b48ca541e1b6b8cbbeb02f86302b2f311d3349864c9f361be10d77af9b3e134c47844392fa68fd4a954112eab4000e929d8840aad58594cd7d6c5b8e2ec9e53807e7524a86dd6f6f975fbb2d0641e2b1f220da262f14d7f5b1bba554a4695120fbc01dadd273407588c0c47d4a66b40662c998d2575021a72d78e2466c59d3ed13c018b6fa5a9c3e08f92a189b9914c90e1e0209077fa570ee8641b67cffc54346ba9b82edce012ec0f97e08018cefb0fd11557056b0f302f0b70d9a243595dd3583e2f73c89289e748765558669337db71e513677d45f66691128a15a49b811</t>
  </si>
  <si>
    <t>90e0ac91023d37f77a765daa0df751b7</t>
  </si>
  <si>
    <t>{"from":"0x611abc0e066a01aff63910fc8935d164267ec6cf","gas":"0x18ca7","gasUsed":"0x15e0b","input":"0x86645274000000000000000000000000abf009d2643a7fbc6e0241a097e1c392e03da6690000000000000000000000000000000000000000000006dafc8d6a14da0f8a9d000000000000000000000000000000000000000000000000000000000002275e","to":"0x28d8458c76c7029257baa10f86e9da7481c513fb","type":"CALL","value":"0x0"}</t>
  </si>
  <si>
    <t>CALL_1_1_17</t>
  </si>
  <si>
    <t>0x86645274000000000000000000000000abf009d2643a7fbc6e0241a097e1c392e03da6690000000000000000000000000000000000000000000006dafc8d6a14da0f8a9d000000000000000000000000000000000000000000000000000000000002275e</t>
  </si>
  <si>
    <t>31812872c7354737b84e82f5572843e9</t>
  </si>
  <si>
    <t>{"error":"execution reverted","from":"0xf97b96d0749001d65c09e21a86a2ac156be704d0","gas":"0x1bf44b","gasUsed":"0xe4e9","input":"0x3df02124000000000000000000000000000000000000000000000000000000000000000100000000000000000000000000000000000000000000000000000000000000000000000000000000000000000000000000000000000000017330a7dbefa1bcdc000000000000000000000000000000000000000000000001735ef4d94caac4dc","output":"0x08c379a00000000000000000000000000000000000000000000000000000000000000020000000000000000000000000000000000000000000000000000000000000002e45786368616e676520726573756c74656420696e20666577657220636f696e73207468616e206578706563746564000000000000000000000000000000000000","revertReason":"Exchange resulted in fewer coins than expected","to":"0xdc24316b9ae028f1497c275eb9192a3ea0f67022","type":"CALL","value":"0x0"}</t>
  </si>
  <si>
    <t>CALL_0_0_2_10</t>
  </si>
  <si>
    <t>a2e6099b932fdc695c78cf20a401446c</t>
  </si>
  <si>
    <t>{"from":"0xa8b12cc90abf65191532a12bb5394a714a46d358","gas":"0xd211","gasUsed":"0x4943","input":"0x23b872dd000000000000000000000000510a5f2b94d1b0607f78122c2513d03c888a8d250000000000000000000000005cbade4d03ea436f792e9f939e70908524949efd000000000000000000000000000000000000000000000000268893c6425b5400","output":"0x0000000000000000000000000000000000000000000000000000000000000001","to":"0x14b939e7eb0cb290fadccd0816e8975069158ce6","type":"DELEGATECALL"}</t>
  </si>
  <si>
    <t>DELEGATECALL_0_14_0</t>
  </si>
  <si>
    <t>cc91ff67e5f7424f5c0e554ce825c62d</t>
  </si>
  <si>
    <t>{"from":"0xf4985070ce32b6b1994329df787d1acc9a2dd9e2","gas":"0x8fc","gasUsed":"0x0","input":"0x","to":"0xb1454df7893dc4b050870ab379edb89f6e7fc203","type":"CALL","value":"0x2534d34ba2d2800"}</t>
  </si>
  <si>
    <t>167562500000000000</t>
  </si>
  <si>
    <t>0xb1454df7893dc4b050870ab379edb89f6e7fc203</t>
  </si>
  <si>
    <t>f51291abcf930993d521cc6a130531a7</t>
  </si>
  <si>
    <t>{"from":"0x28d8458c76c7029257baa10f86e9da7481c513fb","gas":"0x25d0c","gasUsed":"0x12205","input":"0xb5ddb9c7000000000000000000000000cd79ca0dbcd5dee8dd53e9f82790d2ccb379010b00000000000000000000000000000000000000000000000065f390cdb91c1946","to":"0xb671f2210b1f6621a2607ea63e6b2dc3e2464d1f","type":"CALL","value":"0x0"}</t>
  </si>
  <si>
    <t>CALL_1_12</t>
  </si>
  <si>
    <t>0xb5ddb9c7000000000000000000000000cd79ca0dbcd5dee8dd53e9f82790d2ccb379010b00000000000000000000000000000000000000000000000065f390cdb91c1946</t>
  </si>
  <si>
    <t>176a907e71e6f4ea50721e1ac89dc02c</t>
  </si>
  <si>
    <t>{"from":"0xdef1c0ded9bec7f1a1670819833240f027b25eff","gas":"0x21fcf","gasUsed":"0x12307","input":"0x022c0d9f00000000000000000000000000000000000000000000000000000000000000000000000000000000000000000000000000000000000000018c2a5178ca3a2562000000000000000000000000def1c0ded9bec7f1a1670819833240f027b25eff00000000000000000000000000000000000000000000000000000000000000800000000000000000000000000000000000000000000000000000000000000000","to":"0xdfc14d2af169b0d36c4eff567ada9b2e0cae044f","type":"CALL","value":"0x0"}</t>
  </si>
  <si>
    <t>0x022c0d9f00000000000000000000000000000000000000000000000000000000000000000000000000000000000000000000000000000000000000018c2a5178ca3a2562000000000000000000000000def1c0ded9bec7f1a1670819833240f027b25eff00000000000000000000000000000000000000000000000000000000000000800000000000000000000000000000000000000000000000000000000000000000</t>
  </si>
  <si>
    <t>de03d7f610dd38bc601375b5000d75b1</t>
  </si>
  <si>
    <t>{"from":"0xf5b0a3efb8e8e4c201e2a935f110eaaf3ffecb8d","gas":"0x12ca5","gasUsed":"0x11cc","input":"0x9613bc90000000000000000000000000000000000000000000000000000000000003aaa8330000000d34d3220c2308c20c2308c20c6308c40c6318c41041284a0cc320c2","output":"0x0000000000000000000000000000000000000000000000000000000000000001","to":"0xe8bd438d0383cf4d19641eaa4793eddc6cebeaf1","type":"CALL","value":"0x0"}</t>
  </si>
  <si>
    <t>0x9613bc90000000000000000000000000000000000000000000000000000000000003aaa8330000000d34d3220c2308c20c2308c20c6308c40c6318c41041284a0cc320c2</t>
  </si>
  <si>
    <t>9465c98ea3ff2c4bde1ab464fd697be4</t>
  </si>
  <si>
    <t>{"from":"0x2a995caa0718532bb16bb95809f5911217012186","gas":"0x1de40","gasUsed":"0xc3","input":"0x329a9f67","output":"0x0000000000000000000000000000000000000000000000000000000000000000","to":"0x00ff5e77a5dd1c9e65377c509cddafba828f9074","type":"CALL","value":"0x0"}</t>
  </si>
  <si>
    <t>85e3c3828554ea26086d314b4ab23273</t>
  </si>
  <si>
    <t>{"from":"0xa0b86991c6218b36c1d19d4a2e9eb0ce3606eb48","gas":"0x28246","gasUsed":"0x16f6","input":"0x095ea7b3000000000000000000000000c99317ceef9ed2ab9ff0ec99f64f3dd61b09a6b2ffffffffffffffffffffffffffffffffffffffffffffffffffffffffffffffff","output":"0x0000000000000000000000000000000000000000000000000000000000000001","to":"0xb7277a6e95992041568d9391d09d0122023778a2","type":"DELEGATECALL"}</t>
  </si>
  <si>
    <t>DELEGATECALL_3_0</t>
  </si>
  <si>
    <t>0x095ea7b3000000000000000000000000c99317ceef9ed2ab9ff0ec99f64f3dd61b09a6b2ffffffffffffffffffffffffffffffffffffffffffffffffffffffffffffffff</t>
  </si>
  <si>
    <t>b7eb568ef308d139e197bc5834ef6bc2</t>
  </si>
  <si>
    <t>{"from":"0xa8b12cc90abf65191532a12bb5394a714a46d358","gas":"0x3d7de","gasUsed":"0x430","input":"0xaa3119ee","output":"0x0000000000000000000000000000000000000000000000000000000003de7ba3","to":"0x14b939e7eb0cb290fadccd0816e8975069158ce6","type":"DELEGATECALL"}</t>
  </si>
  <si>
    <t>DELEGATECALL_0_6_0</t>
  </si>
  <si>
    <t>abd0e0a149bfccd6c1d6e62660c97968</t>
  </si>
  <si>
    <t>{"from":"0x2a995caa0718532bb16bb95809f5911217012186","gas":"0x2718e","gasUsed":"0x73f","input":"0x329a9f67","output":"0x0000000000000000000000000000000000000000000000000000000000000000","to":"0x1e41c314d4c84eefaca6481e169dabe93d2fe16a","type":"CALL","value":"0x0"}</t>
  </si>
  <si>
    <t>20f0c66e2c1de8ff193914c3ad483e81</t>
  </si>
  <si>
    <t>{"from":"0xdc24316b9ae028f1497c275eb9192a3ea0f67022","gas":"0x15c22d","gasUsed":"0x47a5","input":"0x70a08231000000000000000000000000dc24316b9ae028f1497c275eb9192a3ea0f67022","output":"0x00000000000000000000000000000000000000000000071633b9f49468212ec3","to":"0xae7ab96520de3a18e5e111b5eaab095312d7fe84","type":"STATICCALL"}</t>
  </si>
  <si>
    <t>STATICCALL_0_0_2_19_0</t>
  </si>
  <si>
    <t>09924194b337e5482f1d6ef9fce4d3a1</t>
  </si>
  <si>
    <t>{"from":"0xb8ffc3cd6e7cf5a098a1c92f48009765b24088dc","gas":"0x1644a0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</si>
  <si>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DELEGATECALL_0_0_2_18_0_0</t>
  </si>
  <si>
    <t>0baf301fae89c0a4f0513a41b2aa93a8</t>
  </si>
  <si>
    <t>{"from":"0xa8b12cc90abf65191532a12bb5394a714a46d358","gas":"0x46cbd","gasUsed":"0x431","input":"0xb0eb1093","output":"0x000000000000000000000000000000000000000000000000000000005ff84940","to":"0x14b939e7eb0cb290fadccd0816e8975069158ce6","type":"DELEGATECALL"}</t>
  </si>
  <si>
    <t>DELEGATECALL_0_2_0</t>
  </si>
  <si>
    <t>2f9c88fdc83b6363bc4fdc38f783dbd2</t>
  </si>
  <si>
    <t>{"from":"0xae7ab96520de3a18e5e111b5eaab095312d7fe84","gas":"0x1dc092","gasUsed":"0x6b56","input":"0xa1903eab000000000000000000000000a3829551320b8c642e050b673e94a8560048a45e","output":"0x000000000000000000000000000000000000000000000001730799fc7cdf20b4","to":"0x20dc62d5904633cc6a5e34bec87a048e80c92e97","type":"DELEGATECALL"}</t>
  </si>
  <si>
    <t>DELEGATECALL_0_0_2_6_1</t>
  </si>
  <si>
    <t>e80c601ea6981ff365c13f216fd8d2b0</t>
  </si>
  <si>
    <t>{"from":"0x131a99859a8bfa3251d899f0675607766736ffae","gas":"0x495e4","gasUsed":"0x37db8","input":"0xa68a76cc","output":"0x0000000000000000000000003234712dee6fccc460b1504e1663eb6dcd1dbde7","to":"0x5b9e8728e316bbeb692d22daaab74f6cbf2c4691","type":"DELEGATECALL"}</t>
  </si>
  <si>
    <t>0x0000000000000000000000003234712dee6fccc460b1504e1663eb6dcd1dbde7</t>
  </si>
  <si>
    <t>cf84d968ae4c8a0820778621fec46a27</t>
  </si>
  <si>
    <t>{"from":"0x6c85c5198c3cc4db1b87cb43b2674241a30f4845","gas":"0x27197","gasUsed":"0xd4e","input":"0x907dff9700000000000000000000000000000000000000000000000000000000000000c00000000000000000000000000000000000000000000000000000000000000003ddf252ad1be2c89b69c2b068fc378daa952ba7f163c4a11628f55a4df523b3ef000000000000000000000000abf009d2643a7fbc6e0241a097e1c392e03da669000000000000000000000000000000000000000000000000000000000000000000000000000000000000000000000000000000000000000000000000000000000000000000000000000000000000000000000000000000000000000000000020000000000000000000000000000000000000000000000034a8f4e4c132df89f0","to":"0x57ab1ec28d129707052df4df418d58a2d46d5f51","type":"CALL","value":"0x0"}</t>
  </si>
  <si>
    <t>CALL_1_1_13_3</t>
  </si>
  <si>
    <t>0x907dff9700000000000000000000000000000000000000000000000000000000000000c00000000000000000000000000000000000000000000000000000000000000003ddf252ad1be2c89b69c2b068fc378daa952ba7f163c4a11628f55a4df523b3ef000000000000000000000000abf009d2643a7fbc6e0241a097e1c392e03da669000000000000000000000000000000000000000000000000000000000000000000000000000000000000000000000000000000000000000000000000000000000000000000000000000000000000000000000000000000000000000000000020000000000000000000000000000000000000000000000034a8f4e4c132df89f0</t>
  </si>
  <si>
    <t>62ea5e7b454166cbe33664e0ea3c8b5e</t>
  </si>
  <si>
    <t>{"from":"0x2a995caa0718532bb16bb95809f5911217012186","gas":"0x1991e","gasUsed":"0xc99","input":"0xe69dd1a23a000000033452220c2420c20c2010c20ca428ca044310c60cc320420c2328c83a0000000d3483120c2510c214430808104018860c4328c60c4331020c2330c43b0000000d3483210c2420c20c2010c20ca42886044310c60cc108c80ca308c8000000000000000000000000000000000000000000000000000000000003ab63","output":"0x3b0000000d3483210c2420c20c2010c20ca42886044310c60cc108c80ca308c8","to":"0x1e41c314d4c84eefaca6481e169dabe93d2fe16a","type":"CALL","value":"0x0"}</t>
  </si>
  <si>
    <t>CALL_2_15</t>
  </si>
  <si>
    <t>a7b9bfb807615fe7fa932594dc89678a</t>
  </si>
  <si>
    <t>{"from":"0x28d8458c76c7029257baa10f86e9da7481c513fb","gas":"0x3e311","gasUsed":"0x4a7","input":"0x326080397355534400000000000000000000000000000000000000000000000000000000","output":"0x0000000000000000000000006c85c5198c3cc4db1b87cb43b2674241a30f4845","to":"0x611abc0e066a01aff63910fc8935d164267ec6cf","type":"STATICCALL"}</t>
  </si>
  <si>
    <t>STATICCALL_1_9</t>
  </si>
  <si>
    <t>0x0000000000000000000000006c85c5198c3cc4db1b87cb43b2674241a30f4845</t>
  </si>
  <si>
    <t>0x326080397355534400000000000000000000000000000000000000000000000000000000</t>
  </si>
  <si>
    <t>73cb2f04b19663006d8ad69f072d4bfb</t>
  </si>
  <si>
    <t>{"from":"0x5cbade4d03ea436f792e9f939e70908524949efd","gas":"0x4f5a2","gasUsed":"0x47392","input":"0xecd9ba82000000000000000000000000000000000000000000000000268893c6425b5400000000000000000000000000000000000000000000000000000000006000a929000000000000000000000000000000000000000000000000000000000000001c55cb38d49322c2741c94a582b4446f5bacf551ddb28fe82f4939d93ab77fb50a19cf35ef7742f43bdd886bf0495fe1e81d28eac8e8c010150fa5fddaf3db0af2","to":"0x033666a848d68c9854b038ebb3958097f688ce00","type":"DELEGATECALL"}</t>
  </si>
  <si>
    <t>552e115eb19633142eb693e446eee123</t>
  </si>
  <si>
    <t>{"from":"0xa8b12cc90abf65191532a12bb5394a714a46d358","gas":"0x269bd","gasUsed":"0x431","input":"0xb0eb1093","output":"0x000000000000000000000000000000000000000000000000000000005ff84940","to":"0x14b939e7eb0cb290fadccd0816e8975069158ce6","type":"DELEGATECALL"}</t>
  </si>
  <si>
    <t>DELEGATECALL_0_12_0_1_0</t>
  </si>
  <si>
    <t>e91e4a91ea9794150c6e4a02a50de493</t>
  </si>
  <si>
    <t>{"from":"0x2a995caa0718532bb16bb95809f5911217012186","gas":"0x3636f","gasUsed":"0x73f","input":"0x329a9f67","output":"0x0000000000000000000000000000000000000000000000000000000000000000","to":"0x1e41c314d4c84eefaca6481e169dabe93d2fe16a","type":"CALL","value":"0x0"}</t>
  </si>
  <si>
    <t>48e0649473072c2dcb5443d079b239e2</t>
  </si>
  <si>
    <t>{"from":"0xf97b96d0749001d65c09e21a86a2ac156be704d0","gas":"0x1016c0","gasUsed":"0x2e68","input":"0x2e1a7d4d0000000000000000000000000000000000000000000000017330a7dbefa1bd40","to":"0xc02aaa39b223fe8d0a0e5c4f27ead9083c756cc2","type":"CALL","value":"0x0"}</t>
  </si>
  <si>
    <t>CALL_0_0_2_29</t>
  </si>
  <si>
    <t>db26a4bb233b99734fccb091eccb2f99</t>
  </si>
  <si>
    <t>{"from":"0xae7ab96520de3a18e5e111b5eaab095312d7fe84","gas":"0x185dd2","gasUsed":"0x6b56","input":"0xa1903eab000000000000000000000000a3829551320b8c642e050b673e94a8560048a45e","output":"0x000000000000000000000000000000000000000000000001730799fc7cdf20b4","to":"0x20dc62d5904633cc6a5e34bec87a048e80c92e97","type":"DELEGATECALL"}</t>
  </si>
  <si>
    <t>DELEGATECALL_0_0_2_15_1</t>
  </si>
  <si>
    <t>40b11183110d863a92e25951911620ac</t>
  </si>
  <si>
    <t>{"from":"0x26c89cf33b8473ea8e0513e17bd674d8fd0bc2cd","gas":"0x45239","gasUsed":"0x58b","input":"0x5c975abb","output":"0x0000000000000000000000000000000000000000000000000000000000000000","to":"0x10e304a53351b272dc415ad049ad06565ebdfe34","type":"CALL","value":"0x0"}</t>
  </si>
  <si>
    <t>CALL_0_12_0_0</t>
  </si>
  <si>
    <t>28d6b0b92506f33ea0c3d442d0a24f6a</t>
  </si>
  <si>
    <t>{"from":"0x131a99859a8bfa3251d899f0675607766736ffae","gas":"0x3e5aa","gasUsed":"0x2dcb5","input":"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output":"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to":"0x0bd7a44bb4e0284c484ce564753e7a3311a3f089","type":"CREATE","value":"0x0"}</t>
  </si>
  <si>
    <t>0x0bd7a44bb4e0284c484ce564753e7a3311a3f089</t>
  </si>
  <si>
    <t>5143a9c5972b49b6aaf31fdd5f1c6409</t>
  </si>
  <si>
    <t>{"from":"0x01aac5236ad205ebbe4f6819bc64ef5bef40b71c","gas":"0x362fe","gasUsed":"0xaf7","input":"0x6352211e000000000000000000000000000000000000000000000000000000000003aaa8","output":"0x00000000000000000000000095a437e4cf18cf243a3a46d3798904b635e25d81","to":"0xf5b0a3efb8e8e4c201e2a935f110eaaf3ffecb8d","type":"CALL","value":"0x0"}</t>
  </si>
  <si>
    <t>0x6352211e000000000000000000000000000000000000000000000000000000000003aaa8</t>
  </si>
  <si>
    <t>05ee3f21c2d8a5b868850a7d8cf6ae40</t>
  </si>
  <si>
    <t>{"from":"0x01aac5236ad205ebbe4f6819bc64ef5bef40b71c","gas":"0x4cada","gasUsed":"0x333c3","input":"0x88de9aab0000000000000000000000000000000000000000000000000000000000000000000000000000000000000000000000000000000000000000000000000003a8440000000000000000000000000000000000000000000000000000000000038fac000000000000000000000000000000000000000000000000000000000000000000000000000000000000000073a318912f50f225ad28cc345751638b7758e081","output":"0x000000000000000000000000000000000000000000000000000000000003be81","to":"0x10e304a53351b272dc415ad049ad06565ebdfe34","type":"CALL","value":"0x0"}</t>
  </si>
  <si>
    <t>CALL_0_12</t>
  </si>
  <si>
    <t>0x000000000000000000000000000000000000000000000000000000000003be81</t>
  </si>
  <si>
    <t>0x88de9aab0000000000000000000000000000000000000000000000000000000000000000000000000000000000000000000000000000000000000000000000000003a8440000000000000000000000000000000000000000000000000000000000038fac000000000000000000000000000000000000000000000000000000000000000000000000000000000000000073a318912f50f225ad28cc345751638b7758e081</t>
  </si>
  <si>
    <t>bea13eec8f671c4bdaa27a2f5a5b362f</t>
  </si>
  <si>
    <t>{"from":"0x6c85c5198c3cc4db1b87cb43b2674241a30f4845","gas":"0x293d1","gasUsed":"0xbbe","input":"0x907dff9700000000000000000000000000000000000000000000000000000000000000c00000000000000000000000000000000000000000000000000000000000000002a59f12e354e8cd10bb74c559844c2dd69a5458e31fe56c7594c62ca57480509a000000000000000000000000cd79ca0dbcd5dee8dd53e9f82790d2ccb379010b0000000000000000000000000000000000000000000000000000000000000000000000000000000000000000000000000000000000000000000000000000000000000000000000000000000000000000000000000000000000000000000000200000000000000000000000000000000000000000000000008728fecf323a2805","to":"0x57ab1ec28d129707052df4df418d58a2d46d5f51","type":"CALL","value":"0x0"}</t>
  </si>
  <si>
    <t>CALL_1_11_4</t>
  </si>
  <si>
    <t>0x907dff9700000000000000000000000000000000000000000000000000000000000000c00000000000000000000000000000000000000000000000000000000000000002a59f12e354e8cd10bb74c559844c2dd69a5458e31fe56c7594c62ca57480509a000000000000000000000000cd79ca0dbcd5dee8dd53e9f82790d2ccb379010b0000000000000000000000000000000000000000000000000000000000000000000000000000000000000000000000000000000000000000000000000000000000000000000000000000000000000000000000000000000000000000000000200000000000000000000000000000000000000000000000008728fecf323a2805</t>
  </si>
  <si>
    <t>a4c4d98c759c41c953caf8ccaa6cfdf2</t>
  </si>
  <si>
    <t>{"from":"0x6e6a43a8148b5c54a94c044a835476d3f3f4d59a","gas":"0x551c1","gasUsed":"0x986","input":"0x7c312541","to":"0x4534e92eefecc63c6105f53893d355c14aa129cf","type":"STATICCALL"}</t>
  </si>
  <si>
    <t>STATICCALL_1_0</t>
  </si>
  <si>
    <t>0x7c312541</t>
  </si>
  <si>
    <t>0x4534e92eefecc63c6105f53893d355c14aa129cf</t>
  </si>
  <si>
    <t>e01e14a1c74e30cb11ab24765f26c7a9</t>
  </si>
  <si>
    <t>1f194076dd9fe1bb546d5e78e531ebe3</t>
  </si>
  <si>
    <t>{"from":"0x1e3b5fbf556ade23d32aec3a0357e57e280eec51","gas":"0x9d41","gasUsed":"0x97f","input":"0x70a082310000000000000000000000001e3b5fbf556ade23d32aec3a0357e57e280eec51","output":"0x00000000000000000000000000000000000000000000000000000005824c5381","to":"0xdac17f958d2ee523a2206206994597c13d831ec7","type":"STATICCALL"}</t>
  </si>
  <si>
    <t>STATICCALL_2_2</t>
  </si>
  <si>
    <t>0x00000000000000000000000000000000000000000000000000000005824c5381</t>
  </si>
  <si>
    <t>0x70a082310000000000000000000000001e3b5fbf556ade23d32aec3a0357e57e280eec51</t>
  </si>
  <si>
    <t>0x1e3b5fbf556ade23d32aec3a0357e57e280eec51</t>
  </si>
  <si>
    <t>145e25de2e11c9d7bcc4dce2f157cf11</t>
  </si>
  <si>
    <t>{"from":"0x2a995caa0718532bb16bb95809f5911217012186","gas":"0x23759","gasUsed":"0xc3","input":"0x329a9f67","output":"0x0000000000000000000000000000000000000000000000000000000000000000","to":"0x00ff5e77a5dd1c9e65377c509cddafba828f9074","type":"CALL","value":"0x0"}</t>
  </si>
  <si>
    <t>33d6228b60dc00b1574cb9a1c830edb8</t>
  </si>
  <si>
    <t>{"from":"0xc99317ceef9ed2ab9ff0ec99f64f3dd61b09a6b2","gas":"0x19fbf","gasUsed":"0x5086","input":"0x23b872dd0000000000000000000000003e66b66fd1d0b02fda6c811da9e0547970db2f21000000000000000000000000c99317ceef9ed2ab9ff0ec99f64f3dd61b09a6b2000000000000000000000000000000000000000000000000000000000fbea512","output":"0x0000000000000000000000000000000000000000000000000000000000000001","to":"0xa0b86991c6218b36c1d19d4a2e9eb0ce3606eb48","type":"CALL","value":"0x0"}</t>
  </si>
  <si>
    <t>CALL_4_0</t>
  </si>
  <si>
    <t>0xc99317ceef9ed2ab9ff0ec99f64f3dd61b09a6b2</t>
  </si>
  <si>
    <t>91b9e375b44c207c02164f2dbcd16bb0</t>
  </si>
  <si>
    <t>{"from":"0x2a995caa0718532bb16bb95809f5911217012186","gas":"0x20e49","gasUsed":"0x73f","input":"0x329a9f67","output":"0x0000000000000000000000000000000000000000000000000000000000000000","to":"0x1e41c314d4c84eefaca6481e169dabe93d2fe16a","type":"CALL","value":"0x0"}</t>
  </si>
  <si>
    <t>155eed1d1375abc263ec19ccbc0fe15e</t>
  </si>
  <si>
    <t>{"from":"0x2a995caa0718532bb16bb95809f5911217012186","gas":"0x22587","gasUsed":"0x73f","input":"0x329a9f67","output":"0x0000000000000000000000000000000000000000000000000000000000000000","to":"0x1e41c314d4c84eefaca6481e169dabe93d2fe16a","type":"CALL","value":"0x0"}</t>
  </si>
  <si>
    <t>cabbc3371549f507b9dcb39a14d43874</t>
  </si>
  <si>
    <t>{"from":"0x01aac5236ad205ebbe4f6819bc64ef5bef40b71c","gas":"0x14ab1","gasUsed":"0x8a6e","input":"0xae67b4c3000000000000000000000000000000000000000000000000000000000003ab633b0000000d3483210c2420c20c2010c20ca42886044310c60cc108c80ca308c8","to":"0xf5b0a3efb8e8e4c201e2a935f110eaaf3ffecb8d","type":"CALL","value":"0x0"}</t>
  </si>
  <si>
    <t>0xae67b4c3000000000000000000000000000000000000000000000000000000000003ab633b0000000d3483210c2420c20c2010c20ca42886044310c60cc108c80ca308c8</t>
  </si>
  <si>
    <t>cbd241638aa2edcb73e8a1a8ad7f0d36</t>
  </si>
  <si>
    <t>{"from":"0xae7ab96520de3a18e5e111b5eaab095312d7fe84","gas":"0x1fbbcd","gasUsed":"0x9c8e","input":"0xa1903eab000000000000000000000000a3829551320b8c642e050b673e94a8560048a45e","output":"0x000000000000000000000000000000000000000000000001730799fc7cdf20b4","to":"0x20dc62d5904633cc6a5e34bec87a048e80c92e97","type":"DELEGATECALL"}</t>
  </si>
  <si>
    <t>DELEGATECALL_0_0_2_3_1</t>
  </si>
  <si>
    <t>aa80cb1cdf7973cec0dce727fd108031</t>
  </si>
  <si>
    <t>{"from":"0xa0b86991c6218b36c1d19d4a2e9eb0ce3606eb48","gas":"0x361a","gasUsed":"0x2570","input":"0xa9059cbb000000000000000000000000dcf63fe0daef23c903eb034ba14e0791ab35de8700000000000000000000000000000000000000000000000000000000001404d4","output":"0x0000000000000000000000000000000000000000000000000000000000000001","to":"0xb7277a6e95992041568d9391d09d0122023778a2","type":"DELEGATECALL"}</t>
  </si>
  <si>
    <t>DELEGATECALL_8_0</t>
  </si>
  <si>
    <t>999da336b79a8e78db19148e7b1e0855</t>
  </si>
  <si>
    <t>{"from":"0xc011a73ee8576fb46f5e1c5751ca3b9fe0af2a6f","gas":"0x593a0","gasUsed":"0x1b84","input":"0xbc67f832000000000000000000000000abf009d2643a7fbc6e0241a097e1c392e03da669","to":"0x6e6a43a8148b5c54a94c044a835476d3f3f4d59a","type":"CALL","value":"0x0"}</t>
  </si>
  <si>
    <t>0xbc67f832000000000000000000000000abf009d2643a7fbc6e0241a097e1c392e03da669</t>
  </si>
  <si>
    <t>4ef18a0756634a26ae3cd75a96534c03</t>
  </si>
  <si>
    <t>{"from":"0x9e765d038b1d1adf60a1558a137ca67048a2f0e6","gas":"0x9f66","gasUsed":"0x90bc","input":"0xa9059cbb000000000000000000000000ae7d8cd20ff5ab6f3dec568c22e28b1253aca7720000000000000000000000000000000000000000000000d7b3b42cdc1a858000","output":"0x0000000000000000000000000000000000000000000000000000000000000001","to":"0x0d8775f648430679a709e98d2b0cb6250d2887ef","type":"CALL","value":"0x0"}</t>
  </si>
  <si>
    <t>0xa9059cbb000000000000000000000000ae7d8cd20ff5ab6f3dec568c22e28b1253aca7720000000000000000000000000000000000000000000000d7b3b42cdc1a858000</t>
  </si>
  <si>
    <t>0x0d8775f648430679a709e98d2b0cb6250d2887ef</t>
  </si>
  <si>
    <t>0x9e765d038b1d1adf60a1558a137ca67048a2f0e6</t>
  </si>
  <si>
    <t>0xd950c6b7560e27df62d2ecbc3627fe0d6a2d34b2b767a1d816a908a0ea9bda96</t>
  </si>
  <si>
    <t>63942d7b430e4c7a2fa747746df5795c</t>
  </si>
  <si>
    <t>{"from":"0xae7ab96520de3a18e5e111b5eaab095312d7fe84","gas":"0xbc6a5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</si>
  <si>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CALL_0_0_2_36_2_1_0</t>
  </si>
  <si>
    <t>58853fe7ade107c63a140227d9ff5ac5</t>
  </si>
  <si>
    <t>{"from":"0xae7ab96520de3a18e5e111b5eaab095312d7fe84","gas":"0xd69f1","gasUsed":"0x21ac","input":"0x095ea7b30000000000000000000000007a250d5630b4cf539739df2c5dacb4c659f2488dffffffffffffffffffffffffffffffffffffffffffffffffffffffffffffffff","output":"0x0000000000000000000000000000000000000000000000000000000000000001","to":"0x20dc62d5904633cc6a5e34bec87a048e80c92e97","type":"DELEGATECALL"}</t>
  </si>
  <si>
    <t>DELEGATECALL_0_0_2_35_1</t>
  </si>
  <si>
    <t>a95ae5aace918447ecc7db1f29639621</t>
  </si>
  <si>
    <t>{"from":"0x28d8458c76c7029257baa10f86e9da7481c513fb","gas":"0x4c8a4","gasUsed":"0x646","input":"0xbdc963d8acdb7bc1a495b2366797cd00869dd650eb6ef16d484cfba6c2d5c04693fe3f0e","output":"0x000000000000000000000000000000000000000000000000000000000000006b","to":"0xc9dfff5fa5605fd94f8b7927b892f2b57391e8bb","type":"STATICCALL"}</t>
  </si>
  <si>
    <t>STATICCALL_1_4</t>
  </si>
  <si>
    <t>0x000000000000000000000000000000000000000000000000000000000000006b</t>
  </si>
  <si>
    <t>0xbdc963d8acdb7bc1a495b2366797cd00869dd650eb6ef16d484cfba6c2d5c04693fe3f0e</t>
  </si>
  <si>
    <t>95c23127334eaffe302df1ec6a30b2f7</t>
  </si>
  <si>
    <t>{"from":"0x01aac5236ad205ebbe4f6819bc64ef5bef40b71c","gas":"0x585ce","gasUsed":"0x391b","input":"0xcace40be0000000000000000000000000000000000000000000000000000000000038fac0000000000000000000000000000000000000000000000000000000000000004","to":"0x10e304a53351b272dc415ad049ad06565ebdfe34","type":"CALL","value":"0x0"}</t>
  </si>
  <si>
    <t>0xcace40be0000000000000000000000000000000000000000000000000000000000038fac0000000000000000000000000000000000000000000000000000000000000004</t>
  </si>
  <si>
    <t>fce64a292e39f8de869f84b9c03b99a7</t>
  </si>
  <si>
    <t>{"from":"0xe8bd438d0383cf4d19641eaa4793eddc6cebeaf1","gas":"0x1e6fb","gasUsed":"0x65c","input":"0x5c975abb","output":"0x0000000000000000000000000000000000000000000000000000000000000000","to":"0xf5b0a3efb8e8e4c201e2a935f110eaaf3ffecb8d","type":"CALL","value":"0x0"}</t>
  </si>
  <si>
    <t>CALL_1_0_0</t>
  </si>
  <si>
    <t>4672142914790c0f84bd25f4476ba76e</t>
  </si>
  <si>
    <t>{"from":"0x19d97d8fa813ee2f51ad4b4e04ea08baf4dffc28","gas":"0x2d483","gasUsed":"0x1dc0","input":"0x70a0823100000000000000000000000019d97d8fa813ee2f51ad4b4e04ea08baf4dffc28","output":"0x000000000000000000000000000000000000000000004d7e5054374ee30b7b5e","to":"0x3472a5a71965499acd81997a54bba8d852c6e53d","type":"STATICCALL"}</t>
  </si>
  <si>
    <t>STATICCALL_0_2</t>
  </si>
  <si>
    <t>18998ad1ae8657258b28b3df99c9d54f</t>
  </si>
  <si>
    <t>{"from":"0x01aac5236ad205ebbe4f6819bc64ef5bef40b71c","gas":"0x14ab1","gasUsed":"0x8a6e","input":"0xae67b4c3000000000000000000000000000000000000000000000000000000000003aaba33000000030ca1440c2308c40c2308c20ca218c8148409480c4310ca0cc308c2","to":"0xf5b0a3efb8e8e4c201e2a935f110eaaf3ffecb8d","type":"CALL","value":"0x0"}</t>
  </si>
  <si>
    <t>0xae67b4c3000000000000000000000000000000000000000000000000000000000003aaba33000000030ca1440c2308c40c2308c20ca218c8148409480c4310ca0cc308c2</t>
  </si>
  <si>
    <t>f0c24ae7095601624efe88f72194c88d</t>
  </si>
  <si>
    <t>{"from":"0xb671f2210b1f6621a2607ea63e6b2dc3e2464d1f","gas":"0x22d8b","gasUsed":"0xf90","input":"0x70a08231000000000000000000000000b671f2210b1f6621a2607ea63e6b2dc3e2464d1f","output":"0x0000000000000000000000000000000000000000003e7f303127658a1e0afefd","to":"0x6e6a43a8148b5c54a94c044a835476d3f3f4d59a","type":"CALL","value":"0x0"}</t>
  </si>
  <si>
    <t>CALL_1_12_0</t>
  </si>
  <si>
    <t>e7ba3f9bdbc03980c8b3f84c9b038707</t>
  </si>
  <si>
    <t>{"from":"0xdef1c0ded9bec7f1a1670819833240f027b25eff","gas":"0x228ae","gasUsed":"0x4b4","input":"0x0902f1ac","output":"0x0000000000000000000000000000000000000000000011a4eafc214594f9bba300000000000000000000000000000000000000000000023f14f15c06f88c3ea7000000000000000000000000000000000000000000000000000000005fff5c60","to":"0xdfc14d2af169b0d36c4eff567ada9b2e0cae044f","type":"STATICCALL"}</t>
  </si>
  <si>
    <t>0x0000000000000000000000000000000000000000000011a4eafc214594f9bba300000000000000000000000000000000000000000000023f14f15c06f88c3ea7000000000000000000000000000000000000000000000000000000005fff5c60</t>
  </si>
  <si>
    <t>883a9db78b35546d7fc3d663c95bf687</t>
  </si>
  <si>
    <t>{"from":"0x01aac5236ad205ebbe4f6819bc64ef5bef40b71c","gas":"0x5a97c","gasUsed":"0xfba","input":"0x893bb0bf0000000000000000000000000000000000000000000000000000000000038fac","output":"0x0000000000000000000000000000000000000000000000000000000000037d2a000000000000000000000000000000000000000000000000000000000003780700000000000000000000000000000000000000000000000000000000000000000000000000000000000000000000000000000000000000000000000000000003","to":"0x10e304a53351b272dc415ad049ad06565ebdfe34","type":"CALL","value":"0x0"}</t>
  </si>
  <si>
    <t>CALL_0_8</t>
  </si>
  <si>
    <t>0x0000000000000000000000000000000000000000000000000000000000037d2a000000000000000000000000000000000000000000000000000000000003780700000000000000000000000000000000000000000000000000000000000000000000000000000000000000000000000000000000000000000000000000000003</t>
  </si>
  <si>
    <t>0x893bb0bf0000000000000000000000000000000000000000000000000000000000038fac</t>
  </si>
  <si>
    <t>99029763ff87a0d6d587538c75c89ac3</t>
  </si>
  <si>
    <t>{"from":"0xa0b86991c6218b36c1d19d4a2e9eb0ce3606eb48","gas":"0x5ac7e","gasUsed":"0x4b7","input":"0x70a08231000000000000000000000000397ff1542f962076d0bfe58ea045ffa2d347aca0","output":"0x000000000000000000000000000000000000000000000000000055ae87378686","to":"0xb7277a6e95992041568d9391d09d0122023778a2","type":"DELEGATECALL"}</t>
  </si>
  <si>
    <t>DELEGATECALL_2_1_0</t>
  </si>
  <si>
    <t>69bc0aa1578a9642fd852e1f2d8ff45a</t>
  </si>
  <si>
    <t>{"from":"0x2a995caa0718532bb16bb95809f5911217012186","gas":"0x199cf","gasUsed":"0xc99","input":"0xe69dd1a237000000053432230443090a14a310c20c6230c8148318c60ca320ca0cc320cc3d00000008048330002521420c2310c20c63190a0c60300c0c4328c40c8310c433000000050432030c21110a0c2308c40c62310a148318c60ca328ca0cc330c4000000000000000000000000000000000000000000000000000000000003aab1","output":"0x33000000050432030c21110a0c2308c40c62310a148318c60ca328ca0cc330c4","to":"0x1e41c314d4c84eefaca6481e169dabe93d2fe16a","type":"CALL","value":"0x0"}</t>
  </si>
  <si>
    <t>7efc157fe55e43e963603daea393edfe</t>
  </si>
  <si>
    <t>{"from":"0xae7ab96520de3a18e5e111b5eaab095312d7fe84","gas":"0x207105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</si>
  <si>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CALL_0_0_2_1_0</t>
  </si>
  <si>
    <t>0154d116b1f6d982e3ce4c0bd0054618</t>
  </si>
  <si>
    <t>{"from":"0x6e6a43a8148b5c54a94c044a835476d3f3f4d59a","gas":"0x6019b","gasUsed":"0x4a2","input":"0x70a08231000000000000000000000000cd79ca0dbcd5dee8dd53e9f82790d2ccb379010b","output":"0x0000000000000000000000000000000000000000000000b726e7acd1171fa112","to":"0x5b1b5fea1b99d83ad479df0c222f0492385381dd","type":"STATICCALL"}</t>
  </si>
  <si>
    <t>STATICCALL_1_1_0_0</t>
  </si>
  <si>
    <t>2cd9aded464504d703c6d7663f559cc5</t>
  </si>
  <si>
    <t>{"from":"0xb8ffc3cd6e7cf5a098a1c92f48009765b24088dc","gas":"0xb8cd1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</si>
  <si>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DELEGATECALL_0_0_2_36_2_1_0_0</t>
  </si>
  <si>
    <t>353db2008805ca83dc8ecadb006d3d02</t>
  </si>
  <si>
    <t>994fbd8be716ceeb18e22b15d5faf064</t>
  </si>
  <si>
    <t>{"from":"0xb8ffc3cd6e7cf5a098a1c92f48009765b24088dc","gas":"0x148038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</si>
  <si>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DELEGATECALL_0_0_2_21_0_0</t>
  </si>
  <si>
    <t>eb4ee04e0f280f841be870754fb560bf</t>
  </si>
  <si>
    <t>{"from":"0x2a995caa0718532bb16bb95809f5911217012186","gas":"0x3b6f0","gasUsed":"0xc3","input":"0x329a9f67","output":"0x0000000000000000000000000000000000000000000000000000000000000000","to":"0x00ff5e77a5dd1c9e65377c509cddafba828f9074","type":"CALL","value":"0x0"}</t>
  </si>
  <si>
    <t>1d3a3bb6631fcf6110c312801911ec13</t>
  </si>
  <si>
    <t>{"from":"0x28d8458c76c7029257baa10f86e9da7481c513fb","gas":"0x663df","gasUsed":"0x986","input":"0x7c312541","to":"0x4534e92eefecc63c6105f53893d355c14aa129cf","type":"STATICCALL"}</t>
  </si>
  <si>
    <t>cf492ac85357d8d4681bed7bf3353053</t>
  </si>
  <si>
    <t>{"from":"0xae7ab96520de3a18e5e111b5eaab095312d7fe84","gas":"0x1a92f6","gasUsed":"0x2171","input":"0x70a08231000000000000000000000000dc24316b9ae028f1497c275eb9192a3ea0f67022","output":"0x00000000000000000000000000000000000000000000071633b9f49468212ec0","to":"0x20dc62d5904633cc6a5e34bec87a048e80c92e97","type":"DELEGATECALL"}</t>
  </si>
  <si>
    <t>DELEGATECALL_0_0_2_10_0_1</t>
  </si>
  <si>
    <t>b450e32e9d7eaeda6297e417475b6643</t>
  </si>
  <si>
    <t>{"from":"0x10e304a53351b272dc415ad049ad06565ebdfe34","gas":"0x4542c","gasUsed":"0x267fa","input":"0x5dcc6dbc000000000000000000000000000000000000000000000000000000000000000000000000000000000000000073a318912f50f225ad28cc345751638b7758e081","output":"0x000000000000000000000000000000000000000000000000000000000003be80","to":"0xf5b0a3efb8e8e4c201e2a935f110eaaf3ffecb8d","type":"CALL","value":"0x0"}</t>
  </si>
  <si>
    <t>CALL_0_12_1</t>
  </si>
  <si>
    <t>0x000000000000000000000000000000000000000000000000000000000003be80</t>
  </si>
  <si>
    <t>0x5dcc6dbc000000000000000000000000000000000000000000000000000000000000000000000000000000000000000073a318912f50f225ad28cc345751638b7758e081</t>
  </si>
  <si>
    <t>c70f253cd40e6bd36e7980adc2f07bf5</t>
  </si>
  <si>
    <t>{"from":"0xa8b12cc90abf65191532a12bb5394a714a46d358","gas":"0x49fd5","gasUsed":"0x431","input":"0xb0eb1093","output":"0x000000000000000000000000000000000000000000000000000000005ff84940","to":"0x14b939e7eb0cb290fadccd0816e8975069158ce6","type":"DELEGATECALL"}</t>
  </si>
  <si>
    <t>DELEGATECALL_0_0_0</t>
  </si>
  <si>
    <t>d84ad1792a35238d7dc68179d8e9074b</t>
  </si>
  <si>
    <t>{"from":"0xe8bd438d0383cf4d19641eaa4793eddc6cebeaf1","gas":"0x44a84","gasUsed":"0x65c","input":"0x5c975abb","output":"0x0000000000000000000000000000000000000000000000000000000000000000","to":"0xf5b0a3efb8e8e4c201e2a935f110eaaf3ffecb8d","type":"CALL","value":"0x0"}</t>
  </si>
  <si>
    <t>CALL_0_12_1_0_0</t>
  </si>
  <si>
    <t>017863ca50c6a7b0a52a99ef7bb5c3f9</t>
  </si>
  <si>
    <t>{"from":"0x2a995caa0718532bb16bb95809f5911217012186","gas":"0x38ba7","gasUsed":"0xc3","input":"0x329a9f67","output":"0x0000000000000000000000000000000000000000000000000000000000000000","to":"0x00ff5e77a5dd1c9e65377c509cddafba828f9074","type":"CALL","value":"0x0"}</t>
  </si>
  <si>
    <t>2eafbe4d398dfdfcfeb9eba260e080ed</t>
  </si>
  <si>
    <t>{"from":"0xaeb960ed44c8a4ce848c50ef451f472a503456b2","gas":"0x48f96","gasUsed":"0x191e","input":"0x9a5f14b2000000000000000000000000000000000000000000000000000000000000006000000000000000000000000000000000000000000000000000000000000002600000000000000000000000001e0b49775775cc0f3e7a62464a8945f4dd21dcb400000000000000000000000000000000000000000000000000000000000001e000000000000000000000000000000000000000000000000000000000000000030000000000000000000000000000000000000000000000000031bced02db0000000000000000000000000000000000000000000000000000000000000000006000000000000000000000000000000000000000000000000000000000000001600000000000000000000000000000000b3652d827b1567ed567dc1b86e7981af000000000000000000000000021863b266bc6e39fa94d02708cd4c2ea01ec9d0b00000000000000000000000000000000000000000000000000000000000000000000000000000000000000000000000000000000000000000000000000000100000000000000000000000000000000000000000000000000000000000000012000000000000000000000000000000000000000000000000000000000000000000000000000000000000000000000000000000000000000000031bced02db0000000000000000000000000000aeb960ed44c8a4ce848c50ef451f472a503456b200000000000000000000000000000000000000000000000000000000000000000000000000000000000000000000000000000000000000000000000000000001aa54b4899ef1ccf993124561031b041793ed1974d0020552298b0874ee901d70000000000000000000000000000000000000000000000000000000000000004137b30a06ff3e9b1a4d5240ee1f3d47ec36d0fcf79708dab4bc24bcb40ef113bc6c0c3c48e0cf7941e5e8722d8b4380849a441d6c9d63294f350b03317fd257d51b00000000000000000000000000000000000000000000000000000000000000","to":"0xdb404188f3428f80fcac37a2ee7a3391f5d28c48","type":"DELEGATECALL"}</t>
  </si>
  <si>
    <t>DELEGATECALL_1</t>
  </si>
  <si>
    <t>0x9a5f14b2000000000000000000000000000000000000000000000000000000000000006000000000000000000000000000000000000000000000000000000000000002600000000000000000000000001e0b49775775cc0f3e7a62464a8945f4dd21dcb400000000000000000000000000000000000000000000000000000000000001e000000000000000000000000000000000000000000000000000000000000000030000000000000000000000000000000000000000000000000031bced02db0000000000000000000000000000000000000000000000000000000000000000006000000000000000000000000000000000000000000000000000000000000001600000000000000000000000000000000b3652d827b1567ed567dc1b86e7981af000000000000000000000000021863b266bc6e39fa94d02708cd4c2ea01ec9d0b00000000000000000000000000000000000000000000000000000000000000000000000000000000000000000000000000000000000000000000000000000100000000000000000000000000000000000000000000000000000000000000012000000000000000000000000000000000000000000000000000000000000000000000000000000000000000000000000000000000000000000031bced02db0000000000000000000000000000aeb960ed44c8a4ce848c50ef451f472a503456b200000000000000000000000000000000000000000000000000000000000000000000000000000000000000000000000000000000000000000000000000000001aa54b4899ef1ccf993124561031b041793ed1974d0020552298b0874ee901d70000000000000000000000000000000000000000000000000000000000000004137b30a06ff3e9b1a4d5240ee1f3d47ec36d0fcf79708dab4bc24bcb40ef113bc6c0c3c48e0cf7941e5e8722d8b4380849a441d6c9d63294f350b03317fd257d51b00000000000000000000000000000000000000000000000000000000000000</t>
  </si>
  <si>
    <t>ca3295a7d4331891fd2f7f4fdd075e6b</t>
  </si>
  <si>
    <t>{"from":"0xa8b12cc90abf65191532a12bb5394a714a46d358","gas":"0x24e9c","gasUsed":"0x431","input":"0xb0eb1093","output":"0x000000000000000000000000000000000000000000000000000000005ff84940","to":"0x14b939e7eb0cb290fadccd0816e8975069158ce6","type":"DELEGATECALL"}</t>
  </si>
  <si>
    <t>DELEGATECALL_0_12_0_2_0</t>
  </si>
  <si>
    <t>bfad93c125ab666f488189af7922c9e0</t>
  </si>
  <si>
    <t>7a0bc57e14180c6aed8d82e323c6c078</t>
  </si>
  <si>
    <t>{"from":"0x01aac5236ad205ebbe4f6819bc64ef5bef40b71c","gas":"0x649b1","gasUsed":"0x301f","input":"0x7d831dd4000000000000000000000000000000000000000000000000000000000003a8440000000000000000000000000000000000000000000000000000000000038fac","output":"0x0000000000000000000000000000000000000000000000000000000000000001","to":"0x10e304a53351b272dc415ad049ad06565ebdfe34","type":"CALL","value":"0x0"}</t>
  </si>
  <si>
    <t>0x7d831dd4000000000000000000000000000000000000000000000000000000000003a8440000000000000000000000000000000000000000000000000000000000038fac</t>
  </si>
  <si>
    <t>de366b62f3b6c870a7a3b30e418f474a</t>
  </si>
  <si>
    <t>{"from":"0xae7ab96520de3a18e5e111b5eaab095312d7fe84","gas":"0x16aa01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</si>
  <si>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CALL_0_0_2_18_0</t>
  </si>
  <si>
    <t>dd94dbfd1cdb272dc600cc7425cfd8f1</t>
  </si>
  <si>
    <t>{"from":"0xd69b189020ef614796578afe4d10378c5e7e1138","gas":"0x434df","gasUsed":"0x889","input":"0x9ee5955a53797374656d53657474696e677300000000000000000000000000000000000061676772656761746f725761726e696e67466c61677300000000000000000000","output":"0x0000000000000000000000004a5b9b4ad08616d11f3a402ff7cbeacb732a76c6","to":"0xc757acba3c0506218b3022266a9dc7f3612d85f5","type":"STATICCALL"}</t>
  </si>
  <si>
    <t>STATICCALL_1_1_4_2</t>
  </si>
  <si>
    <t>a3eee829cb1865ce28da6c55ac6467e6</t>
  </si>
  <si>
    <t>{"from":"0x611abc0e066a01aff63910fc8935d164267ec6cf","gas":"0x3b6db","gasUsed":"0x30be","input":"0xa764eb45000000000000000000000000abf009d2643a7fbc6e0241a097e1c392e03da6690000000000000000000000000000000000000000000006dafc8d6a14da0f8a9d","to":"0x4b9ca5607f1ff8019c1c6a3c2f0cc8de622d5b82","type":"CALL","value":"0x0"}</t>
  </si>
  <si>
    <t>CALL_1_1_10</t>
  </si>
  <si>
    <t>0xa764eb45000000000000000000000000abf009d2643a7fbc6e0241a097e1c392e03da6690000000000000000000000000000000000000000000006dafc8d6a14da0f8a9d</t>
  </si>
  <si>
    <t>352206c0b5280d05b9b8000111fafc6a</t>
  </si>
  <si>
    <t>{"from":"0xd69b189020ef614796578afe4d10378c5e7e1138","gas":"0x512a2","gasUsed":"0xc96","input":"0x357e47fe000000000000000000000000dc3ea94cd0ac27d9a86c180091e7f78c683d3699","output":"0x0000000000000000000000000000000000000000000000000000000000000000","to":"0x4a5b9b4ad08616d11f3a402ff7cbeacb732a76c6","type":"STATICCALL"}</t>
  </si>
  <si>
    <t>STATICCALL_1_1_5_3</t>
  </si>
  <si>
    <t>0x357e47fe000000000000000000000000dc3ea94cd0ac27d9a86c180091e7f78c683d3699</t>
  </si>
  <si>
    <t>0x4a5b9b4ad08616d11f3a402ff7cbeacb732a76c6</t>
  </si>
  <si>
    <t>5d24f31f86ca1758ad1e5e1db7b36dca</t>
  </si>
  <si>
    <t>{"from":"0x6c85c5198c3cc4db1b87cb43b2674241a30f4845","gas":"0x38148","gasUsed":"0x1912","input":"0xb46310f6000000000000000000000000feefeefeefeefeefeefeefeefeefeefeefeefeef000000000000000000000000000000000000000000009b230d8216072774959b","to":"0x05a9cbe762b36632b3594da4f082340e0e5343e8","type":"CALL","value":"0x0"}</t>
  </si>
  <si>
    <t>0xb46310f6000000000000000000000000feefeefeefeefeefeefeefeefeefeefeefeefeef000000000000000000000000000000000000000000009b230d8216072774959b</t>
  </si>
  <si>
    <t>5b313d2a118a075a485c80c9ef60047a</t>
  </si>
  <si>
    <t>{"from":"0xfe202706e36f31afbaf4b4543c2a8bba4ddb2dee","gas":"0x4fec0","gasUsed":"0x1cd42","input":"0xecd9ba8200000000000000000000000000000000000000000000000cd89b76fc0ec9aa3a000000000000000000000000000000000000000000000000000000005fffa347000000000000000000000000000000000000000000000000000000000000001c5b99325ddaf288b945763d6974bfa9c571adb56218cb8adf6e13ec8e3415ea8222c5ba6663d778bb9beb269df8f5a6e4872e0affe2ad67872e54b3910b6381a5","to":"0xdc945cb021e53e15ce59466ac588a590d2a624f0","type":"CALL","value":"0x0"}</t>
  </si>
  <si>
    <t>0xecd9ba8200000000000000000000000000000000000000000000000cd89b76fc0ec9aa3a000000000000000000000000000000000000000000000000000000005fffa347000000000000000000000000000000000000000000000000000000000000001c5b99325ddaf288b945763d6974bfa9c571adb56218cb8adf6e13ec8e3415ea8222c5ba6663d778bb9beb269df8f5a6e4872e0affe2ad67872e54b3910b6381a5</t>
  </si>
  <si>
    <t>0xfe202706e36f31afbaf4b4543c2a8bba4ddb2dee</t>
  </si>
  <si>
    <t>4f6d092fd75376d9b8fd8069cc7bc695</t>
  </si>
  <si>
    <t>{"from":"0x38c7ea86c8235b0cfccfb91153259e85353cd202","gas":"0x4ab69","gasUsed":"0x3d2fd","input":"0xa68a76cc","output":"0x000000000000000000000000f8afe6cd29e83941ffa452f6b7fc3e2c8e174cd9","to":"0x131a99859a8bfa3251d899f0675607766736ffae","type":"CALL","value":"0x0"}</t>
  </si>
  <si>
    <t>0x000000000000000000000000f8afe6cd29e83941ffa452f6b7fc3e2c8e174cd9</t>
  </si>
  <si>
    <t>0xaa35c3044b895919b36b2f98a29608605a019b5ad8301506fbbe461e31c9ed77</t>
  </si>
  <si>
    <t>79e6fd9e5f7758e4901c4ee4d091a431</t>
  </si>
  <si>
    <t>{"from":"0xdc3ea94cd0ac27d9a86c180091e7f78c683d3699","gas":"0x472cf","gasUsed":"0x1812","input":"0xfeaf968c","output":"0x00000000000000000000000000000000000000000000000000000000000021470000000000000000000000000000000000000000000000000000000057d7602f000000000000000000000000000000000000000000000000000000005fff5a8d000000000000000000000000000000000000000000000000000000005fff5a9b0000000000000000000000000000000000000000000000000000000000002147","to":"0xc8db8d5869510bb1fcd3bd7c7624c1b49c652ef8","type":"STATICCALL"}</t>
  </si>
  <si>
    <t>STATICCALL_1_1_4_0_0</t>
  </si>
  <si>
    <t>37aa109bd86fb68a718c0ea44edc0cb8</t>
  </si>
  <si>
    <t>{"from":"0x611abc0e066a01aff63910fc8935d164267ec6cf","gas":"0x4c768","gasUsed":"0x825","input":"0x46317712","output":"0x00000000000000000000000000000000000000000000ea75dd25eb8d760a0617","to":"0x4b9ca5607f1ff8019c1c6a3c2f0cc8de622d5b82","type":"STATICCALL"}</t>
  </si>
  <si>
    <t>0x00000000000000000000000000000000000000000000ea75dd25eb8d760a0617</t>
  </si>
  <si>
    <t>0x46317712</t>
  </si>
  <si>
    <t>9ea0644966be78f252839ce7e865e489</t>
  </si>
  <si>
    <t>{"from":"0xf5b0a3efb8e8e4c201e2a935f110eaaf3ffecb8d","gas":"0x12ca5","gasUsed":"0x11cc","input":"0x9613bc90000000000000000000000000000000000000000000000000000000000003aab133000000050432030c21110a0c2308c40c62310a148318c60ca328ca0cc330c4","output":"0x0000000000000000000000000000000000000000000000000000000000000001","to":"0xe8bd438d0383cf4d19641eaa4793eddc6cebeaf1","type":"CALL","value":"0x0"}</t>
  </si>
  <si>
    <t>0x9613bc90000000000000000000000000000000000000000000000000000000000003aab133000000050432030c21110a0c2308c40c62310a148318c60ca328ca0cc330c4</t>
  </si>
  <si>
    <t>58e6c252cd03173b3cb35c19c9917c9b</t>
  </si>
  <si>
    <t>{"from":"0xcd4ec7b66fbc029c116ba9ffb3e59351c20b5b06","gas":"0x339d8","gasUsed":"0xbb8","input":"0xe85cf0ca638f55abcecd984fcfcf70eec1fc7e5acf0185577ec5a7b1e3a93154000000000000000000000000000000000000000000000000000000000000001bcf2c02aafb66c64a01c921a8e852efeac38900f9b0fcacdb8b87cf2b50b97d3c494a04261e77f939ea0b23690585d9154e93daedbe0b454528364ac0aae7b89b","output":"0x000000000000000000000000f03ba06dd459ae597357b491219fcb573f5fe683","to":"0x0000000000000000000000000000000000000001","type":"STATICCALL"}</t>
  </si>
  <si>
    <t>0x000000000000000000000000f03ba06dd459ae597357b491219fcb573f5fe683</t>
  </si>
  <si>
    <t>0xe85cf0ca638f55abcecd984fcfcf70eec1fc7e5acf0185577ec5a7b1e3a93154000000000000000000000000000000000000000000000000000000000000001bcf2c02aafb66c64a01c921a8e852efeac38900f9b0fcacdb8b87cf2b50b97d3c494a04261e77f939ea0b23690585d9154e93daedbe0b454528364ac0aae7b89b</t>
  </si>
  <si>
    <t>34fd79455d3cf3c9b2877bc866ef3314</t>
  </si>
  <si>
    <t>{"from":"0x131a99859a8bfa3251d899f0675607766736ffae","gas":"0x3e5aa","gasUsed":"0x2dcb5","input":"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output":"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to":"0xf8afe6cd29e83941ffa452f6b7fc3e2c8e174cd9","type":"CREATE","value":"0x0"}</t>
  </si>
  <si>
    <t>0xf8afe6cd29e83941ffa452f6b7fc3e2c8e174cd9</t>
  </si>
  <si>
    <t>e529b3dbc89a4aeace5ecc05b2bfdfb1</t>
  </si>
  <si>
    <t>{"from":"0x28d8458c76c7029257baa10f86e9da7481c513fb","gas":"0x45dce","gasUsed":"0x7b1","input":"0x08d95cd50000000000000000000000000000000000000000000000000000000000022603","output":"0x00000000000000000000000000000000000000000000e92c74f31a3e2aec8c12","to":"0x4b9ca5607f1ff8019c1c6a3c2f0cc8de622d5b82","type":"STATICCALL"}</t>
  </si>
  <si>
    <t>STATICCALL_1_7</t>
  </si>
  <si>
    <t>0x00000000000000000000000000000000000000000000e92c74f31a3e2aec8c12</t>
  </si>
  <si>
    <t>0x08d95cd50000000000000000000000000000000000000000000000000000000000022603</t>
  </si>
  <si>
    <t>19a26c73e8d8286a915ae3ffa9806c08</t>
  </si>
  <si>
    <t>{"from":"0xf97b96d0749001d65c09e21a86a2ac156be704d0","gas":"0xe4647","gasUsed":"0x4d2","input":"0x70a08231000000000000000000000000f97b96d0749001d65c09e21a86a2ac156be704d0","output":"0x000000000000000000000000000000000000000000000135ef45af7a2614e76a","to":"0xc02aaa39b223fe8d0a0e5c4f27ead9083c756cc2","type":"STATICCALL"}</t>
  </si>
  <si>
    <t>STATICCALL_0_0_2_32</t>
  </si>
  <si>
    <t>0x000000000000000000000000000000000000000000000135ef45af7a2614e76a</t>
  </si>
  <si>
    <t>b890fa8321e55c23fa70918145389624</t>
  </si>
  <si>
    <t>{"from":"0x28d8458c76c7029257baa10f86e9da7481c513fb","gas":"0x504de","gasUsed":"0x878","input":"0x23257c2b53797374656d53657474696e677300000000000000000000000000000000000069737375616e6365526174696f00000000000000000000000000000000000000","output":"0x00000000000000000000000000000000000000000000000002c68af0bb140000","to":"0xc757acba3c0506218b3022266a9dc7f3612d85f5","type":"STATICCALL"}</t>
  </si>
  <si>
    <t>e55aa89feff8906af53bbf140346ce37</t>
  </si>
  <si>
    <t>{"from":"0xae7ab96520de3a18e5e111b5eaab095312d7fe84","gas":"0xcc4d9","gasUsed":"0x5db1","input":"0x23b872dd000000000000000000000000f97b96d0749001d65c09e21a86a2ac156be704d00000000000000000000000004028daac072e492d34a3afdbef0ba7e35d8b55c400000000000000000000000000000000000000000000000e7fe68e975c516477","output":"0x0000000000000000000000000000000000000000000000000000000000000001","to":"0x20dc62d5904633cc6a5e34bec87a048e80c92e97","type":"DELEGATECALL"}</t>
  </si>
  <si>
    <t>DELEGATECALL_0_0_2_36_1_1</t>
  </si>
  <si>
    <t>252c74b6ba9c0fb8d12e7ca1ddc24dcc</t>
  </si>
  <si>
    <t>{"from":"0x6c85c5198c3cc4db1b87cb43b2674241a30f4845","gas":"0x34660","gasUsed":"0xd4e","input":"0x907dff9700000000000000000000000000000000000000000000000000000000000000c00000000000000000000000000000000000000000000000000000000000000003ddf252ad1be2c89b69c2b068fc378daa952ba7f163c4a11628f55a4df523b3ef000000000000000000000000feefeefeefeefeefeefeefeefeefeefeefeefeef0000000000000000000000000000000000000000000000000000000000000000000000000000000000000000000000000000000000000000000000000000000000000000000000000000000000000000000000000000000000000000000000200000000000000000000000000000000000000000000000008728fecf323a2805","to":"0x57ab1ec28d129707052df4df418d58a2d46d5f51","type":"CALL","value":"0x0"}</t>
  </si>
  <si>
    <t>0x907dff9700000000000000000000000000000000000000000000000000000000000000c00000000000000000000000000000000000000000000000000000000000000003ddf252ad1be2c89b69c2b068fc378daa952ba7f163c4a11628f55a4df523b3ef000000000000000000000000feefeefeefeefeefeefeefeefeefeefeefeefeef0000000000000000000000000000000000000000000000000000000000000000000000000000000000000000000000000000000000000000000000000000000000000000000000000000000000000000000000000000000000000000000000200000000000000000000000000000000000000000000000008728fecf323a2805</t>
  </si>
  <si>
    <t>d73a278e6653637032050d38ce48ea95</t>
  </si>
  <si>
    <t>{"from":"0xdc24316b9ae028f1497c275eb9192a3ea0f67022","gas":"0x105f6b","gasUsed":"0x47a5","input":"0x70a08231000000000000000000000000dc24316b9ae028f1497c275eb9192a3ea0f67022","output":"0x00000000000000000000000000000000000000000000071633b9f49468212ec5","to":"0xae7ab96520de3a18e5e111b5eaab095312d7fe84","type":"STATICCALL"}</t>
  </si>
  <si>
    <t>STATICCALL_0_0_2_28_0</t>
  </si>
  <si>
    <t>d32dbf5b70ea4939aefc100844c1b485</t>
  </si>
  <si>
    <t>{"from":"0x2a995caa0718532bb16bb95809f5911217012186","gas":"0x282d9","gasUsed":"0xc3","input":"0x329a9f67","output":"0x0000000000000000000000000000000000000000000000000000000000000000","to":"0x00ff5e77a5dd1c9e65377c509cddafba828f9074","type":"CALL","value":"0x0"}</t>
  </si>
  <si>
    <t>96fad8051072069cf0c5c8a45e1c168c</t>
  </si>
  <si>
    <t>{"from":"0x28d8458c76c7029257baa10f86e9da7481c513fb","gas":"0x6493c","gasUsed":"0x13ec8","input":"0xae3bbbbb000000000000000000000000cd79ca0dbcd5dee8dd53e9f82790d2ccb379010b","output":"0x00000000000000000000000000000000000000000000000000d4abe2e8cb44f80000000000000000000000000000000000000000000000000000000000000000","to":"0x611abc0e066a01aff63910fc8935d164267ec6cf","type":"STATICCALL"}</t>
  </si>
  <si>
    <t>0x00000000000000000000000000000000000000000000000000d4abe2e8cb44f80000000000000000000000000000000000000000000000000000000000000000</t>
  </si>
  <si>
    <t>0xae3bbbbb000000000000000000000000cd79ca0dbcd5dee8dd53e9f82790d2ccb379010b</t>
  </si>
  <si>
    <t>fc21a40fcf37622135303bb8fca1c534</t>
  </si>
  <si>
    <t>{"from":"0xf4985070ce32b6b1994329df787d1acc9a2dd9e2","gas":"0x21a51","gasUsed":"0x15a0e","input":"0x23b872dd000000000000000000000000f4985070ce32b6b1994329df787d1acc9a2dd9e2000000000000000000000000d94e542de6a803212f8db5121e65c1e69db2258c000000000000000000000000000000000000000000000000000000000003ad5c","to":"0xf5b0a3efb8e8e4c201e2a935f110eaaf3ffecb8d","type":"CALL","value":"0x0"}</t>
  </si>
  <si>
    <t>0x23b872dd000000000000000000000000f4985070ce32b6b1994329df787d1acc9a2dd9e2000000000000000000000000d94e542de6a803212f8db5121e65c1e69db2258c000000000000000000000000000000000000000000000000000000000003ad5c</t>
  </si>
  <si>
    <t>cc449c28d804b36226bfb9d5f2acfc7c</t>
  </si>
  <si>
    <t>{"from":"0x660802fc641b154aba66a62137e71f331b6d787a","gas":"0x1d40e","gasUsed":"0x1ce5d","input":"0xa9059cbb00000000000000000000000054c39734e59ce58497e45fc27381767163f3197b000000000000000000000000000000000000000000000000aed3b1f63225d901","output":"0x0000000000000000000000000000000000000000000000000000000000000001","to":"0x3472a5a71965499acd81997a54bba8d852c6e53d","type":"CALL","value":"0x0"}</t>
  </si>
  <si>
    <t>0xa9059cbb00000000000000000000000054c39734e59ce58497e45fc27381767163f3197b000000000000000000000000000000000000000000000000aed3b1f63225d901</t>
  </si>
  <si>
    <t>3030aca742771fb8538af8ce23982942</t>
  </si>
  <si>
    <t>{"from":"0x2a995caa0718532bb16bb95809f5911217012186","gas":"0x236d2","gasUsed":"0xc3","input":"0x329a9f67","output":"0x0000000000000000000000000000000000000000000000000000000000000000","to":"0x00ff5e77a5dd1c9e65377c509cddafba828f9074","type":"CALL","value":"0x0"}</t>
  </si>
  <si>
    <t>3860549a5a1cb3d546962e0449a5f3c7</t>
  </si>
  <si>
    <t>{"from":"0xd9e1ce17f2641f24ae83637ab66a2cca9c378b9f","gas":"0x565ae","gasUsed":"0x2e9f","input":"0x2e1a7d4d00000000000000000000000000000000000000000000000297c52ef5bc183a1b","to":"0xc02aaa39b223fe8d0a0e5c4f27ead9083c756cc2","type":"CALL","value":"0x0"}</t>
  </si>
  <si>
    <t>0x2e1a7d4d00000000000000000000000000000000000000000000000297c52ef5bc183a1b</t>
  </si>
  <si>
    <t>9c9d0bafcb6e340ba1723611f585cd5e</t>
  </si>
  <si>
    <t>{"from":"0xb8ffc3cd6e7cf5a098a1c92f48009765b24088dc","gas":"0x14fd55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</si>
  <si>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DELEGATECALL_0_0_2_19_0_0_0</t>
  </si>
  <si>
    <t>c7e6dc1d2762909e4dc02a2d553c41f9</t>
  </si>
  <si>
    <t>{"from":"0xb8ffc3cd6e7cf5a098a1c92f48009765b24088dc","gas":"0x1fe488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</si>
  <si>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DELEGATECALL_0_0_2_1_0_0</t>
  </si>
  <si>
    <t>2410e1a7e871bdffa6c69d967cf82dd8</t>
  </si>
  <si>
    <t>{"from":"0xa57bd00134b2850b2a1c55860c9e9ea100fdd6cf","gas":"0xc3004","gasUsed":"0x4d2","input":"0x70a0823100000000000000000000000056178a0d5f301baf6cf3e1cd53d9863437345bf9","output":"0x00000000000000000000000000000000000000000000013a462a4517966702db","to":"0xc02aaa39b223fe8d0a0e5c4f27ead9083c756cc2","type":"STATICCALL"}</t>
  </si>
  <si>
    <t>STATICCALL_0_0_3</t>
  </si>
  <si>
    <t>0x00000000000000000000000000000000000000000000013a462a4517966702db</t>
  </si>
  <si>
    <t>1ed08a2b8087fd0610d3e7c01c967966</t>
  </si>
  <si>
    <t>{"from":"0x19319b30be769289e818f8db238a95fe07a14bc3","gas":"0x6d2f6","gasUsed":"0x5ce4f","input":"0xd294f093","output":"0x0000000000000000000000000000000000000000000000000000000000000001","to":"0xb440dd674e1243644791a4adfe3a2abb0a92d309","type":"CALL","value":"0x0"}</t>
  </si>
  <si>
    <t>0xd294f093</t>
  </si>
  <si>
    <t>0x19319b30be769289e818f8db238a95fe07a14bc3</t>
  </si>
  <si>
    <t>04035c04552e7c80abd99a788a160f90</t>
  </si>
  <si>
    <t>{"from":"0x2a995caa0718532bb16bb95809f5911217012186","gas":"0x1ae04","gasUsed":"0x19f","input":"0xe69dd1a23a0000000834a0320c2308c80c2308c20c6310c2044318c40c44104a0c8330c2370000000d20d3220c2308c20c2308ca006319040c6318440c8128420c8330c2330000000d34d3220c2308c20c2308c20c6308c40c6318c41041284a0cc320c2000000000000000000000000000000000000000000000000000000000003aaa8","output":"0x330000000d34d3220c2308c20c2308c20c6308c40c6318c41041284a0cc320c2","to":"0x00ff5e77a5dd1c9e65377c509cddafba828f9074","type":"CALL","value":"0x0"}</t>
  </si>
  <si>
    <t>0x330000000d34d3220c2308c20c2308c20c6308c40c6318c41041284a0cc320c2</t>
  </si>
  <si>
    <t>0xe69dd1a23a0000000834a0320c2308c80c2308c20c6310c2044318c40c44104a0c8330c2370000000d20d3220c2308c20c2308ca006319040c6318440c8128420c8330c2330000000d34d3220c2308c20c2308c20c6308c40c6318c41041284a0cc320c2000000000000000000000000000000000000000000000000000000000003aaa8</t>
  </si>
  <si>
    <t>358e7b152766571445c7d0ea42e44c56</t>
  </si>
  <si>
    <t>{"from":"0xa883e72c12473ded50a5fbffa60e4000fa5fe3c8","gas":"0x11aaca","gasUsed":"0x10793d","input":"0x3ccfd60b","to":"0x28b93bbe2d3a3ee15fccfc7e368fbfcff7936350","type":"DELEGATECALL"}</t>
  </si>
  <si>
    <t>0x28b93bbe2d3a3ee15fccfc7e368fbfcff7936350</t>
  </si>
  <si>
    <t>b7eef4de530a5d593ebbd93eb825f6b3</t>
  </si>
  <si>
    <t>{"from":"0xa0b86991c6218b36c1d19d4a2e9eb0ce3606eb48","gas":"0x2d28f","gasUsed":"0x539","input":"0xdd62ed3e0000000000000000000000003e66b66fd1d0b02fda6c811da9e0547970db2f21000000000000000000000000c99317ceef9ed2ab9ff0ec99f64f3dd61b09a6b2","output":"0xfffffffffffffffffffffffffffffffffffffffffffffffffffffffffd1668ed","to":"0xb7277a6e95992041568d9391d09d0122023778a2","type":"DELEGATECALL"}</t>
  </si>
  <si>
    <t>DELEGATECALL_1_0</t>
  </si>
  <si>
    <t>f6018bde58445832566d798179b61ca4</t>
  </si>
  <si>
    <t>{"from":"0x28d8458c76c7029257baa10f86e9da7481c513fb","gas":"0x13379","gasUsed":"0xbb6","input":"0x907dff9700000000000000000000000000000000000000000000000000000000000000c000000000000000000000000000000000000000000000000000000000000000011ac537f0ad67b64ac68a04587ff3a4cb6977de22eb2c37ee560897a92c6d07c70000000000000000000000000000000000000000000000000000000000000000000000000000000000000000000000000000000000000000000000000000000000000000000000000000000000000000000000000000000000000000000000000000000000000000000000000000000000000000000000000000000000000060000000000000000000000000cd79ca0dbcd5dee8dd53e9f82790d2ccb379010b0000000000000000000000000000000000000000000000008728fecf323a280500000000000000000000000000000000000000000000000065f390cdb91c1946","to":"0xb440dd674e1243644791a4adfe3a2abb0a92d309","type":"CALL","value":"0x0"}</t>
  </si>
  <si>
    <t>CALL_1_13</t>
  </si>
  <si>
    <t>0x907dff9700000000000000000000000000000000000000000000000000000000000000c000000000000000000000000000000000000000000000000000000000000000011ac537f0ad67b64ac68a04587ff3a4cb6977de22eb2c37ee560897a92c6d07c70000000000000000000000000000000000000000000000000000000000000000000000000000000000000000000000000000000000000000000000000000000000000000000000000000000000000000000000000000000000000000000000000000000000000000000000000000000000000000000000000000000000000060000000000000000000000000cd79ca0dbcd5dee8dd53e9f82790d2ccb379010b0000000000000000000000000000000000000000000000008728fecf323a280500000000000000000000000000000000000000000000000065f390cdb91c1946</t>
  </si>
  <si>
    <t>db0f8ac33aec25c82db8493a0bd375fe</t>
  </si>
  <si>
    <t>{"from":"0xf97b96d0749001d65c09e21a86a2ac156be704d0","gas":"0xe3886","gasUsed":"0x1a6a","input":"0xa9059cbb00000000000000000000000056178a0d5f301baf6cf3e1cd53d9863437345bf9000000000000000000000000000000000000000000000135ef45af7a2614e769","output":"0x0000000000000000000000000000000000000000000000000000000000000001","to":"0xc02aaa39b223fe8d0a0e5c4f27ead9083c756cc2","type":"CALL","value":"0x0"}</t>
  </si>
  <si>
    <t>CALL_0_0_2_33</t>
  </si>
  <si>
    <t>0xa9059cbb00000000000000000000000056178a0d5f301baf6cf3e1cd53d9863437345bf9000000000000000000000000000000000000000000000135ef45af7a2614e769</t>
  </si>
  <si>
    <t>10d67865cc1f0e221cedaec794c8fe26</t>
  </si>
  <si>
    <t>{"from":"0x95a437e4cf18cf243a3a46d3798904b635e25d81","gas":"0x3dbf5","gasUsed":"0x2b9d4","input":"0xb44848f5000000000000000000000000000000000000000000000000000000000003aabb","to":"0x01aac5236ad205ebbe4f6819bc64ef5bef40b71c","type":"CALL","value":"0x0"}</t>
  </si>
  <si>
    <t>0xb44848f5000000000000000000000000000000000000000000000000000000000003aabb</t>
  </si>
  <si>
    <t>355e254348c97f07feb5135aa1f891bd</t>
  </si>
  <si>
    <t>{"from":"0xae7ab96520de3a18e5e111b5eaab095312d7fe84","gas":"0xdcfd1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</si>
  <si>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CALL_0_0_2_34_0</t>
  </si>
  <si>
    <t>caa7dfb048b7df45014d7296f74dfe88</t>
  </si>
  <si>
    <t>{"from":"0xb8ffc3cd6e7cf5a098a1c92f48009765b24088dc","gas":"0x180909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</si>
  <si>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DELEGATECALL_0_0_2_15_0_0</t>
  </si>
  <si>
    <t>872b0b74e4173cbb51f37f9e72d7fe58</t>
  </si>
  <si>
    <t>{"from":"0x01aac5236ad205ebbe4f6819bc64ef5bef40b71c","gas":"0x3c96c","gasUsed":"0x23a8c","input":"0xda1169be000000000000000000000000000000000000000000000000000000000003ab63000000000000000000000000000000000000000000000000000000005fe9058700000000000000000000000000000000000000000000000000000000000000003a000000033452220c2420c20c2010c20ca428ca044310c60cc320420c2328c83a0000000d3483120c2510c214430808104018860c4328c60c4331020c2330c488e26d9d0ae506cabaa3a67a5b81ecdd114933dab89784f4fd7f426628b21814","output":"0x3b0000000d3483210c2420c20c2010c20ca42886044310c60cc108c80ca308c848d1b69414f4499c7558053b390a543b13d27095f85ab891139ad2d26c29ccf6","to":"0x2a995caa0718532bb16bb95809f5911217012186","type":"CALL","value":"0x0"}</t>
  </si>
  <si>
    <t>0x3b0000000d3483210c2420c20c2010c20ca42886044310c60cc108c80ca308c848d1b69414f4499c7558053b390a543b13d27095f85ab891139ad2d26c29ccf6</t>
  </si>
  <si>
    <t>0xda1169be000000000000000000000000000000000000000000000000000000000003ab63000000000000000000000000000000000000000000000000000000005fe9058700000000000000000000000000000000000000000000000000000000000000003a000000033452220c2420c20c2010c20ca428ca044310c60cc320420c2328c83a0000000d3483120c2510c214430808104018860c4328c60c4331020c2330c488e26d9d0ae506cabaa3a67a5b81ecdd114933dab89784f4fd7f426628b21814</t>
  </si>
  <si>
    <t>b833419b14f869fe50ac9289b09053ad</t>
  </si>
  <si>
    <t>{"from":"0xb440dd674e1243644791a4adfe3a2abb0a92d309","gas":"0x6891e","gasUsed":"0x55cfb","input":"0xd294f093","output":"0x0000000000000000000000000000000000000000000000000000000000000001","to":"0x28d8458c76c7029257baa10f86e9da7481c513fb","type":"CALL","value":"0x0"}</t>
  </si>
  <si>
    <t>60fb84b01e3b5e4cccd2c2832f5e2334</t>
  </si>
  <si>
    <t>{"from":"0x2a995caa0718532bb16bb95809f5911217012186","gas":"0x2a727","gasUsed":"0xc3","input":"0x329a9f67","output":"0x0000000000000000000000000000000000000000000000000000000000000000","to":"0x00ff5e77a5dd1c9e65377c509cddafba828f9074","type":"CALL","value":"0x0"}</t>
  </si>
  <si>
    <t>739f0fe925fc9ae107e40f41a8ab90fa</t>
  </si>
  <si>
    <t>{"from":"0x5cbade4d03ea436f792e9f939e70908524949efd","gas":"0x47112","gasUsed":"0xefa","input":"0xaa3119ee","output":"0x0000000000000000000000000000000000000000000000000000000003de7ba3","to":"0xa8b12cc90abf65191532a12bb5394a714a46d358","type":"STATICCALL"}</t>
  </si>
  <si>
    <t>1189b2125898babb1600a12233d96e2b</t>
  </si>
  <si>
    <t>{"from":"0xb671f2210b1f6621a2607ea63e6b2dc3e2464d1f","gas":"0x22d9c","gasUsed":"0xf90","input":"0x70a08231000000000000000000000000b671f2210b1f6621a2607ea63e6b2dc3e2464d1f","output":"0x0000000000000000000000000000000000000000003e7f303127658a1e0afefd","to":"0x6e6a43a8148b5c54a94c044a835476d3f3f4d59a","type":"CALL","value":"0x0"}</t>
  </si>
  <si>
    <t>3d3035b3045b09364719187884909c3d</t>
  </si>
  <si>
    <t>{"from":"0x01aac5236ad205ebbe4f6819bc64ef5bef40b71c","gas":"0x3f559","gasUsed":"0x2672b","input":"0xda1169be000000000000000000000000000000000000000000000000000000000003ab72000000000000000000000000000000000000000000000000000000005fe9058c0000000000000000000000000000000000000000000000000000000000000000370000000c0cd23210a5090410a308c210a328c40c43184c0c8330420c8328c43e0000000421d3030c2308c20c2310c40c6428ca0c2431420ca310c40c2118c8344f028f7dd8dd930490d4a3510472d6364db2269b43e0518757a9613ad83bb9","output":"0x3b0000000c21d2030c2308c20c2310c410a428ca0c2130c60c8330420c8118c82f8451483e0c8963fee2006a0ab5842d4859f88ebd6e09be85a9e2820fcecf01","to":"0x2a995caa0718532bb16bb95809f5911217012186","type":"CALL","value":"0x0"}</t>
  </si>
  <si>
    <t>0x3b0000000c21d2030c2308c20c2310c410a428ca0c2130c60c8330420c8118c82f8451483e0c8963fee2006a0ab5842d4859f88ebd6e09be85a9e2820fcecf01</t>
  </si>
  <si>
    <t>0xda1169be000000000000000000000000000000000000000000000000000000000003ab72000000000000000000000000000000000000000000000000000000005fe9058c0000000000000000000000000000000000000000000000000000000000000000370000000c0cd23210a5090410a308c210a328c40c43184c0c8330420c8328c43e0000000421d3030c2308c20c2310c40c6428ca0c2431420ca310c40c2118c8344f028f7dd8dd930490d4a3510472d6364db2269b43e0518757a9613ad83bb9</t>
  </si>
  <si>
    <t>a649cd9e1e40c2f2f2451d14c6129301</t>
  </si>
  <si>
    <t>{"from":"0x6c85c5198c3cc4db1b87cb43b2674241a30f4845","gas":"0x2d21d","gasUsed":"0x10a9","input":"0xb38988f7000000000000000000000000611abc0e066a01aff63910fc8935d164267ec6cf","output":"0x0000000000000000000000000000000000000000000000000000000000000000","to":"0x067e398605e84f2d0aeec1806e62768c5110dcc6","type":"STATICCALL"}</t>
  </si>
  <si>
    <t>STATICCALL_1_1_13_0</t>
  </si>
  <si>
    <t>0xb38988f7000000000000000000000000611abc0e066a01aff63910fc8935d164267ec6cf</t>
  </si>
  <si>
    <t>d9fda460885d7af2b6c1fe314eeb83f3</t>
  </si>
  <si>
    <t>{"from":"0xdef1c0ded9bec7f1a1670819833240f027b25eff","gas":"0x49cd2","gasUsed":"0x27b12","input":"0xbca8c7b50000000000000000000000007fc66500c84a76ad7e9c93437bfc5ac33e2ddae90000000000000000000000000000000000000000000000000000000000000040000000000000000000000000000000000000000000000000000000000000006423b872dd00000000000000000000000023b11ff67c2193b97cb37771d15a537b977d2278000000000000000000000000dfc14d2af169b0d36c4eff567ada9b2e0cae044f00000000000000000000000000000000000000000000000c396bf5f50be68000","output":"0x000000000000000000000000000000000000000000000000000000000000002000000000000000000000000000000000000000000000000000000000000000200000000000000000000000000000000000000000000000000000000000000001","to":"0xf740b67da229f2f10bcbd38a7979992fcc71b8eb","type":"CALL","value":"0x0"}</t>
  </si>
  <si>
    <t>0x000000000000000000000000000000000000000000000000000000000000002000000000000000000000000000000000000000000000000000000000000000200000000000000000000000000000000000000000000000000000000000000001</t>
  </si>
  <si>
    <t>0xbca8c7b50000000000000000000000007fc66500c84a76ad7e9c93437bfc5ac33e2ddae90000000000000000000000000000000000000000000000000000000000000040000000000000000000000000000000000000000000000000000000000000006423b872dd00000000000000000000000023b11ff67c2193b97cb37771d15a537b977d2278000000000000000000000000dfc14d2af169b0d36c4eff567ada9b2e0cae044f00000000000000000000000000000000000000000000000c396bf5f50be68000</t>
  </si>
  <si>
    <t>4964a9a76839f14647d481b8f8f9acae</t>
  </si>
  <si>
    <t>{"from":"0x5cbade4d03ea436f792e9f939e70908524949efd","gas":"0x2c058","gasUsed":"0xd895","input":"0x47aec836","to":"0xae26170200ec3ae66b8afaa87f2fa49c1e0a02b9","type":"CALL","value":"0x0"}</t>
  </si>
  <si>
    <t>98da284ef6384c6f2680bcb6e909a613</t>
  </si>
  <si>
    <t>{"from":"0xdfc14d2af169b0d36c4eff567ada9b2e0cae044f","gas":"0x15e74","gasUsed":"0x4d2","input":"0x70a08231000000000000000000000000dfc14d2af169b0d36c4eff567ada9b2e0cae044f","output":"0x00000000000000000000000000000000000000000000023d88c70a8e2e521945","to":"0xc02aaa39b223fe8d0a0e5c4f27ead9083c756cc2","type":"STATICCALL"}</t>
  </si>
  <si>
    <t>STATICCALL_0_3_2</t>
  </si>
  <si>
    <t>0x00000000000000000000000000000000000000000000023d88c70a8e2e521945</t>
  </si>
  <si>
    <t>31f93135e1fbb024b8a66dde0cda9a43</t>
  </si>
  <si>
    <t>{"from":"0x10e304a53351b272dc415ad049ad06565ebdfe34","gas":"0x55c18","gasUsed":"0x10ed","input":"0x771c0ad90000000000000000000000000000000000000000000000000000000000038fac00000000000000000000000000000000000000000000000000000000000000040000000000000000000000000000000000000000000000000000000000000003","output":"0x0000000000000000000000000000000000000000000000000000000000000001","to":"0x26c89cf33b8473ea8e0513e17bd674d8fd0bc2cd","type":"CALL","value":"0x0"}</t>
  </si>
  <si>
    <t>CALL_0_9_0</t>
  </si>
  <si>
    <t>0x771c0ad90000000000000000000000000000000000000000000000000000000000038fac00000000000000000000000000000000000000000000000000000000000000040000000000000000000000000000000000000000000000000000000000000003</t>
  </si>
  <si>
    <t>3814263467f3c36121eb4d99b48335dc</t>
  </si>
  <si>
    <t>{"from":"0xa8b12cc90abf65191532a12bb5394a714a46d358","gas":"0x30eba","gasUsed":"0x8fc","input":"0x4f3fc2df","output":"0x00000000000000000000000000000000000000000000000006d638148d94b916","to":"0x14b939e7eb0cb290fadccd0816e8975069158ce6","type":"DELEGATECALL"}</t>
  </si>
  <si>
    <t>DELEGATECALL_0_10_0</t>
  </si>
  <si>
    <t>560b58d1bb1e293ad2eeedb1c24bd8fc</t>
  </si>
  <si>
    <t>{"from":"0x73a318912f50f225ad28cc345751638b7758e081","gas":"0x78781","gasUsed":"0x6c1ea","input":"0xf5e5406300000000000000000000000001aac5236ad205ebbe4f6819bc64ef5bef40b71c000000000000000000000000000000000000000000000000000000003b9aca0000000000000000000000000000000000000000000000000000000000000000600000000000000000000000000000000000000000000000000000000000000060000000000000000000000000000000000000000000000000000000000003a8440000000000000000000000000000000000000000000000000000000000038fac0000000000000000000000000000000000000000000000000000000000000000","output":"0x0000000000000000000000000000000000000000000000000000000000000001","to":"0x37236cd05b34cc79d3715af2383e96dd7443dcf1","type":"CALL","value":"0x11c37937e08000"}</t>
  </si>
  <si>
    <t>34f8fcb5acd643d8b56f3ea74f379db7</t>
  </si>
  <si>
    <t>{"from":"0xa8b12cc90abf65191532a12bb5394a714a46d358","gas":"0x3759d","gasUsed":"0x431","input":"0x279084a6","output":"0x000000000000000000000000000000000000000000000000000000006023a63c","to":"0x14b939e7eb0cb290fadccd0816e8975069158ce6","type":"DELEGATECALL"}</t>
  </si>
  <si>
    <t>DELEGATECALL_0_8_0</t>
  </si>
  <si>
    <t>f27e41f6d11c255eb69b3b647544c685</t>
  </si>
  <si>
    <t>{"from":"0xfb51d56937c28904ae3e5aaca8beefcdcf97ff4b","gas":"0x2425cc","gasUsed":"0x17a783","input":"0x1cff79cd000000000000000000000000a21789b1b2422590a944f5a31cb5c14fa32a9bd1000000000000000000000000000000000000000000000000000000000000004000000000000000000000000000000000000000000000000000000000000019441cff79cd00000000000000000000000042f8fc305c17c59a24032261404c3211ad5e6a20000000000000000000000000000000000000000000000000000000000000004000000000000000000000000000000000000000000000000000000000000018c4913149ae000000000000000000000000000000000000000000000000000000005fff5dc2000000000000000000000000f97b96d0749001d65c09e21a86a2ac156be704d0000000000000000000000000000000000000000000000000000000000000008000000000000000000000000000000000000000000000000000000000000016e0000000000000000000000000000000000000000000000000000000000000001500000000000000000000000000000000000000000000000000000000000002a0000000000000000000000000000000000000000000000000000000000000038000000000000000000000000000000000000000000000000000000000000004400000000000000000000000000000000000000000000000000000000000000560000000000000000000000000000000000000000000000000000000000000062000000000000000000000000000000000000000000000000000000000000007400000000000000000000000000000000000000000000000000000000000000800000000000000000000000000000000000000000000000000000000000000092000000000000000000000000000000000000000000000000000000000000009e00000000000000000000000000000000000000000000000000000000000000b000000000000000000000000000000000000000000000000000000000000000bc00000000000000000000000000000000000000000000000000000000000000ce00000000000000000000000000000000000000000000000000000000000000da00000000000000000000000000000000000000000000000000000000000000ec00000000000000000000000000000000000000000000000000000000000000f8000000000000000000000000000000000000000000000000000000000000010a0000000000000000000000000000000000000000000000000000000000000116000000000000000000000000000000000000000000000000000000000000012800000000000000000000000000000000000000000000000000000000000001340000000000000000000000000000000000000000000000000000000000000146000000000000000000000000000000000000000000000000000000000000015200000000000000000000000000000000000000000000000000000000000000000000000000000000000000000ae7ab96520de3a18e5e111b5eaab095312d7fe8400000000000000000000000000000000000000000000000000000000000000600000000000000000000000000000000000000000000000000000000000000044095ea7b3000000000000000000000000dc24316b9ae028f1497c275eb9192a3ea0f67022ff00000000000000000000000000000000000000000000000000000000000000000000000000000000000000000000000000000000000000000000000000000000000000000000000000000000000000000000017330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000000000000000000000000000000000000000000000000000000000000000000000000000000000000000000000000000000000000000000000002000000000000000000000000c02aaa39b223fe8d0a0e5c4f27ead9083c756cc200000000000000000000000056178a0d5f301baf6cf3e1cd53d9863437345bf900000000000000000000000000000000000000000000003c1e7778442434000000000000000000000000000000000000000000000000003c1e7778442434000000000000000000000000000000000000000000000000000000000000000000010000000000000000000000000000000000000000004e6d072bffb014000000000000000000000000000000000000000000000000007b04e5884f6fd400000000000000000000000000000000ae7ab96520de3a18e5e111b5eaab095312d7fe8400000000000000000000000000000000000000000000000000000000000000000000000000000000000000000000000000000000000000000000000000000000000000000000000000000000000000000000000000000000000000000000000000000000000000000000000000000000000000000000000e7fe68e975c516098000000000000000000000000000000000000000000000000000000000000000000000000000000000000000000000000000000000000000000000000000000000000000000000000000000000000000000000000000000000000000000000000000000000000000000000000000000000000000000000000","to":"0xa57bd00134b2850b2a1c55860c9e9ea100fdd6cf","type":"CALL","value":"0x0"}</t>
  </si>
  <si>
    <t>0x1cff79cd000000000000000000000000a21789b1b2422590a944f5a31cb5c14fa32a9bd1000000000000000000000000000000000000000000000000000000000000004000000000000000000000000000000000000000000000000000000000000019441cff79cd00000000000000000000000042f8fc305c17c59a24032261404c3211ad5e6a20000000000000000000000000000000000000000000000000000000000000004000000000000000000000000000000000000000000000000000000000000018c4913149ae000000000000000000000000000000000000000000000000000000005fff5dc2000000000000000000000000f97b96d0749001d65c09e21a86a2ac156be704d0000000000000000000000000000000000000000000000000000000000000008000000000000000000000000000000000000000000000000000000000000016e0000000000000000000000000000000000000000000000000000000000000001500000000000000000000000000000000000000000000000000000000000002a0000000000000000000000000000000000000000000000000000000000000038000000000000000000000000000000000000000000000000000000000000004400000000000000000000000000000000000000000000000000000000000000560000000000000000000000000000000000000000000000000000000000000062000000000000000000000000000000000000000000000000000000000000007400000000000000000000000000000000000000000000000000000000000000800000000000000000000000000000000000000000000000000000000000000092000000000000000000000000000000000000000000000000000000000000009e00000000000000000000000000000000000000000000000000000000000000b000000000000000000000000000000000000000000000000000000000000000bc00000000000000000000000000000000000000000000000000000000000000ce00000000000000000000000000000000000000000000000000000000000000da00000000000000000000000000000000000000000000000000000000000000ec00000000000000000000000000000000000000000000000000000000000000f8000000000000000000000000000000000000000000000000000000000000010a0000000000000000000000000000000000000000000000000000000000000116000000000000000000000000000000000000000000000000000000000000012800000000000000000000000000000000000000000000000000000000000001340000000000000000000000000000000000000000000000000000000000000146000000000000000000000000000000000000000000000000000000000000015200000000000000000000000000000000000000000000000000000000000000000000000000000000000000000ae7ab96520de3a18e5e111b5eaab095312d7fe8400000000000000000000000000000000000000000000000000000000000000600000000000000000000000000000000000000000000000000000000000000044095ea7b3000000000000000000000000dc24316b9ae028f1497c275eb9192a3ea0f67022ff00000000000000000000000000000000000000000000000000000000000000000000000000000000000000000000000000000000000000000000000000000000000000000000000000000000000000000000017330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000000000000000000000000000000000000000000000000000000000000000000000000000000000000000000000000000000000000000000000002000000000000000000000000c02aaa39b223fe8d0a0e5c4f27ead9083c756cc200000000000000000000000056178a0d5f301baf6cf3e1cd53d9863437345bf900000000000000000000000000000000000000000000003c1e7778442434000000000000000000000000000000000000000000000000003c1e7778442434000000000000000000000000000000000000000000000000000000000000000000010000000000000000000000000000000000000000004e6d072bffb014000000000000000000000000000000000000000000000000007b04e5884f6fd400000000000000000000000000000000ae7ab96520de3a18e5e111b5eaab095312d7fe8400000000000000000000000000000000000000000000000000000000000000000000000000000000000000000000000000000000000000000000000000000000000000000000000000000000000000000000000000000000000000000000000000000000000000000000000000000000000000000000000e7fe68e975c516098000000000000000000000000000000000000000000000000000000000000000000000000000000000000000000000000000000000000000000000000000000000000000000000000000000000000000000000000000000000000000000000000000000000000000000000000000000000000000000000000</t>
  </si>
  <si>
    <t>0xfb51d56937c28904ae3e5aaca8beefcdcf97ff4b</t>
  </si>
  <si>
    <t>2ac299005788e5195d152924a929669c</t>
  </si>
  <si>
    <t>{"from":"0xf97b96d0749001d65c09e21a86a2ac156be704d0","gas":"0xd7397","gasUsed":"0x1c25a","input":"0x38ed173900000000000000000000000000000000000000000000000e7fe68e975c516477000000000000000000000000000000000000000000000000000000000000000000000000000000000000000000000000000000000000000000000000000000a000000000000000000000000056178a0d5f301baf6cf3e1cd53d9863437345bf9ffffffffffffffffffffffffffffffffffffffffffffffffffffffffffffffff0000000000000000000000000000000000000000000000000000000000000002000000000000000000000000ae7ab96520de3a18e5e111b5eaab095312d7fe84000000000000000000000000c02aaa39b223fe8d0a0e5c4f27ead9083c756cc2","output":"0x0000000000000000000000000000000000000000000000000000000000000020000000000000000000000000000000000000000000000000000000000000000200000000000000000000000000000000000000000000000e7fe68e975c51647700000000000000000000000000000000000000000000000456e4959d70521b71","to":"0x7a250d5630b4cf539739df2c5dacb4c659f2488d","type":"CALL","value":"0x0"}</t>
  </si>
  <si>
    <t>CALL_0_0_2_36</t>
  </si>
  <si>
    <t>0x0000000000000000000000000000000000000000000000000000000000000020000000000000000000000000000000000000000000000000000000000000000200000000000000000000000000000000000000000000000e7fe68e975c51647700000000000000000000000000000000000000000000000456e4959d70521b71</t>
  </si>
  <si>
    <t>0x38ed173900000000000000000000000000000000000000000000000e7fe68e975c516477000000000000000000000000000000000000000000000000000000000000000000000000000000000000000000000000000000000000000000000000000000a000000000000000000000000056178a0d5f301baf6cf3e1cd53d9863437345bf9ffffffffffffffffffffffffffffffffffffffffffffffffffffffffffffffff0000000000000000000000000000000000000000000000000000000000000002000000000000000000000000ae7ab96520de3a18e5e111b5eaab095312d7fe84000000000000000000000000c02aaa39b223fe8d0a0e5c4f27ead9083c756cc2</t>
  </si>
  <si>
    <t>82c3fa09e2925427a35ae5f7b19c2bd0</t>
  </si>
  <si>
    <t>{"from":"0xd86f07e5d9e391fae521b4b000b7ce639d167425","gas":"0x2126d","gasUsed":"0x110b","input":"0xbe00bbd8f1f3eb40f5bc1ad1344716ced8b8a0431d840b5783aea1fd01786bc26f35ac0f6b20a3010614eeebf2138ccec99f028a61c811b3b1a3343b6ff635985c75c91f","output":"0x000000000000000000000000de3a93028f2283cc28756b3674bd657eafb992f4","to":"0x33d53383314190b0b885d1b6913b5a50e2d3a639","type":"CALL","value":"0x0"}</t>
  </si>
  <si>
    <t>CALL_0_4_0_0</t>
  </si>
  <si>
    <t>5d9d640316667996df754884cd832ba8</t>
  </si>
  <si>
    <t>{"from":"0x01aac5236ad205ebbe4f6819bc64ef5bef40b71c","gas":"0x14ab1","gasUsed":"0x8a6e","input":"0xae67b4c3000000000000000000000000000000000000000000000000000000000003ab843b000000052844320c2420c40c2308c20ca428ca0c431806042330c80c2320ca","to":"0xf5b0a3efb8e8e4c201e2a935f110eaaf3ffecb8d","type":"CALL","value":"0x0"}</t>
  </si>
  <si>
    <t>0xae67b4c3000000000000000000000000000000000000000000000000000000000003ab843b000000052844320c2420c40c2308c20ca428ca0c431806042330c80c2320ca</t>
  </si>
  <si>
    <t>a126176f8298441febcf8f54f765e8c8</t>
  </si>
  <si>
    <t>{"from":"0x19d97d8fa813ee2f51ad4b4e04ea08baf4dffc28","gas":"0x39d9f","gasUsed":"0x39d9f","input":"0xde5f6268","to":"0xe4ae305b08434bf3d74e0086592627f913a258a9","type":"DELEGATECALL"}</t>
  </si>
  <si>
    <t>43fc16e588ae11b9135da4de500adb6f</t>
  </si>
  <si>
    <t>{"from":"0x19d97d8fa813ee2f51ad4b4e04ea08baf4dffc28","gas":"0x283ab","gasUsed":"0x1ebd2","input":"0x23b872dd0000000000000000000000002d085dfbfcac172119ac11b40a8c1da8d058938000000000000000000000000019d97d8fa813ee2f51ad4b4e04ea08baf4dffc28000000000000000000000000000000000000000000000000987ca646235b50ab","output":"0x0000000000000000000000000000000000000000000000000000000000000001","to":"0x3472a5a71965499acd81997a54bba8d852c6e53d","type":"CALL","value":"0x0"}</t>
  </si>
  <si>
    <t>0x23b872dd0000000000000000000000002d085dfbfcac172119ac11b40a8c1da8d058938000000000000000000000000019d97d8fa813ee2f51ad4b4e04ea08baf4dffc28000000000000000000000000000000000000000000000000987ca646235b50ab</t>
  </si>
  <si>
    <t>945fc84015a1656c63a5387fc0ab56c7</t>
  </si>
  <si>
    <t>{"from":"0xdcf63fe0daef23c903eb034ba14e0791ab35de87","gas":"0x3bfde","gasUsed":"0x36a30","input":"0x86b2ecc40000000000000000000000000000000000000000000000000000000000000080000000000000000000000000a0b86991c6218b36c1d19d4a2e9eb0ce3606eb48000000000000000000000000ffffffff2ba8f66d4e51811c5190992176930278000000000000000000000000000000000000000000000000000000000fd2a9e6000000000000000000000000000000000000000000000000000000000000000100000000000000000000000000000000000000000000000000000000000000200000000000000000000000000000000000000000000000000000000000000001000000000000000000000000c99317ceef9ed2ab9ff0ec99f64f3dd61b09a6b2000000000000000000000000a0b86991c6218b36c1d19d4a2e9eb0ce3606eb48000000000000000000000000ffffffff2ba8f66d4e51811c519099217693027800000000000000000000000000000000000000000000000ad78ebc5ac6200000ffffffffffffffffffffffffffffffffffffffffffffffffffffffffffffffffffffffffffffffffffffffffffffffffffffffffffffffffffffffffffffffff","output":"0x000000000000000000000000000000000000000000000000000000000fbea512","to":"0x3e66b66fd1d0b02fda6c811da9e0547970db2f21","type":"CALL","value":"0x0"}</t>
  </si>
  <si>
    <t>0x000000000000000000000000000000000000000000000000000000000fbea512</t>
  </si>
  <si>
    <t>0x86b2ecc40000000000000000000000000000000000000000000000000000000000000080000000000000000000000000a0b86991c6218b36c1d19d4a2e9eb0ce3606eb48000000000000000000000000ffffffff2ba8f66d4e51811c5190992176930278000000000000000000000000000000000000000000000000000000000fd2a9e6000000000000000000000000000000000000000000000000000000000000000100000000000000000000000000000000000000000000000000000000000000200000000000000000000000000000000000000000000000000000000000000001000000000000000000000000c99317ceef9ed2ab9ff0ec99f64f3dd61b09a6b2000000000000000000000000a0b86991c6218b36c1d19d4a2e9eb0ce3606eb48000000000000000000000000ffffffff2ba8f66d4e51811c519099217693027800000000000000000000000000000000000000000000000ad78ebc5ac6200000ffffffffffffffffffffffffffffffffffffffffffffffffffffffffffffffffffffffffffffffffffffffffffffffffffffffffffffffffffffffffffffffff</t>
  </si>
  <si>
    <t>0xdcf63fe0daef23c903eb034ba14e0791ab35de87</t>
  </si>
  <si>
    <t>3e048a9f52e0a9f072934af1ac043af8</t>
  </si>
  <si>
    <t>{"from":"0xae7ab96520de3a18e5e111b5eaab095312d7fe84","gas":"0x1c6f22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</si>
  <si>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CALL_0_0_2_7_0_0</t>
  </si>
  <si>
    <t>131bf977e2c065c0329d003572afd65f</t>
  </si>
  <si>
    <t>{"from":"0x2a995caa0718532bb16bb95809f5911217012186","gas":"0x28401","gasUsed":"0x73f","input":"0x329a9f67","output":"0x0000000000000000000000000000000000000000000000000000000000000000","to":"0x1e41c314d4c84eefaca6481e169dabe93d2fe16a","type":"CALL","value":"0x0"}</t>
  </si>
  <si>
    <t>b2ba5d1ee8323b70bd37fd38be3fe6c8</t>
  </si>
  <si>
    <t>9b729dbaed5a5f8d4c5c7b41aab5a664</t>
  </si>
  <si>
    <t>{"from":"0x75b8e21bd623012efb3b69e1b562465a68944ee6","gas":"0x2e53c","gasUsed":"0x1016","input":"0x70a0823100000000000000000000000075b8e21bd623012efb3b69e1b562465a68944ee6","output":"0x00000000000000000000000000000000000000000001f66c16d26ece5a16c050","to":"0xbd9c69654b8f3e5978dfd138b00cb0be29f28ccf","type":"STATICCALL"}</t>
  </si>
  <si>
    <t>STATICCALL_0_1_0_0_0_0</t>
  </si>
  <si>
    <t>b84d9d75343fd118fb9482915c8824a9</t>
  </si>
  <si>
    <t>CALL_0_0_2_20_0</t>
  </si>
  <si>
    <t>a41da61f7ca6aee4f8a2606ce321ee0a</t>
  </si>
  <si>
    <t>{"from":"0x6c85c5198c3cc4db1b87cb43b2674241a30f4845","gas":"0x3a6ec","gasUsed":"0x10a9","input":"0xb38988f700000000000000000000000028d8458c76c7029257baa10f86e9da7481c513fb","output":"0x0000000000000000000000000000000000000000000000000000000000000000","to":"0x067e398605e84f2d0aeec1806e62768c5110dcc6","type":"STATICCALL"}</t>
  </si>
  <si>
    <t>STATICCALL_1_10_0</t>
  </si>
  <si>
    <t>a69026b7d53d25dcc567fcd16f7cfd17</t>
  </si>
  <si>
    <t>{"from":"0xae7ab96520de3a18e5e111b5eaab095312d7fe84","gas":"0x138158","gasUsed":"0x2171","input":"0x70a08231000000000000000000000000dc24316b9ae028f1497c275eb9192a3ea0f67022","output":"0x00000000000000000000000000000000000000000000071633b9f49468212ec3","to":"0x20dc62d5904633cc6a5e34bec87a048e80c92e97","type":"DELEGATECALL"}</t>
  </si>
  <si>
    <t>DELEGATECALL_0_0_2_22_0_1</t>
  </si>
  <si>
    <t>904e5547d9aadf0376a9ed5c791af341</t>
  </si>
  <si>
    <t>{"from":"0xae7ab96520de3a18e5e111b5eaab095312d7fe84","gas":"0x187598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</si>
  <si>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CALL_0_0_2_15_0</t>
  </si>
  <si>
    <t>453b106c6008502340b97cc35b0c80df</t>
  </si>
  <si>
    <t>{"from":"0x95a437e4cf18cf243a3a46d3798904b635e25d81","gas":"0x43629","gasUsed":"0x31408","input":"0xb44848f5000000000000000000000000000000000000000000000000000000000003ab63","to":"0x01aac5236ad205ebbe4f6819bc64ef5bef40b71c","type":"CALL","value":"0x0"}</t>
  </si>
  <si>
    <t>0xb44848f5000000000000000000000000000000000000000000000000000000000003ab63</t>
  </si>
  <si>
    <t>de0160a2414e7c74d2bb12d46d35137c</t>
  </si>
  <si>
    <t>{"from":"0x6c85c5198c3cc4db1b87cb43b2674241a30f4845","gas":"0x2fcb5","gasUsed":"0x10a9","input":"0xb38988f700000000000000000000000028d8458c76c7029257baa10f86e9da7481c513fb","output":"0x0000000000000000000000000000000000000000000000000000000000000000","to":"0x067e398605e84f2d0aeec1806e62768c5110dcc6","type":"STATICCALL"}</t>
  </si>
  <si>
    <t>ca377087d5cebe045c7210eb39c4a1a1</t>
  </si>
  <si>
    <t>{"from":"0x38c7ea86c8235b0cfccfb91153259e85353cd202","gas":"0x4ab69","gasUsed":"0x3d2fd","input":"0xa68a76cc","output":"0x00000000000000000000000023c4a36deace6d246ae368add7c7a9f9d325b1a6","to":"0x131a99859a8bfa3251d899f0675607766736ffae","type":"CALL","value":"0x0"}</t>
  </si>
  <si>
    <t>adfdccc9153fb0166804622094be1ed0</t>
  </si>
  <si>
    <t>{"from":"0x28d8458c76c7029257baa10f86e9da7481c513fb","gas":"0x25d1d","gasUsed":"0x12205","input":"0xb5ddb9c700000000000000000000000019319b30be769289e818f8db238a95fe07a14bc30000000000000000000000000000000000000000000000009e333e552873e291","to":"0xb671f2210b1f6621a2607ea63e6b2dc3e2464d1f","type":"CALL","value":"0x0"}</t>
  </si>
  <si>
    <t>0xb5ddb9c700000000000000000000000019319b30be769289e818f8db238a95fe07a14bc30000000000000000000000000000000000000000000000009e333e552873e291</t>
  </si>
  <si>
    <t>e227019aab8fc31150d1a17fbffc7428</t>
  </si>
  <si>
    <t>7710b77b3f4fba2039c0767ce6a6c977</t>
  </si>
  <si>
    <t>{"from":"0x6c85c5198c3cc4db1b87cb43b2674241a30f4845","gas":"0x2b7af","gasUsed":"0x4ad","input":"0x70a08231000000000000000000000000abf009d2643a7fbc6e0241a097e1c392e03da669","output":"0x000000000000000000000000000000000000000000000313b12e9ac5b7a4a4bd","to":"0x05a9cbe762b36632b3594da4f082340e0e5343e8","type":"STATICCALL"}</t>
  </si>
  <si>
    <t>STATICCALL_1_1_13_1</t>
  </si>
  <si>
    <t>0x000000000000000000000000000000000000000000000313b12e9ac5b7a4a4bd</t>
  </si>
  <si>
    <t>a7f92f72d829a83907b66e9c39e61571</t>
  </si>
  <si>
    <t>acd4f4cd98533fed49fb778976673eec</t>
  </si>
  <si>
    <t>{"from":"0x86fc94129321e6eac11620c8fc2100d3607e3081","gas":"0x0","gasUsed":"0x5208","input":"0x","to":"0xf95c1d4330c12ac57af3ecc3f9320597e265629b","type":"CALL","value":"0x89cccc62107400"}</t>
  </si>
  <si>
    <t>38787250000000000</t>
  </si>
  <si>
    <t>0xf95c1d4330c12ac57af3ecc3f9320597e265629b</t>
  </si>
  <si>
    <t>0x86fc94129321e6eac11620c8fc2100d3607e3081</t>
  </si>
  <si>
    <t>0x7ddb4c80250f13288f3720e24dd2358760d220d2761ef92919a54211d42f2a7b</t>
  </si>
  <si>
    <t>e6c1643af93abd0d900a96e9f10d8673</t>
  </si>
  <si>
    <t>{"from":"0x10e304a53351b272dc415ad049ad06565ebdfe34","gas":"0x4a7ec","gasUsed":"0x1188","input":"0xcbe44458000000000000000000000000000000000000000000000000000000000000000000000000000000000000000073a318912f50f225ad28cc345751638b7758e081","output":"0x0000000000000000000000000000000000000000000000000000000000000001","to":"0x26c89cf33b8473ea8e0513e17bd674d8fd0bc2cd","type":"CALL","value":"0x0"}</t>
  </si>
  <si>
    <t>3889a61243f2db0bd8259e1f26f5b438</t>
  </si>
  <si>
    <t>{"from":"0xae26170200ec3ae66b8afaa87f2fa49c1e0a02b9","gas":"0x22ecc","gasUsed":"0xf12","input":"0x18160ddd","output":"0x000000000000000000000000000000000000000000000a968158f013e713cc00","to":"0xa8b12cc90abf65191532a12bb5394a714a46d358","type":"STATICCALL"}</t>
  </si>
  <si>
    <t>STATICCALL_0_12_0_4</t>
  </si>
  <si>
    <t>0x000000000000000000000000000000000000000000000a968158f013e713cc00</t>
  </si>
  <si>
    <t>6920f8ae16dc10b9a1ec8549f3cb907c</t>
  </si>
  <si>
    <t>{"from":"0xf5b0a3efb8e8e4c201e2a935f110eaaf3ffecb8d","gas":"0x1fa4e","gasUsed":"0x1296","input":"0xf7ebc39a000000000000000000000000f4985070ce32b6b1994329df787d1acc9a2dd9e2000000000000000000000000d94e542de6a803212f8db5121e65c1e69db2258c000000000000000000000000000000000000000000000000000000000003ad5c","output":"0x0000000000000000000000000000000000000000000000000000000000000001","to":"0xe8bd438d0383cf4d19641eaa4793eddc6cebeaf1","type":"CALL","value":"0x0"}</t>
  </si>
  <si>
    <t>0xf7ebc39a000000000000000000000000f4985070ce32b6b1994329df787d1acc9a2dd9e2000000000000000000000000d94e542de6a803212f8db5121e65c1e69db2258c000000000000000000000000000000000000000000000000000000000003ad5c</t>
  </si>
  <si>
    <t>a53f4fa4b5d56d8fffad304a177c7613</t>
  </si>
  <si>
    <t>{"from":"0x01aac5236ad205ebbe4f6819bc64ef5bef40b71c","gas":"0x60ff5","gasUsed":"0xfba","input":"0x893bb0bf000000000000000000000000000000000000000000000000000000000003a844","output":"0x00000000000000000000000000000000000000000000000000000000000373540000000000000000000000000000000000000000000000000000000000036f3200000000000000000000000000000000000000000000000000000000000000000000000000000000000000000000000000000000000000000000000000000000","to":"0x10e304a53351b272dc415ad049ad06565ebdfe34","type":"CALL","value":"0x0"}</t>
  </si>
  <si>
    <t>CALL_0_6</t>
  </si>
  <si>
    <t>0x00000000000000000000000000000000000000000000000000000000000373540000000000000000000000000000000000000000000000000000000000036f3200000000000000000000000000000000000000000000000000000000000000000000000000000000000000000000000000000000000000000000000000000000</t>
  </si>
  <si>
    <t>0x893bb0bf000000000000000000000000000000000000000000000000000000000003a844</t>
  </si>
  <si>
    <t>b45f95e5a1c2809f5094172e62740dbf</t>
  </si>
  <si>
    <t>{"from":"0xaeb960ed44c8a4ce848c50ef451f472a503456b2","gas":"0x38e69","gasUsed":"0x1a1aa","input":"0x42842e0e00000000000000000000000021863b266bc6e39fa94d02708cd4c2ea01ec9d0b0000000000000000000000001e0b49775775cc0f3e7a62464a8945f4dd21dcb4aa54b4899ef1ccf993124561031b041793ed1974d0020552298b0874ee901d70","to":"0x629a673a8242c2ac4b7b8c5d8735fbeac21a6205","type":"CALL","value":"0x0"}</t>
  </si>
  <si>
    <t>0x42842e0e00000000000000000000000021863b266bc6e39fa94d02708cd4c2ea01ec9d0b0000000000000000000000001e0b49775775cc0f3e7a62464a8945f4dd21dcb4aa54b4899ef1ccf993124561031b041793ed1974d0020552298b0874ee901d70</t>
  </si>
  <si>
    <t>826b2533ff3a74a40efc6c0a48312dce</t>
  </si>
  <si>
    <t>{"from":"0x131a99859a8bfa3251d899f0675607766736ffae","gas":"0x495e4","gasUsed":"0x37db8","input":"0xa68a76cc","output":"0x000000000000000000000000b336071702fe527e1af9174eaa6ed04652676792","to":"0x5b9e8728e316bbeb692d22daaab74f6cbf2c4691","type":"DELEGATECALL"}</t>
  </si>
  <si>
    <t>1ca1b3b9b94f23eadf077f15d2dac041</t>
  </si>
  <si>
    <t>{"from":"0xae7ab96520de3a18e5e111b5eaab095312d7fe84","gas":"0x11473f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</si>
  <si>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CALL_0_0_2_27_0</t>
  </si>
  <si>
    <t>be132391ebf8010c1c80fcde1337cea8</t>
  </si>
  <si>
    <t>{"from":"0xe8bd438d0383cf4d19641eaa4793eddc6cebeaf1","gas":"0x4137f","gasUsed":"0x65c","input":"0x5c975abb","output":"0x0000000000000000000000000000000000000000000000000000000000000000","to":"0xf5b0a3efb8e8e4c201e2a935f110eaaf3ffecb8d","type":"CALL","value":"0x0"}</t>
  </si>
  <si>
    <t>b112c90a5b0bcd3d3f7b097533b6f2c1</t>
  </si>
  <si>
    <t>{"from":"0x3e66b66fd1d0b02fda6c811da9e0547970db2f21","gas":"0x26c77","gasUsed":"0x197f7","input":"0x7c5e9ea4000000000000000000000000a0b86991c6218b36c1d19d4a2e9eb0ce3606eb48ffffffffffffffffffffffffffffffffffffffffffffffffffffffffffffffff000000000000000000000000ffffffff2ba8f66d4e51811c519099217693027800000000000000000000000000000000000000000000000ad78ebc5ac6200000ffffffffffffffffffffffffffffffffffffffffffffffffffffffffffffffff","output":"0x000000000000000000000000000000000000000000000000000000000fbea51200000000000000000000000000000000000000000000000000000000001427b0","to":"0xc99317ceef9ed2ab9ff0ec99f64f3dd61b09a6b2","type":"CALL","value":"0x0"}</t>
  </si>
  <si>
    <t>0x000000000000000000000000000000000000000000000000000000000fbea51200000000000000000000000000000000000000000000000000000000001427b0</t>
  </si>
  <si>
    <t>0x7c5e9ea4000000000000000000000000a0b86991c6218b36c1d19d4a2e9eb0ce3606eb48ffffffffffffffffffffffffffffffffffffffffffffffffffffffffffffffff000000000000000000000000ffffffff2ba8f66d4e51811c519099217693027800000000000000000000000000000000000000000000000ad78ebc5ac6200000ffffffffffffffffffffffffffffffffffffffffffffffffffffffffffffffff</t>
  </si>
  <si>
    <t>bd6063ff85f63e90d4d82d6fc234918f</t>
  </si>
  <si>
    <t>{"from":"0xaeb960ed44c8a4ce848c50ef451f472a503456b2","gas":"0x3b798","gasUsed":"0xbb8","input":"0xb644ca81daca67b4469caf84f3ddb3c0744bf08a6e5808703836810841bab3fc000000000000000000000000000000000000000000000000000000000000001c5d7d42d33c35f0aaf4541d35034206c93df839fbbff4d0bd0e49bb99328be2ea224d777273099fb18f76e4588398734a19765b6aa4aac824e5e7acf9b2de632d","output":"0x00000000000000000000000021863b266bc6e39fa94d02708cd4c2ea01ec9d0b","to":"0x0000000000000000000000000000000000000001","type":"STATICCALL"}</t>
  </si>
  <si>
    <t>STATICCALL_2_0</t>
  </si>
  <si>
    <t>0xb644ca81daca67b4469caf84f3ddb3c0744bf08a6e5808703836810841bab3fc000000000000000000000000000000000000000000000000000000000000001c5d7d42d33c35f0aaf4541d35034206c93df839fbbff4d0bd0e49bb99328be2ea224d777273099fb18f76e4588398734a19765b6aa4aac824e5e7acf9b2de632d</t>
  </si>
  <si>
    <t>255330aabd6a3543e33457733eec3316</t>
  </si>
  <si>
    <t>{"from":"0xae7ab96520de3a18e5e111b5eaab095312d7fe84","gas":"0x16923c","gasUsed":"0x6b56","input":"0xa1903eab000000000000000000000000a3829551320b8c642e050b673e94a8560048a45e","output":"0x000000000000000000000000000000000000000000000001730799fc7cdf20b4","to":"0x20dc62d5904633cc6a5e34bec87a048e80c92e97","type":"DELEGATECALL"}</t>
  </si>
  <si>
    <t>DELEGATECALL_0_0_2_18_1</t>
  </si>
  <si>
    <t>6654ced39c887829957f02d76f6ff54e</t>
  </si>
  <si>
    <t>{"from":"0x2a995caa0718532bb16bb95809f5911217012186","gas":"0x26ae5","gasUsed":"0x73f","input":"0x329a9f67","output":"0x0000000000000000000000000000000000000000000000000000000000000000","to":"0x1e41c314d4c84eefaca6481e169dabe93d2fe16a","type":"CALL","value":"0x0"}</t>
  </si>
  <si>
    <t>79b58cfe192bcc230f44d912e7e0be5b</t>
  </si>
  <si>
    <t>{"from":"0x611abc0e066a01aff63910fc8935d164267ec6cf","gas":"0x5dfc6","gasUsed":"0x8e3","input":"0x8b3f8088000000000000000000000000cd79ca0dbcd5dee8dd53e9f82790d2ccb379010b","output":"0x0000000000000000000000000000000000000000000005ede4e5ee348db467d8000000000000000000000000000000000000000000000000000000000001f070","to":"0x4b9ca5607f1ff8019c1c6a3c2f0cc8de622d5b82","type":"STATICCALL"}</t>
  </si>
  <si>
    <t>0x8b3f8088000000000000000000000000cd79ca0dbcd5dee8dd53e9f82790d2ccb379010b</t>
  </si>
  <si>
    <t>e1ce0d22db018c012932b072d573a991</t>
  </si>
  <si>
    <t>{"from":"0x6c85c5198c3cc4db1b87cb43b2674241a30f4845","gas":"0x2d70a","gasUsed":"0x1912","input":"0xb46310f6000000000000000000000000cd79ca0dbcd5dee8dd53e9f82790d2ccb379010b0000000000000000000000000000000000000000000000043093bad52ae83b7b","to":"0x05a9cbe762b36632b3594da4f082340e0e5343e8","type":"CALL","value":"0x0"}</t>
  </si>
  <si>
    <t>CALL_1_11_2</t>
  </si>
  <si>
    <t>0xb46310f6000000000000000000000000cd79ca0dbcd5dee8dd53e9f82790d2ccb379010b0000000000000000000000000000000000000000000000043093bad52ae83b7b</t>
  </si>
  <si>
    <t>bfc2c8e5da0b70c31b6c5f9fb208ef1b</t>
  </si>
  <si>
    <t>{"from":"0xae7ab96520de3a18e5e111b5eaab095312d7fe84","gas":"0x1a412d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</si>
  <si>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CALL_0_0_2_12_0</t>
  </si>
  <si>
    <t>cacbde890a081c36590f7dbd391df529</t>
  </si>
  <si>
    <t>{"from":"0x8d777e4a32862a3fbcc194d2f520993a362bedb9","gas":"0x3f27f","gasUsed":"0x3e089","input":"0xde5f6268","to":"0x19d97d8fa813ee2f51ad4b4e04ea08baf4dffc28","type":"CALL","value":"0x0"}</t>
  </si>
  <si>
    <t>0x8d777e4a32862a3fbcc194d2f520993a362bedb9</t>
  </si>
  <si>
    <t>36379c78c2469c68978f4c25b5f8eb7d</t>
  </si>
  <si>
    <t>a797ff69cb484831d5244930504dfc95</t>
  </si>
  <si>
    <t>{"from":"0x611abc0e066a01aff63910fc8935d164267ec6cf","gas":"0x5cc67","gasUsed":"0x1e84","input":"0x3a900a2e","output":"0x0000000000000000000000000000000000000000017c8a5cd010ca184eafe527000000000000000000000000000000000000000000000000000000005ffef31b00000000000000000000000000000000000000000000000000000000000000000000000000000000000000000000000000000000000000000000000000000000","to":"0x12c815b0c404d66dd0491f4ec62839904cec25e7","type":"STATICCALL"}</t>
  </si>
  <si>
    <t>a3af857440a9c8fe5545f0393b6d3694</t>
  </si>
  <si>
    <t>{"from":"0x01aac5236ad205ebbe4f6819bc64ef5bef40b71c","gas":"0x3631c","gasUsed":"0xaf7","input":"0x6352211e000000000000000000000000000000000000000000000000000000000003aaba","output":"0x00000000000000000000000095a437e4cf18cf243a3a46d3798904b635e25d81","to":"0xf5b0a3efb8e8e4c201e2a935f110eaaf3ffecb8d","type":"CALL","value":"0x0"}</t>
  </si>
  <si>
    <t>0x6352211e000000000000000000000000000000000000000000000000000000000003aaba</t>
  </si>
  <si>
    <t>49030a0e9c77c26c838985aa89d4897b</t>
  </si>
  <si>
    <t>{"from":"0xae26170200ec3ae66b8afaa87f2fa49c1e0a02b9","gas":"0x24a56","gasUsed":"0xefa","input":"0xaa3119ee","output":"0x0000000000000000000000000000000000000000000000000000000003de7ba3","to":"0xa8b12cc90abf65191532a12bb5394a714a46d358","type":"STATICCALL"}</t>
  </si>
  <si>
    <t>STATICCALL_0_12_0_3</t>
  </si>
  <si>
    <t>ff408c8c38047ba40b42b1b723c2a10d</t>
  </si>
  <si>
    <t>{"from":"0x2a995caa0718532bb16bb95809f5911217012186","gas":"0x25080","gasUsed":"0xc3","input":"0x329a9f67","output":"0x0000000000000000000000000000000000000000000000000000000000000000","to":"0x00ff5e77a5dd1c9e65377c509cddafba828f9074","type":"CALL","value":"0x0"}</t>
  </si>
  <si>
    <t>e5bca999a1b53a4f06c96bb9840e9fdc</t>
  </si>
  <si>
    <t>{"from":"0x6c85c5198c3cc4db1b87cb43b2674241a30f4845","gas":"0x2d71b","gasUsed":"0x1912","input":"0xb46310f600000000000000000000000019319b30be769289e818f8db238a95fe07a14bc300000000000000000000000000000000000000000000002ceec1c70f502007e4","to":"0x05a9cbe762b36632b3594da4f082340e0e5343e8","type":"CALL","value":"0x0"}</t>
  </si>
  <si>
    <t>0xb46310f600000000000000000000000019319b30be769289e818f8db238a95fe07a14bc300000000000000000000000000000000000000000000002ceec1c70f502007e4</t>
  </si>
  <si>
    <t>33bb079557a6e9929d2d4d6ef5df30f8</t>
  </si>
  <si>
    <t>{"from":"0x6e6a43a8148b5c54a94c044a835476d3f3f4d59a","gas":"0x601b2","gasUsed":"0x4a2","input":"0x70a0823100000000000000000000000019319b30be769289e818f8db238a95fe07a14bc3","output":"0x0000000000000000000000000000000000000000000000962ab8a7d049199db7","to":"0x5b1b5fea1b99d83ad479df0c222f0492385381dd","type":"STATICCALL"}</t>
  </si>
  <si>
    <t>2b9373927867fea1c7962107de13c4a1</t>
  </si>
  <si>
    <t>{"from":"0xcd4ec7b66fbc029c116ba9ffb3e59351c20b5b06","gas":"0x3e979","gasUsed":"0xbb8","input":"0x3179a41f9dac1ce2dbe370df294d09195c7de0e2f118dae1f62995f22507ff5b000000000000000000000000000000000000000000000000000000000000001bfcacb43d4a79941ff08ce1ea1734fabada2e50515fc34070112a558da2d8740f0fe1434b97a76bf67e1ab8ae93992d0fd572eeb02b2a3220c9fb13e75bf6dabd","output":"0x00000000000000000000000090f440e449c47f4caf78c62c131dfc38ab491d4a","to":"0x0000000000000000000000000000000000000001","type":"STATICCALL"}</t>
  </si>
  <si>
    <t>0x00000000000000000000000090f440e449c47f4caf78c62c131dfc38ab491d4a</t>
  </si>
  <si>
    <t>0x3179a41f9dac1ce2dbe370df294d09195c7de0e2f118dae1f62995f22507ff5b000000000000000000000000000000000000000000000000000000000000001bfcacb43d4a79941ff08ce1ea1734fabada2e50515fc34070112a558da2d8740f0fe1434b97a76bf67e1ab8ae93992d0fd572eeb02b2a3220c9fb13e75bf6dabd</t>
  </si>
  <si>
    <t>1f82a98ea79218c0924e7095cc44e62f</t>
  </si>
  <si>
    <t>{"from":"0x2a995caa0718532bb16bb95809f5911217012186","gas":"0x34967","gasUsed":"0xc3","input":"0x329a9f67","output":"0x0000000000000000000000000000000000000000000000000000000000000000","to":"0x00ff5e77a5dd1c9e65377c509cddafba828f9074","type":"CALL","value":"0x0"}</t>
  </si>
  <si>
    <t>41d0c02279436b153d785881aeb76541</t>
  </si>
  <si>
    <t>{"from":"0x10e304a53351b272dc415ad049ad06565ebdfe34","gas":"0x48cf3","gasUsed":"0x267fa","input":"0x5dcc6dbc000000000000000000000000000000000000000000000000000000000000000000000000000000000000000073a318912f50f225ad28cc345751638b7758e081","output":"0x000000000000000000000000000000000000000000000000000000000003be81","to":"0xf5b0a3efb8e8e4c201e2a935f110eaaf3ffecb8d","type":"CALL","value":"0x0"}</t>
  </si>
  <si>
    <t>7abd27bba21d22a1465b2f9f86d2496e</t>
  </si>
  <si>
    <t>d6a2525831194e728fc64887ba54e194</t>
  </si>
  <si>
    <t>{"from":"0x2a995caa0718532bb16bb95809f5911217012186","gas":"0x22637","gasUsed":"0x73f","input":"0x329a9f67","output":"0x0000000000000000000000000000000000000000000000000000000000000000","to":"0x1e41c314d4c84eefaca6481e169dabe93d2fe16a","type":"CALL","value":"0x0"}</t>
  </si>
  <si>
    <t>b988590201da80f24a3d1694a05ba524</t>
  </si>
  <si>
    <t>{"from":"0x28d8458c76c7029257baa10f86e9da7481c513fb","gas":"0x663f6","gasUsed":"0x986","input":"0x7c312541","to":"0x4534e92eefecc63c6105f53893d355c14aa129cf","type":"STATICCALL"}</t>
  </si>
  <si>
    <t>461f4b0696cfe049999a16795f3ec2fc</t>
  </si>
  <si>
    <t>{"from":"0x611abc0e066a01aff63910fc8935d164267ec6cf","gas":"0x5060a","gasUsed":"0x825","input":"0x46317712","output":"0x00000000000000000000000000000000000000000000ea75fd97df0011f5e068","to":"0x4b9ca5607f1ff8019c1c6a3c2f0cc8de622d5b82","type":"STATICCALL"}</t>
  </si>
  <si>
    <t>0x00000000000000000000000000000000000000000000ea75fd97df0011f5e068</t>
  </si>
  <si>
    <t>cb07e2689992ce16db013c781052ba2b</t>
  </si>
  <si>
    <t>{"from":"0x01aac5236ad205ebbe4f6819bc64ef5bef40b71c","gas":"0x5ebd2","gasUsed":"0x391b","input":"0xcace40be000000000000000000000000000000000000000000000000000000000003a8440000000000000000000000000000000000000000000000000000000000000002","to":"0x10e304a53351b272dc415ad049ad06565ebdfe34","type":"CALL","value":"0x0"}</t>
  </si>
  <si>
    <t>0xcace40be000000000000000000000000000000000000000000000000000000000003a8440000000000000000000000000000000000000000000000000000000000000002</t>
  </si>
  <si>
    <t>847c8098b13863dd951a5a5c9d7f67ac</t>
  </si>
  <si>
    <t>{"from":"0x2a995caa0718532bb16bb95809f5911217012186","gas":"0x1e334","gasUsed":"0x73f","input":"0x329a9f67","output":"0x0000000000000000000000000000000000000000000000000000000000000000","to":"0x1e41c314d4c84eefaca6481e169dabe93d2fe16a","type":"CALL","value":"0x0"}</t>
  </si>
  <si>
    <t>d87a2f5a4cd62a265313ec6b6c3bfdb1</t>
  </si>
  <si>
    <t>{"from":"0x2a995caa0718532bb16bb95809f5911217012186","gas":"0x21f95","gasUsed":"0xc3","input":"0x329a9f67","output":"0x0000000000000000000000000000000000000000000000000000000000000000","to":"0x00ff5e77a5dd1c9e65377c509cddafba828f9074","type":"CALL","value":"0x0"}</t>
  </si>
  <si>
    <t>73a0be91912869acc336510b321da139</t>
  </si>
  <si>
    <t>a41ac09ed219719fbcb69464ba4b074f</t>
  </si>
  <si>
    <t>{"error":"execution reverted","from":"0xf97b96d0749001d65c09e21a86a2ac156be704d0","gas":"0x167ba7","gasUsed":"0xe4e9","input":"0x3df02124000000000000000000000000000000000000000000000000000000000000000100000000000000000000000000000000000000000000000000000000000000000000000000000000000000000000000000000000000000017330a7dbefa1bcdc000000000000000000000000000000000000000000000001735ef4d94caac4dc","output":"0x08c379a00000000000000000000000000000000000000000000000000000000000000020000000000000000000000000000000000000000000000000000000000000002e45786368616e676520726573756c74656420696e20666577657220636f696e73207468616e206578706563746564000000000000000000000000000000000000","revertReason":"Exchange resulted in fewer coins than expected","to":"0xdc24316b9ae028f1497c275eb9192a3ea0f67022","type":"CALL","value":"0x0"}</t>
  </si>
  <si>
    <t>CALL_0_0_2_19</t>
  </si>
  <si>
    <t>aade53cb49af717b928cf5a9530756f9</t>
  </si>
  <si>
    <t>{"from":"0x1e3b5fbf556ade23d32aec3a0357e57e280eec51","gas":"0xa839","gasUsed":"0x4d9","input":"0x70a082310000000000000000000000001e3b5fbf556ade23d32aec3a0357e57e280eec51","output":"0x00000000000000000000000000000000000000000001260f5a4f54e1552f9b15","to":"0x96c520a79bf62c955eaa044f600f67e3ecfeff52","type":"STATICCALL"}</t>
  </si>
  <si>
    <t>0x00000000000000000000000000000000000000000001260f5a4f54e1552f9b15</t>
  </si>
  <si>
    <t>c0685cdcf88030374ef49cb9439b74bd</t>
  </si>
  <si>
    <t>{"from":"0x2a995caa0718532bb16bb95809f5911217012186","gas":"0x19be4","gasUsed":"0xc99","input":"0xe69dd1a2390000000334a3220c2308c2144308c2086328c8148319020c8310ca0c2330c2370000000374d4140c2308c40c2308c20ca329080c2319480c4320c40c2330ca33000000030ca1440c2308c40c2308c20ca218c8148409480c4310ca0cc308c2000000000000000000000000000000000000000000000000000000000003aaba","output":"0x33000000030ca1440c2308c40c2308c20ca218c8148409480c4310ca0cc308c2","to":"0x1e41c314d4c84eefaca6481e169dabe93d2fe16a","type":"CALL","value":"0x0"}</t>
  </si>
  <si>
    <t>e062cfa80486daeda68d6106837de328</t>
  </si>
  <si>
    <t>{"from":"0xaddee5f4873c7d4448632fb2f64c4782b0558bf0","gas":"0x0","gasUsed":"0x5208","input":"0x","to":"0x51836a753e344257b361519e948ffcaf5fb8d521","type":"CALL","value":"0x117d916b1eed400"}</t>
  </si>
  <si>
    <t>78770210000000000</t>
  </si>
  <si>
    <t>0x51836a753e344257b361519e948ffcaf5fb8d521</t>
  </si>
  <si>
    <t>0xaddee5f4873c7d4448632fb2f64c4782b0558bf0</t>
  </si>
  <si>
    <t>0x1cb0a7f7eff53865a4487bd655a8e6b6518f2bbf0a918983f42e516d8f1acfb5</t>
  </si>
  <si>
    <t>83fc078acc89843d73688609bd52a572</t>
  </si>
  <si>
    <t>{"from":"0x7a250d5630b4cf539739df2c5dacb4c659f2488d","gas":"0x126b5","gasUsed":"0xf2d9","input":"0x022c0d9f000000000000000000000000000000000000000000000000000000000000000000000000000000000000000000000000000000000000000000000000037fd7f000000000000000000000000061ed6f95ed9e3c9b89a81a022b2092918aec8dd800000000000000000000000000000000000000000000000000000000000000800000000000000000000000000000000000000000000000000000000000000000","to":"0x1e3b5fbf556ade23d32aec3a0357e57e280eec51","type":"CALL","value":"0x0"}</t>
  </si>
  <si>
    <t>0x022c0d9f000000000000000000000000000000000000000000000000000000000000000000000000000000000000000000000000000000000000000000000000037fd7f000000000000000000000000061ed6f95ed9e3c9b89a81a022b2092918aec8dd800000000000000000000000000000000000000000000000000000000000000800000000000000000000000000000000000000000000000000000000000000000</t>
  </si>
  <si>
    <t>bb6fc4d52af96751894532fed8d5a02c</t>
  </si>
  <si>
    <t>e45d092e115f331f4f0033afa0a48736</t>
  </si>
  <si>
    <t>{"from":"0x01aac5236ad205ebbe4f6819bc64ef5bef40b71c","gas":"0x56fce","gasUsed":"0xfba","input":"0x893bb0bf0000000000000000000000000000000000000000000000000000000000038fac","output":"0x0000000000000000000000000000000000000000000000000000000000037d2a000000000000000000000000000000000000000000000000000000000003780700000000000000000000000000000000000000000000000000000000000000000000000000000000000000000000000000000000000000000000000000000002","to":"0x10e304a53351b272dc415ad049ad06565ebdfe34","type":"CALL","value":"0x0"}</t>
  </si>
  <si>
    <t>0x0000000000000000000000000000000000000000000000000000000000037d2a000000000000000000000000000000000000000000000000000000000003780700000000000000000000000000000000000000000000000000000000000000000000000000000000000000000000000000000000000000000000000000000002</t>
  </si>
  <si>
    <t>ae64f1fc8b19016963f478eaedf79eb6</t>
  </si>
  <si>
    <t>{"from":"0xa57bd00134b2850b2a1c55860c9e9ea100fdd6cf","gas":"0x21b8e3","gasUsed":"0x15d663","input":"0x80d6c5a1000000000000000000000000000000000000000000000000000000000000004000000000000000000000000000000000000000000000000000000000000016a0000000000000000000000000000000000000000000000000000000000000001500000000000000000000000000000000000000000000000000000000000002a0000000000000000000000000000000000000000000000000000000000000038000000000000000000000000000000000000000000000000000000000000004400000000000000000000000000000000000000000000000000000000000000560000000000000000000000000000000000000000000000000000000000000062000000000000000000000000000000000000000000000000000000000000007400000000000000000000000000000000000000000000000000000000000000800000000000000000000000000000000000000000000000000000000000000092000000000000000000000000000000000000000000000000000000000000009e00000000000000000000000000000000000000000000000000000000000000b000000000000000000000000000000000000000000000000000000000000000bc00000000000000000000000000000000000000000000000000000000000000ce00000000000000000000000000000000000000000000000000000000000000da00000000000000000000000000000000000000000000000000000000000000ec00000000000000000000000000000000000000000000000000000000000000f8000000000000000000000000000000000000000000000000000000000000010a0000000000000000000000000000000000000000000000000000000000000116000000000000000000000000000000000000000000000000000000000000012800000000000000000000000000000000000000000000000000000000000001340000000000000000000000000000000000000000000000000000000000000146000000000000000000000000000000000000000000000000000000000000015200000000000000000000000000000000000000000000000000000000000000000000000000000000000000000ae7ab96520de3a18e5e111b5eaab095312d7fe8400000000000000000000000000000000000000000000000000000000000000600000000000000000000000000000000000000000000000000000000000000044095ea7b3000000000000000000000000dc24316b9ae028f1497c275eb9192a3ea0f67022ff00000000000000000000000000000000000000000000000000000000000000000000000000000000000000000000000000000000000000000000000000000000000000000000000000000000000000000000017330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000000000000000000000000000000000000000000000000000000000000000000000000000000000000000000000000000000000000000000000002000000000000000000000000c02aaa39b223fe8d0a0e5c4f27ead9083c756cc200000000000000000000000056178a0d5f301baf6cf3e1cd53d9863437345bf900000000000000000000000000000000000000000000003c1e7778442434000000000000000000000000000000000000000000000000003c1e7778442434000000000000000000000000000000000000000000000000000000000000000000000000000000000000000000000000000000000000004e6d072bffb014000000000000000000000000000000000000000000000000007b04e5884f6fd400000000000000000000000000000000ae7ab96520de3a18e5e111b5eaab095312d7fe8400000000000000000000000000000000000000000000000000000000000000000000000000000000000000000000000000000000000000000000000000000000000000000000000000000000000000000000000000000000000000000000000000000000000000000000000000000000000000000000000e7fe68e975c51609800000000000000000000000000000000000000000000000000000000000000000000000000000000000000000000000000000000000000000000000000000000","output":"0x0000000000000000000000000000000000000000000000000000000000000020000000000000000000000000000000000000000000000000000000000000000200000000000000000000000000000000000000000000013a462a4517966702da0000000000000000000000000000000000000000000000000000000000000000","to":"0xf97b96d0749001d65c09e21a86a2ac156be704d0","type":"CALL","value":"0x0"}</t>
  </si>
  <si>
    <t>CALL_0_0_2</t>
  </si>
  <si>
    <t>0x0000000000000000000000000000000000000000000000000000000000000020000000000000000000000000000000000000000000000000000000000000000200000000000000000000000000000000000000000000013a462a4517966702da0000000000000000000000000000000000000000000000000000000000000000</t>
  </si>
  <si>
    <t>0x80d6c5a1000000000000000000000000000000000000000000000000000000000000004000000000000000000000000000000000000000000000000000000000000016a0000000000000000000000000000000000000000000000000000000000000001500000000000000000000000000000000000000000000000000000000000002a0000000000000000000000000000000000000000000000000000000000000038000000000000000000000000000000000000000000000000000000000000004400000000000000000000000000000000000000000000000000000000000000560000000000000000000000000000000000000000000000000000000000000062000000000000000000000000000000000000000000000000000000000000007400000000000000000000000000000000000000000000000000000000000000800000000000000000000000000000000000000000000000000000000000000092000000000000000000000000000000000000000000000000000000000000009e00000000000000000000000000000000000000000000000000000000000000b000000000000000000000000000000000000000000000000000000000000000bc00000000000000000000000000000000000000000000000000000000000000ce00000000000000000000000000000000000000000000000000000000000000da00000000000000000000000000000000000000000000000000000000000000ec00000000000000000000000000000000000000000000000000000000000000f8000000000000000000000000000000000000000000000000000000000000010a0000000000000000000000000000000000000000000000000000000000000116000000000000000000000000000000000000000000000000000000000000012800000000000000000000000000000000000000000000000000000000000001340000000000000000000000000000000000000000000000000000000000000146000000000000000000000000000000000000000000000000000000000000015200000000000000000000000000000000000000000000000000000000000000000000000000000000000000000ae7ab96520de3a18e5e111b5eaab095312d7fe8400000000000000000000000000000000000000000000000000000000000000600000000000000000000000000000000000000000000000000000000000000044095ea7b3000000000000000000000000dc24316b9ae028f1497c275eb9192a3ea0f67022ff00000000000000000000000000000000000000000000000000000000000000000000000000000000000000000000000000000000000000000000000000000000000000000000000000000000000000000000017330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000000000000000000000000000000000000000000000000000000000000000000000000000000000000000000000000000000017330a7dbefa1bd40000000000000000000000000ae7ab96520de3a18e5e111b5eaab095312d7fe8400000000000000000000000000000000000000000000000000000000000000600000000000000000000000000000000000000000000000000000000000000024a1903eab000000000000000000000000a3829551320b8c642e050b673e94a8560048a45e000000000000000000000000000000000000000000000000000000000000000000000000000000000000000000000000000000000000000000000000000000000000000000000000dc24316b9ae028f1497c275eb9192a3ea0f67022000000000000000000000000000000000000000000000000000000000000006000000000000000000000000000000000000000000000000000000000000000843df02124000000000000000000000000000000000000000000000000000000000000000100000000000000000000000000000000000000000000000000000000000000000000000000000000000000000000000000000000000000017330a7dbefa1bcdc000000000000000000000000000000000000000000000001735ef4d94caac4dc000000000000000000000000000000000000000000000000000000000000000000000000000000000000000000000000000000000000000000000002000000000000000000000000c02aaa39b223fe8d0a0e5c4f27ead9083c756cc200000000000000000000000056178a0d5f301baf6cf3e1cd53d9863437345bf900000000000000000000000000000000000000000000003c1e7778442434000000000000000000000000000000000000000000000000003c1e7778442434000000000000000000000000000000000000000000000000000000000000000000000000000000000000000000000000000000000000004e6d072bffb014000000000000000000000000000000000000000000000000007b04e5884f6fd400000000000000000000000000000000ae7ab96520de3a18e5e111b5eaab095312d7fe8400000000000000000000000000000000000000000000000000000000000000000000000000000000000000000000000000000000000000000000000000000000000000000000000000000000000000000000000000000000000000000000000000000000000000000000000000000000000000000000000e7fe68e975c51609800000000000000000000000000000000000000000000000000000000000000000000000000000000000000000000000000000000000000000000000000000000</t>
  </si>
  <si>
    <t>2f9d8365a72537c95991cb2c2bb6a77f</t>
  </si>
  <si>
    <t>{"from":"0x4028daac072e492d34a3afdbef0ba7e35d8b55c4","gas":"0xc0456","gasUsed":"0x47a5","input":"0x70a082310000000000000000000000004028daac072e492d34a3afdbef0ba7e35d8b55c4","output":"0x00000000000000000000000000000000000000000000001494877805781bd81e","to":"0xae7ab96520de3a18e5e111b5eaab095312d7fe84","type":"STATICCALL"}</t>
  </si>
  <si>
    <t>STATICCALL_0_0_2_36_2_1</t>
  </si>
  <si>
    <t>0x00000000000000000000000000000000000000000000001494877805781bd81e</t>
  </si>
  <si>
    <t>2fe0ce56c54a2c245045a5883192cfa7</t>
  </si>
  <si>
    <t>{"from":"0x01aac5236ad205ebbe4f6819bc64ef5bef40b71c","gas":"0x60ff5","gasUsed":"0xfba","input":"0x893bb0bf000000000000000000000000000000000000000000000000000000000003a844","output":"0x00000000000000000000000000000000000000000000000000000000000373540000000000000000000000000000000000000000000000000000000000036f3200000000000000000000000000000000000000000000000000000000000000000000000000000000000000000000000000000000000000000000000000000001","to":"0x10e304a53351b272dc415ad049ad06565ebdfe34","type":"CALL","value":"0x0"}</t>
  </si>
  <si>
    <t>0x00000000000000000000000000000000000000000000000000000000000373540000000000000000000000000000000000000000000000000000000000036f3200000000000000000000000000000000000000000000000000000000000000000000000000000000000000000000000000000000000000000000000000000001</t>
  </si>
  <si>
    <t>f56c621a73f328c61c3317ce5c434edc</t>
  </si>
  <si>
    <t>{"from":"0x95a437e4cf18cf243a3a46d3798904b635e25d81","gas":"0x381d5","gasUsed":"0x25fb4","input":"0xb44848f5000000000000000000000000000000000000000000000000000000000003aaa8","to":"0x01aac5236ad205ebbe4f6819bc64ef5bef40b71c","type":"CALL","value":"0x0"}</t>
  </si>
  <si>
    <t>0xb44848f5000000000000000000000000000000000000000000000000000000000003aaa8</t>
  </si>
  <si>
    <t>e6556575b521333ffacdead8c3a82a3d</t>
  </si>
  <si>
    <t>{"from":"0x611abc0e066a01aff63910fc8935d164267ec6cf","gas":"0x3d75a","gasUsed":"0x878","input":"0x23257c2b53797374656d53657474696e677300000000000000000000000000000000000069737375616e6365526174696f00000000000000000000000000000000000000","output":"0x00000000000000000000000000000000000000000000000002c68af0bb140000","to":"0xc757acba3c0506218b3022266a9dc7f3612d85f5","type":"STATICCALL"}</t>
  </si>
  <si>
    <t>STATICCALL_1_1_8</t>
  </si>
  <si>
    <t>861791cc27080751d547e35b74a54fec</t>
  </si>
  <si>
    <t>{"from":"0xae7ab96520de3a18e5e111b5eaab095312d7fe84","gas":"0xbaedf","gasUsed":"0x2171","input":"0x70a082310000000000000000000000004028daac072e492d34a3afdbef0ba7e35d8b55c4","output":"0x00000000000000000000000000000000000000000000001494877805781bd81e","to":"0x20dc62d5904633cc6a5e34bec87a048e80c92e97","type":"DELEGATECALL"}</t>
  </si>
  <si>
    <t>DELEGATECALL_0_0_2_36_2_1_1</t>
  </si>
  <si>
    <t>a255dd279ac4bacba39ace45fad672b1</t>
  </si>
  <si>
    <t>{"from":"0x01aac5236ad205ebbe4f6819bc64ef5bef40b71c","gas":"0x39d12","gasUsed":"0x20d7e","input":"0xda1169be000000000000000000000000000000000000000000000000000000000003aab1000000000000000000000000000000000000000000000000000000005fe85f69000000000000000000000000000000000000000000000000000000000000000037000000053432230443090a14a310c20c6230c8148318c60ca320ca0cc320cc3d00000008048330002521420c2310c20c63190a0c60300c0c4328c40c8310c46ae4b3be39d4ef4898c51d301670a63dcab87e6678464a1d119e524c50a6592f","output":"0x33000000050432030c21110a0c2308c40c62310a148318c60ca328ca0cc330c45b0bf109555f1d4d5e835650bfd5b2395e1f61f82684f165cca3d5bd032fff47","to":"0x2a995caa0718532bb16bb95809f5911217012186","type":"CALL","value":"0x0"}</t>
  </si>
  <si>
    <t>0x33000000050432030c21110a0c2308c40c62310a148318c60ca328ca0cc330c45b0bf109555f1d4d5e835650bfd5b2395e1f61f82684f165cca3d5bd032fff47</t>
  </si>
  <si>
    <t>0xda1169be000000000000000000000000000000000000000000000000000000000003aab1000000000000000000000000000000000000000000000000000000005fe85f69000000000000000000000000000000000000000000000000000000000000000037000000053432230443090a14a310c20c6230c8148318c60ca320ca0cc320cc3d00000008048330002521420c2310c20c63190a0c60300c0c4328c40c8310c46ae4b3be39d4ef4898c51d301670a63dcab87e6678464a1d119e524c50a6592f</t>
  </si>
  <si>
    <t>c00ee29b0f4b2dca8debf4e1c02364a9</t>
  </si>
  <si>
    <t>{"from":"0x611abc0e066a01aff63910fc8935d164267ec6cf","gas":"0x291d","gasUsed":"0x167c","input":"0x974e9e7f000000000000000000000000abf009d2643a7fbc6e0241a097e1c392e03da669","to":"0xad95c918af576c82df740878c3e983cbd175dab6","type":"CALL","value":"0x0"}</t>
  </si>
  <si>
    <t>CALL_1_1_18</t>
  </si>
  <si>
    <t>0x974e9e7f000000000000000000000000abf009d2643a7fbc6e0241a097e1c392e03da669</t>
  </si>
  <si>
    <t>0xad95c918af576c82df740878c3e983cbd175dab6</t>
  </si>
  <si>
    <t>79bc7d9e340c306ec096c7517c170b52</t>
  </si>
  <si>
    <t>{"from":"0x33d53383314190b0b885d1b6913b5a50e2d3a639","gas":"0x15591","gasUsed":"0x5f0","input":"0xbe00bbd8f1f3eb40f5bc1ad1344716ced8b8a0431d840b5783aea1fd01786bc26f35ac0f6b20a3010614eeebf2138ccec99f028a61c811b3b1a3343b6ff635985c75c91f","output":"0x000000000000000000000000de3a93028f2283cc28756b3674bd657eafb992f4","to":"0x2b33cf282f867a7ff693a66e11b0fcc5552e4425","type":"DELEGATECALL"}</t>
  </si>
  <si>
    <t>DELEGATECALL_0_0_0_0_0</t>
  </si>
  <si>
    <t>b36cb3ee832e661a20a5b65395fce1cc</t>
  </si>
  <si>
    <t>{"from":"0x2a995caa0718532bb16bb95809f5911217012186","gas":"0x2954c","gasUsed":"0xc3","input":"0x329a9f67","output":"0x0000000000000000000000000000000000000000000000000000000000000000","to":"0x00ff5e77a5dd1c9e65377c509cddafba828f9074","type":"CALL","value":"0x0"}</t>
  </si>
  <si>
    <t>c51a5182db844b752d38d30518ebd6c0</t>
  </si>
  <si>
    <t>{"from":"0x4ea04963b3211aa95216d77d80b2a8a6e0521f6b","gas":"0x0","gasUsed":"0x5208","input":"0x","to":"0x42413cffcdd0d0986b53722e98eab52d34f80fe5","type":"CALL","value":"0x43ebb83ed0e000"}</t>
  </si>
  <si>
    <t>19118000000000000</t>
  </si>
  <si>
    <t>0x42413cffcdd0d0986b53722e98eab52d34f80fe5</t>
  </si>
  <si>
    <t>0x4ea04963b3211aa95216d77d80b2a8a6e0521f6b</t>
  </si>
  <si>
    <t>0x38e7264d6dbae260c5955a1cd077c447d4dc43c2b6c71f4d0608d7f295444354</t>
  </si>
  <si>
    <t>2c0b88fc4924dde0fa1fbf63fa3472f0</t>
  </si>
  <si>
    <t>{"from":"0xdc24316b9ae028f1497c275eb9192a3ea0f67022","gas":"0x1ebc1a","gasUsed":"0x47a5","input":"0x70a08231000000000000000000000000dc24316b9ae028f1497c275eb9192a3ea0f67022","output":"0x00000000000000000000000000000000000000000000071633b9f49468212ebf","to":"0xae7ab96520de3a18e5e111b5eaab095312d7fe84","type":"STATICCALL"}</t>
  </si>
  <si>
    <t>STATICCALL_0_0_2_4_0</t>
  </si>
  <si>
    <t>b1ddf14d905b4b6ae90d521ad1a494ab</t>
  </si>
  <si>
    <t>463ea2bd0f75e8ce78b089f299b06f4e</t>
  </si>
  <si>
    <t>{"from":"0x611abc0e066a01aff63910fc8935d164267ec6cf","gas":"0x60611","gasUsed":"0x61e","input":"0x70a08231000000000000000000000000cd79ca0dbcd5dee8dd53e9f82790d2ccb379010b","output":"0x0000000000000000000000000000000000000000000000000000000000000000","to":"0x971e78e0c92392a4e39099835cf7e6ab535b2227","type":"STATICCALL"}</t>
  </si>
  <si>
    <t>29f81a6fe2dfc2daf99a1edff3f10543</t>
  </si>
  <si>
    <t>{"from":"0x2a995caa0718532bb16bb95809f5911217012186","gas":"0x3600a","gasUsed":"0xc3","input":"0x329a9f67","output":"0x0000000000000000000000000000000000000000000000000000000000000000","to":"0x00ff5e77a5dd1c9e65377c509cddafba828f9074","type":"CALL","value":"0x0"}</t>
  </si>
  <si>
    <t>9a704466d63e382fcf92bb8542e42da9</t>
  </si>
  <si>
    <t>{"from":"0x3e66b66fd1d0b02fda6c811da9e0547970db2f21","gas":"0xc3e8","gasUsed":"0x6317","input":"0xa9059cbb000000000000000000000000dcf63fe0daef23c903eb034ba14e0791ab35de8700000000000000000000000000000000000000000000000ad78ebc5ac6200000","output":"0x0000000000000000000000000000000000000000000000000000000000000001","to":"0xffffffff2ba8f66d4e51811c5190992176930278","type":"CALL","value":"0x0"}</t>
  </si>
  <si>
    <t>CALL_6</t>
  </si>
  <si>
    <t>0xa9059cbb000000000000000000000000dcf63fe0daef23c903eb034ba14e0791ab35de8700000000000000000000000000000000000000000000000ad78ebc5ac6200000</t>
  </si>
  <si>
    <t>98872730788d43fd2dd714ce684f5e34</t>
  </si>
  <si>
    <t>{"from":"0x2183464128d6f4020cb4c1c908bae2e87f83214a","gas":"0x74d84","gasUsed":"0x19bf5","input":"0x202ee0ed000000000000000000000000000000000000000000000000000000000000102a0000000000000000000000000000000000000000000000000000000b424adab5","to":"0x744704c31a2e46ad60c7cdf0212933b4c4c2c9ec","type":"CALL","value":"0x0"}</t>
  </si>
  <si>
    <t>0x202ee0ed000000000000000000000000000000000000000000000000000000000000102a0000000000000000000000000000000000000000000000000000000b424adab5</t>
  </si>
  <si>
    <t>0x744704c31a2e46ad60c7cdf0212933b4c4c2c9ec</t>
  </si>
  <si>
    <t>0x2183464128d6f4020cb4c1c908bae2e87f83214a</t>
  </si>
  <si>
    <t>0x82941679b0f53d3b41b69ab474a68a3671f1bf946adec9c6b09621543479db06</t>
  </si>
  <si>
    <t>babe4282f31fc0e21373e74de0f77fe4</t>
  </si>
  <si>
    <t>{"from":"0x611abc0e066a01aff63910fc8935d164267ec6cf","gas":"0x41d42","gasUsed":"0xf90","input":"0x70a08231000000000000000000000000abf009d2643a7fbc6e0241a097e1c392e03da669","output":"0x00000000000000000000000000000000000000000000010ccd4081c42c384400","to":"0x6e6a43a8148b5c54a94c044a835476d3f3f4d59a","type":"STATICCALL"}</t>
  </si>
  <si>
    <t>c552651033cd9432fe4047a626068423</t>
  </si>
  <si>
    <t>{"from":"0x2a995caa0718532bb16bb95809f5911217012186","gas":"0x199d0","gasUsed":"0xc99","input":"0xe69dd1a2370000000d184434142428c40c2308c40ca018ca0c4018c60c8310ca0c2308c23a0000000a0c53220c24290814a308c210a320ca0c4110c6042330c80c2320ca3b000000052844320c2420c40c2308c20ca428ca0c431806042330c80c2320ca000000000000000000000000000000000000000000000000000000000003ab84","output":"0x3b000000052844320c2420c40c2308c20ca428ca0c431806042330c80c2320ca","to":"0x1e41c314d4c84eefaca6481e169dabe93d2fe16a","type":"CALL","value":"0x0"}</t>
  </si>
  <si>
    <t>0x3b000000052844320c2420c40c2308c20ca428ca0c431806042330c80c2320ca</t>
  </si>
  <si>
    <t>0xe69dd1a2370000000d184434142428c40c2308c40ca018ca0c4018c60c8310ca0c2308c23a0000000a0c53220c24290814a308c210a320ca0c4110c6042330c80c2320ca3b000000052844320c2420c40c2308c20ca428ca0c431806042330c80c2320ca000000000000000000000000000000000000000000000000000000000003ab84</t>
  </si>
  <si>
    <t>7e03048604167cde2d7609c7dda92fa0</t>
  </si>
  <si>
    <t>{"from":"0xf97b96d0749001d65c09e21a86a2ac156be704d0","gas":"0x13bc85","gasUsed":"0x2e68","input":"0x2e1a7d4d0000000000000000000000000000000000000000000000017330a7dbefa1bd40","to":"0xc02aaa39b223fe8d0a0e5c4f27ead9083c756cc2","type":"CALL","value":"0x0"}</t>
  </si>
  <si>
    <t>CALL_0_0_2_23</t>
  </si>
  <si>
    <t>abcb961ddc4218e553bdac82712175d8</t>
  </si>
  <si>
    <t>{"from":"0x2a995caa0718532bb16bb95809f5911217012186","gas":"0x282fc","gasUsed":"0xc3","input":"0x329a9f67","output":"0x0000000000000000000000000000000000000000000000000000000000000000","to":"0x00ff5e77a5dd1c9e65377c509cddafba828f9074","type":"CALL","value":"0x0"}</t>
  </si>
  <si>
    <t>5be0d25dac26573db07dad5a1473cea8</t>
  </si>
  <si>
    <t>{"from":"0x75b8e21bd623012efb3b69e1b562465a68944ee6","gas":"0x2cb73","gasUsed":"0x1dc0","input":"0x70a0823100000000000000000000000075b8e21bd623012efb3b69e1b562465a68944ee6","output":"0x0000000000000000000000000000000000000000000000000000000000000000","to":"0x3472a5a71965499acd81997a54bba8d852c6e53d","type":"STATICCALL"}</t>
  </si>
  <si>
    <t>STATICCALL_0_1_0_0_0_1</t>
  </si>
  <si>
    <t>341542c21a973c40554577954171ad61</t>
  </si>
  <si>
    <t>{"from":"0xae26170200ec3ae66b8afaa87f2fa49c1e0a02b9","gas":"0x26299","gasUsed":"0xefb","input":"0xb0eb1093","output":"0x000000000000000000000000000000000000000000000000000000005ff84940","to":"0xa8b12cc90abf65191532a12bb5394a714a46d358","type":"STATICCALL"}</t>
  </si>
  <si>
    <t>STATICCALL_0_12_0_2</t>
  </si>
  <si>
    <t>ac9aeda26c2645eb711351451fcf5cfc</t>
  </si>
  <si>
    <t>{"from":"0x2a995caa0718532bb16bb95809f5911217012186","gas":"0x271b0","gasUsed":"0x73f","input":"0x329a9f67","output":"0x0000000000000000000000000000000000000000000000000000000000000000","to":"0x1e41c314d4c84eefaca6481e169dabe93d2fe16a","type":"CALL","value":"0x0"}</t>
  </si>
  <si>
    <t>feca201ad7268ff9842ee0d40e4b0041</t>
  </si>
  <si>
    <t>{"from":"0xc99317ceef9ed2ab9ff0ec99f64f3dd61b09a6b2","gas":"0x149e9","gasUsed":"0x737f","input":"0xa9059cbb0000000000000000000000003e66b66fd1d0b02fda6c811da9e0547970db2f2100000000000000000000000000000000000000000000000ad78ebc5ac6200000","output":"0x0000000000000000000000000000000000000000000000000000000000000001","to":"0xffffffff2ba8f66d4e51811c5190992176930278","type":"CALL","value":"0x0"}</t>
  </si>
  <si>
    <t>CALL_4_1</t>
  </si>
  <si>
    <t>0xa9059cbb0000000000000000000000003e66b66fd1d0b02fda6c811da9e0547970db2f2100000000000000000000000000000000000000000000000ad78ebc5ac6200000</t>
  </si>
  <si>
    <t>4ed1affb60ab87767d66cf1053e76959</t>
  </si>
  <si>
    <t>{"from":"0x01aac5236ad205ebbe4f6819bc64ef5bef40b71c","gas":"0x14ab1","gasUsed":"0x8a6e","input":"0xae67b4c3000000000000000000000000000000000000000000000000000000000003aaa8330000000d34d3220c2308c20c2308c20c6308c40c6318c41041284a0cc320c2","to":"0xf5b0a3efb8e8e4c201e2a935f110eaaf3ffecb8d","type":"CALL","value":"0x0"}</t>
  </si>
  <si>
    <t>0xae67b4c3000000000000000000000000000000000000000000000000000000000003aaa8330000000d34d3220c2308c20c2308c20c6308c40c6318c41041284a0cc320c2</t>
  </si>
  <si>
    <t>11cfdd2896c8743781d9de14e742934b</t>
  </si>
  <si>
    <t>{"from":"0x131a99859a8bfa3251d899f0675607766736ffae","gas":"0x495e4","gasUsed":"0x37db8","input":"0xa68a76cc","output":"0x0000000000000000000000000bd7a44bb4e0284c484ce564753e7a3311a3f089","to":"0x5b9e8728e316bbeb692d22daaab74f6cbf2c4691","type":"DELEGATECALL"}</t>
  </si>
  <si>
    <t>28fe50eaa93073144bbaf8f159ded344</t>
  </si>
  <si>
    <t>{"from":"0x2a995caa0718532bb16bb95809f5911217012186","gas":"0x22598","gasUsed":"0xc3","input":"0x329a9f67","output":"0x0000000000000000000000000000000000000000000000000000000000000000","to":"0x00ff5e77a5dd1c9e65377c509cddafba828f9074","type":"CALL","value":"0x0"}</t>
  </si>
  <si>
    <t>8ae41997b7d927e555713fe21bc6391f</t>
  </si>
  <si>
    <t>{"from":"0x19d97d8fa813ee2f51ad4b4e04ea08baf4dffc28","gas":"0x2d483","gasUsed":"0x1dc0","input":"0x70a0823100000000000000000000000019d97d8fa813ee2f51ad4b4e04ea08baf4dffc28","output":"0x000000000000000000000000000000000000000000004d7db7d79108bfb02ab3","to":"0x3472a5a71965499acd81997a54bba8d852c6e53d","type":"STATICCALL"}</t>
  </si>
  <si>
    <t>0x000000000000000000000000000000000000000000004d7db7d79108bfb02ab3</t>
  </si>
  <si>
    <t>e0e4d1bddb70be942008a7407571789a</t>
  </si>
  <si>
    <t>{"from":"0x2a995caa0718532bb16bb95809f5911217012186","gas":"0x3343f","gasUsed":"0xc3","input":"0x329a9f67","output":"0x0000000000000000000000000000000000000000000000000000000000000000","to":"0x00ff5e77a5dd1c9e65377c509cddafba828f9074","type":"CALL","value":"0x0"}</t>
  </si>
  <si>
    <t>12af47d46f54e202a4dafc59cddee597</t>
  </si>
  <si>
    <t>{"from":"0x6c85c5198c3cc4db1b87cb43b2674241a30f4845","gas":"0x3a6dc","gasUsed":"0x10a9","input":"0xb38988f700000000000000000000000028d8458c76c7029257baa10f86e9da7481c513fb","output":"0x0000000000000000000000000000000000000000000000000000000000000000","to":"0x067e398605e84f2d0aeec1806e62768c5110dcc6","type":"STATICCALL"}</t>
  </si>
  <si>
    <t>641858e1670ea2254b335aa875c899e6</t>
  </si>
  <si>
    <t>{"from":"0x75b8e21bd623012efb3b69e1b562465a68944ee6","gas":"0x2fb6b","gasUsed":"0x43b8","input":"0x722713f7","output":"0x00000000000000000000000000000000000000000001f66c16d26ece5a16c050","to":"0x38b9344ffb931aba6476198095e088024cdac527","type":"DELEGATECALL"}</t>
  </si>
  <si>
    <t>DELEGATECALL_0_1_0_0_0</t>
  </si>
  <si>
    <t>0x38b9344ffb931aba6476198095e088024cdac527</t>
  </si>
  <si>
    <t>1fd39137693726036a0bf36f7bbbbbd1</t>
  </si>
  <si>
    <t>{"from":"0x6c85c5198c3cc4db1b87cb43b2674241a30f4845","gas":"0x2ac80","gasUsed":"0x1912","input":"0xb46310f6000000000000000000000000abf009d2643a7fbc6e0241a097e1c392e03da6690000000000000000000000000000000000000000000002df0839b60484c51acd","to":"0x05a9cbe762b36632b3594da4f082340e0e5343e8","type":"CALL","value":"0x0"}</t>
  </si>
  <si>
    <t>CALL_1_1_13_2</t>
  </si>
  <si>
    <t>0xb46310f6000000000000000000000000abf009d2643a7fbc6e0241a097e1c392e03da6690000000000000000000000000000000000000000000002df0839b60484c51acd</t>
  </si>
  <si>
    <t>27180027449e81bee0272f0df99198ef</t>
  </si>
  <si>
    <t>{"from":"0x611abc0e066a01aff63910fc8935d164267ec6cf","gas":"0x24f01","gasUsed":"0xd4","input":"0x907af6c0","output":"0x0000000000000000000000000000000000000000000000000de0b6b3a7640000","to":"0x84d626b2bb4d0f064067e4bf80fce7055d8f3e7b","type":"DELEGATECALL"}</t>
  </si>
  <si>
    <t>DELEGATECALL_1_1_14</t>
  </si>
  <si>
    <t>0x0000000000000000000000000000000000000000000000000de0b6b3a7640000</t>
  </si>
  <si>
    <t>0x907af6c0</t>
  </si>
  <si>
    <t>7d5dcc4310a10c3a52e31b4e9b58cb53</t>
  </si>
  <si>
    <t>{"from":"0x4fee7b061c97c9c496b01dbce9cdb10c02f0a0be","gas":"0x26504","gasUsed":"0x1c60d","input":"0x42842e0e00000000000000000000000090f440e449c47f4caf78c62c131dfc38ab491d4a000000000000000000000000edba5d56d0147aee8a227d284bcaac03b4a87ed4000000000000000000000000000000000000000000000000000000000000046f","to":"0x3a3b0dbdc0f6bc77421dcd2f55cfa087b0db9aec","type":"CALL","value":"0x0"}</t>
  </si>
  <si>
    <t>0x42842e0e00000000000000000000000090f440e449c47f4caf78c62c131dfc38ab491d4a000000000000000000000000edba5d56d0147aee8a227d284bcaac03b4a87ed4000000000000000000000000000000000000000000000000000000000000046f</t>
  </si>
  <si>
    <t>32586854f85753be8317b3b80fd64e74</t>
  </si>
  <si>
    <t>{"from":"0xb440dd674e1243644791a4adfe3a2abb0a92d309","gas":"0x68907","gasUsed":"0x55cf5","input":"0xd294f093","output":"0x0000000000000000000000000000000000000000000000000000000000000001","to":"0x28d8458c76c7029257baa10f86e9da7481c513fb","type":"CALL","value":"0x0"}</t>
  </si>
  <si>
    <t>c928b309273309e2aab25a9989579ea8</t>
  </si>
  <si>
    <t>{"from":"0xaeb960ed44c8a4ce848c50ef451f472a503456b2","gas":"0x473e1","gasUsed":"0xbb8","input":"0x1cd36dd1a7be1e4f6a97e82018f5b7b3441dfc0168a8a0b4f8f072e3c5b40007000000000000000000000000000000000000000000000000000000000000001b37b30a06ff3e9b1a4d5240ee1f3d47ec36d0fcf79708dab4bc24bcb40ef113bc6c0c3c48e0cf7941e5e8722d8b4380849a441d6c9d63294f350b03317fd257d5","output":"0x0000000000000000000000001e0b49775775cc0f3e7a62464a8945f4dd21dcb4","to":"0x0000000000000000000000000000000000000001","type":"STATICCALL"}</t>
  </si>
  <si>
    <t>0x0000000000000000000000001e0b49775775cc0f3e7a62464a8945f4dd21dcb4</t>
  </si>
  <si>
    <t>0x1cd36dd1a7be1e4f6a97e82018f5b7b3441dfc0168a8a0b4f8f072e3c5b40007000000000000000000000000000000000000000000000000000000000000001b37b30a06ff3e9b1a4d5240ee1f3d47ec36d0fcf79708dab4bc24bcb40ef113bc6c0c3c48e0cf7941e5e8722d8b4380849a441d6c9d63294f350b03317fd257d5</t>
  </si>
  <si>
    <t>85f6682e51978df40f1f9f7907e0f59f</t>
  </si>
  <si>
    <t>{"from":"0x95a437e4cf18cf243a3a46d3798904b635e25d81","gas":"0x408f9","gasUsed":"0x2e6d8","input":"0xb44848f5000000000000000000000000000000000000000000000000000000000003ab84","to":"0x01aac5236ad205ebbe4f6819bc64ef5bef40b71c","type":"CALL","value":"0x0"}</t>
  </si>
  <si>
    <t>0xb44848f5000000000000000000000000000000000000000000000000000000000003ab84</t>
  </si>
  <si>
    <t>19e1bccff503677c58afd1c09a7192f4</t>
  </si>
  <si>
    <t>{"from":"0x611abc0e066a01aff63910fc8935d164267ec6cf","gas":"0x5a35c","gasUsed":"0x8991","input":"0x0c71cd23534e580000000000000000000000000000000000000000000000000000000000","output":"0x000000000000000000000000000000000000000000000000cc85806a5faedc000000000000000000000000000000000000000000000000000000000000000000","to":"0xd69b189020ef614796578afe4d10378c5e7e1138","type":"STATICCALL"}</t>
  </si>
  <si>
    <t>b850bab309bdaa4efca763d9e46e7772</t>
  </si>
  <si>
    <t>{"from":"0xae7ab96520de3a18e5e111b5eaab095312d7fe84","gas":"0x1312d4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</si>
  <si>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CALL_0_0_2_24_0</t>
  </si>
  <si>
    <t>2121121f2b6019abde62907fa548bb96</t>
  </si>
  <si>
    <t>{"from":"0x131a99859a8bfa3251d899f0675607766736ffae","gas":"0x495e4","gasUsed":"0x37db8","input":"0xa68a76cc","output":"0x000000000000000000000000a3981f0f0e8aaefc3e8450aed1a06a9810943f73","to":"0x5b9e8728e316bbeb692d22daaab74f6cbf2c4691","type":"DELEGATECALL"}</t>
  </si>
  <si>
    <t>0x000000000000000000000000a3981f0f0e8aaefc3e8450aed1a06a9810943f73</t>
  </si>
  <si>
    <t>0xe880262b5eefaebcc28043cd30343616e3832165afde9148b5bf264b022c09dc</t>
  </si>
  <si>
    <t>6338c55c58fcb89e7e25bf32c65a51c3</t>
  </si>
  <si>
    <t>{"from":"0xd86f07e5d9e391fae521b4b000b7ce639d167425","gas":"0x14e6f","gasUsed":"0x5be2","input":"0x4a393149000000000000000000000000660802fc641b154aba66a62137e71f331b6d787a0000000000000000000000006b30e020e9517c519c408f51c2593e12d55b55fa0000000000000000000000000000000000000000000000093ef752c62bcd405a","output":"0x0000000000000000000000000000000000000000000000000000000000000001","to":"0xde3a93028f2283cc28756b3674bd657eafb992f4","type":"DELEGATECALL"}</t>
  </si>
  <si>
    <t>0x4a393149000000000000000000000000660802fc641b154aba66a62137e71f331b6d787a0000000000000000000000006b30e020e9517c519c408f51c2593e12d55b55fa0000000000000000000000000000000000000000000000093ef752c62bcd405a</t>
  </si>
  <si>
    <t>2fb2f14fa8efbbad134488217671d379</t>
  </si>
  <si>
    <t>{"from":"0xa8b12cc90abf65191532a12bb5394a714a46d358","gas":"0x281b3","gasUsed":"0x431","input":"0xb0eb1093","output":"0x000000000000000000000000000000000000000000000000000000005ff84940","to":"0x14b939e7eb0cb290fadccd0816e8975069158ce6","type":"DELEGATECALL"}</t>
  </si>
  <si>
    <t>DELEGATECALL_0_12_0_0_0</t>
  </si>
  <si>
    <t>810884c40f22970734848a147d3fa407</t>
  </si>
  <si>
    <t>{"from":"0xa0195bc67f4c6ea98c24ca4e5c032e557d3c94d6","gas":"0x0","gasUsed":"0x5208","input":"0x","to":"0xe46f512fe0fa3c15cdc7474988b3785d7aeb1e71","type":"CALL","value":"0x1557b9949c470e000"}</t>
  </si>
  <si>
    <t>24.606429531176230912</t>
  </si>
  <si>
    <t>24606429531176230912</t>
  </si>
  <si>
    <t>0xe46f512fe0fa3c15cdc7474988b3785d7aeb1e71</t>
  </si>
  <si>
    <t>0xa0195bc67f4c6ea98c24ca4e5c032e557d3c94d6</t>
  </si>
  <si>
    <t>0x6b24fb9d00aa417693b7d70478e8fc746e423ceb37d3d95db7affc5409bc8e33</t>
  </si>
  <si>
    <t>02e6e2b4713b090508d2ffeec7e7d126</t>
  </si>
  <si>
    <t>{"from":"0xd86f07e5d9e391fae521b4b000b7ce639d167425","gas":"0x1de55","gasUsed":"0x5be2","input":"0x4a3931490000000000000000000000008d777e4a32862a3fbcc194d2f520993a362bedb900000000000000000000000019d97d8fa813ee2f51ad4b4e04ea08baf4dffc280000000000000000000000000000000000000000000000023cae822bee2aea2c","output":"0x0000000000000000000000000000000000000000000000000000000000000001","to":"0xde3a93028f2283cc28756b3674bd657eafb992f4","type":"DELEGATECALL"}</t>
  </si>
  <si>
    <t>DELEGATECALL_0_4_0_1</t>
  </si>
  <si>
    <t>c95af39cbbca307e11c417d4badbed3e</t>
  </si>
  <si>
    <t>{"from":"0xb8ffc3cd6e7cf5a098a1c92f48009765b24088dc","gas":"0xc9e7e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</si>
  <si>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DELEGATECALL_0_0_2_36_1_0_0</t>
  </si>
  <si>
    <t>80f0f3a775dc58d2d79f9569d3e1bbd0</t>
  </si>
  <si>
    <t>{"error":"execution reverted","from":"0xf97b96d0749001d65c09e21a86a2ac156be704d0","gas":"0x14a8c6","gasUsed":"0xe4e9","input":"0x3df02124000000000000000000000000000000000000000000000000000000000000000100000000000000000000000000000000000000000000000000000000000000000000000000000000000000000000000000000000000000017330a7dbefa1bcdc000000000000000000000000000000000000000000000001735ef4d94caac4dc","output":"0x08c379a00000000000000000000000000000000000000000000000000000000000000020000000000000000000000000000000000000000000000000000000000000002e45786368616e676520726573756c74656420696e20666577657220636f696e73207468616e206578706563746564000000000000000000000000000000000000","revertReason":"Exchange resulted in fewer coins than expected","to":"0xdc24316b9ae028f1497c275eb9192a3ea0f67022","type":"CALL","value":"0x0"}</t>
  </si>
  <si>
    <t>CALL_0_0_2_22</t>
  </si>
  <si>
    <t>0396a8df8103c3ce2a9987d549d339e4</t>
  </si>
  <si>
    <t>{"from":"0xa57bd00134b2850b2a1c55860c9e9ea100fdd6cf","gas":"0x2245c6","gasUsed":"0x3e99","input":"0x23b872dd00000000000000000000000056178a0d5f301baf6cf3e1cd53d9863437345bf9000000000000000000000000f97b96d0749001d65c09e21a86a2ac156be704d00000000000000000000000000000000000000000000001446f2c3e1182664be9","output":"0x0000000000000000000000000000000000000000000000000000000000000001","to":"0xc02aaa39b223fe8d0a0e5c4f27ead9083c756cc2","type":"CALL","value":"0x0"}</t>
  </si>
  <si>
    <t>0x23b872dd00000000000000000000000056178a0d5f301baf6cf3e1cd53d9863437345bf9000000000000000000000000f97b96d0749001d65c09e21a86a2ac156be704d00000000000000000000000000000000000000000000001446f2c3e1182664be9</t>
  </si>
  <si>
    <t>0ed04fb4d85c1dc76e2100ef834f2145</t>
  </si>
  <si>
    <t>a83588959a28d481ddea94599439180c</t>
  </si>
  <si>
    <t>{"from":"0xcd79ca0dbcd5dee8dd53e9f82790d2ccb379010b","gas":"0x6d2df","gasUsed":"0x5ce49","input":"0xd294f093","output":"0x0000000000000000000000000000000000000000000000000000000000000001","to":"0xb440dd674e1243644791a4adfe3a2abb0a92d309","type":"CALL","value":"0x0"}</t>
  </si>
  <si>
    <t>0xcd79ca0dbcd5dee8dd53e9f82790d2ccb379010b</t>
  </si>
  <si>
    <t>4d2c79e91221e90c261a17e51c7f742b</t>
  </si>
  <si>
    <t>{"from":"0x660802fc641b154aba66a62137e71f331b6d787a","gas":"0x1d40e","gasUsed":"0x17995","input":"0xa9059cbb0000000000000000000000006b30e020e9517c519c408f51c2593e12d55b55fa0000000000000000000000000000000000000000000000093ef752c62bcd405a","output":"0x0000000000000000000000000000000000000000000000000000000000000001","to":"0x3472a5a71965499acd81997a54bba8d852c6e53d","type":"CALL","value":"0x0"}</t>
  </si>
  <si>
    <t>0xa9059cbb0000000000000000000000006b30e020e9517c519c408f51c2593e12d55b55fa0000000000000000000000000000000000000000000000093ef752c62bcd405a</t>
  </si>
  <si>
    <t>3b8c2bd24c8e7ee2dc59dfded57ce80e</t>
  </si>
  <si>
    <t>{"from":"0x2a995caa0718532bb16bb95809f5911217012186","gas":"0x1fa70","gasUsed":"0x73f","input":"0x329a9f67","output":"0x0000000000000000000000000000000000000000000000000000000000000000","to":"0x1e41c314d4c84eefaca6481e169dabe93d2fe16a","type":"CALL","value":"0x0"}</t>
  </si>
  <si>
    <t>180aa3af7acafa83cc38cb7f11723be2</t>
  </si>
  <si>
    <t>{"from":"0x5cbade4d03ea436f792e9f939e70908524949efd","gas":"0x4a4e5","gasUsed":"0xefb","input":"0xb0eb1093","output":"0x000000000000000000000000000000000000000000000000000000005ff84940","to":"0xa8b12cc90abf65191532a12bb5394a714a46d358","type":"STATICCALL"}</t>
  </si>
  <si>
    <t>STATICCALL_0_1</t>
  </si>
  <si>
    <t>af896cc3f7bf72c4479aba0482e93af8</t>
  </si>
  <si>
    <t>{"from":"0x01aac5236ad205ebbe4f6819bc64ef5bef40b71c","gas":"0x50a53","gasUsed":"0x5add","input":"0x79cc679000000000000000000000000073a318912f50f225ad28cc345751638b7758e0810000000000000000000000000000000000000000000000000000000000000190","output":"0x0000000000000000000000000000000000000000000000000000000000000001","to":"0x37236cd05b34cc79d3715af2383e96dd7443dcf1","type":"CALL","value":"0x0"}</t>
  </si>
  <si>
    <t>0x79cc679000000000000000000000000073a318912f50f225ad28cc345751638b7758e0810000000000000000000000000000000000000000000000000000000000000190</t>
  </si>
  <si>
    <t>2f0993f7aa3ef0d2f89c12d9c40c32d5</t>
  </si>
  <si>
    <t>{"from":"0xb8ffc3cd6e7cf5a098a1c92f48009765b24088dc","gas":"0x134000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</si>
  <si>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DELEGATECALL_0_0_2_22_0_0_0</t>
  </si>
  <si>
    <t>a616f4854451455ba47bf5260d96bae3</t>
  </si>
  <si>
    <t>{"from":"0xa883e72c12473ded50a5fbffa60e4000fa5fe3c8","gas":"0x8fc","gasUsed":"0x0","input":"0x","to":"0x472716987e784315577113f33e94e54eec79ec02","type":"CALL","value":"0x0"}</t>
  </si>
  <si>
    <t>6e441dfccc8c86dd4597a12311347fb0</t>
  </si>
  <si>
    <t>{"from":"0x19d97d8fa813ee2f51ad4b4e04ea08baf4dffc28","gas":"0x340b0","gasUsed":"0x6468","input":"0x70a082310000000000000000000000003472a5a71965499acd81997a54bba8d852c6e53d","output":"0x00000000000000000000000000000000000000000001f66c16d26ece5a16c050","to":"0x63cf44b2548e4493fd099222a1ec79f3344d9682","type":"STATICCALL"}</t>
  </si>
  <si>
    <t>07eeedd93264252224a21a05d5a81497</t>
  </si>
  <si>
    <t>{"from":"0x767ec6733bfa0ca82732f69a07c7b57a94aa742a","gas":"0x27a70","gasUsed":"0x1211c","input":"0x859b97fe000000000000000000000000f5b0a3efb8e8e4c201e2a935f110eaaf3ffecb8d0000000000000000000000000000000000000000000000000000000000037ee7","to":"0xf4985070ce32b6b1994329df787d1acc9a2dd9e2","type":"CALL","value":"0x0"}</t>
  </si>
  <si>
    <t>0x859b97fe000000000000000000000000f5b0a3efb8e8e4c201e2a935f110eaaf3ffecb8d0000000000000000000000000000000000000000000000000000000000037ee7</t>
  </si>
  <si>
    <t>0x767ec6733bfa0ca82732f69a07c7b57a94aa742a</t>
  </si>
  <si>
    <t>3b0027efb0ed16ac739d7f82b4da5f09</t>
  </si>
  <si>
    <t>{"from":"0xad95c918af576c82df740878c3e983cbd175dab6","gas":"0x176e","gasUsed":"0x494","input":"0xbdc963d854e0dbb1d2de41523ab0e4785d2fa0d31955e0d2fafc67f9db2260d8b4aceaa0","output":"0x0000000000000000000000000000000000000000000000000000000000000000","to":"0x0f7c200c4d3b5570c777764884ce6de67f31d3ba","type":"STATICCALL"}</t>
  </si>
  <si>
    <t>STATICCALL_1_1_18_0</t>
  </si>
  <si>
    <t>0xbdc963d854e0dbb1d2de41523ab0e4785d2fa0d31955e0d2fafc67f9db2260d8b4aceaa0</t>
  </si>
  <si>
    <t>0x0f7c200c4d3b5570c777764884ce6de67f31d3ba</t>
  </si>
  <si>
    <t>38396ec71925834509daa76ab1176536</t>
  </si>
  <si>
    <t>{"from":"0x12c815b0c404d66dd0491f4ec62839904cec25e7","gas":"0x5a0a7","gasUsed":"0x878","input":"0x23257c2b53797374656d53657474696e677300000000000000000000000000000000000064656274536e617073686f745374616c6554696d650000000000000000000000","output":"0x000000000000000000000000000000000000000000000000000000000000ab18","to":"0xc757acba3c0506218b3022266a9dc7f3612d85f5","type":"STATICCALL"}</t>
  </si>
  <si>
    <t>63b3848932b7b78942eff9f9c598c38c</t>
  </si>
  <si>
    <t>{"from":"0xd86f07e5d9e391fae521b4b000b7ce639d167425","gas":"0x19e08","gasUsed":"0x1dc0","input":"0x70a082310000000000000000000000002d085dfbfcac172119ac11b40a8c1da8d0589380","output":"0x000000000000000000000000000000000000000000000000987ca646235b50ab","to":"0x3472a5a71965499acd81997a54bba8d852c6e53d","type":"CALL","value":"0x0"}</t>
  </si>
  <si>
    <t>507a683fc12e0d2d9eb2ed50300b550b</t>
  </si>
  <si>
    <t>{"from":"0x01aac5236ad205ebbe4f6819bc64ef5bef40b71c","gas":"0x3ff81","gasUsed":"0x124b","input":"0xa6472906000000000000000000000000000000000000000000000000000000000003ab63","output":"0x0000000000000000000000000000000000000000000000000000000000000000000000000000000000000000000000000000000000000000000000005fe90587","to":"0xf5b0a3efb8e8e4c201e2a935f110eaaf3ffecb8d","type":"CALL","value":"0x0"}</t>
  </si>
  <si>
    <t>0x0000000000000000000000000000000000000000000000000000000000000000000000000000000000000000000000000000000000000000000000005fe90587</t>
  </si>
  <si>
    <t>0xa6472906000000000000000000000000000000000000000000000000000000000003ab63</t>
  </si>
  <si>
    <t>3dc48c0d9148f6af8a42865b7fbcd72f</t>
  </si>
  <si>
    <t>{"from":"0x7a250d5630b4cf539739df2c5dacb4c659f2488d","gas":"0xc8fb5","gasUsed":"0x10fb8","input":"0x022c0d9f000000000000000000000000000000000000000000000000000000000000000000000000000000000000000000000000000000000000000456e4959d70521b7100000000000000000000000056178a0d5f301baf6cf3e1cd53d9863437345bf900000000000000000000000000000000000000000000000000000000000000800000000000000000000000000000000000000000000000000000000000000000","to":"0x4028daac072e492d34a3afdbef0ba7e35d8b55c4","type":"CALL","value":"0x0"}</t>
  </si>
  <si>
    <t>CALL_0_0_2_36_2</t>
  </si>
  <si>
    <t>0x022c0d9f000000000000000000000000000000000000000000000000000000000000000000000000000000000000000000000000000000000000000456e4959d70521b7100000000000000000000000056178a0d5f301baf6cf3e1cd53d9863437345bf900000000000000000000000000000000000000000000000000000000000000800000000000000000000000000000000000000000000000000000000000000000</t>
  </si>
  <si>
    <t>47e14db87858c5d6d86c00a7daa3100e</t>
  </si>
  <si>
    <t>CALL_0_0_2_2_0</t>
  </si>
  <si>
    <t>4905628c7345787d6f600ebffa3c0cb6</t>
  </si>
  <si>
    <t>{"from":"0xa8b12cc90abf65191532a12bb5394a714a46d358","gas":"0x3efc0","gasUsed":"0x431","input":"0xb0eb1093","output":"0x000000000000000000000000000000000000000000000000000000005ff84940","to":"0x14b939e7eb0cb290fadccd0816e8975069158ce6","type":"DELEGATECALL"}</t>
  </si>
  <si>
    <t>DELEGATECALL_0_5_0</t>
  </si>
  <si>
    <t>67ba8f4f46fa5eb41b73b824c00fe3ba</t>
  </si>
  <si>
    <t>{"from":"0xae7ab96520de3a18e5e111b5eaab095312d7fe84","gas":"0x13991d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</si>
  <si>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CALL_0_0_2_22_0_0</t>
  </si>
  <si>
    <t>1ff5133b9bca8cde1415d4bacf763870</t>
  </si>
  <si>
    <t>{"from":"0xa0b86991c6218b36c1d19d4a2e9eb0ce3606eb48","gas":"0x6e29a","gasUsed":"0x666b","input":"0x23b872dd00000000000000000000000022e6cdddcaa4c7f188c5e9c9be63f955186ffcd1000000000000000000000000397ff1542f962076d0bfe58ea045ffa2d347aca00000000000000000000000000000000000000000000000000000000c570bd200","output":"0x0000000000000000000000000000000000000000000000000000000000000001","to":"0xb7277a6e95992041568d9391d09d0122023778a2","type":"DELEGATECALL"}</t>
  </si>
  <si>
    <t>0x23b872dd00000000000000000000000022e6cdddcaa4c7f188c5e9c9be63f955186ffcd1000000000000000000000000397ff1542f962076d0bfe58ea045ffa2d347aca00000000000000000000000000000000000000000000000000000000c570bd200</t>
  </si>
  <si>
    <t>5586d5865d26f42decf4defd3083e93c</t>
  </si>
  <si>
    <t>{"from":"0x2a995caa0718532bb16bb95809f5911217012186","gas":"0x2144d","gasUsed":"0x73f","input":"0x329a9f67","output":"0x0000000000000000000000000000000000000000000000000000000000000000","to":"0x1e41c314d4c84eefaca6481e169dabe93d2fe16a","type":"CALL","value":"0x0"}</t>
  </si>
  <si>
    <t>b6c3ec5c36dbd55037341ad48a7284ed</t>
  </si>
  <si>
    <t>{"from":"0xae7ab96520de3a18e5e111b5eaab095312d7fe84","gas":"0x1bf4fd","gasUsed":"0x6b56","input":"0xa1903eab000000000000000000000000a3829551320b8c642e050b673e94a8560048a45e","output":"0x000000000000000000000000000000000000000000000001730799fc7cdf20b4","to":"0x20dc62d5904633cc6a5e34bec87a048e80c92e97","type":"DELEGATECALL"}</t>
  </si>
  <si>
    <t>DELEGATECALL_0_0_2_9_1</t>
  </si>
  <si>
    <t>9703a463df678b08cf4c45ffe0b04052</t>
  </si>
  <si>
    <t>{"from":"0xb8ffc3cd6e7cf5a098a1c92f48009765b24088dc","gas":"0xd40fc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</si>
  <si>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DELEGATECALL_0_0_2_35_0_0</t>
  </si>
  <si>
    <t>84d11554f88594d05364a45dc80b117f</t>
  </si>
  <si>
    <t>{"from":"0xa8b12cc90abf65191532a12bb5394a714a46d358","gas":"0x168d3","gasUsed":"0x8425","input":"0xd505accf000000000000000000000000510a5f2b94d1b0607f78122c2513d03c888a8d250000000000000000000000005cbade4d03ea436f792e9f939e70908524949efd000000000000000000000000000000000000000000000000268893c6425b5400000000000000000000000000000000000000000000000000000000006000a929000000000000000000000000000000000000000000000000000000000000001c55cb38d49322c2741c94a582b4446f5bacf551ddb28fe82f4939d93ab77fb50a19cf35ef7742f43bdd886bf0495fe1e81d28eac8e8c010150fa5fddaf3db0af2","to":"0x14b939e7eb0cb290fadccd0816e8975069158ce6","type":"DELEGATECALL"}</t>
  </si>
  <si>
    <t>DELEGATECALL_0_13_0</t>
  </si>
  <si>
    <t>1c1bc30c546929507952b5c6e9b9fdce</t>
  </si>
  <si>
    <t>{"from":"0x2a995caa0718532bb16bb95809f5911217012186","gas":"0x27bad","gasUsed":"0xc3","input":"0x329a9f67","output":"0x0000000000000000000000000000000000000000000000000000000000000000","to":"0x00ff5e77a5dd1c9e65377c509cddafba828f9074","type":"CALL","value":"0x0"}</t>
  </si>
  <si>
    <t>da89a60d9f5276856e6f5433e3a2bc51</t>
  </si>
  <si>
    <t>{"from":"0x01aac5236ad205ebbe4f6819bc64ef5bef40b71c","gas":"0x3bbb6","gasUsed":"0xaf7","input":"0x6352211e000000000000000000000000000000000000000000000000000000000003aabb","output":"0x00000000000000000000000095a437e4cf18cf243a3a46d3798904b635e25d81","to":"0xf5b0a3efb8e8e4c201e2a935f110eaaf3ffecb8d","type":"CALL","value":"0x0"}</t>
  </si>
  <si>
    <t>0x6352211e000000000000000000000000000000000000000000000000000000000003aabb</t>
  </si>
  <si>
    <t>99f8480887b5390654aa0c1b3c9c1bc9</t>
  </si>
  <si>
    <t>{"from":"0xae7ab96520de3a18e5e111b5eaab095312d7fe84","gas":"0x1721ed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</si>
  <si>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CALL_0_0_2_16_0_0</t>
  </si>
  <si>
    <t>db4381619d60d00fc3075ded2430afe7</t>
  </si>
  <si>
    <t>{"from":"0xd86f07e5d9e391fae521b4b000b7ce639d167425","gas":"0x11062","gasUsed":"0x1dc0","input":"0x70a08231000000000000000000000000660802fc641b154aba66a62137e71f331b6d787a","output":"0x0000000000000000000000000000000000000000000041be524089b7684bc133","to":"0x3472a5a71965499acd81997a54bba8d852c6e53d","type":"CALL","value":"0x0"}</t>
  </si>
  <si>
    <t>0x0000000000000000000000000000000000000000000041be524089b7684bc133</t>
  </si>
  <si>
    <t>0781ccfba2f993f14eae5cee30c2a00d</t>
  </si>
  <si>
    <t>{"from":"0x611abc0e066a01aff63910fc8935d164267ec6cf","gas":"0x4fe82","gasUsed":"0x1e84","input":"0x3a900a2e","output":"0x0000000000000000000000000000000000000000017c8a917905aed9818f6f17000000000000000000000000000000000000000000000000000000005ffef31b00000000000000000000000000000000000000000000000000000000000000000000000000000000000000000000000000000000000000000000000000000000","to":"0x12c815b0c404d66dd0491f4ec62839904cec25e7","type":"STATICCALL"}</t>
  </si>
  <si>
    <t>0x0000000000000000000000000000000000000000017c8a917905aed9818f6f17000000000000000000000000000000000000000000000000000000005ffef31b00000000000000000000000000000000000000000000000000000000000000000000000000000000000000000000000000000000000000000000000000000000</t>
  </si>
  <si>
    <t>9016955702a731d7432c02b592043cd7</t>
  </si>
  <si>
    <t>{"from":"0xae7ab96520de3a18e5e111b5eaab095312d7fe84","gas":"0x1dd857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</si>
  <si>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CALL_0_0_2_6_0</t>
  </si>
  <si>
    <t>c5a2e59f1a097d5d377bff2ef9dd9d88</t>
  </si>
  <si>
    <t>{"from":"0x01aac5236ad205ebbe4f6819bc64ef5bef40b71c","gas":"0x3e827","gasUsed":"0xaf7","input":"0x6352211e000000000000000000000000000000000000000000000000000000000003aab1","output":"0x00000000000000000000000095a437e4cf18cf243a3a46d3798904b635e25d81","to":"0xf5b0a3efb8e8e4c201e2a935f110eaaf3ffecb8d","type":"CALL","value":"0x0"}</t>
  </si>
  <si>
    <t>0x6352211e000000000000000000000000000000000000000000000000000000000003aab1</t>
  </si>
  <si>
    <t>a1ab9950b314347781e481336a88f1cc</t>
  </si>
  <si>
    <t>{"from":"0x6b30e020e9517c519c408f51c2593e12d55b55fa","gas":"0x23d98","gasUsed":"0x25340","input":"0xf6162b0100000000000000000000000000000000000000000000000000000000000000a000000000000000000000000000000000000000000000000000000000000000e000000000000000000000000000000000000000000000000000000000000004c20000000000000000000000000000000000000000000000000000000000000209000000000000000000000000000000000000000000000000000000000000012000000000000000000000000000000000000000000000000000000000000000010000000000000000000000003472a5a71965499acd81997a54bba8d852c6e53d00000000000000000000000000000000000000000000000000000000000000010000000000000000000000000000000000000000000000c9b1fb13fae1290f5a000000000000000000000000000000000000000000000000000000000000000d2eef5e9dc70513c623b5260c59dd6a64b3e128a8a925a58be3477b3c1cfe292c131d4bb532c7a3e31f3d2bd53772a77d88c28d7ab0b8f76a2b2b3e387228a17d0dfdd593ad151e6f58d7f794b144f6ee014990aac64e71c57c2392100fb89c5a038bc66f3bd0a64c75d770d430f290057fbedbfeb2ab0b363fcc40473dbbbfa6f93fc9d86c53cb8027453b492d1c61dd43c29747b0002eb0a0bd2c99e04432167e2c589a6e51351c1e7024f9881a27ac88bb3c6b456186138f90d7982220ab18b48ca541e1b6b8cbbeb02f86302b2f311d3349864c9f361be10d77af9b3e134c47844392fa68fd4a954112eab4000e929d8840aad58594cd7d6c5b8e2ec9e53807e7524a86dd6f6f975fbb2d0641e2b1f220da262f14d7f5b1bba554a4695120fbc01dadd273407588c0c47d4a66b40662c998d2575021a72d78e2466c59d3ed13c018b6fa5a9c3e08f92a189b9914c90e1e0209077fa570ee8641b67cffc54346ba9b82edce012ec0f97e08018cefb0fd11557056b0f302f0b70d9a243595dd3583e2f73c89289e748765558669337db71e513677d45f66691128a15a49b811","to":"0x660802fc641b154aba66a62137e71f331b6d787a","type":"CALL","value":"0x0"}</t>
  </si>
  <si>
    <t>0x6b30e020e9517c519c408f51c2593e12d55b55fa</t>
  </si>
  <si>
    <t>66b5fc35011163712feca1088b1e627c</t>
  </si>
  <si>
    <t>{"from":"0x397ff1542f962076d0bfe58ea045ffa2d347aca0","gas":"0x5b8a3","gasUsed":"0x4d2","input":"0x70a08231000000000000000000000000397ff1542f962076d0bfe58ea045ffa2d347aca0","output":"0x00000000000000000000000000000000000000000000120c175ac9312124ed91","to":"0xc02aaa39b223fe8d0a0e5c4f27ead9083c756cc2","type":"STATICCALL"}</t>
  </si>
  <si>
    <t>0x00000000000000000000000000000000000000000000120c175ac9312124ed91</t>
  </si>
  <si>
    <t>821a97091ffc310a6c7f852c57b56ec6</t>
  </si>
  <si>
    <t>{"from":"0x33d53383314190b0b885d1b6913b5a50e2d3a639","gas":"0x1e337","gasUsed":"0x5f0","input":"0xbe00bbd8f1f3eb40f5bc1ad1344716ced8b8a0431d840b5783aea1fd01786bc26f35ac0f6b20a3010614eeebf2138ccec99f028a61c811b3b1a3343b6ff635985c75c91f","output":"0x000000000000000000000000de3a93028f2283cc28756b3674bd657eafb992f4","to":"0x2b33cf282f867a7ff693a66e11b0fcc5552e4425","type":"DELEGATECALL"}</t>
  </si>
  <si>
    <t>DELEGATECALL_0_4_0_0_0</t>
  </si>
  <si>
    <t>79d5aedb54c465e5df9fc4c977902ca9</t>
  </si>
  <si>
    <t>{"from":"0x1e3b5fbf556ade23d32aec3a0357e57e280eec51","gas":"0xfa17","gasUsed":"0x4c91","input":"0xa9059cbb00000000000000000000000061ed6f95ed9e3c9b89a81a022b2092918aec8dd800000000000000000000000000000000000000000000000000000000037fd7f0","to":"0xdac17f958d2ee523a2206206994597c13d831ec7","type":"CALL","value":"0x0"}</t>
  </si>
  <si>
    <t>0xa9059cbb00000000000000000000000061ed6f95ed9e3c9b89a81a022b2092918aec8dd800000000000000000000000000000000000000000000000000000000037fd7f0</t>
  </si>
  <si>
    <t>11ac7e4ab2ab285888bd2ce4c5a36647</t>
  </si>
  <si>
    <t>{"from":"0x10e304a53351b272dc415ad049ad06565ebdfe34","gas":"0x5c084","gasUsed":"0x10ed","input":"0x771c0ad9000000000000000000000000000000000000000000000000000000000003a84400000000000000000000000000000000000000000000000000000000000000010000000000000000000000000000000000000000000000000000000000000000","output":"0x0000000000000000000000000000000000000000000000000000000000000001","to":"0x26c89cf33b8473ea8e0513e17bd674d8fd0bc2cd","type":"CALL","value":"0x0"}</t>
  </si>
  <si>
    <t>CALL_0_7_0</t>
  </si>
  <si>
    <t>0x771c0ad9000000000000000000000000000000000000000000000000000000000003a84400000000000000000000000000000000000000000000000000000000000000010000000000000000000000000000000000000000000000000000000000000000</t>
  </si>
  <si>
    <t>1f6213cd131bd4af20ddcea3157f3e8e</t>
  </si>
  <si>
    <t>{"from":"0xae7ab96520de3a18e5e111b5eaab095312d7fe84","gas":"0xcdcaa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</si>
  <si>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CALL_0_0_2_36_1_0</t>
  </si>
  <si>
    <t>7998404b13fb7da5bd0273bae9eb3857</t>
  </si>
  <si>
    <t>{"from":"0x7fc66500c84a76ad7e9c93437bfc5ac33e2ddae9","gas":"0x1642e","gasUsed":"0x545","input":"0x70a08231000000000000000000000000dfc14d2af169b0d36c4eff567ada9b2e0cae044f","output":"0x0000000000000000000000000000000000000000000011b12468173aa0e03ba3","to":"0xc13eac3b4f9eed480045113b7af00f7b5655ece8","type":"DELEGATECALL"}</t>
  </si>
  <si>
    <t>DELEGATECALL_0_3_1_0</t>
  </si>
  <si>
    <t>0xc13eac3b4f9eed480045113b7af00f7b5655ece8</t>
  </si>
  <si>
    <t>a750c00f482333f806ed085acf5e642a</t>
  </si>
  <si>
    <t>{"from":"0x01aac5236ad205ebbe4f6819bc64ef5bef40b71c","gas":"0x39cf1","gasUsed":"0x20d5c","input":"0xda1169be000000000000000000000000000000000000000000000000000000000003ab84000000000000000000000000000000000000000000000000000000005fe906110000000000000000000000000000000000000000000000000000000000000000370000000d184434142428c40c2308c40ca018ca0c4018c60c8310ca0c2308c23a0000000a0c53220c24290814a308c210a320ca0c4110c6042330c80c2320ca07b6b17370b9c6c27385a57b31545cb8f804adc6439c21c0653ace79e4ec8432","output":"0x3b000000052844320c2420c40c2308c20ca428ca0c431806042330c80c2320cac3d845bf7a72463dbb4bc4aafb7c96efab41da39bc2b97ffeefffed8b5f320b9","to":"0x2a995caa0718532bb16bb95809f5911217012186","type":"CALL","value":"0x0"}</t>
  </si>
  <si>
    <t>0x3b000000052844320c2420c40c2308c20ca428ca0c431806042330c80c2320cac3d845bf7a72463dbb4bc4aafb7c96efab41da39bc2b97ffeefffed8b5f320b9</t>
  </si>
  <si>
    <t>0xda1169be000000000000000000000000000000000000000000000000000000000003ab84000000000000000000000000000000000000000000000000000000005fe906110000000000000000000000000000000000000000000000000000000000000000370000000d184434142428c40c2308c40ca018ca0c4018c60c8310ca0c2308c23a0000000a0c53220c24290814a308c210a320ca0c4110c6042330c80c2320ca07b6b17370b9c6c27385a57b31545cb8f804adc6439c21c0653ace79e4ec8432</t>
  </si>
  <si>
    <t>2a1384e25274b428c9db54fb43e90a82</t>
  </si>
  <si>
    <t>{"from":"0xf5b0a3efb8e8e4c201e2a935f110eaaf3ffecb8d","gas":"0x12ca5","gasUsed":"0x11cc","input":"0x9613bc90000000000000000000000000000000000000000000000000000000000003aabb330000000334a3210c2308c20c2308c2086329080c2319020c4320ca0cc308c2","output":"0x0000000000000000000000000000000000000000000000000000000000000001","to":"0xe8bd438d0383cf4d19641eaa4793eddc6cebeaf1","type":"CALL","value":"0x0"}</t>
  </si>
  <si>
    <t>0x9613bc90000000000000000000000000000000000000000000000000000000000003aabb330000000334a3210c2308c20c2308c2086329080c2319020c4320ca0cc308c2</t>
  </si>
  <si>
    <t>540850bf0e17a3eabe83fa65b5160c56</t>
  </si>
  <si>
    <t>{"from":"0x10e304a53351b272dc415ad049ad06565ebdfe34","gas":"0x5c084","gasUsed":"0x10ed","input":"0x771c0ad9000000000000000000000000000000000000000000000000000000000003a84400000000000000000000000000000000000000000000000000000000000000020000000000000000000000000000000000000000000000000000000000000001","output":"0x0000000000000000000000000000000000000000000000000000000000000001","to":"0x26c89cf33b8473ea8e0513e17bd674d8fd0bc2cd","type":"CALL","value":"0x0"}</t>
  </si>
  <si>
    <t>0x771c0ad9000000000000000000000000000000000000000000000000000000000003a84400000000000000000000000000000000000000000000000000000000000000020000000000000000000000000000000000000000000000000000000000000001</t>
  </si>
  <si>
    <t>28a474ba64b5676653525645d643ad7a</t>
  </si>
  <si>
    <t>{"from":"0x131a99859a8bfa3251d899f0675607766736ffae","gas":"0x495e4","gasUsed":"0x37db8","input":"0xa68a76cc","output":"0x000000000000000000000000f31984bfa214c2dcd34f0d46bb84198ba5ff8346","to":"0x5b9e8728e316bbeb692d22daaab74f6cbf2c4691","type":"DELEGATECALL"}</t>
  </si>
  <si>
    <t>14854f16df9f583ae6efac5b1fd90fb8</t>
  </si>
  <si>
    <t>{"from":"0x611abc0e066a01aff63910fc8935d164267ec6cf","gas":"0x3717b","gasUsed":"0x69a5","input":"0x3d31e97b00000000000000000000000000000000000000000000ea75fd97df0011f5e068","to":"0x4b9ca5607f1ff8019c1c6a3c2f0cc8de622d5b82","type":"CALL","value":"0x0"}</t>
  </si>
  <si>
    <t>CALL_1_1_12</t>
  </si>
  <si>
    <t>0x3d31e97b00000000000000000000000000000000000000000000ea75fd97df0011f5e068</t>
  </si>
  <si>
    <t>c7cef214c9b373e0747eae20f5863aad</t>
  </si>
  <si>
    <t>{"from":"0xc02aaa39b223fe8d0a0e5c4f27ead9083c756cc2","gas":"0x8fc","gasUsed":"0x5f","input":"0x","to":"0xd9e1ce17f2641f24ae83637ab66a2cca9c378b9f","type":"CALL","value":"0x297c52ef5bc183a1b"}</t>
  </si>
  <si>
    <t>c5519c3905e0dd8caefb770a3156d4d6</t>
  </si>
  <si>
    <t>{"from":"0x3e66b66fd1d0b02fda6c811da9e0547970db2f21","gas":"0x29730","gasUsed":"0x21db","input":"0x095ea7b3000000000000000000000000c99317ceef9ed2ab9ff0ec99f64f3dd61b09a6b2ffffffffffffffffffffffffffffffffffffffffffffffffffffffffffffffff","output":"0x0000000000000000000000000000000000000000000000000000000000000001","to":"0xa0b86991c6218b36c1d19d4a2e9eb0ce3606eb48","type":"CALL","value":"0x0"}</t>
  </si>
  <si>
    <t>5bb9989c02b783df90a6dde0adc9902b</t>
  </si>
  <si>
    <t>{"from":"0xa8b12cc90abf65191532a12bb5394a714a46d358","gas":"0x21b9e","gasUsed":"0x448","input":"0x18160ddd","output":"0x000000000000000000000000000000000000000000000a968158f013e713cc00","to":"0x14b939e7eb0cb290fadccd0816e8975069158ce6","type":"DELEGATECALL"}</t>
  </si>
  <si>
    <t>DELEGATECALL_0_12_0_4_0</t>
  </si>
  <si>
    <t>22db8dd1ed201f7bbdc3eb232fc24fc3</t>
  </si>
  <si>
    <t>{"from":"0xb8ffc3cd6e7cf5a098a1c92f48009765b24088dc","gas":"0x1db002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</si>
  <si>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DELEGATECALL_0_0_2_4_0_0_0</t>
  </si>
  <si>
    <t>f50b549ee1d7cac13feca526194584d5</t>
  </si>
  <si>
    <t>{"from":"0xae7ab96520de3a18e5e111b5eaab095312d7fe84","gas":"0xf63e3","gasUsed":"0x6b56","input":"0xa1903eab000000000000000000000000a3829551320b8c642e050b673e94a8560048a45e","output":"0x000000000000000000000000000000000000000000000001730799fc7cdf20b4","to":"0x20dc62d5904633cc6a5e34bec87a048e80c92e97","type":"DELEGATECALL"}</t>
  </si>
  <si>
    <t>DELEGATECALL_0_0_2_30_1</t>
  </si>
  <si>
    <t>5544a31c29396814e32eaad18bd91898</t>
  </si>
  <si>
    <t>CALL_0_0_2_11_0</t>
  </si>
  <si>
    <t>b0bd137d7e5571e5b0d2df0332af69f4</t>
  </si>
  <si>
    <t>{"from":"0xee4ed7389a1c565ce7ba4586d86d049780d2fe5d","gas":"0x74d84","gasUsed":"0x1e58c","input":"0x202ee0ed00000000000000000000000000000000000000000000000000000000000017400000000000000000000000000000000000000000000000000000000341d52ab9","to":"0xf2d87e37ea1e54c7aa913d2447a5f69f61c114cf","type":"CALL","value":"0x0"}</t>
  </si>
  <si>
    <t>0x202ee0ed00000000000000000000000000000000000000000000000000000000000017400000000000000000000000000000000000000000000000000000000341d52ab9</t>
  </si>
  <si>
    <t>0xf2d87e37ea1e54c7aa913d2447a5f69f61c114cf</t>
  </si>
  <si>
    <t>0xee4ed7389a1c565ce7ba4586d86d049780d2fe5d</t>
  </si>
  <si>
    <t>0xb2eefc809ffd50c8b6840a7d897a97eb8e9e844b5f394dd697f3d7dff3d570ae</t>
  </si>
  <si>
    <t>ca7eb44799c679a52460c4f6f2283b11</t>
  </si>
  <si>
    <t>{"from":"0x131a99859a8bfa3251d899f0675607766736ffae","gas":"0x495e4","gasUsed":"0x37db8","input":"0xa68a76cc","output":"0x000000000000000000000000070723216a3137736bb7e315ef62d467fed2d5ac","to":"0x5b9e8728e316bbeb692d22daaab74f6cbf2c4691","type":"DELEGATECALL"}</t>
  </si>
  <si>
    <t>396c60dd2df4bee21272ad14123a2a1e</t>
  </si>
  <si>
    <t>{"from":"0xae7ab96520de3a18e5e111b5eaab095312d7fe84","gas":"0x18e653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</si>
  <si>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CALL_0_0_2_13_0_0</t>
  </si>
  <si>
    <t>6d4e326ac1864a0d335718bcc97ee71e</t>
  </si>
  <si>
    <t>{"from":"0x2a995caa0718532bb16bb95809f5911217012186","gas":"0x2af39","gasUsed":"0x73f","input":"0x329a9f67","output":"0x0000000000000000000000000000000000000000000000000000000000000000","to":"0x1e41c314d4c84eefaca6481e169dabe93d2fe16a","type":"CALL","value":"0x0"}</t>
  </si>
  <si>
    <t>1456fda91a627be35d970cef2ad2fc55</t>
  </si>
  <si>
    <t>{"from":"0xae7ab96520de3a18e5e111b5eaab095312d7fe84","gas":"0x10104d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</si>
  <si>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CALL_0_0_2_28_0_0</t>
  </si>
  <si>
    <t>7018fbb17514ace329e6ad44d764668c</t>
  </si>
  <si>
    <t>{"from":"0x10e304a53351b272dc415ad049ad06565ebdfe34","gas":"0x52351","gasUsed":"0x10ed","input":"0x771c0ad90000000000000000000000000000000000000000000000000000000000038fac00000000000000000000000000000000000000000000000000000000000000030000000000000000000000000000000000000000000000000000000000000002","output":"0x0000000000000000000000000000000000000000000000000000000000000001","to":"0x26c89cf33b8473ea8e0513e17bd674d8fd0bc2cd","type":"CALL","value":"0x0"}</t>
  </si>
  <si>
    <t>0x771c0ad90000000000000000000000000000000000000000000000000000000000038fac00000000000000000000000000000000000000000000000000000000000000030000000000000000000000000000000000000000000000000000000000000002</t>
  </si>
  <si>
    <t>3db0f18d18822b37d96ecbfe98722e66</t>
  </si>
  <si>
    <t>{"from":"0x2a995caa0718532bb16bb95809f5911217012186","gas":"0x305c3","gasUsed":"0xc3","input":"0x329a9f67","output":"0x0000000000000000000000000000000000000000000000000000000000000000","to":"0x00ff5e77a5dd1c9e65377c509cddafba828f9074","type":"CALL","value":"0x0"}</t>
  </si>
  <si>
    <t>3e2e519f641961e701d76e26707dcd4e</t>
  </si>
  <si>
    <t>{"from":"0x28d8458c76c7029257baa10f86e9da7481c513fb","gas":"0x32b23","gasUsed":"0x98e9","input":"0x867904b4000000000000000000000000cd79ca0dbcd5dee8dd53e9f82790d2ccb379010b0000000000000000000000000000000000000000000000008728fecf323a2805","to":"0x6c85c5198c3cc4db1b87cb43b2674241a30f4845","type":"CALL","value":"0x0"}</t>
  </si>
  <si>
    <t>CALL_1_11</t>
  </si>
  <si>
    <t>0x867904b4000000000000000000000000cd79ca0dbcd5dee8dd53e9f82790d2ccb379010b0000000000000000000000000000000000000000000000008728fecf323a2805</t>
  </si>
  <si>
    <t>5f14953faa860f98afcb69a4b1db9215</t>
  </si>
  <si>
    <t>{"from":"0xb8ffc3cd6e7cf5a098a1c92f48009765b24088dc","gas":"0x187801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</si>
  <si>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DELEGATECALL_0_0_2_13_0_0_0</t>
  </si>
  <si>
    <t>bcd18cd530aeff9c01db1af234a4e190</t>
  </si>
  <si>
    <t>8b42416f0d32ff040a54d49757e804cb</t>
  </si>
  <si>
    <t>{"from":"0x37236cd05b34cc79d3715af2383e96dd7443dcf1","gas":"0x72643","gasUsed":"0x66085","input":"0x8f4ffcb100000000000000000000000073a318912f50f225ad28cc345751638b7758e081000000000000000000000000000000000000000000000000000000003b9aca0000000000000000000000000037236cd05b34cc79d3715af2383e96dd7443dcf100000000000000000000000000000000000000000000000000000000000000800000000000000000000000000000000000000000000000000000000000000060000000000000000000000000000000000000000000000000000000000003a8440000000000000000000000000000000000000000000000000000000000038fac0000000000000000000000000000000000000000000000000000000000000000","to":"0x01aac5236ad205ebbe4f6819bc64ef5bef40b71c","type":"CALL","value":"0x11c37937e08000"}</t>
  </si>
  <si>
    <t>0x8f4ffcb100000000000000000000000073a318912f50f225ad28cc345751638b7758e081000000000000000000000000000000000000000000000000000000003b9aca0000000000000000000000000037236cd05b34cc79d3715af2383e96dd7443dcf100000000000000000000000000000000000000000000000000000000000000800000000000000000000000000000000000000000000000000000000000000060000000000000000000000000000000000000000000000000000000000003a8440000000000000000000000000000000000000000000000000000000000038fac0000000000000000000000000000000000000000000000000000000000000000</t>
  </si>
  <si>
    <t>c3d02f3fb58838d4d9fed8819574e7c6</t>
  </si>
  <si>
    <t>{"from":"0x767ec6733bfa0ca82732f69a07c7b57a94aa742a","gas":"0x27a70","gasUsed":"0x1211c","input":"0x859b97fe000000000000000000000000f5b0a3efb8e8e4c201e2a935f110eaaf3ffecb8d0000000000000000000000000000000000000000000000000000000000035664","to":"0xf4985070ce32b6b1994329df787d1acc9a2dd9e2","type":"CALL","value":"0x0"}</t>
  </si>
  <si>
    <t>0x859b97fe000000000000000000000000f5b0a3efb8e8e4c201e2a935f110eaaf3ffecb8d0000000000000000000000000000000000000000000000000000000000035664</t>
  </si>
  <si>
    <t>ffb38bab592ed95626bf71208ca16c25</t>
  </si>
  <si>
    <t>{"from":"0x131a99859a8bfa3251d899f0675607766736ffae","gas":"0x3e5aa","gasUsed":"0x2dcb5","input":"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output":"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to":"0xb83fe040088a51038d4458f9b7ecf6dd08422430","type":"CREATE","value":"0x0"}</t>
  </si>
  <si>
    <t>0xb83fe040088a51038d4458f9b7ecf6dd08422430</t>
  </si>
  <si>
    <t>29601ede3972818920841fc98b08c98b</t>
  </si>
  <si>
    <t>{"from":"0x01aac5236ad205ebbe4f6819bc64ef5bef40b71c","gas":"0x34dfe","gasUsed":"0x124b","input":"0xa6472906000000000000000000000000000000000000000000000000000000000003aaa8","output":"0x0000000000000000000000000000000000000000000000000000000000000000000000000000000000000000000000000000000000000000000000005fe85f0b","to":"0xf5b0a3efb8e8e4c201e2a935f110eaaf3ffecb8d","type":"CALL","value":"0x0"}</t>
  </si>
  <si>
    <t>0x0000000000000000000000000000000000000000000000000000000000000000000000000000000000000000000000000000000000000000000000005fe85f0b</t>
  </si>
  <si>
    <t>0xa6472906000000000000000000000000000000000000000000000000000000000003aaa8</t>
  </si>
  <si>
    <t>eb659a5e5dcaa4021706ff9d69511230</t>
  </si>
  <si>
    <t>{"from":"0x611abc0e066a01aff63910fc8935d164267ec6cf","gas":"0x3fee4","gasUsed":"0x61e","input":"0x70a08231000000000000000000000000abf009d2643a7fbc6e0241a097e1c392e03da669","output":"0x0000000000000000000000000000000000000000000000000000000000000000","to":"0x971e78e0c92392a4e39099835cf7e6ab535b2227","type":"STATICCALL"}</t>
  </si>
  <si>
    <t>41450a71ce5bd90d04c657a3847591a6</t>
  </si>
  <si>
    <t>{"from":"0x7a250d5630b4cf539739df2c5dacb4c659f2488d","gas":"0x19567","gasUsed":"0x4b4","input":"0x0902f1ac","output":"0x00000000000000000000000000000000000000000001255476de4bd60109781d0000000000000000000000000000000000000000000000000000000585cc2b71000000000000000000000000000000000000000000000000000000005fff1b2d","to":"0x1e3b5fbf556ade23d32aec3a0357e57e280eec51","type":"STATICCALL"}</t>
  </si>
  <si>
    <t>0x00000000000000000000000000000000000000000001255476de4bd60109781d0000000000000000000000000000000000000000000000000000000585cc2b71000000000000000000000000000000000000000000000000000000005fff1b2d</t>
  </si>
  <si>
    <t>8aed9f7c447f0a13cd47dd72443cfe94</t>
  </si>
  <si>
    <t>f690a0577c90cf32544c8d9a0b82f62b</t>
  </si>
  <si>
    <t>{"from":"0x6c85c5198c3cc4db1b87cb43b2674241a30f4845","gas":"0x293e2","gasUsed":"0xbbe","input":"0x907dff9700000000000000000000000000000000000000000000000000000000000000c00000000000000000000000000000000000000000000000000000000000000002a59f12e354e8cd10bb74c559844c2dd69a5458e31fe56c7594c62ca57480509a00000000000000000000000019319b30be769289e818f8db238a95fe07a14bc3000000000000000000000000000000000000000000000000000000000000000000000000000000000000000000000000000000000000000000000000000000000000000000000000000000000000000000000000000000000000000000000020000000000000000000000000000000000000000000000000d1bb171dee707813","to":"0x57ab1ec28d129707052df4df418d58a2d46d5f51","type":"CALL","value":"0x0"}</t>
  </si>
  <si>
    <t>0x907dff9700000000000000000000000000000000000000000000000000000000000000c00000000000000000000000000000000000000000000000000000000000000002a59f12e354e8cd10bb74c559844c2dd69a5458e31fe56c7594c62ca57480509a00000000000000000000000019319b30be769289e818f8db238a95fe07a14bc3000000000000000000000000000000000000000000000000000000000000000000000000000000000000000000000000000000000000000000000000000000000000000000000000000000000000000000000000000000000000000000000020000000000000000000000000000000000000000000000000d1bb171dee707813</t>
  </si>
  <si>
    <t>87084700ad44c4c580c8bbe8f204b77d</t>
  </si>
  <si>
    <t>{"from":"0xdc24316b9ae028f1497c275eb9192a3ea0f67022","gas":"0x1cf084","gasUsed":"0x47a5","input":"0x70a08231000000000000000000000000dc24316b9ae028f1497c275eb9192a3ea0f67022","output":"0x00000000000000000000000000000000000000000000071633b9f49468212ec0","to":"0xae7ab96520de3a18e5e111b5eaab095312d7fe84","type":"STATICCALL"}</t>
  </si>
  <si>
    <t>STATICCALL_0_0_2_7_0</t>
  </si>
  <si>
    <t>b3bbe2fc50ff1fb0aa196987351fff35</t>
  </si>
  <si>
    <t>{"from":"0x87c2f25289370a64fb1efaab54c6baa68e83a6aa","gas":"0x18028","gasUsed":"0x8fcf","input":"0xa9059cbb0000000000000000000000007db77e4c967c95a5a9e2ec57ec21788dab4818930000000000000000000000000000000000000000000000102dab392d94364000","output":"0x0000000000000000000000000000000000000000000000000000000000000001","to":"0xbbbbca6a901c926f240b89eacb641d8aec7aeafd","type":"CALL","value":"0x0"}</t>
  </si>
  <si>
    <t>0xa9059cbb0000000000000000000000007db77e4c967c95a5a9e2ec57ec21788dab4818930000000000000000000000000000000000000000000000102dab392d94364000</t>
  </si>
  <si>
    <t>0xbbbbca6a901c926f240b89eacb641d8aec7aeafd</t>
  </si>
  <si>
    <t>0x87c2f25289370a64fb1efaab54c6baa68e83a6aa</t>
  </si>
  <si>
    <t>0x18849f3bdeb460ec227f8e8e43b69fd3c43bf817000931d47c19ede9a8da9fe8</t>
  </si>
  <si>
    <t>bb1be613e7055b0dfc456541b3491acb</t>
  </si>
  <si>
    <t>{"from":"0xd9e1ce17f2641f24ae83637ab66a2cca9c378b9f","gas":"0x70953","gasUsed":"0x7156","input":"0x23b872dd00000000000000000000000022e6cdddcaa4c7f188c5e9c9be63f955186ffcd1000000000000000000000000397ff1542f962076d0bfe58ea045ffa2d347aca00000000000000000000000000000000000000000000000000000000c570bd200","output":"0x0000000000000000000000000000000000000000000000000000000000000001","to":"0xa0b86991c6218b36c1d19d4a2e9eb0ce3606eb48","type":"CALL","value":"0x0"}</t>
  </si>
  <si>
    <t>e8f4d8baadbf58c49d85e8cf3db11743</t>
  </si>
  <si>
    <t>{"from":"0x95a437e4cf18cf243a3a46d3798904b635e25d81","gas":"0x381f3","gasUsed":"0x25fd2","input":"0xb44848f5000000000000000000000000000000000000000000000000000000000003aaba","to":"0x01aac5236ad205ebbe4f6819bc64ef5bef40b71c","type":"CALL","value":"0x0"}</t>
  </si>
  <si>
    <t>0xb44848f5000000000000000000000000000000000000000000000000000000000003aaba</t>
  </si>
  <si>
    <t>d84c9c542952ea6a5f7667fe69c5ee84</t>
  </si>
  <si>
    <t>{"from":"0xcd4ec7b66fbc029c116ba9ffb3e59351c20b5b06","gas":"0x2f464","gasUsed":"0x614e","input":"0x3a076e9a00000000000000000000000090f440e449c47f4caf78c62c131dfc38ab491d4ab0107591ea05c343585036651837460b9028fc48889da3628fb5f07c11099d920000000000000000000000003a3b0dbdc0f6bc77421dcd2f55cfa087b0db9aec000000000000000000000000000000000000000000000000000000000000046f00000000000000000000000000000000000000000000000000000000000000030000000000000000000000000000000000000000000000000000000000000000000000000000000000000000000000000000000000000000000000000000000000000000000000000000000000000000000000000000000000000000000000000000000000000000000000000000000000000000000000000000000000000001","to":"0xed1f5f8724cc185d4e48a71a7fac64fa5216e4a8","type":"CALL","value":"0x0"}</t>
  </si>
  <si>
    <t>0x3a076e9a00000000000000000000000090f440e449c47f4caf78c62c131dfc38ab491d4ab0107591ea05c343585036651837460b9028fc48889da3628fb5f07c11099d920000000000000000000000003a3b0dbdc0f6bc77421dcd2f55cfa087b0db9aec000000000000000000000000000000000000000000000000000000000000046f00000000000000000000000000000000000000000000000000000000000000030000000000000000000000000000000000000000000000000000000000000000000000000000000000000000000000000000000000000000000000000000000000000000000000000000000000000000000000000000000000000000000000000000000000000000000000000000000000000000000000000000000000000001</t>
  </si>
  <si>
    <t>0xed1f5f8724cc185d4e48a71a7fac64fa5216e4a8</t>
  </si>
  <si>
    <t>17a0f148227ec39c02e44973d609ccbc</t>
  </si>
  <si>
    <t>{"from":"0x28d8458c76c7029257baa10f86e9da7481c513fb","gas":"0x4ee71","gasUsed":"0xa57","input":"0xb326f84e00000000000000000000000019319b30be769289e818f8db238a95fe07a14bc30000000000000000000000000000000000000000000000000000000000000000","output":"0x000000000000000000000000000000000000000000000453a05e0f570dae63290000000000000000000000000000000000000000000000000000000000021cd6","to":"0x11164f6a47c3f8472d19b9add516fc780cb7ee02","type":"STATICCALL"}</t>
  </si>
  <si>
    <t>0xb326f84e00000000000000000000000019319b30be769289e818f8db238a95fe07a14bc30000000000000000000000000000000000000000000000000000000000000000</t>
  </si>
  <si>
    <t>aba71e340216956c23688038a4f7dd2a</t>
  </si>
  <si>
    <t>{"from":"0x28d8458c76c7029257baa10f86e9da7481c513fb","gas":"0x42f0f","gasUsed":"0x1879","input":"0x3562fd20acdb7bc1a495b2366797cd00869dd650eb6ef16d484cfba6c2d5c04693fe3f0e000000000000000000000000000000000000000000000000000000000000006c","to":"0xc9dfff5fa5605fd94f8b7927b892f2b57391e8bb","type":"CALL","value":"0x0"}</t>
  </si>
  <si>
    <t>0x3562fd20acdb7bc1a495b2366797cd00869dd650eb6ef16d484cfba6c2d5c04693fe3f0e000000000000000000000000000000000000000000000000000000000000006c</t>
  </si>
  <si>
    <t>664224def9523b867a3cdb4d13df731b</t>
  </si>
  <si>
    <t>{"from":"0x2a995caa0718532bb16bb95809f5911217012186","gas":"0x338ad","gasUsed":"0x73f","input":"0x329a9f67","output":"0x0000000000000000000000000000000000000000000000000000000000000000","to":"0x1e41c314d4c84eefaca6481e169dabe93d2fe16a","type":"CALL","value":"0x0"}</t>
  </si>
  <si>
    <t>b199a7406e3dc46d90488f18a72e286e</t>
  </si>
  <si>
    <t>{"from":"0xb440dd674e1243644791a4adfe3a2abb0a92d309","gas":"0x6aa0f","gasUsed":"0x1b6d","input":"0xbc67f832000000000000000000000000cd79ca0dbcd5dee8dd53e9f82790d2ccb379010b","to":"0x28d8458c76c7029257baa10f86e9da7481c513fb","type":"CALL","value":"0x0"}</t>
  </si>
  <si>
    <t>0xbc67f832000000000000000000000000cd79ca0dbcd5dee8dd53e9f82790d2ccb379010b</t>
  </si>
  <si>
    <t>f99933da6307ec68df5338ba812941f7</t>
  </si>
  <si>
    <t>{"from":"0xd86f07e5d9e391fae521b4b000b7ce639d167425","gas":"0x1de55","gasUsed":"0x5be2","input":"0x4a3931490000000000000000000000002d085dfbfcac172119ac11b40a8c1da8d058938000000000000000000000000019d97d8fa813ee2f51ad4b4e04ea08baf4dffc28000000000000000000000000000000000000000000000000987ca646235b50ab","output":"0x0000000000000000000000000000000000000000000000000000000000000001","to":"0xde3a93028f2283cc28756b3674bd657eafb992f4","type":"DELEGATECALL"}</t>
  </si>
  <si>
    <t>0x4a3931490000000000000000000000002d085dfbfcac172119ac11b40a8c1da8d058938000000000000000000000000019d97d8fa813ee2f51ad4b4e04ea08baf4dffc28000000000000000000000000000000000000000000000000987ca646235b50ab</t>
  </si>
  <si>
    <t>9cc59a4b3e8af48e16d4f805816baf48</t>
  </si>
  <si>
    <t>{"from":"0x611abc0e066a01aff63910fc8935d164267ec6cf","gas":"0x247da","gasUsed":"0x9f98","input":"0xd685743a73555344000000000000000000000000000000000000000000000000000000000000000000000000000000000000000000000000000000000de0b6b3a7640000","to":"0x12c815b0c404d66dd0491f4ec62839904cec25e7","type":"CALL","value":"0x0"}</t>
  </si>
  <si>
    <t>CALL_1_1_15</t>
  </si>
  <si>
    <t>0xd685743a73555344000000000000000000000000000000000000000000000000000000000000000000000000000000000000000000000000000000000de0b6b3a7640000</t>
  </si>
  <si>
    <t>08c8f47d57918e55fc84e5ecda441cb5</t>
  </si>
  <si>
    <t>{"error":"execution reverted","from":"0xf97b96d0749001d65c09e21a86a2ac156be704d0","gas":"0x110302","gasUsed":"0xe4e9","input":"0x3df02124000000000000000000000000000000000000000000000000000000000000000100000000000000000000000000000000000000000000000000000000000000000000000000000000000000000000000000000000000000017330a7dbefa1bcdc000000000000000000000000000000000000000000000001735ef4d94caac4dc","output":"0x08c379a00000000000000000000000000000000000000000000000000000000000000020000000000000000000000000000000000000000000000000000000000000002e45786368616e676520726573756c74656420696e20666577657220636f696e73207468616e206578706563746564000000000000000000000000000000000000","revertReason":"Exchange resulted in fewer coins than expected","to":"0xdc24316b9ae028f1497c275eb9192a3ea0f67022","type":"CALL","value":"0x0"}</t>
  </si>
  <si>
    <t>CALL_0_0_2_28</t>
  </si>
  <si>
    <t>2a6513c88d969fefe33e56a72896d954</t>
  </si>
  <si>
    <t>{"from":"0xd69b189020ef614796578afe4d10378c5e7e1138","gas":"0x53872","gasUsed":"0x878","input":"0x23257c2b53797374656d53657474696e6773000000000000000000000000000000000000726174655374616c65506572696f640000000000000000000000000000000000","output":"0x0000000000000000000000000000000000000000000000000000000000015f90","to":"0xc757acba3c0506218b3022266a9dc7f3612d85f5","type":"STATICCALL"}</t>
  </si>
  <si>
    <t>STATICCALL_1_1_5_1</t>
  </si>
  <si>
    <t>b9c95ee5642c03f500b6d47b39fb7b48</t>
  </si>
  <si>
    <t>{"from":"0x01aac5236ad205ebbe4f6819bc64ef5bef40b71c","gas":"0x3d327","gasUsed":"0x124b","input":"0xa6472906000000000000000000000000000000000000000000000000000000000003aab1","output":"0x0000000000000000000000000000000000000000000000000000000000000000000000000000000000000000000000000000000000000000000000005fe85f69","to":"0xf5b0a3efb8e8e4c201e2a935f110eaaf3ffecb8d","type":"CALL","value":"0x0"}</t>
  </si>
  <si>
    <t>0xa6472906000000000000000000000000000000000000000000000000000000000003aab1</t>
  </si>
  <si>
    <t>f9eccc17a64091589e9a283828d6a421</t>
  </si>
  <si>
    <t>{"from":"0xdef1c0ded9bec7f1a1670819833240f027b25eff","gas":"0x71398","gasUsed":"0x65d8a","input":"0xd9627aa4000000000000000000000000000000000000000000000000000000000000008000000000000000000000000000000000000000000000000c396bf5f50be6800000000000000000000000000000000000000000000000000188342293bdf7012b000000000000000000000000000000000000000000000000000000000000000000000000000000000000000000000000000000000000000000000000000000020000000000000000000000007fc66500c84a76ad7e9c93437bfc5ac33e2ddae9000000000000000000000000eeeeeeeeeeeeeeeeeeeeeeeeeeeeeeeeeeeeeeee869584cd00000000000000000000000086003b044f70dac0abc80ac8957305b6370893ed0000000000000000000000000000000000000000000000d9746bdfd55fff5d35","output":"0x0000000000000000000000000000000000000000000000018c2a5178ca3a2562","to":"0xf9b30557afcf76ea82c04015d80057fa2147dfa9","type":"DELEGATECALL"}</t>
  </si>
  <si>
    <t>0xf9b30557afcf76ea82c04015d80057fa2147dfa9</t>
  </si>
  <si>
    <t>9179f0cf831b4530c233c9f60ddc1ee8</t>
  </si>
  <si>
    <t>{"from":"0xae7ab96520de3a18e5e111b5eaab095312d7fe84","gas":"0xe4be4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</si>
  <si>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CALL_0_0_2_31_0_0</t>
  </si>
  <si>
    <t>ecc52dec6630ba9f6e72ff2392a4f0d9</t>
  </si>
  <si>
    <t>{"from":"0x2a995caa0718532bb16bb95809f5911217012186","gas":"0x2f478","gasUsed":"0x73f","input":"0x329a9f67","output":"0x0000000000000000000000000000000000000000000000000000000000000000","to":"0x1e41c314d4c84eefaca6481e169dabe93d2fe16a","type":"CALL","value":"0x0"}</t>
  </si>
  <si>
    <t>8f09fac6d454733550510e9dca8b136e</t>
  </si>
  <si>
    <t>{"from":"0x40f0e70a7d565985b967bcdb0ba5801994fc2e80","gas":"0x3a241","gasUsed":"0xbb8","input":"0xed56ad0be458fb505b893295413340b08cd44887fdeee001c75df4f951b3933f000000000000000000000000000000000000000000000000000000000000001c5b99325ddaf288b945763d6974bfa9c571adb56218cb8adf6e13ec8e3415ea8222c5ba6663d778bb9beb269df8f5a6e4872e0affe2ad67872e54b3910b6381a5","output":"0x000000000000000000000000fe202706e36f31afbaf4b4543c2a8bba4ddb2dee","to":"0x0000000000000000000000000000000000000001","type":"STATICCALL"}</t>
  </si>
  <si>
    <t>0x000000000000000000000000fe202706e36f31afbaf4b4543c2a8bba4ddb2dee</t>
  </si>
  <si>
    <t>0xed56ad0be458fb505b893295413340b08cd44887fdeee001c75df4f951b3933f000000000000000000000000000000000000000000000000000000000000001c5b99325ddaf288b945763d6974bfa9c571adb56218cb8adf6e13ec8e3415ea8222c5ba6663d778bb9beb269df8f5a6e4872e0affe2ad67872e54b3910b6381a5</t>
  </si>
  <si>
    <t>3f2d72d28e1c33021375ebce8c944547</t>
  </si>
  <si>
    <t>{"from":"0xd86f07e5d9e391fae521b4b000b7ce639d167425","gas":"0x1c5b2","gasUsed":"0x1dc0","input":"0x70a0823100000000000000000000000019d97d8fa813ee2f51ad4b4e04ea08baf4dffc28","output":"0x000000000000000000000000000000000000000000004d7db7d79108bfb02ab3","to":"0x3472a5a71965499acd81997a54bba8d852c6e53d","type":"CALL","value":"0x0"}</t>
  </si>
  <si>
    <t>6529f5b334a1cfce5ff09d87120cb3a1</t>
  </si>
  <si>
    <t>{"from":"0xd69b189020ef614796578afe4d10378c5e7e1138","gas":"0x524ed","gasUsed":"0x889","input":"0x9ee5955a53797374656d53657474696e677300000000000000000000000000000000000061676772656761746f725761726e696e67466c61677300000000000000000000","output":"0x0000000000000000000000004a5b9b4ad08616d11f3a402ff7cbeacb732a76c6","to":"0xc757acba3c0506218b3022266a9dc7f3612d85f5","type":"STATICCALL"}</t>
  </si>
  <si>
    <t>6dc6083be1d70f450eea2ceb7861c95e</t>
  </si>
  <si>
    <t>{"from":"0x131a99859a8bfa3251d899f0675607766736ffae","gas":"0x495e4","gasUsed":"0x37db8","input":"0xa68a76cc","output":"0x000000000000000000000000342699d5a34ae6658f9c5e46acef790ed725ac12","to":"0x5b9e8728e316bbeb692d22daaab74f6cbf2c4691","type":"DELEGATECALL"}</t>
  </si>
  <si>
    <t>dcfc914c37de2d669baea742f3ae2d42</t>
  </si>
  <si>
    <t>{"from":"0xae7ab96520de3a18e5e111b5eaab095312d7fe84","gas":"0x170a27","gasUsed":"0x2171","input":"0x70a08231000000000000000000000000dc24316b9ae028f1497c275eb9192a3ea0f67022","output":"0x00000000000000000000000000000000000000000000071633b9f49468212ec2","to":"0x20dc62d5904633cc6a5e34bec87a048e80c92e97","type":"DELEGATECALL"}</t>
  </si>
  <si>
    <t>DELEGATECALL_0_0_2_16_0_1</t>
  </si>
  <si>
    <t>0x00000000000000000000000000000000000000000000071633b9f49468212ec2</t>
  </si>
  <si>
    <t>367f38afe97f6a3edfcbc62e8da36d82</t>
  </si>
  <si>
    <t>{"from":"0xa932fb7cb35e7b47c7d2d6d8effed1ac5744f4fc","gas":"0x74d6c","gasUsed":"0x1a0b0","input":"0x202ee0ed000000000000000000000000000000000000000000000000000000000000216200000000000000000000000000000000000000000000000000020710495ac8aa","to":"0x0635709bae7a9a9f782360a4554378f4ea051368","type":"CALL","value":"0x0"}</t>
  </si>
  <si>
    <t>0xa932fb7cb35e7b47c7d2d6d8effed1ac5744f4fc</t>
  </si>
  <si>
    <t>0x085e08ddd16a8713c6f7da1554274b0480b06032e4395e168a8bd1576b686201</t>
  </si>
  <si>
    <t>ef98a665de73b0851684b932d6e8192b</t>
  </si>
  <si>
    <t>{"from":"0xae7ab96520de3a18e5e111b5eaab095312d7fe84","gas":"0x1e3389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</si>
  <si>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CALL_0_0_2_4_0_0</t>
  </si>
  <si>
    <t>4d985377a1e7e20e02fe18a0adb61f7b</t>
  </si>
  <si>
    <t>{"error":"execution reverted","from":"0xf97b96d0749001d65c09e21a86a2ac156be704d0","gas":"0x12d5e4","gasUsed":"0xe4e9","input":"0x3df02124000000000000000000000000000000000000000000000000000000000000000100000000000000000000000000000000000000000000000000000000000000000000000000000000000000000000000000000000000000017330a7dbefa1bcdc000000000000000000000000000000000000000000000001735ef4d94caac4dc","output":"0x08c379a00000000000000000000000000000000000000000000000000000000000000020000000000000000000000000000000000000000000000000000000000000002e45786368616e676520726573756c74656420696e20666577657220636f696e73207468616e206578706563746564000000000000000000000000000000000000","revertReason":"Exchange resulted in fewer coins than expected","to":"0xdc24316b9ae028f1497c275eb9192a3ea0f67022","type":"CALL","value":"0x0"}</t>
  </si>
  <si>
    <t>CALL_0_0_2_25</t>
  </si>
  <si>
    <t>dfcb3b094016a7a7c4e643c02dca91c7</t>
  </si>
  <si>
    <t>{"from":"0x6c85c5198c3cc4db1b87cb43b2674241a30f4845","gas":"0x2ac4f","gasUsed":"0xd4e","input":"0x907dff9700000000000000000000000000000000000000000000000000000000000000c00000000000000000000000000000000000000000000000000000000000000003ddf252ad1be2c89b69c2b068fc378daa952ba7f163c4a11628f55a4df523b3ef000000000000000000000000000000000000000000000000000000000000000000000000000000000000000019319b30be769289e818f8db238a95fe07a14bc300000000000000000000000000000000000000000000000000000000000000000000000000000000000000000000000000000000000000000000000000000020000000000000000000000000000000000000000000000000d1bb171dee707813","to":"0x57ab1ec28d129707052df4df418d58a2d46d5f51","type":"CALL","value":"0x0"}</t>
  </si>
  <si>
    <t>0x907dff9700000000000000000000000000000000000000000000000000000000000000c00000000000000000000000000000000000000000000000000000000000000003ddf252ad1be2c89b69c2b068fc378daa952ba7f163c4a11628f55a4df523b3ef000000000000000000000000000000000000000000000000000000000000000000000000000000000000000019319b30be769289e818f8db238a95fe07a14bc300000000000000000000000000000000000000000000000000000000000000000000000000000000000000000000000000000000000000000000000000000020000000000000000000000000000000000000000000000000d1bb171dee707813</t>
  </si>
  <si>
    <t>cf4a33acbf326486c2fa5e4733385a03</t>
  </si>
  <si>
    <t>{"from":"0xa0b86991c6218b36c1d19d4a2e9eb0ce3606eb48","gas":"0x4dee","gasUsed":"0x4b7","input":"0x70a082310000000000000000000000003e66b66fd1d0b02fda6c811da9e0547970db2f21","output":"0x00000000000000000000000000000000000000000000000000000000001404d4","to":"0xb7277a6e95992041568d9391d09d0122023778a2","type":"DELEGATECALL"}</t>
  </si>
  <si>
    <t>DELEGATECALL_7_0</t>
  </si>
  <si>
    <t>1feec6a0e208efcc196aa994c355f066</t>
  </si>
  <si>
    <t>{"from":"0xae7ab96520de3a18e5e111b5eaab095312d7fe84","gas":"0xd81bc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</si>
  <si>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CALL_0_0_2_35_0</t>
  </si>
  <si>
    <t>e6756445b1a2f0871644133b4cbe5bef</t>
  </si>
  <si>
    <t>e99a70818e81d0ae0006305717a264d7</t>
  </si>
  <si>
    <t>b3b7eb27c89778cc91f1a2a1983fb677</t>
  </si>
  <si>
    <t>{"from":"0x2a995caa0718532bb16bb95809f5911217012186","gas":"0x2c0ff","gasUsed":"0xc3","input":"0x329a9f67","output":"0x0000000000000000000000000000000000000000000000000000000000000000","to":"0x00ff5e77a5dd1c9e65377c509cddafba828f9074","type":"CALL","value":"0x0"}</t>
  </si>
  <si>
    <t>18b4db9e948233f905d0ef2f7ad4a500</t>
  </si>
  <si>
    <t>12b9ce41df6bbc45c8ed0b53f79d3370</t>
  </si>
  <si>
    <t>{"from":"0xae7ab96520de3a18e5e111b5eaab095312d7fe84","gas":"0x20593a","gasUsed":"0x21ac","input":"0x095ea7b3000000000000000000000000dc24316b9ae028f1497c275eb9192a3ea0f67022ff00000000000000000000000000000000000000000000000000000000000000","output":"0x0000000000000000000000000000000000000000000000000000000000000001","to":"0x20dc62d5904633cc6a5e34bec87a048e80c92e97","type":"DELEGATECALL"}</t>
  </si>
  <si>
    <t>DELEGATECALL_0_0_2_1_1</t>
  </si>
  <si>
    <t>1cbbeb0ff284014d9f4d629447ec1093</t>
  </si>
  <si>
    <t>{"from":"0x2a995caa0718532bb16bb95809f5911217012186","gas":"0x1abf0","gasUsed":"0x19f","input":"0xe69dd1a2370000000d184434142428c40c2308c40ca018ca0c4018c60c8310ca0c2308c23a0000000a0c53220c24290814a308c210a320ca0c4110c6042330c80c2320ca3b000000052844320c2420c40c2308c20ca428ca0c431806042330c80c2320ca000000000000000000000000000000000000000000000000000000000003ab84","output":"0x3b000000052844320c2420c40c2308c20ca428ca0c431806042330c80c2320ca","to":"0x00ff5e77a5dd1c9e65377c509cddafba828f9074","type":"CALL","value":"0x0"}</t>
  </si>
  <si>
    <t>8191c545c6fce37088fea25ce196f0b8</t>
  </si>
  <si>
    <t>{"from":"0x3472a5a71965499acd81997a54bba8d852c6e53d","gas":"0x228b0","gasUsed":"0x8222","input":"0x4a3931490000000000000000000000002d085dfbfcac172119ac11b40a8c1da8d058938000000000000000000000000019d97d8fa813ee2f51ad4b4e04ea08baf4dffc28000000000000000000000000000000000000000000000000987ca646235b50ab","output":"0x0000000000000000000000000000000000000000000000000000000000000001","to":"0xd86f07e5d9e391fae521b4b000b7ce639d167425","type":"CALL","value":"0x0"}</t>
  </si>
  <si>
    <t>b9db7724752a59b2ee050bc51fe2752d</t>
  </si>
  <si>
    <t>{"from":"0x2a995caa0718532bb16bb95809f5911217012186","gas":"0x33098","gasUsed":"0xc3","input":"0x329a9f67","output":"0x0000000000000000000000000000000000000000000000000000000000000000","to":"0x00ff5e77a5dd1c9e65377c509cddafba828f9074","type":"CALL","value":"0x0"}</t>
  </si>
  <si>
    <t>615b0cff835a4241e57ad3a409319b20</t>
  </si>
  <si>
    <t>{"from":"0x28d8458c76c7029257baa10f86e9da7481c513fb","gas":"0x4adee","gasUsed":"0x3142","input":"0xd29c000a000000000000000000000000cd79ca0dbcd5dee8dd53e9f82790d2ccb379010b0000000000000000000000000000000000000000000000000000000000022603","output":"0x0000000000000000000000000000000000000000000005ede4e5ee348db467d8000000000000000000000000000000000000000000000000000000000001f070","to":"0x11164f6a47c3f8472d19b9add516fc780cb7ee02","type":"STATICCALL"}</t>
  </si>
  <si>
    <t>0xd29c000a000000000000000000000000cd79ca0dbcd5dee8dd53e9f82790d2ccb379010b0000000000000000000000000000000000000000000000000000000000022603</t>
  </si>
  <si>
    <t>dffaa4171c9d1c9ee2519e8aee4636ec</t>
  </si>
  <si>
    <t>{"from":"0x01aac5236ad205ebbe4f6819bc64ef5bef40b71c","gas":"0x4e0e0","gasUsed":"0xaf7","input":"0x6352211e0000000000000000000000000000000000000000000000000000000000038fac","output":"0x00000000000000000000000073a318912f50f225ad28cc345751638b7758e081","to":"0xf5b0a3efb8e8e4c201e2a935f110eaaf3ffecb8d","type":"CALL","value":"0x0"}</t>
  </si>
  <si>
    <t>5a9c93c3c4f9e9d1c19aad31b88d191c</t>
  </si>
  <si>
    <t>{"from":"0x5cbade4d03ea436f792e9f939e70908524949efd","gas":"0x48955","gasUsed":"0xefb","input":"0xb0eb1093","output":"0x000000000000000000000000000000000000000000000000000000005ff84940","to":"0xa8b12cc90abf65191532a12bb5394a714a46d358","type":"STATICCALL"}</t>
  </si>
  <si>
    <t>9b4820394ec0adc20ba79fdbf9c43548</t>
  </si>
  <si>
    <t>{"from":"0x37236cd05b34cc79d3715af2383e96dd7443dcf1","gas":"0x72643","gasUsed":"0x625ed","input":"0x8f4ffcb100000000000000000000000073a318912f50f225ad28cc345751638b7758e081000000000000000000000000000000000000000000000000000000003b9aca0000000000000000000000000037236cd05b34cc79d3715af2383e96dd7443dcf100000000000000000000000000000000000000000000000000000000000000800000000000000000000000000000000000000000000000000000000000000060000000000000000000000000000000000000000000000000000000000003a8440000000000000000000000000000000000000000000000000000000000038fac0000000000000000000000000000000000000000000000000000000000000000","to":"0x01aac5236ad205ebbe4f6819bc64ef5bef40b71c","type":"CALL","value":"0x11c37937e08000"}</t>
  </si>
  <si>
    <t>40646bdf355f79385e318a9885484b5d</t>
  </si>
  <si>
    <t>{"from":"0x5cbade4d03ea436f792e9f939e70908524949efd","gas":"0x35bf4","gasUsed":"0xefb","input":"0x279084a6","output":"0x000000000000000000000000000000000000000000000000000000006023a63c","to":"0xa8b12cc90abf65191532a12bb5394a714a46d358","type":"STATICCALL"}</t>
  </si>
  <si>
    <t>STATICCALL_0_9</t>
  </si>
  <si>
    <t>bfa0ad89307136cc614cea14f187cbbd</t>
  </si>
  <si>
    <t>{"from":"0xf5b0a3efb8e8e4c201e2a935f110eaaf3ffecb8d","gas":"0x42ea7","gasUsed":"0x1193","input":"0x0e972421000000000000000000000000000000000000000000000000000000000000000000000000000000000000000073a318912f50f225ad28cc345751638b7758e081","output":"0x0000000000000000000000000000000000000000000000000000000000000001","to":"0xe8bd438d0383cf4d19641eaa4793eddc6cebeaf1","type":"CALL","value":"0x0"}</t>
  </si>
  <si>
    <t>0880762d3ddb5ad8ed5d5a3ae80a6450</t>
  </si>
  <si>
    <t>{"from":"0x28d8458c76c7029257baa10f86e9da7481c513fb","gas":"0x4c888","gasUsed":"0x646","input":"0xbdc963d8a32744fdb91e5be4f40ecd1d5ba695bb33d6d0d92ebc1c05b1048581a3cc1f8f","output":"0x000000000000000000000000000000000000000000000000000000000000006b","to":"0xc9dfff5fa5605fd94f8b7927b892f2b57391e8bb","type":"STATICCALL"}</t>
  </si>
  <si>
    <t>0xbdc963d8a32744fdb91e5be4f40ecd1d5ba695bb33d6d0d92ebc1c05b1048581a3cc1f8f</t>
  </si>
  <si>
    <t>a7a72316ac50c1a2f220a346860b0d6e</t>
  </si>
  <si>
    <t>{"from":"0xd9e1ce17f2641f24ae83637ab66a2cca9c378b9f","gas":"0x68be3","gasUsed":"0x12421","input":"0x022c0d9f000000000000000000000000000000000000000000000000000000000000000000000000000000000000000000000000000000000000000297c52ef5bc183a1b000000000000000000000000d9e1ce17f2641f24ae83637ab66a2cca9c378b9f00000000000000000000000000000000000000000000000000000000000000800000000000000000000000000000000000000000000000000000000000000000","to":"0x397ff1542f962076d0bfe58ea045ffa2d347aca0","type":"CALL","value":"0x0"}</t>
  </si>
  <si>
    <t>0x022c0d9f000000000000000000000000000000000000000000000000000000000000000000000000000000000000000000000000000000000000000297c52ef5bc183a1b000000000000000000000000d9e1ce17f2641f24ae83637ab66a2cca9c378b9f00000000000000000000000000000000000000000000000000000000000000800000000000000000000000000000000000000000000000000000000000000000</t>
  </si>
  <si>
    <t>cadc37a02574e34119504ad90f6f3574</t>
  </si>
  <si>
    <t>{"from":"0x131a99859a8bfa3251d899f0675607766736ffae","gas":"0x3e5aa","gasUsed":"0x2dcb5","input":"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output":"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to":"0xa3981f0f0e8aaefc3e8450aed1a06a9810943f73","type":"CREATE","value":"0x0"}</t>
  </si>
  <si>
    <t>0xa3981f0f0e8aaefc3e8450aed1a06a9810943f73</t>
  </si>
  <si>
    <t>d4602dfaf99eb649fd9ddc730009d9cd</t>
  </si>
  <si>
    <t>{"from":"0x6e6a43a8148b5c54a94c044a835476d3f3f4d59a","gas":"0x5375a","gasUsed":"0x52458","input":"0x497d704a000000000000000000000000abf009d2643a7fbc6e0241a097e1c392e03da669","to":"0x611abc0e066a01aff63910fc8935d164267ec6cf","type":"CALL","value":"0x0"}</t>
  </si>
  <si>
    <t>CALL_1_1</t>
  </si>
  <si>
    <t>0x497d704a000000000000000000000000abf009d2643a7fbc6e0241a097e1c392e03da669</t>
  </si>
  <si>
    <t>3eacfad2c8505c80580f05b2b576f696</t>
  </si>
  <si>
    <t>{"from":"0xc011a73ee8576fb46f5e1c5751ca3b9fe0af2a6f","gas":"0x57282","gasUsed":"0x54a77","input":"0x9741fb22","to":"0x6e6a43a8148b5c54a94c044a835476d3f3f4d59a","type":"CALL","value":"0x0"}</t>
  </si>
  <si>
    <t>7e18c33f546f3d95454d63e575810a9b</t>
  </si>
  <si>
    <t>{"from":"0x131a99859a8bfa3251d899f0675607766736ffae","gas":"0x3e5aa","gasUsed":"0x2dcb5","input":"0x6060604052341561000f57600080fd5b5b60008054600160a060020a03191633600160a060020a03161790555b5b6103408061003c6000396000f3006060604052361561003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output":"0x6060604052361561003a5763ffffffff60e060020a600035041662821de381146100eb5780633ef133671461011a5780636b9f96ea1461013b575b5b60008054600160a060020a0316903490366040518083838082843782019150509250505060006040518083038185876187965a03f192505050151561007f57600080fd5b7f69b31548dea9b3b707b4dff357d326e3e9348b24e7a6080a218a6edeeec48f9b3334600036604051600160a060020a0385168152602081018490526060604082018181529082018390526080820184848082843782019150509550505050505060405180910390a15b005b34156100f657600080fd5b6100fe610150565b604051600160a060020a03909116815260200160405180910390f35b341561012557600080fd5b6100e9600160a060020a036004351661015f565b005b341561014657600080fd5b6100e96102dc565b005b600054600160a060020a031681565b600080548190819033600160a060020a0390811691161461017f57600080fd5b83925030915082600160a060020a03166370a082318360006040516020015260405160e060020a63ffffffff8416028152600160a060020a039091166004820152602401602060405180830381600087803b15156101dc57600080fd5b6102c65a03f115156101ed57600080fd5b5050506040518051915050801515610204576102d5565b60008054600160a060020a038086169263a9059cbb929091169084906040516020015260405160e060020a63ffffffff8516028152600160a060020a0390921660048301526024820152604401602060405180830381600087803b151561026a57600080fd5b6102c65a03f1151561027b57600080fd5b50505060405180519050151561029057600080fd5b7f9401e4e79c19cbe2bd774cb70a94ba660e6718be1bac1298ab3b07f454a608218482604051600160a060020a03909216825260208201526040908101905180910390a15b5b50505050565b600054600160a060020a039081169030163160405160006040518083038185876187965a03f192505050151561031157600080fd5b5b5600a165627a7a72305820d0f8838ba17108a895d34ae8ef3bff4e0dc9d639c3c51921fee1d17eaa8037210029","to":"0x342699d5a34ae6658f9c5e46acef790ed725ac12","type":"CREATE","value":"0x0"}</t>
  </si>
  <si>
    <t>0x342699d5a34ae6658f9c5e46acef790ed725ac12</t>
  </si>
  <si>
    <t>30c493a54d96532f988362d0cb4dad5f</t>
  </si>
  <si>
    <t>{"from":"0xae26170200ec3ae66b8afaa87f2fa49c1e0a02b9","gas":"0x21687","gasUsed":"0xf28","input":"0x18160ddd","output":"0x000000000000000000000000000000000000000000000644528c29932949ac00","to":"0x5cbade4d03ea436f792e9f939e70908524949efd","type":"STATICCALL"}</t>
  </si>
  <si>
    <t>STATICCALL_0_12_0_5</t>
  </si>
  <si>
    <t>ad2e67cbfc08c2bff79c6a7574896131</t>
  </si>
  <si>
    <t>{"from":"0x28d8458c76c7029257baa10f86e9da7481c513fb","gas":"0x32b34","gasUsed":"0x98e9","input":"0x867904b400000000000000000000000019319b30be769289e818f8db238a95fe07a14bc3000000000000000000000000000000000000000000000000d1bb171dee707813","to":"0x6c85c5198c3cc4db1b87cb43b2674241a30f4845","type":"CALL","value":"0x0"}</t>
  </si>
  <si>
    <t>0x867904b400000000000000000000000019319b30be769289e818f8db238a95fe07a14bc3000000000000000000000000000000000000000000000000d1bb171dee707813</t>
  </si>
  <si>
    <t>782094082f25bc1ab606168d4501bc6d</t>
  </si>
  <si>
    <t>{"from":"0x2a995caa0718532bb16bb95809f5911217012186","gas":"0x374ba","gasUsed":"0xc3","input":"0x329a9f67","output":"0x0000000000000000000000000000000000000000000000000000000000000000","to":"0x00ff5e77a5dd1c9e65377c509cddafba828f9074","type":"CALL","value":"0x0"}</t>
  </si>
  <si>
    <t>fbcaae0f2635bfa3574e25fb3d4848df</t>
  </si>
  <si>
    <t>{"from":"0x12c815b0c404d66dd0491f4ec62839904cec25e7","gas":"0x1dc38","gasUsed":"0x428","input":"0xee5f3f5c","output":"0x00000000000000000000000000000000000000000001056547cd640ebe845be3","to":"0xfed77055b40d63dcf17ab250ffd6948fbff57b82","type":"STATICCALL"}</t>
  </si>
  <si>
    <t>STATICCALL_1_1_15_4</t>
  </si>
  <si>
    <t>0x00000000000000000000000000000000000000000001056547cd640ebe845be3</t>
  </si>
  <si>
    <t>0xee5f3f5c</t>
  </si>
  <si>
    <t>0xfed77055b40d63dcf17ab250ffd6948fbff57b82</t>
  </si>
  <si>
    <t>cf60edfe8ffb143561153e0d91fe310b</t>
  </si>
  <si>
    <t>{"from":"0xf5b0a3efb8e8e4c201e2a935f110eaaf3ffecb8d","gas":"0x12ca5","gasUsed":"0x11cc","input":"0x9613bc90000000000000000000000000000000000000000000000000000000000003ab723b0000000c21d2030c2308c20c2310c410a428ca0c2130c60c8330420c8118c8","output":"0x0000000000000000000000000000000000000000000000000000000000000001","to":"0xe8bd438d0383cf4d19641eaa4793eddc6cebeaf1","type":"CALL","value":"0x0"}</t>
  </si>
  <si>
    <t>0x9613bc90000000000000000000000000000000000000000000000000000000000003ab723b0000000c21d2030c2308c20c2310c410a428ca0c2130c60c8330420c8118c8</t>
  </si>
  <si>
    <t>a54f16adda772c5fab024f62659ede3d</t>
  </si>
  <si>
    <t>{"from":"0xae7ab96520de3a18e5e111b5eaab095312d7fe84","gas":"0x18ce8e","gasUsed":"0x2171","input":"0x70a08231000000000000000000000000dc24316b9ae028f1497c275eb9192a3ea0f67022","output":"0x00000000000000000000000000000000000000000000071633b9f49468212ec1","to":"0x20dc62d5904633cc6a5e34bec87a048e80c92e97","type":"DELEGATECALL"}</t>
  </si>
  <si>
    <t>DELEGATECALL_0_0_2_13_0_1</t>
  </si>
  <si>
    <t>0x00000000000000000000000000000000000000000000071633b9f49468212ec1</t>
  </si>
  <si>
    <t>4e505f7322a3f7bfb29ce30e54018c15</t>
  </si>
  <si>
    <t>{"from":"0x5cbade4d03ea436f792e9f939e70908524949efd","gas":"0x40a5c","gasUsed":"0xefb","input":"0xb0eb1093","output":"0x000000000000000000000000000000000000000000000000000000005ff84940","to":"0xa8b12cc90abf65191532a12bb5394a714a46d358","type":"STATICCALL"}</t>
  </si>
  <si>
    <t>963feaf8307b9e28a1502411a1c66ed4</t>
  </si>
  <si>
    <t>{"from":"0xedba5d56d0147aee8a227d284bcaac03b4a87ed4","gas":"0x4a03d","gasUsed":"0x4540e","input":"0x9cec639200000000000000000000000090f440e449c47f4caf78c62c131dfc38ab491d4ab0107591ea05c343585036651837460b9028fc48889da3628fb5f07c11099d920000000000000000000000003a3b0dbdc0f6bc77421dcd2f55cfa087b0db9aec000000000000000000000000000000000000000000000000000000000000046f0000000000000000000000000000000000000000000000000000000000000003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b1a2bc2ec5000000000000000000000000000000000000000000000000000000000000000000fa000000000000000000000000000000000000000000000000000000000000001bfcacb43d4a79941ff08ce1ea1734fabada2e50515fc34070112a558da2d8740f0fe1434b97a76bf67e1ab8ae93992d0fd572eeb02b2a3220c9fb13e75bf6dabd00000000000000000000000000000000000000000000000000000000000000fa000000000000000000000000000000000000000000000000000000000000001bcf2c02aafb66c64a01c921a8e852efeac38900f9b0fcacdb8b87cf2b50b97d3c494a04261e77f939ea0b23690585d9154e93daedbe0b454528364ac0aae7b89b00000000000000000000000000000000000000000000000000000000000000010000000000000000000000000000000000000000000000000000000000000000","to":"0xcd4ec7b66fbc029c116ba9ffb3e59351c20b5b06","type":"CALL","value":"0xb6139a7cbd2000"}</t>
  </si>
  <si>
    <t>0x9cec639200000000000000000000000090f440e449c47f4caf78c62c131dfc38ab491d4ab0107591ea05c343585036651837460b9028fc48889da3628fb5f07c11099d920000000000000000000000003a3b0dbdc0f6bc77421dcd2f55cfa087b0db9aec000000000000000000000000000000000000000000000000000000000000046f0000000000000000000000000000000000000000000000000000000000000003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b1a2bc2ec5000000000000000000000000000000000000000000000000000000000000000000fa000000000000000000000000000000000000000000000000000000000000001bfcacb43d4a79941ff08ce1ea1734fabada2e50515fc34070112a558da2d8740f0fe1434b97a76bf67e1ab8ae93992d0fd572eeb02b2a3220c9fb13e75bf6dabd00000000000000000000000000000000000000000000000000000000000000fa000000000000000000000000000000000000000000000000000000000000001bcf2c02aafb66c64a01c921a8e852efeac38900f9b0fcacdb8b87cf2b50b97d3c494a04261e77f939ea0b23690585d9154e93daedbe0b454528364ac0aae7b89b00000000000000000000000000000000000000000000000000000000000000010000000000000000000000000000000000000000000000000000000000000000</t>
  </si>
  <si>
    <t>51250000000000000</t>
  </si>
  <si>
    <t>0xedba5d56d0147aee8a227d284bcaac03b4a87ed4</t>
  </si>
  <si>
    <t>2c2b00b1952aa43aa693a7b3527e0c61</t>
  </si>
  <si>
    <t>{"from":"0xb8ffc3cd6e7cf5a098a1c92f48009765b24088dc","gas":"0x1d563d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</si>
  <si>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DELEGATECALL_0_0_2_6_0_0</t>
  </si>
  <si>
    <t>ee77bb3127fb8cd5f404f1a5f25b18a8</t>
  </si>
  <si>
    <t>{"from":"0xdc24316b9ae028f1497c275eb9192a3ea0f67022","gas":"0x178dc4","gasUsed":"0x47a5","input":"0x70a08231000000000000000000000000dc24316b9ae028f1497c275eb9192a3ea0f67022","output":"0x00000000000000000000000000000000000000000000071633b9f49468212ec2","to":"0xae7ab96520de3a18e5e111b5eaab095312d7fe84","type":"STATICCALL"}</t>
  </si>
  <si>
    <t>STATICCALL_0_0_2_16_0</t>
  </si>
  <si>
    <t>64e8a99724ac0413330dc05818b93b28</t>
  </si>
  <si>
    <t>{"from":"0x611abc0e066a01aff63910fc8935d164267ec6cf","gas":"0x4af7e","gasUsed":"0x8991","input":"0x0c71cd23534e580000000000000000000000000000000000000000000000000000000000","output":"0x000000000000000000000000000000000000000000000000cc85806a5faedc000000000000000000000000000000000000000000000000000000000000000000","to":"0xd69b189020ef614796578afe4d10378c5e7e1138","type":"STATICCALL"}</t>
  </si>
  <si>
    <t>7a4b2efb498ceee2917b5eedf564bd3a</t>
  </si>
  <si>
    <t>{"from":"0xdc24316b9ae028f1497c275eb9192a3ea0f67022","gas":"0x195959","gasUsed":"0x47a5","input":"0x70a08231000000000000000000000000dc24316b9ae028f1497c275eb9192a3ea0f67022","output":"0x00000000000000000000000000000000000000000000071633b9f49468212ec1","to":"0xae7ab96520de3a18e5e111b5eaab095312d7fe84","type":"STATICCALL"}</t>
  </si>
  <si>
    <t>STATICCALL_0_0_2_13_0</t>
  </si>
  <si>
    <t>3ab46904eea9eb4e0a09d9f02d2bfb7a</t>
  </si>
  <si>
    <t>{"from":"0x2a995caa0718532bb16bb95809f5911217012186","gas":"0x20bbb","gasUsed":"0xc3","input":"0x329a9f67","output":"0x0000000000000000000000000000000000000000000000000000000000000000","to":"0x00ff5e77a5dd1c9e65377c509cddafba828f9074","type":"CALL","value":"0x0"}</t>
  </si>
  <si>
    <t>3f13ebb5cc817eaf3700332e82ec0e76</t>
  </si>
  <si>
    <t>{"error":"execution reverted","from":"0x7fc66500c84a76ad7e9c93437bfc5ac33e2ddae9","gas":"0x6c6d0","gasUsed":"0x24b3f","input":"0x23b872dd00000000000000000000000023b11ff67c2193b97cb37771d15a537b977d2278000000000000000000000000dfc14d2af169b0d36c4eff567ada9b2e0cae044f00000000000000000000000000000000000000000000000c396bf5f50be68000","output":"0x08c379a00000000000000000000000000000000000000000000000000000000000000020000000000000000000000000000000000000000000000000000000000000002845524332303a207472616e7366657220616d6f756e74206578636565647320616c6c6f77616e6365000000000000000000000000000000000000000000000000","revertReason":"ERC20: transfer amount exceeds allowance","to":"0xc13eac3b4f9eed480045113b7af00f7b5655ece8","type":"DELEGATECALL"}</t>
  </si>
  <si>
    <t>724f0f3a71a554336947b32a1d28f9c9</t>
  </si>
  <si>
    <t>{"error":"execution reverted","from":"0xa76f7df4bf468f2895534a018296f8cfe0a5efe1","gas":"0x3959f","gasUsed":"0x6b11","input":"0xded9382a000000000000000000000000bf2179859fc6d5bee9bf9158632dc51678a4100e000000000000000000000000000000000000000000000000949d651c59aa501900000000000000000000000000000000000000000000003814c2d63d7c59913f00000000000000000000000000000000000000000000000001a13e72fb2f52d3000000000000000000000000a76f7df4bf468f2895534a018296f8cfe0a5efe1000000000000000000000000000000000000000000000000000000005fff5b6f0000000000000000000000000000000000000000000000000000000000000000000000000000000000000000000000000000000000000000000000000000001b3347dd607e8dcc2b4364a187554657e7a17e77f0342c1ca04d447c967cf5e0301528d7e415f66d94c1670b3ff85b14e5f37e34cf0ad37a38bed85c9cf5a461ea","output":"0x08c379a000000000000000000000000000000000000000000000000000000000000000200000000000000000000000000000000000000000000000000000000000000012556e697377617056323a20455850495245440000000000000000000000000000","revertReason":"UniswapV2: EXPIRED","to":"0xe4fe6a45f354e845f954cddee6084603cedb9410","type":"CALL","value":"0x0"}</t>
  </si>
  <si>
    <t>0x08c379a000000000000000000000000000000000000000000000000000000000000000200000000000000000000000000000000000000000000000000000000000000012556e697377617056323a20455850495245440000000000000000000000000000</t>
  </si>
  <si>
    <t>0xded9382a000000000000000000000000bf2179859fc6d5bee9bf9158632dc51678a4100e000000000000000000000000000000000000000000000000949d651c59aa501900000000000000000000000000000000000000000000003814c2d63d7c59913f00000000000000000000000000000000000000000000000001a13e72fb2f52d3000000000000000000000000a76f7df4bf468f2895534a018296f8cfe0a5efe1000000000000000000000000000000000000000000000000000000005fff5b6f0000000000000000000000000000000000000000000000000000000000000000000000000000000000000000000000000000000000000000000000000000001b3347dd607e8dcc2b4364a187554657e7a17e77f0342c1ca04d447c967cf5e0301528d7e415f66d94c1670b3ff85b14e5f37e34cf0ad37a38bed85c9cf5a461ea</t>
  </si>
  <si>
    <t>0xe4fe6a45f354e845f954cddee6084603cedb9410</t>
  </si>
  <si>
    <t>0xa76f7df4bf468f2895534a018296f8cfe0a5efe1</t>
  </si>
  <si>
    <t>0xce9d19b88ea441c745c80ac49f39e8bbe3571f4027e93d04e4f6219089db2901</t>
  </si>
  <si>
    <t>4202af19bb0c85dc9ba1b9f167a27470</t>
  </si>
  <si>
    <t>{"from":"0x611abc0e066a01aff63910fc8935d164267ec6cf","gas":"0x505f3","gasUsed":"0x825","input":"0x46317712","output":"0x00000000000000000000000000000000000000000000ea75fd97df0011f5e068","to":"0x4b9ca5607f1ff8019c1c6a3c2f0cc8de622d5b82","type":"STATICCALL"}</t>
  </si>
  <si>
    <t>725aba54ebcd7492f261a4f0890115a1</t>
  </si>
  <si>
    <t>{"from":"0xf97b96d0749001d65c09e21a86a2ac156be704d0","gas":"0x1b080a","gasUsed":"0x2e68","input":"0x2e1a7d4d0000000000000000000000000000000000000000000000017330a7dbefa1bd40","to":"0xc02aaa39b223fe8d0a0e5c4f27ead9083c756cc2","type":"CALL","value":"0x0"}</t>
  </si>
  <si>
    <t>CALL_0_0_2_11</t>
  </si>
  <si>
    <t>09cd8773d748a8b8876be9d8ffac4ad3</t>
  </si>
  <si>
    <t>{"from":"0x28d8458c76c7029257baa10f86e9da7481c513fb","gas":"0x3d825","gasUsed":"0xa964","input":"0x9dc29fac000000000000000000000000feefeefeefeefeefeefeefeefeefeefeefeefeef0000000000000000000000000000000000000000000000008728fecf323a2805","to":"0x6c85c5198c3cc4db1b87cb43b2674241a30f4845","type":"CALL","value":"0x0"}</t>
  </si>
  <si>
    <t>0x9dc29fac000000000000000000000000feefeefeefeefeefeefeefeefeefeefeefeefeef0000000000000000000000000000000000000000000000008728fecf323a2805</t>
  </si>
  <si>
    <t>672a516903abdee0700c9361f4923da5</t>
  </si>
  <si>
    <t>{"from":"0x6c85c5198c3cc4db1b87cb43b2674241a30f4845","gas":"0x32e04","gasUsed":"0xbbe","input":"0x907dff9700000000000000000000000000000000000000000000000000000000000000c00000000000000000000000000000000000000000000000000000000000000002696de425f79f4a40bc6d2122ca50507f0efbeabbff86a84871b7196ab8ea8df7000000000000000000000000feefeefeefeefeefeefeefeefeefeefeefeefeef000000000000000000000000000000000000000000000000000000000000000000000000000000000000000000000000000000000000000000000000000000000000000000000000000000000000000000000000000000000000000000000020000000000000000000000000000000000000000000000000d1bb171dee707813","to":"0x57ab1ec28d129707052df4df418d58a2d46d5f51","type":"CALL","value":"0x0"}</t>
  </si>
  <si>
    <t>0x907dff9700000000000000000000000000000000000000000000000000000000000000c00000000000000000000000000000000000000000000000000000000000000002696de425f79f4a40bc6d2122ca50507f0efbeabbff86a84871b7196ab8ea8df7000000000000000000000000feefeefeefeefeefeefeefeefeefeefeefeefeef000000000000000000000000000000000000000000000000000000000000000000000000000000000000000000000000000000000000000000000000000000000000000000000000000000000000000000000000000000000000000000000020000000000000000000000000000000000000000000000000d1bb171dee707813</t>
  </si>
  <si>
    <t>35a60f2c384104e7d0444b2fe6e1db3c</t>
  </si>
  <si>
    <t>{"from":"0x7a250d5630b4cf539739df2c5dacb4c659f2488d","gas":"0x208e9c","gasUsed":"0x4b4","input":"0x0902f1ac","output":"0x00000000000000000000000000000000000000000000000614a0e96e1bca73a70000000000000000000000000000000000000000000000062a2918aa8cf79fd1000000000000000000000000000000000000000000000000000000005fff586b","to":"0x4028daac072e492d34a3afdbef0ba7e35d8b55c4","type":"STATICCALL"}</t>
  </si>
  <si>
    <t>STATICCALL_0_0_2_0_0</t>
  </si>
  <si>
    <t>83b7d2923e2492277309bedb7e01795e</t>
  </si>
  <si>
    <t>{"from":"0x3472a5a71965499acd81997a54bba8d852c6e53d","gas":"0x198ca","gasUsed":"0x8222","input":"0x4a393149000000000000000000000000660802fc641b154aba66a62137e71f331b6d787a0000000000000000000000006b30e020e9517c519c408f51c2593e12d55b55fa0000000000000000000000000000000000000000000000093ef752c62bcd405a","output":"0x0000000000000000000000000000000000000000000000000000000000000001","to":"0xd86f07e5d9e391fae521b4b000b7ce639d167425","type":"CALL","value":"0x0"}</t>
  </si>
  <si>
    <t>6aa5311d40ba6a3a7698c86a64d83509</t>
  </si>
  <si>
    <t>{"from":"0xf97b96d0749001d65c09e21a86a2ac156be704d0","gas":"0x176247","gasUsed":"0x2e68","input":"0x2e1a7d4d0000000000000000000000000000000000000000000000017330a7dbefa1bd40","to":"0xc02aaa39b223fe8d0a0e5c4f27ead9083c756cc2","type":"CALL","value":"0x0"}</t>
  </si>
  <si>
    <t>CALL_0_0_2_17</t>
  </si>
  <si>
    <t>38a138db7078cb1e97fc894c6f5c4707</t>
  </si>
  <si>
    <t>{"from":"0xae7ab96520de3a18e5e111b5eaab095312d7fe84","gas":"0xf7ba8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</si>
  <si>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CALL_0_0_2_30_0</t>
  </si>
  <si>
    <t>9c0a642bc54ffa1cafc89e4b2c745fe9</t>
  </si>
  <si>
    <t>{"from":"0x2a995caa0718532bb16bb95809f5911217012186","gas":"0x2f404","gasUsed":"0x73f","input":"0x329a9f67","output":"0x0000000000000000000000000000000000000000000000000000000000000000","to":"0x1e41c314d4c84eefaca6481e169dabe93d2fe16a","type":"CALL","value":"0x0"}</t>
  </si>
  <si>
    <t>9522d96298825bc2900fe8d7104966e2</t>
  </si>
  <si>
    <t>{"from":"0x19d97d8fa813ee2f51ad4b4e04ea08baf4dffc28","gas":"0x2ad7d","gasUsed":"0x1dc0","input":"0x70a0823100000000000000000000000019d97d8fa813ee2f51ad4b4e04ea08baf4dffc28","output":"0x000000000000000000000000000000000000000000004d7db7d79108bfb02ab3","to":"0x3472a5a71965499acd81997a54bba8d852c6e53d","type":"STATICCALL"}</t>
  </si>
  <si>
    <t>ea8e3d3f8832df3c99ed6a29de645c26</t>
  </si>
  <si>
    <t>{"from":"0x28d8458c76c7029257baa10f86e9da7481c513fb","gas":"0x3e322","gasUsed":"0x4a7","input":"0x326080397355534400000000000000000000000000000000000000000000000000000000","output":"0x0000000000000000000000006c85c5198c3cc4db1b87cb43b2674241a30f4845","to":"0x611abc0e066a01aff63910fc8935d164267ec6cf","type":"STATICCALL"}</t>
  </si>
  <si>
    <t>64bc166bc4a83ede9f4c40406eec8f3d</t>
  </si>
  <si>
    <t>{"from":"0x26c89cf33b8473ea8e0513e17bd674d8fd0bc2cd","gas":"0x48a1c","gasUsed":"0x58b","input":"0x5c975abb","output":"0x0000000000000000000000000000000000000000000000000000000000000000","to":"0x10e304a53351b272dc415ad049ad06565ebdfe34","type":"CALL","value":"0x0"}</t>
  </si>
  <si>
    <t>24d15e998eedeae5344085aede113d3e</t>
  </si>
  <si>
    <t>{"from":"0x2a995caa0718532bb16bb95809f5911217012186","gas":"0x26a62","gasUsed":"0x73f","input":"0x329a9f67","output":"0x0000000000000000000000000000000000000000000000000000000000000000","to":"0x1e41c314d4c84eefaca6481e169dabe93d2fe16a","type":"CALL","value":"0x0"}</t>
  </si>
  <si>
    <t>4a302570738e1a616fcd079e7efc025d</t>
  </si>
  <si>
    <t>{"from":"0x7fc66500c84a76ad7e9c93437bfc5ac33e2ddae9","gas":"0x46545","gasUsed":"0x265d4","input":"0x23b872dd00000000000000000000000023b11ff67c2193b97cb37771d15a537b977d2278000000000000000000000000dfc14d2af169b0d36c4eff567ada9b2e0cae044f00000000000000000000000000000000000000000000000c396bf5f50be68000","output":"0x0000000000000000000000000000000000000000000000000000000000000001","to":"0xc13eac3b4f9eed480045113b7af00f7b5655ece8","type":"DELEGATECALL"}</t>
  </si>
  <si>
    <t>DELEGATECALL_0_1_0_0</t>
  </si>
  <si>
    <t>3a24772f6806b545ed1dda3128d8360f</t>
  </si>
  <si>
    <t>{"from":"0x38c7ea86c8235b0cfccfb91153259e85353cd202","gas":"0x4ab69","gasUsed":"0x3d2fd","input":"0xa68a76cc","output":"0x000000000000000000000000a3981f0f0e8aaefc3e8450aed1a06a9810943f73","to":"0x131a99859a8bfa3251d899f0675607766736ffae","type":"CALL","value":"0x0"}</t>
  </si>
  <si>
    <t>4dcb6ccae9e850ce35172cf63938d3ca</t>
  </si>
  <si>
    <t>{"from":"0x19d97d8fa813ee2f51ad4b4e04ea08baf4dffc28","gas":"0x36a8d","gasUsed":"0x1dc0","input":"0x70a082310000000000000000000000008d777e4a32862a3fbcc194d2f520993a362bedb9","output":"0x0000000000000000000000000000000000000000000000023cae822bee2aea2c","to":"0x3472a5a71965499acd81997a54bba8d852c6e53d","type":"STATICCALL"}</t>
  </si>
  <si>
    <t>dabe111cf4456f4e3fa7fa38c7ca36e1</t>
  </si>
  <si>
    <t>{"from":"0x6c85c5198c3cc4db1b87cb43b2674241a30f4845","gas":"0x2592b","gasUsed":"0xbbe","input":"0x907dff9700000000000000000000000000000000000000000000000000000000000000c00000000000000000000000000000000000000000000000000000000000000002696de425f79f4a40bc6d2122ca50507f0efbeabbff86a84871b7196ab8ea8df7000000000000000000000000abf009d2643a7fbc6e0241a097e1c392e03da669000000000000000000000000000000000000000000000000000000000000000000000000000000000000000000000000000000000000000000000000000000000000000000000000000000000000000000000000000000000000000000000020000000000000000000000000000000000000000000000034a8f4e4c132df89f0","to":"0x57ab1ec28d129707052df4df418d58a2d46d5f51","type":"CALL","value":"0x0"}</t>
  </si>
  <si>
    <t>CALL_1_1_13_4</t>
  </si>
  <si>
    <t>0x907dff9700000000000000000000000000000000000000000000000000000000000000c00000000000000000000000000000000000000000000000000000000000000002696de425f79f4a40bc6d2122ca50507f0efbeabbff86a84871b7196ab8ea8df7000000000000000000000000abf009d2643a7fbc6e0241a097e1c392e03da669000000000000000000000000000000000000000000000000000000000000000000000000000000000000000000000000000000000000000000000000000000000000000000000000000000000000000000000000000000000000000000000020000000000000000000000000000000000000000000000034a8f4e4c132df89f0</t>
  </si>
  <si>
    <t>d156404b01768c3ae246f1bfd832d241</t>
  </si>
  <si>
    <t>{"from":"0xb8ffc3cd6e7cf5a098a1c92f48009765b24088dc","gas":"0xfc553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</si>
  <si>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DELEGATECALL_0_0_2_28_0_0_0</t>
  </si>
  <si>
    <t>6e69204d68c5dd7c0432573fbfe7bb69</t>
  </si>
  <si>
    <t>{"from":"0x01aac5236ad205ebbe4f6819bc64ef5bef40b71c","gas":"0x4912d","gasUsed":"0x333c3","input":"0x88de9aab0000000000000000000000000000000000000000000000000000000000000000000000000000000000000000000000000000000000000000000000000003a8440000000000000000000000000000000000000000000000000000000000038fac000000000000000000000000000000000000000000000000000000000000000000000000000000000000000073a318912f50f225ad28cc345751638b7758e081","output":"0x000000000000000000000000000000000000000000000000000000000003be80","to":"0x10e304a53351b272dc415ad049ad06565ebdfe34","type":"CALL","value":"0x0"}</t>
  </si>
  <si>
    <t>5e11ff5fb571a66d79563eb5758b591d</t>
  </si>
  <si>
    <t>{"from":"0xdc945cb021e53e15ce59466ac588a590d2a624f0","gas":"0x34497","gasUsed":"0x4361","input":"0x23b872dd000000000000000000000000fe202706e36f31afbaf4b4543c2a8bba4ddb2dee000000000000000000000000dc945cb021e53e15ce59466ac588a590d2a624f000000000000000000000000000000000000000000000000cd89b76fc0ec9aa3a","output":"0x0000000000000000000000000000000000000000000000000000000000000001","to":"0x40f0e70a7d565985b967bcdb0ba5801994fc2e80","type":"CALL","value":"0x0"}</t>
  </si>
  <si>
    <t>0x23b872dd000000000000000000000000fe202706e36f31afbaf4b4543c2a8bba4ddb2dee000000000000000000000000dc945cb021e53e15ce59466ac588a590d2a624f000000000000000000000000000000000000000000000000cd89b76fc0ec9aa3a</t>
  </si>
  <si>
    <t>2cbdf1b57b4abb7225f98120201ed7de</t>
  </si>
  <si>
    <t>{"from":"0x2a995caa0718532bb16bb95809f5911217012186","gas":"0x30c6b","gasUsed":"0x73f","input":"0x329a9f67","output":"0x0000000000000000000000000000000000000000000000000000000000000000","to":"0x1e41c314d4c84eefaca6481e169dabe93d2fe16a","type":"CALL","value":"0x0"}</t>
  </si>
  <si>
    <t>95798d7741d3dc04898f942a2ca2ee9f</t>
  </si>
  <si>
    <t>{"from":"0xf4985070ce32b6b1994329df787d1acc9a2dd9e2","gas":"0x21b60","gasUsed":"0x15a0e","input":"0x23b872dd000000000000000000000000f4985070ce32b6b1994329df787d1acc9a2dd9e2000000000000000000000000767ec6733bfa0ca82732f69a07c7b57a94aa742a0000000000000000000000000000000000000000000000000000000000035664","to":"0xf5b0a3efb8e8e4c201e2a935f110eaaf3ffecb8d","type":"CALL","value":"0x0"}</t>
  </si>
  <si>
    <t>0x23b872dd000000000000000000000000f4985070ce32b6b1994329df787d1acc9a2dd9e2000000000000000000000000767ec6733bfa0ca82732f69a07c7b57a94aa742a0000000000000000000000000000000000000000000000000000000000035664</t>
  </si>
  <si>
    <t>5d8d8432b2c9147fa14e0a2f58fb3653</t>
  </si>
  <si>
    <t>{"from":"0xa0b86991c6218b36c1d19d4a2e9eb0ce3606eb48","gas":"0x2badf","gasUsed":"0x275e","input":"0x095ea7b3000000000000000000000000c99317ceef9ed2ab9ff0ec99f64f3dd61b09a6b20000000000000000000000000000000000000000000000000000000000000000","output":"0x0000000000000000000000000000000000000000000000000000000000000001","to":"0xb7277a6e95992041568d9391d09d0122023778a2","type":"DELEGATECALL"}</t>
  </si>
  <si>
    <t>DELEGATECALL_2_0</t>
  </si>
  <si>
    <t>7065362c52ca5d4cfc886161c3b1582e</t>
  </si>
  <si>
    <t>ae51f048b143fba1d90e5562fba05569</t>
  </si>
  <si>
    <t>{"from":"0x2a995caa0718532bb16bb95809f5911217012186","gas":"0x295db","gasUsed":"0x73f","input":"0x329a9f67","output":"0x0000000000000000000000000000000000000000000000000000000000000000","to":"0x1e41c314d4c84eefaca6481e169dabe93d2fe16a","type":"CALL","value":"0x0"}</t>
  </si>
  <si>
    <t>c06432d0e596716baaf19b8c309bca6a</t>
  </si>
  <si>
    <t>{"from":"0x2a995caa0718532bb16bb95809f5911217012186","gas":"0x34ebf","gasUsed":"0x73f","input":"0x329a9f67","output":"0x0000000000000000000000000000000000000000000000000000000000000000","to":"0x1e41c314d4c84eefaca6481e169dabe93d2fe16a","type":"CALL","value":"0x0"}</t>
  </si>
  <si>
    <t>3e12e5182a3f7516eb019925ab009db9</t>
  </si>
  <si>
    <t>{"from":"0x131a99859a8bfa3251d899f0675607766736ffae","gas":"0x495e4","gasUsed":"0x37db8","input":"0xa68a76cc","output":"0x000000000000000000000000f8afe6cd29e83941ffa452f6b7fc3e2c8e174cd9","to":"0x5b9e8728e316bbeb692d22daaab74f6cbf2c4691","type":"DELEGATECALL"}</t>
  </si>
  <si>
    <t>8f43e1a3fa7bb75b00ee1b70fa46d2ca</t>
  </si>
  <si>
    <t>{"from":"0xae7ab96520de3a18e5e111b5eaab095312d7fe84","gas":"0x1fd392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</si>
  <si>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CALL_0_0_2_3_0</t>
  </si>
  <si>
    <t>2ff241a33fd21e89dcd3e466b8d31f62</t>
  </si>
  <si>
    <t>{"from":"0x28d8458c76c7029257baa10f86e9da7481c513fb","gas":"0x1338a","gasUsed":"0xbb6","input":"0x907dff9700000000000000000000000000000000000000000000000000000000000000c000000000000000000000000000000000000000000000000000000000000000011ac537f0ad67b64ac68a04587ff3a4cb6977de22eb2c37ee560897a92c6d07c7000000000000000000000000000000000000000000000000000000000000000000000000000000000000000000000000000000000000000000000000000000000000000000000000000000000000000000000000000000000000000000000000000000000000000000000000000000000000000000000000000000000000006000000000000000000000000019319b30be769289e818f8db238a95fe07a14bc3000000000000000000000000000000000000000000000000d1bb171dee7078130000000000000000000000000000000000000000000000009e333e552873e291","to":"0xb440dd674e1243644791a4adfe3a2abb0a92d309","type":"CALL","value":"0x0"}</t>
  </si>
  <si>
    <t>0x907dff9700000000000000000000000000000000000000000000000000000000000000c000000000000000000000000000000000000000000000000000000000000000011ac537f0ad67b64ac68a04587ff3a4cb6977de22eb2c37ee560897a92c6d07c7000000000000000000000000000000000000000000000000000000000000000000000000000000000000000000000000000000000000000000000000000000000000000000000000000000000000000000000000000000000000000000000000000000000000000000000000000000000000000000000000000000000000006000000000000000000000000019319b30be769289e818f8db238a95fe07a14bc3000000000000000000000000000000000000000000000000d1bb171dee7078130000000000000000000000000000000000000000000000009e333e552873e291</t>
  </si>
  <si>
    <t>8b46a3fe671bbf3f55588e4700e9a2f0</t>
  </si>
  <si>
    <t>{"from":"0x19d97d8fa813ee2f51ad4b4e04ea08baf4dffc28","gas":"0x952b","gasUsed":"0x1dc0","input":"0x70a0823100000000000000000000000019d97d8fa813ee2f51ad4b4e04ea08baf4dffc28","output":"0x000000000000000000000000000000000000000000004d7e5054374ee30b7b5e","to":"0x3472a5a71965499acd81997a54bba8d852c6e53d","type":"STATICCALL"}</t>
  </si>
  <si>
    <t>b471049d27f51bb4509d1cba828b0b5c</t>
  </si>
  <si>
    <t>{"from":"0x2a995caa0718532bb16bb95809f5911217012186","gas":"0x26258","gasUsed":"0xc3","input":"0x329a9f67","output":"0x0000000000000000000000000000000000000000000000000000000000000000","to":"0x00ff5e77a5dd1c9e65377c509cddafba828f9074","type":"CALL","value":"0x0"}</t>
  </si>
  <si>
    <t>7dc68a72fcfeb527f636834e34660969</t>
  </si>
  <si>
    <t>{"error":"execution reverted","from":"0xf97b96d0749001d65c09e21a86a2ac156be704d0","gas":"0x212053","gasUsed":"0x154c","input":"0x8803dbee00000000000000000000000000000000000000000000000e7fe68e975c516098ffffffffffffffffffffffffffffffffffffffffffffffffffffffffffffffff00000000000000000000000000000000000000000000000000000000000000a0000000000000000000000000f97b96d0749001d65c09e21a86a2ac156be704d0ffffffffffffffffffffffffffffffffffffffffffffffffffffffffffffffff0000000000000000000000000000000000000000000000000000000000000002000000000000000000000000c02aaa39b223fe8d0a0e5c4f27ead9083c756cc2000000000000000000000000ae7ab96520de3a18e5e111b5eaab095312d7fe84","output":"0x08c379a00000000000000000000000000000000000000000000000000000000000000020000000000000000000000000000000000000000000000000000000000000001564732d6d6174682d7375622d756e646572666c6f770000000000000000000000","revertReason":"ds-math-sub-underflow","to":"0x7a250d5630b4cf539739df2c5dacb4c659f2488d","type":"CALL","value":"0x0"}</t>
  </si>
  <si>
    <t>CALL_0_0_2_0</t>
  </si>
  <si>
    <t>0x08c379a00000000000000000000000000000000000000000000000000000000000000020000000000000000000000000000000000000000000000000000000000000001564732d6d6174682d7375622d756e646572666c6f770000000000000000000000</t>
  </si>
  <si>
    <t>0x8803dbee00000000000000000000000000000000000000000000000e7fe68e975c516098ffffffffffffffffffffffffffffffffffffffffffffffffffffffffffffffff00000000000000000000000000000000000000000000000000000000000000a0000000000000000000000000f97b96d0749001d65c09e21a86a2ac156be704d0ffffffffffffffffffffffffffffffffffffffffffffffffffffffffffffffff0000000000000000000000000000000000000000000000000000000000000002000000000000000000000000c02aaa39b223fe8d0a0e5c4f27ead9083c756cc2000000000000000000000000ae7ab96520de3a18e5e111b5eaab095312d7fe84</t>
  </si>
  <si>
    <t>92117f588f2cf02a4916cc6061a2e776</t>
  </si>
  <si>
    <t>{"from":"0xcd4ec7b66fbc029c116ba9ffb3e59351c20b5b06","gas":"0x316a1","gasUsed":"0x1298","input":"0xfb0000c000000000000000000000000090f440e449c47f4caf78c62c131dfc38ab491d4ab0107591ea05c343585036651837460b9028fc48889da3628fb5f07c11099d920000000000000000000000003a3b0dbdc0f6bc77421dcd2f55cfa087b0db9aec000000000000000000000000000000000000000000000000000000000000046f0000000000000000000000000000000000000000000000000000000000000003000000000000000000000000000000000000000000000000000000000000000000000000000000000000000000000000000000000000000000000000000000000000000000000000000000000000000000000000000000000000000000000000","output":"0x0000000000000000000000000000000000000000000000000000000000000000","to":"0xed1f5f8724cc185d4e48a71a7fac64fa5216e4a8","type":"STATICCALL"}</t>
  </si>
  <si>
    <t>STATICCALL_2</t>
  </si>
  <si>
    <t>0xfb0000c000000000000000000000000090f440e449c47f4caf78c62c131dfc38ab491d4ab0107591ea05c343585036651837460b9028fc48889da3628fb5f07c11099d920000000000000000000000003a3b0dbdc0f6bc77421dcd2f55cfa087b0db9aec000000000000000000000000000000000000000000000000000000000000046f0000000000000000000000000000000000000000000000000000000000000003000000000000000000000000000000000000000000000000000000000000000000000000000000000000000000000000000000000000000000000000000000000000000000000000000000000000000000000000000000000000000000000000</t>
  </si>
  <si>
    <t>3af12f49ba3cf6b41ed1c7f58c307d06</t>
  </si>
  <si>
    <t>{"from":"0xd69b189020ef614796578afe4d10378c5e7e1138","gas":"0x4227c","gasUsed":"0xc96","input":"0x357e47fe000000000000000000000000dc3ea94cd0ac27d9a86c180091e7f78c683d3699","output":"0x0000000000000000000000000000000000000000000000000000000000000000","to":"0x4a5b9b4ad08616d11f3a402ff7cbeacb732a76c6","type":"STATICCALL"}</t>
  </si>
  <si>
    <t>STATICCALL_1_1_4_3</t>
  </si>
  <si>
    <t>7650860b5e55e13baa0a8cb5c1e176c2</t>
  </si>
  <si>
    <t>CALL_0_0_2_26_0</t>
  </si>
  <si>
    <t>c2898d2ea9a6814355e83646d8d5e761</t>
  </si>
  <si>
    <t>f2d2f6b78c17cac1c7c49a44c034edc4</t>
  </si>
  <si>
    <t>CALL_0_0_2_8_0</t>
  </si>
  <si>
    <t>3cce519e2314c470a15750b35318fd60</t>
  </si>
  <si>
    <t>{"from":"0xb8ffc3cd6e7cf5a098a1c92f48009765b24088dc","gas":"0x10f769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</si>
  <si>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DELEGATECALL_0_0_2_27_0_0</t>
  </si>
  <si>
    <t>8720a1dbeb660b59d29d68c91571bac8</t>
  </si>
  <si>
    <t>{"from":"0x12c815b0c404d66dd0491f4ec62839904cec25e7","gas":"0x4d5e4","gasUsed":"0x878","input":"0x23257c2b53797374656d53657474696e677300000000000000000000000000000000000064656274536e617073686f745374616c6554696d650000000000000000000000","output":"0x000000000000000000000000000000000000000000000000000000000000ab18","to":"0xc757acba3c0506218b3022266a9dc7f3612d85f5","type":"STATICCALL"}</t>
  </si>
  <si>
    <t>STATICCALL_1_1_1_0</t>
  </si>
  <si>
    <t>24d0e920ac98f20550e9640fb19c5d5a</t>
  </si>
  <si>
    <t>{"from":"0xd69b189020ef614796578afe4d10378c5e7e1138","gas":"0x53889","gasUsed":"0x878","input":"0x23257c2b53797374656d53657474696e6773000000000000000000000000000000000000726174655374616c65506572696f640000000000000000000000000000000000","output":"0x0000000000000000000000000000000000000000000000000000000000015f90","to":"0xc757acba3c0506218b3022266a9dc7f3612d85f5","type":"STATICCALL"}</t>
  </si>
  <si>
    <t>f8ef4797c02fd0208fd9664452897038</t>
  </si>
  <si>
    <t>{"from":"0x2a995caa0718532bb16bb95809f5911217012186","gas":"0x1cb8a","gasUsed":"0x73f","input":"0x329a9f67","output":"0x0000000000000000000000000000000000000000000000000000000000000000","to":"0x1e41c314d4c84eefaca6481e169dabe93d2fe16a","type":"CALL","value":"0x0"}</t>
  </si>
  <si>
    <t>69caa57ba1dbbb5b5c0b5c9869f815ae</t>
  </si>
  <si>
    <t>{"from":"0x28d8458c76c7029257baa10f86e9da7481c513fb","gas":"0x45db2","gasUsed":"0x7b1","input":"0x08d95cd50000000000000000000000000000000000000000000000000000000000022603","output":"0x00000000000000000000000000000000000000000000e92c74f31a3e2aec8c12","to":"0x4b9ca5607f1ff8019c1c6a3c2f0cc8de622d5b82","type":"STATICCALL"}</t>
  </si>
  <si>
    <t>d4e9bae7eaac9588dd5b2fb5403f3c7e</t>
  </si>
  <si>
    <t>{"from":"0xd69b189020ef614796578afe4d10378c5e7e1138","gas":"0x58384","gasUsed":"0x2955","input":"0xfeaf968c","output":"0x00000000000000000000000000000000000000000000000200000000000021470000000000000000000000000000000000000000000000000000000057d7602f000000000000000000000000000000000000000000000000000000005fff5a8d000000000000000000000000000000000000000000000000000000005fff5a9b0000000000000000000000000000000000000000000000020000000000002147","to":"0xdc3ea94cd0ac27d9a86c180091e7f78c683d3699","type":"STATICCALL"}</t>
  </si>
  <si>
    <t>a98d12caa8c1bad6ef260119b6f3ac7e</t>
  </si>
  <si>
    <t>{"from":"0xa0b86991c6218b36c1d19d4a2e9eb0ce3606eb48","gas":"0x3836e","gasUsed":"0xa103","input":"0x23b872dd000000000000000000000000dcf63fe0daef23c903eb034ba14e0791ab35de870000000000000000000000003e66b66fd1d0b02fda6c811da9e0547970db2f21000000000000000000000000000000000000000000000000000000000fd2a9e6","output":"0x0000000000000000000000000000000000000000000000000000000000000001","to":"0xb7277a6e95992041568d9391d09d0122023778a2","type":"DELEGATECALL"}</t>
  </si>
  <si>
    <t>533afb61fe7cb7556e43624425be106a</t>
  </si>
  <si>
    <t>{"from":"0x6e6a43a8148b5c54a94c044a835476d3f3f4d59a","gas":"0x21aa5","gasUsed":"0x4a2","input":"0x70a08231000000000000000000000000b671f2210b1f6621a2607ea63e6b2dc3e2464d1f","output":"0x0000000000000000000000000000000000000000003e7f303127658a1e0afefd","to":"0x5b1b5fea1b99d83ad479df0c222f0492385381dd","type":"STATICCALL"}</t>
  </si>
  <si>
    <t>01fc5171e660368ffe5fa5d7ed200b74</t>
  </si>
  <si>
    <t>CALL_2_0_0</t>
  </si>
  <si>
    <t>c1b85eeb7c7b5fdc58160afb6711a363</t>
  </si>
  <si>
    <t>{"from":"0xfd21df0783d9ec18896d487c8da4dda98fa54b38","gas":"0x51eb6","gasUsed":"0x34843","input":"0x223da1ba00000000000000000000000000000000000000000000000000000000000000c00000000000000000000000001e0b49775775cc0f3e7a62464a8945f4dd21dcb40000000000000000000000001e0b49775775cc0f3e7a62464a8945f4dd21dcb400000000000000000000000000000000000000000000000000000000000000000000000000000000000000000000000000000000000000000031bced02db000000000000000000000000000000000000000000000000000000000000000002000000000000000000000000000000000b3652d827b1567ed567dc1b86e7981af000000000000000000000000021863b266bc6e39fa94d02708cd4c2ea01ec9d0b000000000000000000000000000000000000000000000000000000000000000000000000000000000000000000000000000000000000000000000000000000000000000000000000000000000000000000000000000000000031bced02db000000000000000000000000000000000000000000000000000000000000000000e000000000000000000000000000000000000000000000000000000000000001200000000000000000000000000000000000000000000000000000000000000001aa54b4899ef1ccf993124561031b041793ed1974d0020552298b0874ee901d70000000000000000000000000000000000000000000000000000000000000000000000000000000000000000000000000000000000000000000000000000000c000000000000000000000000000000000000000000000000000000000000000e00000000000000000000000000000000000000000000000000000000000000160000000000000000000000000000000000000000000000000000000000000018000000000000000000000000000000000000000000000000000000000000002000000000000000000000000000000000000000000000000000000000000000220000000000000000000000000000000000000000000000000000000000000000000000000000000000000000000000000000000000000000000000000000000415d7d42d33c35f0aaf4541d35034206c93df839fbbff4d0bd0e49bb99328be2ea224d777273099fb18f76e4588398734a19765b6aa4aac824e5e7acf9b2de632d1c000000000000000000000000000000000000000000000000000000000000000000000000000000000000000000000000000000000000000000000000000000000000000000000000000000000000000000000000000000000000000000004137b30a06ff3e9b1a4d5240ee1f3d47ec36d0fcf79708dab4bc24bcb40ef113bc6c0c3c48e0cf7941e5e8722d8b4380849a441d6c9d63294f350b03317fd257d51b0000000000000000000000000000000000000000000000000000000000000000000000000000000000000000000000000000000000000000000000000000000000000000000000000000000000000000000000000000000000000000000000","to":"0xaeb960ed44c8a4ce848c50ef451f472a503456b2","type":"CALL","value":"0x0"}</t>
  </si>
  <si>
    <t>0x223da1ba00000000000000000000000000000000000000000000000000000000000000c00000000000000000000000001e0b49775775cc0f3e7a62464a8945f4dd21dcb40000000000000000000000001e0b49775775cc0f3e7a62464a8945f4dd21dcb400000000000000000000000000000000000000000000000000000000000000000000000000000000000000000000000000000000000000000031bced02db000000000000000000000000000000000000000000000000000000000000000002000000000000000000000000000000000b3652d827b1567ed567dc1b86e7981af000000000000000000000000021863b266bc6e39fa94d02708cd4c2ea01ec9d0b000000000000000000000000000000000000000000000000000000000000000000000000000000000000000000000000000000000000000000000000000000000000000000000000000000000000000000000000000000000031bced02db000000000000000000000000000000000000000000000000000000000000000000e000000000000000000000000000000000000000000000000000000000000001200000000000000000000000000000000000000000000000000000000000000001aa54b4899ef1ccf993124561031b041793ed1974d0020552298b0874ee901d70000000000000000000000000000000000000000000000000000000000000000000000000000000000000000000000000000000000000000000000000000000c000000000000000000000000000000000000000000000000000000000000000e00000000000000000000000000000000000000000000000000000000000000160000000000000000000000000000000000000000000000000000000000000018000000000000000000000000000000000000000000000000000000000000002000000000000000000000000000000000000000000000000000000000000000220000000000000000000000000000000000000000000000000000000000000000000000000000000000000000000000000000000000000000000000000000000415d7d42d33c35f0aaf4541d35034206c93df839fbbff4d0bd0e49bb99328be2ea224d777273099fb18f76e4588398734a19765b6aa4aac824e5e7acf9b2de632d1c000000000000000000000000000000000000000000000000000000000000000000000000000000000000000000000000000000000000000000000000000000000000000000000000000000000000000000000000000000000000000000004137b30a06ff3e9b1a4d5240ee1f3d47ec36d0fcf79708dab4bc24bcb40ef113bc6c0c3c48e0cf7941e5e8722d8b4380849a441d6c9d63294f350b03317fd257d51b0000000000000000000000000000000000000000000000000000000000000000000000000000000000000000000000000000000000000000000000000000000000000000000000000000000000000000000000000000000000000000000000</t>
  </si>
  <si>
    <t>0xfd21df0783d9ec18896d487c8da4dda98fa54b38</t>
  </si>
  <si>
    <t>ed67e776434fa13b482a0b46f0b4afdb</t>
  </si>
  <si>
    <t>{"from":"0xae7ab96520de3a18e5e111b5eaab095312d7fe84","gas":"0x11d4b5","gasUsed":"0x110b","input":"0xbe00bbd8f1f3eb40f5bc1ad1344716ced8b8a0431d840b5783aea1fd01786bc26f35ac0f3ca7c3e38968823ccb4c78ea688df41356f182ae1d159e4ee608d30d68cef320","output":"0x00000000000000000000000020dc62d5904633cc6a5e34bec87a048e80c92e97","to":"0xb8ffc3cd6e7cf5a098a1c92f48009765b24088dc","type":"CALL","value":"0x0"}</t>
  </si>
  <si>
    <t>CALL_0_0_2_25_0_0</t>
  </si>
  <si>
    <t>a5a0ed0fcd1f5a0221b460005576e15f</t>
  </si>
  <si>
    <t>{"from":"0x2a995caa0718532bb16bb95809f5911217012186","gas":"0x27c45","gasUsed":"0xc3","input":"0x329a9f67","output":"0x0000000000000000000000000000000000000000000000000000000000000000","to":"0x00ff5e77a5dd1c9e65377c509cddafba828f9074","type":"CALL","value":"0x0"}</t>
  </si>
  <si>
    <t>0db277268cb436c40a87f0a9037381f4</t>
  </si>
  <si>
    <t>7465e778a5a4f3afa6521d2f21eb237e</t>
  </si>
  <si>
    <t>{"from":"0x38c7ea86c8235b0cfccfb91153259e85353cd202","gas":"0x4ab69","gasUsed":"0x3d2fd","input":"0xa68a76cc","output":"0x0000000000000000000000003234712dee6fccc460b1504e1663eb6dcd1dbde7","to":"0x131a99859a8bfa3251d899f0675607766736ffae","type":"CALL","value":"0x0"}</t>
  </si>
  <si>
    <t>009cff17362aa7b030ef9b1feec87a41</t>
  </si>
  <si>
    <t>{"from":"0x2a995caa0718532bb16bb95809f5911217012186","gas":"0x2dcfa","gasUsed":"0xc3","input":"0x329a9f67","output":"0x0000000000000000000000000000000000000000000000000000000000000000","to":"0x00ff5e77a5dd1c9e65377c509cddafba828f9074","type":"CALL","value":"0x0"}</t>
  </si>
  <si>
    <t>6bfd09cba5eea299b37a5d50145c6f66</t>
  </si>
  <si>
    <t>{"error":"execution reverted","from":"0xe4fe6a45f354e845f954cddee6084603cedb9410","gas":"0x37c10","gasUsed":"0x1e8","input":"0xd505accf000000000000000000000000a76f7df4bf468f2895534a018296f8cfe0a5efe1000000000000000000000000e4fe6a45f354e845f954cddee6084603cedb9410000000000000000000000000000000000000000000000000949d651c59aa5019000000000000000000000000000000000000000000000000000000005fff5b6f000000000000000000000000000000000000000000000000000000000000001b3347dd607e8dcc2b4364a187554657e7a17e77f0342c1ca04d447c967cf5e0301528d7e415f66d94c1670b3ff85b14e5f37e34cf0ad37a38bed85c9cf5a461ea","output":"0x08c379a000000000000000000000000000000000000000000000000000000000000000200000000000000000000000000000000000000000000000000000000000000012556e697377617056323a20455850495245440000000000000000000000000000","revertReason":"UniswapV2: EXPIRED","to":"0x28e240e04113877bf99354e1e4f43a79e59c535a","type":"CALL","value":"0x0"}</t>
  </si>
  <si>
    <t>0xd505accf000000000000000000000000a76f7df4bf468f2895534a018296f8cfe0a5efe1000000000000000000000000e4fe6a45f354e845f954cddee6084603cedb9410000000000000000000000000000000000000000000000000949d651c59aa5019000000000000000000000000000000000000000000000000000000005fff5b6f000000000000000000000000000000000000000000000000000000000000001b3347dd607e8dcc2b4364a187554657e7a17e77f0342c1ca04d447c967cf5e0301528d7e415f66d94c1670b3ff85b14e5f37e34cf0ad37a38bed85c9cf5a461ea</t>
  </si>
  <si>
    <t>0x28e240e04113877bf99354e1e4f43a79e59c535a</t>
  </si>
  <si>
    <t>4e1e47eacd5ba4cc55cfa3b83c6bcc46</t>
  </si>
  <si>
    <t>{"from":"0x2a995caa0718532bb16bb95809f5911217012186","gas":"0x19be5","gasUsed":"0xc99","input":"0xe69dd1a23a0000000834a0320c2308c80c2308c20c6310c2044318c40c44104a0c8330c2370000000d20d3220c2308c20c2308ca006319040c6318440c8128420c8330c2330000000d34d3220c2308c20c2308c20c6308c40c6318c41041284a0cc320c2000000000000000000000000000000000000000000000000000000000003aaa8","output":"0x330000000d34d3220c2308c20c2308c20c6308c40c6318c41041284a0cc320c2","to":"0x1e41c314d4c84eefaca6481e169dabe93d2fe16a","type":"CALL","value":"0x0"}</t>
  </si>
  <si>
    <t>f37febf5f3c81c1cc3d0446dfde8105f</t>
  </si>
  <si>
    <t>53000c3509eeea7aa0ddfa90c1746491</t>
  </si>
  <si>
    <t>{"from":"0xae26170200ec3ae66b8afaa87f2fa49c1e0a02b9","gas":"0x29680","gasUsed":"0xefb","input":"0xb0eb1093","output":"0x000000000000000000000000000000000000000000000000000000005ff84940","to":"0xa8b12cc90abf65191532a12bb5394a714a46d358","type":"STATICCALL"}</t>
  </si>
  <si>
    <t>STATICCALL_0_12_0_0</t>
  </si>
  <si>
    <t>4b8b42c2e17d73ac9572df16fee3c4de</t>
  </si>
  <si>
    <t>{"from":"0xd69b189020ef614796578afe4d10378c5e7e1138","gas":"0x5128b","gasUsed":"0xc96","input":"0x357e47fe000000000000000000000000dc3ea94cd0ac27d9a86c180091e7f78c683d3699","output":"0x0000000000000000000000000000000000000000000000000000000000000000","to":"0x4a5b9b4ad08616d11f3a402ff7cbeacb732a76c6","type":"STATICCALL"}</t>
  </si>
  <si>
    <t>e50be02630f2dc74b85fdbb0ba5c347b</t>
  </si>
  <si>
    <t>{"from":"0x6c85c5198c3cc4db1b87cb43b2674241a30f4845","gas":"0x38c88","gasUsed":"0x4ad","input":"0x70a08231000000000000000000000000feefeefeefeefeefeefeefeefeefeefeefeefeef","output":"0x000000000000000000000000000000000000000000009b230d8216072774959b","to":"0x05a9cbe762b36632b3594da4f082340e0e5343e8","type":"STATICCALL"}</t>
  </si>
  <si>
    <t>0x000000000000000000000000000000000000000000009b230d8216072774959b</t>
  </si>
  <si>
    <t>697c1042a7e162dd5e26180f6db5df0e</t>
  </si>
  <si>
    <t>{"from":"0x611abc0e066a01aff63910fc8935d164267ec6cf","gas":"0x380cf","gasUsed":"0x825","input":"0x46317712","output":"0x00000000000000000000000000000000000000000000ea75dd25eb8d760a0617","to":"0x4b9ca5607f1ff8019c1c6a3c2f0cc8de622d5b82","type":"STATICCALL"}</t>
  </si>
  <si>
    <t>STATICCALL_1_1_11</t>
  </si>
  <si>
    <t>2bdf49c26748e7af712f4b72dd04404b</t>
  </si>
  <si>
    <t>{"from":"0xb8ffc3cd6e7cf5a098a1c92f48009765b24088dc","gas":"0x1b91d7","gasUsed":"0x5f0","input":"0xbe00bbd8f1f3eb40f5bc1ad1344716ced8b8a0431d840b5783aea1fd01786bc26f35ac0f3ca7c3e38968823ccb4c78ea688df41356f182ae1d159e4ee608d30d68cef320","output":"0x00000000000000000000000020dc62d5904633cc6a5e34bec87a048e80c92e97","to":"0x2b33cf282f867a7ff693a66e11b0fcc5552e4425","type":"DELEGATECALL"}</t>
  </si>
  <si>
    <t>DELEGATECALL_0_0_2_9_0_0</t>
  </si>
  <si>
    <t>bc100ced212cf365848a8c5d45f5cb6b</t>
  </si>
  <si>
    <t>{"from":"0x2a995caa0718532bb16bb95809f5911217012186","gas":"0x1dcd6","gasUsed":"0xc3","input":"0x329a9f67","output":"0x0000000000000000000000000000000000000000000000000000000000000000","to":"0x00ff5e77a5dd1c9e65377c509cddafba828f9074","type":"CALL","value":"0x0"}</t>
  </si>
  <si>
    <t>0x9ddbc29c83a060c4b3ae5e5569d6e9cd63db8b48e2ee9948d3f0100e9123a8c2</t>
  </si>
  <si>
    <t>2, 3</t>
  </si>
  <si>
    <t>2, 4</t>
  </si>
  <si>
    <t>2, 5</t>
  </si>
  <si>
    <t>delegatecall</t>
  </si>
  <si>
    <t>2, 6</t>
  </si>
  <si>
    <t>Reverted</t>
  </si>
  <si>
    <t>0, 0</t>
  </si>
  <si>
    <t>2, 7</t>
  </si>
  <si>
    <t>0, 0, 0</t>
  </si>
  <si>
    <t>staticcall</t>
  </si>
  <si>
    <t>2, 8</t>
  </si>
  <si>
    <t>0, 0, 1</t>
  </si>
  <si>
    <t>2, 9</t>
  </si>
  <si>
    <t>0, 0, 2</t>
  </si>
  <si>
    <t>2, 10</t>
  </si>
  <si>
    <t>0, 0, 2, 0</t>
  </si>
  <si>
    <t>2, 11</t>
  </si>
  <si>
    <t>0, 0, 2, 0, 0</t>
  </si>
  <si>
    <t>2, 12</t>
  </si>
  <si>
    <t>0, 0, 2, 1</t>
  </si>
  <si>
    <t>2, 13</t>
  </si>
  <si>
    <t>0, 0, 2, 1, 0</t>
  </si>
  <si>
    <t>0, 0, 2, 1, 0, 0</t>
  </si>
  <si>
    <t>3, 0</t>
  </si>
  <si>
    <t>0, 0, 2, 1, 1</t>
  </si>
  <si>
    <t>3, 0, 0</t>
  </si>
  <si>
    <t>0, 0, 2, 2</t>
  </si>
  <si>
    <t>0, 0, 2, 2, 0</t>
  </si>
  <si>
    <t>0, 0, 2, 3</t>
  </si>
  <si>
    <t>0, 0, 2, 3, 0</t>
  </si>
  <si>
    <t>0, 0, 2, 3, 0, 0</t>
  </si>
  <si>
    <t>2, 0</t>
  </si>
  <si>
    <t>0, 0, 2, 3, 1</t>
  </si>
  <si>
    <t>0, 0, 2, 4</t>
  </si>
  <si>
    <t>2, 2</t>
  </si>
  <si>
    <t>0, 0, 2, 4, 0</t>
  </si>
  <si>
    <t>0, 0, 2, 4, 0, 0</t>
  </si>
  <si>
    <t>0, 0, 2, 4, 0, 0, 0</t>
  </si>
  <si>
    <t>0, 0, 2, 4, 0, 1</t>
  </si>
  <si>
    <t>0, 0, 2, 5</t>
  </si>
  <si>
    <t>0, 0, 2, 5, 0</t>
  </si>
  <si>
    <t>0, 0, 2, 6</t>
  </si>
  <si>
    <t>0, 0, 2, 6, 0</t>
  </si>
  <si>
    <t>0, 0, 2, 6, 0, 0</t>
  </si>
  <si>
    <t>0, 0, 2, 6, 1</t>
  </si>
  <si>
    <t>0, 0, 2, 7</t>
  </si>
  <si>
    <t>0, 0, 2, 7, 0</t>
  </si>
  <si>
    <t>2, 14</t>
  </si>
  <si>
    <t>0, 0, 2, 7, 0, 0</t>
  </si>
  <si>
    <t>2, 15</t>
  </si>
  <si>
    <t>0, 0, 2, 7, 0, 0, 0</t>
  </si>
  <si>
    <t>2, 16</t>
  </si>
  <si>
    <t>0, 0, 2, 7, 0, 1</t>
  </si>
  <si>
    <t>2, 17</t>
  </si>
  <si>
    <t>0, 0, 2, 8</t>
  </si>
  <si>
    <t>0, 0, 2, 8, 0</t>
  </si>
  <si>
    <t>0, 0, 2, 9</t>
  </si>
  <si>
    <t>0, 0, 2, 9, 0</t>
  </si>
  <si>
    <t>0, 0, 2, 9, 0, 0</t>
  </si>
  <si>
    <t>0, 0, 2, 9, 1</t>
  </si>
  <si>
    <t>0, 0, 2, 10</t>
  </si>
  <si>
    <t>0, 0, 2, 10, 0</t>
  </si>
  <si>
    <t>0, 0, 2, 10, 0, 0</t>
  </si>
  <si>
    <t>0, 0, 2, 10, 0, 0, 0</t>
  </si>
  <si>
    <t>0, 0, 2, 10, 0, 1</t>
  </si>
  <si>
    <t>0, 0, 2, 11</t>
  </si>
  <si>
    <t>0, 0, 2, 11, 0</t>
  </si>
  <si>
    <t>0, 0, 2, 12</t>
  </si>
  <si>
    <t>0, 0, 2, 12, 0</t>
  </si>
  <si>
    <t>0, 0, 2, 12, 0, 0</t>
  </si>
  <si>
    <t>0, 0, 2, 12, 1</t>
  </si>
  <si>
    <t>0, 0, 2, 13</t>
  </si>
  <si>
    <t>0, 0, 2, 13, 0</t>
  </si>
  <si>
    <t>0, 0, 2, 13, 0, 0</t>
  </si>
  <si>
    <t>0, 0, 2, 13, 0, 0, 0</t>
  </si>
  <si>
    <t>0, 0, 2, 13, 0, 1</t>
  </si>
  <si>
    <t>0, 0, 2, 14</t>
  </si>
  <si>
    <t>0, 0, 2, 14, 0</t>
  </si>
  <si>
    <t>0, 0, 2, 15</t>
  </si>
  <si>
    <t>0, 0, 2, 15, 0</t>
  </si>
  <si>
    <t>0, 0, 2, 15, 0, 0</t>
  </si>
  <si>
    <t>0, 0, 2, 15, 1</t>
  </si>
  <si>
    <t>0, 0, 2, 16</t>
  </si>
  <si>
    <t>0, 0, 2, 16, 0</t>
  </si>
  <si>
    <t>0, 0, 2, 16, 0, 0</t>
  </si>
  <si>
    <t>0, 0, 2, 16, 0, 0, 0</t>
  </si>
  <si>
    <t>0, 0, 2, 16, 0, 1</t>
  </si>
  <si>
    <t>0, 0, 2, 17</t>
  </si>
  <si>
    <t>0, 0, 2, 17, 0</t>
  </si>
  <si>
    <t>0, 0, 2, 18</t>
  </si>
  <si>
    <t>0, 0, 2, 18, 0</t>
  </si>
  <si>
    <t>0, 0, 2, 18, 0, 0</t>
  </si>
  <si>
    <t>0, 0, 2, 18, 1</t>
  </si>
  <si>
    <t>0, 0, 2, 19</t>
  </si>
  <si>
    <t>0, 0, 2, 19, 0</t>
  </si>
  <si>
    <t>0, 0, 2, 19, 0, 0</t>
  </si>
  <si>
    <t>0, 0, 2, 19, 0, 0, 0</t>
  </si>
  <si>
    <t>0, 0, 2, 19, 0, 1</t>
  </si>
  <si>
    <t>0, 0, 2, 20</t>
  </si>
  <si>
    <t>0, 0, 2, 20, 0</t>
  </si>
  <si>
    <t>0, 0, 2, 21</t>
  </si>
  <si>
    <t>0, 0, 2, 21, 0</t>
  </si>
  <si>
    <t>0, 0, 2, 21, 0, 0</t>
  </si>
  <si>
    <t>0, 0, 2, 21, 1</t>
  </si>
  <si>
    <t>0, 0, 2, 22</t>
  </si>
  <si>
    <t>0, 1</t>
  </si>
  <si>
    <t>0, 0, 2, 22, 0</t>
  </si>
  <si>
    <t>0, 2</t>
  </si>
  <si>
    <t>0, 0, 2, 22, 0, 0</t>
  </si>
  <si>
    <t>0, 3</t>
  </si>
  <si>
    <t>0, 0, 2, 22, 0, 0, 0</t>
  </si>
  <si>
    <t>0, 4</t>
  </si>
  <si>
    <t>0, 0, 2, 22, 0, 1</t>
  </si>
  <si>
    <t>0, 5</t>
  </si>
  <si>
    <t>0, 0, 2, 23</t>
  </si>
  <si>
    <t>0, 6</t>
  </si>
  <si>
    <t>0, 0, 2, 23, 0</t>
  </si>
  <si>
    <t>0, 7</t>
  </si>
  <si>
    <t>0, 0, 2, 24</t>
  </si>
  <si>
    <t>0, 7, 0</t>
  </si>
  <si>
    <t>0, 0, 2, 24, 0</t>
  </si>
  <si>
    <t>0, 7, 0, 0</t>
  </si>
  <si>
    <t>0, 0, 2, 24, 0, 0</t>
  </si>
  <si>
    <t>0, 8</t>
  </si>
  <si>
    <t>0, 0, 2, 24, 1</t>
  </si>
  <si>
    <t>0, 9</t>
  </si>
  <si>
    <t>0, 0, 2, 25</t>
  </si>
  <si>
    <t>0, 9, 0</t>
  </si>
  <si>
    <t>0, 0, 2, 25, 0</t>
  </si>
  <si>
    <t>0, 9, 0, 0</t>
  </si>
  <si>
    <t>0, 0, 2, 25, 0, 0</t>
  </si>
  <si>
    <t>0, 10</t>
  </si>
  <si>
    <t>0, 0, 2, 25, 0, 0, 0</t>
  </si>
  <si>
    <t>0, 11</t>
  </si>
  <si>
    <t>0, 0, 2, 25, 0, 1</t>
  </si>
  <si>
    <t>0, 12</t>
  </si>
  <si>
    <t>0, 0, 2, 26</t>
  </si>
  <si>
    <t>0, 12, 0</t>
  </si>
  <si>
    <t>0, 0, 2, 26, 0</t>
  </si>
  <si>
    <t>0, 12, 0, 0</t>
  </si>
  <si>
    <t>0, 0, 2, 27</t>
  </si>
  <si>
    <t>0, 12, 1</t>
  </si>
  <si>
    <t>0, 0, 2, 27, 0</t>
  </si>
  <si>
    <t>0, 12, 1, 0</t>
  </si>
  <si>
    <t>0, 0, 2, 27, 0, 0</t>
  </si>
  <si>
    <t>0, 12, 1, 0, 0</t>
  </si>
  <si>
    <t>0, 0, 2, 27, 1</t>
  </si>
  <si>
    <t>0, 0, 2, 28</t>
  </si>
  <si>
    <t>0, 0, 2, 28, 0</t>
  </si>
  <si>
    <t>0, 0, 2, 28, 0, 0</t>
  </si>
  <si>
    <t>0, 0, 2, 28, 0, 0, 0</t>
  </si>
  <si>
    <t>0, 0, 2, 28, 0, 1</t>
  </si>
  <si>
    <t>0, 0, 2, 29</t>
  </si>
  <si>
    <t>0, 0, 2, 29, 0</t>
  </si>
  <si>
    <t>0, 0, 2, 30</t>
  </si>
  <si>
    <t>0, 0, 2, 30, 0</t>
  </si>
  <si>
    <t>0, 0, 2, 30, 0, 0</t>
  </si>
  <si>
    <t>0, 0, 2, 30, 1</t>
  </si>
  <si>
    <t>0, 0, 2, 31</t>
  </si>
  <si>
    <t>0, 0, 2, 31, 0</t>
  </si>
  <si>
    <t>0, 0, 2, 31, 0, 0</t>
  </si>
  <si>
    <t>0, 0, 2, 31, 0, 0, 0</t>
  </si>
  <si>
    <t>0, 0, 2, 31, 0, 1</t>
  </si>
  <si>
    <t>0, 0, 2, 32</t>
  </si>
  <si>
    <t>0, 0, 2, 33</t>
  </si>
  <si>
    <t>0, 0, 2, 34</t>
  </si>
  <si>
    <t>0, 0, 2, 34, 0</t>
  </si>
  <si>
    <t>0, 0, 2, 34, 0, 0</t>
  </si>
  <si>
    <t>0, 0, 2, 34, 1</t>
  </si>
  <si>
    <t>0, 0, 2, 35</t>
  </si>
  <si>
    <t>0, 0, 2, 35, 0</t>
  </si>
  <si>
    <t>0, 0, 2, 35, 0, 0</t>
  </si>
  <si>
    <t>0, 0, 2, 35, 1</t>
  </si>
  <si>
    <t>0, 0, 2, 36</t>
  </si>
  <si>
    <t>0, 0, 2, 36, 0</t>
  </si>
  <si>
    <t>0, 0, 2, 36, 1</t>
  </si>
  <si>
    <t>0, 0, 2, 36, 1, 0</t>
  </si>
  <si>
    <t>0, 0, 2, 36, 1, 0, 0</t>
  </si>
  <si>
    <t>0, 0, 2, 36, 1, 1</t>
  </si>
  <si>
    <t>0, 0, 2, 36, 2</t>
  </si>
  <si>
    <t>0, 0, 2, 36, 2, 0</t>
  </si>
  <si>
    <t>0, 0, 2, 36, 2, 1</t>
  </si>
  <si>
    <t>0, 0, 2, 36, 2, 1, 0</t>
  </si>
  <si>
    <t>0, 0, 2, 36, 2, 1, 0, 0</t>
  </si>
  <si>
    <t>0, 0, 2, 36, 2, 1, 1</t>
  </si>
  <si>
    <t>0, 0, 2, 36, 2, 2</t>
  </si>
  <si>
    <t>0, 0, 3</t>
  </si>
  <si>
    <t>1, 0</t>
  </si>
  <si>
    <t>2, 1, 0</t>
  </si>
  <si>
    <t>4, 0</t>
  </si>
  <si>
    <t>4, 0, 0</t>
  </si>
  <si>
    <t>4, 1</t>
  </si>
  <si>
    <t>1, 1</t>
  </si>
  <si>
    <t>1, 1, 0</t>
  </si>
  <si>
    <t>1, 1, 1</t>
  </si>
  <si>
    <t>7, 0</t>
  </si>
  <si>
    <t>1, 1, 1, 0</t>
  </si>
  <si>
    <t>1, 1, 2</t>
  </si>
  <si>
    <t>8, 0</t>
  </si>
  <si>
    <t>1, 1, 3</t>
  </si>
  <si>
    <t>1, 1, 4</t>
  </si>
  <si>
    <t>1, 1, 4, 0</t>
  </si>
  <si>
    <t>create</t>
  </si>
  <si>
    <t>1, 1, 4, 0, 0</t>
  </si>
  <si>
    <t>1, 1, 4, 1</t>
  </si>
  <si>
    <t>1, 1, 4, 2</t>
  </si>
  <si>
    <t>1, 1, 4, 3</t>
  </si>
  <si>
    <t>1, 1, 5</t>
  </si>
  <si>
    <t>1, 1, 5, 0</t>
  </si>
  <si>
    <t>1, 1, 6</t>
  </si>
  <si>
    <t>1, 1, 7</t>
  </si>
  <si>
    <t>1, 1, 8</t>
  </si>
  <si>
    <t>1, 1, 9</t>
  </si>
  <si>
    <t>1, 1, 10</t>
  </si>
  <si>
    <t>1, 1, 11</t>
  </si>
  <si>
    <t>1, 1, 12</t>
  </si>
  <si>
    <t>1, 1, 13</t>
  </si>
  <si>
    <t>1, 1, 13, 0</t>
  </si>
  <si>
    <t>1, 1, 13, 1</t>
  </si>
  <si>
    <t>1, 1, 13, 2</t>
  </si>
  <si>
    <t>1, 1, 13, 3</t>
  </si>
  <si>
    <t>1, 1, 13, 4</t>
  </si>
  <si>
    <t>1, 1, 14</t>
  </si>
  <si>
    <t>1, 1, 15</t>
  </si>
  <si>
    <t>1, 1, 15, 0</t>
  </si>
  <si>
    <t>1, 1, 15, 1</t>
  </si>
  <si>
    <t>1, 1, 15, 2</t>
  </si>
  <si>
    <t>1, 1, 15, 3</t>
  </si>
  <si>
    <t>1, 1, 15, 3, 0</t>
  </si>
  <si>
    <t>1, 1, 15, 4</t>
  </si>
  <si>
    <t>1, 1, 16</t>
  </si>
  <si>
    <t>1, 1, 17</t>
  </si>
  <si>
    <t>1, 1, 17, 0</t>
  </si>
  <si>
    <t>1, 1, 17, 1</t>
  </si>
  <si>
    <t>1, 1, 18</t>
  </si>
  <si>
    <t>1, 1, 18, 0</t>
  </si>
  <si>
    <t>0, 1, 0</t>
  </si>
  <si>
    <t>0, 1, 0, 0</t>
  </si>
  <si>
    <t>1, 0, 0</t>
  </si>
  <si>
    <t>0, 3, 0</t>
  </si>
  <si>
    <t>0, 3, 1</t>
  </si>
  <si>
    <t>0, 3, 1, 0</t>
  </si>
  <si>
    <t>0, 3, 2</t>
  </si>
  <si>
    <t>2, 0, 0</t>
  </si>
  <si>
    <t>0, 4, 0</t>
  </si>
  <si>
    <t>1, 1, 0, 0</t>
  </si>
  <si>
    <t>1, 1, 5, 0, 0</t>
  </si>
  <si>
    <t>1, 1, 5, 1</t>
  </si>
  <si>
    <t>1, 1, 5, 2</t>
  </si>
  <si>
    <t>1, 1, 5, 3</t>
  </si>
  <si>
    <t>1, 2</t>
  </si>
  <si>
    <t>1, 3</t>
  </si>
  <si>
    <t>1, 4</t>
  </si>
  <si>
    <t>1, 5</t>
  </si>
  <si>
    <t>1, 6</t>
  </si>
  <si>
    <t>1, 7</t>
  </si>
  <si>
    <t>1, 8</t>
  </si>
  <si>
    <t>1, 9</t>
  </si>
  <si>
    <t>1, 10</t>
  </si>
  <si>
    <t>1, 10, 0</t>
  </si>
  <si>
    <t>1, 10, 1</t>
  </si>
  <si>
    <t>1, 10, 2</t>
  </si>
  <si>
    <t>1, 10, 3</t>
  </si>
  <si>
    <t>1, 10, 4</t>
  </si>
  <si>
    <t>1, 11</t>
  </si>
  <si>
    <t>1, 11, 0</t>
  </si>
  <si>
    <t>1, 11, 1</t>
  </si>
  <si>
    <t>1, 11, 2</t>
  </si>
  <si>
    <t>1, 11, 3</t>
  </si>
  <si>
    <t>1, 11, 4</t>
  </si>
  <si>
    <t>1, 12</t>
  </si>
  <si>
    <t>1, 12, 0</t>
  </si>
  <si>
    <t>1, 12, 0, 0</t>
  </si>
  <si>
    <t>1, 13</t>
  </si>
  <si>
    <t>0, 1, 0, 0, 0</t>
  </si>
  <si>
    <t>0, 1, 0, 0, 0, 0</t>
  </si>
  <si>
    <t>0, 1, 0, 0, 0, 0, 0</t>
  </si>
  <si>
    <t>0, 1, 0, 0, 0, 1</t>
  </si>
  <si>
    <t>0, 4, 0, 0</t>
  </si>
  <si>
    <t>0, 4, 0, 0, 0</t>
  </si>
  <si>
    <t>0, 4, 0, 1</t>
  </si>
  <si>
    <t>0, 4, 0, 1, 0</t>
  </si>
  <si>
    <t>0, 4, 0, 1, 1</t>
  </si>
  <si>
    <t>0, 0, 0, 0</t>
  </si>
  <si>
    <t>0, 0, 0, 0, 0</t>
  </si>
  <si>
    <t>0, 0, 0, 1</t>
  </si>
  <si>
    <t>0, 0, 0, 1, 0</t>
  </si>
  <si>
    <t>0, 0, 0, 1, 1</t>
  </si>
  <si>
    <t>0, 2, 0</t>
  </si>
  <si>
    <t>0, 5, 0</t>
  </si>
  <si>
    <t>0, 6, 0</t>
  </si>
  <si>
    <t>0, 8, 0</t>
  </si>
  <si>
    <t>0, 10, 0</t>
  </si>
  <si>
    <t>0, 11, 0</t>
  </si>
  <si>
    <t>0, 12, 0, 0, 0</t>
  </si>
  <si>
    <t>0, 12, 0, 1</t>
  </si>
  <si>
    <t>0, 12, 0, 1, 0</t>
  </si>
  <si>
    <t>0, 12, 0, 2</t>
  </si>
  <si>
    <t>0, 12, 0, 2, 0</t>
  </si>
  <si>
    <t>0, 12, 0, 3</t>
  </si>
  <si>
    <t>0, 12, 0, 3, 0</t>
  </si>
  <si>
    <t>0, 12, 0, 4</t>
  </si>
  <si>
    <t>0, 12, 0, 4, 0</t>
  </si>
  <si>
    <t>0, 12, 0, 5</t>
  </si>
  <si>
    <t>0, 12, 0, 5, 0</t>
  </si>
  <si>
    <t>0, 13</t>
  </si>
  <si>
    <t>0, 13, 0</t>
  </si>
  <si>
    <t>0, 14</t>
  </si>
  <si>
    <t>0, 14, 0</t>
  </si>
  <si>
    <t>0x0000000000000000000000000000000000000000</t>
  </si>
  <si>
    <t>reward</t>
  </si>
  <si>
    <t>Txn--From--To</t>
  </si>
  <si>
    <t>Txn--From--To (Dune)</t>
  </si>
  <si>
    <t>Txn--From--To (Flipside)</t>
  </si>
  <si>
    <t>Missing "Reward" type (or captured elsewhere)</t>
  </si>
  <si>
    <t>Observations / findings</t>
  </si>
  <si>
    <t>720 records</t>
  </si>
  <si>
    <t>714 records</t>
  </si>
  <si>
    <t>Has "Reward" type - only row missing from Flipside</t>
  </si>
  <si>
    <t>6 rows missing from Dune</t>
  </si>
  <si>
    <t>valueEth</t>
  </si>
  <si>
    <t>?</t>
  </si>
  <si>
    <t>https://etherscan.io/tx/0x912f27617dacbe4d5626c6563e84ea12834b06f7e1f887b2dfef8fbdaad965b4#internal</t>
  </si>
  <si>
    <t>SELECT *
FROM  ethereum.core.fact_transactions
WHERE block_number in(11649003)
and tx_hash = '0x912f27617dacbe4d5626c6563e84ea12834b06f7e1f887b2dfef8fbdaad965b4'
AND block_timestamp between cast('2021-01-12 00:00:00' AS TIMESTAMP) 
                 and cast('2021-01-14 23:59:00' AS TIMESTAMP) 
order by block_number, block_timestamp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</si>
</sst>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/d/yy\ h:mm:ss\ AM/PM;@"/>
  </numFmts>
  <fonts count="2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1D1D20"/>
      <name val="IBM Plex Mono"/>
    </font>
    <font>
      <sz val="12"/>
      <color rgb="FF1D1D20"/>
      <name val="IBM Plex Mono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14"/>
      <color theme="1"/>
      <name val="Arial"/>
      <family val="2"/>
    </font>
    <font>
      <sz val="14"/>
      <color theme="1"/>
      <name val="Courier New"/>
      <family val="1"/>
    </font>
    <font>
      <sz val="12"/>
      <color theme="1"/>
      <name val="IBM Plex Mono"/>
    </font>
    <font>
      <b/>
      <sz val="12"/>
      <color theme="1" tint="0.499984740745262"/>
      <name val="Aptos Narrow"/>
      <scheme val="minor"/>
    </font>
    <font>
      <sz val="12"/>
      <color theme="1" tint="0.499984740745262"/>
      <name val="Aptos Narrow"/>
      <scheme val="minor"/>
    </font>
    <font>
      <sz val="12"/>
      <color theme="1" tint="0.499984740745262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26">
    <xf numFmtId="0" fontId="0" fillId="0" borderId="0" xfId="0"/>
    <xf numFmtId="47" fontId="0" fillId="0" borderId="0" xfId="0" applyNumberFormat="1"/>
    <xf numFmtId="0" fontId="0" fillId="0" borderId="0" xfId="0" quotePrefix="1"/>
    <xf numFmtId="22" fontId="18" fillId="0" borderId="0" xfId="0" applyNumberFormat="1" applyFont="1"/>
    <xf numFmtId="0" fontId="18" fillId="0" borderId="0" xfId="0" applyFont="1"/>
    <xf numFmtId="0" fontId="19" fillId="0" borderId="0" xfId="0" applyFont="1"/>
    <xf numFmtId="0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wrapText="1"/>
    </xf>
    <xf numFmtId="0" fontId="22" fillId="0" borderId="0" xfId="0" applyFont="1"/>
    <xf numFmtId="0" fontId="23" fillId="0" borderId="0" xfId="0" applyFont="1"/>
    <xf numFmtId="11" fontId="0" fillId="0" borderId="0" xfId="0" applyNumberFormat="1"/>
    <xf numFmtId="164" fontId="0" fillId="0" borderId="0" xfId="0" applyNumberFormat="1"/>
    <xf numFmtId="22" fontId="24" fillId="0" borderId="0" xfId="0" applyNumberFormat="1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4" fillId="33" borderId="0" xfId="0" applyFont="1" applyFill="1"/>
    <xf numFmtId="0" fontId="24" fillId="34" borderId="0" xfId="0" applyFont="1" applyFill="1"/>
    <xf numFmtId="0" fontId="24" fillId="35" borderId="0" xfId="0" applyFont="1" applyFill="1"/>
    <xf numFmtId="0" fontId="0" fillId="34" borderId="0" xfId="0" applyFill="1"/>
    <xf numFmtId="0" fontId="24" fillId="36" borderId="0" xfId="0" applyFont="1" applyFill="1"/>
    <xf numFmtId="0" fontId="0" fillId="35" borderId="0" xfId="0" applyFill="1"/>
    <xf numFmtId="0" fontId="28" fillId="0" borderId="0" xfId="43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4368800</xdr:colOff>
      <xdr:row>50</xdr:row>
      <xdr:rowOff>152400</xdr:rowOff>
    </xdr:from>
    <xdr:to>
      <xdr:col>8</xdr:col>
      <xdr:colOff>2406650</xdr:colOff>
      <xdr:row>68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DFB19D-24A5-58F4-CBAD-487352F44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8800" y="10388600"/>
          <a:ext cx="8921750" cy="356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723</xdr:row>
      <xdr:rowOff>0</xdr:rowOff>
    </xdr:from>
    <xdr:to>
      <xdr:col>8</xdr:col>
      <xdr:colOff>622300</xdr:colOff>
      <xdr:row>731</xdr:row>
      <xdr:rowOff>90193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D41C1E-EFD6-0973-93D2-82F7C3E2E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2400" y="7924800"/>
          <a:ext cx="7772400" cy="171579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737</xdr:row>
      <xdr:rowOff>0</xdr:rowOff>
    </xdr:from>
    <xdr:to>
      <xdr:col>8</xdr:col>
      <xdr:colOff>615577</xdr:colOff>
      <xdr:row>754</xdr:row>
      <xdr:rowOff>161777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1AD1CA-35CD-312E-1222-CB91F226C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9412" y="11086353"/>
          <a:ext cx="7772400" cy="3717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etherscan.io/tx/0x912f27617dacbe4d5626c6563e84ea12834b06f7e1f887b2dfef8fbdaad965b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E8101-AC8E-9C46-8830-72E05AFD2155}">
  <dimension ref="A1:I45"/>
  <sheetViews>
    <sheetView tabSelected="1" workbookViewId="0">
      <selection activeCell="B11" sqref="B11"/>
    </sheetView>
  </sheetViews>
  <sheetFormatPr baseColWidth="10" defaultRowHeight="16" x14ac:dyDescent="0.2"/>
  <cols>
    <col min="1" max="1" width="70.1640625" bestFit="1" customWidth="1"/>
    <col min="2" max="2" width="14.1640625" bestFit="1" customWidth="1"/>
    <col min="3" max="3" width="13.33203125" bestFit="1" customWidth="1"/>
    <col min="4" max="4" width="3.1640625" customWidth="1"/>
    <col min="5" max="5" width="17.1640625" customWidth="1"/>
    <col min="6" max="6" width="3.1640625" customWidth="1"/>
    <col min="9" max="9" width="79.1640625" bestFit="1" customWidth="1"/>
  </cols>
  <sheetData>
    <row r="1" spans="1:9" s="7" customFormat="1" x14ac:dyDescent="0.2">
      <c r="A1" s="7" t="s">
        <v>209</v>
      </c>
    </row>
    <row r="2" spans="1:9" s="8" customFormat="1" x14ac:dyDescent="0.2">
      <c r="A2" s="8" t="str">
        <f>"--flipside query"</f>
        <v>--flipside query</v>
      </c>
      <c r="I2" s="8" t="str">
        <f>"--dune query"</f>
        <v>--dune query</v>
      </c>
    </row>
    <row r="3" spans="1:9" x14ac:dyDescent="0.2">
      <c r="A3" t="s">
        <v>141</v>
      </c>
      <c r="I3" t="s">
        <v>150</v>
      </c>
    </row>
    <row r="4" spans="1:9" x14ac:dyDescent="0.2">
      <c r="A4" t="s">
        <v>159</v>
      </c>
      <c r="I4" t="s">
        <v>151</v>
      </c>
    </row>
    <row r="5" spans="1:9" x14ac:dyDescent="0.2">
      <c r="A5" t="s">
        <v>142</v>
      </c>
      <c r="I5" t="s">
        <v>152</v>
      </c>
    </row>
    <row r="6" spans="1:9" x14ac:dyDescent="0.2">
      <c r="A6" t="s">
        <v>143</v>
      </c>
      <c r="I6" t="s">
        <v>160</v>
      </c>
    </row>
    <row r="7" spans="1:9" x14ac:dyDescent="0.2">
      <c r="A7" t="s">
        <v>144</v>
      </c>
      <c r="I7" t="s">
        <v>161</v>
      </c>
    </row>
    <row r="8" spans="1:9" x14ac:dyDescent="0.2">
      <c r="A8" t="s">
        <v>145</v>
      </c>
      <c r="I8" t="s">
        <v>153</v>
      </c>
    </row>
    <row r="9" spans="1:9" x14ac:dyDescent="0.2">
      <c r="A9" t="s">
        <v>162</v>
      </c>
      <c r="I9" t="s">
        <v>154</v>
      </c>
    </row>
    <row r="10" spans="1:9" x14ac:dyDescent="0.2">
      <c r="A10" t="s">
        <v>146</v>
      </c>
      <c r="I10" t="s">
        <v>163</v>
      </c>
    </row>
    <row r="11" spans="1:9" x14ac:dyDescent="0.2">
      <c r="A11" s="24" t="s">
        <v>147</v>
      </c>
      <c r="I11" t="s">
        <v>155</v>
      </c>
    </row>
    <row r="12" spans="1:9" x14ac:dyDescent="0.2">
      <c r="A12" s="24" t="s">
        <v>148</v>
      </c>
      <c r="I12" t="s">
        <v>156</v>
      </c>
    </row>
    <row r="13" spans="1:9" x14ac:dyDescent="0.2">
      <c r="A13" t="s">
        <v>149</v>
      </c>
      <c r="I13" t="s">
        <v>157</v>
      </c>
    </row>
    <row r="14" spans="1:9" x14ac:dyDescent="0.2">
      <c r="A14" t="s">
        <v>164</v>
      </c>
      <c r="I14" t="s">
        <v>158</v>
      </c>
    </row>
    <row r="15" spans="1:9" x14ac:dyDescent="0.2">
      <c r="I15" t="s">
        <v>200</v>
      </c>
    </row>
    <row r="20" spans="1:9" x14ac:dyDescent="0.2">
      <c r="A20" s="7" t="s">
        <v>210</v>
      </c>
    </row>
    <row r="21" spans="1:9" x14ac:dyDescent="0.2">
      <c r="A21" s="8" t="str">
        <f>"--Flipside query"</f>
        <v>--Flipside query</v>
      </c>
      <c r="I21" s="8" t="str">
        <f>"--dune query"</f>
        <v>--dune query</v>
      </c>
    </row>
    <row r="22" spans="1:9" x14ac:dyDescent="0.2">
      <c r="A22" t="s">
        <v>213</v>
      </c>
      <c r="I22" t="s">
        <v>213</v>
      </c>
    </row>
    <row r="23" spans="1:9" x14ac:dyDescent="0.2">
      <c r="A23" t="s">
        <v>159</v>
      </c>
      <c r="I23" t="s">
        <v>151</v>
      </c>
    </row>
    <row r="24" spans="1:9" x14ac:dyDescent="0.2">
      <c r="A24" t="s">
        <v>207</v>
      </c>
      <c r="I24" t="s">
        <v>207</v>
      </c>
    </row>
    <row r="25" spans="1:9" x14ac:dyDescent="0.2">
      <c r="A25" t="s">
        <v>212</v>
      </c>
      <c r="I25" t="s">
        <v>211</v>
      </c>
    </row>
    <row r="26" spans="1:9" x14ac:dyDescent="0.2">
      <c r="A26" t="s">
        <v>208</v>
      </c>
      <c r="B26" s="8" t="s">
        <v>201</v>
      </c>
      <c r="E26" s="8" t="s">
        <v>218</v>
      </c>
      <c r="G26" s="8" t="s">
        <v>204</v>
      </c>
      <c r="I26" t="s">
        <v>208</v>
      </c>
    </row>
    <row r="27" spans="1:9" ht="19" x14ac:dyDescent="0.25">
      <c r="A27" s="9"/>
      <c r="B27" s="10" t="s">
        <v>216</v>
      </c>
      <c r="C27" s="11">
        <v>720</v>
      </c>
      <c r="D27" s="11"/>
      <c r="E27" s="11">
        <f>C27-H27</f>
        <v>5</v>
      </c>
      <c r="G27" s="5" t="s">
        <v>214</v>
      </c>
      <c r="H27" s="4">
        <v>715</v>
      </c>
    </row>
    <row r="28" spans="1:9" ht="19" x14ac:dyDescent="0.25">
      <c r="B28" s="10" t="s">
        <v>217</v>
      </c>
      <c r="C28" s="11">
        <v>713.62674624700003</v>
      </c>
      <c r="D28" s="11"/>
      <c r="E28" s="11">
        <f>C28-H28</f>
        <v>-269.47062750040004</v>
      </c>
      <c r="G28" s="5" t="s">
        <v>215</v>
      </c>
      <c r="H28" s="4">
        <f xml:space="preserve"> 983097373747400000000 /1000000000000000000</f>
        <v>983.09737374740007</v>
      </c>
    </row>
    <row r="32" spans="1:9" x14ac:dyDescent="0.2">
      <c r="A32" s="7" t="s">
        <v>219</v>
      </c>
    </row>
    <row r="33" spans="1:9" x14ac:dyDescent="0.2">
      <c r="A33" s="8" t="str">
        <f>"--Flipside query"</f>
        <v>--Flipside query</v>
      </c>
      <c r="I33" s="8" t="str">
        <f>"--dune query"</f>
        <v>--dune query</v>
      </c>
    </row>
    <row r="34" spans="1:9" x14ac:dyDescent="0.2">
      <c r="A34" t="s">
        <v>150</v>
      </c>
      <c r="I34" t="s">
        <v>150</v>
      </c>
    </row>
    <row r="35" spans="1:9" x14ac:dyDescent="0.2">
      <c r="A35" t="s">
        <v>159</v>
      </c>
      <c r="I35" t="s">
        <v>151</v>
      </c>
    </row>
    <row r="36" spans="1:9" x14ac:dyDescent="0.2">
      <c r="A36" t="s">
        <v>207</v>
      </c>
      <c r="I36" t="s">
        <v>207</v>
      </c>
    </row>
    <row r="37" spans="1:9" x14ac:dyDescent="0.2">
      <c r="A37" t="s">
        <v>212</v>
      </c>
      <c r="I37" t="s">
        <v>211</v>
      </c>
    </row>
    <row r="38" spans="1:9" x14ac:dyDescent="0.2">
      <c r="A38" t="s">
        <v>208</v>
      </c>
      <c r="B38" s="8"/>
      <c r="E38" s="8"/>
      <c r="G38" s="8"/>
      <c r="I38" t="s">
        <v>208</v>
      </c>
    </row>
    <row r="39" spans="1:9" x14ac:dyDescent="0.2">
      <c r="A39" t="s">
        <v>164</v>
      </c>
      <c r="I39" t="s">
        <v>158</v>
      </c>
    </row>
    <row r="42" spans="1:9" x14ac:dyDescent="0.2">
      <c r="A42" s="8" t="s">
        <v>2921</v>
      </c>
    </row>
    <row r="43" spans="1:9" x14ac:dyDescent="0.2">
      <c r="A43" t="s">
        <v>2922</v>
      </c>
      <c r="I43" t="s">
        <v>2923</v>
      </c>
    </row>
    <row r="44" spans="1:9" x14ac:dyDescent="0.2">
      <c r="A44" t="s">
        <v>2920</v>
      </c>
      <c r="I44" t="s">
        <v>2924</v>
      </c>
    </row>
    <row r="45" spans="1:9" x14ac:dyDescent="0.2">
      <c r="A45" t="s">
        <v>2925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5E06-152D-CF46-856D-A2E54B0CAD42}">
  <dimension ref="A1:W34"/>
  <sheetViews>
    <sheetView workbookViewId="0">
      <selection activeCell="B22" sqref="B22:B34"/>
    </sheetView>
  </sheetViews>
  <sheetFormatPr baseColWidth="10" defaultRowHeight="16" x14ac:dyDescent="0.2"/>
  <cols>
    <col min="1" max="1" width="67.1640625" bestFit="1" customWidth="1"/>
    <col min="2" max="2" width="15" bestFit="1" customWidth="1"/>
    <col min="3" max="3" width="17" bestFit="1" customWidth="1"/>
    <col min="4" max="5" width="43.5" bestFit="1" customWidth="1"/>
    <col min="6" max="6" width="12.1640625" bestFit="1" customWidth="1"/>
    <col min="7" max="7" width="21.5" bestFit="1" customWidth="1"/>
    <col min="8" max="8" width="22" bestFit="1" customWidth="1"/>
    <col min="9" max="9" width="8.1640625" bestFit="1" customWidth="1"/>
    <col min="10" max="10" width="9.83203125" bestFit="1" customWidth="1"/>
    <col min="11" max="11" width="207.1640625" bestFit="1" customWidth="1"/>
    <col min="12" max="12" width="68.83203125" bestFit="1" customWidth="1"/>
    <col min="13" max="13" width="5.1640625" bestFit="1" customWidth="1"/>
    <col min="14" max="14" width="15.33203125" bestFit="1" customWidth="1"/>
    <col min="15" max="15" width="255.83203125" bestFit="1" customWidth="1"/>
    <col min="16" max="16" width="9.6640625" bestFit="1" customWidth="1"/>
    <col min="17" max="17" width="11.6640625" bestFit="1" customWidth="1"/>
    <col min="18" max="18" width="13.1640625" bestFit="1" customWidth="1"/>
    <col min="19" max="19" width="14.6640625" bestFit="1" customWidth="1"/>
    <col min="20" max="20" width="12.5" bestFit="1" customWidth="1"/>
    <col min="21" max="21" width="33.83203125" bestFit="1" customWidth="1"/>
    <col min="22" max="22" width="19.5" bestFit="1" customWidth="1"/>
    <col min="23" max="23" width="19.832031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23</v>
      </c>
      <c r="B2">
        <v>11649002</v>
      </c>
      <c r="C2" s="1">
        <v>44209.868946759256</v>
      </c>
      <c r="D2" t="s">
        <v>24</v>
      </c>
      <c r="E2" t="s">
        <v>25</v>
      </c>
      <c r="F2">
        <v>26.747062750000001</v>
      </c>
      <c r="G2" s="2" t="s">
        <v>26</v>
      </c>
      <c r="H2" s="2" t="s">
        <v>27</v>
      </c>
      <c r="I2">
        <v>933946</v>
      </c>
      <c r="J2">
        <v>37258</v>
      </c>
      <c r="K2" t="s">
        <v>28</v>
      </c>
      <c r="L2" t="s">
        <v>29</v>
      </c>
      <c r="M2" t="s">
        <v>30</v>
      </c>
      <c r="N2" t="s">
        <v>66</v>
      </c>
      <c r="O2" t="s">
        <v>67</v>
      </c>
      <c r="P2" t="s">
        <v>33</v>
      </c>
      <c r="Q2">
        <v>2</v>
      </c>
      <c r="R2" t="s">
        <v>33</v>
      </c>
      <c r="S2" t="s">
        <v>34</v>
      </c>
      <c r="T2">
        <v>126</v>
      </c>
      <c r="U2" t="s">
        <v>68</v>
      </c>
      <c r="V2" s="1">
        <v>36526</v>
      </c>
      <c r="W2" s="1">
        <v>36526</v>
      </c>
    </row>
    <row r="3" spans="1:23" x14ac:dyDescent="0.2">
      <c r="A3" t="s">
        <v>23</v>
      </c>
      <c r="B3">
        <v>11649002</v>
      </c>
      <c r="C3" s="1">
        <v>44209.868946759256</v>
      </c>
      <c r="D3" t="s">
        <v>36</v>
      </c>
      <c r="E3" t="s">
        <v>25</v>
      </c>
      <c r="F3">
        <v>0</v>
      </c>
      <c r="G3">
        <v>0</v>
      </c>
      <c r="H3">
        <v>0</v>
      </c>
      <c r="I3">
        <v>637293</v>
      </c>
      <c r="J3">
        <v>29577</v>
      </c>
      <c r="K3" t="s">
        <v>37</v>
      </c>
      <c r="L3" t="s">
        <v>38</v>
      </c>
      <c r="M3" t="s">
        <v>30</v>
      </c>
      <c r="N3" t="s">
        <v>39</v>
      </c>
      <c r="O3" t="s">
        <v>40</v>
      </c>
      <c r="P3" t="s">
        <v>33</v>
      </c>
      <c r="Q3">
        <v>2</v>
      </c>
      <c r="R3" t="s">
        <v>33</v>
      </c>
      <c r="S3" t="s">
        <v>34</v>
      </c>
      <c r="T3">
        <v>155</v>
      </c>
      <c r="U3" t="s">
        <v>41</v>
      </c>
      <c r="V3" s="1">
        <v>36526</v>
      </c>
      <c r="W3" s="1">
        <v>36526</v>
      </c>
    </row>
    <row r="4" spans="1:23" x14ac:dyDescent="0.2">
      <c r="A4" t="s">
        <v>23</v>
      </c>
      <c r="B4">
        <v>11649002</v>
      </c>
      <c r="C4" s="1">
        <v>44209.868946759256</v>
      </c>
      <c r="D4" t="s">
        <v>36</v>
      </c>
      <c r="E4" t="s">
        <v>25</v>
      </c>
      <c r="F4">
        <v>0</v>
      </c>
      <c r="G4">
        <v>0</v>
      </c>
      <c r="H4">
        <v>0</v>
      </c>
      <c r="I4">
        <v>1186817</v>
      </c>
      <c r="J4">
        <v>29577</v>
      </c>
      <c r="K4" t="s">
        <v>37</v>
      </c>
      <c r="L4" t="s">
        <v>38</v>
      </c>
      <c r="M4" t="s">
        <v>30</v>
      </c>
      <c r="N4" t="s">
        <v>81</v>
      </c>
      <c r="O4" t="s">
        <v>82</v>
      </c>
      <c r="P4" t="s">
        <v>33</v>
      </c>
      <c r="Q4">
        <v>2</v>
      </c>
      <c r="R4" t="s">
        <v>33</v>
      </c>
      <c r="S4" t="s">
        <v>34</v>
      </c>
      <c r="T4">
        <v>95</v>
      </c>
      <c r="U4" t="s">
        <v>83</v>
      </c>
      <c r="V4" s="1">
        <v>36526</v>
      </c>
      <c r="W4" s="1">
        <v>36526</v>
      </c>
    </row>
    <row r="5" spans="1:23" x14ac:dyDescent="0.2">
      <c r="A5" t="s">
        <v>23</v>
      </c>
      <c r="B5">
        <v>11649002</v>
      </c>
      <c r="C5" s="1">
        <v>44209.868946759256</v>
      </c>
      <c r="D5" t="s">
        <v>36</v>
      </c>
      <c r="E5" t="s">
        <v>25</v>
      </c>
      <c r="F5">
        <v>0</v>
      </c>
      <c r="G5">
        <v>0</v>
      </c>
      <c r="H5">
        <v>0</v>
      </c>
      <c r="I5">
        <v>454118</v>
      </c>
      <c r="J5">
        <v>29577</v>
      </c>
      <c r="K5" t="s">
        <v>37</v>
      </c>
      <c r="L5" t="s">
        <v>38</v>
      </c>
      <c r="M5" t="s">
        <v>30</v>
      </c>
      <c r="N5" t="s">
        <v>75</v>
      </c>
      <c r="O5" t="s">
        <v>76</v>
      </c>
      <c r="P5" t="s">
        <v>33</v>
      </c>
      <c r="Q5">
        <v>2</v>
      </c>
      <c r="R5" t="s">
        <v>33</v>
      </c>
      <c r="S5" t="s">
        <v>34</v>
      </c>
      <c r="T5">
        <v>175</v>
      </c>
      <c r="U5" t="s">
        <v>77</v>
      </c>
      <c r="V5" s="1">
        <v>36526</v>
      </c>
      <c r="W5" s="1">
        <v>36526</v>
      </c>
    </row>
    <row r="6" spans="1:23" x14ac:dyDescent="0.2">
      <c r="A6" t="s">
        <v>23</v>
      </c>
      <c r="B6">
        <v>11649002</v>
      </c>
      <c r="C6" s="1">
        <v>44209.868946759256</v>
      </c>
      <c r="D6" t="s">
        <v>24</v>
      </c>
      <c r="E6" t="s">
        <v>25</v>
      </c>
      <c r="F6">
        <v>26.747062750000001</v>
      </c>
      <c r="G6" s="2" t="s">
        <v>26</v>
      </c>
      <c r="H6" s="2" t="s">
        <v>27</v>
      </c>
      <c r="I6">
        <v>747864</v>
      </c>
      <c r="J6">
        <v>37258</v>
      </c>
      <c r="K6" t="s">
        <v>28</v>
      </c>
      <c r="L6" t="s">
        <v>29</v>
      </c>
      <c r="M6" t="s">
        <v>30</v>
      </c>
      <c r="N6" t="s">
        <v>78</v>
      </c>
      <c r="O6" t="s">
        <v>79</v>
      </c>
      <c r="P6" t="s">
        <v>33</v>
      </c>
      <c r="Q6">
        <v>2</v>
      </c>
      <c r="R6" t="s">
        <v>33</v>
      </c>
      <c r="S6" t="s">
        <v>34</v>
      </c>
      <c r="T6">
        <v>146</v>
      </c>
      <c r="U6" t="s">
        <v>80</v>
      </c>
      <c r="V6" s="1">
        <v>36526</v>
      </c>
      <c r="W6" s="1">
        <v>36526</v>
      </c>
    </row>
    <row r="7" spans="1:23" x14ac:dyDescent="0.2">
      <c r="A7" t="s">
        <v>23</v>
      </c>
      <c r="B7">
        <v>11649002</v>
      </c>
      <c r="C7" s="1">
        <v>44209.868946759256</v>
      </c>
      <c r="D7" t="s">
        <v>24</v>
      </c>
      <c r="E7" t="s">
        <v>25</v>
      </c>
      <c r="F7">
        <v>26.747062750000001</v>
      </c>
      <c r="G7" s="2" t="s">
        <v>26</v>
      </c>
      <c r="H7" s="2" t="s">
        <v>27</v>
      </c>
      <c r="I7">
        <v>1492193</v>
      </c>
      <c r="J7">
        <v>37258</v>
      </c>
      <c r="K7" t="s">
        <v>28</v>
      </c>
      <c r="L7" t="s">
        <v>29</v>
      </c>
      <c r="M7" t="s">
        <v>30</v>
      </c>
      <c r="N7" t="s">
        <v>57</v>
      </c>
      <c r="O7" t="s">
        <v>58</v>
      </c>
      <c r="P7" t="s">
        <v>33</v>
      </c>
      <c r="Q7">
        <v>2</v>
      </c>
      <c r="R7" t="s">
        <v>33</v>
      </c>
      <c r="S7" t="s">
        <v>34</v>
      </c>
      <c r="T7">
        <v>66</v>
      </c>
      <c r="U7" t="s">
        <v>59</v>
      </c>
      <c r="V7" s="1">
        <v>36526</v>
      </c>
      <c r="W7" s="1">
        <v>36526</v>
      </c>
    </row>
    <row r="8" spans="1:23" x14ac:dyDescent="0.2">
      <c r="A8" t="s">
        <v>23</v>
      </c>
      <c r="B8">
        <v>11649002</v>
      </c>
      <c r="C8" s="1">
        <v>44209.868946759256</v>
      </c>
      <c r="D8" t="s">
        <v>36</v>
      </c>
      <c r="E8" t="s">
        <v>25</v>
      </c>
      <c r="F8">
        <v>0</v>
      </c>
      <c r="G8">
        <v>0</v>
      </c>
      <c r="H8">
        <v>0</v>
      </c>
      <c r="I8">
        <v>1553167</v>
      </c>
      <c r="J8">
        <v>29577</v>
      </c>
      <c r="K8" t="s">
        <v>37</v>
      </c>
      <c r="L8" t="s">
        <v>38</v>
      </c>
      <c r="M8" t="s">
        <v>30</v>
      </c>
      <c r="N8" t="s">
        <v>93</v>
      </c>
      <c r="O8" t="s">
        <v>94</v>
      </c>
      <c r="P8" t="s">
        <v>33</v>
      </c>
      <c r="Q8">
        <v>2</v>
      </c>
      <c r="R8" t="s">
        <v>33</v>
      </c>
      <c r="S8" t="s">
        <v>34</v>
      </c>
      <c r="T8">
        <v>55</v>
      </c>
      <c r="U8" t="s">
        <v>95</v>
      </c>
      <c r="V8" s="1">
        <v>36526</v>
      </c>
      <c r="W8" s="1">
        <v>36526</v>
      </c>
    </row>
    <row r="9" spans="1:23" x14ac:dyDescent="0.2">
      <c r="A9" t="s">
        <v>23</v>
      </c>
      <c r="B9">
        <v>11649002</v>
      </c>
      <c r="C9" s="1">
        <v>44209.868946759256</v>
      </c>
      <c r="D9" t="s">
        <v>24</v>
      </c>
      <c r="E9" t="s">
        <v>25</v>
      </c>
      <c r="F9">
        <v>26.747062750000001</v>
      </c>
      <c r="G9" s="2" t="s">
        <v>26</v>
      </c>
      <c r="H9" s="2" t="s">
        <v>27</v>
      </c>
      <c r="I9">
        <v>1678276</v>
      </c>
      <c r="J9">
        <v>37258</v>
      </c>
      <c r="K9" t="s">
        <v>28</v>
      </c>
      <c r="L9" t="s">
        <v>29</v>
      </c>
      <c r="M9" t="s">
        <v>30</v>
      </c>
      <c r="N9" t="s">
        <v>31</v>
      </c>
      <c r="O9" t="s">
        <v>32</v>
      </c>
      <c r="P9" t="s">
        <v>33</v>
      </c>
      <c r="Q9">
        <v>2</v>
      </c>
      <c r="R9" t="s">
        <v>33</v>
      </c>
      <c r="S9" t="s">
        <v>34</v>
      </c>
      <c r="T9">
        <v>46</v>
      </c>
      <c r="U9" t="s">
        <v>35</v>
      </c>
      <c r="V9" s="1">
        <v>36526</v>
      </c>
      <c r="W9" s="1">
        <v>36526</v>
      </c>
    </row>
    <row r="10" spans="1:23" x14ac:dyDescent="0.2">
      <c r="A10" t="s">
        <v>23</v>
      </c>
      <c r="B10">
        <v>11649002</v>
      </c>
      <c r="C10" s="1">
        <v>44209.868946759256</v>
      </c>
      <c r="D10" t="s">
        <v>36</v>
      </c>
      <c r="E10" t="s">
        <v>25</v>
      </c>
      <c r="F10">
        <v>0</v>
      </c>
      <c r="G10">
        <v>0</v>
      </c>
      <c r="H10">
        <v>0</v>
      </c>
      <c r="I10">
        <v>1369992</v>
      </c>
      <c r="J10">
        <v>29577</v>
      </c>
      <c r="K10" t="s">
        <v>37</v>
      </c>
      <c r="L10" t="s">
        <v>38</v>
      </c>
      <c r="M10" t="s">
        <v>30</v>
      </c>
      <c r="N10" t="s">
        <v>48</v>
      </c>
      <c r="O10" t="s">
        <v>49</v>
      </c>
      <c r="P10" t="s">
        <v>33</v>
      </c>
      <c r="Q10">
        <v>2</v>
      </c>
      <c r="R10" t="s">
        <v>33</v>
      </c>
      <c r="S10" t="s">
        <v>34</v>
      </c>
      <c r="T10">
        <v>75</v>
      </c>
      <c r="U10" t="s">
        <v>50</v>
      </c>
      <c r="V10" s="1">
        <v>36526</v>
      </c>
      <c r="W10" s="1">
        <v>36526</v>
      </c>
    </row>
    <row r="11" spans="1:23" x14ac:dyDescent="0.2">
      <c r="A11" t="s">
        <v>23</v>
      </c>
      <c r="B11">
        <v>11649002</v>
      </c>
      <c r="C11" s="1">
        <v>44209.868946759256</v>
      </c>
      <c r="D11" t="s">
        <v>36</v>
      </c>
      <c r="E11" t="s">
        <v>25</v>
      </c>
      <c r="F11">
        <v>0</v>
      </c>
      <c r="G11">
        <v>0</v>
      </c>
      <c r="H11">
        <v>0</v>
      </c>
      <c r="I11">
        <v>1736318</v>
      </c>
      <c r="J11">
        <v>29577</v>
      </c>
      <c r="K11" t="s">
        <v>37</v>
      </c>
      <c r="L11" t="s">
        <v>38</v>
      </c>
      <c r="M11" t="s">
        <v>30</v>
      </c>
      <c r="N11" t="s">
        <v>87</v>
      </c>
      <c r="O11" t="s">
        <v>88</v>
      </c>
      <c r="P11" t="s">
        <v>33</v>
      </c>
      <c r="Q11">
        <v>2</v>
      </c>
      <c r="R11" t="s">
        <v>33</v>
      </c>
      <c r="S11" t="s">
        <v>34</v>
      </c>
      <c r="T11">
        <v>35</v>
      </c>
      <c r="U11" t="s">
        <v>89</v>
      </c>
      <c r="V11" s="1">
        <v>36526</v>
      </c>
      <c r="W11" s="1">
        <v>36526</v>
      </c>
    </row>
    <row r="12" spans="1:23" x14ac:dyDescent="0.2">
      <c r="A12" t="s">
        <v>23</v>
      </c>
      <c r="B12">
        <v>11649002</v>
      </c>
      <c r="C12" s="1">
        <v>44209.868946759256</v>
      </c>
      <c r="D12" t="s">
        <v>24</v>
      </c>
      <c r="E12" t="s">
        <v>25</v>
      </c>
      <c r="F12">
        <v>26.747062750000001</v>
      </c>
      <c r="G12" s="2" t="s">
        <v>26</v>
      </c>
      <c r="H12" s="2" t="s">
        <v>27</v>
      </c>
      <c r="I12">
        <v>375700</v>
      </c>
      <c r="J12">
        <v>37258</v>
      </c>
      <c r="K12" t="s">
        <v>28</v>
      </c>
      <c r="L12" t="s">
        <v>29</v>
      </c>
      <c r="M12" t="s">
        <v>30</v>
      </c>
      <c r="N12" t="s">
        <v>45</v>
      </c>
      <c r="O12" t="s">
        <v>46</v>
      </c>
      <c r="P12" t="s">
        <v>33</v>
      </c>
      <c r="Q12">
        <v>2</v>
      </c>
      <c r="R12" t="s">
        <v>33</v>
      </c>
      <c r="S12" t="s">
        <v>34</v>
      </c>
      <c r="T12">
        <v>186</v>
      </c>
      <c r="U12" t="s">
        <v>47</v>
      </c>
      <c r="V12" s="1">
        <v>36526</v>
      </c>
      <c r="W12" s="1">
        <v>36526</v>
      </c>
    </row>
    <row r="13" spans="1:23" x14ac:dyDescent="0.2">
      <c r="A13" t="s">
        <v>23</v>
      </c>
      <c r="B13">
        <v>11649002</v>
      </c>
      <c r="C13" s="1">
        <v>44209.868946759256</v>
      </c>
      <c r="D13" t="s">
        <v>24</v>
      </c>
      <c r="E13" t="s">
        <v>25</v>
      </c>
      <c r="F13">
        <v>26.747062750000001</v>
      </c>
      <c r="G13" s="2" t="s">
        <v>26</v>
      </c>
      <c r="H13" s="2" t="s">
        <v>27</v>
      </c>
      <c r="I13">
        <v>561782</v>
      </c>
      <c r="J13">
        <v>37258</v>
      </c>
      <c r="K13" t="s">
        <v>28</v>
      </c>
      <c r="L13" t="s">
        <v>29</v>
      </c>
      <c r="M13" t="s">
        <v>30</v>
      </c>
      <c r="N13" t="s">
        <v>69</v>
      </c>
      <c r="O13" t="s">
        <v>70</v>
      </c>
      <c r="P13" t="s">
        <v>33</v>
      </c>
      <c r="Q13">
        <v>2</v>
      </c>
      <c r="R13" t="s">
        <v>33</v>
      </c>
      <c r="S13" t="s">
        <v>34</v>
      </c>
      <c r="T13">
        <v>166</v>
      </c>
      <c r="U13" t="s">
        <v>71</v>
      </c>
      <c r="V13" s="1">
        <v>36526</v>
      </c>
      <c r="W13" s="1">
        <v>36526</v>
      </c>
    </row>
    <row r="14" spans="1:23" x14ac:dyDescent="0.2">
      <c r="A14" t="s">
        <v>23</v>
      </c>
      <c r="B14">
        <v>11649002</v>
      </c>
      <c r="C14" s="1">
        <v>44209.868946759256</v>
      </c>
      <c r="D14" t="s">
        <v>36</v>
      </c>
      <c r="E14" t="s">
        <v>25</v>
      </c>
      <c r="F14">
        <v>0</v>
      </c>
      <c r="G14">
        <v>0</v>
      </c>
      <c r="H14">
        <v>0</v>
      </c>
      <c r="I14">
        <v>1930491</v>
      </c>
      <c r="J14">
        <v>37977</v>
      </c>
      <c r="K14" t="s">
        <v>37</v>
      </c>
      <c r="L14" t="s">
        <v>38</v>
      </c>
      <c r="M14" t="s">
        <v>30</v>
      </c>
      <c r="N14" t="s">
        <v>84</v>
      </c>
      <c r="O14" t="s">
        <v>85</v>
      </c>
      <c r="P14" t="s">
        <v>33</v>
      </c>
      <c r="Q14">
        <v>2</v>
      </c>
      <c r="R14" t="s">
        <v>33</v>
      </c>
      <c r="S14" t="s">
        <v>34</v>
      </c>
      <c r="T14">
        <v>15</v>
      </c>
      <c r="U14" t="s">
        <v>86</v>
      </c>
      <c r="V14" s="1">
        <v>36526</v>
      </c>
      <c r="W14" s="1">
        <v>36526</v>
      </c>
    </row>
    <row r="15" spans="1:23" x14ac:dyDescent="0.2">
      <c r="A15" t="s">
        <v>23</v>
      </c>
      <c r="B15">
        <v>11649002</v>
      </c>
      <c r="C15" s="1">
        <v>44209.868946759256</v>
      </c>
      <c r="D15" t="s">
        <v>36</v>
      </c>
      <c r="E15" t="s">
        <v>25</v>
      </c>
      <c r="F15">
        <v>0</v>
      </c>
      <c r="G15">
        <v>0</v>
      </c>
      <c r="H15">
        <v>0</v>
      </c>
      <c r="I15">
        <v>820467</v>
      </c>
      <c r="J15">
        <v>29577</v>
      </c>
      <c r="K15" t="s">
        <v>37</v>
      </c>
      <c r="L15" t="s">
        <v>38</v>
      </c>
      <c r="M15" t="s">
        <v>30</v>
      </c>
      <c r="N15" t="s">
        <v>42</v>
      </c>
      <c r="O15" t="s">
        <v>43</v>
      </c>
      <c r="P15" t="s">
        <v>33</v>
      </c>
      <c r="Q15">
        <v>2</v>
      </c>
      <c r="R15" t="s">
        <v>33</v>
      </c>
      <c r="S15" t="s">
        <v>34</v>
      </c>
      <c r="T15">
        <v>135</v>
      </c>
      <c r="U15" t="s">
        <v>44</v>
      </c>
      <c r="V15" s="1">
        <v>36526</v>
      </c>
      <c r="W15" s="1">
        <v>36526</v>
      </c>
    </row>
    <row r="16" spans="1:23" x14ac:dyDescent="0.2">
      <c r="A16" t="s">
        <v>23</v>
      </c>
      <c r="B16">
        <v>11649002</v>
      </c>
      <c r="C16" s="1">
        <v>44209.868946759256</v>
      </c>
      <c r="D16" t="s">
        <v>24</v>
      </c>
      <c r="E16" t="s">
        <v>25</v>
      </c>
      <c r="F16">
        <v>26.747062750000001</v>
      </c>
      <c r="G16" s="2" t="s">
        <v>26</v>
      </c>
      <c r="H16" s="2" t="s">
        <v>27</v>
      </c>
      <c r="I16">
        <v>2079704</v>
      </c>
      <c r="J16">
        <v>49858</v>
      </c>
      <c r="K16" t="s">
        <v>28</v>
      </c>
      <c r="L16" t="s">
        <v>29</v>
      </c>
      <c r="M16" t="s">
        <v>30</v>
      </c>
      <c r="N16" t="s">
        <v>63</v>
      </c>
      <c r="O16" t="s">
        <v>64</v>
      </c>
      <c r="P16" t="s">
        <v>33</v>
      </c>
      <c r="Q16">
        <v>2</v>
      </c>
      <c r="R16" t="s">
        <v>33</v>
      </c>
      <c r="S16" t="s">
        <v>34</v>
      </c>
      <c r="T16">
        <v>6</v>
      </c>
      <c r="U16" t="s">
        <v>65</v>
      </c>
      <c r="V16" s="1">
        <v>36526</v>
      </c>
      <c r="W16" s="1">
        <v>36526</v>
      </c>
    </row>
    <row r="17" spans="1:23" x14ac:dyDescent="0.2">
      <c r="A17" t="s">
        <v>23</v>
      </c>
      <c r="B17">
        <v>11649002</v>
      </c>
      <c r="C17" s="1">
        <v>44209.868946759256</v>
      </c>
      <c r="D17" t="s">
        <v>36</v>
      </c>
      <c r="E17" t="s">
        <v>25</v>
      </c>
      <c r="F17">
        <v>0</v>
      </c>
      <c r="G17">
        <v>0</v>
      </c>
      <c r="H17">
        <v>0</v>
      </c>
      <c r="I17">
        <v>1003643</v>
      </c>
      <c r="J17">
        <v>29577</v>
      </c>
      <c r="K17" t="s">
        <v>37</v>
      </c>
      <c r="L17" t="s">
        <v>38</v>
      </c>
      <c r="M17" t="s">
        <v>30</v>
      </c>
      <c r="N17" t="s">
        <v>72</v>
      </c>
      <c r="O17" t="s">
        <v>73</v>
      </c>
      <c r="P17" t="s">
        <v>33</v>
      </c>
      <c r="Q17">
        <v>2</v>
      </c>
      <c r="R17" t="s">
        <v>33</v>
      </c>
      <c r="S17" t="s">
        <v>34</v>
      </c>
      <c r="T17">
        <v>115</v>
      </c>
      <c r="U17" t="s">
        <v>74</v>
      </c>
      <c r="V17" s="1">
        <v>36526</v>
      </c>
      <c r="W17" s="1">
        <v>36526</v>
      </c>
    </row>
    <row r="18" spans="1:23" x14ac:dyDescent="0.2">
      <c r="A18" t="s">
        <v>23</v>
      </c>
      <c r="B18">
        <v>11649002</v>
      </c>
      <c r="C18" s="1">
        <v>44209.868946759256</v>
      </c>
      <c r="D18" t="s">
        <v>24</v>
      </c>
      <c r="E18" t="s">
        <v>25</v>
      </c>
      <c r="F18">
        <v>26.747062750000001</v>
      </c>
      <c r="G18" s="2" t="s">
        <v>26</v>
      </c>
      <c r="H18" s="2" t="s">
        <v>27</v>
      </c>
      <c r="I18">
        <v>1306111</v>
      </c>
      <c r="J18">
        <v>37258</v>
      </c>
      <c r="K18" t="s">
        <v>28</v>
      </c>
      <c r="L18" t="s">
        <v>29</v>
      </c>
      <c r="M18" t="s">
        <v>30</v>
      </c>
      <c r="N18" t="s">
        <v>60</v>
      </c>
      <c r="O18" t="s">
        <v>61</v>
      </c>
      <c r="P18" t="s">
        <v>33</v>
      </c>
      <c r="Q18">
        <v>2</v>
      </c>
      <c r="R18" t="s">
        <v>33</v>
      </c>
      <c r="S18" t="s">
        <v>34</v>
      </c>
      <c r="T18">
        <v>86</v>
      </c>
      <c r="U18" t="s">
        <v>62</v>
      </c>
      <c r="V18" s="1">
        <v>36526</v>
      </c>
      <c r="W18" s="1">
        <v>36526</v>
      </c>
    </row>
    <row r="19" spans="1:23" x14ac:dyDescent="0.2">
      <c r="A19" t="s">
        <v>23</v>
      </c>
      <c r="B19">
        <v>11649002</v>
      </c>
      <c r="C19" s="1">
        <v>44209.868946759256</v>
      </c>
      <c r="D19" t="s">
        <v>36</v>
      </c>
      <c r="E19" t="s">
        <v>25</v>
      </c>
      <c r="F19">
        <v>0</v>
      </c>
      <c r="G19">
        <v>0</v>
      </c>
      <c r="H19">
        <v>0</v>
      </c>
      <c r="I19">
        <v>270944</v>
      </c>
      <c r="J19">
        <v>29577</v>
      </c>
      <c r="K19" t="s">
        <v>37</v>
      </c>
      <c r="L19" t="s">
        <v>38</v>
      </c>
      <c r="M19" t="s">
        <v>30</v>
      </c>
      <c r="N19" t="s">
        <v>54</v>
      </c>
      <c r="O19" t="s">
        <v>55</v>
      </c>
      <c r="P19" t="s">
        <v>33</v>
      </c>
      <c r="Q19">
        <v>2</v>
      </c>
      <c r="R19" t="s">
        <v>33</v>
      </c>
      <c r="S19" t="s">
        <v>34</v>
      </c>
      <c r="T19">
        <v>195</v>
      </c>
      <c r="U19" t="s">
        <v>56</v>
      </c>
      <c r="V19" s="1">
        <v>36526</v>
      </c>
      <c r="W19" s="1">
        <v>36526</v>
      </c>
    </row>
    <row r="20" spans="1:23" x14ac:dyDescent="0.2">
      <c r="A20" t="s">
        <v>23</v>
      </c>
      <c r="B20">
        <v>11649002</v>
      </c>
      <c r="C20" s="1">
        <v>44209.868946759256</v>
      </c>
      <c r="D20" t="s">
        <v>24</v>
      </c>
      <c r="E20" t="s">
        <v>25</v>
      </c>
      <c r="F20">
        <v>26.747062750000001</v>
      </c>
      <c r="G20" s="2" t="s">
        <v>26</v>
      </c>
      <c r="H20" s="2" t="s">
        <v>27</v>
      </c>
      <c r="I20">
        <v>1120029</v>
      </c>
      <c r="J20">
        <v>37258</v>
      </c>
      <c r="K20" t="s">
        <v>28</v>
      </c>
      <c r="L20" t="s">
        <v>29</v>
      </c>
      <c r="M20" t="s">
        <v>30</v>
      </c>
      <c r="N20" t="s">
        <v>90</v>
      </c>
      <c r="O20" t="s">
        <v>91</v>
      </c>
      <c r="P20" t="s">
        <v>33</v>
      </c>
      <c r="Q20">
        <v>2</v>
      </c>
      <c r="R20" t="s">
        <v>33</v>
      </c>
      <c r="S20" t="s">
        <v>34</v>
      </c>
      <c r="T20">
        <v>106</v>
      </c>
      <c r="U20" t="s">
        <v>92</v>
      </c>
      <c r="V20" s="1">
        <v>36526</v>
      </c>
      <c r="W20" s="1">
        <v>36526</v>
      </c>
    </row>
    <row r="21" spans="1:23" x14ac:dyDescent="0.2">
      <c r="A21" t="s">
        <v>23</v>
      </c>
      <c r="B21">
        <v>11649002</v>
      </c>
      <c r="C21" s="1">
        <v>44209.868946759256</v>
      </c>
      <c r="D21" t="s">
        <v>24</v>
      </c>
      <c r="E21" t="s">
        <v>25</v>
      </c>
      <c r="F21">
        <v>26.747062750000001</v>
      </c>
      <c r="G21" s="2" t="s">
        <v>26</v>
      </c>
      <c r="H21" s="2" t="s">
        <v>27</v>
      </c>
      <c r="I21">
        <v>1865842</v>
      </c>
      <c r="J21">
        <v>37258</v>
      </c>
      <c r="K21" t="s">
        <v>28</v>
      </c>
      <c r="L21" t="s">
        <v>29</v>
      </c>
      <c r="M21" t="s">
        <v>30</v>
      </c>
      <c r="N21" t="s">
        <v>51</v>
      </c>
      <c r="O21" t="s">
        <v>52</v>
      </c>
      <c r="P21" t="s">
        <v>33</v>
      </c>
      <c r="Q21">
        <v>2</v>
      </c>
      <c r="R21" t="s">
        <v>33</v>
      </c>
      <c r="S21" t="s">
        <v>34</v>
      </c>
      <c r="T21">
        <v>26</v>
      </c>
      <c r="U21" t="s">
        <v>53</v>
      </c>
      <c r="V21" s="1">
        <v>36526</v>
      </c>
      <c r="W21" s="1">
        <v>36526</v>
      </c>
    </row>
    <row r="22" spans="1:23" x14ac:dyDescent="0.2">
      <c r="A22" t="s">
        <v>96</v>
      </c>
      <c r="B22" s="22">
        <v>11649003</v>
      </c>
      <c r="C22" s="1">
        <v>44209.869004629632</v>
      </c>
      <c r="D22" t="s">
        <v>97</v>
      </c>
      <c r="E22" t="s">
        <v>25</v>
      </c>
      <c r="F22">
        <v>26.747062750000001</v>
      </c>
      <c r="G22" s="2" t="s">
        <v>26</v>
      </c>
      <c r="H22" s="2" t="s">
        <v>27</v>
      </c>
      <c r="I22">
        <v>1990517</v>
      </c>
      <c r="J22">
        <v>37258</v>
      </c>
      <c r="K22" t="s">
        <v>28</v>
      </c>
      <c r="L22" t="s">
        <v>29</v>
      </c>
      <c r="M22" t="s">
        <v>30</v>
      </c>
      <c r="N22" t="s">
        <v>117</v>
      </c>
      <c r="O22" t="s">
        <v>118</v>
      </c>
      <c r="P22" t="s">
        <v>33</v>
      </c>
      <c r="Q22">
        <v>2</v>
      </c>
      <c r="R22" t="s">
        <v>33</v>
      </c>
      <c r="S22" t="s">
        <v>34</v>
      </c>
      <c r="T22">
        <v>25</v>
      </c>
      <c r="U22" t="s">
        <v>119</v>
      </c>
      <c r="V22" s="1">
        <v>36526</v>
      </c>
      <c r="W22" s="1">
        <v>36526</v>
      </c>
    </row>
    <row r="23" spans="1:23" x14ac:dyDescent="0.2">
      <c r="A23" t="s">
        <v>96</v>
      </c>
      <c r="B23" s="22">
        <v>11649003</v>
      </c>
      <c r="C23" s="1">
        <v>44209.869004629632</v>
      </c>
      <c r="D23" t="s">
        <v>97</v>
      </c>
      <c r="E23" t="s">
        <v>25</v>
      </c>
      <c r="F23">
        <v>26.747062750000001</v>
      </c>
      <c r="G23" s="2" t="s">
        <v>26</v>
      </c>
      <c r="H23" s="2" t="s">
        <v>27</v>
      </c>
      <c r="I23">
        <v>1153868</v>
      </c>
      <c r="J23">
        <v>37258</v>
      </c>
      <c r="K23" t="s">
        <v>28</v>
      </c>
      <c r="L23" t="s">
        <v>29</v>
      </c>
      <c r="M23" t="s">
        <v>30</v>
      </c>
      <c r="N23" t="s">
        <v>114</v>
      </c>
      <c r="O23" t="s">
        <v>115</v>
      </c>
      <c r="P23" t="s">
        <v>33</v>
      </c>
      <c r="Q23">
        <v>2</v>
      </c>
      <c r="R23" t="s">
        <v>33</v>
      </c>
      <c r="S23" t="s">
        <v>34</v>
      </c>
      <c r="T23">
        <v>102</v>
      </c>
      <c r="U23" t="s">
        <v>116</v>
      </c>
      <c r="V23" s="1">
        <v>36526</v>
      </c>
      <c r="W23" s="1">
        <v>36526</v>
      </c>
    </row>
    <row r="24" spans="1:23" x14ac:dyDescent="0.2">
      <c r="A24" t="s">
        <v>96</v>
      </c>
      <c r="B24" s="22">
        <v>11649003</v>
      </c>
      <c r="C24" s="1">
        <v>44209.869004629632</v>
      </c>
      <c r="D24" t="s">
        <v>97</v>
      </c>
      <c r="E24" t="s">
        <v>25</v>
      </c>
      <c r="F24">
        <v>26.747062750000001</v>
      </c>
      <c r="G24" s="2" t="s">
        <v>26</v>
      </c>
      <c r="H24" s="2" t="s">
        <v>27</v>
      </c>
      <c r="I24">
        <v>1631955</v>
      </c>
      <c r="J24">
        <v>37258</v>
      </c>
      <c r="K24" t="s">
        <v>28</v>
      </c>
      <c r="L24" t="s">
        <v>29</v>
      </c>
      <c r="M24" t="s">
        <v>30</v>
      </c>
      <c r="N24" t="s">
        <v>101</v>
      </c>
      <c r="O24" t="s">
        <v>102</v>
      </c>
      <c r="P24" t="s">
        <v>33</v>
      </c>
      <c r="Q24">
        <v>2</v>
      </c>
      <c r="R24" t="s">
        <v>33</v>
      </c>
      <c r="S24" t="s">
        <v>34</v>
      </c>
      <c r="T24">
        <v>58</v>
      </c>
      <c r="U24" t="s">
        <v>103</v>
      </c>
      <c r="V24" s="1">
        <v>36526</v>
      </c>
      <c r="W24" s="1">
        <v>36526</v>
      </c>
    </row>
    <row r="25" spans="1:23" x14ac:dyDescent="0.2">
      <c r="A25" t="s">
        <v>96</v>
      </c>
      <c r="B25" s="22">
        <v>11649003</v>
      </c>
      <c r="C25" s="1">
        <v>44209.869004629632</v>
      </c>
      <c r="D25" t="s">
        <v>97</v>
      </c>
      <c r="E25" t="s">
        <v>25</v>
      </c>
      <c r="F25">
        <v>26.747062750000001</v>
      </c>
      <c r="G25" s="2" t="s">
        <v>26</v>
      </c>
      <c r="H25" s="2" t="s">
        <v>27</v>
      </c>
      <c r="I25">
        <v>2122429</v>
      </c>
      <c r="J25">
        <v>49858</v>
      </c>
      <c r="K25" t="s">
        <v>28</v>
      </c>
      <c r="L25" t="s">
        <v>29</v>
      </c>
      <c r="M25" t="s">
        <v>30</v>
      </c>
      <c r="N25" t="s">
        <v>132</v>
      </c>
      <c r="O25" t="s">
        <v>133</v>
      </c>
      <c r="P25" t="s">
        <v>33</v>
      </c>
      <c r="Q25">
        <v>2</v>
      </c>
      <c r="R25" t="s">
        <v>33</v>
      </c>
      <c r="S25" t="s">
        <v>34</v>
      </c>
      <c r="T25">
        <v>14</v>
      </c>
      <c r="U25" t="s">
        <v>134</v>
      </c>
      <c r="V25" s="1">
        <v>36526</v>
      </c>
      <c r="W25" s="1">
        <v>36526</v>
      </c>
    </row>
    <row r="26" spans="1:23" x14ac:dyDescent="0.2">
      <c r="A26" t="s">
        <v>96</v>
      </c>
      <c r="B26" s="22">
        <v>11649003</v>
      </c>
      <c r="C26" s="1">
        <v>44209.869004629632</v>
      </c>
      <c r="D26" t="s">
        <v>97</v>
      </c>
      <c r="E26" t="s">
        <v>25</v>
      </c>
      <c r="F26">
        <v>26.747062750000001</v>
      </c>
      <c r="G26" s="2" t="s">
        <v>26</v>
      </c>
      <c r="H26" s="2" t="s">
        <v>27</v>
      </c>
      <c r="I26">
        <v>1751476</v>
      </c>
      <c r="J26">
        <v>37258</v>
      </c>
      <c r="K26" t="s">
        <v>28</v>
      </c>
      <c r="L26" t="s">
        <v>29</v>
      </c>
      <c r="M26" t="s">
        <v>30</v>
      </c>
      <c r="N26" t="s">
        <v>135</v>
      </c>
      <c r="O26" t="s">
        <v>136</v>
      </c>
      <c r="P26" t="s">
        <v>33</v>
      </c>
      <c r="Q26">
        <v>2</v>
      </c>
      <c r="R26" t="s">
        <v>33</v>
      </c>
      <c r="S26" t="s">
        <v>34</v>
      </c>
      <c r="T26">
        <v>47</v>
      </c>
      <c r="U26" t="s">
        <v>137</v>
      </c>
      <c r="V26" s="1">
        <v>36526</v>
      </c>
      <c r="W26" s="1">
        <v>36526</v>
      </c>
    </row>
    <row r="27" spans="1:23" x14ac:dyDescent="0.2">
      <c r="A27" t="s">
        <v>96</v>
      </c>
      <c r="B27" s="22">
        <v>11649003</v>
      </c>
      <c r="C27" s="1">
        <v>44209.869004629632</v>
      </c>
      <c r="D27" t="s">
        <v>97</v>
      </c>
      <c r="E27" t="s">
        <v>25</v>
      </c>
      <c r="F27">
        <v>0</v>
      </c>
      <c r="G27">
        <v>0</v>
      </c>
      <c r="H27">
        <v>0</v>
      </c>
      <c r="I27">
        <v>902774</v>
      </c>
      <c r="J27">
        <v>18406</v>
      </c>
      <c r="K27" t="s">
        <v>107</v>
      </c>
      <c r="L27" t="s">
        <v>38</v>
      </c>
      <c r="M27" t="s">
        <v>30</v>
      </c>
      <c r="N27" t="s">
        <v>108</v>
      </c>
      <c r="O27" t="s">
        <v>109</v>
      </c>
      <c r="P27" t="s">
        <v>33</v>
      </c>
      <c r="Q27">
        <v>2</v>
      </c>
      <c r="R27" t="s">
        <v>33</v>
      </c>
      <c r="S27" t="s">
        <v>34</v>
      </c>
      <c r="T27">
        <v>128</v>
      </c>
      <c r="U27" t="s">
        <v>110</v>
      </c>
      <c r="V27" s="1">
        <v>36526</v>
      </c>
      <c r="W27" s="1">
        <v>36526</v>
      </c>
    </row>
    <row r="28" spans="1:23" x14ac:dyDescent="0.2">
      <c r="A28" t="s">
        <v>96</v>
      </c>
      <c r="B28" s="22">
        <v>11649003</v>
      </c>
      <c r="C28" s="1">
        <v>44209.869004629632</v>
      </c>
      <c r="D28" t="s">
        <v>97</v>
      </c>
      <c r="E28" t="s">
        <v>25</v>
      </c>
      <c r="F28">
        <v>26.747062750000001</v>
      </c>
      <c r="G28" s="2" t="s">
        <v>26</v>
      </c>
      <c r="H28" s="2" t="s">
        <v>27</v>
      </c>
      <c r="I28">
        <v>1392911</v>
      </c>
      <c r="J28">
        <v>37258</v>
      </c>
      <c r="K28" t="s">
        <v>28</v>
      </c>
      <c r="L28" t="s">
        <v>29</v>
      </c>
      <c r="M28" t="s">
        <v>30</v>
      </c>
      <c r="N28" t="s">
        <v>104</v>
      </c>
      <c r="O28" t="s">
        <v>105</v>
      </c>
      <c r="P28" t="s">
        <v>33</v>
      </c>
      <c r="Q28">
        <v>2</v>
      </c>
      <c r="R28" t="s">
        <v>33</v>
      </c>
      <c r="S28" t="s">
        <v>34</v>
      </c>
      <c r="T28">
        <v>80</v>
      </c>
      <c r="U28" t="s">
        <v>106</v>
      </c>
      <c r="V28" s="1">
        <v>36526</v>
      </c>
      <c r="W28" s="1">
        <v>36526</v>
      </c>
    </row>
    <row r="29" spans="1:23" x14ac:dyDescent="0.2">
      <c r="A29" t="s">
        <v>96</v>
      </c>
      <c r="B29" s="22">
        <v>11649003</v>
      </c>
      <c r="C29" s="1">
        <v>44209.869004629632</v>
      </c>
      <c r="D29" t="s">
        <v>97</v>
      </c>
      <c r="E29" t="s">
        <v>25</v>
      </c>
      <c r="F29">
        <v>0</v>
      </c>
      <c r="G29">
        <v>0</v>
      </c>
      <c r="H29">
        <v>0</v>
      </c>
      <c r="I29">
        <v>2163376</v>
      </c>
      <c r="J29">
        <v>18406</v>
      </c>
      <c r="K29" t="s">
        <v>125</v>
      </c>
      <c r="L29" t="s">
        <v>38</v>
      </c>
      <c r="M29" t="s">
        <v>30</v>
      </c>
      <c r="N29" t="s">
        <v>126</v>
      </c>
      <c r="O29" t="s">
        <v>127</v>
      </c>
      <c r="P29" t="s">
        <v>33</v>
      </c>
      <c r="Q29">
        <v>2</v>
      </c>
      <c r="R29" t="s">
        <v>33</v>
      </c>
      <c r="S29" t="s">
        <v>34</v>
      </c>
      <c r="T29">
        <v>8</v>
      </c>
      <c r="U29" t="s">
        <v>128</v>
      </c>
      <c r="V29" s="1">
        <v>36526</v>
      </c>
      <c r="W29" s="1">
        <v>36526</v>
      </c>
    </row>
    <row r="30" spans="1:23" x14ac:dyDescent="0.2">
      <c r="A30" t="s">
        <v>96</v>
      </c>
      <c r="B30" s="22">
        <v>11649003</v>
      </c>
      <c r="C30" s="1">
        <v>44209.869004629632</v>
      </c>
      <c r="D30" t="s">
        <v>97</v>
      </c>
      <c r="E30" t="s">
        <v>25</v>
      </c>
      <c r="F30">
        <v>26.747062750000001</v>
      </c>
      <c r="G30" s="2" t="s">
        <v>26</v>
      </c>
      <c r="H30" s="2" t="s">
        <v>27</v>
      </c>
      <c r="I30">
        <v>1870997</v>
      </c>
      <c r="J30">
        <v>37258</v>
      </c>
      <c r="K30" t="s">
        <v>28</v>
      </c>
      <c r="L30" t="s">
        <v>29</v>
      </c>
      <c r="M30" t="s">
        <v>30</v>
      </c>
      <c r="N30" t="s">
        <v>129</v>
      </c>
      <c r="O30" t="s">
        <v>130</v>
      </c>
      <c r="P30" t="s">
        <v>33</v>
      </c>
      <c r="Q30">
        <v>2</v>
      </c>
      <c r="R30" t="s">
        <v>33</v>
      </c>
      <c r="S30" t="s">
        <v>34</v>
      </c>
      <c r="T30">
        <v>36</v>
      </c>
      <c r="U30" t="s">
        <v>131</v>
      </c>
      <c r="V30" s="1">
        <v>36526</v>
      </c>
      <c r="W30" s="1">
        <v>36526</v>
      </c>
    </row>
    <row r="31" spans="1:23" x14ac:dyDescent="0.2">
      <c r="A31" t="s">
        <v>96</v>
      </c>
      <c r="B31" s="22">
        <v>11649003</v>
      </c>
      <c r="C31" s="1">
        <v>44209.869004629632</v>
      </c>
      <c r="D31" t="s">
        <v>120</v>
      </c>
      <c r="E31" t="s">
        <v>25</v>
      </c>
      <c r="F31">
        <v>0</v>
      </c>
      <c r="G31">
        <v>0</v>
      </c>
      <c r="H31">
        <v>0</v>
      </c>
      <c r="I31">
        <v>859845</v>
      </c>
      <c r="J31">
        <v>33777</v>
      </c>
      <c r="K31" t="s">
        <v>121</v>
      </c>
      <c r="L31" t="s">
        <v>38</v>
      </c>
      <c r="M31" t="s">
        <v>30</v>
      </c>
      <c r="N31" t="s">
        <v>122</v>
      </c>
      <c r="O31" t="s">
        <v>123</v>
      </c>
      <c r="P31" t="s">
        <v>33</v>
      </c>
      <c r="Q31">
        <v>2</v>
      </c>
      <c r="R31" t="s">
        <v>33</v>
      </c>
      <c r="S31" t="s">
        <v>34</v>
      </c>
      <c r="T31">
        <v>134</v>
      </c>
      <c r="U31" t="s">
        <v>124</v>
      </c>
      <c r="V31" s="1">
        <v>36526</v>
      </c>
      <c r="W31" s="1">
        <v>36526</v>
      </c>
    </row>
    <row r="32" spans="1:23" x14ac:dyDescent="0.2">
      <c r="A32" t="s">
        <v>96</v>
      </c>
      <c r="B32" s="22">
        <v>11649003</v>
      </c>
      <c r="C32" s="1">
        <v>44209.869004629632</v>
      </c>
      <c r="D32" t="s">
        <v>97</v>
      </c>
      <c r="E32" t="s">
        <v>25</v>
      </c>
      <c r="F32">
        <v>26.747062750000001</v>
      </c>
      <c r="G32" s="2" t="s">
        <v>26</v>
      </c>
      <c r="H32" s="2" t="s">
        <v>27</v>
      </c>
      <c r="I32">
        <v>1273389</v>
      </c>
      <c r="J32">
        <v>37258</v>
      </c>
      <c r="K32" t="s">
        <v>28</v>
      </c>
      <c r="L32" t="s">
        <v>29</v>
      </c>
      <c r="M32" t="s">
        <v>30</v>
      </c>
      <c r="N32" t="s">
        <v>98</v>
      </c>
      <c r="O32" t="s">
        <v>99</v>
      </c>
      <c r="P32" t="s">
        <v>33</v>
      </c>
      <c r="Q32">
        <v>2</v>
      </c>
      <c r="R32" t="s">
        <v>33</v>
      </c>
      <c r="S32" t="s">
        <v>34</v>
      </c>
      <c r="T32">
        <v>91</v>
      </c>
      <c r="U32" t="s">
        <v>100</v>
      </c>
      <c r="V32" s="1">
        <v>36526</v>
      </c>
      <c r="W32" s="1">
        <v>36526</v>
      </c>
    </row>
    <row r="33" spans="1:23" x14ac:dyDescent="0.2">
      <c r="A33" t="s">
        <v>96</v>
      </c>
      <c r="B33" s="22">
        <v>11649003</v>
      </c>
      <c r="C33" s="1">
        <v>44209.869004629632</v>
      </c>
      <c r="D33" t="s">
        <v>97</v>
      </c>
      <c r="E33" t="s">
        <v>25</v>
      </c>
      <c r="F33">
        <v>26.747062750000001</v>
      </c>
      <c r="G33" s="2" t="s">
        <v>26</v>
      </c>
      <c r="H33" s="2" t="s">
        <v>27</v>
      </c>
      <c r="I33">
        <v>1034346</v>
      </c>
      <c r="J33">
        <v>37258</v>
      </c>
      <c r="K33" t="s">
        <v>28</v>
      </c>
      <c r="L33" t="s">
        <v>29</v>
      </c>
      <c r="M33" t="s">
        <v>30</v>
      </c>
      <c r="N33" t="s">
        <v>111</v>
      </c>
      <c r="O33" t="s">
        <v>112</v>
      </c>
      <c r="P33" t="s">
        <v>33</v>
      </c>
      <c r="Q33">
        <v>2</v>
      </c>
      <c r="R33" t="s">
        <v>33</v>
      </c>
      <c r="S33" t="s">
        <v>34</v>
      </c>
      <c r="T33">
        <v>113</v>
      </c>
      <c r="U33" t="s">
        <v>113</v>
      </c>
      <c r="V33" s="1">
        <v>36526</v>
      </c>
      <c r="W33" s="1">
        <v>36526</v>
      </c>
    </row>
    <row r="34" spans="1:23" x14ac:dyDescent="0.2">
      <c r="A34" t="s">
        <v>96</v>
      </c>
      <c r="B34" s="22">
        <v>11649003</v>
      </c>
      <c r="C34" s="1">
        <v>44209.869004629632</v>
      </c>
      <c r="D34" t="s">
        <v>97</v>
      </c>
      <c r="E34" t="s">
        <v>25</v>
      </c>
      <c r="F34">
        <v>26.747062750000001</v>
      </c>
      <c r="G34" s="2" t="s">
        <v>26</v>
      </c>
      <c r="H34" s="2" t="s">
        <v>27</v>
      </c>
      <c r="I34">
        <v>1512433</v>
      </c>
      <c r="J34">
        <v>37258</v>
      </c>
      <c r="K34" t="s">
        <v>28</v>
      </c>
      <c r="L34" t="s">
        <v>29</v>
      </c>
      <c r="M34" t="s">
        <v>30</v>
      </c>
      <c r="N34" t="s">
        <v>138</v>
      </c>
      <c r="O34" t="s">
        <v>139</v>
      </c>
      <c r="P34" t="s">
        <v>33</v>
      </c>
      <c r="Q34">
        <v>2</v>
      </c>
      <c r="R34" t="s">
        <v>33</v>
      </c>
      <c r="S34" t="s">
        <v>34</v>
      </c>
      <c r="T34">
        <v>69</v>
      </c>
      <c r="U34" t="s">
        <v>140</v>
      </c>
      <c r="V34" s="1">
        <v>36526</v>
      </c>
      <c r="W34" s="1">
        <v>36526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9E27-538D-EF4F-8A03-6FFDAEE4B164}">
  <dimension ref="A1:W23"/>
  <sheetViews>
    <sheetView workbookViewId="0">
      <selection activeCell="C25" sqref="C25"/>
    </sheetView>
  </sheetViews>
  <sheetFormatPr baseColWidth="10" defaultRowHeight="16" x14ac:dyDescent="0.2"/>
  <cols>
    <col min="1" max="1" width="16.5" bestFit="1" customWidth="1"/>
    <col min="3" max="3" width="21.33203125" customWidth="1"/>
    <col min="12" max="12" width="82.6640625" customWidth="1"/>
    <col min="13" max="14" width="51.33203125" bestFit="1" customWidth="1"/>
  </cols>
  <sheetData>
    <row r="1" spans="1:23" x14ac:dyDescent="0.2">
      <c r="A1" s="5" t="s">
        <v>176</v>
      </c>
      <c r="B1" s="5" t="s">
        <v>177</v>
      </c>
      <c r="C1" s="5" t="s">
        <v>178</v>
      </c>
      <c r="D1" s="5" t="s">
        <v>179</v>
      </c>
      <c r="E1" s="5" t="s">
        <v>180</v>
      </c>
      <c r="F1" s="5" t="s">
        <v>181</v>
      </c>
      <c r="G1" s="5" t="s">
        <v>182</v>
      </c>
      <c r="H1" s="5" t="s">
        <v>183</v>
      </c>
      <c r="I1" s="5" t="s">
        <v>184</v>
      </c>
      <c r="J1" s="5" t="s">
        <v>185</v>
      </c>
      <c r="K1" s="5" t="s">
        <v>186</v>
      </c>
      <c r="L1" s="5" t="s">
        <v>187</v>
      </c>
      <c r="M1" s="5" t="s">
        <v>188</v>
      </c>
      <c r="N1" s="5" t="s">
        <v>189</v>
      </c>
      <c r="O1" s="5" t="s">
        <v>190</v>
      </c>
      <c r="P1" s="5" t="s">
        <v>191</v>
      </c>
      <c r="Q1" s="5" t="s">
        <v>192</v>
      </c>
      <c r="R1" s="5" t="s">
        <v>193</v>
      </c>
      <c r="S1" s="5" t="s">
        <v>194</v>
      </c>
      <c r="T1" s="5" t="s">
        <v>195</v>
      </c>
      <c r="U1" s="5" t="s">
        <v>196</v>
      </c>
      <c r="V1" s="5" t="s">
        <v>197</v>
      </c>
      <c r="W1" s="5" t="s">
        <v>198</v>
      </c>
    </row>
    <row r="2" spans="1:23" x14ac:dyDescent="0.2">
      <c r="A2" s="3">
        <v>44209.868750000001</v>
      </c>
      <c r="B2" s="4">
        <v>11649002</v>
      </c>
      <c r="C2" s="4">
        <v>2.6747062750013399E+19</v>
      </c>
      <c r="D2" s="4">
        <v>2079704</v>
      </c>
      <c r="E2" s="4">
        <v>49858</v>
      </c>
      <c r="F2" s="4" t="s">
        <v>165</v>
      </c>
      <c r="G2" s="4" t="b">
        <v>1</v>
      </c>
      <c r="H2" s="4">
        <v>1</v>
      </c>
      <c r="I2" s="4">
        <v>2</v>
      </c>
      <c r="J2" s="4"/>
      <c r="K2" s="4" t="b">
        <v>1</v>
      </c>
      <c r="L2" s="4" t="s">
        <v>23</v>
      </c>
      <c r="M2" s="4" t="s">
        <v>24</v>
      </c>
      <c r="N2" s="4" t="s">
        <v>25</v>
      </c>
      <c r="O2" s="4">
        <v>1</v>
      </c>
      <c r="P2" s="4" t="s">
        <v>166</v>
      </c>
      <c r="Q2" s="4"/>
      <c r="R2" s="4"/>
      <c r="S2" s="4" t="s">
        <v>166</v>
      </c>
      <c r="T2" s="4" t="s">
        <v>28</v>
      </c>
      <c r="U2" s="4" t="s">
        <v>29</v>
      </c>
      <c r="V2" s="4"/>
      <c r="W2" s="3">
        <v>44209</v>
      </c>
    </row>
    <row r="3" spans="1:23" x14ac:dyDescent="0.2">
      <c r="A3" s="3">
        <v>44209.868750000001</v>
      </c>
      <c r="B3" s="4">
        <v>11649002</v>
      </c>
      <c r="C3" s="4">
        <v>0</v>
      </c>
      <c r="D3" s="4">
        <v>1930491</v>
      </c>
      <c r="E3" s="4">
        <v>37977</v>
      </c>
      <c r="F3" s="4" t="s">
        <v>165</v>
      </c>
      <c r="G3" s="4" t="b">
        <v>1</v>
      </c>
      <c r="H3" s="4">
        <v>1</v>
      </c>
      <c r="I3" s="4">
        <v>2</v>
      </c>
      <c r="J3" s="4"/>
      <c r="K3" s="4" t="b">
        <v>1</v>
      </c>
      <c r="L3" s="4" t="s">
        <v>23</v>
      </c>
      <c r="M3" s="4" t="s">
        <v>36</v>
      </c>
      <c r="N3" s="4" t="s">
        <v>25</v>
      </c>
      <c r="O3" s="4" t="s">
        <v>167</v>
      </c>
      <c r="P3" s="4" t="s">
        <v>166</v>
      </c>
      <c r="Q3" s="4"/>
      <c r="R3" s="4"/>
      <c r="S3" s="4" t="s">
        <v>166</v>
      </c>
      <c r="T3" s="4" t="s">
        <v>37</v>
      </c>
      <c r="U3" s="4" t="s">
        <v>38</v>
      </c>
      <c r="V3" s="4"/>
      <c r="W3" s="3">
        <v>44209</v>
      </c>
    </row>
    <row r="4" spans="1:23" x14ac:dyDescent="0.2">
      <c r="A4" s="3">
        <v>44209.868750000001</v>
      </c>
      <c r="B4" s="4">
        <v>11649002</v>
      </c>
      <c r="C4" s="4">
        <v>2.6747062750013399E+19</v>
      </c>
      <c r="D4" s="4">
        <v>1865842</v>
      </c>
      <c r="E4" s="4">
        <v>37258</v>
      </c>
      <c r="F4" s="4" t="s">
        <v>165</v>
      </c>
      <c r="G4" s="4" t="b">
        <v>1</v>
      </c>
      <c r="H4" s="4">
        <v>1</v>
      </c>
      <c r="I4" s="4">
        <v>2</v>
      </c>
      <c r="J4" s="4"/>
      <c r="K4" s="4" t="b">
        <v>1</v>
      </c>
      <c r="L4" s="4" t="s">
        <v>23</v>
      </c>
      <c r="M4" s="4" t="s">
        <v>24</v>
      </c>
      <c r="N4" s="4" t="s">
        <v>25</v>
      </c>
      <c r="O4" s="4">
        <v>4</v>
      </c>
      <c r="P4" s="4" t="s">
        <v>166</v>
      </c>
      <c r="Q4" s="4"/>
      <c r="R4" s="4"/>
      <c r="S4" s="4" t="s">
        <v>166</v>
      </c>
      <c r="T4" s="4" t="s">
        <v>28</v>
      </c>
      <c r="U4" s="4" t="s">
        <v>29</v>
      </c>
      <c r="V4" s="4"/>
      <c r="W4" s="3">
        <v>44209</v>
      </c>
    </row>
    <row r="5" spans="1:23" x14ac:dyDescent="0.2">
      <c r="A5" s="3">
        <v>44209.868750000001</v>
      </c>
      <c r="B5" s="4">
        <v>11649002</v>
      </c>
      <c r="C5" s="4">
        <v>0</v>
      </c>
      <c r="D5" s="4">
        <v>1736318</v>
      </c>
      <c r="E5" s="4">
        <v>29577</v>
      </c>
      <c r="F5" s="4" t="s">
        <v>165</v>
      </c>
      <c r="G5" s="4" t="b">
        <v>1</v>
      </c>
      <c r="H5" s="4">
        <v>1</v>
      </c>
      <c r="I5" s="4">
        <v>2</v>
      </c>
      <c r="J5" s="4"/>
      <c r="K5" s="4" t="b">
        <v>1</v>
      </c>
      <c r="L5" s="4" t="s">
        <v>23</v>
      </c>
      <c r="M5" s="4" t="s">
        <v>36</v>
      </c>
      <c r="N5" s="4" t="s">
        <v>25</v>
      </c>
      <c r="O5" s="4" t="s">
        <v>168</v>
      </c>
      <c r="P5" s="4" t="s">
        <v>166</v>
      </c>
      <c r="Q5" s="4"/>
      <c r="R5" s="4"/>
      <c r="S5" s="4" t="s">
        <v>166</v>
      </c>
      <c r="T5" s="4" t="s">
        <v>37</v>
      </c>
      <c r="U5" s="4" t="s">
        <v>38</v>
      </c>
      <c r="V5" s="4"/>
      <c r="W5" s="3">
        <v>44209</v>
      </c>
    </row>
    <row r="6" spans="1:23" x14ac:dyDescent="0.2">
      <c r="A6" s="3">
        <v>44209.868750000001</v>
      </c>
      <c r="B6" s="4">
        <v>11649002</v>
      </c>
      <c r="C6" s="4">
        <v>2.6747062750013399E+19</v>
      </c>
      <c r="D6" s="4">
        <v>1678276</v>
      </c>
      <c r="E6" s="4">
        <v>37258</v>
      </c>
      <c r="F6" s="4" t="s">
        <v>165</v>
      </c>
      <c r="G6" s="4" t="b">
        <v>1</v>
      </c>
      <c r="H6" s="4">
        <v>1</v>
      </c>
      <c r="I6" s="4">
        <v>2</v>
      </c>
      <c r="J6" s="4"/>
      <c r="K6" s="4" t="b">
        <v>1</v>
      </c>
      <c r="L6" s="4" t="s">
        <v>23</v>
      </c>
      <c r="M6" s="4" t="s">
        <v>24</v>
      </c>
      <c r="N6" s="4" t="s">
        <v>25</v>
      </c>
      <c r="O6" s="4">
        <v>7</v>
      </c>
      <c r="P6" s="4" t="s">
        <v>166</v>
      </c>
      <c r="Q6" s="4"/>
      <c r="R6" s="4"/>
      <c r="S6" s="4" t="s">
        <v>166</v>
      </c>
      <c r="T6" s="4" t="s">
        <v>28</v>
      </c>
      <c r="U6" s="4" t="s">
        <v>29</v>
      </c>
      <c r="V6" s="4"/>
      <c r="W6" s="3">
        <v>44209</v>
      </c>
    </row>
    <row r="7" spans="1:23" x14ac:dyDescent="0.2">
      <c r="A7" s="3">
        <v>44209.868750000001</v>
      </c>
      <c r="B7" s="4">
        <v>11649002</v>
      </c>
      <c r="C7" s="4">
        <v>0</v>
      </c>
      <c r="D7" s="4">
        <v>1553167</v>
      </c>
      <c r="E7" s="4">
        <v>29577</v>
      </c>
      <c r="F7" s="4" t="s">
        <v>165</v>
      </c>
      <c r="G7" s="4" t="b">
        <v>1</v>
      </c>
      <c r="H7" s="4">
        <v>1</v>
      </c>
      <c r="I7" s="4">
        <v>2</v>
      </c>
      <c r="J7" s="4"/>
      <c r="K7" s="4" t="b">
        <v>1</v>
      </c>
      <c r="L7" s="4" t="s">
        <v>23</v>
      </c>
      <c r="M7" s="4" t="s">
        <v>36</v>
      </c>
      <c r="N7" s="4" t="s">
        <v>25</v>
      </c>
      <c r="O7" s="4" t="s">
        <v>169</v>
      </c>
      <c r="P7" s="4" t="s">
        <v>166</v>
      </c>
      <c r="Q7" s="4"/>
      <c r="R7" s="4"/>
      <c r="S7" s="4" t="s">
        <v>166</v>
      </c>
      <c r="T7" s="4" t="s">
        <v>37</v>
      </c>
      <c r="U7" s="4" t="s">
        <v>38</v>
      </c>
      <c r="V7" s="4"/>
      <c r="W7" s="3">
        <v>44209</v>
      </c>
    </row>
    <row r="8" spans="1:23" x14ac:dyDescent="0.2">
      <c r="A8" s="3">
        <v>44209.868750000001</v>
      </c>
      <c r="B8" s="4">
        <v>11649002</v>
      </c>
      <c r="C8" s="4">
        <v>2.6747062750013399E+19</v>
      </c>
      <c r="D8" s="4">
        <v>1492193</v>
      </c>
      <c r="E8" s="4">
        <v>37258</v>
      </c>
      <c r="F8" s="4" t="s">
        <v>165</v>
      </c>
      <c r="G8" s="4" t="b">
        <v>1</v>
      </c>
      <c r="H8" s="4">
        <v>1</v>
      </c>
      <c r="I8" s="4">
        <v>2</v>
      </c>
      <c r="J8" s="4"/>
      <c r="K8" s="4" t="b">
        <v>1</v>
      </c>
      <c r="L8" s="4" t="s">
        <v>23</v>
      </c>
      <c r="M8" s="4" t="s">
        <v>24</v>
      </c>
      <c r="N8" s="4" t="s">
        <v>25</v>
      </c>
      <c r="O8" s="4">
        <v>10</v>
      </c>
      <c r="P8" s="4" t="s">
        <v>166</v>
      </c>
      <c r="Q8" s="4"/>
      <c r="R8" s="4"/>
      <c r="S8" s="4" t="s">
        <v>166</v>
      </c>
      <c r="T8" s="4" t="s">
        <v>28</v>
      </c>
      <c r="U8" s="4" t="s">
        <v>29</v>
      </c>
      <c r="V8" s="4"/>
      <c r="W8" s="3">
        <v>44209</v>
      </c>
    </row>
    <row r="9" spans="1:23" x14ac:dyDescent="0.2">
      <c r="A9" s="3">
        <v>44209.868750000001</v>
      </c>
      <c r="B9" s="4">
        <v>11649002</v>
      </c>
      <c r="C9" s="4">
        <v>0</v>
      </c>
      <c r="D9" s="4">
        <v>1369992</v>
      </c>
      <c r="E9" s="4">
        <v>29577</v>
      </c>
      <c r="F9" s="4" t="s">
        <v>165</v>
      </c>
      <c r="G9" s="4" t="b">
        <v>1</v>
      </c>
      <c r="H9" s="4">
        <v>1</v>
      </c>
      <c r="I9" s="4">
        <v>2</v>
      </c>
      <c r="J9" s="4"/>
      <c r="K9" s="4" t="b">
        <v>1</v>
      </c>
      <c r="L9" s="4" t="s">
        <v>23</v>
      </c>
      <c r="M9" s="4" t="s">
        <v>36</v>
      </c>
      <c r="N9" s="4" t="s">
        <v>25</v>
      </c>
      <c r="O9" s="4" t="s">
        <v>170</v>
      </c>
      <c r="P9" s="4" t="s">
        <v>166</v>
      </c>
      <c r="Q9" s="4"/>
      <c r="R9" s="4"/>
      <c r="S9" s="4" t="s">
        <v>166</v>
      </c>
      <c r="T9" s="4" t="s">
        <v>37</v>
      </c>
      <c r="U9" s="4" t="s">
        <v>38</v>
      </c>
      <c r="V9" s="4"/>
      <c r="W9" s="3">
        <v>44209</v>
      </c>
    </row>
    <row r="10" spans="1:23" x14ac:dyDescent="0.2">
      <c r="A10" s="3">
        <v>44209.868750000001</v>
      </c>
      <c r="B10" s="4">
        <v>11649002</v>
      </c>
      <c r="C10" s="4">
        <v>2.6747062750013399E+19</v>
      </c>
      <c r="D10" s="4">
        <v>1306111</v>
      </c>
      <c r="E10" s="4">
        <v>37258</v>
      </c>
      <c r="F10" s="4" t="s">
        <v>165</v>
      </c>
      <c r="G10" s="4" t="b">
        <v>1</v>
      </c>
      <c r="H10" s="4">
        <v>1</v>
      </c>
      <c r="I10" s="4">
        <v>2</v>
      </c>
      <c r="J10" s="4"/>
      <c r="K10" s="4" t="b">
        <v>1</v>
      </c>
      <c r="L10" s="4" t="s">
        <v>23</v>
      </c>
      <c r="M10" s="4" t="s">
        <v>24</v>
      </c>
      <c r="N10" s="4" t="s">
        <v>25</v>
      </c>
      <c r="O10" s="4">
        <v>13</v>
      </c>
      <c r="P10" s="4" t="s">
        <v>166</v>
      </c>
      <c r="Q10" s="4"/>
      <c r="R10" s="4"/>
      <c r="S10" s="4" t="s">
        <v>166</v>
      </c>
      <c r="T10" s="4" t="s">
        <v>28</v>
      </c>
      <c r="U10" s="4" t="s">
        <v>29</v>
      </c>
      <c r="V10" s="4"/>
      <c r="W10" s="3">
        <v>44209</v>
      </c>
    </row>
    <row r="11" spans="1:23" x14ac:dyDescent="0.2">
      <c r="A11" s="3">
        <v>44209.868750000001</v>
      </c>
      <c r="B11" s="4">
        <v>11649002</v>
      </c>
      <c r="C11" s="4">
        <v>0</v>
      </c>
      <c r="D11" s="4">
        <v>1186817</v>
      </c>
      <c r="E11" s="4">
        <v>29577</v>
      </c>
      <c r="F11" s="4" t="s">
        <v>165</v>
      </c>
      <c r="G11" s="4" t="b">
        <v>1</v>
      </c>
      <c r="H11" s="4">
        <v>1</v>
      </c>
      <c r="I11" s="4">
        <v>2</v>
      </c>
      <c r="J11" s="4"/>
      <c r="K11" s="4" t="b">
        <v>1</v>
      </c>
      <c r="L11" s="4" t="s">
        <v>23</v>
      </c>
      <c r="M11" s="4" t="s">
        <v>36</v>
      </c>
      <c r="N11" s="4" t="s">
        <v>25</v>
      </c>
      <c r="O11" s="4" t="s">
        <v>171</v>
      </c>
      <c r="P11" s="4" t="s">
        <v>166</v>
      </c>
      <c r="Q11" s="4"/>
      <c r="R11" s="4"/>
      <c r="S11" s="4" t="s">
        <v>166</v>
      </c>
      <c r="T11" s="4" t="s">
        <v>37</v>
      </c>
      <c r="U11" s="4" t="s">
        <v>38</v>
      </c>
      <c r="V11" s="4"/>
      <c r="W11" s="3">
        <v>44209</v>
      </c>
    </row>
    <row r="12" spans="1:23" x14ac:dyDescent="0.2">
      <c r="A12" s="3">
        <v>44209.868750000001</v>
      </c>
      <c r="B12" s="4">
        <v>11649002</v>
      </c>
      <c r="C12" s="4">
        <v>2.6747062750013399E+19</v>
      </c>
      <c r="D12" s="4">
        <v>1120029</v>
      </c>
      <c r="E12" s="4">
        <v>37258</v>
      </c>
      <c r="F12" s="4" t="s">
        <v>165</v>
      </c>
      <c r="G12" s="4" t="b">
        <v>1</v>
      </c>
      <c r="H12" s="4">
        <v>1</v>
      </c>
      <c r="I12" s="4">
        <v>2</v>
      </c>
      <c r="J12" s="4"/>
      <c r="K12" s="4" t="b">
        <v>1</v>
      </c>
      <c r="L12" s="4" t="s">
        <v>23</v>
      </c>
      <c r="M12" s="4" t="s">
        <v>24</v>
      </c>
      <c r="N12" s="4" t="s">
        <v>25</v>
      </c>
      <c r="O12" s="4">
        <v>16</v>
      </c>
      <c r="P12" s="4" t="s">
        <v>166</v>
      </c>
      <c r="Q12" s="4"/>
      <c r="R12" s="4"/>
      <c r="S12" s="4" t="s">
        <v>166</v>
      </c>
      <c r="T12" s="4" t="s">
        <v>28</v>
      </c>
      <c r="U12" s="4" t="s">
        <v>29</v>
      </c>
      <c r="V12" s="4"/>
      <c r="W12" s="3">
        <v>44209</v>
      </c>
    </row>
    <row r="13" spans="1:23" x14ac:dyDescent="0.2">
      <c r="A13" s="3">
        <v>44209.868750000001</v>
      </c>
      <c r="B13" s="4">
        <v>11649002</v>
      </c>
      <c r="C13" s="4">
        <v>0</v>
      </c>
      <c r="D13" s="4">
        <v>1003643</v>
      </c>
      <c r="E13" s="4">
        <v>29577</v>
      </c>
      <c r="F13" s="4" t="s">
        <v>165</v>
      </c>
      <c r="G13" s="4" t="b">
        <v>1</v>
      </c>
      <c r="H13" s="4">
        <v>1</v>
      </c>
      <c r="I13" s="4">
        <v>2</v>
      </c>
      <c r="J13" s="4"/>
      <c r="K13" s="4" t="b">
        <v>1</v>
      </c>
      <c r="L13" s="4" t="s">
        <v>23</v>
      </c>
      <c r="M13" s="4" t="s">
        <v>36</v>
      </c>
      <c r="N13" s="4" t="s">
        <v>25</v>
      </c>
      <c r="O13" s="4" t="s">
        <v>172</v>
      </c>
      <c r="P13" s="4" t="s">
        <v>166</v>
      </c>
      <c r="Q13" s="4"/>
      <c r="R13" s="4"/>
      <c r="S13" s="4" t="s">
        <v>166</v>
      </c>
      <c r="T13" s="4" t="s">
        <v>37</v>
      </c>
      <c r="U13" s="4" t="s">
        <v>38</v>
      </c>
      <c r="V13" s="4"/>
      <c r="W13" s="3">
        <v>44209</v>
      </c>
    </row>
    <row r="14" spans="1:23" x14ac:dyDescent="0.2">
      <c r="A14" s="3">
        <v>44209.868750000001</v>
      </c>
      <c r="B14" s="4">
        <v>11649002</v>
      </c>
      <c r="C14" s="4">
        <v>2.6747062750013399E+19</v>
      </c>
      <c r="D14" s="4">
        <v>933946</v>
      </c>
      <c r="E14" s="4">
        <v>37258</v>
      </c>
      <c r="F14" s="4" t="s">
        <v>165</v>
      </c>
      <c r="G14" s="4" t="b">
        <v>1</v>
      </c>
      <c r="H14" s="4">
        <v>1</v>
      </c>
      <c r="I14" s="4">
        <v>2</v>
      </c>
      <c r="J14" s="4"/>
      <c r="K14" s="4" t="b">
        <v>1</v>
      </c>
      <c r="L14" s="4" t="s">
        <v>23</v>
      </c>
      <c r="M14" s="4" t="s">
        <v>24</v>
      </c>
      <c r="N14" s="4" t="s">
        <v>25</v>
      </c>
      <c r="O14" s="4">
        <v>19</v>
      </c>
      <c r="P14" s="4" t="s">
        <v>166</v>
      </c>
      <c r="Q14" s="4"/>
      <c r="R14" s="4"/>
      <c r="S14" s="4" t="s">
        <v>166</v>
      </c>
      <c r="T14" s="4" t="s">
        <v>28</v>
      </c>
      <c r="U14" s="4" t="s">
        <v>29</v>
      </c>
      <c r="V14" s="4"/>
      <c r="W14" s="3">
        <v>44209</v>
      </c>
    </row>
    <row r="15" spans="1:23" x14ac:dyDescent="0.2">
      <c r="A15" s="3">
        <v>44209.868750000001</v>
      </c>
      <c r="B15" s="4">
        <v>11649002</v>
      </c>
      <c r="C15" s="4">
        <v>0</v>
      </c>
      <c r="D15" s="4">
        <v>820467</v>
      </c>
      <c r="E15" s="4">
        <v>29577</v>
      </c>
      <c r="F15" s="4" t="s">
        <v>165</v>
      </c>
      <c r="G15" s="4" t="b">
        <v>1</v>
      </c>
      <c r="H15" s="4">
        <v>1</v>
      </c>
      <c r="I15" s="4">
        <v>2</v>
      </c>
      <c r="J15" s="4"/>
      <c r="K15" s="4" t="b">
        <v>1</v>
      </c>
      <c r="L15" s="4" t="s">
        <v>23</v>
      </c>
      <c r="M15" s="4" t="s">
        <v>36</v>
      </c>
      <c r="N15" s="4" t="s">
        <v>25</v>
      </c>
      <c r="O15" s="4" t="s">
        <v>173</v>
      </c>
      <c r="P15" s="4" t="s">
        <v>166</v>
      </c>
      <c r="Q15" s="4"/>
      <c r="R15" s="4"/>
      <c r="S15" s="4" t="s">
        <v>166</v>
      </c>
      <c r="T15" s="4" t="s">
        <v>37</v>
      </c>
      <c r="U15" s="4" t="s">
        <v>38</v>
      </c>
      <c r="V15" s="4"/>
      <c r="W15" s="3">
        <v>44209</v>
      </c>
    </row>
    <row r="16" spans="1:23" x14ac:dyDescent="0.2">
      <c r="A16" s="3">
        <v>44209.868750000001</v>
      </c>
      <c r="B16" s="4">
        <v>11649002</v>
      </c>
      <c r="C16" s="4">
        <v>2.6747062750013399E+19</v>
      </c>
      <c r="D16" s="4">
        <v>747864</v>
      </c>
      <c r="E16" s="4">
        <v>37258</v>
      </c>
      <c r="F16" s="4" t="s">
        <v>165</v>
      </c>
      <c r="G16" s="4" t="b">
        <v>1</v>
      </c>
      <c r="H16" s="4">
        <v>1</v>
      </c>
      <c r="I16" s="4">
        <v>2</v>
      </c>
      <c r="J16" s="4"/>
      <c r="K16" s="4" t="b">
        <v>1</v>
      </c>
      <c r="L16" s="4" t="s">
        <v>23</v>
      </c>
      <c r="M16" s="4" t="s">
        <v>24</v>
      </c>
      <c r="N16" s="4" t="s">
        <v>25</v>
      </c>
      <c r="O16" s="4">
        <v>22</v>
      </c>
      <c r="P16" s="4" t="s">
        <v>166</v>
      </c>
      <c r="Q16" s="4"/>
      <c r="R16" s="4"/>
      <c r="S16" s="4" t="s">
        <v>166</v>
      </c>
      <c r="T16" s="4" t="s">
        <v>28</v>
      </c>
      <c r="U16" s="4" t="s">
        <v>29</v>
      </c>
      <c r="V16" s="4"/>
      <c r="W16" s="3">
        <v>44209</v>
      </c>
    </row>
    <row r="17" spans="1:23" x14ac:dyDescent="0.2">
      <c r="A17" s="3">
        <v>44209.868750000001</v>
      </c>
      <c r="B17" s="4">
        <v>11649002</v>
      </c>
      <c r="C17" s="4">
        <v>0</v>
      </c>
      <c r="D17" s="4">
        <v>637293</v>
      </c>
      <c r="E17" s="4">
        <v>29577</v>
      </c>
      <c r="F17" s="4" t="s">
        <v>165</v>
      </c>
      <c r="G17" s="4" t="b">
        <v>1</v>
      </c>
      <c r="H17" s="4">
        <v>1</v>
      </c>
      <c r="I17" s="4">
        <v>2</v>
      </c>
      <c r="J17" s="4"/>
      <c r="K17" s="4" t="b">
        <v>1</v>
      </c>
      <c r="L17" s="4" t="s">
        <v>23</v>
      </c>
      <c r="M17" s="4" t="s">
        <v>36</v>
      </c>
      <c r="N17" s="4" t="s">
        <v>25</v>
      </c>
      <c r="O17" s="4" t="s">
        <v>174</v>
      </c>
      <c r="P17" s="4" t="s">
        <v>166</v>
      </c>
      <c r="Q17" s="4"/>
      <c r="R17" s="4"/>
      <c r="S17" s="4" t="s">
        <v>166</v>
      </c>
      <c r="T17" s="4" t="s">
        <v>37</v>
      </c>
      <c r="U17" s="4" t="s">
        <v>38</v>
      </c>
      <c r="V17" s="4"/>
      <c r="W17" s="3">
        <v>44209</v>
      </c>
    </row>
    <row r="18" spans="1:23" x14ac:dyDescent="0.2">
      <c r="A18" s="3">
        <v>44209.868750000001</v>
      </c>
      <c r="B18" s="4">
        <v>11649002</v>
      </c>
      <c r="C18" s="4">
        <v>2.6747062750013399E+19</v>
      </c>
      <c r="D18" s="4">
        <v>561782</v>
      </c>
      <c r="E18" s="4">
        <v>37258</v>
      </c>
      <c r="F18" s="4" t="s">
        <v>165</v>
      </c>
      <c r="G18" s="4" t="b">
        <v>1</v>
      </c>
      <c r="H18" s="4">
        <v>1</v>
      </c>
      <c r="I18" s="4">
        <v>2</v>
      </c>
      <c r="J18" s="4"/>
      <c r="K18" s="4" t="b">
        <v>1</v>
      </c>
      <c r="L18" s="4" t="s">
        <v>23</v>
      </c>
      <c r="M18" s="4" t="s">
        <v>24</v>
      </c>
      <c r="N18" s="4" t="s">
        <v>25</v>
      </c>
      <c r="O18" s="4">
        <v>25</v>
      </c>
      <c r="P18" s="4" t="s">
        <v>166</v>
      </c>
      <c r="Q18" s="4"/>
      <c r="R18" s="4"/>
      <c r="S18" s="4" t="s">
        <v>166</v>
      </c>
      <c r="T18" s="4" t="s">
        <v>28</v>
      </c>
      <c r="U18" s="4" t="s">
        <v>29</v>
      </c>
      <c r="V18" s="4"/>
      <c r="W18" s="3">
        <v>44209</v>
      </c>
    </row>
    <row r="19" spans="1:23" x14ac:dyDescent="0.2">
      <c r="A19" s="3">
        <v>44209.868750000001</v>
      </c>
      <c r="B19" s="4">
        <v>11649002</v>
      </c>
      <c r="C19" s="4">
        <v>0</v>
      </c>
      <c r="D19" s="4">
        <v>454118</v>
      </c>
      <c r="E19" s="4">
        <v>29577</v>
      </c>
      <c r="F19" s="4" t="s">
        <v>165</v>
      </c>
      <c r="G19" s="4" t="b">
        <v>1</v>
      </c>
      <c r="H19" s="4">
        <v>1</v>
      </c>
      <c r="I19" s="4">
        <v>2</v>
      </c>
      <c r="J19" s="4"/>
      <c r="K19" s="4" t="b">
        <v>1</v>
      </c>
      <c r="L19" s="4" t="s">
        <v>23</v>
      </c>
      <c r="M19" s="4" t="s">
        <v>36</v>
      </c>
      <c r="N19" s="4" t="s">
        <v>25</v>
      </c>
      <c r="O19" s="4" t="s">
        <v>175</v>
      </c>
      <c r="P19" s="4" t="s">
        <v>166</v>
      </c>
      <c r="Q19" s="4"/>
      <c r="R19" s="4"/>
      <c r="S19" s="4" t="s">
        <v>166</v>
      </c>
      <c r="T19" s="4" t="s">
        <v>37</v>
      </c>
      <c r="U19" s="4" t="s">
        <v>38</v>
      </c>
      <c r="V19" s="4"/>
      <c r="W19" s="3">
        <v>44209</v>
      </c>
    </row>
    <row r="20" spans="1:23" x14ac:dyDescent="0.2">
      <c r="A20" s="3">
        <v>44209.868750000001</v>
      </c>
      <c r="B20" s="4">
        <v>11649002</v>
      </c>
      <c r="C20" s="4">
        <v>2.6747062750013399E+19</v>
      </c>
      <c r="D20" s="4">
        <v>375700</v>
      </c>
      <c r="E20" s="4">
        <v>37258</v>
      </c>
      <c r="F20" s="4" t="s">
        <v>165</v>
      </c>
      <c r="G20" s="4" t="b">
        <v>1</v>
      </c>
      <c r="H20" s="4">
        <v>1</v>
      </c>
      <c r="I20" s="4">
        <v>2</v>
      </c>
      <c r="J20" s="4"/>
      <c r="K20" s="4" t="b">
        <v>1</v>
      </c>
      <c r="L20" s="4" t="s">
        <v>23</v>
      </c>
      <c r="M20" s="4" t="s">
        <v>24</v>
      </c>
      <c r="N20" s="4" t="s">
        <v>25</v>
      </c>
      <c r="O20" s="4">
        <v>28</v>
      </c>
      <c r="P20" s="4" t="s">
        <v>166</v>
      </c>
      <c r="Q20" s="4"/>
      <c r="R20" s="4"/>
      <c r="S20" s="4" t="s">
        <v>166</v>
      </c>
      <c r="T20" s="4" t="s">
        <v>28</v>
      </c>
      <c r="U20" s="4" t="s">
        <v>29</v>
      </c>
      <c r="V20" s="4"/>
      <c r="W20" s="3">
        <v>44209</v>
      </c>
    </row>
    <row r="21" spans="1:23" x14ac:dyDescent="0.2">
      <c r="A21" s="3">
        <v>44209.868750000001</v>
      </c>
      <c r="B21" s="4">
        <v>11649002</v>
      </c>
      <c r="C21" s="4">
        <v>0</v>
      </c>
      <c r="D21" s="4">
        <v>270944</v>
      </c>
      <c r="E21" s="4">
        <v>29577</v>
      </c>
      <c r="F21" s="4" t="s">
        <v>165</v>
      </c>
      <c r="G21" s="4" t="b">
        <v>1</v>
      </c>
      <c r="H21" s="4">
        <v>1</v>
      </c>
      <c r="I21" s="4">
        <v>2</v>
      </c>
      <c r="J21" s="4"/>
      <c r="K21" s="4" t="b">
        <v>1</v>
      </c>
      <c r="L21" s="4" t="s">
        <v>23</v>
      </c>
      <c r="M21" s="4" t="s">
        <v>36</v>
      </c>
      <c r="N21" s="4" t="s">
        <v>25</v>
      </c>
      <c r="O21" s="4" t="s">
        <v>199</v>
      </c>
      <c r="P21" s="4" t="s">
        <v>166</v>
      </c>
      <c r="Q21" s="4"/>
      <c r="R21" s="4"/>
      <c r="S21" s="4" t="s">
        <v>166</v>
      </c>
      <c r="T21" s="4" t="s">
        <v>37</v>
      </c>
      <c r="U21" s="4" t="s">
        <v>38</v>
      </c>
      <c r="V21" s="4"/>
      <c r="W21" s="3">
        <v>44209</v>
      </c>
    </row>
    <row r="22" spans="1:23" x14ac:dyDescent="0.2">
      <c r="B22" s="24"/>
    </row>
    <row r="23" spans="1:23" x14ac:dyDescent="0.2">
      <c r="B23" s="24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4E71-1450-A94F-9C00-A52BAFE36EB0}">
  <dimension ref="A1:G36"/>
  <sheetViews>
    <sheetView workbookViewId="0">
      <selection activeCell="A24" sqref="A24"/>
    </sheetView>
  </sheetViews>
  <sheetFormatPr baseColWidth="10" defaultRowHeight="16" x14ac:dyDescent="0.2"/>
  <cols>
    <col min="1" max="1" width="9.1640625" bestFit="1" customWidth="1"/>
    <col min="2" max="2" width="43.5" bestFit="1" customWidth="1"/>
    <col min="3" max="3" width="12.1640625" bestFit="1" customWidth="1"/>
    <col min="6" max="6" width="43" bestFit="1" customWidth="1"/>
    <col min="7" max="7" width="30.83203125" customWidth="1"/>
  </cols>
  <sheetData>
    <row r="1" spans="1:7" x14ac:dyDescent="0.2">
      <c r="A1" s="7" t="s">
        <v>201</v>
      </c>
      <c r="B1" s="7"/>
      <c r="C1" s="7"/>
      <c r="D1" s="7"/>
      <c r="E1" s="7" t="s">
        <v>204</v>
      </c>
    </row>
    <row r="2" spans="1:7" x14ac:dyDescent="0.2">
      <c r="A2" t="s">
        <v>206</v>
      </c>
      <c r="B2" t="s">
        <v>202</v>
      </c>
      <c r="C2" t="s">
        <v>203</v>
      </c>
      <c r="E2" t="s">
        <v>206</v>
      </c>
      <c r="F2" t="s">
        <v>205</v>
      </c>
      <c r="G2" t="s">
        <v>203</v>
      </c>
    </row>
    <row r="3" spans="1:7" x14ac:dyDescent="0.2">
      <c r="A3">
        <v>11649002</v>
      </c>
      <c r="B3" t="s">
        <v>36</v>
      </c>
      <c r="C3">
        <v>0</v>
      </c>
      <c r="E3">
        <v>11649002</v>
      </c>
      <c r="F3" t="s">
        <v>36</v>
      </c>
      <c r="G3" s="6">
        <v>0</v>
      </c>
    </row>
    <row r="4" spans="1:7" x14ac:dyDescent="0.2">
      <c r="A4">
        <v>11649002</v>
      </c>
      <c r="B4" t="s">
        <v>36</v>
      </c>
      <c r="C4">
        <v>0</v>
      </c>
      <c r="E4">
        <v>11649002</v>
      </c>
      <c r="F4" t="s">
        <v>36</v>
      </c>
      <c r="G4" s="6">
        <v>0</v>
      </c>
    </row>
    <row r="5" spans="1:7" x14ac:dyDescent="0.2">
      <c r="A5">
        <v>11649002</v>
      </c>
      <c r="B5" t="s">
        <v>36</v>
      </c>
      <c r="C5">
        <v>0</v>
      </c>
      <c r="E5">
        <v>11649002</v>
      </c>
      <c r="F5" t="s">
        <v>36</v>
      </c>
      <c r="G5" s="6">
        <v>0</v>
      </c>
    </row>
    <row r="6" spans="1:7" x14ac:dyDescent="0.2">
      <c r="A6">
        <v>11649002</v>
      </c>
      <c r="B6" t="s">
        <v>36</v>
      </c>
      <c r="C6">
        <v>0</v>
      </c>
      <c r="E6">
        <v>11649002</v>
      </c>
      <c r="F6" t="s">
        <v>36</v>
      </c>
      <c r="G6" s="6">
        <v>0</v>
      </c>
    </row>
    <row r="7" spans="1:7" x14ac:dyDescent="0.2">
      <c r="A7">
        <v>11649002</v>
      </c>
      <c r="B7" t="s">
        <v>36</v>
      </c>
      <c r="C7">
        <v>0</v>
      </c>
      <c r="E7">
        <v>11649002</v>
      </c>
      <c r="F7" t="s">
        <v>36</v>
      </c>
      <c r="G7" s="6">
        <v>0</v>
      </c>
    </row>
    <row r="8" spans="1:7" x14ac:dyDescent="0.2">
      <c r="A8">
        <v>11649002</v>
      </c>
      <c r="B8" t="s">
        <v>36</v>
      </c>
      <c r="C8">
        <v>0</v>
      </c>
      <c r="E8">
        <v>11649002</v>
      </c>
      <c r="F8" t="s">
        <v>36</v>
      </c>
      <c r="G8" s="6">
        <v>0</v>
      </c>
    </row>
    <row r="9" spans="1:7" x14ac:dyDescent="0.2">
      <c r="A9">
        <v>11649002</v>
      </c>
      <c r="B9" t="s">
        <v>36</v>
      </c>
      <c r="C9">
        <v>0</v>
      </c>
      <c r="E9">
        <v>11649002</v>
      </c>
      <c r="F9" t="s">
        <v>36</v>
      </c>
      <c r="G9" s="6">
        <v>0</v>
      </c>
    </row>
    <row r="10" spans="1:7" x14ac:dyDescent="0.2">
      <c r="A10">
        <v>11649002</v>
      </c>
      <c r="B10" t="s">
        <v>36</v>
      </c>
      <c r="C10">
        <v>0</v>
      </c>
      <c r="E10">
        <v>11649002</v>
      </c>
      <c r="F10" t="s">
        <v>36</v>
      </c>
      <c r="G10" s="6">
        <v>0</v>
      </c>
    </row>
    <row r="11" spans="1:7" x14ac:dyDescent="0.2">
      <c r="A11">
        <v>11649002</v>
      </c>
      <c r="B11" t="s">
        <v>36</v>
      </c>
      <c r="C11">
        <v>0</v>
      </c>
      <c r="E11">
        <v>11649002</v>
      </c>
      <c r="F11" t="s">
        <v>36</v>
      </c>
      <c r="G11" s="6">
        <v>0</v>
      </c>
    </row>
    <row r="12" spans="1:7" x14ac:dyDescent="0.2">
      <c r="A12">
        <v>11649002</v>
      </c>
      <c r="B12" t="s">
        <v>36</v>
      </c>
      <c r="C12">
        <v>0</v>
      </c>
      <c r="E12">
        <v>11649002</v>
      </c>
      <c r="F12" t="s">
        <v>36</v>
      </c>
      <c r="G12" s="6">
        <v>0</v>
      </c>
    </row>
    <row r="13" spans="1:7" x14ac:dyDescent="0.2">
      <c r="A13">
        <v>11649002</v>
      </c>
      <c r="B13" t="s">
        <v>24</v>
      </c>
      <c r="C13">
        <v>26.747062750000001</v>
      </c>
      <c r="E13">
        <v>11649002</v>
      </c>
      <c r="F13" t="s">
        <v>24</v>
      </c>
      <c r="G13" s="6">
        <v>26.747062750013399</v>
      </c>
    </row>
    <row r="14" spans="1:7" x14ac:dyDescent="0.2">
      <c r="A14">
        <v>11649002</v>
      </c>
      <c r="B14" t="s">
        <v>24</v>
      </c>
      <c r="C14">
        <v>26.747062750000001</v>
      </c>
      <c r="E14">
        <v>11649002</v>
      </c>
      <c r="F14" t="s">
        <v>24</v>
      </c>
      <c r="G14" s="6">
        <v>26.747062750013399</v>
      </c>
    </row>
    <row r="15" spans="1:7" x14ac:dyDescent="0.2">
      <c r="A15">
        <v>11649002</v>
      </c>
      <c r="B15" t="s">
        <v>24</v>
      </c>
      <c r="C15">
        <v>26.747062750000001</v>
      </c>
      <c r="E15">
        <v>11649002</v>
      </c>
      <c r="F15" t="s">
        <v>24</v>
      </c>
      <c r="G15" s="6">
        <v>26.747062750013399</v>
      </c>
    </row>
    <row r="16" spans="1:7" x14ac:dyDescent="0.2">
      <c r="A16">
        <v>11649002</v>
      </c>
      <c r="B16" t="s">
        <v>24</v>
      </c>
      <c r="C16">
        <v>26.747062750000001</v>
      </c>
      <c r="E16">
        <v>11649002</v>
      </c>
      <c r="F16" t="s">
        <v>24</v>
      </c>
      <c r="G16" s="6">
        <v>26.747062750013399</v>
      </c>
    </row>
    <row r="17" spans="1:7" x14ac:dyDescent="0.2">
      <c r="A17">
        <v>11649002</v>
      </c>
      <c r="B17" t="s">
        <v>24</v>
      </c>
      <c r="C17">
        <v>26.747062750000001</v>
      </c>
      <c r="E17">
        <v>11649002</v>
      </c>
      <c r="F17" t="s">
        <v>24</v>
      </c>
      <c r="G17" s="6">
        <v>26.747062750013399</v>
      </c>
    </row>
    <row r="18" spans="1:7" x14ac:dyDescent="0.2">
      <c r="A18">
        <v>11649002</v>
      </c>
      <c r="B18" t="s">
        <v>24</v>
      </c>
      <c r="C18">
        <v>26.747062750000001</v>
      </c>
      <c r="E18">
        <v>11649002</v>
      </c>
      <c r="F18" t="s">
        <v>24</v>
      </c>
      <c r="G18" s="6">
        <v>26.747062750013399</v>
      </c>
    </row>
    <row r="19" spans="1:7" x14ac:dyDescent="0.2">
      <c r="A19">
        <v>11649002</v>
      </c>
      <c r="B19" t="s">
        <v>24</v>
      </c>
      <c r="C19">
        <v>26.747062750000001</v>
      </c>
      <c r="E19">
        <v>11649002</v>
      </c>
      <c r="F19" t="s">
        <v>24</v>
      </c>
      <c r="G19" s="6">
        <v>26.747062750013399</v>
      </c>
    </row>
    <row r="20" spans="1:7" x14ac:dyDescent="0.2">
      <c r="A20">
        <v>11649002</v>
      </c>
      <c r="B20" t="s">
        <v>24</v>
      </c>
      <c r="C20">
        <v>26.747062750000001</v>
      </c>
      <c r="E20">
        <v>11649002</v>
      </c>
      <c r="F20" t="s">
        <v>24</v>
      </c>
      <c r="G20" s="6">
        <v>26.747062750013399</v>
      </c>
    </row>
    <row r="21" spans="1:7" x14ac:dyDescent="0.2">
      <c r="A21">
        <v>11649002</v>
      </c>
      <c r="B21" t="s">
        <v>24</v>
      </c>
      <c r="C21">
        <v>26.747062750000001</v>
      </c>
      <c r="E21">
        <v>11649002</v>
      </c>
      <c r="F21" t="s">
        <v>24</v>
      </c>
      <c r="G21" s="6">
        <v>26.747062750013399</v>
      </c>
    </row>
    <row r="22" spans="1:7" x14ac:dyDescent="0.2">
      <c r="A22">
        <v>11649002</v>
      </c>
      <c r="B22" t="s">
        <v>24</v>
      </c>
      <c r="C22">
        <v>26.747062750000001</v>
      </c>
      <c r="E22">
        <v>11649002</v>
      </c>
      <c r="F22" t="s">
        <v>24</v>
      </c>
      <c r="G22" s="6">
        <v>26.747062750013399</v>
      </c>
    </row>
    <row r="23" spans="1:7" x14ac:dyDescent="0.2">
      <c r="G23" s="6"/>
    </row>
    <row r="24" spans="1:7" x14ac:dyDescent="0.2">
      <c r="A24">
        <v>11649003</v>
      </c>
      <c r="B24" t="s">
        <v>120</v>
      </c>
      <c r="C24">
        <v>0</v>
      </c>
      <c r="G24" s="6"/>
    </row>
    <row r="25" spans="1:7" x14ac:dyDescent="0.2">
      <c r="A25">
        <v>11649003</v>
      </c>
      <c r="B25" t="s">
        <v>97</v>
      </c>
      <c r="C25">
        <v>26.747062750000001</v>
      </c>
      <c r="G25" s="6"/>
    </row>
    <row r="26" spans="1:7" x14ac:dyDescent="0.2">
      <c r="A26">
        <v>11649003</v>
      </c>
      <c r="B26" t="s">
        <v>97</v>
      </c>
      <c r="C26">
        <v>26.747062750000001</v>
      </c>
      <c r="G26" s="6"/>
    </row>
    <row r="27" spans="1:7" x14ac:dyDescent="0.2">
      <c r="A27">
        <v>11649003</v>
      </c>
      <c r="B27" t="s">
        <v>97</v>
      </c>
      <c r="C27">
        <v>26.747062750000001</v>
      </c>
      <c r="G27" s="6"/>
    </row>
    <row r="28" spans="1:7" x14ac:dyDescent="0.2">
      <c r="A28">
        <v>11649003</v>
      </c>
      <c r="B28" t="s">
        <v>97</v>
      </c>
      <c r="C28">
        <v>26.747062750000001</v>
      </c>
      <c r="G28" s="6"/>
    </row>
    <row r="29" spans="1:7" x14ac:dyDescent="0.2">
      <c r="A29">
        <v>11649003</v>
      </c>
      <c r="B29" t="s">
        <v>97</v>
      </c>
      <c r="C29">
        <v>26.747062750000001</v>
      </c>
      <c r="G29" s="6"/>
    </row>
    <row r="30" spans="1:7" x14ac:dyDescent="0.2">
      <c r="A30">
        <v>11649003</v>
      </c>
      <c r="B30" t="s">
        <v>97</v>
      </c>
      <c r="C30">
        <v>0</v>
      </c>
      <c r="G30" s="6"/>
    </row>
    <row r="31" spans="1:7" x14ac:dyDescent="0.2">
      <c r="A31">
        <v>11649003</v>
      </c>
      <c r="B31" t="s">
        <v>97</v>
      </c>
      <c r="C31">
        <v>26.747062750000001</v>
      </c>
      <c r="G31" s="6"/>
    </row>
    <row r="32" spans="1:7" x14ac:dyDescent="0.2">
      <c r="A32">
        <v>11649003</v>
      </c>
      <c r="B32" t="s">
        <v>97</v>
      </c>
      <c r="C32">
        <v>0</v>
      </c>
      <c r="G32" s="6"/>
    </row>
    <row r="33" spans="1:3" x14ac:dyDescent="0.2">
      <c r="A33">
        <v>11649003</v>
      </c>
      <c r="B33" t="s">
        <v>97</v>
      </c>
      <c r="C33">
        <v>26.747062750000001</v>
      </c>
    </row>
    <row r="34" spans="1:3" x14ac:dyDescent="0.2">
      <c r="A34">
        <v>11649003</v>
      </c>
      <c r="B34" t="s">
        <v>97</v>
      </c>
      <c r="C34">
        <v>26.747062750000001</v>
      </c>
    </row>
    <row r="35" spans="1:3" x14ac:dyDescent="0.2">
      <c r="A35">
        <v>11649003</v>
      </c>
      <c r="B35" t="s">
        <v>97</v>
      </c>
      <c r="C35">
        <v>26.747062750000001</v>
      </c>
    </row>
    <row r="36" spans="1:3" x14ac:dyDescent="0.2">
      <c r="A36">
        <v>11649003</v>
      </c>
      <c r="B36" t="s">
        <v>97</v>
      </c>
      <c r="C36">
        <v>26.747062750000001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6D1E-4E6D-3743-B6B2-ADA79D422B57}">
  <sheetPr filterMode="1"/>
  <dimension ref="A1:Y721"/>
  <sheetViews>
    <sheetView topLeftCell="O1" workbookViewId="0">
      <selection activeCell="R308" sqref="R308:R342"/>
    </sheetView>
  </sheetViews>
  <sheetFormatPr baseColWidth="10" defaultRowHeight="16" x14ac:dyDescent="0.2"/>
  <cols>
    <col min="1" max="1" width="68.83203125" bestFit="1" customWidth="1"/>
    <col min="2" max="2" width="15" bestFit="1" customWidth="1"/>
    <col min="3" max="3" width="26.33203125" style="13" customWidth="1"/>
    <col min="4" max="5" width="44" bestFit="1" customWidth="1"/>
    <col min="6" max="6" width="12.1640625" bestFit="1" customWidth="1"/>
    <col min="7" max="7" width="21.5" bestFit="1" customWidth="1"/>
    <col min="8" max="8" width="22" bestFit="1" customWidth="1"/>
    <col min="9" max="9" width="8.1640625" bestFit="1" customWidth="1"/>
    <col min="10" max="10" width="9.83203125" bestFit="1" customWidth="1"/>
    <col min="11" max="14" width="26.33203125" customWidth="1"/>
    <col min="15" max="15" width="77.83203125" customWidth="1"/>
    <col min="16" max="16" width="13.6640625" customWidth="1"/>
    <col min="17" max="17" width="11.6640625" bestFit="1" customWidth="1"/>
    <col min="18" max="18" width="15.6640625" bestFit="1" customWidth="1"/>
    <col min="19" max="19" width="16.5" bestFit="1" customWidth="1"/>
    <col min="20" max="20" width="12.5" bestFit="1" customWidth="1"/>
    <col min="21" max="21" width="33.83203125" bestFit="1" customWidth="1"/>
    <col min="22" max="22" width="19.5" bestFit="1" customWidth="1"/>
    <col min="23" max="23" width="19.83203125" bestFit="1" customWidth="1"/>
    <col min="24" max="24" width="20" style="17" customWidth="1"/>
    <col min="25" max="25" width="26.83203125" customWidth="1"/>
  </cols>
  <sheetData>
    <row r="1" spans="1:25" x14ac:dyDescent="0.2">
      <c r="A1" t="s">
        <v>0</v>
      </c>
      <c r="B1" t="s">
        <v>1</v>
      </c>
      <c r="C1" s="1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6" t="s">
        <v>2917</v>
      </c>
      <c r="Y1" s="16" t="s">
        <v>2918</v>
      </c>
    </row>
    <row r="2" spans="1:25" hidden="1" x14ac:dyDescent="0.2">
      <c r="A2" t="s">
        <v>618</v>
      </c>
      <c r="B2">
        <v>11649003</v>
      </c>
      <c r="C2" s="13">
        <v>44209.869004629632</v>
      </c>
      <c r="D2" t="s">
        <v>305</v>
      </c>
      <c r="E2" t="s">
        <v>617</v>
      </c>
      <c r="F2">
        <v>0</v>
      </c>
      <c r="G2">
        <v>0</v>
      </c>
      <c r="H2">
        <v>0</v>
      </c>
      <c r="I2">
        <v>255402</v>
      </c>
      <c r="J2">
        <v>187573</v>
      </c>
      <c r="K2" t="s">
        <v>303</v>
      </c>
      <c r="L2" t="s">
        <v>302</v>
      </c>
      <c r="M2" t="s">
        <v>301</v>
      </c>
      <c r="N2" t="s">
        <v>300</v>
      </c>
      <c r="O2" t="s">
        <v>616</v>
      </c>
      <c r="P2" t="s">
        <v>33</v>
      </c>
      <c r="Q2">
        <v>0</v>
      </c>
      <c r="R2" t="s">
        <v>33</v>
      </c>
      <c r="S2" t="s">
        <v>34</v>
      </c>
      <c r="T2">
        <v>2</v>
      </c>
      <c r="U2" t="s">
        <v>615</v>
      </c>
      <c r="V2" s="1">
        <v>36526</v>
      </c>
      <c r="W2" s="1">
        <v>36526</v>
      </c>
      <c r="X2" s="17" t="str">
        <f t="shared" ref="X2:X65" si="0">A2&amp;"--"&amp;D2&amp;"--"&amp;E2</f>
        <v>0x7301127dd5421d856d4db91d2f2e0117cf37fb48f01b4a27fd5d8e16f159e523--0x131a99859a8bfa3251d899f0675607766736ffae--0xf31984bfa214c2dcd34f0d46bb84198ba5ff8346</v>
      </c>
      <c r="Y2" s="18" t="str">
        <f>IFERROR(VLOOKUP(X2,Dune_SQL3_Data!Y:Y,1,FALSE),"missing")</f>
        <v>0x7301127dd5421d856d4db91d2f2e0117cf37fb48f01b4a27fd5d8e16f159e523--0x131a99859a8bfa3251d899f0675607766736ffae--0xf31984bfa214c2dcd34f0d46bb84198ba5ff8346</v>
      </c>
    </row>
    <row r="3" spans="1:25" hidden="1" x14ac:dyDescent="0.2">
      <c r="A3" t="s">
        <v>618</v>
      </c>
      <c r="B3">
        <v>11649003</v>
      </c>
      <c r="C3" s="13">
        <v>44209.869004629632</v>
      </c>
      <c r="D3" t="s">
        <v>305</v>
      </c>
      <c r="E3" t="s">
        <v>335</v>
      </c>
      <c r="F3">
        <v>0</v>
      </c>
      <c r="G3">
        <v>0</v>
      </c>
      <c r="H3">
        <v>0</v>
      </c>
      <c r="I3">
        <v>300516</v>
      </c>
      <c r="J3">
        <v>228792</v>
      </c>
      <c r="K3" t="s">
        <v>334</v>
      </c>
      <c r="L3" t="s">
        <v>1361</v>
      </c>
      <c r="M3" t="s">
        <v>243</v>
      </c>
      <c r="N3" t="s">
        <v>332</v>
      </c>
      <c r="O3" t="s">
        <v>2202</v>
      </c>
      <c r="P3" t="s">
        <v>33</v>
      </c>
      <c r="Q3">
        <v>1</v>
      </c>
      <c r="R3" t="s">
        <v>33</v>
      </c>
      <c r="S3" t="s">
        <v>34</v>
      </c>
      <c r="T3">
        <v>1</v>
      </c>
      <c r="U3" t="s">
        <v>2201</v>
      </c>
      <c r="V3" s="1">
        <v>36526</v>
      </c>
      <c r="W3" s="1">
        <v>36526</v>
      </c>
      <c r="X3" s="17" t="str">
        <f t="shared" si="0"/>
        <v>0x7301127dd5421d856d4db91d2f2e0117cf37fb48f01b4a27fd5d8e16f159e523--0x131a99859a8bfa3251d899f0675607766736ffae--0x5b9e8728e316bbeb692d22daaab74f6cbf2c4691</v>
      </c>
      <c r="Y3" s="18" t="str">
        <f>IFERROR(VLOOKUP(X3,Dune_SQL3_Data!Y:Y,1,FALSE),"missing")</f>
        <v>0x7301127dd5421d856d4db91d2f2e0117cf37fb48f01b4a27fd5d8e16f159e523--0x131a99859a8bfa3251d899f0675607766736ffae--0x5b9e8728e316bbeb692d22daaab74f6cbf2c4691</v>
      </c>
    </row>
    <row r="4" spans="1:25" hidden="1" x14ac:dyDescent="0.2">
      <c r="A4" t="s">
        <v>250</v>
      </c>
      <c r="B4">
        <v>11649003</v>
      </c>
      <c r="C4" s="13">
        <v>44209.869004629632</v>
      </c>
      <c r="D4" t="s">
        <v>248</v>
      </c>
      <c r="E4" t="s">
        <v>762</v>
      </c>
      <c r="F4">
        <v>0</v>
      </c>
      <c r="G4">
        <v>0</v>
      </c>
      <c r="H4">
        <v>0</v>
      </c>
      <c r="I4">
        <v>238145</v>
      </c>
      <c r="J4">
        <v>3000</v>
      </c>
      <c r="K4" t="s">
        <v>2329</v>
      </c>
      <c r="L4" t="s">
        <v>2328</v>
      </c>
      <c r="M4" t="s">
        <v>254</v>
      </c>
      <c r="N4" t="s">
        <v>1149</v>
      </c>
      <c r="O4" t="s">
        <v>2327</v>
      </c>
      <c r="P4" t="s">
        <v>33</v>
      </c>
      <c r="Q4">
        <v>0</v>
      </c>
      <c r="R4" t="s">
        <v>33</v>
      </c>
      <c r="S4" t="s">
        <v>34</v>
      </c>
      <c r="T4">
        <v>2</v>
      </c>
      <c r="U4" t="s">
        <v>2326</v>
      </c>
      <c r="V4" s="1">
        <v>36526</v>
      </c>
      <c r="W4" s="1">
        <v>36526</v>
      </c>
      <c r="X4" s="17" t="str">
        <f t="shared" si="0"/>
        <v>0xc4ef1f78188cfd28fe5de57110dda5f47b8d6e5cb5dd514f86b2d73a3949b2a9--0x40f0e70a7d565985b967bcdb0ba5801994fc2e80--0x0000000000000000000000000000000000000001</v>
      </c>
      <c r="Y4" s="18" t="str">
        <f>IFERROR(VLOOKUP(X4,Dune_SQL3_Data!Y:Y,1,FALSE),"missing")</f>
        <v>missing</v>
      </c>
    </row>
    <row r="5" spans="1:25" hidden="1" x14ac:dyDescent="0.2">
      <c r="A5" t="s">
        <v>1066</v>
      </c>
      <c r="B5">
        <v>11649003</v>
      </c>
      <c r="C5" s="13">
        <v>44209.869004629632</v>
      </c>
      <c r="D5" t="s">
        <v>305</v>
      </c>
      <c r="E5" t="s">
        <v>1451</v>
      </c>
      <c r="F5">
        <v>0</v>
      </c>
      <c r="G5">
        <v>0</v>
      </c>
      <c r="H5">
        <v>0</v>
      </c>
      <c r="I5">
        <v>255402</v>
      </c>
      <c r="J5">
        <v>187573</v>
      </c>
      <c r="K5" t="s">
        <v>303</v>
      </c>
      <c r="L5" t="s">
        <v>302</v>
      </c>
      <c r="M5" t="s">
        <v>301</v>
      </c>
      <c r="N5" t="s">
        <v>300</v>
      </c>
      <c r="O5" t="s">
        <v>1450</v>
      </c>
      <c r="P5" t="s">
        <v>33</v>
      </c>
      <c r="Q5">
        <v>0</v>
      </c>
      <c r="R5" t="s">
        <v>33</v>
      </c>
      <c r="S5" t="s">
        <v>34</v>
      </c>
      <c r="T5">
        <v>2</v>
      </c>
      <c r="U5" t="s">
        <v>1449</v>
      </c>
      <c r="V5" s="1">
        <v>36526</v>
      </c>
      <c r="W5" s="1">
        <v>36526</v>
      </c>
      <c r="X5" s="17" t="str">
        <f t="shared" si="0"/>
        <v>0x9ba1563e32eb454d5e00ab4d5b830b77ffe21d3bd1acaa265044d6fd56503419--0x131a99859a8bfa3251d899f0675607766736ffae--0x0bd7a44bb4e0284c484ce564753e7a3311a3f089</v>
      </c>
      <c r="Y5" s="18" t="str">
        <f>IFERROR(VLOOKUP(X5,Dune_SQL3_Data!Y:Y,1,FALSE),"missing")</f>
        <v>0x9ba1563e32eb454d5e00ab4d5b830b77ffe21d3bd1acaa265044d6fd56503419--0x131a99859a8bfa3251d899f0675607766736ffae--0x0bd7a44bb4e0284c484ce564753e7a3311a3f089</v>
      </c>
    </row>
    <row r="6" spans="1:25" hidden="1" x14ac:dyDescent="0.2">
      <c r="A6" t="s">
        <v>501</v>
      </c>
      <c r="B6">
        <v>11649003</v>
      </c>
      <c r="C6" s="13">
        <v>44209.869004629632</v>
      </c>
      <c r="D6" t="s">
        <v>500</v>
      </c>
      <c r="E6" t="s">
        <v>762</v>
      </c>
      <c r="F6">
        <v>0</v>
      </c>
      <c r="G6">
        <v>0</v>
      </c>
      <c r="H6">
        <v>0</v>
      </c>
      <c r="I6">
        <v>291809</v>
      </c>
      <c r="J6">
        <v>3000</v>
      </c>
      <c r="K6" t="s">
        <v>2045</v>
      </c>
      <c r="L6" t="s">
        <v>2044</v>
      </c>
      <c r="M6" t="s">
        <v>254</v>
      </c>
      <c r="N6" t="s">
        <v>1466</v>
      </c>
      <c r="O6" t="s">
        <v>2043</v>
      </c>
      <c r="P6" t="s">
        <v>33</v>
      </c>
      <c r="Q6">
        <v>0</v>
      </c>
      <c r="R6" t="s">
        <v>33</v>
      </c>
      <c r="S6" t="s">
        <v>34</v>
      </c>
      <c r="T6">
        <v>3</v>
      </c>
      <c r="U6" t="s">
        <v>2042</v>
      </c>
      <c r="V6" s="1">
        <v>36526</v>
      </c>
      <c r="W6" s="1">
        <v>36526</v>
      </c>
      <c r="X6" s="17" t="str">
        <f t="shared" si="0"/>
        <v>0x627022ae61d66a3fc025e105009227b94aad571bc78927e54520125c4d23c0de--0xaeb960ed44c8a4ce848c50ef451f472a503456b2--0x0000000000000000000000000000000000000001</v>
      </c>
      <c r="Y6" s="18" t="str">
        <f>IFERROR(VLOOKUP(X6,Dune_SQL3_Data!Y:Y,1,FALSE),"missing")</f>
        <v>missing</v>
      </c>
    </row>
    <row r="7" spans="1:25" hidden="1" x14ac:dyDescent="0.2">
      <c r="A7" t="s">
        <v>701</v>
      </c>
      <c r="B7">
        <v>11649003</v>
      </c>
      <c r="C7" s="13">
        <v>44209.869004629632</v>
      </c>
      <c r="D7" t="s">
        <v>700</v>
      </c>
      <c r="E7" t="s">
        <v>762</v>
      </c>
      <c r="F7">
        <v>0</v>
      </c>
      <c r="G7">
        <v>0</v>
      </c>
      <c r="H7">
        <v>0</v>
      </c>
      <c r="I7">
        <v>256377</v>
      </c>
      <c r="J7">
        <v>3000</v>
      </c>
      <c r="K7" t="s">
        <v>1886</v>
      </c>
      <c r="L7" t="s">
        <v>1885</v>
      </c>
      <c r="M7" t="s">
        <v>254</v>
      </c>
      <c r="N7" t="s">
        <v>591</v>
      </c>
      <c r="O7" t="s">
        <v>1884</v>
      </c>
      <c r="P7" t="s">
        <v>33</v>
      </c>
      <c r="Q7">
        <v>0</v>
      </c>
      <c r="R7" t="s">
        <v>33</v>
      </c>
      <c r="S7" t="s">
        <v>34</v>
      </c>
      <c r="T7">
        <v>1</v>
      </c>
      <c r="U7" t="s">
        <v>1883</v>
      </c>
      <c r="V7" s="1">
        <v>36526</v>
      </c>
      <c r="W7" s="1">
        <v>36526</v>
      </c>
      <c r="X7" s="17" t="str">
        <f t="shared" si="0"/>
        <v>0x4990bd872267642f012a49f940634cfc03849fb8aaebcab4045e5832bfee5e8e--0xcd4ec7b66fbc029c116ba9ffb3e59351c20b5b06--0x0000000000000000000000000000000000000001</v>
      </c>
      <c r="Y7" s="18" t="str">
        <f>IFERROR(VLOOKUP(X7,Dune_SQL3_Data!Y:Y,1,FALSE),"missing")</f>
        <v>missing</v>
      </c>
    </row>
    <row r="8" spans="1:25" hidden="1" x14ac:dyDescent="0.2">
      <c r="A8" t="s">
        <v>501</v>
      </c>
      <c r="B8">
        <v>11649003</v>
      </c>
      <c r="C8" s="13">
        <v>44209.869004629632</v>
      </c>
      <c r="D8" t="s">
        <v>500</v>
      </c>
      <c r="E8" t="s">
        <v>762</v>
      </c>
      <c r="F8">
        <v>0</v>
      </c>
      <c r="G8">
        <v>0</v>
      </c>
      <c r="H8">
        <v>0</v>
      </c>
      <c r="I8">
        <v>243608</v>
      </c>
      <c r="J8">
        <v>3000</v>
      </c>
      <c r="K8" t="s">
        <v>1848</v>
      </c>
      <c r="L8" t="s">
        <v>592</v>
      </c>
      <c r="M8" t="s">
        <v>254</v>
      </c>
      <c r="N8" t="s">
        <v>1847</v>
      </c>
      <c r="O8" t="s">
        <v>1846</v>
      </c>
      <c r="P8" t="s">
        <v>33</v>
      </c>
      <c r="Q8">
        <v>0</v>
      </c>
      <c r="R8" t="s">
        <v>33</v>
      </c>
      <c r="S8" t="s">
        <v>34</v>
      </c>
      <c r="T8">
        <v>5</v>
      </c>
      <c r="U8" t="s">
        <v>1845</v>
      </c>
      <c r="V8" s="1">
        <v>36526</v>
      </c>
      <c r="W8" s="1">
        <v>36526</v>
      </c>
      <c r="X8" s="17" t="str">
        <f t="shared" si="0"/>
        <v>0x627022ae61d66a3fc025e105009227b94aad571bc78927e54520125c4d23c0de--0xaeb960ed44c8a4ce848c50ef451f472a503456b2--0x0000000000000000000000000000000000000001</v>
      </c>
      <c r="Y8" s="18" t="str">
        <f>IFERROR(VLOOKUP(X8,Dune_SQL3_Data!Y:Y,1,FALSE),"missing")</f>
        <v>missing</v>
      </c>
    </row>
    <row r="9" spans="1:25" hidden="1" x14ac:dyDescent="0.2">
      <c r="A9" t="s">
        <v>1066</v>
      </c>
      <c r="B9">
        <v>11649003</v>
      </c>
      <c r="C9" s="13">
        <v>44209.869004629632</v>
      </c>
      <c r="D9" t="s">
        <v>305</v>
      </c>
      <c r="E9" t="s">
        <v>335</v>
      </c>
      <c r="F9">
        <v>0</v>
      </c>
      <c r="G9">
        <v>0</v>
      </c>
      <c r="H9">
        <v>0</v>
      </c>
      <c r="I9">
        <v>300516</v>
      </c>
      <c r="J9">
        <v>228792</v>
      </c>
      <c r="K9" t="s">
        <v>334</v>
      </c>
      <c r="L9" t="s">
        <v>1065</v>
      </c>
      <c r="M9" t="s">
        <v>243</v>
      </c>
      <c r="N9" t="s">
        <v>332</v>
      </c>
      <c r="O9" t="s">
        <v>2014</v>
      </c>
      <c r="P9" t="s">
        <v>33</v>
      </c>
      <c r="Q9">
        <v>1</v>
      </c>
      <c r="R9" t="s">
        <v>33</v>
      </c>
      <c r="S9" t="s">
        <v>34</v>
      </c>
      <c r="T9">
        <v>1</v>
      </c>
      <c r="U9" t="s">
        <v>2013</v>
      </c>
      <c r="V9" s="1">
        <v>36526</v>
      </c>
      <c r="W9" s="1">
        <v>36526</v>
      </c>
      <c r="X9" s="17" t="str">
        <f t="shared" si="0"/>
        <v>0x9ba1563e32eb454d5e00ab4d5b830b77ffe21d3bd1acaa265044d6fd56503419--0x131a99859a8bfa3251d899f0675607766736ffae--0x5b9e8728e316bbeb692d22daaab74f6cbf2c4691</v>
      </c>
      <c r="Y9" s="18" t="str">
        <f>IFERROR(VLOOKUP(X9,Dune_SQL3_Data!Y:Y,1,FALSE),"missing")</f>
        <v>0x9ba1563e32eb454d5e00ab4d5b830b77ffe21d3bd1acaa265044d6fd56503419--0x131a99859a8bfa3251d899f0675607766736ffae--0x5b9e8728e316bbeb692d22daaab74f6cbf2c4691</v>
      </c>
    </row>
    <row r="10" spans="1:25" hidden="1" x14ac:dyDescent="0.2">
      <c r="A10" t="s">
        <v>701</v>
      </c>
      <c r="B10">
        <v>11649003</v>
      </c>
      <c r="C10" s="13">
        <v>44209.869004629632</v>
      </c>
      <c r="D10" t="s">
        <v>700</v>
      </c>
      <c r="E10" t="s">
        <v>762</v>
      </c>
      <c r="F10">
        <v>0</v>
      </c>
      <c r="G10">
        <v>0</v>
      </c>
      <c r="H10">
        <v>0</v>
      </c>
      <c r="I10">
        <v>211416</v>
      </c>
      <c r="J10">
        <v>3000</v>
      </c>
      <c r="K10" t="s">
        <v>1626</v>
      </c>
      <c r="L10" t="s">
        <v>1625</v>
      </c>
      <c r="M10" t="s">
        <v>254</v>
      </c>
      <c r="N10" t="s">
        <v>1332</v>
      </c>
      <c r="O10" t="s">
        <v>1624</v>
      </c>
      <c r="P10" t="s">
        <v>33</v>
      </c>
      <c r="Q10">
        <v>0</v>
      </c>
      <c r="R10" t="s">
        <v>33</v>
      </c>
      <c r="S10" t="s">
        <v>34</v>
      </c>
      <c r="T10">
        <v>2</v>
      </c>
      <c r="U10" t="s">
        <v>1623</v>
      </c>
      <c r="V10" s="1">
        <v>36526</v>
      </c>
      <c r="W10" s="1">
        <v>36526</v>
      </c>
      <c r="X10" s="17" t="str">
        <f t="shared" si="0"/>
        <v>0x4990bd872267642f012a49f940634cfc03849fb8aaebcab4045e5832bfee5e8e--0xcd4ec7b66fbc029c116ba9ffb3e59351c20b5b06--0x0000000000000000000000000000000000000001</v>
      </c>
      <c r="Y10" s="18" t="str">
        <f>IFERROR(VLOOKUP(X10,Dune_SQL3_Data!Y:Y,1,FALSE),"missing")</f>
        <v>missing</v>
      </c>
    </row>
    <row r="11" spans="1:25" hidden="1" x14ac:dyDescent="0.2">
      <c r="A11" t="s">
        <v>339</v>
      </c>
      <c r="B11">
        <v>11649003</v>
      </c>
      <c r="C11" s="13">
        <v>44209.869004629632</v>
      </c>
      <c r="D11" t="s">
        <v>305</v>
      </c>
      <c r="E11" t="s">
        <v>2259</v>
      </c>
      <c r="F11">
        <v>0</v>
      </c>
      <c r="G11">
        <v>0</v>
      </c>
      <c r="H11">
        <v>0</v>
      </c>
      <c r="I11">
        <v>255402</v>
      </c>
      <c r="J11">
        <v>187573</v>
      </c>
      <c r="K11" t="s">
        <v>303</v>
      </c>
      <c r="L11" t="s">
        <v>302</v>
      </c>
      <c r="M11" t="s">
        <v>301</v>
      </c>
      <c r="N11" t="s">
        <v>300</v>
      </c>
      <c r="O11" t="s">
        <v>2258</v>
      </c>
      <c r="P11" t="s">
        <v>33</v>
      </c>
      <c r="Q11">
        <v>0</v>
      </c>
      <c r="R11" t="s">
        <v>33</v>
      </c>
      <c r="S11" t="s">
        <v>34</v>
      </c>
      <c r="T11">
        <v>2</v>
      </c>
      <c r="U11" t="s">
        <v>2257</v>
      </c>
      <c r="V11" s="1">
        <v>36526</v>
      </c>
      <c r="W11" s="1">
        <v>36526</v>
      </c>
      <c r="X11" s="17" t="str">
        <f t="shared" si="0"/>
        <v>0xa340ce9c7441020632d2a35953d0d9aff17a5d9c1a4f47c3f503bee7ac37b30a--0x131a99859a8bfa3251d899f0675607766736ffae--0xb83fe040088a51038d4458f9b7ecf6dd08422430</v>
      </c>
      <c r="Y11" s="18" t="str">
        <f>IFERROR(VLOOKUP(X11,Dune_SQL3_Data!Y:Y,1,FALSE),"missing")</f>
        <v>0xa340ce9c7441020632d2a35953d0d9aff17a5d9c1a4f47c3f503bee7ac37b30a--0x131a99859a8bfa3251d899f0675607766736ffae--0xb83fe040088a51038d4458f9b7ecf6dd08422430</v>
      </c>
    </row>
    <row r="12" spans="1:25" hidden="1" x14ac:dyDescent="0.2">
      <c r="A12" t="s">
        <v>339</v>
      </c>
      <c r="B12">
        <v>11649003</v>
      </c>
      <c r="C12" s="13">
        <v>44209.869004629632</v>
      </c>
      <c r="D12" t="s">
        <v>305</v>
      </c>
      <c r="E12" t="s">
        <v>335</v>
      </c>
      <c r="F12">
        <v>0</v>
      </c>
      <c r="G12">
        <v>0</v>
      </c>
      <c r="H12">
        <v>0</v>
      </c>
      <c r="I12">
        <v>300516</v>
      </c>
      <c r="J12">
        <v>228792</v>
      </c>
      <c r="K12" t="s">
        <v>334</v>
      </c>
      <c r="L12" t="s">
        <v>338</v>
      </c>
      <c r="M12" t="s">
        <v>243</v>
      </c>
      <c r="N12" t="s">
        <v>332</v>
      </c>
      <c r="O12" t="s">
        <v>337</v>
      </c>
      <c r="P12" t="s">
        <v>33</v>
      </c>
      <c r="Q12">
        <v>1</v>
      </c>
      <c r="R12" t="s">
        <v>33</v>
      </c>
      <c r="S12" t="s">
        <v>34</v>
      </c>
      <c r="T12">
        <v>1</v>
      </c>
      <c r="U12" t="s">
        <v>336</v>
      </c>
      <c r="V12" s="1">
        <v>36526</v>
      </c>
      <c r="W12" s="1">
        <v>36526</v>
      </c>
      <c r="X12" s="17" t="str">
        <f t="shared" si="0"/>
        <v>0xa340ce9c7441020632d2a35953d0d9aff17a5d9c1a4f47c3f503bee7ac37b30a--0x131a99859a8bfa3251d899f0675607766736ffae--0x5b9e8728e316bbeb692d22daaab74f6cbf2c4691</v>
      </c>
      <c r="Y12" s="18" t="str">
        <f>IFERROR(VLOOKUP(X12,Dune_SQL3_Data!Y:Y,1,FALSE),"missing")</f>
        <v>0xa340ce9c7441020632d2a35953d0d9aff17a5d9c1a4f47c3f503bee7ac37b30a--0x131a99859a8bfa3251d899f0675607766736ffae--0x5b9e8728e316bbeb692d22daaab74f6cbf2c4691</v>
      </c>
    </row>
    <row r="13" spans="1:25" hidden="1" x14ac:dyDescent="0.2">
      <c r="A13" t="s">
        <v>1057</v>
      </c>
      <c r="B13">
        <v>11649003</v>
      </c>
      <c r="C13" s="13">
        <v>44209.869004629632</v>
      </c>
      <c r="D13" t="s">
        <v>305</v>
      </c>
      <c r="E13" t="s">
        <v>1056</v>
      </c>
      <c r="F13">
        <v>0</v>
      </c>
      <c r="G13">
        <v>0</v>
      </c>
      <c r="H13">
        <v>0</v>
      </c>
      <c r="I13">
        <v>255402</v>
      </c>
      <c r="J13">
        <v>187573</v>
      </c>
      <c r="K13" t="s">
        <v>303</v>
      </c>
      <c r="L13" t="s">
        <v>302</v>
      </c>
      <c r="M13" t="s">
        <v>301</v>
      </c>
      <c r="N13" t="s">
        <v>300</v>
      </c>
      <c r="O13" t="s">
        <v>1055</v>
      </c>
      <c r="P13" t="s">
        <v>33</v>
      </c>
      <c r="Q13">
        <v>0</v>
      </c>
      <c r="R13" t="s">
        <v>33</v>
      </c>
      <c r="S13" t="s">
        <v>34</v>
      </c>
      <c r="T13">
        <v>2</v>
      </c>
      <c r="U13" t="s">
        <v>1054</v>
      </c>
      <c r="V13" s="1">
        <v>36526</v>
      </c>
      <c r="W13" s="1">
        <v>36526</v>
      </c>
      <c r="X13" s="17" t="str">
        <f t="shared" si="0"/>
        <v>0xa40f0ba27fa10c5ca4a8ca80b6378d37a8514c7b3049b18b105f168e79590ee4--0x131a99859a8bfa3251d899f0675607766736ffae--0xb336071702fe527e1af9174eaa6ed04652676792</v>
      </c>
      <c r="Y13" s="18" t="str">
        <f>IFERROR(VLOOKUP(X13,Dune_SQL3_Data!Y:Y,1,FALSE),"missing")</f>
        <v>0xa40f0ba27fa10c5ca4a8ca80b6378d37a8514c7b3049b18b105f168e79590ee4--0x131a99859a8bfa3251d899f0675607766736ffae--0xb336071702fe527e1af9174eaa6ed04652676792</v>
      </c>
    </row>
    <row r="14" spans="1:25" hidden="1" x14ac:dyDescent="0.2">
      <c r="A14" t="s">
        <v>1057</v>
      </c>
      <c r="B14">
        <v>11649003</v>
      </c>
      <c r="C14" s="13">
        <v>44209.869004629632</v>
      </c>
      <c r="D14" t="s">
        <v>305</v>
      </c>
      <c r="E14" t="s">
        <v>335</v>
      </c>
      <c r="F14">
        <v>0</v>
      </c>
      <c r="G14">
        <v>0</v>
      </c>
      <c r="H14">
        <v>0</v>
      </c>
      <c r="I14">
        <v>300516</v>
      </c>
      <c r="J14">
        <v>228792</v>
      </c>
      <c r="K14" t="s">
        <v>334</v>
      </c>
      <c r="L14" t="s">
        <v>1225</v>
      </c>
      <c r="M14" t="s">
        <v>243</v>
      </c>
      <c r="N14" t="s">
        <v>332</v>
      </c>
      <c r="O14" t="s">
        <v>1835</v>
      </c>
      <c r="P14" t="s">
        <v>33</v>
      </c>
      <c r="Q14">
        <v>1</v>
      </c>
      <c r="R14" t="s">
        <v>33</v>
      </c>
      <c r="S14" t="s">
        <v>34</v>
      </c>
      <c r="T14">
        <v>1</v>
      </c>
      <c r="U14" t="s">
        <v>1834</v>
      </c>
      <c r="V14" s="1">
        <v>36526</v>
      </c>
      <c r="W14" s="1">
        <v>36526</v>
      </c>
      <c r="X14" s="17" t="str">
        <f t="shared" si="0"/>
        <v>0xa40f0ba27fa10c5ca4a8ca80b6378d37a8514c7b3049b18b105f168e79590ee4--0x131a99859a8bfa3251d899f0675607766736ffae--0x5b9e8728e316bbeb692d22daaab74f6cbf2c4691</v>
      </c>
      <c r="Y14" s="18" t="str">
        <f>IFERROR(VLOOKUP(X14,Dune_SQL3_Data!Y:Y,1,FALSE),"missing")</f>
        <v>0xa40f0ba27fa10c5ca4a8ca80b6378d37a8514c7b3049b18b105f168e79590ee4--0x131a99859a8bfa3251d899f0675607766736ffae--0x5b9e8728e316bbeb692d22daaab74f6cbf2c4691</v>
      </c>
    </row>
    <row r="15" spans="1:25" hidden="1" x14ac:dyDescent="0.2">
      <c r="A15" t="s">
        <v>329</v>
      </c>
      <c r="B15">
        <v>11649003</v>
      </c>
      <c r="C15" s="13">
        <v>44209.869004629632</v>
      </c>
      <c r="D15" t="s">
        <v>327</v>
      </c>
      <c r="E15" t="s">
        <v>762</v>
      </c>
      <c r="F15">
        <v>0</v>
      </c>
      <c r="G15">
        <v>0</v>
      </c>
      <c r="H15">
        <v>0</v>
      </c>
      <c r="I15">
        <v>82453</v>
      </c>
      <c r="J15">
        <v>3000</v>
      </c>
      <c r="K15" t="s">
        <v>761</v>
      </c>
      <c r="L15" t="s">
        <v>760</v>
      </c>
      <c r="M15" t="s">
        <v>254</v>
      </c>
      <c r="N15" t="s">
        <v>759</v>
      </c>
      <c r="O15" t="s">
        <v>758</v>
      </c>
      <c r="P15" t="s">
        <v>33</v>
      </c>
      <c r="Q15">
        <v>0</v>
      </c>
      <c r="R15" t="s">
        <v>33</v>
      </c>
      <c r="S15" t="s">
        <v>34</v>
      </c>
      <c r="T15">
        <v>42</v>
      </c>
      <c r="U15" t="s">
        <v>757</v>
      </c>
      <c r="V15" s="1">
        <v>36526</v>
      </c>
      <c r="W15" s="1">
        <v>36526</v>
      </c>
      <c r="X15" s="17" t="str">
        <f t="shared" si="0"/>
        <v>0x3ea072ee28b5b89c4e33a194bed9e6a4d444777196d351af7295634cc6cabd78--0xa8b12cc90abf65191532a12bb5394a714a46d358--0x0000000000000000000000000000000000000001</v>
      </c>
      <c r="Y15" s="18" t="str">
        <f>IFERROR(VLOOKUP(X15,Dune_SQL3_Data!Y:Y,1,FALSE),"missing")</f>
        <v>missing</v>
      </c>
    </row>
    <row r="16" spans="1:25" hidden="1" x14ac:dyDescent="0.2">
      <c r="A16" t="s">
        <v>1612</v>
      </c>
      <c r="B16">
        <v>11649003</v>
      </c>
      <c r="C16" s="13">
        <v>44209.869004629632</v>
      </c>
      <c r="D16" t="s">
        <v>305</v>
      </c>
      <c r="E16" t="s">
        <v>1629</v>
      </c>
      <c r="F16">
        <v>0</v>
      </c>
      <c r="G16">
        <v>0</v>
      </c>
      <c r="H16">
        <v>0</v>
      </c>
      <c r="I16">
        <v>255402</v>
      </c>
      <c r="J16">
        <v>187573</v>
      </c>
      <c r="K16" t="s">
        <v>303</v>
      </c>
      <c r="L16" t="s">
        <v>302</v>
      </c>
      <c r="M16" t="s">
        <v>301</v>
      </c>
      <c r="N16" t="s">
        <v>300</v>
      </c>
      <c r="O16" t="s">
        <v>1628</v>
      </c>
      <c r="P16" t="s">
        <v>33</v>
      </c>
      <c r="Q16">
        <v>0</v>
      </c>
      <c r="R16" t="s">
        <v>33</v>
      </c>
      <c r="S16" t="s">
        <v>34</v>
      </c>
      <c r="T16">
        <v>2</v>
      </c>
      <c r="U16" t="s">
        <v>1627</v>
      </c>
      <c r="V16" s="1">
        <v>36526</v>
      </c>
      <c r="W16" s="1">
        <v>36526</v>
      </c>
      <c r="X16" s="17" t="str">
        <f t="shared" si="0"/>
        <v>0xaa35c3044b895919b36b2f98a29608605a019b5ad8301506fbbe461e31c9ed77--0x131a99859a8bfa3251d899f0675607766736ffae--0xf8afe6cd29e83941ffa452f6b7fc3e2c8e174cd9</v>
      </c>
      <c r="Y16" s="18" t="str">
        <f>IFERROR(VLOOKUP(X16,Dune_SQL3_Data!Y:Y,1,FALSE),"missing")</f>
        <v>0xaa35c3044b895919b36b2f98a29608605a019b5ad8301506fbbe461e31c9ed77--0x131a99859a8bfa3251d899f0675607766736ffae--0xf8afe6cd29e83941ffa452f6b7fc3e2c8e174cd9</v>
      </c>
    </row>
    <row r="17" spans="1:25" hidden="1" x14ac:dyDescent="0.2">
      <c r="A17" t="s">
        <v>1612</v>
      </c>
      <c r="B17">
        <v>11649003</v>
      </c>
      <c r="C17" s="13">
        <v>44209.869004629632</v>
      </c>
      <c r="D17" t="s">
        <v>305</v>
      </c>
      <c r="E17" t="s">
        <v>335</v>
      </c>
      <c r="F17">
        <v>0</v>
      </c>
      <c r="G17">
        <v>0</v>
      </c>
      <c r="H17">
        <v>0</v>
      </c>
      <c r="I17">
        <v>300516</v>
      </c>
      <c r="J17">
        <v>228792</v>
      </c>
      <c r="K17" t="s">
        <v>334</v>
      </c>
      <c r="L17" t="s">
        <v>1611</v>
      </c>
      <c r="M17" t="s">
        <v>243</v>
      </c>
      <c r="N17" t="s">
        <v>332</v>
      </c>
      <c r="O17" t="s">
        <v>2520</v>
      </c>
      <c r="P17" t="s">
        <v>33</v>
      </c>
      <c r="Q17">
        <v>1</v>
      </c>
      <c r="R17" t="s">
        <v>33</v>
      </c>
      <c r="S17" t="s">
        <v>34</v>
      </c>
      <c r="T17">
        <v>1</v>
      </c>
      <c r="U17" t="s">
        <v>2519</v>
      </c>
      <c r="V17" s="1">
        <v>36526</v>
      </c>
      <c r="W17" s="1">
        <v>36526</v>
      </c>
      <c r="X17" s="17" t="str">
        <f t="shared" si="0"/>
        <v>0xaa35c3044b895919b36b2f98a29608605a019b5ad8301506fbbe461e31c9ed77--0x131a99859a8bfa3251d899f0675607766736ffae--0x5b9e8728e316bbeb692d22daaab74f6cbf2c4691</v>
      </c>
      <c r="Y17" s="18" t="str">
        <f>IFERROR(VLOOKUP(X17,Dune_SQL3_Data!Y:Y,1,FALSE),"missing")</f>
        <v>0xaa35c3044b895919b36b2f98a29608605a019b5ad8301506fbbe461e31c9ed77--0x131a99859a8bfa3251d899f0675607766736ffae--0x5b9e8728e316bbeb692d22daaab74f6cbf2c4691</v>
      </c>
    </row>
    <row r="18" spans="1:25" hidden="1" x14ac:dyDescent="0.2">
      <c r="A18" t="s">
        <v>1212</v>
      </c>
      <c r="B18">
        <v>11649003</v>
      </c>
      <c r="C18" s="13">
        <v>44209.869004629632</v>
      </c>
      <c r="D18" t="s">
        <v>305</v>
      </c>
      <c r="E18" t="s">
        <v>2404</v>
      </c>
      <c r="F18">
        <v>0</v>
      </c>
      <c r="G18">
        <v>0</v>
      </c>
      <c r="H18">
        <v>0</v>
      </c>
      <c r="I18">
        <v>255402</v>
      </c>
      <c r="J18">
        <v>187573</v>
      </c>
      <c r="K18" t="s">
        <v>303</v>
      </c>
      <c r="L18" t="s">
        <v>302</v>
      </c>
      <c r="M18" t="s">
        <v>301</v>
      </c>
      <c r="N18" t="s">
        <v>300</v>
      </c>
      <c r="O18" t="s">
        <v>2403</v>
      </c>
      <c r="P18" t="s">
        <v>33</v>
      </c>
      <c r="Q18">
        <v>0</v>
      </c>
      <c r="R18" t="s">
        <v>33</v>
      </c>
      <c r="S18" t="s">
        <v>34</v>
      </c>
      <c r="T18">
        <v>2</v>
      </c>
      <c r="U18" t="s">
        <v>2402</v>
      </c>
      <c r="V18" s="1">
        <v>36526</v>
      </c>
      <c r="W18" s="1">
        <v>36526</v>
      </c>
      <c r="X18" s="17" t="str">
        <f t="shared" si="0"/>
        <v>0xb96ca650810da12668623f9f7e3964dca9d295b88c51400577db51232395ae43--0x131a99859a8bfa3251d899f0675607766736ffae--0x342699d5a34ae6658f9c5e46acef790ed725ac12</v>
      </c>
      <c r="Y18" s="18" t="str">
        <f>IFERROR(VLOOKUP(X18,Dune_SQL3_Data!Y:Y,1,FALSE),"missing")</f>
        <v>0xb96ca650810da12668623f9f7e3964dca9d295b88c51400577db51232395ae43--0x131a99859a8bfa3251d899f0675607766736ffae--0x342699d5a34ae6658f9c5e46acef790ed725ac12</v>
      </c>
    </row>
    <row r="19" spans="1:25" hidden="1" x14ac:dyDescent="0.2">
      <c r="A19" t="s">
        <v>1351</v>
      </c>
      <c r="B19">
        <v>11649003</v>
      </c>
      <c r="C19" s="13">
        <v>44209.869004629632</v>
      </c>
      <c r="D19" t="s">
        <v>364</v>
      </c>
      <c r="E19" t="s">
        <v>516</v>
      </c>
      <c r="F19">
        <v>0</v>
      </c>
      <c r="G19">
        <v>0</v>
      </c>
      <c r="H19">
        <v>0</v>
      </c>
      <c r="I19">
        <v>85615</v>
      </c>
      <c r="J19">
        <v>23522</v>
      </c>
      <c r="K19" t="s">
        <v>2060</v>
      </c>
      <c r="L19" t="s">
        <v>38</v>
      </c>
      <c r="M19" t="s">
        <v>243</v>
      </c>
      <c r="N19" t="s">
        <v>514</v>
      </c>
      <c r="O19" t="s">
        <v>2059</v>
      </c>
      <c r="P19" t="s">
        <v>33</v>
      </c>
      <c r="Q19">
        <v>2</v>
      </c>
      <c r="R19" t="s">
        <v>33</v>
      </c>
      <c r="S19" t="s">
        <v>34</v>
      </c>
      <c r="T19">
        <v>6</v>
      </c>
      <c r="U19" t="s">
        <v>2058</v>
      </c>
      <c r="V19" s="1">
        <v>36526</v>
      </c>
      <c r="W19" s="1">
        <v>36526</v>
      </c>
      <c r="X19" s="17" t="str">
        <f t="shared" si="0"/>
        <v>0xfa9613cc40d09f4281e5c49d868ee5cf845116b84e3b1e05cb99a1a03c8fda95--0xd86f07e5d9e391fae521b4b000b7ce639d167425--0xde3a93028f2283cc28756b3674bd657eafb992f4</v>
      </c>
      <c r="Y19" s="18" t="str">
        <f>IFERROR(VLOOKUP(X19,Dune_SQL3_Data!Y:Y,1,FALSE),"missing")</f>
        <v>0xfa9613cc40d09f4281e5c49d868ee5cf845116b84e3b1e05cb99a1a03c8fda95--0xd86f07e5d9e391fae521b4b000b7ce639d167425--0xde3a93028f2283cc28756b3674bd657eafb992f4</v>
      </c>
    </row>
    <row r="20" spans="1:25" hidden="1" x14ac:dyDescent="0.2">
      <c r="A20" t="s">
        <v>1351</v>
      </c>
      <c r="B20">
        <v>11649003</v>
      </c>
      <c r="C20" s="13">
        <v>44209.869004629632</v>
      </c>
      <c r="D20" t="s">
        <v>364</v>
      </c>
      <c r="E20" t="s">
        <v>312</v>
      </c>
      <c r="F20">
        <v>0</v>
      </c>
      <c r="G20">
        <v>0</v>
      </c>
      <c r="H20">
        <v>0</v>
      </c>
      <c r="I20">
        <v>69730</v>
      </c>
      <c r="J20">
        <v>7616</v>
      </c>
      <c r="K20" t="s">
        <v>363</v>
      </c>
      <c r="L20" t="s">
        <v>2158</v>
      </c>
      <c r="M20" t="s">
        <v>30</v>
      </c>
      <c r="N20" t="s">
        <v>361</v>
      </c>
      <c r="O20" t="s">
        <v>2157</v>
      </c>
      <c r="P20" t="s">
        <v>33</v>
      </c>
      <c r="Q20">
        <v>0</v>
      </c>
      <c r="R20" t="s">
        <v>33</v>
      </c>
      <c r="S20" t="s">
        <v>34</v>
      </c>
      <c r="T20">
        <v>8</v>
      </c>
      <c r="U20" t="s">
        <v>2156</v>
      </c>
      <c r="V20" s="1">
        <v>36526</v>
      </c>
      <c r="W20" s="1">
        <v>36526</v>
      </c>
      <c r="X20" s="17" t="str">
        <f t="shared" si="0"/>
        <v>0xfa9613cc40d09f4281e5c49d868ee5cf845116b84e3b1e05cb99a1a03c8fda95--0xd86f07e5d9e391fae521b4b000b7ce639d167425--0x3472a5a71965499acd81997a54bba8d852c6e53d</v>
      </c>
      <c r="Y20" s="18" t="str">
        <f>IFERROR(VLOOKUP(X20,Dune_SQL3_Data!Y:Y,1,FALSE),"missing")</f>
        <v>0xfa9613cc40d09f4281e5c49d868ee5cf845116b84e3b1e05cb99a1a03c8fda95--0xd86f07e5d9e391fae521b4b000b7ce639d167425--0x3472a5a71965499acd81997a54bba8d852c6e53d</v>
      </c>
    </row>
    <row r="21" spans="1:25" hidden="1" x14ac:dyDescent="0.2">
      <c r="A21" t="s">
        <v>1351</v>
      </c>
      <c r="B21">
        <v>11649003</v>
      </c>
      <c r="C21" s="13">
        <v>44209.869004629632</v>
      </c>
      <c r="D21" t="s">
        <v>364</v>
      </c>
      <c r="E21" t="s">
        <v>312</v>
      </c>
      <c r="F21">
        <v>0</v>
      </c>
      <c r="G21">
        <v>0</v>
      </c>
      <c r="H21">
        <v>0</v>
      </c>
      <c r="I21">
        <v>79884</v>
      </c>
      <c r="J21">
        <v>7616</v>
      </c>
      <c r="K21" t="s">
        <v>1350</v>
      </c>
      <c r="L21" t="s">
        <v>255</v>
      </c>
      <c r="M21" t="s">
        <v>30</v>
      </c>
      <c r="N21" t="s">
        <v>1309</v>
      </c>
      <c r="O21" t="s">
        <v>1349</v>
      </c>
      <c r="P21" t="s">
        <v>33</v>
      </c>
      <c r="Q21">
        <v>0</v>
      </c>
      <c r="R21" t="s">
        <v>33</v>
      </c>
      <c r="S21" t="s">
        <v>34</v>
      </c>
      <c r="T21">
        <v>7</v>
      </c>
      <c r="U21" t="s">
        <v>1348</v>
      </c>
      <c r="V21" s="1">
        <v>36526</v>
      </c>
      <c r="W21" s="1">
        <v>36526</v>
      </c>
      <c r="X21" s="17" t="str">
        <f t="shared" si="0"/>
        <v>0xfa9613cc40d09f4281e5c49d868ee5cf845116b84e3b1e05cb99a1a03c8fda95--0xd86f07e5d9e391fae521b4b000b7ce639d167425--0x3472a5a71965499acd81997a54bba8d852c6e53d</v>
      </c>
      <c r="Y21" s="18" t="str">
        <f>IFERROR(VLOOKUP(X21,Dune_SQL3_Data!Y:Y,1,FALSE),"missing")</f>
        <v>0xfa9613cc40d09f4281e5c49d868ee5cf845116b84e3b1e05cb99a1a03c8fda95--0xd86f07e5d9e391fae521b4b000b7ce639d167425--0x3472a5a71965499acd81997a54bba8d852c6e53d</v>
      </c>
    </row>
    <row r="22" spans="1:25" hidden="1" x14ac:dyDescent="0.2">
      <c r="A22" t="s">
        <v>1351</v>
      </c>
      <c r="B22">
        <v>11649003</v>
      </c>
      <c r="C22" s="13">
        <v>44209.869004629632</v>
      </c>
      <c r="D22" t="s">
        <v>364</v>
      </c>
      <c r="E22" t="s">
        <v>862</v>
      </c>
      <c r="F22">
        <v>0</v>
      </c>
      <c r="G22">
        <v>0</v>
      </c>
      <c r="H22">
        <v>0</v>
      </c>
      <c r="I22">
        <v>99527</v>
      </c>
      <c r="J22">
        <v>4363</v>
      </c>
      <c r="K22" t="s">
        <v>861</v>
      </c>
      <c r="L22" t="s">
        <v>860</v>
      </c>
      <c r="M22" t="s">
        <v>30</v>
      </c>
      <c r="N22" t="s">
        <v>859</v>
      </c>
      <c r="O22" t="s">
        <v>858</v>
      </c>
      <c r="P22" t="s">
        <v>33</v>
      </c>
      <c r="Q22">
        <v>1</v>
      </c>
      <c r="R22" t="s">
        <v>33</v>
      </c>
      <c r="S22" t="s">
        <v>34</v>
      </c>
      <c r="T22">
        <v>4</v>
      </c>
      <c r="U22" t="s">
        <v>1367</v>
      </c>
      <c r="V22" s="1">
        <v>36526</v>
      </c>
      <c r="W22" s="1">
        <v>36526</v>
      </c>
      <c r="X22" s="17" t="str">
        <f t="shared" si="0"/>
        <v>0xfa9613cc40d09f4281e5c49d868ee5cf845116b84e3b1e05cb99a1a03c8fda95--0xd86f07e5d9e391fae521b4b000b7ce639d167425--0x33d53383314190b0b885d1b6913b5a50e2d3a639</v>
      </c>
      <c r="Y22" s="18" t="str">
        <f>IFERROR(VLOOKUP(X22,Dune_SQL3_Data!Y:Y,1,FALSE),"missing")</f>
        <v>0xfa9613cc40d09f4281e5c49d868ee5cf845116b84e3b1e05cb99a1a03c8fda95--0xd86f07e5d9e391fae521b4b000b7ce639d167425--0x33d53383314190b0b885d1b6913b5a50e2d3a639</v>
      </c>
    </row>
    <row r="23" spans="1:25" hidden="1" x14ac:dyDescent="0.2">
      <c r="A23" t="s">
        <v>1351</v>
      </c>
      <c r="B23">
        <v>11649003</v>
      </c>
      <c r="C23" s="13">
        <v>44209.869004629632</v>
      </c>
      <c r="D23" t="s">
        <v>2170</v>
      </c>
      <c r="E23" t="s">
        <v>907</v>
      </c>
      <c r="F23">
        <v>0</v>
      </c>
      <c r="G23">
        <v>0</v>
      </c>
      <c r="H23">
        <v>0</v>
      </c>
      <c r="I23">
        <v>146840</v>
      </c>
      <c r="J23">
        <v>152384</v>
      </c>
      <c r="K23" t="s">
        <v>1370</v>
      </c>
      <c r="L23" t="s">
        <v>34</v>
      </c>
      <c r="M23" t="s">
        <v>30</v>
      </c>
      <c r="N23" t="s">
        <v>317</v>
      </c>
      <c r="O23" t="s">
        <v>2169</v>
      </c>
      <c r="P23" t="s">
        <v>33</v>
      </c>
      <c r="Q23">
        <v>1</v>
      </c>
      <c r="R23" t="s">
        <v>33</v>
      </c>
      <c r="S23" t="s">
        <v>34</v>
      </c>
      <c r="T23">
        <v>0</v>
      </c>
      <c r="U23" t="s">
        <v>2168</v>
      </c>
      <c r="V23" s="1">
        <v>36526</v>
      </c>
      <c r="W23" s="1">
        <v>36526</v>
      </c>
      <c r="X23" s="17" t="str">
        <f t="shared" si="0"/>
        <v>0xfa9613cc40d09f4281e5c49d868ee5cf845116b84e3b1e05cb99a1a03c8fda95--0x6b30e020e9517c519c408f51c2593e12d55b55fa--0x660802fc641b154aba66a62137e71f331b6d787a</v>
      </c>
      <c r="Y23" s="18" t="str">
        <f>IFERROR(VLOOKUP(X23,Dune_SQL3_Data!Y:Y,1,FALSE),"missing")</f>
        <v>0xfa9613cc40d09f4281e5c49d868ee5cf845116b84e3b1e05cb99a1a03c8fda95--0x6b30e020e9517c519c408f51c2593e12d55b55fa--0x660802fc641b154aba66a62137e71f331b6d787a</v>
      </c>
    </row>
    <row r="24" spans="1:25" hidden="1" x14ac:dyDescent="0.2">
      <c r="A24" t="s">
        <v>1351</v>
      </c>
      <c r="B24">
        <v>11649003</v>
      </c>
      <c r="C24" s="13">
        <v>44209.869004629632</v>
      </c>
      <c r="D24" t="s">
        <v>907</v>
      </c>
      <c r="E24" t="s">
        <v>312</v>
      </c>
      <c r="F24">
        <v>0</v>
      </c>
      <c r="G24">
        <v>0</v>
      </c>
      <c r="H24">
        <v>0</v>
      </c>
      <c r="I24">
        <v>119822</v>
      </c>
      <c r="J24">
        <v>96661</v>
      </c>
      <c r="K24" t="s">
        <v>2089</v>
      </c>
      <c r="L24" t="s">
        <v>38</v>
      </c>
      <c r="M24" t="s">
        <v>30</v>
      </c>
      <c r="N24" t="s">
        <v>372</v>
      </c>
      <c r="O24" t="s">
        <v>2088</v>
      </c>
      <c r="P24" t="s">
        <v>33</v>
      </c>
      <c r="Q24">
        <v>1</v>
      </c>
      <c r="R24" t="s">
        <v>33</v>
      </c>
      <c r="S24" t="s">
        <v>34</v>
      </c>
      <c r="T24">
        <v>2</v>
      </c>
      <c r="U24" t="s">
        <v>2087</v>
      </c>
      <c r="V24" s="1">
        <v>36526</v>
      </c>
      <c r="W24" s="1">
        <v>36526</v>
      </c>
      <c r="X24" s="17" t="str">
        <f t="shared" si="0"/>
        <v>0xfa9613cc40d09f4281e5c49d868ee5cf845116b84e3b1e05cb99a1a03c8fda95--0x660802fc641b154aba66a62137e71f331b6d787a--0x3472a5a71965499acd81997a54bba8d852c6e53d</v>
      </c>
      <c r="Y24" s="18" t="str">
        <f>IFERROR(VLOOKUP(X24,Dune_SQL3_Data!Y:Y,1,FALSE),"missing")</f>
        <v>0xfa9613cc40d09f4281e5c49d868ee5cf845116b84e3b1e05cb99a1a03c8fda95--0x660802fc641b154aba66a62137e71f331b6d787a--0x3472a5a71965499acd81997a54bba8d852c6e53d</v>
      </c>
    </row>
    <row r="25" spans="1:25" hidden="1" x14ac:dyDescent="0.2">
      <c r="A25" t="s">
        <v>1351</v>
      </c>
      <c r="B25">
        <v>11649003</v>
      </c>
      <c r="C25" s="13">
        <v>44209.869004629632</v>
      </c>
      <c r="D25" t="s">
        <v>907</v>
      </c>
      <c r="E25" t="s">
        <v>906</v>
      </c>
      <c r="F25">
        <v>0</v>
      </c>
      <c r="G25">
        <v>0</v>
      </c>
      <c r="H25">
        <v>0</v>
      </c>
      <c r="I25">
        <v>141729</v>
      </c>
      <c r="J25">
        <v>120025</v>
      </c>
      <c r="K25" t="s">
        <v>1370</v>
      </c>
      <c r="L25" t="s">
        <v>34</v>
      </c>
      <c r="M25" t="s">
        <v>243</v>
      </c>
      <c r="N25" t="s">
        <v>332</v>
      </c>
      <c r="O25" t="s">
        <v>1369</v>
      </c>
      <c r="P25" t="s">
        <v>33</v>
      </c>
      <c r="Q25">
        <v>1</v>
      </c>
      <c r="R25" t="s">
        <v>33</v>
      </c>
      <c r="S25" t="s">
        <v>34</v>
      </c>
      <c r="T25">
        <v>1</v>
      </c>
      <c r="U25" s="12" t="s">
        <v>1368</v>
      </c>
      <c r="V25" s="1">
        <v>36526</v>
      </c>
      <c r="W25" s="1">
        <v>36526</v>
      </c>
      <c r="X25" s="17" t="str">
        <f t="shared" si="0"/>
        <v>0xfa9613cc40d09f4281e5c49d868ee5cf845116b84e3b1e05cb99a1a03c8fda95--0x660802fc641b154aba66a62137e71f331b6d787a--0x06466a741094f51b45fb150c6d1e857b3e879967</v>
      </c>
      <c r="Y25" s="18" t="str">
        <f>IFERROR(VLOOKUP(X25,Dune_SQL3_Data!Y:Y,1,FALSE),"missing")</f>
        <v>0xfa9613cc40d09f4281e5c49d868ee5cf845116b84e3b1e05cb99a1a03c8fda95--0x660802fc641b154aba66a62137e71f331b6d787a--0x06466a741094f51b45fb150c6d1e857b3e879967</v>
      </c>
    </row>
    <row r="26" spans="1:25" hidden="1" x14ac:dyDescent="0.2">
      <c r="A26" t="s">
        <v>1351</v>
      </c>
      <c r="B26">
        <v>11649003</v>
      </c>
      <c r="C26" s="13">
        <v>44209.869004629632</v>
      </c>
      <c r="D26" t="s">
        <v>312</v>
      </c>
      <c r="E26" t="s">
        <v>364</v>
      </c>
      <c r="F26">
        <v>0</v>
      </c>
      <c r="G26">
        <v>0</v>
      </c>
      <c r="H26">
        <v>0</v>
      </c>
      <c r="I26">
        <v>104650</v>
      </c>
      <c r="J26">
        <v>33314</v>
      </c>
      <c r="K26" t="s">
        <v>2060</v>
      </c>
      <c r="L26" t="s">
        <v>38</v>
      </c>
      <c r="M26" t="s">
        <v>30</v>
      </c>
      <c r="N26" t="s">
        <v>530</v>
      </c>
      <c r="O26" t="s">
        <v>2470</v>
      </c>
      <c r="P26" t="s">
        <v>33</v>
      </c>
      <c r="Q26">
        <v>2</v>
      </c>
      <c r="R26" t="s">
        <v>33</v>
      </c>
      <c r="S26" t="s">
        <v>34</v>
      </c>
      <c r="T26">
        <v>3</v>
      </c>
      <c r="U26" t="s">
        <v>2469</v>
      </c>
      <c r="V26" s="1">
        <v>36526</v>
      </c>
      <c r="W26" s="1">
        <v>36526</v>
      </c>
      <c r="X26" s="17" t="str">
        <f t="shared" si="0"/>
        <v>0xfa9613cc40d09f4281e5c49d868ee5cf845116b84e3b1e05cb99a1a03c8fda95--0x3472a5a71965499acd81997a54bba8d852c6e53d--0xd86f07e5d9e391fae521b4b000b7ce639d167425</v>
      </c>
      <c r="Y26" s="18" t="str">
        <f>IFERROR(VLOOKUP(X26,Dune_SQL3_Data!Y:Y,1,FALSE),"missing")</f>
        <v>0xfa9613cc40d09f4281e5c49d868ee5cf845116b84e3b1e05cb99a1a03c8fda95--0x3472a5a71965499acd81997a54bba8d852c6e53d--0xd86f07e5d9e391fae521b4b000b7ce639d167425</v>
      </c>
    </row>
    <row r="27" spans="1:25" hidden="1" x14ac:dyDescent="0.2">
      <c r="A27" t="s">
        <v>1351</v>
      </c>
      <c r="B27">
        <v>11649003</v>
      </c>
      <c r="C27" s="13">
        <v>44209.869004629632</v>
      </c>
      <c r="D27" t="s">
        <v>862</v>
      </c>
      <c r="E27" t="s">
        <v>292</v>
      </c>
      <c r="F27">
        <v>0</v>
      </c>
      <c r="G27">
        <v>0</v>
      </c>
      <c r="H27">
        <v>0</v>
      </c>
      <c r="I27">
        <v>87441</v>
      </c>
      <c r="J27">
        <v>1520</v>
      </c>
      <c r="K27" t="s">
        <v>861</v>
      </c>
      <c r="L27" t="s">
        <v>860</v>
      </c>
      <c r="M27" t="s">
        <v>243</v>
      </c>
      <c r="N27" t="s">
        <v>1960</v>
      </c>
      <c r="O27" t="s">
        <v>1959</v>
      </c>
      <c r="P27" t="s">
        <v>33</v>
      </c>
      <c r="Q27">
        <v>0</v>
      </c>
      <c r="R27" t="s">
        <v>33</v>
      </c>
      <c r="S27" t="s">
        <v>34</v>
      </c>
      <c r="T27">
        <v>5</v>
      </c>
      <c r="U27" t="s">
        <v>2545</v>
      </c>
      <c r="V27" s="1">
        <v>36526</v>
      </c>
      <c r="W27" s="1">
        <v>36526</v>
      </c>
      <c r="X27" s="17" t="str">
        <f t="shared" si="0"/>
        <v>0xfa9613cc40d09f4281e5c49d868ee5cf845116b84e3b1e05cb99a1a03c8fda95--0x33d53383314190b0b885d1b6913b5a50e2d3a639--0x2b33cf282f867a7ff693a66e11b0fcc5552e4425</v>
      </c>
      <c r="Y27" s="18" t="str">
        <f>IFERROR(VLOOKUP(X27,Dune_SQL3_Data!Y:Y,1,FALSE),"missing")</f>
        <v>0xfa9613cc40d09f4281e5c49d868ee5cf845116b84e3b1e05cb99a1a03c8fda95--0x33d53383314190b0b885d1b6913b5a50e2d3a639--0x2b33cf282f867a7ff693a66e11b0fcc5552e4425</v>
      </c>
    </row>
    <row r="28" spans="1:25" hidden="1" x14ac:dyDescent="0.2">
      <c r="A28" t="s">
        <v>234</v>
      </c>
      <c r="B28">
        <v>11649003</v>
      </c>
      <c r="C28" s="13">
        <v>44209.869004629632</v>
      </c>
      <c r="D28" t="s">
        <v>232</v>
      </c>
      <c r="E28" t="s">
        <v>374</v>
      </c>
      <c r="F28">
        <v>0</v>
      </c>
      <c r="G28">
        <v>0</v>
      </c>
      <c r="H28">
        <v>0</v>
      </c>
      <c r="I28">
        <v>288395</v>
      </c>
      <c r="J28">
        <v>4499</v>
      </c>
      <c r="K28" t="s">
        <v>1261</v>
      </c>
      <c r="L28" t="s">
        <v>38</v>
      </c>
      <c r="M28" t="s">
        <v>30</v>
      </c>
      <c r="N28" t="s">
        <v>1260</v>
      </c>
      <c r="O28" t="s">
        <v>1259</v>
      </c>
      <c r="P28" t="s">
        <v>33</v>
      </c>
      <c r="Q28">
        <v>1</v>
      </c>
      <c r="R28" t="s">
        <v>33</v>
      </c>
      <c r="S28" t="s">
        <v>34</v>
      </c>
      <c r="T28">
        <v>24</v>
      </c>
      <c r="U28" t="s">
        <v>1258</v>
      </c>
      <c r="V28" s="1">
        <v>36526</v>
      </c>
      <c r="W28" s="1">
        <v>36526</v>
      </c>
      <c r="X28" s="17" t="str">
        <f t="shared" si="0"/>
        <v>0xfa1d4583580f4a061479eb4a28cc587e69aecf04922fb6fe4f3f42347d2dd9b6--0xf5b0a3efb8e8e4c201e2a935f110eaaf3ffecb8d--0xe8bd438d0383cf4d19641eaa4793eddc6cebeaf1</v>
      </c>
      <c r="Y28" s="18" t="str">
        <f>IFERROR(VLOOKUP(X28,Dune_SQL3_Data!Y:Y,1,FALSE),"missing")</f>
        <v>0xfa1d4583580f4a061479eb4a28cc587e69aecf04922fb6fe4f3f42347d2dd9b6--0xf5b0a3efb8e8e4c201e2a935f110eaaf3ffecb8d--0xe8bd438d0383cf4d19641eaa4793eddc6cebeaf1</v>
      </c>
    </row>
    <row r="29" spans="1:25" hidden="1" x14ac:dyDescent="0.2">
      <c r="A29" t="s">
        <v>234</v>
      </c>
      <c r="B29">
        <v>11649003</v>
      </c>
      <c r="C29" s="13">
        <v>44209.869004629632</v>
      </c>
      <c r="D29" t="s">
        <v>374</v>
      </c>
      <c r="E29" t="s">
        <v>232</v>
      </c>
      <c r="F29">
        <v>0</v>
      </c>
      <c r="G29">
        <v>0</v>
      </c>
      <c r="H29">
        <v>0</v>
      </c>
      <c r="I29">
        <v>281220</v>
      </c>
      <c r="J29">
        <v>1628</v>
      </c>
      <c r="K29" t="s">
        <v>263</v>
      </c>
      <c r="L29" t="s">
        <v>255</v>
      </c>
      <c r="M29" t="s">
        <v>30</v>
      </c>
      <c r="N29" t="s">
        <v>1573</v>
      </c>
      <c r="O29" t="s">
        <v>1572</v>
      </c>
      <c r="P29" t="s">
        <v>33</v>
      </c>
      <c r="Q29">
        <v>0</v>
      </c>
      <c r="R29" t="s">
        <v>33</v>
      </c>
      <c r="S29" t="s">
        <v>34</v>
      </c>
      <c r="T29">
        <v>25</v>
      </c>
      <c r="U29" t="s">
        <v>1571</v>
      </c>
      <c r="V29" s="1">
        <v>36526</v>
      </c>
      <c r="W29" s="1">
        <v>36526</v>
      </c>
      <c r="X29" s="17" t="str">
        <f t="shared" si="0"/>
        <v>0xfa1d4583580f4a061479eb4a28cc587e69aecf04922fb6fe4f3f42347d2dd9b6--0xe8bd438d0383cf4d19641eaa4793eddc6cebeaf1--0xf5b0a3efb8e8e4c201e2a935f110eaaf3ffecb8d</v>
      </c>
      <c r="Y29" s="18" t="str">
        <f>IFERROR(VLOOKUP(X29,Dune_SQL3_Data!Y:Y,1,FALSE),"missing")</f>
        <v>0xfa1d4583580f4a061479eb4a28cc587e69aecf04922fb6fe4f3f42347d2dd9b6--0xe8bd438d0383cf4d19641eaa4793eddc6cebeaf1--0xf5b0a3efb8e8e4c201e2a935f110eaaf3ffecb8d</v>
      </c>
    </row>
    <row r="30" spans="1:25" hidden="1" x14ac:dyDescent="0.2">
      <c r="A30" t="s">
        <v>234</v>
      </c>
      <c r="B30">
        <v>11649003</v>
      </c>
      <c r="C30" s="13">
        <v>44209.869004629632</v>
      </c>
      <c r="D30" t="s">
        <v>524</v>
      </c>
      <c r="E30" t="s">
        <v>232</v>
      </c>
      <c r="F30">
        <v>0</v>
      </c>
      <c r="G30">
        <v>0</v>
      </c>
      <c r="H30">
        <v>0</v>
      </c>
      <c r="I30">
        <v>438376</v>
      </c>
      <c r="J30">
        <v>4683</v>
      </c>
      <c r="K30" t="s">
        <v>231</v>
      </c>
      <c r="L30" t="s">
        <v>230</v>
      </c>
      <c r="M30" t="s">
        <v>30</v>
      </c>
      <c r="N30" t="s">
        <v>1254</v>
      </c>
      <c r="O30" t="s">
        <v>1253</v>
      </c>
      <c r="P30" t="s">
        <v>33</v>
      </c>
      <c r="Q30">
        <v>0</v>
      </c>
      <c r="R30" t="s">
        <v>33</v>
      </c>
      <c r="S30" t="s">
        <v>34</v>
      </c>
      <c r="T30">
        <v>4</v>
      </c>
      <c r="U30" t="s">
        <v>2588</v>
      </c>
      <c r="V30" s="1">
        <v>36526</v>
      </c>
      <c r="W30" s="1">
        <v>36526</v>
      </c>
      <c r="X30" s="17" t="str">
        <f t="shared" si="0"/>
        <v>0xfa1d4583580f4a061479eb4a28cc587e69aecf04922fb6fe4f3f42347d2dd9b6--0xa4787fdb16efd4d0f9967001c207f7a6e281b686--0xf5b0a3efb8e8e4c201e2a935f110eaaf3ffecb8d</v>
      </c>
      <c r="Y30" s="18" t="str">
        <f>IFERROR(VLOOKUP(X30,Dune_SQL3_Data!Y:Y,1,FALSE),"missing")</f>
        <v>0xfa1d4583580f4a061479eb4a28cc587e69aecf04922fb6fe4f3f42347d2dd9b6--0xa4787fdb16efd4d0f9967001c207f7a6e281b686--0xf5b0a3efb8e8e4c201e2a935f110eaaf3ffecb8d</v>
      </c>
    </row>
    <row r="31" spans="1:25" hidden="1" x14ac:dyDescent="0.2">
      <c r="A31" t="s">
        <v>234</v>
      </c>
      <c r="B31">
        <v>11649003</v>
      </c>
      <c r="C31" s="13">
        <v>44209.869004629632</v>
      </c>
      <c r="D31" t="s">
        <v>524</v>
      </c>
      <c r="E31" t="s">
        <v>232</v>
      </c>
      <c r="F31">
        <v>0</v>
      </c>
      <c r="G31">
        <v>0</v>
      </c>
      <c r="H31">
        <v>0</v>
      </c>
      <c r="I31">
        <v>445444</v>
      </c>
      <c r="J31">
        <v>4683</v>
      </c>
      <c r="K31" t="s">
        <v>277</v>
      </c>
      <c r="L31" t="s">
        <v>276</v>
      </c>
      <c r="M31" t="s">
        <v>30</v>
      </c>
      <c r="N31" t="s">
        <v>530</v>
      </c>
      <c r="O31" t="s">
        <v>747</v>
      </c>
      <c r="P31" t="s">
        <v>33</v>
      </c>
      <c r="Q31">
        <v>0</v>
      </c>
      <c r="R31" t="s">
        <v>33</v>
      </c>
      <c r="S31" t="s">
        <v>34</v>
      </c>
      <c r="T31">
        <v>3</v>
      </c>
      <c r="U31" t="s">
        <v>1805</v>
      </c>
      <c r="V31" s="1">
        <v>36526</v>
      </c>
      <c r="W31" s="1">
        <v>36526</v>
      </c>
      <c r="X31" s="17" t="str">
        <f t="shared" si="0"/>
        <v>0xfa1d4583580f4a061479eb4a28cc587e69aecf04922fb6fe4f3f42347d2dd9b6--0xa4787fdb16efd4d0f9967001c207f7a6e281b686--0xf5b0a3efb8e8e4c201e2a935f110eaaf3ffecb8d</v>
      </c>
      <c r="Y31" s="18" t="str">
        <f>IFERROR(VLOOKUP(X31,Dune_SQL3_Data!Y:Y,1,FALSE),"missing")</f>
        <v>0xfa1d4583580f4a061479eb4a28cc587e69aecf04922fb6fe4f3f42347d2dd9b6--0xa4787fdb16efd4d0f9967001c207f7a6e281b686--0xf5b0a3efb8e8e4c201e2a935f110eaaf3ffecb8d</v>
      </c>
    </row>
    <row r="32" spans="1:25" hidden="1" x14ac:dyDescent="0.2">
      <c r="A32" t="s">
        <v>234</v>
      </c>
      <c r="B32">
        <v>11649003</v>
      </c>
      <c r="C32" s="13">
        <v>44209.869004629632</v>
      </c>
      <c r="D32" t="s">
        <v>827</v>
      </c>
      <c r="E32" t="s">
        <v>239</v>
      </c>
      <c r="F32">
        <v>5.0000000000000001E-3</v>
      </c>
      <c r="G32" s="2" t="s">
        <v>826</v>
      </c>
      <c r="H32">
        <v>5.0000000000000001E-3</v>
      </c>
      <c r="I32">
        <v>493441</v>
      </c>
      <c r="J32">
        <v>442858</v>
      </c>
      <c r="K32" t="s">
        <v>825</v>
      </c>
      <c r="L32" t="s">
        <v>38</v>
      </c>
      <c r="M32" t="s">
        <v>30</v>
      </c>
      <c r="N32" t="s">
        <v>317</v>
      </c>
      <c r="O32" t="s">
        <v>1746</v>
      </c>
      <c r="P32" t="s">
        <v>33</v>
      </c>
      <c r="Q32">
        <v>1</v>
      </c>
      <c r="R32" t="s">
        <v>33</v>
      </c>
      <c r="S32" t="s">
        <v>34</v>
      </c>
      <c r="T32">
        <v>0</v>
      </c>
      <c r="U32" t="s">
        <v>1745</v>
      </c>
      <c r="V32" s="1">
        <v>36526</v>
      </c>
      <c r="W32" s="1">
        <v>36526</v>
      </c>
      <c r="X32" s="17" t="str">
        <f t="shared" si="0"/>
        <v>0xfa1d4583580f4a061479eb4a28cc587e69aecf04922fb6fe4f3f42347d2dd9b6--0x73a318912f50f225ad28cc345751638b7758e081--0x37236cd05b34cc79d3715af2383e96dd7443dcf1</v>
      </c>
      <c r="Y32" s="18" t="str">
        <f>IFERROR(VLOOKUP(X32,Dune_SQL3_Data!Y:Y,1,FALSE),"missing")</f>
        <v>0xfa1d4583580f4a061479eb4a28cc587e69aecf04922fb6fe4f3f42347d2dd9b6--0x73a318912f50f225ad28cc345751638b7758e081--0x37236cd05b34cc79d3715af2383e96dd7443dcf1</v>
      </c>
    </row>
    <row r="33" spans="1:25" hidden="1" x14ac:dyDescent="0.2">
      <c r="A33" t="s">
        <v>234</v>
      </c>
      <c r="B33">
        <v>11649003</v>
      </c>
      <c r="C33" s="13">
        <v>44209.869004629632</v>
      </c>
      <c r="D33" t="s">
        <v>239</v>
      </c>
      <c r="E33" t="s">
        <v>233</v>
      </c>
      <c r="F33">
        <v>5.0000000000000001E-3</v>
      </c>
      <c r="G33" s="2" t="s">
        <v>826</v>
      </c>
      <c r="H33">
        <v>5.0000000000000001E-3</v>
      </c>
      <c r="I33">
        <v>468547</v>
      </c>
      <c r="J33">
        <v>402925</v>
      </c>
      <c r="K33" t="s">
        <v>2253</v>
      </c>
      <c r="L33" t="s">
        <v>34</v>
      </c>
      <c r="M33" t="s">
        <v>30</v>
      </c>
      <c r="N33" t="s">
        <v>222</v>
      </c>
      <c r="O33" t="s">
        <v>2381</v>
      </c>
      <c r="P33" t="s">
        <v>33</v>
      </c>
      <c r="Q33">
        <v>13</v>
      </c>
      <c r="R33" t="s">
        <v>33</v>
      </c>
      <c r="S33" t="s">
        <v>34</v>
      </c>
      <c r="T33">
        <v>1</v>
      </c>
      <c r="U33" t="s">
        <v>2380</v>
      </c>
      <c r="V33" s="1">
        <v>36526</v>
      </c>
      <c r="W33" s="1">
        <v>36526</v>
      </c>
      <c r="X33" s="17" t="str">
        <f t="shared" si="0"/>
        <v>0xfa1d4583580f4a061479eb4a28cc587e69aecf04922fb6fe4f3f42347d2dd9b6--0x37236cd05b34cc79d3715af2383e96dd7443dcf1--0x01aac5236ad205ebbe4f6819bc64ef5bef40b71c</v>
      </c>
      <c r="Y33" s="18" t="str">
        <f>IFERROR(VLOOKUP(X33,Dune_SQL3_Data!Y:Y,1,FALSE),"missing")</f>
        <v>0xfa1d4583580f4a061479eb4a28cc587e69aecf04922fb6fe4f3f42347d2dd9b6--0x37236cd05b34cc79d3715af2383e96dd7443dcf1--0x01aac5236ad205ebbe4f6819bc64ef5bef40b71c</v>
      </c>
    </row>
    <row r="34" spans="1:25" hidden="1" x14ac:dyDescent="0.2">
      <c r="A34" t="s">
        <v>234</v>
      </c>
      <c r="B34">
        <v>11649003</v>
      </c>
      <c r="C34" s="13">
        <v>44209.869004629632</v>
      </c>
      <c r="D34" t="s">
        <v>265</v>
      </c>
      <c r="E34" t="s">
        <v>264</v>
      </c>
      <c r="F34">
        <v>0</v>
      </c>
      <c r="G34">
        <v>0</v>
      </c>
      <c r="H34">
        <v>0</v>
      </c>
      <c r="I34">
        <v>297500</v>
      </c>
      <c r="J34">
        <v>1419</v>
      </c>
      <c r="K34" t="s">
        <v>263</v>
      </c>
      <c r="L34" t="s">
        <v>255</v>
      </c>
      <c r="M34" t="s">
        <v>30</v>
      </c>
      <c r="N34" t="s">
        <v>1448</v>
      </c>
      <c r="O34" t="s">
        <v>2484</v>
      </c>
      <c r="P34" t="s">
        <v>33</v>
      </c>
      <c r="Q34">
        <v>0</v>
      </c>
      <c r="R34" t="s">
        <v>33</v>
      </c>
      <c r="S34" t="s">
        <v>34</v>
      </c>
      <c r="T34">
        <v>22</v>
      </c>
      <c r="U34" t="s">
        <v>2483</v>
      </c>
      <c r="V34" s="1">
        <v>36526</v>
      </c>
      <c r="W34" s="1">
        <v>36526</v>
      </c>
      <c r="X34" s="17" t="str">
        <f t="shared" si="0"/>
        <v>0xfa1d4583580f4a061479eb4a28cc587e69aecf04922fb6fe4f3f42347d2dd9b6--0x26c89cf33b8473ea8e0513e17bd674d8fd0bc2cd--0x10e304a53351b272dc415ad049ad06565ebdfe34</v>
      </c>
      <c r="Y34" s="18" t="str">
        <f>IFERROR(VLOOKUP(X34,Dune_SQL3_Data!Y:Y,1,FALSE),"missing")</f>
        <v>0xfa1d4583580f4a061479eb4a28cc587e69aecf04922fb6fe4f3f42347d2dd9b6--0x26c89cf33b8473ea8e0513e17bd674d8fd0bc2cd--0x10e304a53351b272dc415ad049ad06565ebdfe34</v>
      </c>
    </row>
    <row r="35" spans="1:25" hidden="1" x14ac:dyDescent="0.2">
      <c r="A35" t="s">
        <v>234</v>
      </c>
      <c r="B35">
        <v>11649003</v>
      </c>
      <c r="C35" s="13">
        <v>44209.869004629632</v>
      </c>
      <c r="D35" t="s">
        <v>265</v>
      </c>
      <c r="E35" t="s">
        <v>264</v>
      </c>
      <c r="F35">
        <v>0</v>
      </c>
      <c r="G35">
        <v>0</v>
      </c>
      <c r="H35">
        <v>0</v>
      </c>
      <c r="I35">
        <v>343058</v>
      </c>
      <c r="J35">
        <v>1419</v>
      </c>
      <c r="K35" t="s">
        <v>263</v>
      </c>
      <c r="L35" t="s">
        <v>255</v>
      </c>
      <c r="M35" t="s">
        <v>30</v>
      </c>
      <c r="N35" t="s">
        <v>504</v>
      </c>
      <c r="O35" t="s">
        <v>1363</v>
      </c>
      <c r="P35" t="s">
        <v>33</v>
      </c>
      <c r="Q35">
        <v>0</v>
      </c>
      <c r="R35" t="s">
        <v>33</v>
      </c>
      <c r="S35" t="s">
        <v>34</v>
      </c>
      <c r="T35">
        <v>17</v>
      </c>
      <c r="U35" t="s">
        <v>1362</v>
      </c>
      <c r="V35" s="1">
        <v>36526</v>
      </c>
      <c r="W35" s="1">
        <v>36526</v>
      </c>
      <c r="X35" s="17" t="str">
        <f t="shared" si="0"/>
        <v>0xfa1d4583580f4a061479eb4a28cc587e69aecf04922fb6fe4f3f42347d2dd9b6--0x26c89cf33b8473ea8e0513e17bd674d8fd0bc2cd--0x10e304a53351b272dc415ad049ad06565ebdfe34</v>
      </c>
      <c r="Y35" s="18" t="str">
        <f>IFERROR(VLOOKUP(X35,Dune_SQL3_Data!Y:Y,1,FALSE),"missing")</f>
        <v>0xfa1d4583580f4a061479eb4a28cc587e69aecf04922fb6fe4f3f42347d2dd9b6--0x26c89cf33b8473ea8e0513e17bd674d8fd0bc2cd--0x10e304a53351b272dc415ad049ad06565ebdfe34</v>
      </c>
    </row>
    <row r="36" spans="1:25" hidden="1" x14ac:dyDescent="0.2">
      <c r="A36" t="s">
        <v>234</v>
      </c>
      <c r="B36">
        <v>11649003</v>
      </c>
      <c r="C36" s="13">
        <v>44209.869004629632</v>
      </c>
      <c r="D36" t="s">
        <v>265</v>
      </c>
      <c r="E36" t="s">
        <v>264</v>
      </c>
      <c r="F36">
        <v>0</v>
      </c>
      <c r="G36">
        <v>0</v>
      </c>
      <c r="H36">
        <v>0</v>
      </c>
      <c r="I36">
        <v>368364</v>
      </c>
      <c r="J36">
        <v>1419</v>
      </c>
      <c r="K36" t="s">
        <v>263</v>
      </c>
      <c r="L36" t="s">
        <v>255</v>
      </c>
      <c r="M36" t="s">
        <v>30</v>
      </c>
      <c r="N36" t="s">
        <v>262</v>
      </c>
      <c r="O36" t="s">
        <v>261</v>
      </c>
      <c r="P36" t="s">
        <v>33</v>
      </c>
      <c r="Q36">
        <v>0</v>
      </c>
      <c r="R36" t="s">
        <v>33</v>
      </c>
      <c r="S36" t="s">
        <v>34</v>
      </c>
      <c r="T36">
        <v>13</v>
      </c>
      <c r="U36" t="s">
        <v>260</v>
      </c>
      <c r="V36" s="1">
        <v>36526</v>
      </c>
      <c r="W36" s="1">
        <v>36526</v>
      </c>
      <c r="X36" s="17" t="str">
        <f t="shared" si="0"/>
        <v>0xfa1d4583580f4a061479eb4a28cc587e69aecf04922fb6fe4f3f42347d2dd9b6--0x26c89cf33b8473ea8e0513e17bd674d8fd0bc2cd--0x10e304a53351b272dc415ad049ad06565ebdfe34</v>
      </c>
      <c r="Y36" s="18" t="str">
        <f>IFERROR(VLOOKUP(X36,Dune_SQL3_Data!Y:Y,1,FALSE),"missing")</f>
        <v>0xfa1d4583580f4a061479eb4a28cc587e69aecf04922fb6fe4f3f42347d2dd9b6--0x26c89cf33b8473ea8e0513e17bd674d8fd0bc2cd--0x10e304a53351b272dc415ad049ad06565ebdfe34</v>
      </c>
    </row>
    <row r="37" spans="1:25" hidden="1" x14ac:dyDescent="0.2">
      <c r="A37" t="s">
        <v>234</v>
      </c>
      <c r="B37">
        <v>11649003</v>
      </c>
      <c r="C37" s="13">
        <v>44209.869004629632</v>
      </c>
      <c r="D37" t="s">
        <v>264</v>
      </c>
      <c r="E37" t="s">
        <v>232</v>
      </c>
      <c r="F37">
        <v>0</v>
      </c>
      <c r="G37">
        <v>0</v>
      </c>
      <c r="H37">
        <v>0</v>
      </c>
      <c r="I37">
        <v>298227</v>
      </c>
      <c r="J37">
        <v>157690</v>
      </c>
      <c r="K37" t="s">
        <v>1567</v>
      </c>
      <c r="L37" t="s">
        <v>1458</v>
      </c>
      <c r="M37" t="s">
        <v>30</v>
      </c>
      <c r="N37" t="s">
        <v>1565</v>
      </c>
      <c r="O37" t="s">
        <v>1890</v>
      </c>
      <c r="P37" t="s">
        <v>33</v>
      </c>
      <c r="Q37">
        <v>1</v>
      </c>
      <c r="R37" t="s">
        <v>33</v>
      </c>
      <c r="S37" t="s">
        <v>34</v>
      </c>
      <c r="T37">
        <v>23</v>
      </c>
      <c r="U37" t="s">
        <v>1889</v>
      </c>
      <c r="V37" s="1">
        <v>36526</v>
      </c>
      <c r="W37" s="1">
        <v>36526</v>
      </c>
      <c r="X37" s="17" t="str">
        <f t="shared" si="0"/>
        <v>0xfa1d4583580f4a061479eb4a28cc587e69aecf04922fb6fe4f3f42347d2dd9b6--0x10e304a53351b272dc415ad049ad06565ebdfe34--0xf5b0a3efb8e8e4c201e2a935f110eaaf3ffecb8d</v>
      </c>
      <c r="Y37" s="18" t="str">
        <f>IFERROR(VLOOKUP(X37,Dune_SQL3_Data!Y:Y,1,FALSE),"missing")</f>
        <v>0xfa1d4583580f4a061479eb4a28cc587e69aecf04922fb6fe4f3f42347d2dd9b6--0x10e304a53351b272dc415ad049ad06565ebdfe34--0xf5b0a3efb8e8e4c201e2a935f110eaaf3ffecb8d</v>
      </c>
    </row>
    <row r="38" spans="1:25" hidden="1" x14ac:dyDescent="0.2">
      <c r="A38" t="s">
        <v>234</v>
      </c>
      <c r="B38">
        <v>11649003</v>
      </c>
      <c r="C38" s="13">
        <v>44209.869004629632</v>
      </c>
      <c r="D38" t="s">
        <v>264</v>
      </c>
      <c r="E38" t="s">
        <v>265</v>
      </c>
      <c r="F38">
        <v>0</v>
      </c>
      <c r="G38">
        <v>0</v>
      </c>
      <c r="H38">
        <v>0</v>
      </c>
      <c r="I38">
        <v>376964</v>
      </c>
      <c r="J38">
        <v>4333</v>
      </c>
      <c r="K38" t="s">
        <v>2200</v>
      </c>
      <c r="L38" t="s">
        <v>38</v>
      </c>
      <c r="M38" t="s">
        <v>30</v>
      </c>
      <c r="N38" t="s">
        <v>2182</v>
      </c>
      <c r="O38" t="s">
        <v>2199</v>
      </c>
      <c r="P38" t="s">
        <v>33</v>
      </c>
      <c r="Q38">
        <v>1</v>
      </c>
      <c r="R38" t="s">
        <v>33</v>
      </c>
      <c r="S38" t="s">
        <v>34</v>
      </c>
      <c r="T38">
        <v>12</v>
      </c>
      <c r="U38" t="s">
        <v>2198</v>
      </c>
      <c r="V38" s="1">
        <v>36526</v>
      </c>
      <c r="W38" s="1">
        <v>36526</v>
      </c>
      <c r="X38" s="17" t="str">
        <f t="shared" si="0"/>
        <v>0xfa1d4583580f4a061479eb4a28cc587e69aecf04922fb6fe4f3f42347d2dd9b6--0x10e304a53351b272dc415ad049ad06565ebdfe34--0x26c89cf33b8473ea8e0513e17bd674d8fd0bc2cd</v>
      </c>
      <c r="Y38" s="18" t="str">
        <f>IFERROR(VLOOKUP(X38,Dune_SQL3_Data!Y:Y,1,FALSE),"missing")</f>
        <v>0xfa1d4583580f4a061479eb4a28cc587e69aecf04922fb6fe4f3f42347d2dd9b6--0x10e304a53351b272dc415ad049ad06565ebdfe34--0x26c89cf33b8473ea8e0513e17bd674d8fd0bc2cd</v>
      </c>
    </row>
    <row r="39" spans="1:25" hidden="1" x14ac:dyDescent="0.2">
      <c r="A39" t="s">
        <v>234</v>
      </c>
      <c r="B39">
        <v>11649003</v>
      </c>
      <c r="C39" s="13">
        <v>44209.869004629632</v>
      </c>
      <c r="D39" t="s">
        <v>264</v>
      </c>
      <c r="E39" t="s">
        <v>265</v>
      </c>
      <c r="F39">
        <v>0</v>
      </c>
      <c r="G39">
        <v>0</v>
      </c>
      <c r="H39">
        <v>0</v>
      </c>
      <c r="I39">
        <v>305132</v>
      </c>
      <c r="J39">
        <v>4488</v>
      </c>
      <c r="K39" t="s">
        <v>1016</v>
      </c>
      <c r="L39" t="s">
        <v>38</v>
      </c>
      <c r="M39" t="s">
        <v>30</v>
      </c>
      <c r="N39" t="s">
        <v>1015</v>
      </c>
      <c r="O39" t="s">
        <v>1818</v>
      </c>
      <c r="P39" t="s">
        <v>33</v>
      </c>
      <c r="Q39">
        <v>1</v>
      </c>
      <c r="R39" t="s">
        <v>33</v>
      </c>
      <c r="S39" t="s">
        <v>34</v>
      </c>
      <c r="T39">
        <v>21</v>
      </c>
      <c r="U39" t="s">
        <v>1817</v>
      </c>
      <c r="V39" s="1">
        <v>36526</v>
      </c>
      <c r="W39" s="1">
        <v>36526</v>
      </c>
      <c r="X39" s="17" t="str">
        <f t="shared" si="0"/>
        <v>0xfa1d4583580f4a061479eb4a28cc587e69aecf04922fb6fe4f3f42347d2dd9b6--0x10e304a53351b272dc415ad049ad06565ebdfe34--0x26c89cf33b8473ea8e0513e17bd674d8fd0bc2cd</v>
      </c>
      <c r="Y39" s="18" t="str">
        <f>IFERROR(VLOOKUP(X39,Dune_SQL3_Data!Y:Y,1,FALSE),"missing")</f>
        <v>0xfa1d4583580f4a061479eb4a28cc587e69aecf04922fb6fe4f3f42347d2dd9b6--0x10e304a53351b272dc415ad049ad06565ebdfe34--0x26c89cf33b8473ea8e0513e17bd674d8fd0bc2cd</v>
      </c>
    </row>
    <row r="40" spans="1:25" hidden="1" x14ac:dyDescent="0.2">
      <c r="A40" t="s">
        <v>234</v>
      </c>
      <c r="B40">
        <v>11649003</v>
      </c>
      <c r="C40" s="13">
        <v>44209.869004629632</v>
      </c>
      <c r="D40" t="s">
        <v>264</v>
      </c>
      <c r="E40" t="s">
        <v>265</v>
      </c>
      <c r="F40">
        <v>0</v>
      </c>
      <c r="G40">
        <v>0</v>
      </c>
      <c r="H40">
        <v>0</v>
      </c>
      <c r="I40">
        <v>351256</v>
      </c>
      <c r="J40">
        <v>4333</v>
      </c>
      <c r="K40" t="s">
        <v>1741</v>
      </c>
      <c r="L40" t="s">
        <v>38</v>
      </c>
      <c r="M40" t="s">
        <v>30</v>
      </c>
      <c r="N40" t="s">
        <v>1740</v>
      </c>
      <c r="O40" t="s">
        <v>1739</v>
      </c>
      <c r="P40" t="s">
        <v>33</v>
      </c>
      <c r="Q40">
        <v>1</v>
      </c>
      <c r="R40" t="s">
        <v>33</v>
      </c>
      <c r="S40" t="s">
        <v>34</v>
      </c>
      <c r="T40">
        <v>16</v>
      </c>
      <c r="U40" t="s">
        <v>1738</v>
      </c>
      <c r="V40" s="1">
        <v>36526</v>
      </c>
      <c r="W40" s="1">
        <v>36526</v>
      </c>
      <c r="X40" s="17" t="str">
        <f t="shared" si="0"/>
        <v>0xfa1d4583580f4a061479eb4a28cc587e69aecf04922fb6fe4f3f42347d2dd9b6--0x10e304a53351b272dc415ad049ad06565ebdfe34--0x26c89cf33b8473ea8e0513e17bd674d8fd0bc2cd</v>
      </c>
      <c r="Y40" s="18" t="str">
        <f>IFERROR(VLOOKUP(X40,Dune_SQL3_Data!Y:Y,1,FALSE),"missing")</f>
        <v>0xfa1d4583580f4a061479eb4a28cc587e69aecf04922fb6fe4f3f42347d2dd9b6--0x10e304a53351b272dc415ad049ad06565ebdfe34--0x26c89cf33b8473ea8e0513e17bd674d8fd0bc2cd</v>
      </c>
    </row>
    <row r="41" spans="1:25" hidden="1" x14ac:dyDescent="0.2">
      <c r="A41" t="s">
        <v>234</v>
      </c>
      <c r="B41">
        <v>11649003</v>
      </c>
      <c r="C41" s="13">
        <v>44209.869004629632</v>
      </c>
      <c r="D41" t="s">
        <v>233</v>
      </c>
      <c r="E41" t="s">
        <v>232</v>
      </c>
      <c r="F41">
        <v>0</v>
      </c>
      <c r="G41">
        <v>0</v>
      </c>
      <c r="H41">
        <v>0</v>
      </c>
      <c r="I41">
        <v>319712</v>
      </c>
      <c r="J41">
        <v>2807</v>
      </c>
      <c r="K41" t="s">
        <v>955</v>
      </c>
      <c r="L41" t="s">
        <v>954</v>
      </c>
      <c r="M41" t="s">
        <v>30</v>
      </c>
      <c r="N41" t="s">
        <v>953</v>
      </c>
      <c r="O41" t="s">
        <v>2377</v>
      </c>
      <c r="P41" t="s">
        <v>33</v>
      </c>
      <c r="Q41">
        <v>0</v>
      </c>
      <c r="R41" t="s">
        <v>33</v>
      </c>
      <c r="S41" t="s">
        <v>34</v>
      </c>
      <c r="T41">
        <v>19</v>
      </c>
      <c r="U41" t="s">
        <v>2376</v>
      </c>
      <c r="V41" s="1">
        <v>36526</v>
      </c>
      <c r="W41" s="1">
        <v>36526</v>
      </c>
      <c r="X41" s="17" t="str">
        <f t="shared" si="0"/>
        <v>0xfa1d4583580f4a061479eb4a28cc587e69aecf04922fb6fe4f3f42347d2dd9b6--0x01aac5236ad205ebbe4f6819bc64ef5bef40b71c--0xf5b0a3efb8e8e4c201e2a935f110eaaf3ffecb8d</v>
      </c>
      <c r="Y41" s="18" t="str">
        <f>IFERROR(VLOOKUP(X41,Dune_SQL3_Data!Y:Y,1,FALSE),"missing")</f>
        <v>0xfa1d4583580f4a061479eb4a28cc587e69aecf04922fb6fe4f3f42347d2dd9b6--0x01aac5236ad205ebbe4f6819bc64ef5bef40b71c--0xf5b0a3efb8e8e4c201e2a935f110eaaf3ffecb8d</v>
      </c>
    </row>
    <row r="42" spans="1:25" hidden="1" x14ac:dyDescent="0.2">
      <c r="A42" t="s">
        <v>234</v>
      </c>
      <c r="B42">
        <v>11649003</v>
      </c>
      <c r="C42" s="13">
        <v>44209.869004629632</v>
      </c>
      <c r="D42" t="s">
        <v>233</v>
      </c>
      <c r="E42" t="s">
        <v>232</v>
      </c>
      <c r="F42">
        <v>0</v>
      </c>
      <c r="G42">
        <v>0</v>
      </c>
      <c r="H42">
        <v>0</v>
      </c>
      <c r="I42">
        <v>438150</v>
      </c>
      <c r="J42">
        <v>2807</v>
      </c>
      <c r="K42" t="s">
        <v>1077</v>
      </c>
      <c r="L42" t="s">
        <v>954</v>
      </c>
      <c r="M42" t="s">
        <v>30</v>
      </c>
      <c r="N42" t="s">
        <v>1076</v>
      </c>
      <c r="O42" t="s">
        <v>1075</v>
      </c>
      <c r="P42" t="s">
        <v>33</v>
      </c>
      <c r="Q42">
        <v>0</v>
      </c>
      <c r="R42" t="s">
        <v>33</v>
      </c>
      <c r="S42" t="s">
        <v>34</v>
      </c>
      <c r="T42">
        <v>5</v>
      </c>
      <c r="U42" t="s">
        <v>1906</v>
      </c>
      <c r="V42" s="1">
        <v>36526</v>
      </c>
      <c r="W42" s="1">
        <v>36526</v>
      </c>
      <c r="X42" s="17" t="str">
        <f t="shared" si="0"/>
        <v>0xfa1d4583580f4a061479eb4a28cc587e69aecf04922fb6fe4f3f42347d2dd9b6--0x01aac5236ad205ebbe4f6819bc64ef5bef40b71c--0xf5b0a3efb8e8e4c201e2a935f110eaaf3ffecb8d</v>
      </c>
      <c r="Y42" s="18" t="str">
        <f>IFERROR(VLOOKUP(X42,Dune_SQL3_Data!Y:Y,1,FALSE),"missing")</f>
        <v>0xfa1d4583580f4a061479eb4a28cc587e69aecf04922fb6fe4f3f42347d2dd9b6--0x01aac5236ad205ebbe4f6819bc64ef5bef40b71c--0xf5b0a3efb8e8e4c201e2a935f110eaaf3ffecb8d</v>
      </c>
    </row>
    <row r="43" spans="1:25" hidden="1" x14ac:dyDescent="0.2">
      <c r="A43" t="s">
        <v>234</v>
      </c>
      <c r="B43">
        <v>11649003</v>
      </c>
      <c r="C43" s="13">
        <v>44209.869004629632</v>
      </c>
      <c r="D43" t="s">
        <v>233</v>
      </c>
      <c r="E43" t="s">
        <v>232</v>
      </c>
      <c r="F43">
        <v>0</v>
      </c>
      <c r="G43">
        <v>0</v>
      </c>
      <c r="H43">
        <v>0</v>
      </c>
      <c r="I43">
        <v>432767</v>
      </c>
      <c r="J43">
        <v>2807</v>
      </c>
      <c r="K43" t="s">
        <v>955</v>
      </c>
      <c r="L43" t="s">
        <v>954</v>
      </c>
      <c r="M43" t="s">
        <v>30</v>
      </c>
      <c r="N43" t="s">
        <v>990</v>
      </c>
      <c r="O43" t="s">
        <v>989</v>
      </c>
      <c r="P43" t="s">
        <v>33</v>
      </c>
      <c r="Q43">
        <v>0</v>
      </c>
      <c r="R43" t="s">
        <v>33</v>
      </c>
      <c r="S43" t="s">
        <v>34</v>
      </c>
      <c r="T43">
        <v>6</v>
      </c>
      <c r="U43" t="s">
        <v>1891</v>
      </c>
      <c r="V43" s="1">
        <v>36526</v>
      </c>
      <c r="W43" s="1">
        <v>36526</v>
      </c>
      <c r="X43" s="17" t="str">
        <f t="shared" si="0"/>
        <v>0xfa1d4583580f4a061479eb4a28cc587e69aecf04922fb6fe4f3f42347d2dd9b6--0x01aac5236ad205ebbe4f6819bc64ef5bef40b71c--0xf5b0a3efb8e8e4c201e2a935f110eaaf3ffecb8d</v>
      </c>
      <c r="Y43" s="18" t="str">
        <f>IFERROR(VLOOKUP(X43,Dune_SQL3_Data!Y:Y,1,FALSE),"missing")</f>
        <v>0xfa1d4583580f4a061479eb4a28cc587e69aecf04922fb6fe4f3f42347d2dd9b6--0x01aac5236ad205ebbe4f6819bc64ef5bef40b71c--0xf5b0a3efb8e8e4c201e2a935f110eaaf3ffecb8d</v>
      </c>
    </row>
    <row r="44" spans="1:25" hidden="1" x14ac:dyDescent="0.2">
      <c r="A44" t="s">
        <v>234</v>
      </c>
      <c r="B44">
        <v>11649003</v>
      </c>
      <c r="C44" s="13">
        <v>44209.869004629632</v>
      </c>
      <c r="D44" t="s">
        <v>233</v>
      </c>
      <c r="E44" t="s">
        <v>232</v>
      </c>
      <c r="F44">
        <v>0</v>
      </c>
      <c r="G44">
        <v>0</v>
      </c>
      <c r="H44">
        <v>0</v>
      </c>
      <c r="I44">
        <v>426379</v>
      </c>
      <c r="J44">
        <v>4683</v>
      </c>
      <c r="K44" t="s">
        <v>277</v>
      </c>
      <c r="L44" t="s">
        <v>276</v>
      </c>
      <c r="M44" t="s">
        <v>30</v>
      </c>
      <c r="N44" t="s">
        <v>275</v>
      </c>
      <c r="O44" t="s">
        <v>274</v>
      </c>
      <c r="P44" t="s">
        <v>33</v>
      </c>
      <c r="Q44">
        <v>0</v>
      </c>
      <c r="R44" t="s">
        <v>33</v>
      </c>
      <c r="S44" t="s">
        <v>34</v>
      </c>
      <c r="T44">
        <v>7</v>
      </c>
      <c r="U44" t="s">
        <v>840</v>
      </c>
      <c r="V44" s="1">
        <v>36526</v>
      </c>
      <c r="W44" s="1">
        <v>36526</v>
      </c>
      <c r="X44" s="17" t="str">
        <f t="shared" si="0"/>
        <v>0xfa1d4583580f4a061479eb4a28cc587e69aecf04922fb6fe4f3f42347d2dd9b6--0x01aac5236ad205ebbe4f6819bc64ef5bef40b71c--0xf5b0a3efb8e8e4c201e2a935f110eaaf3ffecb8d</v>
      </c>
      <c r="Y44" s="18" t="str">
        <f>IFERROR(VLOOKUP(X44,Dune_SQL3_Data!Y:Y,1,FALSE),"missing")</f>
        <v>0xfa1d4583580f4a061479eb4a28cc587e69aecf04922fb6fe4f3f42347d2dd9b6--0x01aac5236ad205ebbe4f6819bc64ef5bef40b71c--0xf5b0a3efb8e8e4c201e2a935f110eaaf3ffecb8d</v>
      </c>
    </row>
    <row r="45" spans="1:25" hidden="1" x14ac:dyDescent="0.2">
      <c r="A45" t="s">
        <v>234</v>
      </c>
      <c r="B45">
        <v>11649003</v>
      </c>
      <c r="C45" s="13">
        <v>44209.869004629632</v>
      </c>
      <c r="D45" t="s">
        <v>233</v>
      </c>
      <c r="E45" t="s">
        <v>232</v>
      </c>
      <c r="F45">
        <v>0</v>
      </c>
      <c r="G45">
        <v>0</v>
      </c>
      <c r="H45">
        <v>0</v>
      </c>
      <c r="I45">
        <v>419221</v>
      </c>
      <c r="J45">
        <v>4683</v>
      </c>
      <c r="K45" t="s">
        <v>231</v>
      </c>
      <c r="L45" t="s">
        <v>230</v>
      </c>
      <c r="M45" t="s">
        <v>30</v>
      </c>
      <c r="N45" t="s">
        <v>229</v>
      </c>
      <c r="O45" t="s">
        <v>228</v>
      </c>
      <c r="P45" t="s">
        <v>33</v>
      </c>
      <c r="Q45">
        <v>0</v>
      </c>
      <c r="R45" t="s">
        <v>33</v>
      </c>
      <c r="S45" t="s">
        <v>34</v>
      </c>
      <c r="T45">
        <v>8</v>
      </c>
      <c r="U45" s="12" t="s">
        <v>227</v>
      </c>
      <c r="V45" s="1">
        <v>36526</v>
      </c>
      <c r="W45" s="1">
        <v>36526</v>
      </c>
      <c r="X45" s="17" t="str">
        <f t="shared" si="0"/>
        <v>0xfa1d4583580f4a061479eb4a28cc587e69aecf04922fb6fe4f3f42347d2dd9b6--0x01aac5236ad205ebbe4f6819bc64ef5bef40b71c--0xf5b0a3efb8e8e4c201e2a935f110eaaf3ffecb8d</v>
      </c>
      <c r="Y45" s="18" t="str">
        <f>IFERROR(VLOOKUP(X45,Dune_SQL3_Data!Y:Y,1,FALSE),"missing")</f>
        <v>0xfa1d4583580f4a061479eb4a28cc587e69aecf04922fb6fe4f3f42347d2dd9b6--0x01aac5236ad205ebbe4f6819bc64ef5bef40b71c--0xf5b0a3efb8e8e4c201e2a935f110eaaf3ffecb8d</v>
      </c>
    </row>
    <row r="46" spans="1:25" hidden="1" x14ac:dyDescent="0.2">
      <c r="A46" t="s">
        <v>234</v>
      </c>
      <c r="B46">
        <v>11649003</v>
      </c>
      <c r="C46" s="13">
        <v>44209.869004629632</v>
      </c>
      <c r="D46" t="s">
        <v>233</v>
      </c>
      <c r="E46" t="s">
        <v>524</v>
      </c>
      <c r="F46">
        <v>0</v>
      </c>
      <c r="G46">
        <v>0</v>
      </c>
      <c r="H46">
        <v>0</v>
      </c>
      <c r="I46">
        <v>455021</v>
      </c>
      <c r="J46">
        <v>14562</v>
      </c>
      <c r="K46" t="s">
        <v>523</v>
      </c>
      <c r="L46" t="s">
        <v>38</v>
      </c>
      <c r="M46" t="s">
        <v>30</v>
      </c>
      <c r="N46" t="s">
        <v>372</v>
      </c>
      <c r="O46" t="s">
        <v>522</v>
      </c>
      <c r="P46" t="s">
        <v>33</v>
      </c>
      <c r="Q46">
        <v>2</v>
      </c>
      <c r="R46" t="s">
        <v>33</v>
      </c>
      <c r="S46" t="s">
        <v>34</v>
      </c>
      <c r="T46">
        <v>2</v>
      </c>
      <c r="U46" t="s">
        <v>1106</v>
      </c>
      <c r="V46" s="1">
        <v>36526</v>
      </c>
      <c r="W46" s="1">
        <v>36526</v>
      </c>
      <c r="X46" s="17" t="str">
        <f t="shared" si="0"/>
        <v>0xfa1d4583580f4a061479eb4a28cc587e69aecf04922fb6fe4f3f42347d2dd9b6--0x01aac5236ad205ebbe4f6819bc64ef5bef40b71c--0xa4787fdb16efd4d0f9967001c207f7a6e281b686</v>
      </c>
      <c r="Y46" s="18" t="str">
        <f>IFERROR(VLOOKUP(X46,Dune_SQL3_Data!Y:Y,1,FALSE),"missing")</f>
        <v>0xfa1d4583580f4a061479eb4a28cc587e69aecf04922fb6fe4f3f42347d2dd9b6--0x01aac5236ad205ebbe4f6819bc64ef5bef40b71c--0xa4787fdb16efd4d0f9967001c207f7a6e281b686</v>
      </c>
    </row>
    <row r="47" spans="1:25" hidden="1" x14ac:dyDescent="0.2">
      <c r="A47" t="s">
        <v>234</v>
      </c>
      <c r="B47">
        <v>11649003</v>
      </c>
      <c r="C47" s="13">
        <v>44209.869004629632</v>
      </c>
      <c r="D47" t="s">
        <v>233</v>
      </c>
      <c r="E47" t="s">
        <v>239</v>
      </c>
      <c r="F47">
        <v>0</v>
      </c>
      <c r="G47">
        <v>0</v>
      </c>
      <c r="H47">
        <v>0</v>
      </c>
      <c r="I47">
        <v>345089</v>
      </c>
      <c r="J47">
        <v>23261</v>
      </c>
      <c r="K47" t="s">
        <v>238</v>
      </c>
      <c r="L47" t="s">
        <v>38</v>
      </c>
      <c r="M47" t="s">
        <v>30</v>
      </c>
      <c r="N47" t="s">
        <v>237</v>
      </c>
      <c r="O47" t="s">
        <v>236</v>
      </c>
      <c r="P47" t="s">
        <v>33</v>
      </c>
      <c r="Q47">
        <v>0</v>
      </c>
      <c r="R47" t="s">
        <v>33</v>
      </c>
      <c r="S47" t="s">
        <v>34</v>
      </c>
      <c r="T47">
        <v>18</v>
      </c>
      <c r="U47" t="s">
        <v>235</v>
      </c>
      <c r="V47" s="1">
        <v>36526</v>
      </c>
      <c r="W47" s="1">
        <v>36526</v>
      </c>
      <c r="X47" s="17" t="str">
        <f t="shared" si="0"/>
        <v>0xfa1d4583580f4a061479eb4a28cc587e69aecf04922fb6fe4f3f42347d2dd9b6--0x01aac5236ad205ebbe4f6819bc64ef5bef40b71c--0x37236cd05b34cc79d3715af2383e96dd7443dcf1</v>
      </c>
      <c r="Y47" s="18" t="str">
        <f>IFERROR(VLOOKUP(X47,Dune_SQL3_Data!Y:Y,1,FALSE),"missing")</f>
        <v>0xfa1d4583580f4a061479eb4a28cc587e69aecf04922fb6fe4f3f42347d2dd9b6--0x01aac5236ad205ebbe4f6819bc64ef5bef40b71c--0x37236cd05b34cc79d3715af2383e96dd7443dcf1</v>
      </c>
    </row>
    <row r="48" spans="1:25" hidden="1" x14ac:dyDescent="0.2">
      <c r="A48" t="s">
        <v>234</v>
      </c>
      <c r="B48">
        <v>11649003</v>
      </c>
      <c r="C48" s="13">
        <v>44209.869004629632</v>
      </c>
      <c r="D48" t="s">
        <v>233</v>
      </c>
      <c r="E48" t="s">
        <v>264</v>
      </c>
      <c r="F48">
        <v>0</v>
      </c>
      <c r="G48">
        <v>0</v>
      </c>
      <c r="H48">
        <v>0</v>
      </c>
      <c r="I48">
        <v>412081</v>
      </c>
      <c r="J48">
        <v>12319</v>
      </c>
      <c r="K48" t="s">
        <v>1586</v>
      </c>
      <c r="L48" t="s">
        <v>38</v>
      </c>
      <c r="M48" t="s">
        <v>30</v>
      </c>
      <c r="N48" t="s">
        <v>1176</v>
      </c>
      <c r="O48" t="s">
        <v>1585</v>
      </c>
      <c r="P48" t="s">
        <v>33</v>
      </c>
      <c r="Q48">
        <v>0</v>
      </c>
      <c r="R48" t="s">
        <v>33</v>
      </c>
      <c r="S48" t="s">
        <v>34</v>
      </c>
      <c r="T48">
        <v>9</v>
      </c>
      <c r="U48" t="s">
        <v>2360</v>
      </c>
      <c r="V48" s="1">
        <v>36526</v>
      </c>
      <c r="W48" s="1">
        <v>36526</v>
      </c>
      <c r="X48" s="17" t="str">
        <f t="shared" si="0"/>
        <v>0xfa1d4583580f4a061479eb4a28cc587e69aecf04922fb6fe4f3f42347d2dd9b6--0x01aac5236ad205ebbe4f6819bc64ef5bef40b71c--0x10e304a53351b272dc415ad049ad06565ebdfe34</v>
      </c>
      <c r="Y48" s="18" t="str">
        <f>IFERROR(VLOOKUP(X48,Dune_SQL3_Data!Y:Y,1,FALSE),"missing")</f>
        <v>0xfa1d4583580f4a061479eb4a28cc587e69aecf04922fb6fe4f3f42347d2dd9b6--0x01aac5236ad205ebbe4f6819bc64ef5bef40b71c--0x10e304a53351b272dc415ad049ad06565ebdfe34</v>
      </c>
    </row>
    <row r="49" spans="1:25" hidden="1" x14ac:dyDescent="0.2">
      <c r="A49" t="s">
        <v>234</v>
      </c>
      <c r="B49">
        <v>11649003</v>
      </c>
      <c r="C49" s="13">
        <v>44209.869004629632</v>
      </c>
      <c r="D49" t="s">
        <v>233</v>
      </c>
      <c r="E49" t="s">
        <v>264</v>
      </c>
      <c r="F49">
        <v>0</v>
      </c>
      <c r="G49">
        <v>0</v>
      </c>
      <c r="H49">
        <v>0</v>
      </c>
      <c r="I49">
        <v>397301</v>
      </c>
      <c r="J49">
        <v>4026</v>
      </c>
      <c r="K49" t="s">
        <v>1830</v>
      </c>
      <c r="L49" t="s">
        <v>1939</v>
      </c>
      <c r="M49" t="s">
        <v>30</v>
      </c>
      <c r="N49" t="s">
        <v>1828</v>
      </c>
      <c r="O49" t="s">
        <v>1938</v>
      </c>
      <c r="P49" t="s">
        <v>33</v>
      </c>
      <c r="Q49">
        <v>0</v>
      </c>
      <c r="R49" t="s">
        <v>33</v>
      </c>
      <c r="S49" t="s">
        <v>34</v>
      </c>
      <c r="T49">
        <v>10</v>
      </c>
      <c r="U49" t="s">
        <v>1937</v>
      </c>
      <c r="V49" s="1">
        <v>36526</v>
      </c>
      <c r="W49" s="1">
        <v>36526</v>
      </c>
      <c r="X49" s="17" t="str">
        <f t="shared" si="0"/>
        <v>0xfa1d4583580f4a061479eb4a28cc587e69aecf04922fb6fe4f3f42347d2dd9b6--0x01aac5236ad205ebbe4f6819bc64ef5bef40b71c--0x10e304a53351b272dc415ad049ad06565ebdfe34</v>
      </c>
      <c r="Y49" s="18" t="str">
        <f>IFERROR(VLOOKUP(X49,Dune_SQL3_Data!Y:Y,1,FALSE),"missing")</f>
        <v>0xfa1d4583580f4a061479eb4a28cc587e69aecf04922fb6fe4f3f42347d2dd9b6--0x01aac5236ad205ebbe4f6819bc64ef5bef40b71c--0x10e304a53351b272dc415ad049ad06565ebdfe34</v>
      </c>
    </row>
    <row r="50" spans="1:25" hidden="1" x14ac:dyDescent="0.2">
      <c r="A50" t="s">
        <v>234</v>
      </c>
      <c r="B50">
        <v>11649003</v>
      </c>
      <c r="C50" s="13">
        <v>44209.869004629632</v>
      </c>
      <c r="D50" t="s">
        <v>233</v>
      </c>
      <c r="E50" t="s">
        <v>264</v>
      </c>
      <c r="F50">
        <v>0</v>
      </c>
      <c r="G50">
        <v>0</v>
      </c>
      <c r="H50">
        <v>0</v>
      </c>
      <c r="I50">
        <v>388050</v>
      </c>
      <c r="J50">
        <v>14619</v>
      </c>
      <c r="K50" t="s">
        <v>1901</v>
      </c>
      <c r="L50" t="s">
        <v>34</v>
      </c>
      <c r="M50" t="s">
        <v>30</v>
      </c>
      <c r="N50" t="s">
        <v>478</v>
      </c>
      <c r="O50" t="s">
        <v>1900</v>
      </c>
      <c r="P50" t="s">
        <v>33</v>
      </c>
      <c r="Q50">
        <v>1</v>
      </c>
      <c r="R50" t="s">
        <v>33</v>
      </c>
      <c r="S50" t="s">
        <v>34</v>
      </c>
      <c r="T50">
        <v>11</v>
      </c>
      <c r="U50" t="s">
        <v>1899</v>
      </c>
      <c r="V50" s="1">
        <v>36526</v>
      </c>
      <c r="W50" s="1">
        <v>36526</v>
      </c>
      <c r="X50" s="17" t="str">
        <f t="shared" si="0"/>
        <v>0xfa1d4583580f4a061479eb4a28cc587e69aecf04922fb6fe4f3f42347d2dd9b6--0x01aac5236ad205ebbe4f6819bc64ef5bef40b71c--0x10e304a53351b272dc415ad049ad06565ebdfe34</v>
      </c>
      <c r="Y50" s="18" t="str">
        <f>IFERROR(VLOOKUP(X50,Dune_SQL3_Data!Y:Y,1,FALSE),"missing")</f>
        <v>0xfa1d4583580f4a061479eb4a28cc587e69aecf04922fb6fe4f3f42347d2dd9b6--0x01aac5236ad205ebbe4f6819bc64ef5bef40b71c--0x10e304a53351b272dc415ad049ad06565ebdfe34</v>
      </c>
    </row>
    <row r="51" spans="1:25" hidden="1" x14ac:dyDescent="0.2">
      <c r="A51" t="s">
        <v>234</v>
      </c>
      <c r="B51">
        <v>11649003</v>
      </c>
      <c r="C51" s="13">
        <v>44209.869004629632</v>
      </c>
      <c r="D51" t="s">
        <v>233</v>
      </c>
      <c r="E51" t="s">
        <v>264</v>
      </c>
      <c r="F51">
        <v>0</v>
      </c>
      <c r="G51">
        <v>0</v>
      </c>
      <c r="H51">
        <v>0</v>
      </c>
      <c r="I51">
        <v>371068</v>
      </c>
      <c r="J51">
        <v>4026</v>
      </c>
      <c r="K51" t="s">
        <v>1537</v>
      </c>
      <c r="L51" t="s">
        <v>1536</v>
      </c>
      <c r="M51" t="s">
        <v>30</v>
      </c>
      <c r="N51" t="s">
        <v>1535</v>
      </c>
      <c r="O51" t="s">
        <v>1534</v>
      </c>
      <c r="P51" t="s">
        <v>33</v>
      </c>
      <c r="Q51">
        <v>0</v>
      </c>
      <c r="R51" t="s">
        <v>33</v>
      </c>
      <c r="S51" t="s">
        <v>34</v>
      </c>
      <c r="T51">
        <v>14</v>
      </c>
      <c r="U51" t="s">
        <v>1533</v>
      </c>
      <c r="V51" s="1">
        <v>36526</v>
      </c>
      <c r="W51" s="1">
        <v>36526</v>
      </c>
      <c r="X51" s="17" t="str">
        <f t="shared" si="0"/>
        <v>0xfa1d4583580f4a061479eb4a28cc587e69aecf04922fb6fe4f3f42347d2dd9b6--0x01aac5236ad205ebbe4f6819bc64ef5bef40b71c--0x10e304a53351b272dc415ad049ad06565ebdfe34</v>
      </c>
      <c r="Y51" s="18" t="str">
        <f>IFERROR(VLOOKUP(X51,Dune_SQL3_Data!Y:Y,1,FALSE),"missing")</f>
        <v>0xfa1d4583580f4a061479eb4a28cc587e69aecf04922fb6fe4f3f42347d2dd9b6--0x01aac5236ad205ebbe4f6819bc64ef5bef40b71c--0x10e304a53351b272dc415ad049ad06565ebdfe34</v>
      </c>
    </row>
    <row r="52" spans="1:25" hidden="1" x14ac:dyDescent="0.2">
      <c r="A52" t="s">
        <v>234</v>
      </c>
      <c r="B52">
        <v>11649003</v>
      </c>
      <c r="C52" s="13">
        <v>44209.869004629632</v>
      </c>
      <c r="D52" t="s">
        <v>233</v>
      </c>
      <c r="E52" t="s">
        <v>264</v>
      </c>
      <c r="F52">
        <v>0</v>
      </c>
      <c r="G52">
        <v>0</v>
      </c>
      <c r="H52">
        <v>0</v>
      </c>
      <c r="I52">
        <v>361934</v>
      </c>
      <c r="J52">
        <v>14619</v>
      </c>
      <c r="K52" t="s">
        <v>1517</v>
      </c>
      <c r="L52" t="s">
        <v>34</v>
      </c>
      <c r="M52" t="s">
        <v>30</v>
      </c>
      <c r="N52" t="s">
        <v>793</v>
      </c>
      <c r="O52" t="s">
        <v>1516</v>
      </c>
      <c r="P52" t="s">
        <v>33</v>
      </c>
      <c r="Q52">
        <v>1</v>
      </c>
      <c r="R52" t="s">
        <v>33</v>
      </c>
      <c r="S52" t="s">
        <v>34</v>
      </c>
      <c r="T52">
        <v>15</v>
      </c>
      <c r="U52" t="s">
        <v>1515</v>
      </c>
      <c r="V52" s="1">
        <v>36526</v>
      </c>
      <c r="W52" s="1">
        <v>36526</v>
      </c>
      <c r="X52" s="17" t="str">
        <f t="shared" si="0"/>
        <v>0xfa1d4583580f4a061479eb4a28cc587e69aecf04922fb6fe4f3f42347d2dd9b6--0x01aac5236ad205ebbe4f6819bc64ef5bef40b71c--0x10e304a53351b272dc415ad049ad06565ebdfe34</v>
      </c>
      <c r="Y52" s="18" t="str">
        <f>IFERROR(VLOOKUP(X52,Dune_SQL3_Data!Y:Y,1,FALSE),"missing")</f>
        <v>0xfa1d4583580f4a061479eb4a28cc587e69aecf04922fb6fe4f3f42347d2dd9b6--0x01aac5236ad205ebbe4f6819bc64ef5bef40b71c--0x10e304a53351b272dc415ad049ad06565ebdfe34</v>
      </c>
    </row>
    <row r="53" spans="1:25" hidden="1" x14ac:dyDescent="0.2">
      <c r="A53" t="s">
        <v>234</v>
      </c>
      <c r="B53">
        <v>11649003</v>
      </c>
      <c r="C53" s="13">
        <v>44209.869004629632</v>
      </c>
      <c r="D53" t="s">
        <v>233</v>
      </c>
      <c r="E53" t="s">
        <v>264</v>
      </c>
      <c r="F53">
        <v>0</v>
      </c>
      <c r="G53">
        <v>0</v>
      </c>
      <c r="H53">
        <v>0</v>
      </c>
      <c r="I53">
        <v>314074</v>
      </c>
      <c r="J53">
        <v>209859</v>
      </c>
      <c r="K53" t="s">
        <v>1459</v>
      </c>
      <c r="L53" t="s">
        <v>1458</v>
      </c>
      <c r="M53" t="s">
        <v>30</v>
      </c>
      <c r="N53" t="s">
        <v>1457</v>
      </c>
      <c r="O53" t="s">
        <v>1456</v>
      </c>
      <c r="P53" t="s">
        <v>33</v>
      </c>
      <c r="Q53">
        <v>2</v>
      </c>
      <c r="R53" t="s">
        <v>33</v>
      </c>
      <c r="S53" t="s">
        <v>34</v>
      </c>
      <c r="T53">
        <v>20</v>
      </c>
      <c r="U53" t="s">
        <v>1455</v>
      </c>
      <c r="V53" s="1">
        <v>36526</v>
      </c>
      <c r="W53" s="1">
        <v>36526</v>
      </c>
      <c r="X53" s="17" t="str">
        <f t="shared" si="0"/>
        <v>0xfa1d4583580f4a061479eb4a28cc587e69aecf04922fb6fe4f3f42347d2dd9b6--0x01aac5236ad205ebbe4f6819bc64ef5bef40b71c--0x10e304a53351b272dc415ad049ad06565ebdfe34</v>
      </c>
      <c r="Y53" s="18" t="str">
        <f>IFERROR(VLOOKUP(X53,Dune_SQL3_Data!Y:Y,1,FALSE),"missing")</f>
        <v>0xfa1d4583580f4a061479eb4a28cc587e69aecf04922fb6fe4f3f42347d2dd9b6--0x01aac5236ad205ebbe4f6819bc64ef5bef40b71c--0x10e304a53351b272dc415ad049ad06565ebdfe34</v>
      </c>
    </row>
    <row r="54" spans="1:25" hidden="1" x14ac:dyDescent="0.2">
      <c r="A54" t="s">
        <v>365</v>
      </c>
      <c r="B54">
        <v>11649003</v>
      </c>
      <c r="C54" s="13">
        <v>44209.869004629632</v>
      </c>
      <c r="D54" t="s">
        <v>364</v>
      </c>
      <c r="E54" t="s">
        <v>516</v>
      </c>
      <c r="F54">
        <v>0</v>
      </c>
      <c r="G54">
        <v>0</v>
      </c>
      <c r="H54">
        <v>0</v>
      </c>
      <c r="I54">
        <v>85615</v>
      </c>
      <c r="J54">
        <v>23522</v>
      </c>
      <c r="K54" t="s">
        <v>515</v>
      </c>
      <c r="L54" t="s">
        <v>38</v>
      </c>
      <c r="M54" t="s">
        <v>243</v>
      </c>
      <c r="N54" t="s">
        <v>514</v>
      </c>
      <c r="O54" t="s">
        <v>513</v>
      </c>
      <c r="P54" t="s">
        <v>33</v>
      </c>
      <c r="Q54">
        <v>2</v>
      </c>
      <c r="R54" t="s">
        <v>33</v>
      </c>
      <c r="S54" t="s">
        <v>34</v>
      </c>
      <c r="T54">
        <v>6</v>
      </c>
      <c r="U54" t="s">
        <v>512</v>
      </c>
      <c r="V54" s="1">
        <v>36526</v>
      </c>
      <c r="W54" s="1">
        <v>36526</v>
      </c>
      <c r="X54" s="17" t="str">
        <f t="shared" si="0"/>
        <v>0xee646f942ea4cd0cf169d1d15f86afd15bafb5cd1d48b49f0e2a3c35572f0e30--0xd86f07e5d9e391fae521b4b000b7ce639d167425--0xde3a93028f2283cc28756b3674bd657eafb992f4</v>
      </c>
      <c r="Y54" s="18" t="str">
        <f>IFERROR(VLOOKUP(X54,Dune_SQL3_Data!Y:Y,1,FALSE),"missing")</f>
        <v>0xee646f942ea4cd0cf169d1d15f86afd15bafb5cd1d48b49f0e2a3c35572f0e30--0xd86f07e5d9e391fae521b4b000b7ce639d167425--0xde3a93028f2283cc28756b3674bd657eafb992f4</v>
      </c>
    </row>
    <row r="55" spans="1:25" hidden="1" x14ac:dyDescent="0.2">
      <c r="A55" t="s">
        <v>365</v>
      </c>
      <c r="B55">
        <v>11649003</v>
      </c>
      <c r="C55" s="13">
        <v>44209.869004629632</v>
      </c>
      <c r="D55" t="s">
        <v>364</v>
      </c>
      <c r="E55" t="s">
        <v>312</v>
      </c>
      <c r="F55">
        <v>0</v>
      </c>
      <c r="G55">
        <v>0</v>
      </c>
      <c r="H55">
        <v>0</v>
      </c>
      <c r="I55">
        <v>79884</v>
      </c>
      <c r="J55">
        <v>7616</v>
      </c>
      <c r="K55" t="s">
        <v>1310</v>
      </c>
      <c r="L55" t="s">
        <v>255</v>
      </c>
      <c r="M55" t="s">
        <v>30</v>
      </c>
      <c r="N55" t="s">
        <v>1309</v>
      </c>
      <c r="O55" t="s">
        <v>1308</v>
      </c>
      <c r="P55" t="s">
        <v>33</v>
      </c>
      <c r="Q55">
        <v>0</v>
      </c>
      <c r="R55" t="s">
        <v>33</v>
      </c>
      <c r="S55" t="s">
        <v>34</v>
      </c>
      <c r="T55">
        <v>7</v>
      </c>
      <c r="U55" t="s">
        <v>1307</v>
      </c>
      <c r="V55" s="1">
        <v>36526</v>
      </c>
      <c r="W55" s="1">
        <v>36526</v>
      </c>
      <c r="X55" s="17" t="str">
        <f t="shared" si="0"/>
        <v>0xee646f942ea4cd0cf169d1d15f86afd15bafb5cd1d48b49f0e2a3c35572f0e30--0xd86f07e5d9e391fae521b4b000b7ce639d167425--0x3472a5a71965499acd81997a54bba8d852c6e53d</v>
      </c>
      <c r="Y55" s="18" t="str">
        <f>IFERROR(VLOOKUP(X55,Dune_SQL3_Data!Y:Y,1,FALSE),"missing")</f>
        <v>0xee646f942ea4cd0cf169d1d15f86afd15bafb5cd1d48b49f0e2a3c35572f0e30--0xd86f07e5d9e391fae521b4b000b7ce639d167425--0x3472a5a71965499acd81997a54bba8d852c6e53d</v>
      </c>
    </row>
    <row r="56" spans="1:25" hidden="1" x14ac:dyDescent="0.2">
      <c r="A56" t="s">
        <v>365</v>
      </c>
      <c r="B56">
        <v>11649003</v>
      </c>
      <c r="C56" s="13">
        <v>44209.869004629632</v>
      </c>
      <c r="D56" t="s">
        <v>364</v>
      </c>
      <c r="E56" t="s">
        <v>312</v>
      </c>
      <c r="F56">
        <v>0</v>
      </c>
      <c r="G56">
        <v>0</v>
      </c>
      <c r="H56">
        <v>0</v>
      </c>
      <c r="I56">
        <v>69730</v>
      </c>
      <c r="J56">
        <v>7616</v>
      </c>
      <c r="K56" t="s">
        <v>363</v>
      </c>
      <c r="L56" t="s">
        <v>362</v>
      </c>
      <c r="M56" t="s">
        <v>30</v>
      </c>
      <c r="N56" t="s">
        <v>361</v>
      </c>
      <c r="O56" t="s">
        <v>360</v>
      </c>
      <c r="P56" t="s">
        <v>33</v>
      </c>
      <c r="Q56">
        <v>0</v>
      </c>
      <c r="R56" t="s">
        <v>33</v>
      </c>
      <c r="S56" t="s">
        <v>34</v>
      </c>
      <c r="T56">
        <v>8</v>
      </c>
      <c r="U56" t="s">
        <v>359</v>
      </c>
      <c r="V56" s="1">
        <v>36526</v>
      </c>
      <c r="W56" s="1">
        <v>36526</v>
      </c>
      <c r="X56" s="17" t="str">
        <f t="shared" si="0"/>
        <v>0xee646f942ea4cd0cf169d1d15f86afd15bafb5cd1d48b49f0e2a3c35572f0e30--0xd86f07e5d9e391fae521b4b000b7ce639d167425--0x3472a5a71965499acd81997a54bba8d852c6e53d</v>
      </c>
      <c r="Y56" s="18" t="str">
        <f>IFERROR(VLOOKUP(X56,Dune_SQL3_Data!Y:Y,1,FALSE),"missing")</f>
        <v>0xee646f942ea4cd0cf169d1d15f86afd15bafb5cd1d48b49f0e2a3c35572f0e30--0xd86f07e5d9e391fae521b4b000b7ce639d167425--0x3472a5a71965499acd81997a54bba8d852c6e53d</v>
      </c>
    </row>
    <row r="57" spans="1:25" hidden="1" x14ac:dyDescent="0.2">
      <c r="A57" t="s">
        <v>365</v>
      </c>
      <c r="B57">
        <v>11649003</v>
      </c>
      <c r="C57" s="13">
        <v>44209.869004629632</v>
      </c>
      <c r="D57" t="s">
        <v>364</v>
      </c>
      <c r="E57" t="s">
        <v>862</v>
      </c>
      <c r="F57">
        <v>0</v>
      </c>
      <c r="G57">
        <v>0</v>
      </c>
      <c r="H57">
        <v>0</v>
      </c>
      <c r="I57">
        <v>99527</v>
      </c>
      <c r="J57">
        <v>4363</v>
      </c>
      <c r="K57" t="s">
        <v>861</v>
      </c>
      <c r="L57" t="s">
        <v>860</v>
      </c>
      <c r="M57" t="s">
        <v>30</v>
      </c>
      <c r="N57" t="s">
        <v>859</v>
      </c>
      <c r="O57" t="s">
        <v>858</v>
      </c>
      <c r="P57" t="s">
        <v>33</v>
      </c>
      <c r="Q57">
        <v>1</v>
      </c>
      <c r="R57" t="s">
        <v>33</v>
      </c>
      <c r="S57" t="s">
        <v>34</v>
      </c>
      <c r="T57">
        <v>4</v>
      </c>
      <c r="U57" t="s">
        <v>857</v>
      </c>
      <c r="V57" s="1">
        <v>36526</v>
      </c>
      <c r="W57" s="1">
        <v>36526</v>
      </c>
      <c r="X57" s="17" t="str">
        <f t="shared" si="0"/>
        <v>0xee646f942ea4cd0cf169d1d15f86afd15bafb5cd1d48b49f0e2a3c35572f0e30--0xd86f07e5d9e391fae521b4b000b7ce639d167425--0x33d53383314190b0b885d1b6913b5a50e2d3a639</v>
      </c>
      <c r="Y57" s="18" t="str">
        <f>IFERROR(VLOOKUP(X57,Dune_SQL3_Data!Y:Y,1,FALSE),"missing")</f>
        <v>0xee646f942ea4cd0cf169d1d15f86afd15bafb5cd1d48b49f0e2a3c35572f0e30--0xd86f07e5d9e391fae521b4b000b7ce639d167425--0x33d53383314190b0b885d1b6913b5a50e2d3a639</v>
      </c>
    </row>
    <row r="58" spans="1:25" hidden="1" x14ac:dyDescent="0.2">
      <c r="A58" t="s">
        <v>365</v>
      </c>
      <c r="B58">
        <v>11649003</v>
      </c>
      <c r="C58" s="13">
        <v>44209.869004629632</v>
      </c>
      <c r="D58" t="s">
        <v>907</v>
      </c>
      <c r="E58" t="s">
        <v>312</v>
      </c>
      <c r="F58">
        <v>0</v>
      </c>
      <c r="G58">
        <v>0</v>
      </c>
      <c r="H58">
        <v>0</v>
      </c>
      <c r="I58">
        <v>119822</v>
      </c>
      <c r="J58">
        <v>118365</v>
      </c>
      <c r="K58" t="s">
        <v>1661</v>
      </c>
      <c r="L58" t="s">
        <v>38</v>
      </c>
      <c r="M58" t="s">
        <v>30</v>
      </c>
      <c r="N58" t="s">
        <v>372</v>
      </c>
      <c r="O58" t="s">
        <v>1660</v>
      </c>
      <c r="P58" t="s">
        <v>33</v>
      </c>
      <c r="Q58">
        <v>1</v>
      </c>
      <c r="R58" t="s">
        <v>33</v>
      </c>
      <c r="S58" t="s">
        <v>34</v>
      </c>
      <c r="T58">
        <v>2</v>
      </c>
      <c r="U58" t="s">
        <v>1659</v>
      </c>
      <c r="V58" s="1">
        <v>36526</v>
      </c>
      <c r="W58" s="1">
        <v>36526</v>
      </c>
      <c r="X58" s="17" t="str">
        <f t="shared" si="0"/>
        <v>0xee646f942ea4cd0cf169d1d15f86afd15bafb5cd1d48b49f0e2a3c35572f0e30--0x660802fc641b154aba66a62137e71f331b6d787a--0x3472a5a71965499acd81997a54bba8d852c6e53d</v>
      </c>
      <c r="Y58" s="18" t="str">
        <f>IFERROR(VLOOKUP(X58,Dune_SQL3_Data!Y:Y,1,FALSE),"missing")</f>
        <v>0xee646f942ea4cd0cf169d1d15f86afd15bafb5cd1d48b49f0e2a3c35572f0e30--0x660802fc641b154aba66a62137e71f331b6d787a--0x3472a5a71965499acd81997a54bba8d852c6e53d</v>
      </c>
    </row>
    <row r="59" spans="1:25" hidden="1" x14ac:dyDescent="0.2">
      <c r="A59" t="s">
        <v>365</v>
      </c>
      <c r="B59">
        <v>11649003</v>
      </c>
      <c r="C59" s="13">
        <v>44209.869004629632</v>
      </c>
      <c r="D59" t="s">
        <v>907</v>
      </c>
      <c r="E59" t="s">
        <v>906</v>
      </c>
      <c r="F59">
        <v>0</v>
      </c>
      <c r="G59">
        <v>0</v>
      </c>
      <c r="H59">
        <v>0</v>
      </c>
      <c r="I59">
        <v>141739</v>
      </c>
      <c r="J59">
        <v>141739</v>
      </c>
      <c r="K59" t="s">
        <v>905</v>
      </c>
      <c r="L59" t="s">
        <v>34</v>
      </c>
      <c r="M59" t="s">
        <v>243</v>
      </c>
      <c r="N59" t="s">
        <v>332</v>
      </c>
      <c r="O59" t="s">
        <v>904</v>
      </c>
      <c r="P59" t="s">
        <v>33</v>
      </c>
      <c r="Q59">
        <v>1</v>
      </c>
      <c r="R59" t="s">
        <v>33</v>
      </c>
      <c r="S59" t="s">
        <v>34</v>
      </c>
      <c r="T59">
        <v>1</v>
      </c>
      <c r="U59" t="s">
        <v>903</v>
      </c>
      <c r="V59" s="1">
        <v>36526</v>
      </c>
      <c r="W59" s="1">
        <v>36526</v>
      </c>
      <c r="X59" s="17" t="str">
        <f t="shared" si="0"/>
        <v>0xee646f942ea4cd0cf169d1d15f86afd15bafb5cd1d48b49f0e2a3c35572f0e30--0x660802fc641b154aba66a62137e71f331b6d787a--0x06466a741094f51b45fb150c6d1e857b3e879967</v>
      </c>
      <c r="Y59" s="18" t="str">
        <f>IFERROR(VLOOKUP(X59,Dune_SQL3_Data!Y:Y,1,FALSE),"missing")</f>
        <v>0xee646f942ea4cd0cf169d1d15f86afd15bafb5cd1d48b49f0e2a3c35572f0e30--0x660802fc641b154aba66a62137e71f331b6d787a--0x06466a741094f51b45fb150c6d1e857b3e879967</v>
      </c>
    </row>
    <row r="60" spans="1:25" hidden="1" x14ac:dyDescent="0.2">
      <c r="A60" t="s">
        <v>365</v>
      </c>
      <c r="B60">
        <v>11649003</v>
      </c>
      <c r="C60" s="13">
        <v>44209.869004629632</v>
      </c>
      <c r="D60" t="s">
        <v>1366</v>
      </c>
      <c r="E60" t="s">
        <v>907</v>
      </c>
      <c r="F60">
        <v>0</v>
      </c>
      <c r="G60">
        <v>0</v>
      </c>
      <c r="H60">
        <v>0</v>
      </c>
      <c r="I60">
        <v>146850</v>
      </c>
      <c r="J60">
        <v>174110</v>
      </c>
      <c r="K60" t="s">
        <v>905</v>
      </c>
      <c r="L60" t="s">
        <v>34</v>
      </c>
      <c r="M60" t="s">
        <v>30</v>
      </c>
      <c r="N60" t="s">
        <v>317</v>
      </c>
      <c r="O60" t="s">
        <v>1365</v>
      </c>
      <c r="P60" t="s">
        <v>33</v>
      </c>
      <c r="Q60">
        <v>1</v>
      </c>
      <c r="R60" t="s">
        <v>33</v>
      </c>
      <c r="S60" t="s">
        <v>34</v>
      </c>
      <c r="T60">
        <v>0</v>
      </c>
      <c r="U60" t="s">
        <v>1364</v>
      </c>
      <c r="V60" s="1">
        <v>36526</v>
      </c>
      <c r="W60" s="1">
        <v>36526</v>
      </c>
      <c r="X60" s="17" t="str">
        <f t="shared" si="0"/>
        <v>0xee646f942ea4cd0cf169d1d15f86afd15bafb5cd1d48b49f0e2a3c35572f0e30--0x54c39734e59ce58497e45fc27381767163f3197b--0x660802fc641b154aba66a62137e71f331b6d787a</v>
      </c>
      <c r="Y60" s="18" t="str">
        <f>IFERROR(VLOOKUP(X60,Dune_SQL3_Data!Y:Y,1,FALSE),"missing")</f>
        <v>0xee646f942ea4cd0cf169d1d15f86afd15bafb5cd1d48b49f0e2a3c35572f0e30--0x54c39734e59ce58497e45fc27381767163f3197b--0x660802fc641b154aba66a62137e71f331b6d787a</v>
      </c>
    </row>
    <row r="61" spans="1:25" hidden="1" x14ac:dyDescent="0.2">
      <c r="A61" t="s">
        <v>365</v>
      </c>
      <c r="B61">
        <v>11649003</v>
      </c>
      <c r="C61" s="13">
        <v>44209.869004629632</v>
      </c>
      <c r="D61" t="s">
        <v>312</v>
      </c>
      <c r="E61" t="s">
        <v>364</v>
      </c>
      <c r="F61">
        <v>0</v>
      </c>
      <c r="G61">
        <v>0</v>
      </c>
      <c r="H61">
        <v>0</v>
      </c>
      <c r="I61">
        <v>104650</v>
      </c>
      <c r="J61">
        <v>33314</v>
      </c>
      <c r="K61" t="s">
        <v>515</v>
      </c>
      <c r="L61" t="s">
        <v>38</v>
      </c>
      <c r="M61" t="s">
        <v>30</v>
      </c>
      <c r="N61" t="s">
        <v>530</v>
      </c>
      <c r="O61" t="s">
        <v>529</v>
      </c>
      <c r="P61" t="s">
        <v>33</v>
      </c>
      <c r="Q61">
        <v>2</v>
      </c>
      <c r="R61" t="s">
        <v>33</v>
      </c>
      <c r="S61" t="s">
        <v>34</v>
      </c>
      <c r="T61">
        <v>3</v>
      </c>
      <c r="U61" t="s">
        <v>528</v>
      </c>
      <c r="V61" s="1">
        <v>36526</v>
      </c>
      <c r="W61" s="1">
        <v>36526</v>
      </c>
      <c r="X61" s="17" t="str">
        <f t="shared" si="0"/>
        <v>0xee646f942ea4cd0cf169d1d15f86afd15bafb5cd1d48b49f0e2a3c35572f0e30--0x3472a5a71965499acd81997a54bba8d852c6e53d--0xd86f07e5d9e391fae521b4b000b7ce639d167425</v>
      </c>
      <c r="Y61" s="18" t="str">
        <f>IFERROR(VLOOKUP(X61,Dune_SQL3_Data!Y:Y,1,FALSE),"missing")</f>
        <v>0xee646f942ea4cd0cf169d1d15f86afd15bafb5cd1d48b49f0e2a3c35572f0e30--0x3472a5a71965499acd81997a54bba8d852c6e53d--0xd86f07e5d9e391fae521b4b000b7ce639d167425</v>
      </c>
    </row>
    <row r="62" spans="1:25" hidden="1" x14ac:dyDescent="0.2">
      <c r="A62" t="s">
        <v>365</v>
      </c>
      <c r="B62">
        <v>11649003</v>
      </c>
      <c r="C62" s="13">
        <v>44209.869004629632</v>
      </c>
      <c r="D62" t="s">
        <v>862</v>
      </c>
      <c r="E62" t="s">
        <v>292</v>
      </c>
      <c r="F62">
        <v>0</v>
      </c>
      <c r="G62">
        <v>0</v>
      </c>
      <c r="H62">
        <v>0</v>
      </c>
      <c r="I62">
        <v>87441</v>
      </c>
      <c r="J62">
        <v>1520</v>
      </c>
      <c r="K62" t="s">
        <v>861</v>
      </c>
      <c r="L62" t="s">
        <v>860</v>
      </c>
      <c r="M62" t="s">
        <v>243</v>
      </c>
      <c r="N62" t="s">
        <v>1960</v>
      </c>
      <c r="O62" t="s">
        <v>1959</v>
      </c>
      <c r="P62" t="s">
        <v>33</v>
      </c>
      <c r="Q62">
        <v>0</v>
      </c>
      <c r="R62" t="s">
        <v>33</v>
      </c>
      <c r="S62" t="s">
        <v>34</v>
      </c>
      <c r="T62">
        <v>5</v>
      </c>
      <c r="U62" t="s">
        <v>1958</v>
      </c>
      <c r="V62" s="1">
        <v>36526</v>
      </c>
      <c r="W62" s="1">
        <v>36526</v>
      </c>
      <c r="X62" s="17" t="str">
        <f t="shared" si="0"/>
        <v>0xee646f942ea4cd0cf169d1d15f86afd15bafb5cd1d48b49f0e2a3c35572f0e30--0x33d53383314190b0b885d1b6913b5a50e2d3a639--0x2b33cf282f867a7ff693a66e11b0fcc5552e4425</v>
      </c>
      <c r="Y62" s="18" t="str">
        <f>IFERROR(VLOOKUP(X62,Dune_SQL3_Data!Y:Y,1,FALSE),"missing")</f>
        <v>0xee646f942ea4cd0cf169d1d15f86afd15bafb5cd1d48b49f0e2a3c35572f0e30--0x33d53383314190b0b885d1b6913b5a50e2d3a639--0x2b33cf282f867a7ff693a66e11b0fcc5552e4425</v>
      </c>
    </row>
    <row r="63" spans="1:25" hidden="1" x14ac:dyDescent="0.2">
      <c r="A63" t="s">
        <v>416</v>
      </c>
      <c r="B63">
        <v>11649003</v>
      </c>
      <c r="C63" s="13">
        <v>44209.869004629632</v>
      </c>
      <c r="D63" t="s">
        <v>232</v>
      </c>
      <c r="E63" t="s">
        <v>374</v>
      </c>
      <c r="F63">
        <v>0</v>
      </c>
      <c r="G63">
        <v>0</v>
      </c>
      <c r="H63">
        <v>0</v>
      </c>
      <c r="I63">
        <v>76965</v>
      </c>
      <c r="J63">
        <v>4556</v>
      </c>
      <c r="K63" t="s">
        <v>2197</v>
      </c>
      <c r="L63" t="s">
        <v>38</v>
      </c>
      <c r="M63" t="s">
        <v>30</v>
      </c>
      <c r="N63" t="s">
        <v>1034</v>
      </c>
      <c r="O63" t="s">
        <v>2196</v>
      </c>
      <c r="P63" t="s">
        <v>33</v>
      </c>
      <c r="Q63">
        <v>1</v>
      </c>
      <c r="R63" t="s">
        <v>33</v>
      </c>
      <c r="S63" t="s">
        <v>34</v>
      </c>
      <c r="T63">
        <v>17</v>
      </c>
      <c r="U63" t="s">
        <v>2195</v>
      </c>
      <c r="V63" s="1">
        <v>36526</v>
      </c>
      <c r="W63" s="1">
        <v>36526</v>
      </c>
      <c r="X63" s="17" t="str">
        <f t="shared" si="0"/>
        <v>0xeced2c336f97124e2dd91a5b3ab09c91e8fdc6a1e27b0c41ca725a641026d27e--0xf5b0a3efb8e8e4c201e2a935f110eaaf3ffecb8d--0xe8bd438d0383cf4d19641eaa4793eddc6cebeaf1</v>
      </c>
      <c r="Y63" s="18" t="str">
        <f>IFERROR(VLOOKUP(X63,Dune_SQL3_Data!Y:Y,1,FALSE),"missing")</f>
        <v>0xeced2c336f97124e2dd91a5b3ab09c91e8fdc6a1e27b0c41ca725a641026d27e--0xf5b0a3efb8e8e4c201e2a935f110eaaf3ffecb8d--0xe8bd438d0383cf4d19641eaa4793eddc6cebeaf1</v>
      </c>
    </row>
    <row r="64" spans="1:25" hidden="1" x14ac:dyDescent="0.2">
      <c r="A64" t="s">
        <v>416</v>
      </c>
      <c r="B64">
        <v>11649003</v>
      </c>
      <c r="C64" s="13">
        <v>44209.869004629632</v>
      </c>
      <c r="D64" t="s">
        <v>374</v>
      </c>
      <c r="E64" t="s">
        <v>232</v>
      </c>
      <c r="F64">
        <v>0</v>
      </c>
      <c r="G64">
        <v>0</v>
      </c>
      <c r="H64">
        <v>0</v>
      </c>
      <c r="I64">
        <v>73037</v>
      </c>
      <c r="J64">
        <v>1628</v>
      </c>
      <c r="K64" t="s">
        <v>263</v>
      </c>
      <c r="L64" t="s">
        <v>255</v>
      </c>
      <c r="M64" t="s">
        <v>30</v>
      </c>
      <c r="N64" t="s">
        <v>958</v>
      </c>
      <c r="O64" t="s">
        <v>957</v>
      </c>
      <c r="P64" t="s">
        <v>33</v>
      </c>
      <c r="Q64">
        <v>0</v>
      </c>
      <c r="R64" t="s">
        <v>33</v>
      </c>
      <c r="S64" t="s">
        <v>34</v>
      </c>
      <c r="T64">
        <v>18</v>
      </c>
      <c r="U64" t="s">
        <v>2083</v>
      </c>
      <c r="V64" s="1">
        <v>36526</v>
      </c>
      <c r="W64" s="1">
        <v>36526</v>
      </c>
      <c r="X64" s="17" t="str">
        <f t="shared" si="0"/>
        <v>0xeced2c336f97124e2dd91a5b3ab09c91e8fdc6a1e27b0c41ca725a641026d27e--0xe8bd438d0383cf4d19641eaa4793eddc6cebeaf1--0xf5b0a3efb8e8e4c201e2a935f110eaaf3ffecb8d</v>
      </c>
      <c r="Y64" s="18" t="str">
        <f>IFERROR(VLOOKUP(X64,Dune_SQL3_Data!Y:Y,1,FALSE),"missing")</f>
        <v>0xeced2c336f97124e2dd91a5b3ab09c91e8fdc6a1e27b0c41ca725a641026d27e--0xe8bd438d0383cf4d19641eaa4793eddc6cebeaf1--0xf5b0a3efb8e8e4c201e2a935f110eaaf3ffecb8d</v>
      </c>
    </row>
    <row r="65" spans="1:25" hidden="1" x14ac:dyDescent="0.2">
      <c r="A65" t="s">
        <v>416</v>
      </c>
      <c r="B65">
        <v>11649003</v>
      </c>
      <c r="C65" s="13">
        <v>44209.869004629632</v>
      </c>
      <c r="D65" t="s">
        <v>711</v>
      </c>
      <c r="E65" t="s">
        <v>233</v>
      </c>
      <c r="F65">
        <v>0</v>
      </c>
      <c r="G65">
        <v>0</v>
      </c>
      <c r="H65">
        <v>0</v>
      </c>
      <c r="I65">
        <v>252917</v>
      </c>
      <c r="J65">
        <v>178644</v>
      </c>
      <c r="K65" t="s">
        <v>1701</v>
      </c>
      <c r="L65" t="s">
        <v>34</v>
      </c>
      <c r="M65" t="s">
        <v>30</v>
      </c>
      <c r="N65" t="s">
        <v>317</v>
      </c>
      <c r="O65" t="s">
        <v>1700</v>
      </c>
      <c r="P65" t="s">
        <v>33</v>
      </c>
      <c r="Q65">
        <v>4</v>
      </c>
      <c r="R65" t="s">
        <v>33</v>
      </c>
      <c r="S65" t="s">
        <v>34</v>
      </c>
      <c r="T65">
        <v>0</v>
      </c>
      <c r="U65" t="s">
        <v>1699</v>
      </c>
      <c r="V65" s="1">
        <v>36526</v>
      </c>
      <c r="W65" s="1">
        <v>36526</v>
      </c>
      <c r="X65" s="17" t="str">
        <f t="shared" si="0"/>
        <v>0xeced2c336f97124e2dd91a5b3ab09c91e8fdc6a1e27b0c41ca725a641026d27e--0x95a437e4cf18cf243a3a46d3798904b635e25d81--0x01aac5236ad205ebbe4f6819bc64ef5bef40b71c</v>
      </c>
      <c r="Y65" s="18" t="str">
        <f>IFERROR(VLOOKUP(X65,Dune_SQL3_Data!Y:Y,1,FALSE),"missing")</f>
        <v>0xeced2c336f97124e2dd91a5b3ab09c91e8fdc6a1e27b0c41ca725a641026d27e--0x95a437e4cf18cf243a3a46d3798904b635e25d81--0x01aac5236ad205ebbe4f6819bc64ef5bef40b71c</v>
      </c>
    </row>
    <row r="66" spans="1:25" hidden="1" x14ac:dyDescent="0.2">
      <c r="A66" t="s">
        <v>416</v>
      </c>
      <c r="B66">
        <v>11649003</v>
      </c>
      <c r="C66" s="13">
        <v>44209.869004629632</v>
      </c>
      <c r="D66" t="s">
        <v>352</v>
      </c>
      <c r="E66" t="s">
        <v>351</v>
      </c>
      <c r="F66">
        <v>0</v>
      </c>
      <c r="G66">
        <v>0</v>
      </c>
      <c r="H66">
        <v>0</v>
      </c>
      <c r="I66">
        <v>129648</v>
      </c>
      <c r="J66">
        <v>1855</v>
      </c>
      <c r="K66" t="s">
        <v>350</v>
      </c>
      <c r="L66" t="s">
        <v>255</v>
      </c>
      <c r="M66" t="s">
        <v>30</v>
      </c>
      <c r="N66" t="s">
        <v>349</v>
      </c>
      <c r="O66" t="s">
        <v>2091</v>
      </c>
      <c r="P66" t="s">
        <v>33</v>
      </c>
      <c r="Q66">
        <v>0</v>
      </c>
      <c r="R66" t="s">
        <v>33</v>
      </c>
      <c r="S66" t="s">
        <v>34</v>
      </c>
      <c r="T66">
        <v>13</v>
      </c>
      <c r="U66" t="s">
        <v>2090</v>
      </c>
      <c r="V66" s="1">
        <v>36526</v>
      </c>
      <c r="W66" s="1">
        <v>36526</v>
      </c>
      <c r="X66" s="17" t="str">
        <f t="shared" ref="X66:X129" si="1">A66&amp;"--"&amp;D66&amp;"--"&amp;E66</f>
        <v>0xeced2c336f97124e2dd91a5b3ab09c91e8fdc6a1e27b0c41ca725a641026d27e--0x2a995caa0718532bb16bb95809f5911217012186--0x1e41c314d4c84eefaca6481e169dabe93d2fe16a</v>
      </c>
      <c r="Y66" s="18" t="str">
        <f>IFERROR(VLOOKUP(X66,Dune_SQL3_Data!Y:Y,1,FALSE),"missing")</f>
        <v>0xeced2c336f97124e2dd91a5b3ab09c91e8fdc6a1e27b0c41ca725a641026d27e--0x2a995caa0718532bb16bb95809f5911217012186--0x1e41c314d4c84eefaca6481e169dabe93d2fe16a</v>
      </c>
    </row>
    <row r="67" spans="1:25" hidden="1" x14ac:dyDescent="0.2">
      <c r="A67" t="s">
        <v>416</v>
      </c>
      <c r="B67">
        <v>11649003</v>
      </c>
      <c r="C67" s="13">
        <v>44209.869004629632</v>
      </c>
      <c r="D67" t="s">
        <v>352</v>
      </c>
      <c r="E67" t="s">
        <v>351</v>
      </c>
      <c r="F67">
        <v>0</v>
      </c>
      <c r="G67">
        <v>0</v>
      </c>
      <c r="H67">
        <v>0</v>
      </c>
      <c r="I67">
        <v>164865</v>
      </c>
      <c r="J67">
        <v>1855</v>
      </c>
      <c r="K67" t="s">
        <v>350</v>
      </c>
      <c r="L67" t="s">
        <v>255</v>
      </c>
      <c r="M67" t="s">
        <v>30</v>
      </c>
      <c r="N67" t="s">
        <v>368</v>
      </c>
      <c r="O67" t="s">
        <v>1779</v>
      </c>
      <c r="P67" t="s">
        <v>33</v>
      </c>
      <c r="Q67">
        <v>0</v>
      </c>
      <c r="R67" t="s">
        <v>33</v>
      </c>
      <c r="S67" t="s">
        <v>34</v>
      </c>
      <c r="T67">
        <v>9</v>
      </c>
      <c r="U67" t="s">
        <v>1778</v>
      </c>
      <c r="V67" s="1">
        <v>36526</v>
      </c>
      <c r="W67" s="1">
        <v>36526</v>
      </c>
      <c r="X67" s="17" t="str">
        <f t="shared" si="1"/>
        <v>0xeced2c336f97124e2dd91a5b3ab09c91e8fdc6a1e27b0c41ca725a641026d27e--0x2a995caa0718532bb16bb95809f5911217012186--0x1e41c314d4c84eefaca6481e169dabe93d2fe16a</v>
      </c>
      <c r="Y67" s="18" t="str">
        <f>IFERROR(VLOOKUP(X67,Dune_SQL3_Data!Y:Y,1,FALSE),"missing")</f>
        <v>0xeced2c336f97124e2dd91a5b3ab09c91e8fdc6a1e27b0c41ca725a641026d27e--0x2a995caa0718532bb16bb95809f5911217012186--0x1e41c314d4c84eefaca6481e169dabe93d2fe16a</v>
      </c>
    </row>
    <row r="68" spans="1:25" hidden="1" x14ac:dyDescent="0.2">
      <c r="A68" t="s">
        <v>416</v>
      </c>
      <c r="B68">
        <v>11649003</v>
      </c>
      <c r="C68" s="13">
        <v>44209.869004629632</v>
      </c>
      <c r="D68" t="s">
        <v>352</v>
      </c>
      <c r="E68" t="s">
        <v>351</v>
      </c>
      <c r="F68">
        <v>0</v>
      </c>
      <c r="G68">
        <v>0</v>
      </c>
      <c r="H68">
        <v>0</v>
      </c>
      <c r="I68">
        <v>105089</v>
      </c>
      <c r="J68">
        <v>3225</v>
      </c>
      <c r="K68" t="s">
        <v>1062</v>
      </c>
      <c r="L68" t="s">
        <v>1061</v>
      </c>
      <c r="M68" t="s">
        <v>30</v>
      </c>
      <c r="N68" t="s">
        <v>897</v>
      </c>
      <c r="O68" t="s">
        <v>1230</v>
      </c>
      <c r="P68" t="s">
        <v>33</v>
      </c>
      <c r="Q68">
        <v>0</v>
      </c>
      <c r="R68" t="s">
        <v>33</v>
      </c>
      <c r="S68" t="s">
        <v>34</v>
      </c>
      <c r="T68">
        <v>15</v>
      </c>
      <c r="U68" t="s">
        <v>1229</v>
      </c>
      <c r="V68" s="1">
        <v>36526</v>
      </c>
      <c r="W68" s="1">
        <v>36526</v>
      </c>
      <c r="X68" s="17" t="str">
        <f t="shared" si="1"/>
        <v>0xeced2c336f97124e2dd91a5b3ab09c91e8fdc6a1e27b0c41ca725a641026d27e--0x2a995caa0718532bb16bb95809f5911217012186--0x1e41c314d4c84eefaca6481e169dabe93d2fe16a</v>
      </c>
      <c r="Y68" s="18" t="str">
        <f>IFERROR(VLOOKUP(X68,Dune_SQL3_Data!Y:Y,1,FALSE),"missing")</f>
        <v>0xeced2c336f97124e2dd91a5b3ab09c91e8fdc6a1e27b0c41ca725a641026d27e--0x2a995caa0718532bb16bb95809f5911217012186--0x1e41c314d4c84eefaca6481e169dabe93d2fe16a</v>
      </c>
    </row>
    <row r="69" spans="1:25" hidden="1" x14ac:dyDescent="0.2">
      <c r="A69" t="s">
        <v>416</v>
      </c>
      <c r="B69">
        <v>11649003</v>
      </c>
      <c r="C69" s="13">
        <v>44209.869004629632</v>
      </c>
      <c r="D69" t="s">
        <v>352</v>
      </c>
      <c r="E69" t="s">
        <v>351</v>
      </c>
      <c r="F69">
        <v>0</v>
      </c>
      <c r="G69">
        <v>0</v>
      </c>
      <c r="H69">
        <v>0</v>
      </c>
      <c r="I69">
        <v>205556</v>
      </c>
      <c r="J69">
        <v>1855</v>
      </c>
      <c r="K69" t="s">
        <v>350</v>
      </c>
      <c r="L69" t="s">
        <v>255</v>
      </c>
      <c r="M69" t="s">
        <v>30</v>
      </c>
      <c r="N69" t="s">
        <v>84</v>
      </c>
      <c r="O69" t="s">
        <v>1117</v>
      </c>
      <c r="P69" t="s">
        <v>33</v>
      </c>
      <c r="Q69">
        <v>0</v>
      </c>
      <c r="R69" t="s">
        <v>33</v>
      </c>
      <c r="S69" t="s">
        <v>34</v>
      </c>
      <c r="T69">
        <v>5</v>
      </c>
      <c r="U69" t="s">
        <v>1116</v>
      </c>
      <c r="V69" s="1">
        <v>36526</v>
      </c>
      <c r="W69" s="1">
        <v>36526</v>
      </c>
      <c r="X69" s="17" t="str">
        <f t="shared" si="1"/>
        <v>0xeced2c336f97124e2dd91a5b3ab09c91e8fdc6a1e27b0c41ca725a641026d27e--0x2a995caa0718532bb16bb95809f5911217012186--0x1e41c314d4c84eefaca6481e169dabe93d2fe16a</v>
      </c>
      <c r="Y69" s="18" t="str">
        <f>IFERROR(VLOOKUP(X69,Dune_SQL3_Data!Y:Y,1,FALSE),"missing")</f>
        <v>0xeced2c336f97124e2dd91a5b3ab09c91e8fdc6a1e27b0c41ca725a641026d27e--0x2a995caa0718532bb16bb95809f5911217012186--0x1e41c314d4c84eefaca6481e169dabe93d2fe16a</v>
      </c>
    </row>
    <row r="70" spans="1:25" hidden="1" x14ac:dyDescent="0.2">
      <c r="A70" t="s">
        <v>416</v>
      </c>
      <c r="B70">
        <v>11649003</v>
      </c>
      <c r="C70" s="13">
        <v>44209.869004629632</v>
      </c>
      <c r="D70" t="s">
        <v>352</v>
      </c>
      <c r="E70" t="s">
        <v>351</v>
      </c>
      <c r="F70">
        <v>0</v>
      </c>
      <c r="G70">
        <v>0</v>
      </c>
      <c r="H70">
        <v>0</v>
      </c>
      <c r="I70">
        <v>188587</v>
      </c>
      <c r="J70">
        <v>1855</v>
      </c>
      <c r="K70" t="s">
        <v>350</v>
      </c>
      <c r="L70" t="s">
        <v>255</v>
      </c>
      <c r="M70" t="s">
        <v>30</v>
      </c>
      <c r="N70" t="s">
        <v>704</v>
      </c>
      <c r="O70" t="s">
        <v>875</v>
      </c>
      <c r="P70" t="s">
        <v>33</v>
      </c>
      <c r="Q70">
        <v>0</v>
      </c>
      <c r="R70" t="s">
        <v>33</v>
      </c>
      <c r="S70" t="s">
        <v>34</v>
      </c>
      <c r="T70">
        <v>7</v>
      </c>
      <c r="U70" t="s">
        <v>874</v>
      </c>
      <c r="V70" s="1">
        <v>36526</v>
      </c>
      <c r="W70" s="1">
        <v>36526</v>
      </c>
      <c r="X70" s="17" t="str">
        <f t="shared" si="1"/>
        <v>0xeced2c336f97124e2dd91a5b3ab09c91e8fdc6a1e27b0c41ca725a641026d27e--0x2a995caa0718532bb16bb95809f5911217012186--0x1e41c314d4c84eefaca6481e169dabe93d2fe16a</v>
      </c>
      <c r="Y70" s="18" t="str">
        <f>IFERROR(VLOOKUP(X70,Dune_SQL3_Data!Y:Y,1,FALSE),"missing")</f>
        <v>0xeced2c336f97124e2dd91a5b3ab09c91e8fdc6a1e27b0c41ca725a641026d27e--0x2a995caa0718532bb16bb95809f5911217012186--0x1e41c314d4c84eefaca6481e169dabe93d2fe16a</v>
      </c>
    </row>
    <row r="71" spans="1:25" hidden="1" x14ac:dyDescent="0.2">
      <c r="A71" t="s">
        <v>416</v>
      </c>
      <c r="B71">
        <v>11649003</v>
      </c>
      <c r="C71" s="13">
        <v>44209.869004629632</v>
      </c>
      <c r="D71" t="s">
        <v>352</v>
      </c>
      <c r="E71" t="s">
        <v>351</v>
      </c>
      <c r="F71">
        <v>0</v>
      </c>
      <c r="G71">
        <v>0</v>
      </c>
      <c r="H71">
        <v>0</v>
      </c>
      <c r="I71">
        <v>147252</v>
      </c>
      <c r="J71">
        <v>1855</v>
      </c>
      <c r="K71" t="s">
        <v>350</v>
      </c>
      <c r="L71" t="s">
        <v>255</v>
      </c>
      <c r="M71" t="s">
        <v>30</v>
      </c>
      <c r="N71" t="s">
        <v>809</v>
      </c>
      <c r="O71" t="s">
        <v>849</v>
      </c>
      <c r="P71" t="s">
        <v>33</v>
      </c>
      <c r="Q71">
        <v>0</v>
      </c>
      <c r="R71" t="s">
        <v>33</v>
      </c>
      <c r="S71" t="s">
        <v>34</v>
      </c>
      <c r="T71">
        <v>11</v>
      </c>
      <c r="U71" t="s">
        <v>848</v>
      </c>
      <c r="V71" s="1">
        <v>36526</v>
      </c>
      <c r="W71" s="1">
        <v>36526</v>
      </c>
      <c r="X71" s="17" t="str">
        <f t="shared" si="1"/>
        <v>0xeced2c336f97124e2dd91a5b3ab09c91e8fdc6a1e27b0c41ca725a641026d27e--0x2a995caa0718532bb16bb95809f5911217012186--0x1e41c314d4c84eefaca6481e169dabe93d2fe16a</v>
      </c>
      <c r="Y71" s="18" t="str">
        <f>IFERROR(VLOOKUP(X71,Dune_SQL3_Data!Y:Y,1,FALSE),"missing")</f>
        <v>0xeced2c336f97124e2dd91a5b3ab09c91e8fdc6a1e27b0c41ca725a641026d27e--0x2a995caa0718532bb16bb95809f5911217012186--0x1e41c314d4c84eefaca6481e169dabe93d2fe16a</v>
      </c>
    </row>
    <row r="72" spans="1:25" hidden="1" x14ac:dyDescent="0.2">
      <c r="A72" t="s">
        <v>416</v>
      </c>
      <c r="B72">
        <v>11649003</v>
      </c>
      <c r="C72" s="13">
        <v>44209.869004629632</v>
      </c>
      <c r="D72" t="s">
        <v>352</v>
      </c>
      <c r="E72" t="s">
        <v>483</v>
      </c>
      <c r="F72">
        <v>0</v>
      </c>
      <c r="G72">
        <v>0</v>
      </c>
      <c r="H72">
        <v>0</v>
      </c>
      <c r="I72">
        <v>134075</v>
      </c>
      <c r="J72">
        <v>195</v>
      </c>
      <c r="K72" t="s">
        <v>350</v>
      </c>
      <c r="L72" t="s">
        <v>255</v>
      </c>
      <c r="M72" t="s">
        <v>30</v>
      </c>
      <c r="N72" t="s">
        <v>673</v>
      </c>
      <c r="O72" t="s">
        <v>2445</v>
      </c>
      <c r="P72" t="s">
        <v>33</v>
      </c>
      <c r="Q72">
        <v>0</v>
      </c>
      <c r="R72" t="s">
        <v>33</v>
      </c>
      <c r="S72" t="s">
        <v>34</v>
      </c>
      <c r="T72">
        <v>12</v>
      </c>
      <c r="U72" t="s">
        <v>2444</v>
      </c>
      <c r="V72" s="1">
        <v>36526</v>
      </c>
      <c r="W72" s="1">
        <v>36526</v>
      </c>
      <c r="X72" s="17" t="str">
        <f t="shared" si="1"/>
        <v>0xeced2c336f97124e2dd91a5b3ab09c91e8fdc6a1e27b0c41ca725a641026d27e--0x2a995caa0718532bb16bb95809f5911217012186--0x00ff5e77a5dd1c9e65377c509cddafba828f9074</v>
      </c>
      <c r="Y72" s="18" t="str">
        <f>IFERROR(VLOOKUP(X72,Dune_SQL3_Data!Y:Y,1,FALSE),"missing")</f>
        <v>0xeced2c336f97124e2dd91a5b3ab09c91e8fdc6a1e27b0c41ca725a641026d27e--0x2a995caa0718532bb16bb95809f5911217012186--0x00ff5e77a5dd1c9e65377c509cddafba828f9074</v>
      </c>
    </row>
    <row r="73" spans="1:25" hidden="1" x14ac:dyDescent="0.2">
      <c r="A73" t="s">
        <v>416</v>
      </c>
      <c r="B73">
        <v>11649003</v>
      </c>
      <c r="C73" s="13">
        <v>44209.869004629632</v>
      </c>
      <c r="D73" t="s">
        <v>352</v>
      </c>
      <c r="E73" t="s">
        <v>483</v>
      </c>
      <c r="F73">
        <v>0</v>
      </c>
      <c r="G73">
        <v>0</v>
      </c>
      <c r="H73">
        <v>0</v>
      </c>
      <c r="I73">
        <v>209983</v>
      </c>
      <c r="J73">
        <v>195</v>
      </c>
      <c r="K73" t="s">
        <v>350</v>
      </c>
      <c r="L73" t="s">
        <v>255</v>
      </c>
      <c r="M73" t="s">
        <v>30</v>
      </c>
      <c r="N73" t="s">
        <v>482</v>
      </c>
      <c r="O73" t="s">
        <v>2021</v>
      </c>
      <c r="P73" t="s">
        <v>33</v>
      </c>
      <c r="Q73">
        <v>0</v>
      </c>
      <c r="R73" t="s">
        <v>33</v>
      </c>
      <c r="S73" t="s">
        <v>34</v>
      </c>
      <c r="T73">
        <v>4</v>
      </c>
      <c r="U73" t="s">
        <v>2020</v>
      </c>
      <c r="V73" s="1">
        <v>36526</v>
      </c>
      <c r="W73" s="1">
        <v>36526</v>
      </c>
      <c r="X73" s="17" t="str">
        <f t="shared" si="1"/>
        <v>0xeced2c336f97124e2dd91a5b3ab09c91e8fdc6a1e27b0c41ca725a641026d27e--0x2a995caa0718532bb16bb95809f5911217012186--0x00ff5e77a5dd1c9e65377c509cddafba828f9074</v>
      </c>
      <c r="Y73" s="18" t="str">
        <f>IFERROR(VLOOKUP(X73,Dune_SQL3_Data!Y:Y,1,FALSE),"missing")</f>
        <v>0xeced2c336f97124e2dd91a5b3ab09c91e8fdc6a1e27b0c41ca725a641026d27e--0x2a995caa0718532bb16bb95809f5911217012186--0x00ff5e77a5dd1c9e65377c509cddafba828f9074</v>
      </c>
    </row>
    <row r="74" spans="1:25" hidden="1" x14ac:dyDescent="0.2">
      <c r="A74" t="s">
        <v>416</v>
      </c>
      <c r="B74">
        <v>11649003</v>
      </c>
      <c r="C74" s="13">
        <v>44209.869004629632</v>
      </c>
      <c r="D74" t="s">
        <v>352</v>
      </c>
      <c r="E74" t="s">
        <v>483</v>
      </c>
      <c r="F74">
        <v>0</v>
      </c>
      <c r="G74">
        <v>0</v>
      </c>
      <c r="H74">
        <v>0</v>
      </c>
      <c r="I74">
        <v>169292</v>
      </c>
      <c r="J74">
        <v>195</v>
      </c>
      <c r="K74" t="s">
        <v>350</v>
      </c>
      <c r="L74" t="s">
        <v>255</v>
      </c>
      <c r="M74" t="s">
        <v>30</v>
      </c>
      <c r="N74" t="s">
        <v>519</v>
      </c>
      <c r="O74" t="s">
        <v>1962</v>
      </c>
      <c r="P74" t="s">
        <v>33</v>
      </c>
      <c r="Q74">
        <v>0</v>
      </c>
      <c r="R74" t="s">
        <v>33</v>
      </c>
      <c r="S74" t="s">
        <v>34</v>
      </c>
      <c r="T74">
        <v>8</v>
      </c>
      <c r="U74" t="s">
        <v>1961</v>
      </c>
      <c r="V74" s="1">
        <v>36526</v>
      </c>
      <c r="W74" s="1">
        <v>36526</v>
      </c>
      <c r="X74" s="17" t="str">
        <f t="shared" si="1"/>
        <v>0xeced2c336f97124e2dd91a5b3ab09c91e8fdc6a1e27b0c41ca725a641026d27e--0x2a995caa0718532bb16bb95809f5911217012186--0x00ff5e77a5dd1c9e65377c509cddafba828f9074</v>
      </c>
      <c r="Y74" s="18" t="str">
        <f>IFERROR(VLOOKUP(X74,Dune_SQL3_Data!Y:Y,1,FALSE),"missing")</f>
        <v>0xeced2c336f97124e2dd91a5b3ab09c91e8fdc6a1e27b0c41ca725a641026d27e--0x2a995caa0718532bb16bb95809f5911217012186--0x00ff5e77a5dd1c9e65377c509cddafba828f9074</v>
      </c>
    </row>
    <row r="75" spans="1:25" hidden="1" x14ac:dyDescent="0.2">
      <c r="A75" t="s">
        <v>416</v>
      </c>
      <c r="B75">
        <v>11649003</v>
      </c>
      <c r="C75" s="13">
        <v>44209.869004629632</v>
      </c>
      <c r="D75" t="s">
        <v>352</v>
      </c>
      <c r="E75" t="s">
        <v>483</v>
      </c>
      <c r="F75">
        <v>0</v>
      </c>
      <c r="G75">
        <v>0</v>
      </c>
      <c r="H75">
        <v>0</v>
      </c>
      <c r="I75">
        <v>151680</v>
      </c>
      <c r="J75">
        <v>195</v>
      </c>
      <c r="K75" t="s">
        <v>350</v>
      </c>
      <c r="L75" t="s">
        <v>255</v>
      </c>
      <c r="M75" t="s">
        <v>30</v>
      </c>
      <c r="N75" t="s">
        <v>822</v>
      </c>
      <c r="O75" t="s">
        <v>1877</v>
      </c>
      <c r="P75" t="s">
        <v>33</v>
      </c>
      <c r="Q75">
        <v>0</v>
      </c>
      <c r="R75" t="s">
        <v>33</v>
      </c>
      <c r="S75" t="s">
        <v>34</v>
      </c>
      <c r="T75">
        <v>10</v>
      </c>
      <c r="U75" t="s">
        <v>1876</v>
      </c>
      <c r="V75" s="1">
        <v>36526</v>
      </c>
      <c r="W75" s="1">
        <v>36526</v>
      </c>
      <c r="X75" s="17" t="str">
        <f t="shared" si="1"/>
        <v>0xeced2c336f97124e2dd91a5b3ab09c91e8fdc6a1e27b0c41ca725a641026d27e--0x2a995caa0718532bb16bb95809f5911217012186--0x00ff5e77a5dd1c9e65377c509cddafba828f9074</v>
      </c>
      <c r="Y75" s="18" t="str">
        <f>IFERROR(VLOOKUP(X75,Dune_SQL3_Data!Y:Y,1,FALSE),"missing")</f>
        <v>0xeced2c336f97124e2dd91a5b3ab09c91e8fdc6a1e27b0c41ca725a641026d27e--0x2a995caa0718532bb16bb95809f5911217012186--0x00ff5e77a5dd1c9e65377c509cddafba828f9074</v>
      </c>
    </row>
    <row r="76" spans="1:25" hidden="1" x14ac:dyDescent="0.2">
      <c r="A76" t="s">
        <v>416</v>
      </c>
      <c r="B76">
        <v>11649003</v>
      </c>
      <c r="C76" s="13">
        <v>44209.869004629632</v>
      </c>
      <c r="D76" t="s">
        <v>352</v>
      </c>
      <c r="E76" t="s">
        <v>483</v>
      </c>
      <c r="F76">
        <v>0</v>
      </c>
      <c r="G76">
        <v>0</v>
      </c>
      <c r="H76">
        <v>0</v>
      </c>
      <c r="I76">
        <v>109729</v>
      </c>
      <c r="J76">
        <v>415</v>
      </c>
      <c r="K76" t="s">
        <v>1062</v>
      </c>
      <c r="L76" t="s">
        <v>1061</v>
      </c>
      <c r="M76" t="s">
        <v>30</v>
      </c>
      <c r="N76" t="s">
        <v>1060</v>
      </c>
      <c r="O76" t="s">
        <v>1059</v>
      </c>
      <c r="P76" t="s">
        <v>33</v>
      </c>
      <c r="Q76">
        <v>0</v>
      </c>
      <c r="R76" t="s">
        <v>33</v>
      </c>
      <c r="S76" t="s">
        <v>34</v>
      </c>
      <c r="T76">
        <v>14</v>
      </c>
      <c r="U76" t="s">
        <v>1058</v>
      </c>
      <c r="V76" s="1">
        <v>36526</v>
      </c>
      <c r="W76" s="1">
        <v>36526</v>
      </c>
      <c r="X76" s="17" t="str">
        <f t="shared" si="1"/>
        <v>0xeced2c336f97124e2dd91a5b3ab09c91e8fdc6a1e27b0c41ca725a641026d27e--0x2a995caa0718532bb16bb95809f5911217012186--0x00ff5e77a5dd1c9e65377c509cddafba828f9074</v>
      </c>
      <c r="Y76" s="18" t="str">
        <f>IFERROR(VLOOKUP(X76,Dune_SQL3_Data!Y:Y,1,FALSE),"missing")</f>
        <v>0xeced2c336f97124e2dd91a5b3ab09c91e8fdc6a1e27b0c41ca725a641026d27e--0x2a995caa0718532bb16bb95809f5911217012186--0x00ff5e77a5dd1c9e65377c509cddafba828f9074</v>
      </c>
    </row>
    <row r="77" spans="1:25" hidden="1" x14ac:dyDescent="0.2">
      <c r="A77" t="s">
        <v>416</v>
      </c>
      <c r="B77">
        <v>11649003</v>
      </c>
      <c r="C77" s="13">
        <v>44209.869004629632</v>
      </c>
      <c r="D77" t="s">
        <v>352</v>
      </c>
      <c r="E77" t="s">
        <v>483</v>
      </c>
      <c r="F77">
        <v>0</v>
      </c>
      <c r="G77">
        <v>0</v>
      </c>
      <c r="H77">
        <v>0</v>
      </c>
      <c r="I77">
        <v>193015</v>
      </c>
      <c r="J77">
        <v>195</v>
      </c>
      <c r="K77" t="s">
        <v>350</v>
      </c>
      <c r="L77" t="s">
        <v>255</v>
      </c>
      <c r="M77" t="s">
        <v>30</v>
      </c>
      <c r="N77" t="s">
        <v>642</v>
      </c>
      <c r="O77" t="s">
        <v>685</v>
      </c>
      <c r="P77" t="s">
        <v>33</v>
      </c>
      <c r="Q77">
        <v>0</v>
      </c>
      <c r="R77" t="s">
        <v>33</v>
      </c>
      <c r="S77" t="s">
        <v>34</v>
      </c>
      <c r="T77">
        <v>6</v>
      </c>
      <c r="U77" t="s">
        <v>684</v>
      </c>
      <c r="V77" s="1">
        <v>36526</v>
      </c>
      <c r="W77" s="1">
        <v>36526</v>
      </c>
      <c r="X77" s="17" t="str">
        <f t="shared" si="1"/>
        <v>0xeced2c336f97124e2dd91a5b3ab09c91e8fdc6a1e27b0c41ca725a641026d27e--0x2a995caa0718532bb16bb95809f5911217012186--0x00ff5e77a5dd1c9e65377c509cddafba828f9074</v>
      </c>
      <c r="Y77" s="18" t="str">
        <f>IFERROR(VLOOKUP(X77,Dune_SQL3_Data!Y:Y,1,FALSE),"missing")</f>
        <v>0xeced2c336f97124e2dd91a5b3ab09c91e8fdc6a1e27b0c41ca725a641026d27e--0x2a995caa0718532bb16bb95809f5911217012186--0x00ff5e77a5dd1c9e65377c509cddafba828f9074</v>
      </c>
    </row>
    <row r="78" spans="1:25" hidden="1" x14ac:dyDescent="0.2">
      <c r="A78" t="s">
        <v>416</v>
      </c>
      <c r="B78">
        <v>11649003</v>
      </c>
      <c r="C78" s="13">
        <v>44209.869004629632</v>
      </c>
      <c r="D78" t="s">
        <v>233</v>
      </c>
      <c r="E78" t="s">
        <v>232</v>
      </c>
      <c r="F78">
        <v>0</v>
      </c>
      <c r="G78">
        <v>0</v>
      </c>
      <c r="H78">
        <v>0</v>
      </c>
      <c r="I78">
        <v>244662</v>
      </c>
      <c r="J78">
        <v>2807</v>
      </c>
      <c r="K78" t="s">
        <v>2152</v>
      </c>
      <c r="L78" t="s">
        <v>638</v>
      </c>
      <c r="M78" t="s">
        <v>30</v>
      </c>
      <c r="N78" t="s">
        <v>222</v>
      </c>
      <c r="O78" t="s">
        <v>2151</v>
      </c>
      <c r="P78" t="s">
        <v>33</v>
      </c>
      <c r="Q78">
        <v>0</v>
      </c>
      <c r="R78" t="s">
        <v>33</v>
      </c>
      <c r="S78" t="s">
        <v>34</v>
      </c>
      <c r="T78">
        <v>1</v>
      </c>
      <c r="U78" t="s">
        <v>2150</v>
      </c>
      <c r="V78" s="1">
        <v>36526</v>
      </c>
      <c r="W78" s="1">
        <v>36526</v>
      </c>
      <c r="X78" s="17" t="str">
        <f t="shared" si="1"/>
        <v>0xeced2c336f97124e2dd91a5b3ab09c91e8fdc6a1e27b0c41ca725a641026d27e--0x01aac5236ad205ebbe4f6819bc64ef5bef40b71c--0xf5b0a3efb8e8e4c201e2a935f110eaaf3ffecb8d</v>
      </c>
      <c r="Y78" s="18" t="str">
        <f>IFERROR(VLOOKUP(X78,Dune_SQL3_Data!Y:Y,1,FALSE),"missing")</f>
        <v>0xeced2c336f97124e2dd91a5b3ab09c91e8fdc6a1e27b0c41ca725a641026d27e--0x01aac5236ad205ebbe4f6819bc64ef5bef40b71c--0xf5b0a3efb8e8e4c201e2a935f110eaaf3ffecb8d</v>
      </c>
    </row>
    <row r="79" spans="1:25" hidden="1" x14ac:dyDescent="0.2">
      <c r="A79" t="s">
        <v>416</v>
      </c>
      <c r="B79">
        <v>11649003</v>
      </c>
      <c r="C79" s="13">
        <v>44209.869004629632</v>
      </c>
      <c r="D79" t="s">
        <v>233</v>
      </c>
      <c r="E79" t="s">
        <v>232</v>
      </c>
      <c r="F79">
        <v>0</v>
      </c>
      <c r="G79">
        <v>0</v>
      </c>
      <c r="H79">
        <v>0</v>
      </c>
      <c r="I79">
        <v>84657</v>
      </c>
      <c r="J79">
        <v>35438</v>
      </c>
      <c r="K79" t="s">
        <v>999</v>
      </c>
      <c r="L79" t="s">
        <v>34</v>
      </c>
      <c r="M79" t="s">
        <v>30</v>
      </c>
      <c r="N79" t="s">
        <v>718</v>
      </c>
      <c r="O79" t="s">
        <v>998</v>
      </c>
      <c r="P79" t="s">
        <v>33</v>
      </c>
      <c r="Q79">
        <v>1</v>
      </c>
      <c r="R79" t="s">
        <v>33</v>
      </c>
      <c r="S79" t="s">
        <v>34</v>
      </c>
      <c r="T79">
        <v>16</v>
      </c>
      <c r="U79" t="s">
        <v>997</v>
      </c>
      <c r="V79" s="1">
        <v>36526</v>
      </c>
      <c r="W79" s="1">
        <v>36526</v>
      </c>
      <c r="X79" s="17" t="str">
        <f t="shared" si="1"/>
        <v>0xeced2c336f97124e2dd91a5b3ab09c91e8fdc6a1e27b0c41ca725a641026d27e--0x01aac5236ad205ebbe4f6819bc64ef5bef40b71c--0xf5b0a3efb8e8e4c201e2a935f110eaaf3ffecb8d</v>
      </c>
      <c r="Y79" s="18" t="str">
        <f>IFERROR(VLOOKUP(X79,Dune_SQL3_Data!Y:Y,1,FALSE),"missing")</f>
        <v>0xeced2c336f97124e2dd91a5b3ab09c91e8fdc6a1e27b0c41ca725a641026d27e--0x01aac5236ad205ebbe4f6819bc64ef5bef40b71c--0xf5b0a3efb8e8e4c201e2a935f110eaaf3ffecb8d</v>
      </c>
    </row>
    <row r="80" spans="1:25" hidden="1" x14ac:dyDescent="0.2">
      <c r="A80" t="s">
        <v>416</v>
      </c>
      <c r="B80">
        <v>11649003</v>
      </c>
      <c r="C80" s="13">
        <v>44209.869004629632</v>
      </c>
      <c r="D80" t="s">
        <v>233</v>
      </c>
      <c r="E80" t="s">
        <v>232</v>
      </c>
      <c r="F80">
        <v>0</v>
      </c>
      <c r="G80">
        <v>0</v>
      </c>
      <c r="H80">
        <v>0</v>
      </c>
      <c r="I80">
        <v>239285</v>
      </c>
      <c r="J80">
        <v>4683</v>
      </c>
      <c r="K80" t="s">
        <v>415</v>
      </c>
      <c r="L80" t="s">
        <v>414</v>
      </c>
      <c r="M80" t="s">
        <v>30</v>
      </c>
      <c r="N80" t="s">
        <v>63</v>
      </c>
      <c r="O80" t="s">
        <v>413</v>
      </c>
      <c r="P80" t="s">
        <v>33</v>
      </c>
      <c r="Q80">
        <v>0</v>
      </c>
      <c r="R80" t="s">
        <v>33</v>
      </c>
      <c r="S80" t="s">
        <v>34</v>
      </c>
      <c r="T80">
        <v>2</v>
      </c>
      <c r="U80" t="s">
        <v>412</v>
      </c>
      <c r="V80" s="1">
        <v>36526</v>
      </c>
      <c r="W80" s="1">
        <v>36526</v>
      </c>
      <c r="X80" s="17" t="str">
        <f t="shared" si="1"/>
        <v>0xeced2c336f97124e2dd91a5b3ab09c91e8fdc6a1e27b0c41ca725a641026d27e--0x01aac5236ad205ebbe4f6819bc64ef5bef40b71c--0xf5b0a3efb8e8e4c201e2a935f110eaaf3ffecb8d</v>
      </c>
      <c r="Y80" s="18" t="str">
        <f>IFERROR(VLOOKUP(X80,Dune_SQL3_Data!Y:Y,1,FALSE),"missing")</f>
        <v>0xeced2c336f97124e2dd91a5b3ab09c91e8fdc6a1e27b0c41ca725a641026d27e--0x01aac5236ad205ebbe4f6819bc64ef5bef40b71c--0xf5b0a3efb8e8e4c201e2a935f110eaaf3ffecb8d</v>
      </c>
    </row>
    <row r="81" spans="1:25" hidden="1" x14ac:dyDescent="0.2">
      <c r="A81" t="s">
        <v>416</v>
      </c>
      <c r="B81">
        <v>11649003</v>
      </c>
      <c r="C81" s="13">
        <v>44209.869004629632</v>
      </c>
      <c r="D81" t="s">
        <v>233</v>
      </c>
      <c r="E81" t="s">
        <v>352</v>
      </c>
      <c r="F81">
        <v>0</v>
      </c>
      <c r="G81">
        <v>0</v>
      </c>
      <c r="H81">
        <v>0</v>
      </c>
      <c r="I81">
        <v>225441</v>
      </c>
      <c r="J81">
        <v>122968</v>
      </c>
      <c r="K81" t="s">
        <v>455</v>
      </c>
      <c r="L81" t="s">
        <v>454</v>
      </c>
      <c r="M81" t="s">
        <v>30</v>
      </c>
      <c r="N81" t="s">
        <v>453</v>
      </c>
      <c r="O81" t="s">
        <v>452</v>
      </c>
      <c r="P81" t="s">
        <v>33</v>
      </c>
      <c r="Q81">
        <v>12</v>
      </c>
      <c r="R81" t="s">
        <v>33</v>
      </c>
      <c r="S81" t="s">
        <v>34</v>
      </c>
      <c r="T81">
        <v>3</v>
      </c>
      <c r="U81" t="s">
        <v>451</v>
      </c>
      <c r="V81" s="1">
        <v>36526</v>
      </c>
      <c r="W81" s="1">
        <v>36526</v>
      </c>
      <c r="X81" s="17" t="str">
        <f t="shared" si="1"/>
        <v>0xeced2c336f97124e2dd91a5b3ab09c91e8fdc6a1e27b0c41ca725a641026d27e--0x01aac5236ad205ebbe4f6819bc64ef5bef40b71c--0x2a995caa0718532bb16bb95809f5911217012186</v>
      </c>
      <c r="Y81" s="18" t="str">
        <f>IFERROR(VLOOKUP(X81,Dune_SQL3_Data!Y:Y,1,FALSE),"missing")</f>
        <v>0xeced2c336f97124e2dd91a5b3ab09c91e8fdc6a1e27b0c41ca725a641026d27e--0x01aac5236ad205ebbe4f6819bc64ef5bef40b71c--0x2a995caa0718532bb16bb95809f5911217012186</v>
      </c>
    </row>
    <row r="82" spans="1:25" hidden="1" x14ac:dyDescent="0.2">
      <c r="A82" t="s">
        <v>2057</v>
      </c>
      <c r="B82">
        <v>11649003</v>
      </c>
      <c r="C82" s="13">
        <v>44209.869004629632</v>
      </c>
      <c r="D82" t="s">
        <v>378</v>
      </c>
      <c r="E82" t="s">
        <v>305</v>
      </c>
      <c r="F82">
        <v>0</v>
      </c>
      <c r="G82">
        <v>0</v>
      </c>
      <c r="H82">
        <v>0</v>
      </c>
      <c r="I82">
        <v>306025</v>
      </c>
      <c r="J82">
        <v>250621</v>
      </c>
      <c r="K82" t="s">
        <v>334</v>
      </c>
      <c r="L82" t="s">
        <v>2056</v>
      </c>
      <c r="M82" t="s">
        <v>30</v>
      </c>
      <c r="N82" t="s">
        <v>317</v>
      </c>
      <c r="O82" t="s">
        <v>2491</v>
      </c>
      <c r="P82" t="s">
        <v>33</v>
      </c>
      <c r="Q82">
        <v>1</v>
      </c>
      <c r="R82" t="s">
        <v>33</v>
      </c>
      <c r="S82" t="s">
        <v>34</v>
      </c>
      <c r="T82">
        <v>0</v>
      </c>
      <c r="U82" t="s">
        <v>2490</v>
      </c>
      <c r="V82" s="1">
        <v>36526</v>
      </c>
      <c r="W82" s="1">
        <v>36526</v>
      </c>
      <c r="X82" s="17" t="str">
        <f t="shared" si="1"/>
        <v>0xe880262b5eefaebcc28043cd30343616e3832165afde9148b5bf264b022c09dc--0x38c7ea86c8235b0cfccfb91153259e85353cd202--0x131a99859a8bfa3251d899f0675607766736ffae</v>
      </c>
      <c r="Y82" s="18" t="str">
        <f>IFERROR(VLOOKUP(X82,Dune_SQL3_Data!Y:Y,1,FALSE),"missing")</f>
        <v>0xe880262b5eefaebcc28043cd30343616e3832165afde9148b5bf264b022c09dc--0x38c7ea86c8235b0cfccfb91153259e85353cd202--0x131a99859a8bfa3251d899f0675607766736ffae</v>
      </c>
    </row>
    <row r="83" spans="1:25" hidden="1" x14ac:dyDescent="0.2">
      <c r="A83" t="s">
        <v>1212</v>
      </c>
      <c r="B83">
        <v>11649003</v>
      </c>
      <c r="C83" s="13">
        <v>44209.869004629632</v>
      </c>
      <c r="D83" t="s">
        <v>305</v>
      </c>
      <c r="E83" t="s">
        <v>335</v>
      </c>
      <c r="F83">
        <v>0</v>
      </c>
      <c r="G83">
        <v>0</v>
      </c>
      <c r="H83">
        <v>0</v>
      </c>
      <c r="I83">
        <v>300516</v>
      </c>
      <c r="J83">
        <v>228792</v>
      </c>
      <c r="K83" t="s">
        <v>334</v>
      </c>
      <c r="L83" t="s">
        <v>1211</v>
      </c>
      <c r="M83" t="s">
        <v>243</v>
      </c>
      <c r="N83" t="s">
        <v>332</v>
      </c>
      <c r="O83" t="s">
        <v>2335</v>
      </c>
      <c r="P83" t="s">
        <v>33</v>
      </c>
      <c r="Q83">
        <v>1</v>
      </c>
      <c r="R83" t="s">
        <v>33</v>
      </c>
      <c r="S83" t="s">
        <v>34</v>
      </c>
      <c r="T83">
        <v>1</v>
      </c>
      <c r="U83" t="s">
        <v>2334</v>
      </c>
      <c r="V83" s="1">
        <v>36526</v>
      </c>
      <c r="W83" s="1">
        <v>36526</v>
      </c>
      <c r="X83" s="17" t="str">
        <f t="shared" si="1"/>
        <v>0xb96ca650810da12668623f9f7e3964dca9d295b88c51400577db51232395ae43--0x131a99859a8bfa3251d899f0675607766736ffae--0x5b9e8728e316bbeb692d22daaab74f6cbf2c4691</v>
      </c>
      <c r="Y83" s="18" t="str">
        <f>IFERROR(VLOOKUP(X83,Dune_SQL3_Data!Y:Y,1,FALSE),"missing")</f>
        <v>0xb96ca650810da12668623f9f7e3964dca9d295b88c51400577db51232395ae43--0x131a99859a8bfa3251d899f0675607766736ffae--0x5b9e8728e316bbeb692d22daaab74f6cbf2c4691</v>
      </c>
    </row>
    <row r="84" spans="1:25" hidden="1" x14ac:dyDescent="0.2">
      <c r="A84" t="s">
        <v>607</v>
      </c>
      <c r="B84">
        <v>11649003</v>
      </c>
      <c r="C84" s="13">
        <v>44209.869004629632</v>
      </c>
      <c r="D84" t="s">
        <v>378</v>
      </c>
      <c r="E84" t="s">
        <v>305</v>
      </c>
      <c r="F84">
        <v>0</v>
      </c>
      <c r="G84">
        <v>0</v>
      </c>
      <c r="H84">
        <v>0</v>
      </c>
      <c r="I84">
        <v>306025</v>
      </c>
      <c r="J84">
        <v>250621</v>
      </c>
      <c r="K84" t="s">
        <v>334</v>
      </c>
      <c r="L84" t="s">
        <v>606</v>
      </c>
      <c r="M84" t="s">
        <v>30</v>
      </c>
      <c r="N84" t="s">
        <v>317</v>
      </c>
      <c r="O84" t="s">
        <v>1801</v>
      </c>
      <c r="P84" t="s">
        <v>33</v>
      </c>
      <c r="Q84">
        <v>1</v>
      </c>
      <c r="R84" t="s">
        <v>33</v>
      </c>
      <c r="S84" t="s">
        <v>34</v>
      </c>
      <c r="T84">
        <v>0</v>
      </c>
      <c r="U84" t="s">
        <v>1800</v>
      </c>
      <c r="V84" s="1">
        <v>36526</v>
      </c>
      <c r="W84" s="1">
        <v>36526</v>
      </c>
      <c r="X84" s="17" t="str">
        <f t="shared" si="1"/>
        <v>0xe31638d691eb092130d043380c3f598913bd1819a071c2ee1dc26f31798d92de--0x38c7ea86c8235b0cfccfb91153259e85353cd202--0x131a99859a8bfa3251d899f0675607766736ffae</v>
      </c>
      <c r="Y84" s="18" t="str">
        <f>IFERROR(VLOOKUP(X84,Dune_SQL3_Data!Y:Y,1,FALSE),"missing")</f>
        <v>0xe31638d691eb092130d043380c3f598913bd1819a071c2ee1dc26f31798d92de--0x38c7ea86c8235b0cfccfb91153259e85353cd202--0x131a99859a8bfa3251d899f0675607766736ffae</v>
      </c>
    </row>
    <row r="85" spans="1:25" hidden="1" x14ac:dyDescent="0.2">
      <c r="A85" t="s">
        <v>695</v>
      </c>
      <c r="B85">
        <v>11649003</v>
      </c>
      <c r="C85" s="13">
        <v>44209.869004629632</v>
      </c>
      <c r="D85" t="s">
        <v>305</v>
      </c>
      <c r="E85" t="s">
        <v>694</v>
      </c>
      <c r="F85">
        <v>0</v>
      </c>
      <c r="G85">
        <v>0</v>
      </c>
      <c r="H85">
        <v>0</v>
      </c>
      <c r="I85">
        <v>255402</v>
      </c>
      <c r="J85">
        <v>187573</v>
      </c>
      <c r="K85" t="s">
        <v>303</v>
      </c>
      <c r="L85" t="s">
        <v>302</v>
      </c>
      <c r="M85" t="s">
        <v>301</v>
      </c>
      <c r="N85" t="s">
        <v>300</v>
      </c>
      <c r="O85" t="s">
        <v>693</v>
      </c>
      <c r="P85" t="s">
        <v>33</v>
      </c>
      <c r="Q85">
        <v>0</v>
      </c>
      <c r="R85" t="s">
        <v>33</v>
      </c>
      <c r="S85" t="s">
        <v>34</v>
      </c>
      <c r="T85">
        <v>2</v>
      </c>
      <c r="U85" t="s">
        <v>692</v>
      </c>
      <c r="V85" s="1">
        <v>36526</v>
      </c>
      <c r="W85" s="1">
        <v>36526</v>
      </c>
      <c r="X85" s="17" t="str">
        <f t="shared" si="1"/>
        <v>0xca248e28b3b1e308e417a9ec01aeedb693b9d95f94ba0d42b93b6ab57f17cdf9--0x131a99859a8bfa3251d899f0675607766736ffae--0x070723216a3137736bb7e315ef62d467fed2d5ac</v>
      </c>
      <c r="Y85" s="18" t="str">
        <f>IFERROR(VLOOKUP(X85,Dune_SQL3_Data!Y:Y,1,FALSE),"missing")</f>
        <v>0xca248e28b3b1e308e417a9ec01aeedb693b9d95f94ba0d42b93b6ab57f17cdf9--0x131a99859a8bfa3251d899f0675607766736ffae--0x070723216a3137736bb7e315ef62d467fed2d5ac</v>
      </c>
    </row>
    <row r="86" spans="1:25" hidden="1" x14ac:dyDescent="0.2">
      <c r="A86" t="s">
        <v>1503</v>
      </c>
      <c r="B86">
        <v>11649003</v>
      </c>
      <c r="C86" s="13">
        <v>44209.869004629632</v>
      </c>
      <c r="D86" t="s">
        <v>1502</v>
      </c>
      <c r="E86" t="s">
        <v>1501</v>
      </c>
      <c r="F86">
        <v>0</v>
      </c>
      <c r="G86">
        <v>0</v>
      </c>
      <c r="H86">
        <v>0</v>
      </c>
      <c r="I86">
        <v>40806</v>
      </c>
      <c r="J86">
        <v>37052</v>
      </c>
      <c r="K86" t="s">
        <v>1500</v>
      </c>
      <c r="L86" t="s">
        <v>38</v>
      </c>
      <c r="M86" t="s">
        <v>30</v>
      </c>
      <c r="N86" t="s">
        <v>317</v>
      </c>
      <c r="O86" t="s">
        <v>1499</v>
      </c>
      <c r="P86" t="s">
        <v>33</v>
      </c>
      <c r="Q86">
        <v>0</v>
      </c>
      <c r="R86" t="s">
        <v>33</v>
      </c>
      <c r="S86" t="s">
        <v>34</v>
      </c>
      <c r="T86">
        <v>0</v>
      </c>
      <c r="U86" t="s">
        <v>1498</v>
      </c>
      <c r="V86" s="1">
        <v>36526</v>
      </c>
      <c r="W86" s="1">
        <v>36526</v>
      </c>
      <c r="X86" s="17" t="str">
        <f t="shared" si="1"/>
        <v>0xd950c6b7560e27df62d2ecbc3627fe0d6a2d34b2b767a1d816a908a0ea9bda96--0x9e765d038b1d1adf60a1558a137ca67048a2f0e6--0x0d8775f648430679a709e98d2b0cb6250d2887ef</v>
      </c>
      <c r="Y86" s="18" t="str">
        <f>IFERROR(VLOOKUP(X86,Dune_SQL3_Data!Y:Y,1,FALSE),"missing")</f>
        <v>0xd950c6b7560e27df62d2ecbc3627fe0d6a2d34b2b767a1d816a908a0ea9bda96--0x9e765d038b1d1adf60a1558a137ca67048a2f0e6--0x0d8775f648430679a709e98d2b0cb6250d2887ef</v>
      </c>
    </row>
    <row r="87" spans="1:25" hidden="1" x14ac:dyDescent="0.2">
      <c r="A87" t="s">
        <v>1110</v>
      </c>
      <c r="B87">
        <v>11649003</v>
      </c>
      <c r="C87" s="13">
        <v>44209.869004629632</v>
      </c>
      <c r="D87" t="s">
        <v>378</v>
      </c>
      <c r="E87" t="s">
        <v>305</v>
      </c>
      <c r="F87">
        <v>0</v>
      </c>
      <c r="G87">
        <v>0</v>
      </c>
      <c r="H87">
        <v>0</v>
      </c>
      <c r="I87">
        <v>306025</v>
      </c>
      <c r="J87">
        <v>250621</v>
      </c>
      <c r="K87" t="s">
        <v>334</v>
      </c>
      <c r="L87" t="s">
        <v>1420</v>
      </c>
      <c r="M87" t="s">
        <v>30</v>
      </c>
      <c r="N87" t="s">
        <v>317</v>
      </c>
      <c r="O87" t="s">
        <v>2579</v>
      </c>
      <c r="P87" t="s">
        <v>33</v>
      </c>
      <c r="Q87">
        <v>1</v>
      </c>
      <c r="R87" t="s">
        <v>33</v>
      </c>
      <c r="S87" t="s">
        <v>34</v>
      </c>
      <c r="T87">
        <v>0</v>
      </c>
      <c r="U87" s="12" t="s">
        <v>2578</v>
      </c>
      <c r="V87" s="1">
        <v>36526</v>
      </c>
      <c r="W87" s="1">
        <v>36526</v>
      </c>
      <c r="X87" s="17" t="str">
        <f t="shared" si="1"/>
        <v>0xd92033b3f9d675f6bce59fca8666396cb43c16239500d1c58a922af9393b21a4--0x38c7ea86c8235b0cfccfb91153259e85353cd202--0x131a99859a8bfa3251d899f0675607766736ffae</v>
      </c>
      <c r="Y87" s="18" t="str">
        <f>IFERROR(VLOOKUP(X87,Dune_SQL3_Data!Y:Y,1,FALSE),"missing")</f>
        <v>0xd92033b3f9d675f6bce59fca8666396cb43c16239500d1c58a922af9393b21a4--0x38c7ea86c8235b0cfccfb91153259e85353cd202--0x131a99859a8bfa3251d899f0675607766736ffae</v>
      </c>
    </row>
    <row r="88" spans="1:25" hidden="1" x14ac:dyDescent="0.2">
      <c r="A88" t="s">
        <v>695</v>
      </c>
      <c r="B88">
        <v>11649003</v>
      </c>
      <c r="C88" s="13">
        <v>44209.869004629632</v>
      </c>
      <c r="D88" t="s">
        <v>305</v>
      </c>
      <c r="E88" t="s">
        <v>335</v>
      </c>
      <c r="F88">
        <v>0</v>
      </c>
      <c r="G88">
        <v>0</v>
      </c>
      <c r="H88">
        <v>0</v>
      </c>
      <c r="I88">
        <v>300516</v>
      </c>
      <c r="J88">
        <v>228792</v>
      </c>
      <c r="K88" t="s">
        <v>334</v>
      </c>
      <c r="L88" t="s">
        <v>940</v>
      </c>
      <c r="M88" t="s">
        <v>243</v>
      </c>
      <c r="N88" t="s">
        <v>332</v>
      </c>
      <c r="O88" t="s">
        <v>2229</v>
      </c>
      <c r="P88" t="s">
        <v>33</v>
      </c>
      <c r="Q88">
        <v>1</v>
      </c>
      <c r="R88" t="s">
        <v>33</v>
      </c>
      <c r="S88" t="s">
        <v>34</v>
      </c>
      <c r="T88">
        <v>1</v>
      </c>
      <c r="U88" t="s">
        <v>2228</v>
      </c>
      <c r="V88" s="1">
        <v>36526</v>
      </c>
      <c r="W88" s="1">
        <v>36526</v>
      </c>
      <c r="X88" s="17" t="str">
        <f t="shared" si="1"/>
        <v>0xca248e28b3b1e308e417a9ec01aeedb693b9d95f94ba0d42b93b6ab57f17cdf9--0x131a99859a8bfa3251d899f0675607766736ffae--0x5b9e8728e316bbeb692d22daaab74f6cbf2c4691</v>
      </c>
      <c r="Y88" s="18" t="str">
        <f>IFERROR(VLOOKUP(X88,Dune_SQL3_Data!Y:Y,1,FALSE),"missing")</f>
        <v>0xca248e28b3b1e308e417a9ec01aeedb693b9d95f94ba0d42b93b6ab57f17cdf9--0x131a99859a8bfa3251d899f0675607766736ffae--0x5b9e8728e316bbeb692d22daaab74f6cbf2c4691</v>
      </c>
    </row>
    <row r="89" spans="1:25" hidden="1" x14ac:dyDescent="0.2">
      <c r="A89" t="s">
        <v>520</v>
      </c>
      <c r="B89">
        <v>11649003</v>
      </c>
      <c r="C89" s="13">
        <v>44209.869004629632</v>
      </c>
      <c r="D89" t="s">
        <v>232</v>
      </c>
      <c r="E89" t="s">
        <v>374</v>
      </c>
      <c r="F89">
        <v>0</v>
      </c>
      <c r="G89">
        <v>0</v>
      </c>
      <c r="H89">
        <v>0</v>
      </c>
      <c r="I89">
        <v>76965</v>
      </c>
      <c r="J89">
        <v>4556</v>
      </c>
      <c r="K89" t="s">
        <v>1173</v>
      </c>
      <c r="L89" t="s">
        <v>38</v>
      </c>
      <c r="M89" t="s">
        <v>30</v>
      </c>
      <c r="N89" t="s">
        <v>1034</v>
      </c>
      <c r="O89" t="s">
        <v>1172</v>
      </c>
      <c r="P89" t="s">
        <v>33</v>
      </c>
      <c r="Q89">
        <v>1</v>
      </c>
      <c r="R89" t="s">
        <v>33</v>
      </c>
      <c r="S89" t="s">
        <v>34</v>
      </c>
      <c r="T89">
        <v>21</v>
      </c>
      <c r="U89" t="s">
        <v>1171</v>
      </c>
      <c r="V89" s="1">
        <v>36526</v>
      </c>
      <c r="W89" s="1">
        <v>36526</v>
      </c>
      <c r="X89" s="17" t="str">
        <f t="shared" si="1"/>
        <v>0xd4a8c3d60a540cd839f2b6aa6bbb5ddb064245f18146293acd357b6721db6320--0xf5b0a3efb8e8e4c201e2a935f110eaaf3ffecb8d--0xe8bd438d0383cf4d19641eaa4793eddc6cebeaf1</v>
      </c>
      <c r="Y89" s="18" t="str">
        <f>IFERROR(VLOOKUP(X89,Dune_SQL3_Data!Y:Y,1,FALSE),"missing")</f>
        <v>0xd4a8c3d60a540cd839f2b6aa6bbb5ddb064245f18146293acd357b6721db6320--0xf5b0a3efb8e8e4c201e2a935f110eaaf3ffecb8d--0xe8bd438d0383cf4d19641eaa4793eddc6cebeaf1</v>
      </c>
    </row>
    <row r="90" spans="1:25" hidden="1" x14ac:dyDescent="0.2">
      <c r="A90" t="s">
        <v>520</v>
      </c>
      <c r="B90">
        <v>11649003</v>
      </c>
      <c r="C90" s="13">
        <v>44209.869004629632</v>
      </c>
      <c r="D90" t="s">
        <v>374</v>
      </c>
      <c r="E90" t="s">
        <v>232</v>
      </c>
      <c r="F90">
        <v>0</v>
      </c>
      <c r="G90">
        <v>0</v>
      </c>
      <c r="H90">
        <v>0</v>
      </c>
      <c r="I90">
        <v>73037</v>
      </c>
      <c r="J90">
        <v>1628</v>
      </c>
      <c r="K90" t="s">
        <v>263</v>
      </c>
      <c r="L90" t="s">
        <v>255</v>
      </c>
      <c r="M90" t="s">
        <v>30</v>
      </c>
      <c r="N90" t="s">
        <v>958</v>
      </c>
      <c r="O90" t="s">
        <v>957</v>
      </c>
      <c r="P90" t="s">
        <v>33</v>
      </c>
      <c r="Q90">
        <v>0</v>
      </c>
      <c r="R90" t="s">
        <v>33</v>
      </c>
      <c r="S90" t="s">
        <v>34</v>
      </c>
      <c r="T90">
        <v>22</v>
      </c>
      <c r="U90" t="s">
        <v>1552</v>
      </c>
      <c r="V90" s="1">
        <v>36526</v>
      </c>
      <c r="W90" s="1">
        <v>36526</v>
      </c>
      <c r="X90" s="17" t="str">
        <f t="shared" si="1"/>
        <v>0xd4a8c3d60a540cd839f2b6aa6bbb5ddb064245f18146293acd357b6721db6320--0xe8bd438d0383cf4d19641eaa4793eddc6cebeaf1--0xf5b0a3efb8e8e4c201e2a935f110eaaf3ffecb8d</v>
      </c>
      <c r="Y90" s="18" t="str">
        <f>IFERROR(VLOOKUP(X90,Dune_SQL3_Data!Y:Y,1,FALSE),"missing")</f>
        <v>0xd4a8c3d60a540cd839f2b6aa6bbb5ddb064245f18146293acd357b6721db6320--0xe8bd438d0383cf4d19641eaa4793eddc6cebeaf1--0xf5b0a3efb8e8e4c201e2a935f110eaaf3ffecb8d</v>
      </c>
    </row>
    <row r="91" spans="1:25" hidden="1" x14ac:dyDescent="0.2">
      <c r="A91" t="s">
        <v>520</v>
      </c>
      <c r="B91">
        <v>11649003</v>
      </c>
      <c r="C91" s="13">
        <v>44209.869004629632</v>
      </c>
      <c r="D91" t="s">
        <v>711</v>
      </c>
      <c r="E91" t="s">
        <v>233</v>
      </c>
      <c r="F91">
        <v>0</v>
      </c>
      <c r="G91">
        <v>0</v>
      </c>
      <c r="H91">
        <v>0</v>
      </c>
      <c r="I91">
        <v>276009</v>
      </c>
      <c r="J91">
        <v>201736</v>
      </c>
      <c r="K91" t="s">
        <v>1797</v>
      </c>
      <c r="L91" t="s">
        <v>34</v>
      </c>
      <c r="M91" t="s">
        <v>30</v>
      </c>
      <c r="N91" t="s">
        <v>317</v>
      </c>
      <c r="O91" t="s">
        <v>1796</v>
      </c>
      <c r="P91" t="s">
        <v>33</v>
      </c>
      <c r="Q91">
        <v>4</v>
      </c>
      <c r="R91" t="s">
        <v>33</v>
      </c>
      <c r="S91" t="s">
        <v>34</v>
      </c>
      <c r="T91">
        <v>0</v>
      </c>
      <c r="U91" t="s">
        <v>1795</v>
      </c>
      <c r="V91" s="1">
        <v>36526</v>
      </c>
      <c r="W91" s="1">
        <v>36526</v>
      </c>
      <c r="X91" s="17" t="str">
        <f t="shared" si="1"/>
        <v>0xd4a8c3d60a540cd839f2b6aa6bbb5ddb064245f18146293acd357b6721db6320--0x95a437e4cf18cf243a3a46d3798904b635e25d81--0x01aac5236ad205ebbe4f6819bc64ef5bef40b71c</v>
      </c>
      <c r="Y91" s="18" t="str">
        <f>IFERROR(VLOOKUP(X91,Dune_SQL3_Data!Y:Y,1,FALSE),"missing")</f>
        <v>0xd4a8c3d60a540cd839f2b6aa6bbb5ddb064245f18146293acd357b6721db6320--0x95a437e4cf18cf243a3a46d3798904b635e25d81--0x01aac5236ad205ebbe4f6819bc64ef5bef40b71c</v>
      </c>
    </row>
    <row r="92" spans="1:25" hidden="1" x14ac:dyDescent="0.2">
      <c r="A92" t="s">
        <v>520</v>
      </c>
      <c r="B92">
        <v>11649003</v>
      </c>
      <c r="C92" s="13">
        <v>44209.869004629632</v>
      </c>
      <c r="D92" t="s">
        <v>352</v>
      </c>
      <c r="E92" t="s">
        <v>351</v>
      </c>
      <c r="F92">
        <v>0</v>
      </c>
      <c r="G92">
        <v>0</v>
      </c>
      <c r="H92">
        <v>0</v>
      </c>
      <c r="I92">
        <v>158306</v>
      </c>
      <c r="J92">
        <v>1855</v>
      </c>
      <c r="K92" t="s">
        <v>350</v>
      </c>
      <c r="L92" t="s">
        <v>255</v>
      </c>
      <c r="M92" t="s">
        <v>30</v>
      </c>
      <c r="N92" t="s">
        <v>349</v>
      </c>
      <c r="O92" t="s">
        <v>2486</v>
      </c>
      <c r="P92" t="s">
        <v>33</v>
      </c>
      <c r="Q92">
        <v>0</v>
      </c>
      <c r="R92" t="s">
        <v>33</v>
      </c>
      <c r="S92" t="s">
        <v>34</v>
      </c>
      <c r="T92">
        <v>13</v>
      </c>
      <c r="U92" t="s">
        <v>2485</v>
      </c>
      <c r="V92" s="1">
        <v>36526</v>
      </c>
      <c r="W92" s="1">
        <v>36526</v>
      </c>
      <c r="X92" s="17" t="str">
        <f t="shared" si="1"/>
        <v>0xd4a8c3d60a540cd839f2b6aa6bbb5ddb064245f18146293acd357b6721db6320--0x2a995caa0718532bb16bb95809f5911217012186--0x1e41c314d4c84eefaca6481e169dabe93d2fe16a</v>
      </c>
      <c r="Y92" s="18" t="str">
        <f>IFERROR(VLOOKUP(X92,Dune_SQL3_Data!Y:Y,1,FALSE),"missing")</f>
        <v>0xd4a8c3d60a540cd839f2b6aa6bbb5ddb064245f18146293acd357b6721db6320--0x2a995caa0718532bb16bb95809f5911217012186--0x1e41c314d4c84eefaca6481e169dabe93d2fe16a</v>
      </c>
    </row>
    <row r="93" spans="1:25" hidden="1" x14ac:dyDescent="0.2">
      <c r="A93" t="s">
        <v>520</v>
      </c>
      <c r="B93">
        <v>11649003</v>
      </c>
      <c r="C93" s="13">
        <v>44209.869004629632</v>
      </c>
      <c r="D93" t="s">
        <v>352</v>
      </c>
      <c r="E93" t="s">
        <v>351</v>
      </c>
      <c r="F93">
        <v>0</v>
      </c>
      <c r="G93">
        <v>0</v>
      </c>
      <c r="H93">
        <v>0</v>
      </c>
      <c r="I93">
        <v>193540</v>
      </c>
      <c r="J93">
        <v>1855</v>
      </c>
      <c r="K93" t="s">
        <v>350</v>
      </c>
      <c r="L93" t="s">
        <v>255</v>
      </c>
      <c r="M93" t="s">
        <v>30</v>
      </c>
      <c r="N93" t="s">
        <v>368</v>
      </c>
      <c r="O93" t="s">
        <v>2478</v>
      </c>
      <c r="P93" t="s">
        <v>33</v>
      </c>
      <c r="Q93">
        <v>0</v>
      </c>
      <c r="R93" t="s">
        <v>33</v>
      </c>
      <c r="S93" t="s">
        <v>34</v>
      </c>
      <c r="T93">
        <v>9</v>
      </c>
      <c r="U93" t="s">
        <v>2477</v>
      </c>
      <c r="V93" s="1">
        <v>36526</v>
      </c>
      <c r="W93" s="1">
        <v>36526</v>
      </c>
      <c r="X93" s="17" t="str">
        <f t="shared" si="1"/>
        <v>0xd4a8c3d60a540cd839f2b6aa6bbb5ddb064245f18146293acd357b6721db6320--0x2a995caa0718532bb16bb95809f5911217012186--0x1e41c314d4c84eefaca6481e169dabe93d2fe16a</v>
      </c>
      <c r="Y93" s="18" t="str">
        <f>IFERROR(VLOOKUP(X93,Dune_SQL3_Data!Y:Y,1,FALSE),"missing")</f>
        <v>0xd4a8c3d60a540cd839f2b6aa6bbb5ddb064245f18146293acd357b6721db6320--0x2a995caa0718532bb16bb95809f5911217012186--0x1e41c314d4c84eefaca6481e169dabe93d2fe16a</v>
      </c>
    </row>
    <row r="94" spans="1:25" hidden="1" x14ac:dyDescent="0.2">
      <c r="A94" t="s">
        <v>520</v>
      </c>
      <c r="B94">
        <v>11649003</v>
      </c>
      <c r="C94" s="13">
        <v>44209.869004629632</v>
      </c>
      <c r="D94" t="s">
        <v>352</v>
      </c>
      <c r="E94" t="s">
        <v>351</v>
      </c>
      <c r="F94">
        <v>0</v>
      </c>
      <c r="G94">
        <v>0</v>
      </c>
      <c r="H94">
        <v>0</v>
      </c>
      <c r="I94">
        <v>175929</v>
      </c>
      <c r="J94">
        <v>1855</v>
      </c>
      <c r="K94" t="s">
        <v>350</v>
      </c>
      <c r="L94" t="s">
        <v>255</v>
      </c>
      <c r="M94" t="s">
        <v>30</v>
      </c>
      <c r="N94" t="s">
        <v>809</v>
      </c>
      <c r="O94" t="s">
        <v>2234</v>
      </c>
      <c r="P94" t="s">
        <v>33</v>
      </c>
      <c r="Q94">
        <v>0</v>
      </c>
      <c r="R94" t="s">
        <v>33</v>
      </c>
      <c r="S94" t="s">
        <v>34</v>
      </c>
      <c r="T94">
        <v>11</v>
      </c>
      <c r="U94" t="s">
        <v>2233</v>
      </c>
      <c r="V94" s="1">
        <v>36526</v>
      </c>
      <c r="W94" s="1">
        <v>36526</v>
      </c>
      <c r="X94" s="17" t="str">
        <f t="shared" si="1"/>
        <v>0xd4a8c3d60a540cd839f2b6aa6bbb5ddb064245f18146293acd357b6721db6320--0x2a995caa0718532bb16bb95809f5911217012186--0x1e41c314d4c84eefaca6481e169dabe93d2fe16a</v>
      </c>
      <c r="Y94" s="18" t="str">
        <f>IFERROR(VLOOKUP(X94,Dune_SQL3_Data!Y:Y,1,FALSE),"missing")</f>
        <v>0xd4a8c3d60a540cd839f2b6aa6bbb5ddb064245f18146293acd357b6721db6320--0x2a995caa0718532bb16bb95809f5911217012186--0x1e41c314d4c84eefaca6481e169dabe93d2fe16a</v>
      </c>
    </row>
    <row r="95" spans="1:25" hidden="1" x14ac:dyDescent="0.2">
      <c r="A95" t="s">
        <v>520</v>
      </c>
      <c r="B95">
        <v>11649003</v>
      </c>
      <c r="C95" s="13">
        <v>44209.869004629632</v>
      </c>
      <c r="D95" t="s">
        <v>352</v>
      </c>
      <c r="E95" t="s">
        <v>351</v>
      </c>
      <c r="F95">
        <v>0</v>
      </c>
      <c r="G95">
        <v>0</v>
      </c>
      <c r="H95">
        <v>0</v>
      </c>
      <c r="I95">
        <v>140679</v>
      </c>
      <c r="J95">
        <v>1855</v>
      </c>
      <c r="K95" t="s">
        <v>350</v>
      </c>
      <c r="L95" t="s">
        <v>255</v>
      </c>
      <c r="M95" t="s">
        <v>30</v>
      </c>
      <c r="N95" t="s">
        <v>897</v>
      </c>
      <c r="O95" t="s">
        <v>1485</v>
      </c>
      <c r="P95" t="s">
        <v>33</v>
      </c>
      <c r="Q95">
        <v>0</v>
      </c>
      <c r="R95" t="s">
        <v>33</v>
      </c>
      <c r="S95" t="s">
        <v>34</v>
      </c>
      <c r="T95">
        <v>15</v>
      </c>
      <c r="U95" t="s">
        <v>1484</v>
      </c>
      <c r="V95" s="1">
        <v>36526</v>
      </c>
      <c r="W95" s="1">
        <v>36526</v>
      </c>
      <c r="X95" s="17" t="str">
        <f t="shared" si="1"/>
        <v>0xd4a8c3d60a540cd839f2b6aa6bbb5ddb064245f18146293acd357b6721db6320--0x2a995caa0718532bb16bb95809f5911217012186--0x1e41c314d4c84eefaca6481e169dabe93d2fe16a</v>
      </c>
      <c r="Y95" s="18" t="str">
        <f>IFERROR(VLOOKUP(X95,Dune_SQL3_Data!Y:Y,1,FALSE),"missing")</f>
        <v>0xd4a8c3d60a540cd839f2b6aa6bbb5ddb064245f18146293acd357b6721db6320--0x2a995caa0718532bb16bb95809f5911217012186--0x1e41c314d4c84eefaca6481e169dabe93d2fe16a</v>
      </c>
    </row>
    <row r="96" spans="1:25" hidden="1" x14ac:dyDescent="0.2">
      <c r="A96" t="s">
        <v>520</v>
      </c>
      <c r="B96">
        <v>11649003</v>
      </c>
      <c r="C96" s="13">
        <v>44209.869004629632</v>
      </c>
      <c r="D96" t="s">
        <v>352</v>
      </c>
      <c r="E96" t="s">
        <v>351</v>
      </c>
      <c r="F96">
        <v>0</v>
      </c>
      <c r="G96">
        <v>0</v>
      </c>
      <c r="H96">
        <v>0</v>
      </c>
      <c r="I96">
        <v>104734</v>
      </c>
      <c r="J96">
        <v>3225</v>
      </c>
      <c r="K96" t="s">
        <v>931</v>
      </c>
      <c r="L96" t="s">
        <v>930</v>
      </c>
      <c r="M96" t="s">
        <v>30</v>
      </c>
      <c r="N96" t="s">
        <v>1427</v>
      </c>
      <c r="O96" t="s">
        <v>1426</v>
      </c>
      <c r="P96" t="s">
        <v>33</v>
      </c>
      <c r="Q96">
        <v>0</v>
      </c>
      <c r="R96" t="s">
        <v>33</v>
      </c>
      <c r="S96" t="s">
        <v>34</v>
      </c>
      <c r="T96">
        <v>19</v>
      </c>
      <c r="U96" t="s">
        <v>1425</v>
      </c>
      <c r="V96" s="1">
        <v>36526</v>
      </c>
      <c r="W96" s="1">
        <v>36526</v>
      </c>
      <c r="X96" s="17" t="str">
        <f t="shared" si="1"/>
        <v>0xd4a8c3d60a540cd839f2b6aa6bbb5ddb064245f18146293acd357b6721db6320--0x2a995caa0718532bb16bb95809f5911217012186--0x1e41c314d4c84eefaca6481e169dabe93d2fe16a</v>
      </c>
      <c r="Y96" s="18" t="str">
        <f>IFERROR(VLOOKUP(X96,Dune_SQL3_Data!Y:Y,1,FALSE),"missing")</f>
        <v>0xd4a8c3d60a540cd839f2b6aa6bbb5ddb064245f18146293acd357b6721db6320--0x2a995caa0718532bb16bb95809f5911217012186--0x1e41c314d4c84eefaca6481e169dabe93d2fe16a</v>
      </c>
    </row>
    <row r="97" spans="1:25" hidden="1" x14ac:dyDescent="0.2">
      <c r="A97" t="s">
        <v>520</v>
      </c>
      <c r="B97">
        <v>11649003</v>
      </c>
      <c r="C97" s="13">
        <v>44209.869004629632</v>
      </c>
      <c r="D97" t="s">
        <v>352</v>
      </c>
      <c r="E97" t="s">
        <v>351</v>
      </c>
      <c r="F97">
        <v>0</v>
      </c>
      <c r="G97">
        <v>0</v>
      </c>
      <c r="H97">
        <v>0</v>
      </c>
      <c r="I97">
        <v>123586</v>
      </c>
      <c r="J97">
        <v>1855</v>
      </c>
      <c r="K97" t="s">
        <v>350</v>
      </c>
      <c r="L97" t="s">
        <v>255</v>
      </c>
      <c r="M97" t="s">
        <v>30</v>
      </c>
      <c r="N97" t="s">
        <v>1358</v>
      </c>
      <c r="O97" t="s">
        <v>1357</v>
      </c>
      <c r="P97" t="s">
        <v>33</v>
      </c>
      <c r="Q97">
        <v>0</v>
      </c>
      <c r="R97" t="s">
        <v>33</v>
      </c>
      <c r="S97" t="s">
        <v>34</v>
      </c>
      <c r="T97">
        <v>17</v>
      </c>
      <c r="U97" t="s">
        <v>1356</v>
      </c>
      <c r="V97" s="1">
        <v>36526</v>
      </c>
      <c r="W97" s="1">
        <v>36526</v>
      </c>
      <c r="X97" s="17" t="str">
        <f t="shared" si="1"/>
        <v>0xd4a8c3d60a540cd839f2b6aa6bbb5ddb064245f18146293acd357b6721db6320--0x2a995caa0718532bb16bb95809f5911217012186--0x1e41c314d4c84eefaca6481e169dabe93d2fe16a</v>
      </c>
      <c r="Y97" s="18" t="str">
        <f>IFERROR(VLOOKUP(X97,Dune_SQL3_Data!Y:Y,1,FALSE),"missing")</f>
        <v>0xd4a8c3d60a540cd839f2b6aa6bbb5ddb064245f18146293acd357b6721db6320--0x2a995caa0718532bb16bb95809f5911217012186--0x1e41c314d4c84eefaca6481e169dabe93d2fe16a</v>
      </c>
    </row>
    <row r="98" spans="1:25" hidden="1" x14ac:dyDescent="0.2">
      <c r="A98" t="s">
        <v>520</v>
      </c>
      <c r="B98">
        <v>11649003</v>
      </c>
      <c r="C98" s="13">
        <v>44209.869004629632</v>
      </c>
      <c r="D98" t="s">
        <v>352</v>
      </c>
      <c r="E98" t="s">
        <v>351</v>
      </c>
      <c r="F98">
        <v>0</v>
      </c>
      <c r="G98">
        <v>0</v>
      </c>
      <c r="H98">
        <v>0</v>
      </c>
      <c r="I98">
        <v>227932</v>
      </c>
      <c r="J98">
        <v>1855</v>
      </c>
      <c r="K98" t="s">
        <v>350</v>
      </c>
      <c r="L98" t="s">
        <v>255</v>
      </c>
      <c r="M98" t="s">
        <v>30</v>
      </c>
      <c r="N98" t="s">
        <v>84</v>
      </c>
      <c r="O98" t="s">
        <v>912</v>
      </c>
      <c r="P98" t="s">
        <v>33</v>
      </c>
      <c r="Q98">
        <v>0</v>
      </c>
      <c r="R98" t="s">
        <v>33</v>
      </c>
      <c r="S98" t="s">
        <v>34</v>
      </c>
      <c r="T98">
        <v>5</v>
      </c>
      <c r="U98" t="s">
        <v>911</v>
      </c>
      <c r="V98" s="1">
        <v>36526</v>
      </c>
      <c r="W98" s="1">
        <v>36526</v>
      </c>
      <c r="X98" s="17" t="str">
        <f t="shared" si="1"/>
        <v>0xd4a8c3d60a540cd839f2b6aa6bbb5ddb064245f18146293acd357b6721db6320--0x2a995caa0718532bb16bb95809f5911217012186--0x1e41c314d4c84eefaca6481e169dabe93d2fe16a</v>
      </c>
      <c r="Y98" s="18" t="str">
        <f>IFERROR(VLOOKUP(X98,Dune_SQL3_Data!Y:Y,1,FALSE),"missing")</f>
        <v>0xd4a8c3d60a540cd839f2b6aa6bbb5ddb064245f18146293acd357b6721db6320--0x2a995caa0718532bb16bb95809f5911217012186--0x1e41c314d4c84eefaca6481e169dabe93d2fe16a</v>
      </c>
    </row>
    <row r="99" spans="1:25" hidden="1" x14ac:dyDescent="0.2">
      <c r="A99" t="s">
        <v>520</v>
      </c>
      <c r="B99">
        <v>11649003</v>
      </c>
      <c r="C99" s="13">
        <v>44209.869004629632</v>
      </c>
      <c r="D99" t="s">
        <v>352</v>
      </c>
      <c r="E99" t="s">
        <v>351</v>
      </c>
      <c r="F99">
        <v>0</v>
      </c>
      <c r="G99">
        <v>0</v>
      </c>
      <c r="H99">
        <v>0</v>
      </c>
      <c r="I99">
        <v>210972</v>
      </c>
      <c r="J99">
        <v>1855</v>
      </c>
      <c r="K99" t="s">
        <v>350</v>
      </c>
      <c r="L99" t="s">
        <v>255</v>
      </c>
      <c r="M99" t="s">
        <v>30</v>
      </c>
      <c r="N99" t="s">
        <v>704</v>
      </c>
      <c r="O99" t="s">
        <v>703</v>
      </c>
      <c r="P99" t="s">
        <v>33</v>
      </c>
      <c r="Q99">
        <v>0</v>
      </c>
      <c r="R99" t="s">
        <v>33</v>
      </c>
      <c r="S99" t="s">
        <v>34</v>
      </c>
      <c r="T99">
        <v>7</v>
      </c>
      <c r="U99" t="s">
        <v>702</v>
      </c>
      <c r="V99" s="1">
        <v>36526</v>
      </c>
      <c r="W99" s="1">
        <v>36526</v>
      </c>
      <c r="X99" s="17" t="str">
        <f t="shared" si="1"/>
        <v>0xd4a8c3d60a540cd839f2b6aa6bbb5ddb064245f18146293acd357b6721db6320--0x2a995caa0718532bb16bb95809f5911217012186--0x1e41c314d4c84eefaca6481e169dabe93d2fe16a</v>
      </c>
      <c r="Y99" s="18" t="str">
        <f>IFERROR(VLOOKUP(X99,Dune_SQL3_Data!Y:Y,1,FALSE),"missing")</f>
        <v>0xd4a8c3d60a540cd839f2b6aa6bbb5ddb064245f18146293acd357b6721db6320--0x2a995caa0718532bb16bb95809f5911217012186--0x1e41c314d4c84eefaca6481e169dabe93d2fe16a</v>
      </c>
    </row>
    <row r="100" spans="1:25" hidden="1" x14ac:dyDescent="0.2">
      <c r="A100" t="s">
        <v>520</v>
      </c>
      <c r="B100">
        <v>11649003</v>
      </c>
      <c r="C100" s="13">
        <v>44209.869004629632</v>
      </c>
      <c r="D100" t="s">
        <v>352</v>
      </c>
      <c r="E100" t="s">
        <v>483</v>
      </c>
      <c r="F100">
        <v>0</v>
      </c>
      <c r="G100">
        <v>0</v>
      </c>
      <c r="H100">
        <v>0</v>
      </c>
      <c r="I100">
        <v>162733</v>
      </c>
      <c r="J100">
        <v>195</v>
      </c>
      <c r="K100" t="s">
        <v>350</v>
      </c>
      <c r="L100" t="s">
        <v>255</v>
      </c>
      <c r="M100" t="s">
        <v>30</v>
      </c>
      <c r="N100" t="s">
        <v>673</v>
      </c>
      <c r="O100" t="s">
        <v>2149</v>
      </c>
      <c r="P100" t="s">
        <v>33</v>
      </c>
      <c r="Q100">
        <v>0</v>
      </c>
      <c r="R100" t="s">
        <v>33</v>
      </c>
      <c r="S100" t="s">
        <v>34</v>
      </c>
      <c r="T100">
        <v>12</v>
      </c>
      <c r="U100" t="s">
        <v>2148</v>
      </c>
      <c r="V100" s="1">
        <v>36526</v>
      </c>
      <c r="W100" s="1">
        <v>36526</v>
      </c>
      <c r="X100" s="17" t="str">
        <f t="shared" si="1"/>
        <v>0xd4a8c3d60a540cd839f2b6aa6bbb5ddb064245f18146293acd357b6721db6320--0x2a995caa0718532bb16bb95809f5911217012186--0x00ff5e77a5dd1c9e65377c509cddafba828f9074</v>
      </c>
      <c r="Y100" s="18" t="str">
        <f>IFERROR(VLOOKUP(X100,Dune_SQL3_Data!Y:Y,1,FALSE),"missing")</f>
        <v>0xd4a8c3d60a540cd839f2b6aa6bbb5ddb064245f18146293acd357b6721db6320--0x2a995caa0718532bb16bb95809f5911217012186--0x00ff5e77a5dd1c9e65377c509cddafba828f9074</v>
      </c>
    </row>
    <row r="101" spans="1:25" hidden="1" x14ac:dyDescent="0.2">
      <c r="A101" t="s">
        <v>520</v>
      </c>
      <c r="B101">
        <v>11649003</v>
      </c>
      <c r="C101" s="13">
        <v>44209.869004629632</v>
      </c>
      <c r="D101" t="s">
        <v>352</v>
      </c>
      <c r="E101" t="s">
        <v>483</v>
      </c>
      <c r="F101">
        <v>0</v>
      </c>
      <c r="G101">
        <v>0</v>
      </c>
      <c r="H101">
        <v>0</v>
      </c>
      <c r="I101">
        <v>215399</v>
      </c>
      <c r="J101">
        <v>195</v>
      </c>
      <c r="K101" t="s">
        <v>350</v>
      </c>
      <c r="L101" t="s">
        <v>255</v>
      </c>
      <c r="M101" t="s">
        <v>30</v>
      </c>
      <c r="N101" t="s">
        <v>642</v>
      </c>
      <c r="O101" t="s">
        <v>1888</v>
      </c>
      <c r="P101" t="s">
        <v>33</v>
      </c>
      <c r="Q101">
        <v>0</v>
      </c>
      <c r="R101" t="s">
        <v>33</v>
      </c>
      <c r="S101" t="s">
        <v>34</v>
      </c>
      <c r="T101">
        <v>6</v>
      </c>
      <c r="U101" t="s">
        <v>1887</v>
      </c>
      <c r="V101" s="1">
        <v>36526</v>
      </c>
      <c r="W101" s="1">
        <v>36526</v>
      </c>
      <c r="X101" s="17" t="str">
        <f t="shared" si="1"/>
        <v>0xd4a8c3d60a540cd839f2b6aa6bbb5ddb064245f18146293acd357b6721db6320--0x2a995caa0718532bb16bb95809f5911217012186--0x00ff5e77a5dd1c9e65377c509cddafba828f9074</v>
      </c>
      <c r="Y101" s="18" t="str">
        <f>IFERROR(VLOOKUP(X101,Dune_SQL3_Data!Y:Y,1,FALSE),"missing")</f>
        <v>0xd4a8c3d60a540cd839f2b6aa6bbb5ddb064245f18146293acd357b6721db6320--0x2a995caa0718532bb16bb95809f5911217012186--0x00ff5e77a5dd1c9e65377c509cddafba828f9074</v>
      </c>
    </row>
    <row r="102" spans="1:25" hidden="1" x14ac:dyDescent="0.2">
      <c r="A102" t="s">
        <v>520</v>
      </c>
      <c r="B102">
        <v>11649003</v>
      </c>
      <c r="C102" s="13">
        <v>44209.869004629632</v>
      </c>
      <c r="D102" t="s">
        <v>352</v>
      </c>
      <c r="E102" t="s">
        <v>483</v>
      </c>
      <c r="F102">
        <v>0</v>
      </c>
      <c r="G102">
        <v>0</v>
      </c>
      <c r="H102">
        <v>0</v>
      </c>
      <c r="I102">
        <v>145106</v>
      </c>
      <c r="J102">
        <v>195</v>
      </c>
      <c r="K102" t="s">
        <v>350</v>
      </c>
      <c r="L102" t="s">
        <v>255</v>
      </c>
      <c r="M102" t="s">
        <v>30</v>
      </c>
      <c r="N102" t="s">
        <v>1060</v>
      </c>
      <c r="O102" t="s">
        <v>1663</v>
      </c>
      <c r="P102" t="s">
        <v>33</v>
      </c>
      <c r="Q102">
        <v>0</v>
      </c>
      <c r="R102" t="s">
        <v>33</v>
      </c>
      <c r="S102" t="s">
        <v>34</v>
      </c>
      <c r="T102">
        <v>14</v>
      </c>
      <c r="U102" t="s">
        <v>1662</v>
      </c>
      <c r="V102" s="1">
        <v>36526</v>
      </c>
      <c r="W102" s="1">
        <v>36526</v>
      </c>
      <c r="X102" s="17" t="str">
        <f t="shared" si="1"/>
        <v>0xd4a8c3d60a540cd839f2b6aa6bbb5ddb064245f18146293acd357b6721db6320--0x2a995caa0718532bb16bb95809f5911217012186--0x00ff5e77a5dd1c9e65377c509cddafba828f9074</v>
      </c>
      <c r="Y102" s="18" t="str">
        <f>IFERROR(VLOOKUP(X102,Dune_SQL3_Data!Y:Y,1,FALSE),"missing")</f>
        <v>0xd4a8c3d60a540cd839f2b6aa6bbb5ddb064245f18146293acd357b6721db6320--0x2a995caa0718532bb16bb95809f5911217012186--0x00ff5e77a5dd1c9e65377c509cddafba828f9074</v>
      </c>
    </row>
    <row r="103" spans="1:25" hidden="1" x14ac:dyDescent="0.2">
      <c r="A103" t="s">
        <v>520</v>
      </c>
      <c r="B103">
        <v>11649003</v>
      </c>
      <c r="C103" s="13">
        <v>44209.869004629632</v>
      </c>
      <c r="D103" t="s">
        <v>352</v>
      </c>
      <c r="E103" t="s">
        <v>483</v>
      </c>
      <c r="F103">
        <v>0</v>
      </c>
      <c r="G103">
        <v>0</v>
      </c>
      <c r="H103">
        <v>0</v>
      </c>
      <c r="I103">
        <v>232359</v>
      </c>
      <c r="J103">
        <v>195</v>
      </c>
      <c r="K103" t="s">
        <v>350</v>
      </c>
      <c r="L103" t="s">
        <v>255</v>
      </c>
      <c r="M103" t="s">
        <v>30</v>
      </c>
      <c r="N103" t="s">
        <v>482</v>
      </c>
      <c r="O103" t="s">
        <v>1575</v>
      </c>
      <c r="P103" t="s">
        <v>33</v>
      </c>
      <c r="Q103">
        <v>0</v>
      </c>
      <c r="R103" t="s">
        <v>33</v>
      </c>
      <c r="S103" t="s">
        <v>34</v>
      </c>
      <c r="T103">
        <v>4</v>
      </c>
      <c r="U103" t="s">
        <v>1574</v>
      </c>
      <c r="V103" s="1">
        <v>36526</v>
      </c>
      <c r="W103" s="1">
        <v>36526</v>
      </c>
      <c r="X103" s="17" t="str">
        <f t="shared" si="1"/>
        <v>0xd4a8c3d60a540cd839f2b6aa6bbb5ddb064245f18146293acd357b6721db6320--0x2a995caa0718532bb16bb95809f5911217012186--0x00ff5e77a5dd1c9e65377c509cddafba828f9074</v>
      </c>
      <c r="Y103" s="18" t="str">
        <f>IFERROR(VLOOKUP(X103,Dune_SQL3_Data!Y:Y,1,FALSE),"missing")</f>
        <v>0xd4a8c3d60a540cd839f2b6aa6bbb5ddb064245f18146293acd357b6721db6320--0x2a995caa0718532bb16bb95809f5911217012186--0x00ff5e77a5dd1c9e65377c509cddafba828f9074</v>
      </c>
    </row>
    <row r="104" spans="1:25" hidden="1" x14ac:dyDescent="0.2">
      <c r="A104" t="s">
        <v>520</v>
      </c>
      <c r="B104">
        <v>11649003</v>
      </c>
      <c r="C104" s="13">
        <v>44209.869004629632</v>
      </c>
      <c r="D104" t="s">
        <v>352</v>
      </c>
      <c r="E104" t="s">
        <v>483</v>
      </c>
      <c r="F104">
        <v>0</v>
      </c>
      <c r="G104">
        <v>0</v>
      </c>
      <c r="H104">
        <v>0</v>
      </c>
      <c r="I104">
        <v>109373</v>
      </c>
      <c r="J104">
        <v>415</v>
      </c>
      <c r="K104" t="s">
        <v>931</v>
      </c>
      <c r="L104" t="s">
        <v>930</v>
      </c>
      <c r="M104" t="s">
        <v>30</v>
      </c>
      <c r="N104" t="s">
        <v>929</v>
      </c>
      <c r="O104" t="s">
        <v>928</v>
      </c>
      <c r="P104" t="s">
        <v>33</v>
      </c>
      <c r="Q104">
        <v>0</v>
      </c>
      <c r="R104" t="s">
        <v>33</v>
      </c>
      <c r="S104" t="s">
        <v>34</v>
      </c>
      <c r="T104">
        <v>18</v>
      </c>
      <c r="U104" t="s">
        <v>927</v>
      </c>
      <c r="V104" s="1">
        <v>36526</v>
      </c>
      <c r="W104" s="1">
        <v>36526</v>
      </c>
      <c r="X104" s="17" t="str">
        <f t="shared" si="1"/>
        <v>0xd4a8c3d60a540cd839f2b6aa6bbb5ddb064245f18146293acd357b6721db6320--0x2a995caa0718532bb16bb95809f5911217012186--0x00ff5e77a5dd1c9e65377c509cddafba828f9074</v>
      </c>
      <c r="Y104" s="18" t="str">
        <f>IFERROR(VLOOKUP(X104,Dune_SQL3_Data!Y:Y,1,FALSE),"missing")</f>
        <v>0xd4a8c3d60a540cd839f2b6aa6bbb5ddb064245f18146293acd357b6721db6320--0x2a995caa0718532bb16bb95809f5911217012186--0x00ff5e77a5dd1c9e65377c509cddafba828f9074</v>
      </c>
    </row>
    <row r="105" spans="1:25" hidden="1" x14ac:dyDescent="0.2">
      <c r="A105" t="s">
        <v>520</v>
      </c>
      <c r="B105">
        <v>11649003</v>
      </c>
      <c r="C105" s="13">
        <v>44209.869004629632</v>
      </c>
      <c r="D105" t="s">
        <v>352</v>
      </c>
      <c r="E105" t="s">
        <v>483</v>
      </c>
      <c r="F105">
        <v>0</v>
      </c>
      <c r="G105">
        <v>0</v>
      </c>
      <c r="H105">
        <v>0</v>
      </c>
      <c r="I105">
        <v>128014</v>
      </c>
      <c r="J105">
        <v>195</v>
      </c>
      <c r="K105" t="s">
        <v>350</v>
      </c>
      <c r="L105" t="s">
        <v>255</v>
      </c>
      <c r="M105" t="s">
        <v>30</v>
      </c>
      <c r="N105" t="s">
        <v>830</v>
      </c>
      <c r="O105" t="s">
        <v>829</v>
      </c>
      <c r="P105" t="s">
        <v>33</v>
      </c>
      <c r="Q105">
        <v>0</v>
      </c>
      <c r="R105" t="s">
        <v>33</v>
      </c>
      <c r="S105" t="s">
        <v>34</v>
      </c>
      <c r="T105">
        <v>16</v>
      </c>
      <c r="U105" t="s">
        <v>828</v>
      </c>
      <c r="V105" s="1">
        <v>36526</v>
      </c>
      <c r="W105" s="1">
        <v>36526</v>
      </c>
      <c r="X105" s="17" t="str">
        <f t="shared" si="1"/>
        <v>0xd4a8c3d60a540cd839f2b6aa6bbb5ddb064245f18146293acd357b6721db6320--0x2a995caa0718532bb16bb95809f5911217012186--0x00ff5e77a5dd1c9e65377c509cddafba828f9074</v>
      </c>
      <c r="Y105" s="18" t="str">
        <f>IFERROR(VLOOKUP(X105,Dune_SQL3_Data!Y:Y,1,FALSE),"missing")</f>
        <v>0xd4a8c3d60a540cd839f2b6aa6bbb5ddb064245f18146293acd357b6721db6320--0x2a995caa0718532bb16bb95809f5911217012186--0x00ff5e77a5dd1c9e65377c509cddafba828f9074</v>
      </c>
    </row>
    <row r="106" spans="1:25" hidden="1" x14ac:dyDescent="0.2">
      <c r="A106" t="s">
        <v>520</v>
      </c>
      <c r="B106">
        <v>11649003</v>
      </c>
      <c r="C106" s="13">
        <v>44209.869004629632</v>
      </c>
      <c r="D106" t="s">
        <v>352</v>
      </c>
      <c r="E106" t="s">
        <v>483</v>
      </c>
      <c r="F106">
        <v>0</v>
      </c>
      <c r="G106">
        <v>0</v>
      </c>
      <c r="H106">
        <v>0</v>
      </c>
      <c r="I106">
        <v>180357</v>
      </c>
      <c r="J106">
        <v>195</v>
      </c>
      <c r="K106" t="s">
        <v>350</v>
      </c>
      <c r="L106" t="s">
        <v>255</v>
      </c>
      <c r="M106" t="s">
        <v>30</v>
      </c>
      <c r="N106" t="s">
        <v>822</v>
      </c>
      <c r="O106" t="s">
        <v>821</v>
      </c>
      <c r="P106" t="s">
        <v>33</v>
      </c>
      <c r="Q106">
        <v>0</v>
      </c>
      <c r="R106" t="s">
        <v>33</v>
      </c>
      <c r="S106" t="s">
        <v>34</v>
      </c>
      <c r="T106">
        <v>10</v>
      </c>
      <c r="U106" t="s">
        <v>820</v>
      </c>
      <c r="V106" s="1">
        <v>36526</v>
      </c>
      <c r="W106" s="1">
        <v>36526</v>
      </c>
      <c r="X106" s="17" t="str">
        <f t="shared" si="1"/>
        <v>0xd4a8c3d60a540cd839f2b6aa6bbb5ddb064245f18146293acd357b6721db6320--0x2a995caa0718532bb16bb95809f5911217012186--0x00ff5e77a5dd1c9e65377c509cddafba828f9074</v>
      </c>
      <c r="Y106" s="18" t="str">
        <f>IFERROR(VLOOKUP(X106,Dune_SQL3_Data!Y:Y,1,FALSE),"missing")</f>
        <v>0xd4a8c3d60a540cd839f2b6aa6bbb5ddb064245f18146293acd357b6721db6320--0x2a995caa0718532bb16bb95809f5911217012186--0x00ff5e77a5dd1c9e65377c509cddafba828f9074</v>
      </c>
    </row>
    <row r="107" spans="1:25" hidden="1" x14ac:dyDescent="0.2">
      <c r="A107" t="s">
        <v>520</v>
      </c>
      <c r="B107">
        <v>11649003</v>
      </c>
      <c r="C107" s="13">
        <v>44209.869004629632</v>
      </c>
      <c r="D107" t="s">
        <v>352</v>
      </c>
      <c r="E107" t="s">
        <v>483</v>
      </c>
      <c r="F107">
        <v>0</v>
      </c>
      <c r="G107">
        <v>0</v>
      </c>
      <c r="H107">
        <v>0</v>
      </c>
      <c r="I107">
        <v>197968</v>
      </c>
      <c r="J107">
        <v>195</v>
      </c>
      <c r="K107" t="s">
        <v>350</v>
      </c>
      <c r="L107" t="s">
        <v>255</v>
      </c>
      <c r="M107" t="s">
        <v>30</v>
      </c>
      <c r="N107" t="s">
        <v>519</v>
      </c>
      <c r="O107" t="s">
        <v>518</v>
      </c>
      <c r="P107" t="s">
        <v>33</v>
      </c>
      <c r="Q107">
        <v>0</v>
      </c>
      <c r="R107" t="s">
        <v>33</v>
      </c>
      <c r="S107" t="s">
        <v>34</v>
      </c>
      <c r="T107">
        <v>8</v>
      </c>
      <c r="U107" t="s">
        <v>517</v>
      </c>
      <c r="V107" s="1">
        <v>36526</v>
      </c>
      <c r="W107" s="1">
        <v>36526</v>
      </c>
      <c r="X107" s="17" t="str">
        <f t="shared" si="1"/>
        <v>0xd4a8c3d60a540cd839f2b6aa6bbb5ddb064245f18146293acd357b6721db6320--0x2a995caa0718532bb16bb95809f5911217012186--0x00ff5e77a5dd1c9e65377c509cddafba828f9074</v>
      </c>
      <c r="Y107" s="18" t="str">
        <f>IFERROR(VLOOKUP(X107,Dune_SQL3_Data!Y:Y,1,FALSE),"missing")</f>
        <v>0xd4a8c3d60a540cd839f2b6aa6bbb5ddb064245f18146293acd357b6721db6320--0x2a995caa0718532bb16bb95809f5911217012186--0x00ff5e77a5dd1c9e65377c509cddafba828f9074</v>
      </c>
    </row>
    <row r="108" spans="1:25" hidden="1" x14ac:dyDescent="0.2">
      <c r="A108" t="s">
        <v>520</v>
      </c>
      <c r="B108">
        <v>11649003</v>
      </c>
      <c r="C108" s="13">
        <v>44209.869004629632</v>
      </c>
      <c r="D108" t="s">
        <v>233</v>
      </c>
      <c r="E108" t="s">
        <v>232</v>
      </c>
      <c r="F108">
        <v>0</v>
      </c>
      <c r="G108">
        <v>0</v>
      </c>
      <c r="H108">
        <v>0</v>
      </c>
      <c r="I108">
        <v>262017</v>
      </c>
      <c r="J108">
        <v>4683</v>
      </c>
      <c r="K108" t="s">
        <v>2121</v>
      </c>
      <c r="L108" t="s">
        <v>2120</v>
      </c>
      <c r="M108" t="s">
        <v>30</v>
      </c>
      <c r="N108" t="s">
        <v>63</v>
      </c>
      <c r="O108" t="s">
        <v>2119</v>
      </c>
      <c r="P108" t="s">
        <v>33</v>
      </c>
      <c r="Q108">
        <v>0</v>
      </c>
      <c r="R108" t="s">
        <v>33</v>
      </c>
      <c r="S108" t="s">
        <v>34</v>
      </c>
      <c r="T108">
        <v>2</v>
      </c>
      <c r="U108" t="s">
        <v>2118</v>
      </c>
      <c r="V108" s="1">
        <v>36526</v>
      </c>
      <c r="W108" s="1">
        <v>36526</v>
      </c>
      <c r="X108" s="17" t="str">
        <f t="shared" si="1"/>
        <v>0xd4a8c3d60a540cd839f2b6aa6bbb5ddb064245f18146293acd357b6721db6320--0x01aac5236ad205ebbe4f6819bc64ef5bef40b71c--0xf5b0a3efb8e8e4c201e2a935f110eaaf3ffecb8d</v>
      </c>
      <c r="Y108" s="18" t="str">
        <f>IFERROR(VLOOKUP(X108,Dune_SQL3_Data!Y:Y,1,FALSE),"missing")</f>
        <v>0xd4a8c3d60a540cd839f2b6aa6bbb5ddb064245f18146293acd357b6721db6320--0x01aac5236ad205ebbe4f6819bc64ef5bef40b71c--0xf5b0a3efb8e8e4c201e2a935f110eaaf3ffecb8d</v>
      </c>
    </row>
    <row r="109" spans="1:25" hidden="1" x14ac:dyDescent="0.2">
      <c r="A109" t="s">
        <v>520</v>
      </c>
      <c r="B109">
        <v>11649003</v>
      </c>
      <c r="C109" s="13">
        <v>44209.869004629632</v>
      </c>
      <c r="D109" t="s">
        <v>233</v>
      </c>
      <c r="E109" t="s">
        <v>232</v>
      </c>
      <c r="F109">
        <v>0</v>
      </c>
      <c r="G109">
        <v>0</v>
      </c>
      <c r="H109">
        <v>0</v>
      </c>
      <c r="I109">
        <v>84657</v>
      </c>
      <c r="J109">
        <v>35438</v>
      </c>
      <c r="K109" t="s">
        <v>1488</v>
      </c>
      <c r="L109" t="s">
        <v>34</v>
      </c>
      <c r="M109" t="s">
        <v>30</v>
      </c>
      <c r="N109" t="s">
        <v>718</v>
      </c>
      <c r="O109" t="s">
        <v>1487</v>
      </c>
      <c r="P109" t="s">
        <v>33</v>
      </c>
      <c r="Q109">
        <v>1</v>
      </c>
      <c r="R109" t="s">
        <v>33</v>
      </c>
      <c r="S109" t="s">
        <v>34</v>
      </c>
      <c r="T109">
        <v>20</v>
      </c>
      <c r="U109" t="s">
        <v>1486</v>
      </c>
      <c r="V109" s="1">
        <v>36526</v>
      </c>
      <c r="W109" s="1">
        <v>36526</v>
      </c>
      <c r="X109" s="17" t="str">
        <f t="shared" si="1"/>
        <v>0xd4a8c3d60a540cd839f2b6aa6bbb5ddb064245f18146293acd357b6721db6320--0x01aac5236ad205ebbe4f6819bc64ef5bef40b71c--0xf5b0a3efb8e8e4c201e2a935f110eaaf3ffecb8d</v>
      </c>
      <c r="Y109" s="18" t="str">
        <f>IFERROR(VLOOKUP(X109,Dune_SQL3_Data!Y:Y,1,FALSE),"missing")</f>
        <v>0xd4a8c3d60a540cd839f2b6aa6bbb5ddb064245f18146293acd357b6721db6320--0x01aac5236ad205ebbe4f6819bc64ef5bef40b71c--0xf5b0a3efb8e8e4c201e2a935f110eaaf3ffecb8d</v>
      </c>
    </row>
    <row r="110" spans="1:25" hidden="1" x14ac:dyDescent="0.2">
      <c r="A110" t="s">
        <v>520</v>
      </c>
      <c r="B110">
        <v>11649003</v>
      </c>
      <c r="C110" s="13">
        <v>44209.869004629632</v>
      </c>
      <c r="D110" t="s">
        <v>233</v>
      </c>
      <c r="E110" t="s">
        <v>232</v>
      </c>
      <c r="F110">
        <v>0</v>
      </c>
      <c r="G110">
        <v>0</v>
      </c>
      <c r="H110">
        <v>0</v>
      </c>
      <c r="I110">
        <v>267393</v>
      </c>
      <c r="J110">
        <v>2807</v>
      </c>
      <c r="K110" t="s">
        <v>1237</v>
      </c>
      <c r="L110" t="s">
        <v>638</v>
      </c>
      <c r="M110" t="s">
        <v>30</v>
      </c>
      <c r="N110" t="s">
        <v>222</v>
      </c>
      <c r="O110" t="s">
        <v>1236</v>
      </c>
      <c r="P110" t="s">
        <v>33</v>
      </c>
      <c r="Q110">
        <v>0</v>
      </c>
      <c r="R110" t="s">
        <v>33</v>
      </c>
      <c r="S110" t="s">
        <v>34</v>
      </c>
      <c r="T110">
        <v>1</v>
      </c>
      <c r="U110" t="s">
        <v>1235</v>
      </c>
      <c r="V110" s="1">
        <v>36526</v>
      </c>
      <c r="W110" s="1">
        <v>36526</v>
      </c>
      <c r="X110" s="17" t="str">
        <f t="shared" si="1"/>
        <v>0xd4a8c3d60a540cd839f2b6aa6bbb5ddb064245f18146293acd357b6721db6320--0x01aac5236ad205ebbe4f6819bc64ef5bef40b71c--0xf5b0a3efb8e8e4c201e2a935f110eaaf3ffecb8d</v>
      </c>
      <c r="Y110" s="18" t="str">
        <f>IFERROR(VLOOKUP(X110,Dune_SQL3_Data!Y:Y,1,FALSE),"missing")</f>
        <v>0xd4a8c3d60a540cd839f2b6aa6bbb5ddb064245f18146293acd357b6721db6320--0x01aac5236ad205ebbe4f6819bc64ef5bef40b71c--0xf5b0a3efb8e8e4c201e2a935f110eaaf3ffecb8d</v>
      </c>
    </row>
    <row r="111" spans="1:25" hidden="1" x14ac:dyDescent="0.2">
      <c r="A111" t="s">
        <v>520</v>
      </c>
      <c r="B111">
        <v>11649003</v>
      </c>
      <c r="C111" s="13">
        <v>44209.869004629632</v>
      </c>
      <c r="D111" t="s">
        <v>233</v>
      </c>
      <c r="E111" t="s">
        <v>352</v>
      </c>
      <c r="F111">
        <v>0</v>
      </c>
      <c r="G111">
        <v>0</v>
      </c>
      <c r="H111">
        <v>0</v>
      </c>
      <c r="I111">
        <v>248172</v>
      </c>
      <c r="J111">
        <v>146060</v>
      </c>
      <c r="K111" t="s">
        <v>1711</v>
      </c>
      <c r="L111" t="s">
        <v>1710</v>
      </c>
      <c r="M111" t="s">
        <v>30</v>
      </c>
      <c r="N111" t="s">
        <v>453</v>
      </c>
      <c r="O111" t="s">
        <v>1709</v>
      </c>
      <c r="P111" t="s">
        <v>33</v>
      </c>
      <c r="Q111">
        <v>16</v>
      </c>
      <c r="R111" t="s">
        <v>33</v>
      </c>
      <c r="S111" t="s">
        <v>34</v>
      </c>
      <c r="T111">
        <v>3</v>
      </c>
      <c r="U111" t="s">
        <v>1708</v>
      </c>
      <c r="V111" s="1">
        <v>36526</v>
      </c>
      <c r="W111" s="1">
        <v>36526</v>
      </c>
      <c r="X111" s="17" t="str">
        <f t="shared" si="1"/>
        <v>0xd4a8c3d60a540cd839f2b6aa6bbb5ddb064245f18146293acd357b6721db6320--0x01aac5236ad205ebbe4f6819bc64ef5bef40b71c--0x2a995caa0718532bb16bb95809f5911217012186</v>
      </c>
      <c r="Y111" s="18" t="str">
        <f>IFERROR(VLOOKUP(X111,Dune_SQL3_Data!Y:Y,1,FALSE),"missing")</f>
        <v>0xd4a8c3d60a540cd839f2b6aa6bbb5ddb064245f18146293acd357b6721db6320--0x01aac5236ad205ebbe4f6819bc64ef5bef40b71c--0x2a995caa0718532bb16bb95809f5911217012186</v>
      </c>
    </row>
    <row r="112" spans="1:25" hidden="1" x14ac:dyDescent="0.2">
      <c r="A112" t="s">
        <v>306</v>
      </c>
      <c r="B112">
        <v>11649003</v>
      </c>
      <c r="C112" s="13">
        <v>44209.869004629632</v>
      </c>
      <c r="D112" t="s">
        <v>378</v>
      </c>
      <c r="E112" t="s">
        <v>305</v>
      </c>
      <c r="F112">
        <v>0</v>
      </c>
      <c r="G112">
        <v>0</v>
      </c>
      <c r="H112">
        <v>0</v>
      </c>
      <c r="I112">
        <v>306025</v>
      </c>
      <c r="J112">
        <v>250621</v>
      </c>
      <c r="K112" t="s">
        <v>334</v>
      </c>
      <c r="L112" t="s">
        <v>333</v>
      </c>
      <c r="M112" t="s">
        <v>30</v>
      </c>
      <c r="N112" t="s">
        <v>317</v>
      </c>
      <c r="O112" t="s">
        <v>432</v>
      </c>
      <c r="P112" t="s">
        <v>33</v>
      </c>
      <c r="Q112">
        <v>1</v>
      </c>
      <c r="R112" t="s">
        <v>33</v>
      </c>
      <c r="S112" t="s">
        <v>34</v>
      </c>
      <c r="T112">
        <v>0</v>
      </c>
      <c r="U112" t="s">
        <v>431</v>
      </c>
      <c r="V112" s="1">
        <v>36526</v>
      </c>
      <c r="W112" s="1">
        <v>36526</v>
      </c>
      <c r="X112" s="17" t="str">
        <f t="shared" si="1"/>
        <v>0xd32e81ff24845cc72792c819cbdebe5878d6300964132fd501072db3f78b51e4--0x38c7ea86c8235b0cfccfb91153259e85353cd202--0x131a99859a8bfa3251d899f0675607766736ffae</v>
      </c>
      <c r="Y112" s="18" t="str">
        <f>IFERROR(VLOOKUP(X112,Dune_SQL3_Data!Y:Y,1,FALSE),"missing")</f>
        <v>0xd32e81ff24845cc72792c819cbdebe5878d6300964132fd501072db3f78b51e4--0x38c7ea86c8235b0cfccfb91153259e85353cd202--0x131a99859a8bfa3251d899f0675607766736ffae</v>
      </c>
    </row>
    <row r="113" spans="1:25" hidden="1" x14ac:dyDescent="0.2">
      <c r="A113" t="s">
        <v>306</v>
      </c>
      <c r="B113">
        <v>11649003</v>
      </c>
      <c r="C113" s="13">
        <v>44209.869004629632</v>
      </c>
      <c r="D113" t="s">
        <v>305</v>
      </c>
      <c r="E113" t="s">
        <v>304</v>
      </c>
      <c r="F113">
        <v>0</v>
      </c>
      <c r="G113">
        <v>0</v>
      </c>
      <c r="H113">
        <v>0</v>
      </c>
      <c r="I113">
        <v>255402</v>
      </c>
      <c r="J113">
        <v>187573</v>
      </c>
      <c r="K113" t="s">
        <v>303</v>
      </c>
      <c r="L113" t="s">
        <v>302</v>
      </c>
      <c r="M113" t="s">
        <v>301</v>
      </c>
      <c r="N113" t="s">
        <v>300</v>
      </c>
      <c r="O113" t="s">
        <v>299</v>
      </c>
      <c r="P113" t="s">
        <v>33</v>
      </c>
      <c r="Q113">
        <v>0</v>
      </c>
      <c r="R113" t="s">
        <v>33</v>
      </c>
      <c r="S113" t="s">
        <v>34</v>
      </c>
      <c r="T113">
        <v>2</v>
      </c>
      <c r="U113" t="s">
        <v>298</v>
      </c>
      <c r="V113" s="1">
        <v>36526</v>
      </c>
      <c r="W113" s="1">
        <v>36526</v>
      </c>
      <c r="X113" s="17" t="str">
        <f t="shared" si="1"/>
        <v>0xd32e81ff24845cc72792c819cbdebe5878d6300964132fd501072db3f78b51e4--0x131a99859a8bfa3251d899f0675607766736ffae--0xc244def7365b57790d1b7efa3792700b257bcdba</v>
      </c>
      <c r="Y113" s="18" t="str">
        <f>IFERROR(VLOOKUP(X113,Dune_SQL3_Data!Y:Y,1,FALSE),"missing")</f>
        <v>0xd32e81ff24845cc72792c819cbdebe5878d6300964132fd501072db3f78b51e4--0x131a99859a8bfa3251d899f0675607766736ffae--0xc244def7365b57790d1b7efa3792700b257bcdba</v>
      </c>
    </row>
    <row r="114" spans="1:25" hidden="1" x14ac:dyDescent="0.2">
      <c r="A114" t="s">
        <v>2454</v>
      </c>
      <c r="B114">
        <v>11649003</v>
      </c>
      <c r="C114" s="13">
        <v>44209.869004629632</v>
      </c>
      <c r="D114" t="s">
        <v>2452</v>
      </c>
      <c r="E114" t="s">
        <v>2585</v>
      </c>
      <c r="F114">
        <v>0</v>
      </c>
      <c r="G114">
        <v>0</v>
      </c>
      <c r="H114">
        <v>0</v>
      </c>
      <c r="I114">
        <v>228368</v>
      </c>
      <c r="J114">
        <v>488</v>
      </c>
      <c r="K114" t="s">
        <v>2584</v>
      </c>
      <c r="L114" t="s">
        <v>2450</v>
      </c>
      <c r="M114" t="s">
        <v>30</v>
      </c>
      <c r="N114" t="s">
        <v>222</v>
      </c>
      <c r="O114" t="s">
        <v>2583</v>
      </c>
      <c r="P114" t="s">
        <v>597</v>
      </c>
      <c r="Q114">
        <v>0</v>
      </c>
      <c r="R114" t="s">
        <v>597</v>
      </c>
      <c r="S114" t="s">
        <v>596</v>
      </c>
      <c r="T114">
        <v>1</v>
      </c>
      <c r="U114" t="s">
        <v>2582</v>
      </c>
      <c r="V114" s="1">
        <v>36526</v>
      </c>
      <c r="W114" s="1">
        <v>36526</v>
      </c>
      <c r="X114" s="17" t="str">
        <f t="shared" si="1"/>
        <v>0xce9d19b88ea441c745c80ac49f39e8bbe3571f4027e93d04e4f6219089db2901--0xe4fe6a45f354e845f954cddee6084603cedb9410--0x28e240e04113877bf99354e1e4f43a79e59c535a</v>
      </c>
      <c r="Y114" s="18" t="str">
        <f>IFERROR(VLOOKUP(X114,Dune_SQL3_Data!Y:Y,1,FALSE),"missing")</f>
        <v>0xce9d19b88ea441c745c80ac49f39e8bbe3571f4027e93d04e4f6219089db2901--0xe4fe6a45f354e845f954cddee6084603cedb9410--0x28e240e04113877bf99354e1e4f43a79e59c535a</v>
      </c>
    </row>
    <row r="115" spans="1:25" hidden="1" x14ac:dyDescent="0.2">
      <c r="A115" t="s">
        <v>2454</v>
      </c>
      <c r="B115">
        <v>11649003</v>
      </c>
      <c r="C115" s="13">
        <v>44209.869004629632</v>
      </c>
      <c r="D115" t="s">
        <v>2453</v>
      </c>
      <c r="E115" t="s">
        <v>2452</v>
      </c>
      <c r="F115">
        <v>0</v>
      </c>
      <c r="G115">
        <v>0</v>
      </c>
      <c r="H115">
        <v>0</v>
      </c>
      <c r="I115">
        <v>234911</v>
      </c>
      <c r="J115">
        <v>27409</v>
      </c>
      <c r="K115" t="s">
        <v>2451</v>
      </c>
      <c r="L115" t="s">
        <v>2450</v>
      </c>
      <c r="M115" t="s">
        <v>30</v>
      </c>
      <c r="N115" t="s">
        <v>317</v>
      </c>
      <c r="O115" t="s">
        <v>2449</v>
      </c>
      <c r="P115" t="s">
        <v>597</v>
      </c>
      <c r="Q115">
        <v>1</v>
      </c>
      <c r="R115" t="s">
        <v>597</v>
      </c>
      <c r="S115" t="s">
        <v>596</v>
      </c>
      <c r="T115">
        <v>0</v>
      </c>
      <c r="U115" t="s">
        <v>2448</v>
      </c>
      <c r="V115" s="1">
        <v>36526</v>
      </c>
      <c r="W115" s="1">
        <v>36526</v>
      </c>
      <c r="X115" s="17" t="str">
        <f t="shared" si="1"/>
        <v>0xce9d19b88ea441c745c80ac49f39e8bbe3571f4027e93d04e4f6219089db2901--0xa76f7df4bf468f2895534a018296f8cfe0a5efe1--0xe4fe6a45f354e845f954cddee6084603cedb9410</v>
      </c>
      <c r="Y115" s="18" t="str">
        <f>IFERROR(VLOOKUP(X115,Dune_SQL3_Data!Y:Y,1,FALSE),"missing")</f>
        <v>0xce9d19b88ea441c745c80ac49f39e8bbe3571f4027e93d04e4f6219089db2901--0xa76f7df4bf468f2895534a018296f8cfe0a5efe1--0xe4fe6a45f354e845f954cddee6084603cedb9410</v>
      </c>
    </row>
    <row r="116" spans="1:25" hidden="1" x14ac:dyDescent="0.2">
      <c r="A116" t="s">
        <v>926</v>
      </c>
      <c r="B116">
        <v>11649003</v>
      </c>
      <c r="C116" s="13">
        <v>44209.869004629632</v>
      </c>
      <c r="D116" t="s">
        <v>925</v>
      </c>
      <c r="E116" t="s">
        <v>924</v>
      </c>
      <c r="F116">
        <v>0</v>
      </c>
      <c r="G116">
        <v>0</v>
      </c>
      <c r="H116">
        <v>0</v>
      </c>
      <c r="I116">
        <v>478572</v>
      </c>
      <c r="J116">
        <v>102746</v>
      </c>
      <c r="K116" t="s">
        <v>923</v>
      </c>
      <c r="L116" t="s">
        <v>34</v>
      </c>
      <c r="M116" t="s">
        <v>30</v>
      </c>
      <c r="N116" t="s">
        <v>317</v>
      </c>
      <c r="O116" t="s">
        <v>922</v>
      </c>
      <c r="P116" t="s">
        <v>33</v>
      </c>
      <c r="Q116">
        <v>0</v>
      </c>
      <c r="R116" t="s">
        <v>33</v>
      </c>
      <c r="S116" t="s">
        <v>34</v>
      </c>
      <c r="T116">
        <v>0</v>
      </c>
      <c r="U116" t="s">
        <v>921</v>
      </c>
      <c r="V116" s="1">
        <v>36526</v>
      </c>
      <c r="W116" s="1">
        <v>36526</v>
      </c>
      <c r="X116" s="17" t="str">
        <f t="shared" si="1"/>
        <v>0xcc173d723329b911c114217834a4d6664acdb06690ed29a1afac2dbd79cdf1b4--0xef53a3e5e20513a62a1b8072a689b1f8627a5145--0x0635709bae7a9a9f782360a4554378f4ea051368</v>
      </c>
      <c r="Y116" s="18" t="str">
        <f>IFERROR(VLOOKUP(X116,Dune_SQL3_Data!Y:Y,1,FALSE),"missing")</f>
        <v>0xcc173d723329b911c114217834a4d6664acdb06690ed29a1afac2dbd79cdf1b4--0xef53a3e5e20513a62a1b8072a689b1f8627a5145--0x0635709bae7a9a9f782360a4554378f4ea051368</v>
      </c>
    </row>
    <row r="117" spans="1:25" hidden="1" x14ac:dyDescent="0.2">
      <c r="A117" t="s">
        <v>880</v>
      </c>
      <c r="B117">
        <v>11649003</v>
      </c>
      <c r="C117" s="13">
        <v>44209.869004629632</v>
      </c>
      <c r="D117" t="s">
        <v>232</v>
      </c>
      <c r="E117" t="s">
        <v>374</v>
      </c>
      <c r="F117">
        <v>0</v>
      </c>
      <c r="G117">
        <v>0</v>
      </c>
      <c r="H117">
        <v>0</v>
      </c>
      <c r="I117">
        <v>129614</v>
      </c>
      <c r="J117">
        <v>4758</v>
      </c>
      <c r="K117" t="s">
        <v>879</v>
      </c>
      <c r="L117" t="s">
        <v>38</v>
      </c>
      <c r="M117" t="s">
        <v>30</v>
      </c>
      <c r="N117" t="s">
        <v>878</v>
      </c>
      <c r="O117" t="s">
        <v>877</v>
      </c>
      <c r="P117" t="s">
        <v>33</v>
      </c>
      <c r="Q117">
        <v>1</v>
      </c>
      <c r="R117" t="s">
        <v>33</v>
      </c>
      <c r="S117" t="s">
        <v>34</v>
      </c>
      <c r="T117">
        <v>3</v>
      </c>
      <c r="U117" t="s">
        <v>876</v>
      </c>
      <c r="V117" s="1">
        <v>36526</v>
      </c>
      <c r="W117" s="1">
        <v>36526</v>
      </c>
      <c r="X117" s="17" t="str">
        <f t="shared" si="1"/>
        <v>0xcbd31117a69194629c1ebb061356dbef6a038dd0d1b685593e184cfc68585d13--0xf5b0a3efb8e8e4c201e2a935f110eaaf3ffecb8d--0xe8bd438d0383cf4d19641eaa4793eddc6cebeaf1</v>
      </c>
      <c r="Y117" s="18" t="str">
        <f>IFERROR(VLOOKUP(X117,Dune_SQL3_Data!Y:Y,1,FALSE),"missing")</f>
        <v>0xcbd31117a69194629c1ebb061356dbef6a038dd0d1b685593e184cfc68585d13--0xf5b0a3efb8e8e4c201e2a935f110eaaf3ffecb8d--0xe8bd438d0383cf4d19641eaa4793eddc6cebeaf1</v>
      </c>
    </row>
    <row r="118" spans="1:25" hidden="1" x14ac:dyDescent="0.2">
      <c r="A118" t="s">
        <v>880</v>
      </c>
      <c r="B118">
        <v>11649003</v>
      </c>
      <c r="C118" s="13">
        <v>44209.869004629632</v>
      </c>
      <c r="D118" t="s">
        <v>428</v>
      </c>
      <c r="E118" t="s">
        <v>232</v>
      </c>
      <c r="F118">
        <v>0</v>
      </c>
      <c r="G118">
        <v>0</v>
      </c>
      <c r="H118">
        <v>0</v>
      </c>
      <c r="I118">
        <v>137809</v>
      </c>
      <c r="J118">
        <v>88590</v>
      </c>
      <c r="K118" t="s">
        <v>1245</v>
      </c>
      <c r="L118" t="s">
        <v>34</v>
      </c>
      <c r="M118" t="s">
        <v>30</v>
      </c>
      <c r="N118" t="s">
        <v>63</v>
      </c>
      <c r="O118" t="s">
        <v>1244</v>
      </c>
      <c r="P118" t="s">
        <v>33</v>
      </c>
      <c r="Q118">
        <v>1</v>
      </c>
      <c r="R118" t="s">
        <v>33</v>
      </c>
      <c r="S118" t="s">
        <v>34</v>
      </c>
      <c r="T118">
        <v>2</v>
      </c>
      <c r="U118" t="s">
        <v>1243</v>
      </c>
      <c r="V118" s="1">
        <v>36526</v>
      </c>
      <c r="W118" s="1">
        <v>36526</v>
      </c>
      <c r="X118" s="17" t="str">
        <f t="shared" si="1"/>
        <v>0xcbd31117a69194629c1ebb061356dbef6a038dd0d1b685593e184cfc68585d13--0xf4985070ce32b6b1994329df787d1acc9a2dd9e2--0xf5b0a3efb8e8e4c201e2a935f110eaaf3ffecb8d</v>
      </c>
      <c r="Y118" s="18" t="str">
        <f>IFERROR(VLOOKUP(X118,Dune_SQL3_Data!Y:Y,1,FALSE),"missing")</f>
        <v>0xcbd31117a69194629c1ebb061356dbef6a038dd0d1b685593e184cfc68585d13--0xf4985070ce32b6b1994329df787d1acc9a2dd9e2--0xf5b0a3efb8e8e4c201e2a935f110eaaf3ffecb8d</v>
      </c>
    </row>
    <row r="119" spans="1:25" hidden="1" x14ac:dyDescent="0.2">
      <c r="A119" t="s">
        <v>880</v>
      </c>
      <c r="B119">
        <v>11649003</v>
      </c>
      <c r="C119" s="13">
        <v>44209.869004629632</v>
      </c>
      <c r="D119" t="s">
        <v>428</v>
      </c>
      <c r="E119" t="s">
        <v>1384</v>
      </c>
      <c r="F119">
        <v>0.1675625</v>
      </c>
      <c r="G119" s="2" t="s">
        <v>1383</v>
      </c>
      <c r="H119">
        <v>0.1675625</v>
      </c>
      <c r="I119">
        <v>2300</v>
      </c>
      <c r="J119">
        <v>0</v>
      </c>
      <c r="K119" t="s">
        <v>382</v>
      </c>
      <c r="L119" t="s">
        <v>34</v>
      </c>
      <c r="M119" t="s">
        <v>30</v>
      </c>
      <c r="N119" t="s">
        <v>222</v>
      </c>
      <c r="O119" t="s">
        <v>1382</v>
      </c>
      <c r="P119" t="s">
        <v>33</v>
      </c>
      <c r="Q119">
        <v>0</v>
      </c>
      <c r="R119" t="s">
        <v>33</v>
      </c>
      <c r="S119" t="s">
        <v>34</v>
      </c>
      <c r="T119">
        <v>1</v>
      </c>
      <c r="U119" t="s">
        <v>1381</v>
      </c>
      <c r="V119" s="1">
        <v>36526</v>
      </c>
      <c r="W119" s="1">
        <v>36526</v>
      </c>
      <c r="X119" s="17" t="str">
        <f t="shared" si="1"/>
        <v>0xcbd31117a69194629c1ebb061356dbef6a038dd0d1b685593e184cfc68585d13--0xf4985070ce32b6b1994329df787d1acc9a2dd9e2--0xb1454df7893dc4b050870ab379edb89f6e7fc203</v>
      </c>
      <c r="Y119" s="18" t="str">
        <f>IFERROR(VLOOKUP(X119,Dune_SQL3_Data!Y:Y,1,FALSE),"missing")</f>
        <v>0xcbd31117a69194629c1ebb061356dbef6a038dd0d1b685593e184cfc68585d13--0xf4985070ce32b6b1994329df787d1acc9a2dd9e2--0xb1454df7893dc4b050870ab379edb89f6e7fc203</v>
      </c>
    </row>
    <row r="120" spans="1:25" hidden="1" x14ac:dyDescent="0.2">
      <c r="A120" t="s">
        <v>880</v>
      </c>
      <c r="B120">
        <v>11649003</v>
      </c>
      <c r="C120" s="13">
        <v>44209.869004629632</v>
      </c>
      <c r="D120" t="s">
        <v>374</v>
      </c>
      <c r="E120" t="s">
        <v>232</v>
      </c>
      <c r="F120">
        <v>0</v>
      </c>
      <c r="G120">
        <v>0</v>
      </c>
      <c r="H120">
        <v>0</v>
      </c>
      <c r="I120">
        <v>124667</v>
      </c>
      <c r="J120">
        <v>1628</v>
      </c>
      <c r="K120" t="s">
        <v>263</v>
      </c>
      <c r="L120" t="s">
        <v>255</v>
      </c>
      <c r="M120" t="s">
        <v>30</v>
      </c>
      <c r="N120" t="s">
        <v>1520</v>
      </c>
      <c r="O120" t="s">
        <v>1519</v>
      </c>
      <c r="P120" t="s">
        <v>33</v>
      </c>
      <c r="Q120">
        <v>0</v>
      </c>
      <c r="R120" t="s">
        <v>33</v>
      </c>
      <c r="S120" t="s">
        <v>34</v>
      </c>
      <c r="T120">
        <v>4</v>
      </c>
      <c r="U120" t="s">
        <v>1518</v>
      </c>
      <c r="V120" s="1">
        <v>36526</v>
      </c>
      <c r="W120" s="1">
        <v>36526</v>
      </c>
      <c r="X120" s="17" t="str">
        <f t="shared" si="1"/>
        <v>0xcbd31117a69194629c1ebb061356dbef6a038dd0d1b685593e184cfc68585d13--0xe8bd438d0383cf4d19641eaa4793eddc6cebeaf1--0xf5b0a3efb8e8e4c201e2a935f110eaaf3ffecb8d</v>
      </c>
      <c r="Y120" s="18" t="str">
        <f>IFERROR(VLOOKUP(X120,Dune_SQL3_Data!Y:Y,1,FALSE),"missing")</f>
        <v>0xcbd31117a69194629c1ebb061356dbef6a038dd0d1b685593e184cfc68585d13--0xe8bd438d0383cf4d19641eaa4793eddc6cebeaf1--0xf5b0a3efb8e8e4c201e2a935f110eaaf3ffecb8d</v>
      </c>
    </row>
    <row r="121" spans="1:25" hidden="1" x14ac:dyDescent="0.2">
      <c r="A121" t="s">
        <v>880</v>
      </c>
      <c r="B121">
        <v>11649003</v>
      </c>
      <c r="C121" s="13">
        <v>44209.869004629632</v>
      </c>
      <c r="D121" t="s">
        <v>429</v>
      </c>
      <c r="E121" t="s">
        <v>428</v>
      </c>
      <c r="F121">
        <v>0.17499999999999999</v>
      </c>
      <c r="G121" s="2" t="s">
        <v>1136</v>
      </c>
      <c r="H121">
        <v>0.17499999999999999</v>
      </c>
      <c r="I121">
        <v>176405</v>
      </c>
      <c r="J121">
        <v>86651</v>
      </c>
      <c r="K121" t="s">
        <v>1135</v>
      </c>
      <c r="L121" t="s">
        <v>34</v>
      </c>
      <c r="M121" t="s">
        <v>30</v>
      </c>
      <c r="N121" t="s">
        <v>317</v>
      </c>
      <c r="O121" t="s">
        <v>1134</v>
      </c>
      <c r="P121" t="s">
        <v>33</v>
      </c>
      <c r="Q121">
        <v>2</v>
      </c>
      <c r="R121" t="s">
        <v>33</v>
      </c>
      <c r="S121" t="s">
        <v>34</v>
      </c>
      <c r="T121">
        <v>0</v>
      </c>
      <c r="U121" t="s">
        <v>1133</v>
      </c>
      <c r="V121" s="1">
        <v>36526</v>
      </c>
      <c r="W121" s="1">
        <v>36526</v>
      </c>
      <c r="X121" s="17" t="str">
        <f t="shared" si="1"/>
        <v>0xcbd31117a69194629c1ebb061356dbef6a038dd0d1b685593e184cfc68585d13--0xd94e542de6a803212f8db5121e65c1e69db2258c--0xf4985070ce32b6b1994329df787d1acc9a2dd9e2</v>
      </c>
      <c r="Y121" s="18" t="str">
        <f>IFERROR(VLOOKUP(X121,Dune_SQL3_Data!Y:Y,1,FALSE),"missing")</f>
        <v>0xcbd31117a69194629c1ebb061356dbef6a038dd0d1b685593e184cfc68585d13--0xd94e542de6a803212f8db5121e65c1e69db2258c--0xf4985070ce32b6b1994329df787d1acc9a2dd9e2</v>
      </c>
    </row>
    <row r="122" spans="1:25" hidden="1" x14ac:dyDescent="0.2">
      <c r="A122" t="s">
        <v>695</v>
      </c>
      <c r="B122">
        <v>11649003</v>
      </c>
      <c r="C122" s="13">
        <v>44209.869004629632</v>
      </c>
      <c r="D122" t="s">
        <v>378</v>
      </c>
      <c r="E122" t="s">
        <v>305</v>
      </c>
      <c r="F122">
        <v>0</v>
      </c>
      <c r="G122">
        <v>0</v>
      </c>
      <c r="H122">
        <v>0</v>
      </c>
      <c r="I122">
        <v>306025</v>
      </c>
      <c r="J122">
        <v>250621</v>
      </c>
      <c r="K122" t="s">
        <v>334</v>
      </c>
      <c r="L122" t="s">
        <v>940</v>
      </c>
      <c r="M122" t="s">
        <v>30</v>
      </c>
      <c r="N122" t="s">
        <v>317</v>
      </c>
      <c r="O122" t="s">
        <v>939</v>
      </c>
      <c r="P122" t="s">
        <v>33</v>
      </c>
      <c r="Q122">
        <v>1</v>
      </c>
      <c r="R122" t="s">
        <v>33</v>
      </c>
      <c r="S122" t="s">
        <v>34</v>
      </c>
      <c r="T122">
        <v>0</v>
      </c>
      <c r="U122" t="s">
        <v>938</v>
      </c>
      <c r="V122" s="1">
        <v>36526</v>
      </c>
      <c r="W122" s="1">
        <v>36526</v>
      </c>
      <c r="X122" s="17" t="str">
        <f t="shared" si="1"/>
        <v>0xca248e28b3b1e308e417a9ec01aeedb693b9d95f94ba0d42b93b6ab57f17cdf9--0x38c7ea86c8235b0cfccfb91153259e85353cd202--0x131a99859a8bfa3251d899f0675607766736ffae</v>
      </c>
      <c r="Y122" s="18" t="str">
        <f>IFERROR(VLOOKUP(X122,Dune_SQL3_Data!Y:Y,1,FALSE),"missing")</f>
        <v>0xca248e28b3b1e308e417a9ec01aeedb693b9d95f94ba0d42b93b6ab57f17cdf9--0x38c7ea86c8235b0cfccfb91153259e85353cd202--0x131a99859a8bfa3251d899f0675607766736ffae</v>
      </c>
    </row>
    <row r="123" spans="1:25" hidden="1" x14ac:dyDescent="0.2">
      <c r="A123" t="s">
        <v>306</v>
      </c>
      <c r="B123">
        <v>11649003</v>
      </c>
      <c r="C123" s="13">
        <v>44209.869004629632</v>
      </c>
      <c r="D123" t="s">
        <v>305</v>
      </c>
      <c r="E123" t="s">
        <v>335</v>
      </c>
      <c r="F123">
        <v>0</v>
      </c>
      <c r="G123">
        <v>0</v>
      </c>
      <c r="H123">
        <v>0</v>
      </c>
      <c r="I123">
        <v>300516</v>
      </c>
      <c r="J123">
        <v>228792</v>
      </c>
      <c r="K123" t="s">
        <v>334</v>
      </c>
      <c r="L123" t="s">
        <v>333</v>
      </c>
      <c r="M123" t="s">
        <v>243</v>
      </c>
      <c r="N123" t="s">
        <v>332</v>
      </c>
      <c r="O123" t="s">
        <v>331</v>
      </c>
      <c r="P123" t="s">
        <v>33</v>
      </c>
      <c r="Q123">
        <v>1</v>
      </c>
      <c r="R123" t="s">
        <v>33</v>
      </c>
      <c r="S123" t="s">
        <v>34</v>
      </c>
      <c r="T123">
        <v>1</v>
      </c>
      <c r="U123" t="s">
        <v>330</v>
      </c>
      <c r="V123" s="1">
        <v>36526</v>
      </c>
      <c r="W123" s="1">
        <v>36526</v>
      </c>
      <c r="X123" s="17" t="str">
        <f t="shared" si="1"/>
        <v>0xd32e81ff24845cc72792c819cbdebe5878d6300964132fd501072db3f78b51e4--0x131a99859a8bfa3251d899f0675607766736ffae--0x5b9e8728e316bbeb692d22daaab74f6cbf2c4691</v>
      </c>
      <c r="Y123" s="18" t="str">
        <f>IFERROR(VLOOKUP(X123,Dune_SQL3_Data!Y:Y,1,FALSE),"missing")</f>
        <v>0xd32e81ff24845cc72792c819cbdebe5878d6300964132fd501072db3f78b51e4--0x131a99859a8bfa3251d899f0675607766736ffae--0x5b9e8728e316bbeb692d22daaab74f6cbf2c4691</v>
      </c>
    </row>
    <row r="124" spans="1:25" hidden="1" x14ac:dyDescent="0.2">
      <c r="A124" t="s">
        <v>346</v>
      </c>
      <c r="B124">
        <v>11649003</v>
      </c>
      <c r="C124" s="13">
        <v>44209.869004629632</v>
      </c>
      <c r="D124" t="s">
        <v>781</v>
      </c>
      <c r="E124" t="s">
        <v>780</v>
      </c>
      <c r="F124">
        <v>0</v>
      </c>
      <c r="G124">
        <v>0</v>
      </c>
      <c r="H124">
        <v>0</v>
      </c>
      <c r="I124">
        <v>291535</v>
      </c>
      <c r="J124">
        <v>6162</v>
      </c>
      <c r="K124" t="s">
        <v>779</v>
      </c>
      <c r="L124" t="s">
        <v>778</v>
      </c>
      <c r="M124" t="s">
        <v>254</v>
      </c>
      <c r="N124" t="s">
        <v>1615</v>
      </c>
      <c r="O124" t="s">
        <v>1614</v>
      </c>
      <c r="P124" t="s">
        <v>33</v>
      </c>
      <c r="Q124">
        <v>0</v>
      </c>
      <c r="R124" t="s">
        <v>33</v>
      </c>
      <c r="S124" t="s">
        <v>34</v>
      </c>
      <c r="T124">
        <v>12</v>
      </c>
      <c r="U124" t="s">
        <v>1613</v>
      </c>
      <c r="V124" s="1">
        <v>36526</v>
      </c>
      <c r="W124" s="1">
        <v>36526</v>
      </c>
      <c r="X124" s="17" t="str">
        <f t="shared" si="1"/>
        <v>0xc5f9c3806fd076ce9dc89d8f3c62dc140c408c7a69a00e5211d74fe411259986--0xdc3ea94cd0ac27d9a86c180091e7f78c683d3699--0xc8db8d5869510bb1fcd3bd7c7624c1b49c652ef8</v>
      </c>
      <c r="Y124" s="18" t="str">
        <f>IFERROR(VLOOKUP(X124,Dune_SQL3_Data!Y:Y,1,FALSE),"missing")</f>
        <v>0xc5f9c3806fd076ce9dc89d8f3c62dc140c408c7a69a00e5211d74fe411259986--0xdc3ea94cd0ac27d9a86c180091e7f78c683d3699--0xc8db8d5869510bb1fcd3bd7c7624c1b49c652ef8</v>
      </c>
    </row>
    <row r="125" spans="1:25" hidden="1" x14ac:dyDescent="0.2">
      <c r="A125" t="s">
        <v>346</v>
      </c>
      <c r="B125">
        <v>11649003</v>
      </c>
      <c r="C125" s="13">
        <v>44209.869004629632</v>
      </c>
      <c r="D125" t="s">
        <v>802</v>
      </c>
      <c r="E125" t="s">
        <v>781</v>
      </c>
      <c r="F125">
        <v>0</v>
      </c>
      <c r="G125">
        <v>0</v>
      </c>
      <c r="H125">
        <v>0</v>
      </c>
      <c r="I125">
        <v>299893</v>
      </c>
      <c r="J125">
        <v>10581</v>
      </c>
      <c r="K125" t="s">
        <v>779</v>
      </c>
      <c r="L125" t="s">
        <v>801</v>
      </c>
      <c r="M125" t="s">
        <v>254</v>
      </c>
      <c r="N125" t="s">
        <v>1002</v>
      </c>
      <c r="O125" t="s">
        <v>1217</v>
      </c>
      <c r="P125" t="s">
        <v>33</v>
      </c>
      <c r="Q125">
        <v>1</v>
      </c>
      <c r="R125" t="s">
        <v>33</v>
      </c>
      <c r="S125" t="s">
        <v>34</v>
      </c>
      <c r="T125">
        <v>11</v>
      </c>
      <c r="U125" t="s">
        <v>1216</v>
      </c>
      <c r="V125" s="1">
        <v>36526</v>
      </c>
      <c r="W125" s="1">
        <v>36526</v>
      </c>
      <c r="X125" s="17" t="str">
        <f t="shared" si="1"/>
        <v>0xc5f9c3806fd076ce9dc89d8f3c62dc140c408c7a69a00e5211d74fe411259986--0xd69b189020ef614796578afe4d10378c5e7e1138--0xdc3ea94cd0ac27d9a86c180091e7f78c683d3699</v>
      </c>
      <c r="Y125" s="18" t="str">
        <f>IFERROR(VLOOKUP(X125,Dune_SQL3_Data!Y:Y,1,FALSE),"missing")</f>
        <v>0xc5f9c3806fd076ce9dc89d8f3c62dc140c408c7a69a00e5211d74fe411259986--0xd69b189020ef614796578afe4d10378c5e7e1138--0xdc3ea94cd0ac27d9a86c180091e7f78c683d3699</v>
      </c>
    </row>
    <row r="126" spans="1:25" hidden="1" x14ac:dyDescent="0.2">
      <c r="A126" t="s">
        <v>346</v>
      </c>
      <c r="B126">
        <v>11649003</v>
      </c>
      <c r="C126" s="13">
        <v>44209.869004629632</v>
      </c>
      <c r="D126" t="s">
        <v>802</v>
      </c>
      <c r="E126" t="s">
        <v>1005</v>
      </c>
      <c r="F126">
        <v>0</v>
      </c>
      <c r="G126">
        <v>0</v>
      </c>
      <c r="H126">
        <v>0</v>
      </c>
      <c r="I126">
        <v>275679</v>
      </c>
      <c r="J126">
        <v>2185</v>
      </c>
      <c r="K126" t="s">
        <v>1053</v>
      </c>
      <c r="L126" t="s">
        <v>1052</v>
      </c>
      <c r="M126" t="s">
        <v>254</v>
      </c>
      <c r="N126" t="s">
        <v>1592</v>
      </c>
      <c r="O126" t="s">
        <v>1591</v>
      </c>
      <c r="P126" t="s">
        <v>33</v>
      </c>
      <c r="Q126">
        <v>0</v>
      </c>
      <c r="R126" t="s">
        <v>33</v>
      </c>
      <c r="S126" t="s">
        <v>34</v>
      </c>
      <c r="T126">
        <v>14</v>
      </c>
      <c r="U126" t="s">
        <v>1590</v>
      </c>
      <c r="V126" s="1">
        <v>36526</v>
      </c>
      <c r="W126" s="1">
        <v>36526</v>
      </c>
      <c r="X126" s="17" t="str">
        <f t="shared" si="1"/>
        <v>0xc5f9c3806fd076ce9dc89d8f3c62dc140c408c7a69a00e5211d74fe411259986--0xd69b189020ef614796578afe4d10378c5e7e1138--0xc757acba3c0506218b3022266a9dc7f3612d85f5</v>
      </c>
      <c r="Y126" s="18" t="str">
        <f>IFERROR(VLOOKUP(X126,Dune_SQL3_Data!Y:Y,1,FALSE),"missing")</f>
        <v>0xc5f9c3806fd076ce9dc89d8f3c62dc140c408c7a69a00e5211d74fe411259986--0xd69b189020ef614796578afe4d10378c5e7e1138--0xc757acba3c0506218b3022266a9dc7f3612d85f5</v>
      </c>
    </row>
    <row r="127" spans="1:25" hidden="1" x14ac:dyDescent="0.2">
      <c r="A127" t="s">
        <v>346</v>
      </c>
      <c r="B127">
        <v>11649003</v>
      </c>
      <c r="C127" s="13">
        <v>44209.869004629632</v>
      </c>
      <c r="D127" t="s">
        <v>802</v>
      </c>
      <c r="E127" t="s">
        <v>1005</v>
      </c>
      <c r="F127">
        <v>0</v>
      </c>
      <c r="G127">
        <v>0</v>
      </c>
      <c r="H127">
        <v>0</v>
      </c>
      <c r="I127">
        <v>280675</v>
      </c>
      <c r="J127">
        <v>2168</v>
      </c>
      <c r="K127" t="s">
        <v>1286</v>
      </c>
      <c r="L127" t="s">
        <v>1285</v>
      </c>
      <c r="M127" t="s">
        <v>254</v>
      </c>
      <c r="N127" t="s">
        <v>1284</v>
      </c>
      <c r="O127" t="s">
        <v>1283</v>
      </c>
      <c r="P127" t="s">
        <v>33</v>
      </c>
      <c r="Q127">
        <v>0</v>
      </c>
      <c r="R127" t="s">
        <v>33</v>
      </c>
      <c r="S127" t="s">
        <v>34</v>
      </c>
      <c r="T127">
        <v>13</v>
      </c>
      <c r="U127" t="s">
        <v>1282</v>
      </c>
      <c r="V127" s="1">
        <v>36526</v>
      </c>
      <c r="W127" s="1">
        <v>36526</v>
      </c>
      <c r="X127" s="17" t="str">
        <f t="shared" si="1"/>
        <v>0xc5f9c3806fd076ce9dc89d8f3c62dc140c408c7a69a00e5211d74fe411259986--0xd69b189020ef614796578afe4d10378c5e7e1138--0xc757acba3c0506218b3022266a9dc7f3612d85f5</v>
      </c>
      <c r="Y127" s="18" t="str">
        <f>IFERROR(VLOOKUP(X127,Dune_SQL3_Data!Y:Y,1,FALSE),"missing")</f>
        <v>0xc5f9c3806fd076ce9dc89d8f3c62dc140c408c7a69a00e5211d74fe411259986--0xd69b189020ef614796578afe4d10378c5e7e1138--0xc757acba3c0506218b3022266a9dc7f3612d85f5</v>
      </c>
    </row>
    <row r="128" spans="1:25" hidden="1" x14ac:dyDescent="0.2">
      <c r="A128" t="s">
        <v>346</v>
      </c>
      <c r="B128">
        <v>11649003</v>
      </c>
      <c r="C128" s="13">
        <v>44209.869004629632</v>
      </c>
      <c r="D128" t="s">
        <v>802</v>
      </c>
      <c r="E128" t="s">
        <v>1601</v>
      </c>
      <c r="F128">
        <v>0</v>
      </c>
      <c r="G128">
        <v>0</v>
      </c>
      <c r="H128">
        <v>0</v>
      </c>
      <c r="I128">
        <v>270972</v>
      </c>
      <c r="J128">
        <v>3222</v>
      </c>
      <c r="K128" t="s">
        <v>1600</v>
      </c>
      <c r="L128" t="s">
        <v>255</v>
      </c>
      <c r="M128" t="s">
        <v>254</v>
      </c>
      <c r="N128" t="s">
        <v>2542</v>
      </c>
      <c r="O128" t="s">
        <v>2541</v>
      </c>
      <c r="P128" t="s">
        <v>33</v>
      </c>
      <c r="Q128">
        <v>0</v>
      </c>
      <c r="R128" t="s">
        <v>33</v>
      </c>
      <c r="S128" t="s">
        <v>34</v>
      </c>
      <c r="T128">
        <v>15</v>
      </c>
      <c r="U128" t="s">
        <v>2540</v>
      </c>
      <c r="V128" s="1">
        <v>36526</v>
      </c>
      <c r="W128" s="1">
        <v>36526</v>
      </c>
      <c r="X128" s="17" t="str">
        <f t="shared" si="1"/>
        <v>0xc5f9c3806fd076ce9dc89d8f3c62dc140c408c7a69a00e5211d74fe411259986--0xd69b189020ef614796578afe4d10378c5e7e1138--0x4a5b9b4ad08616d11f3a402ff7cbeacb732a76c6</v>
      </c>
      <c r="Y128" s="18" t="str">
        <f>IFERROR(VLOOKUP(X128,Dune_SQL3_Data!Y:Y,1,FALSE),"missing")</f>
        <v>0xc5f9c3806fd076ce9dc89d8f3c62dc140c408c7a69a00e5211d74fe411259986--0xd69b189020ef614796578afe4d10378c5e7e1138--0x4a5b9b4ad08616d11f3a402ff7cbeacb732a76c6</v>
      </c>
    </row>
    <row r="129" spans="1:25" hidden="1" x14ac:dyDescent="0.2">
      <c r="A129" t="s">
        <v>346</v>
      </c>
      <c r="B129">
        <v>11649003</v>
      </c>
      <c r="C129" s="13">
        <v>44209.869004629632</v>
      </c>
      <c r="D129" t="s">
        <v>785</v>
      </c>
      <c r="E129" t="s">
        <v>271</v>
      </c>
      <c r="F129">
        <v>0</v>
      </c>
      <c r="G129">
        <v>0</v>
      </c>
      <c r="H129">
        <v>0</v>
      </c>
      <c r="I129">
        <v>356994</v>
      </c>
      <c r="J129">
        <v>346743</v>
      </c>
      <c r="K129" t="s">
        <v>784</v>
      </c>
      <c r="L129" t="s">
        <v>34</v>
      </c>
      <c r="M129" t="s">
        <v>30</v>
      </c>
      <c r="N129" t="s">
        <v>63</v>
      </c>
      <c r="O129" t="s">
        <v>2401</v>
      </c>
      <c r="P129" t="s">
        <v>33</v>
      </c>
      <c r="Q129">
        <v>2</v>
      </c>
      <c r="R129" t="s">
        <v>33</v>
      </c>
      <c r="S129" t="s">
        <v>34</v>
      </c>
      <c r="T129">
        <v>2</v>
      </c>
      <c r="U129" t="s">
        <v>2400</v>
      </c>
      <c r="V129" s="1">
        <v>36526</v>
      </c>
      <c r="W129" s="1">
        <v>36526</v>
      </c>
      <c r="X129" s="17" t="str">
        <f t="shared" si="1"/>
        <v>0xc5f9c3806fd076ce9dc89d8f3c62dc140c408c7a69a00e5211d74fe411259986--0xc011a73ee8576fb46f5e1c5751ca3b9fe0af2a6f--0x6e6a43a8148b5c54a94c044a835476d3f3f4d59a</v>
      </c>
      <c r="Y129" s="18" t="str">
        <f>IFERROR(VLOOKUP(X129,Dune_SQL3_Data!Y:Y,1,FALSE),"missing")</f>
        <v>0xc5f9c3806fd076ce9dc89d8f3c62dc140c408c7a69a00e5211d74fe411259986--0xc011a73ee8576fb46f5e1c5751ca3b9fe0af2a6f--0x6e6a43a8148b5c54a94c044a835476d3f3f4d59a</v>
      </c>
    </row>
    <row r="130" spans="1:25" hidden="1" x14ac:dyDescent="0.2">
      <c r="A130" t="s">
        <v>346</v>
      </c>
      <c r="B130">
        <v>11649003</v>
      </c>
      <c r="C130" s="13">
        <v>44209.869004629632</v>
      </c>
      <c r="D130" t="s">
        <v>785</v>
      </c>
      <c r="E130" t="s">
        <v>271</v>
      </c>
      <c r="F130">
        <v>0</v>
      </c>
      <c r="G130">
        <v>0</v>
      </c>
      <c r="H130">
        <v>0</v>
      </c>
      <c r="I130">
        <v>365472</v>
      </c>
      <c r="J130">
        <v>7044</v>
      </c>
      <c r="K130" t="s">
        <v>1497</v>
      </c>
      <c r="L130" t="s">
        <v>34</v>
      </c>
      <c r="M130" t="s">
        <v>30</v>
      </c>
      <c r="N130" t="s">
        <v>222</v>
      </c>
      <c r="O130" t="s">
        <v>1496</v>
      </c>
      <c r="P130" t="s">
        <v>33</v>
      </c>
      <c r="Q130">
        <v>0</v>
      </c>
      <c r="R130" t="s">
        <v>33</v>
      </c>
      <c r="S130" t="s">
        <v>34</v>
      </c>
      <c r="T130">
        <v>1</v>
      </c>
      <c r="U130" t="s">
        <v>1495</v>
      </c>
      <c r="V130" s="1">
        <v>36526</v>
      </c>
      <c r="W130" s="1">
        <v>36526</v>
      </c>
      <c r="X130" s="17" t="str">
        <f t="shared" ref="X130:X193" si="2">A130&amp;"--"&amp;D130&amp;"--"&amp;E130</f>
        <v>0xc5f9c3806fd076ce9dc89d8f3c62dc140c408c7a69a00e5211d74fe411259986--0xc011a73ee8576fb46f5e1c5751ca3b9fe0af2a6f--0x6e6a43a8148b5c54a94c044a835476d3f3f4d59a</v>
      </c>
      <c r="Y130" s="18" t="str">
        <f>IFERROR(VLOOKUP(X130,Dune_SQL3_Data!Y:Y,1,FALSE),"missing")</f>
        <v>0xc5f9c3806fd076ce9dc89d8f3c62dc140c408c7a69a00e5211d74fe411259986--0xc011a73ee8576fb46f5e1c5751ca3b9fe0af2a6f--0x6e6a43a8148b5c54a94c044a835476d3f3f4d59a</v>
      </c>
    </row>
    <row r="131" spans="1:25" hidden="1" x14ac:dyDescent="0.2">
      <c r="A131" t="s">
        <v>346</v>
      </c>
      <c r="B131">
        <v>11649003</v>
      </c>
      <c r="C131" s="13">
        <v>44209.869004629632</v>
      </c>
      <c r="D131" t="s">
        <v>1957</v>
      </c>
      <c r="E131" t="s">
        <v>2113</v>
      </c>
      <c r="F131">
        <v>0</v>
      </c>
      <c r="G131">
        <v>0</v>
      </c>
      <c r="H131">
        <v>0</v>
      </c>
      <c r="I131">
        <v>5998</v>
      </c>
      <c r="J131">
        <v>1172</v>
      </c>
      <c r="K131" t="s">
        <v>2112</v>
      </c>
      <c r="L131" t="s">
        <v>255</v>
      </c>
      <c r="M131" t="s">
        <v>254</v>
      </c>
      <c r="N131" t="s">
        <v>2111</v>
      </c>
      <c r="O131" t="s">
        <v>2110</v>
      </c>
      <c r="P131" t="s">
        <v>33</v>
      </c>
      <c r="Q131">
        <v>0</v>
      </c>
      <c r="R131" t="s">
        <v>33</v>
      </c>
      <c r="S131" t="s">
        <v>34</v>
      </c>
      <c r="T131">
        <v>44</v>
      </c>
      <c r="U131" t="s">
        <v>2109</v>
      </c>
      <c r="V131" s="1">
        <v>36526</v>
      </c>
      <c r="W131" s="1">
        <v>36526</v>
      </c>
      <c r="X131" s="17" t="str">
        <f t="shared" si="2"/>
        <v>0xc5f9c3806fd076ce9dc89d8f3c62dc140c408c7a69a00e5211d74fe411259986--0xad95c918af576c82df740878c3e983cbd175dab6--0x0f7c200c4d3b5570c777764884ce6de67f31d3ba</v>
      </c>
      <c r="Y131" s="18" t="str">
        <f>IFERROR(VLOOKUP(X131,Dune_SQL3_Data!Y:Y,1,FALSE),"missing")</f>
        <v>0xc5f9c3806fd076ce9dc89d8f3c62dc140c408c7a69a00e5211d74fe411259986--0xad95c918af576c82df740878c3e983cbd175dab6--0x0f7c200c4d3b5570c777764884ce6de67f31d3ba</v>
      </c>
    </row>
    <row r="132" spans="1:25" hidden="1" x14ac:dyDescent="0.2">
      <c r="A132" t="s">
        <v>346</v>
      </c>
      <c r="B132">
        <v>11649003</v>
      </c>
      <c r="C132" s="13">
        <v>44209.869004629632</v>
      </c>
      <c r="D132" t="s">
        <v>786</v>
      </c>
      <c r="E132" t="s">
        <v>785</v>
      </c>
      <c r="F132">
        <v>0</v>
      </c>
      <c r="G132">
        <v>0</v>
      </c>
      <c r="H132">
        <v>0</v>
      </c>
      <c r="I132">
        <v>375058</v>
      </c>
      <c r="J132">
        <v>380244</v>
      </c>
      <c r="K132" t="s">
        <v>784</v>
      </c>
      <c r="L132" t="s">
        <v>34</v>
      </c>
      <c r="M132" t="s">
        <v>30</v>
      </c>
      <c r="N132" t="s">
        <v>317</v>
      </c>
      <c r="O132" t="s">
        <v>783</v>
      </c>
      <c r="P132" t="s">
        <v>33</v>
      </c>
      <c r="Q132">
        <v>2</v>
      </c>
      <c r="R132" t="s">
        <v>33</v>
      </c>
      <c r="S132" t="s">
        <v>34</v>
      </c>
      <c r="T132">
        <v>0</v>
      </c>
      <c r="U132" t="s">
        <v>782</v>
      </c>
      <c r="V132" s="1">
        <v>36526</v>
      </c>
      <c r="W132" s="1">
        <v>36526</v>
      </c>
      <c r="X132" s="17" t="str">
        <f t="shared" si="2"/>
        <v>0xc5f9c3806fd076ce9dc89d8f3c62dc140c408c7a69a00e5211d74fe411259986--0xabf009d2643a7fbc6e0241a097e1c392e03da669--0xc011a73ee8576fb46f5e1c5751ca3b9fe0af2a6f</v>
      </c>
      <c r="Y132" s="18" t="str">
        <f>IFERROR(VLOOKUP(X132,Dune_SQL3_Data!Y:Y,1,FALSE),"missing")</f>
        <v>0xc5f9c3806fd076ce9dc89d8f3c62dc140c408c7a69a00e5211d74fe411259986--0xabf009d2643a7fbc6e0241a097e1c392e03da669--0xc011a73ee8576fb46f5e1c5751ca3b9fe0af2a6f</v>
      </c>
    </row>
    <row r="133" spans="1:25" hidden="1" x14ac:dyDescent="0.2">
      <c r="A133" t="s">
        <v>346</v>
      </c>
      <c r="B133">
        <v>11649003</v>
      </c>
      <c r="C133" s="13">
        <v>44209.869004629632</v>
      </c>
      <c r="D133" t="s">
        <v>271</v>
      </c>
      <c r="E133" t="s">
        <v>272</v>
      </c>
      <c r="F133">
        <v>0</v>
      </c>
      <c r="G133">
        <v>0</v>
      </c>
      <c r="H133">
        <v>0</v>
      </c>
      <c r="I133">
        <v>341850</v>
      </c>
      <c r="J133">
        <v>336984</v>
      </c>
      <c r="K133" t="s">
        <v>2399</v>
      </c>
      <c r="L133" t="s">
        <v>34</v>
      </c>
      <c r="M133" t="s">
        <v>30</v>
      </c>
      <c r="N133" t="s">
        <v>2398</v>
      </c>
      <c r="O133" t="s">
        <v>2397</v>
      </c>
      <c r="P133" t="s">
        <v>33</v>
      </c>
      <c r="Q133">
        <v>19</v>
      </c>
      <c r="R133" t="s">
        <v>33</v>
      </c>
      <c r="S133" t="s">
        <v>34</v>
      </c>
      <c r="T133">
        <v>4</v>
      </c>
      <c r="U133" t="s">
        <v>2396</v>
      </c>
      <c r="V133" s="1">
        <v>36526</v>
      </c>
      <c r="W133" s="1">
        <v>36526</v>
      </c>
      <c r="X133" s="17" t="str">
        <f t="shared" si="2"/>
        <v>0xc5f9c3806fd076ce9dc89d8f3c62dc140c408c7a69a00e5211d74fe411259986--0x6e6a43a8148b5c54a94c044a835476d3f3f4d59a--0x611abc0e066a01aff63910fc8935d164267ec6cf</v>
      </c>
      <c r="Y133" s="18" t="str">
        <f>IFERROR(VLOOKUP(X133,Dune_SQL3_Data!Y:Y,1,FALSE),"missing")</f>
        <v>0xc5f9c3806fd076ce9dc89d8f3c62dc140c408c7a69a00e5211d74fe411259986--0x6e6a43a8148b5c54a94c044a835476d3f3f4d59a--0x611abc0e066a01aff63910fc8935d164267ec6cf</v>
      </c>
    </row>
    <row r="134" spans="1:25" hidden="1" x14ac:dyDescent="0.2">
      <c r="A134" t="s">
        <v>346</v>
      </c>
      <c r="B134">
        <v>11649003</v>
      </c>
      <c r="C134" s="13">
        <v>44209.869004629632</v>
      </c>
      <c r="D134" t="s">
        <v>271</v>
      </c>
      <c r="E134" t="s">
        <v>404</v>
      </c>
      <c r="F134">
        <v>0</v>
      </c>
      <c r="G134">
        <v>0</v>
      </c>
      <c r="H134">
        <v>0</v>
      </c>
      <c r="I134">
        <v>262796</v>
      </c>
      <c r="J134">
        <v>1186</v>
      </c>
      <c r="K134" t="s">
        <v>739</v>
      </c>
      <c r="L134" t="s">
        <v>1165</v>
      </c>
      <c r="M134" t="s">
        <v>254</v>
      </c>
      <c r="N134" t="s">
        <v>800</v>
      </c>
      <c r="O134" t="s">
        <v>1164</v>
      </c>
      <c r="P134" t="s">
        <v>33</v>
      </c>
      <c r="Q134">
        <v>0</v>
      </c>
      <c r="R134" t="s">
        <v>33</v>
      </c>
      <c r="S134" t="s">
        <v>34</v>
      </c>
      <c r="T134">
        <v>17</v>
      </c>
      <c r="U134" t="s">
        <v>1163</v>
      </c>
      <c r="V134" s="1">
        <v>36526</v>
      </c>
      <c r="W134" s="1">
        <v>36526</v>
      </c>
      <c r="X134" s="17" t="str">
        <f t="shared" si="2"/>
        <v>0xc5f9c3806fd076ce9dc89d8f3c62dc140c408c7a69a00e5211d74fe411259986--0x6e6a43a8148b5c54a94c044a835476d3f3f4d59a--0x5b1b5fea1b99d83ad479df0c222f0492385381dd</v>
      </c>
      <c r="Y134" s="18" t="str">
        <f>IFERROR(VLOOKUP(X134,Dune_SQL3_Data!Y:Y,1,FALSE),"missing")</f>
        <v>0xc5f9c3806fd076ce9dc89d8f3c62dc140c408c7a69a00e5211d74fe411259986--0x6e6a43a8148b5c54a94c044a835476d3f3f4d59a--0x5b1b5fea1b99d83ad479df0c222f0492385381dd</v>
      </c>
    </row>
    <row r="135" spans="1:25" hidden="1" x14ac:dyDescent="0.2">
      <c r="A135" t="s">
        <v>346</v>
      </c>
      <c r="B135">
        <v>11649003</v>
      </c>
      <c r="C135" s="13">
        <v>44209.869004629632</v>
      </c>
      <c r="D135" t="s">
        <v>271</v>
      </c>
      <c r="E135" t="s">
        <v>1468</v>
      </c>
      <c r="F135">
        <v>0</v>
      </c>
      <c r="G135">
        <v>0</v>
      </c>
      <c r="H135">
        <v>0</v>
      </c>
      <c r="I135">
        <v>348609</v>
      </c>
      <c r="J135">
        <v>2438</v>
      </c>
      <c r="K135" t="s">
        <v>1467</v>
      </c>
      <c r="L135" t="s">
        <v>34</v>
      </c>
      <c r="M135" t="s">
        <v>254</v>
      </c>
      <c r="N135" t="s">
        <v>1466</v>
      </c>
      <c r="O135" t="s">
        <v>1465</v>
      </c>
      <c r="P135" t="s">
        <v>33</v>
      </c>
      <c r="Q135">
        <v>0</v>
      </c>
      <c r="R135" t="s">
        <v>33</v>
      </c>
      <c r="S135" t="s">
        <v>34</v>
      </c>
      <c r="T135">
        <v>3</v>
      </c>
      <c r="U135" t="s">
        <v>1464</v>
      </c>
      <c r="V135" s="1">
        <v>36526</v>
      </c>
      <c r="W135" s="1">
        <v>36526</v>
      </c>
      <c r="X135" s="17" t="str">
        <f t="shared" si="2"/>
        <v>0xc5f9c3806fd076ce9dc89d8f3c62dc140c408c7a69a00e5211d74fe411259986--0x6e6a43a8148b5c54a94c044a835476d3f3f4d59a--0x4534e92eefecc63c6105f53893d355c14aa129cf</v>
      </c>
      <c r="Y135" s="18" t="str">
        <f>IFERROR(VLOOKUP(X135,Dune_SQL3_Data!Y:Y,1,FALSE),"missing")</f>
        <v>0xc5f9c3806fd076ce9dc89d8f3c62dc140c408c7a69a00e5211d74fe411259986--0x6e6a43a8148b5c54a94c044a835476d3f3f4d59a--0x4534e92eefecc63c6105f53893d355c14aa129cf</v>
      </c>
    </row>
    <row r="136" spans="1:25" hidden="1" x14ac:dyDescent="0.2">
      <c r="A136" t="s">
        <v>346</v>
      </c>
      <c r="B136">
        <v>11649003</v>
      </c>
      <c r="C136" s="13">
        <v>44209.869004629632</v>
      </c>
      <c r="D136" t="s">
        <v>258</v>
      </c>
      <c r="E136" t="s">
        <v>572</v>
      </c>
      <c r="F136">
        <v>0</v>
      </c>
      <c r="G136">
        <v>0</v>
      </c>
      <c r="H136">
        <v>0</v>
      </c>
      <c r="I136">
        <v>153899</v>
      </c>
      <c r="J136">
        <v>3006</v>
      </c>
      <c r="K136" t="s">
        <v>2497</v>
      </c>
      <c r="L136" t="s">
        <v>34</v>
      </c>
      <c r="M136" t="s">
        <v>30</v>
      </c>
      <c r="N136" t="s">
        <v>2496</v>
      </c>
      <c r="O136" t="s">
        <v>2495</v>
      </c>
      <c r="P136" t="s">
        <v>33</v>
      </c>
      <c r="Q136">
        <v>0</v>
      </c>
      <c r="R136" t="s">
        <v>33</v>
      </c>
      <c r="S136" t="s">
        <v>34</v>
      </c>
      <c r="T136">
        <v>30</v>
      </c>
      <c r="U136" t="s">
        <v>2494</v>
      </c>
      <c r="V136" s="1">
        <v>36526</v>
      </c>
      <c r="W136" s="1">
        <v>36526</v>
      </c>
      <c r="X136" s="17" t="str">
        <f t="shared" si="2"/>
        <v>0xc5f9c3806fd076ce9dc89d8f3c62dc140c408c7a69a00e5211d74fe411259986--0x6c85c5198c3cc4db1b87cb43b2674241a30f4845--0x57ab1ec28d129707052df4df418d58a2d46d5f51</v>
      </c>
      <c r="Y136" s="18" t="str">
        <f>IFERROR(VLOOKUP(X136,Dune_SQL3_Data!Y:Y,1,FALSE),"missing")</f>
        <v>0xc5f9c3806fd076ce9dc89d8f3c62dc140c408c7a69a00e5211d74fe411259986--0x6c85c5198c3cc4db1b87cb43b2674241a30f4845--0x57ab1ec28d129707052df4df418d58a2d46d5f51</v>
      </c>
    </row>
    <row r="137" spans="1:25" hidden="1" x14ac:dyDescent="0.2">
      <c r="A137" t="s">
        <v>346</v>
      </c>
      <c r="B137">
        <v>11649003</v>
      </c>
      <c r="C137" s="13">
        <v>44209.869004629632</v>
      </c>
      <c r="D137" t="s">
        <v>258</v>
      </c>
      <c r="E137" t="s">
        <v>572</v>
      </c>
      <c r="F137">
        <v>0</v>
      </c>
      <c r="G137">
        <v>0</v>
      </c>
      <c r="H137">
        <v>0</v>
      </c>
      <c r="I137">
        <v>160151</v>
      </c>
      <c r="J137">
        <v>3406</v>
      </c>
      <c r="K137" t="s">
        <v>1424</v>
      </c>
      <c r="L137" t="s">
        <v>34</v>
      </c>
      <c r="M137" t="s">
        <v>30</v>
      </c>
      <c r="N137" t="s">
        <v>1423</v>
      </c>
      <c r="O137" t="s">
        <v>1422</v>
      </c>
      <c r="P137" t="s">
        <v>33</v>
      </c>
      <c r="Q137">
        <v>0</v>
      </c>
      <c r="R137" t="s">
        <v>33</v>
      </c>
      <c r="S137" t="s">
        <v>34</v>
      </c>
      <c r="T137">
        <v>29</v>
      </c>
      <c r="U137" t="s">
        <v>1421</v>
      </c>
      <c r="V137" s="1">
        <v>36526</v>
      </c>
      <c r="W137" s="1">
        <v>36526</v>
      </c>
      <c r="X137" s="17" t="str">
        <f t="shared" si="2"/>
        <v>0xc5f9c3806fd076ce9dc89d8f3c62dc140c408c7a69a00e5211d74fe411259986--0x6c85c5198c3cc4db1b87cb43b2674241a30f4845--0x57ab1ec28d129707052df4df418d58a2d46d5f51</v>
      </c>
      <c r="Y137" s="18" t="str">
        <f>IFERROR(VLOOKUP(X137,Dune_SQL3_Data!Y:Y,1,FALSE),"missing")</f>
        <v>0xc5f9c3806fd076ce9dc89d8f3c62dc140c408c7a69a00e5211d74fe411259986--0x6c85c5198c3cc4db1b87cb43b2674241a30f4845--0x57ab1ec28d129707052df4df418d58a2d46d5f51</v>
      </c>
    </row>
    <row r="138" spans="1:25" hidden="1" x14ac:dyDescent="0.2">
      <c r="A138" t="s">
        <v>346</v>
      </c>
      <c r="B138">
        <v>11649003</v>
      </c>
      <c r="C138" s="13">
        <v>44209.869004629632</v>
      </c>
      <c r="D138" t="s">
        <v>258</v>
      </c>
      <c r="E138" t="s">
        <v>257</v>
      </c>
      <c r="F138">
        <v>0</v>
      </c>
      <c r="G138">
        <v>0</v>
      </c>
      <c r="H138">
        <v>0</v>
      </c>
      <c r="I138">
        <v>184861</v>
      </c>
      <c r="J138">
        <v>4265</v>
      </c>
      <c r="K138" t="s">
        <v>1727</v>
      </c>
      <c r="L138" t="s">
        <v>255</v>
      </c>
      <c r="M138" t="s">
        <v>254</v>
      </c>
      <c r="N138" t="s">
        <v>1726</v>
      </c>
      <c r="O138" t="s">
        <v>1725</v>
      </c>
      <c r="P138" t="s">
        <v>33</v>
      </c>
      <c r="Q138">
        <v>0</v>
      </c>
      <c r="R138" t="s">
        <v>33</v>
      </c>
      <c r="S138" t="s">
        <v>34</v>
      </c>
      <c r="T138">
        <v>26</v>
      </c>
      <c r="U138" t="s">
        <v>1724</v>
      </c>
      <c r="V138" s="1">
        <v>36526</v>
      </c>
      <c r="W138" s="1">
        <v>36526</v>
      </c>
      <c r="X138" s="17" t="str">
        <f t="shared" si="2"/>
        <v>0xc5f9c3806fd076ce9dc89d8f3c62dc140c408c7a69a00e5211d74fe411259986--0x6c85c5198c3cc4db1b87cb43b2674241a30f4845--0x067e398605e84f2d0aeec1806e62768c5110dcc6</v>
      </c>
      <c r="Y138" s="18" t="str">
        <f>IFERROR(VLOOKUP(X138,Dune_SQL3_Data!Y:Y,1,FALSE),"missing")</f>
        <v>0xc5f9c3806fd076ce9dc89d8f3c62dc140c408c7a69a00e5211d74fe411259986--0x6c85c5198c3cc4db1b87cb43b2674241a30f4845--0x067e398605e84f2d0aeec1806e62768c5110dcc6</v>
      </c>
    </row>
    <row r="139" spans="1:25" hidden="1" x14ac:dyDescent="0.2">
      <c r="A139" t="s">
        <v>346</v>
      </c>
      <c r="B139">
        <v>11649003</v>
      </c>
      <c r="C139" s="13">
        <v>44209.869004629632</v>
      </c>
      <c r="D139" t="s">
        <v>258</v>
      </c>
      <c r="E139" t="s">
        <v>1082</v>
      </c>
      <c r="F139">
        <v>0</v>
      </c>
      <c r="G139">
        <v>0</v>
      </c>
      <c r="H139">
        <v>0</v>
      </c>
      <c r="I139">
        <v>175232</v>
      </c>
      <c r="J139">
        <v>6418</v>
      </c>
      <c r="K139" t="s">
        <v>2031</v>
      </c>
      <c r="L139" t="s">
        <v>34</v>
      </c>
      <c r="M139" t="s">
        <v>30</v>
      </c>
      <c r="N139" t="s">
        <v>2030</v>
      </c>
      <c r="O139" t="s">
        <v>2029</v>
      </c>
      <c r="P139" t="s">
        <v>33</v>
      </c>
      <c r="Q139">
        <v>0</v>
      </c>
      <c r="R139" t="s">
        <v>33</v>
      </c>
      <c r="S139" t="s">
        <v>34</v>
      </c>
      <c r="T139">
        <v>28</v>
      </c>
      <c r="U139" t="s">
        <v>2028</v>
      </c>
      <c r="V139" s="1">
        <v>36526</v>
      </c>
      <c r="W139" s="1">
        <v>36526</v>
      </c>
      <c r="X139" s="17" t="str">
        <f t="shared" si="2"/>
        <v>0xc5f9c3806fd076ce9dc89d8f3c62dc140c408c7a69a00e5211d74fe411259986--0x6c85c5198c3cc4db1b87cb43b2674241a30f4845--0x05a9cbe762b36632b3594da4f082340e0e5343e8</v>
      </c>
      <c r="Y139" s="18" t="str">
        <f>IFERROR(VLOOKUP(X139,Dune_SQL3_Data!Y:Y,1,FALSE),"missing")</f>
        <v>0xc5f9c3806fd076ce9dc89d8f3c62dc140c408c7a69a00e5211d74fe411259986--0x6c85c5198c3cc4db1b87cb43b2674241a30f4845--0x05a9cbe762b36632b3594da4f082340e0e5343e8</v>
      </c>
    </row>
    <row r="140" spans="1:25" hidden="1" x14ac:dyDescent="0.2">
      <c r="A140" t="s">
        <v>346</v>
      </c>
      <c r="B140">
        <v>11649003</v>
      </c>
      <c r="C140" s="13">
        <v>44209.869004629632</v>
      </c>
      <c r="D140" t="s">
        <v>258</v>
      </c>
      <c r="E140" t="s">
        <v>1082</v>
      </c>
      <c r="F140">
        <v>0</v>
      </c>
      <c r="G140">
        <v>0</v>
      </c>
      <c r="H140">
        <v>0</v>
      </c>
      <c r="I140">
        <v>178095</v>
      </c>
      <c r="J140">
        <v>1197</v>
      </c>
      <c r="K140" t="s">
        <v>739</v>
      </c>
      <c r="L140" t="s">
        <v>1809</v>
      </c>
      <c r="M140" t="s">
        <v>254</v>
      </c>
      <c r="N140" t="s">
        <v>1808</v>
      </c>
      <c r="O140" t="s">
        <v>1807</v>
      </c>
      <c r="P140" t="s">
        <v>33</v>
      </c>
      <c r="Q140">
        <v>0</v>
      </c>
      <c r="R140" t="s">
        <v>33</v>
      </c>
      <c r="S140" t="s">
        <v>34</v>
      </c>
      <c r="T140">
        <v>27</v>
      </c>
      <c r="U140" t="s">
        <v>1806</v>
      </c>
      <c r="V140" s="1">
        <v>36526</v>
      </c>
      <c r="W140" s="1">
        <v>36526</v>
      </c>
      <c r="X140" s="17" t="str">
        <f t="shared" si="2"/>
        <v>0xc5f9c3806fd076ce9dc89d8f3c62dc140c408c7a69a00e5211d74fe411259986--0x6c85c5198c3cc4db1b87cb43b2674241a30f4845--0x05a9cbe762b36632b3594da4f082340e0e5343e8</v>
      </c>
      <c r="Y140" s="18" t="str">
        <f>IFERROR(VLOOKUP(X140,Dune_SQL3_Data!Y:Y,1,FALSE),"missing")</f>
        <v>0xc5f9c3806fd076ce9dc89d8f3c62dc140c408c7a69a00e5211d74fe411259986--0x6c85c5198c3cc4db1b87cb43b2674241a30f4845--0x05a9cbe762b36632b3594da4f082340e0e5343e8</v>
      </c>
    </row>
    <row r="141" spans="1:25" hidden="1" x14ac:dyDescent="0.2">
      <c r="A141" t="s">
        <v>346</v>
      </c>
      <c r="B141">
        <v>11649003</v>
      </c>
      <c r="C141" s="13">
        <v>44209.869004629632</v>
      </c>
      <c r="D141" t="s">
        <v>272</v>
      </c>
      <c r="E141" t="s">
        <v>802</v>
      </c>
      <c r="F141">
        <v>0</v>
      </c>
      <c r="G141">
        <v>0</v>
      </c>
      <c r="H141">
        <v>0</v>
      </c>
      <c r="I141">
        <v>307070</v>
      </c>
      <c r="J141">
        <v>35217</v>
      </c>
      <c r="K141" t="s">
        <v>920</v>
      </c>
      <c r="L141" t="s">
        <v>919</v>
      </c>
      <c r="M141" t="s">
        <v>254</v>
      </c>
      <c r="N141" t="s">
        <v>1046</v>
      </c>
      <c r="O141" t="s">
        <v>2440</v>
      </c>
      <c r="P141" t="s">
        <v>33</v>
      </c>
      <c r="Q141">
        <v>4</v>
      </c>
      <c r="R141" t="s">
        <v>33</v>
      </c>
      <c r="S141" t="s">
        <v>34</v>
      </c>
      <c r="T141">
        <v>10</v>
      </c>
      <c r="U141" t="s">
        <v>2439</v>
      </c>
      <c r="V141" s="1">
        <v>36526</v>
      </c>
      <c r="W141" s="1">
        <v>36526</v>
      </c>
      <c r="X141" s="17" t="str">
        <f t="shared" si="2"/>
        <v>0xc5f9c3806fd076ce9dc89d8f3c62dc140c408c7a69a00e5211d74fe411259986--0x611abc0e066a01aff63910fc8935d164267ec6cf--0xd69b189020ef614796578afe4d10378c5e7e1138</v>
      </c>
      <c r="Y141" s="18" t="str">
        <f>IFERROR(VLOOKUP(X141,Dune_SQL3_Data!Y:Y,1,FALSE),"missing")</f>
        <v>0xc5f9c3806fd076ce9dc89d8f3c62dc140c408c7a69a00e5211d74fe411259986--0x611abc0e066a01aff63910fc8935d164267ec6cf--0xd69b189020ef614796578afe4d10378c5e7e1138</v>
      </c>
    </row>
    <row r="142" spans="1:25" hidden="1" x14ac:dyDescent="0.2">
      <c r="A142" t="s">
        <v>346</v>
      </c>
      <c r="B142">
        <v>11649003</v>
      </c>
      <c r="C142" s="13">
        <v>44209.869004629632</v>
      </c>
      <c r="D142" t="s">
        <v>272</v>
      </c>
      <c r="E142" t="s">
        <v>1005</v>
      </c>
      <c r="F142">
        <v>0</v>
      </c>
      <c r="G142">
        <v>0</v>
      </c>
      <c r="H142">
        <v>0</v>
      </c>
      <c r="I142">
        <v>251738</v>
      </c>
      <c r="J142">
        <v>2168</v>
      </c>
      <c r="K142" t="s">
        <v>1298</v>
      </c>
      <c r="L142" t="s">
        <v>1297</v>
      </c>
      <c r="M142" t="s">
        <v>254</v>
      </c>
      <c r="N142" t="s">
        <v>1945</v>
      </c>
      <c r="O142" t="s">
        <v>1944</v>
      </c>
      <c r="P142" t="s">
        <v>33</v>
      </c>
      <c r="Q142">
        <v>0</v>
      </c>
      <c r="R142" t="s">
        <v>33</v>
      </c>
      <c r="S142" t="s">
        <v>34</v>
      </c>
      <c r="T142">
        <v>20</v>
      </c>
      <c r="U142" t="s">
        <v>1943</v>
      </c>
      <c r="V142" s="1">
        <v>36526</v>
      </c>
      <c r="W142" s="1">
        <v>36526</v>
      </c>
      <c r="X142" s="17" t="str">
        <f t="shared" si="2"/>
        <v>0xc5f9c3806fd076ce9dc89d8f3c62dc140c408c7a69a00e5211d74fe411259986--0x611abc0e066a01aff63910fc8935d164267ec6cf--0xc757acba3c0506218b3022266a9dc7f3612d85f5</v>
      </c>
      <c r="Y142" s="18" t="str">
        <f>IFERROR(VLOOKUP(X142,Dune_SQL3_Data!Y:Y,1,FALSE),"missing")</f>
        <v>0xc5f9c3806fd076ce9dc89d8f3c62dc140c408c7a69a00e5211d74fe411259986--0x611abc0e066a01aff63910fc8935d164267ec6cf--0xc757acba3c0506218b3022266a9dc7f3612d85f5</v>
      </c>
    </row>
    <row r="143" spans="1:25" hidden="1" x14ac:dyDescent="0.2">
      <c r="A143" t="s">
        <v>346</v>
      </c>
      <c r="B143">
        <v>11649003</v>
      </c>
      <c r="C143" s="13">
        <v>44209.869004629632</v>
      </c>
      <c r="D143" t="s">
        <v>272</v>
      </c>
      <c r="E143" t="s">
        <v>740</v>
      </c>
      <c r="F143">
        <v>0</v>
      </c>
      <c r="G143">
        <v>0</v>
      </c>
      <c r="H143">
        <v>0</v>
      </c>
      <c r="I143">
        <v>256385</v>
      </c>
      <c r="J143">
        <v>1470</v>
      </c>
      <c r="K143" t="s">
        <v>739</v>
      </c>
      <c r="L143" t="s">
        <v>738</v>
      </c>
      <c r="M143" t="s">
        <v>254</v>
      </c>
      <c r="N143" t="s">
        <v>737</v>
      </c>
      <c r="O143" t="s">
        <v>736</v>
      </c>
      <c r="P143" t="s">
        <v>33</v>
      </c>
      <c r="Q143">
        <v>0</v>
      </c>
      <c r="R143" t="s">
        <v>33</v>
      </c>
      <c r="S143" t="s">
        <v>34</v>
      </c>
      <c r="T143">
        <v>19</v>
      </c>
      <c r="U143" t="s">
        <v>735</v>
      </c>
      <c r="V143" s="1">
        <v>36526</v>
      </c>
      <c r="W143" s="1">
        <v>36526</v>
      </c>
      <c r="X143" s="17" t="str">
        <f t="shared" si="2"/>
        <v>0xc5f9c3806fd076ce9dc89d8f3c62dc140c408c7a69a00e5211d74fe411259986--0x611abc0e066a01aff63910fc8935d164267ec6cf--0xb671f2210b1f6621a2607ea63e6b2dc3e2464d1f</v>
      </c>
      <c r="Y143" s="18" t="str">
        <f>IFERROR(VLOOKUP(X143,Dune_SQL3_Data!Y:Y,1,FALSE),"missing")</f>
        <v>0xc5f9c3806fd076ce9dc89d8f3c62dc140c408c7a69a00e5211d74fe411259986--0x611abc0e066a01aff63910fc8935d164267ec6cf--0xb671f2210b1f6621a2607ea63e6b2dc3e2464d1f</v>
      </c>
    </row>
    <row r="144" spans="1:25" hidden="1" x14ac:dyDescent="0.2">
      <c r="A144" t="s">
        <v>346</v>
      </c>
      <c r="B144">
        <v>11649003</v>
      </c>
      <c r="C144" s="13">
        <v>44209.869004629632</v>
      </c>
      <c r="D144" t="s">
        <v>272</v>
      </c>
      <c r="E144" t="s">
        <v>1957</v>
      </c>
      <c r="F144">
        <v>0</v>
      </c>
      <c r="G144">
        <v>0</v>
      </c>
      <c r="H144">
        <v>0</v>
      </c>
      <c r="I144">
        <v>10525</v>
      </c>
      <c r="J144">
        <v>5756</v>
      </c>
      <c r="K144" t="s">
        <v>1956</v>
      </c>
      <c r="L144" t="s">
        <v>34</v>
      </c>
      <c r="M144" t="s">
        <v>30</v>
      </c>
      <c r="N144" t="s">
        <v>1955</v>
      </c>
      <c r="O144" t="s">
        <v>1954</v>
      </c>
      <c r="P144" t="s">
        <v>33</v>
      </c>
      <c r="Q144">
        <v>1</v>
      </c>
      <c r="R144" t="s">
        <v>33</v>
      </c>
      <c r="S144" t="s">
        <v>34</v>
      </c>
      <c r="T144">
        <v>43</v>
      </c>
      <c r="U144" t="s">
        <v>1953</v>
      </c>
      <c r="V144" s="1">
        <v>36526</v>
      </c>
      <c r="W144" s="1">
        <v>36526</v>
      </c>
      <c r="X144" s="17" t="str">
        <f t="shared" si="2"/>
        <v>0xc5f9c3806fd076ce9dc89d8f3c62dc140c408c7a69a00e5211d74fe411259986--0x611abc0e066a01aff63910fc8935d164267ec6cf--0xad95c918af576c82df740878c3e983cbd175dab6</v>
      </c>
      <c r="Y144" s="18" t="str">
        <f>IFERROR(VLOOKUP(X144,Dune_SQL3_Data!Y:Y,1,FALSE),"missing")</f>
        <v>0xc5f9c3806fd076ce9dc89d8f3c62dc140c408c7a69a00e5211d74fe411259986--0x611abc0e066a01aff63910fc8935d164267ec6cf--0xad95c918af576c82df740878c3e983cbd175dab6</v>
      </c>
    </row>
    <row r="145" spans="1:25" hidden="1" x14ac:dyDescent="0.2">
      <c r="A145" t="s">
        <v>346</v>
      </c>
      <c r="B145">
        <v>11649003</v>
      </c>
      <c r="C145" s="13">
        <v>44209.869004629632</v>
      </c>
      <c r="D145" t="s">
        <v>272</v>
      </c>
      <c r="E145" t="s">
        <v>963</v>
      </c>
      <c r="F145">
        <v>0</v>
      </c>
      <c r="G145">
        <v>0</v>
      </c>
      <c r="H145">
        <v>0</v>
      </c>
      <c r="I145">
        <v>261860</v>
      </c>
      <c r="J145">
        <v>1566</v>
      </c>
      <c r="K145" t="s">
        <v>739</v>
      </c>
      <c r="L145" t="s">
        <v>255</v>
      </c>
      <c r="M145" t="s">
        <v>254</v>
      </c>
      <c r="N145" t="s">
        <v>575</v>
      </c>
      <c r="O145" t="s">
        <v>2265</v>
      </c>
      <c r="P145" t="s">
        <v>33</v>
      </c>
      <c r="Q145">
        <v>0</v>
      </c>
      <c r="R145" t="s">
        <v>33</v>
      </c>
      <c r="S145" t="s">
        <v>34</v>
      </c>
      <c r="T145">
        <v>18</v>
      </c>
      <c r="U145" t="s">
        <v>2264</v>
      </c>
      <c r="V145" s="1">
        <v>36526</v>
      </c>
      <c r="W145" s="1">
        <v>36526</v>
      </c>
      <c r="X145" s="17" t="str">
        <f t="shared" si="2"/>
        <v>0xc5f9c3806fd076ce9dc89d8f3c62dc140c408c7a69a00e5211d74fe411259986--0x611abc0e066a01aff63910fc8935d164267ec6cf--0x971e78e0c92392a4e39099835cf7e6ab535b2227</v>
      </c>
      <c r="Y145" s="18" t="str">
        <f>IFERROR(VLOOKUP(X145,Dune_SQL3_Data!Y:Y,1,FALSE),"missing")</f>
        <v>0xc5f9c3806fd076ce9dc89d8f3c62dc140c408c7a69a00e5211d74fe411259986--0x611abc0e066a01aff63910fc8935d164267ec6cf--0x971e78e0c92392a4e39099835cf7e6ab535b2227</v>
      </c>
    </row>
    <row r="146" spans="1:25" hidden="1" x14ac:dyDescent="0.2">
      <c r="A146" t="s">
        <v>346</v>
      </c>
      <c r="B146">
        <v>11649003</v>
      </c>
      <c r="C146" s="13">
        <v>44209.869004629632</v>
      </c>
      <c r="D146" t="s">
        <v>272</v>
      </c>
      <c r="E146" t="s">
        <v>345</v>
      </c>
      <c r="F146">
        <v>0</v>
      </c>
      <c r="G146">
        <v>0</v>
      </c>
      <c r="H146">
        <v>0</v>
      </c>
      <c r="I146">
        <v>151297</v>
      </c>
      <c r="J146">
        <v>212</v>
      </c>
      <c r="K146" t="s">
        <v>2036</v>
      </c>
      <c r="L146" t="s">
        <v>2035</v>
      </c>
      <c r="M146" t="s">
        <v>243</v>
      </c>
      <c r="N146" t="s">
        <v>2034</v>
      </c>
      <c r="O146" t="s">
        <v>2033</v>
      </c>
      <c r="P146" t="s">
        <v>33</v>
      </c>
      <c r="Q146">
        <v>0</v>
      </c>
      <c r="R146" t="s">
        <v>33</v>
      </c>
      <c r="S146" t="s">
        <v>34</v>
      </c>
      <c r="T146">
        <v>31</v>
      </c>
      <c r="U146" t="s">
        <v>2032</v>
      </c>
      <c r="V146" s="1">
        <v>36526</v>
      </c>
      <c r="W146" s="1">
        <v>36526</v>
      </c>
      <c r="X146" s="17" t="str">
        <f t="shared" si="2"/>
        <v>0xc5f9c3806fd076ce9dc89d8f3c62dc140c408c7a69a00e5211d74fe411259986--0x611abc0e066a01aff63910fc8935d164267ec6cf--0x84d626b2bb4d0f064067e4bf80fce7055d8f3e7b</v>
      </c>
      <c r="Y146" s="18" t="str">
        <f>IFERROR(VLOOKUP(X146,Dune_SQL3_Data!Y:Y,1,FALSE),"missing")</f>
        <v>0xc5f9c3806fd076ce9dc89d8f3c62dc140c408c7a69a00e5211d74fe411259986--0x611abc0e066a01aff63910fc8935d164267ec6cf--0x84d626b2bb4d0f064067e4bf80fce7055d8f3e7b</v>
      </c>
    </row>
    <row r="147" spans="1:25" hidden="1" x14ac:dyDescent="0.2">
      <c r="A147" t="s">
        <v>346</v>
      </c>
      <c r="B147">
        <v>11649003</v>
      </c>
      <c r="C147" s="13">
        <v>44209.869004629632</v>
      </c>
      <c r="D147" t="s">
        <v>272</v>
      </c>
      <c r="E147" t="s">
        <v>345</v>
      </c>
      <c r="F147">
        <v>0</v>
      </c>
      <c r="G147">
        <v>0</v>
      </c>
      <c r="H147">
        <v>0</v>
      </c>
      <c r="I147">
        <v>245906</v>
      </c>
      <c r="J147">
        <v>256</v>
      </c>
      <c r="K147" t="s">
        <v>344</v>
      </c>
      <c r="L147" t="s">
        <v>343</v>
      </c>
      <c r="M147" t="s">
        <v>243</v>
      </c>
      <c r="N147" t="s">
        <v>342</v>
      </c>
      <c r="O147" t="s">
        <v>341</v>
      </c>
      <c r="P147" t="s">
        <v>33</v>
      </c>
      <c r="Q147">
        <v>0</v>
      </c>
      <c r="R147" t="s">
        <v>33</v>
      </c>
      <c r="S147" t="s">
        <v>34</v>
      </c>
      <c r="T147">
        <v>21</v>
      </c>
      <c r="U147" t="s">
        <v>340</v>
      </c>
      <c r="V147" s="1">
        <v>36526</v>
      </c>
      <c r="W147" s="1">
        <v>36526</v>
      </c>
      <c r="X147" s="17" t="str">
        <f t="shared" si="2"/>
        <v>0xc5f9c3806fd076ce9dc89d8f3c62dc140c408c7a69a00e5211d74fe411259986--0x611abc0e066a01aff63910fc8935d164267ec6cf--0x84d626b2bb4d0f064067e4bf80fce7055d8f3e7b</v>
      </c>
      <c r="Y147" s="18" t="str">
        <f>IFERROR(VLOOKUP(X147,Dune_SQL3_Data!Y:Y,1,FALSE),"missing")</f>
        <v>0xc5f9c3806fd076ce9dc89d8f3c62dc140c408c7a69a00e5211d74fe411259986--0x611abc0e066a01aff63910fc8935d164267ec6cf--0x84d626b2bb4d0f064067e4bf80fce7055d8f3e7b</v>
      </c>
    </row>
    <row r="148" spans="1:25" hidden="1" x14ac:dyDescent="0.2">
      <c r="A148" t="s">
        <v>346</v>
      </c>
      <c r="B148">
        <v>11649003</v>
      </c>
      <c r="C148" s="13">
        <v>44209.869004629632</v>
      </c>
      <c r="D148" t="s">
        <v>272</v>
      </c>
      <c r="E148" t="s">
        <v>271</v>
      </c>
      <c r="F148">
        <v>0</v>
      </c>
      <c r="G148">
        <v>0</v>
      </c>
      <c r="H148">
        <v>0</v>
      </c>
      <c r="I148">
        <v>269634</v>
      </c>
      <c r="J148">
        <v>3984</v>
      </c>
      <c r="K148" t="s">
        <v>739</v>
      </c>
      <c r="L148" t="s">
        <v>1165</v>
      </c>
      <c r="M148" t="s">
        <v>254</v>
      </c>
      <c r="N148" t="s">
        <v>918</v>
      </c>
      <c r="O148" t="s">
        <v>1988</v>
      </c>
      <c r="P148" t="s">
        <v>33</v>
      </c>
      <c r="Q148">
        <v>1</v>
      </c>
      <c r="R148" t="s">
        <v>33</v>
      </c>
      <c r="S148" t="s">
        <v>34</v>
      </c>
      <c r="T148">
        <v>16</v>
      </c>
      <c r="U148" t="s">
        <v>1987</v>
      </c>
      <c r="V148" s="1">
        <v>36526</v>
      </c>
      <c r="W148" s="1">
        <v>36526</v>
      </c>
      <c r="X148" s="17" t="str">
        <f t="shared" si="2"/>
        <v>0xc5f9c3806fd076ce9dc89d8f3c62dc140c408c7a69a00e5211d74fe411259986--0x611abc0e066a01aff63910fc8935d164267ec6cf--0x6e6a43a8148b5c54a94c044a835476d3f3f4d59a</v>
      </c>
      <c r="Y148" s="18" t="str">
        <f>IFERROR(VLOOKUP(X148,Dune_SQL3_Data!Y:Y,1,FALSE),"missing")</f>
        <v>0xc5f9c3806fd076ce9dc89d8f3c62dc140c408c7a69a00e5211d74fe411259986--0x611abc0e066a01aff63910fc8935d164267ec6cf--0x6e6a43a8148b5c54a94c044a835476d3f3f4d59a</v>
      </c>
    </row>
    <row r="149" spans="1:25" hidden="1" x14ac:dyDescent="0.2">
      <c r="A149" t="s">
        <v>346</v>
      </c>
      <c r="B149">
        <v>11649003</v>
      </c>
      <c r="C149" s="13">
        <v>44209.869004629632</v>
      </c>
      <c r="D149" t="s">
        <v>272</v>
      </c>
      <c r="E149" t="s">
        <v>258</v>
      </c>
      <c r="F149">
        <v>0</v>
      </c>
      <c r="G149">
        <v>0</v>
      </c>
      <c r="H149">
        <v>0</v>
      </c>
      <c r="I149">
        <v>196614</v>
      </c>
      <c r="J149">
        <v>43374</v>
      </c>
      <c r="K149" t="s">
        <v>1023</v>
      </c>
      <c r="L149" t="s">
        <v>34</v>
      </c>
      <c r="M149" t="s">
        <v>30</v>
      </c>
      <c r="N149" t="s">
        <v>1022</v>
      </c>
      <c r="O149" t="s">
        <v>1021</v>
      </c>
      <c r="P149" t="s">
        <v>33</v>
      </c>
      <c r="Q149">
        <v>5</v>
      </c>
      <c r="R149" t="s">
        <v>33</v>
      </c>
      <c r="S149" t="s">
        <v>34</v>
      </c>
      <c r="T149">
        <v>25</v>
      </c>
      <c r="U149" t="s">
        <v>1020</v>
      </c>
      <c r="V149" s="1">
        <v>36526</v>
      </c>
      <c r="W149" s="1">
        <v>36526</v>
      </c>
      <c r="X149" s="17" t="str">
        <f t="shared" si="2"/>
        <v>0xc5f9c3806fd076ce9dc89d8f3c62dc140c408c7a69a00e5211d74fe411259986--0x611abc0e066a01aff63910fc8935d164267ec6cf--0x6c85c5198c3cc4db1b87cb43b2674241a30f4845</v>
      </c>
      <c r="Y149" s="18" t="str">
        <f>IFERROR(VLOOKUP(X149,Dune_SQL3_Data!Y:Y,1,FALSE),"missing")</f>
        <v>0xc5f9c3806fd076ce9dc89d8f3c62dc140c408c7a69a00e5211d74fe411259986--0x611abc0e066a01aff63910fc8935d164267ec6cf--0x6c85c5198c3cc4db1b87cb43b2674241a30f4845</v>
      </c>
    </row>
    <row r="150" spans="1:25" hidden="1" x14ac:dyDescent="0.2">
      <c r="A150" t="s">
        <v>346</v>
      </c>
      <c r="B150">
        <v>11649003</v>
      </c>
      <c r="C150" s="13">
        <v>44209.869004629632</v>
      </c>
      <c r="D150" t="s">
        <v>272</v>
      </c>
      <c r="E150" t="s">
        <v>422</v>
      </c>
      <c r="F150">
        <v>0</v>
      </c>
      <c r="G150">
        <v>0</v>
      </c>
      <c r="H150">
        <v>0</v>
      </c>
      <c r="I150">
        <v>229583</v>
      </c>
      <c r="J150">
        <v>2085</v>
      </c>
      <c r="K150" t="s">
        <v>1619</v>
      </c>
      <c r="L150" t="s">
        <v>1618</v>
      </c>
      <c r="M150" t="s">
        <v>254</v>
      </c>
      <c r="N150" t="s">
        <v>2599</v>
      </c>
      <c r="O150" t="s">
        <v>2598</v>
      </c>
      <c r="P150" t="s">
        <v>33</v>
      </c>
      <c r="Q150">
        <v>0</v>
      </c>
      <c r="R150" t="s">
        <v>33</v>
      </c>
      <c r="S150" t="s">
        <v>34</v>
      </c>
      <c r="T150">
        <v>23</v>
      </c>
      <c r="U150" t="s">
        <v>2597</v>
      </c>
      <c r="V150" s="1">
        <v>36526</v>
      </c>
      <c r="W150" s="1">
        <v>36526</v>
      </c>
      <c r="X150" s="17" t="str">
        <f t="shared" si="2"/>
        <v>0xc5f9c3806fd076ce9dc89d8f3c62dc140c408c7a69a00e5211d74fe411259986--0x611abc0e066a01aff63910fc8935d164267ec6cf--0x4b9ca5607f1ff8019c1c6a3c2f0cc8de622d5b82</v>
      </c>
      <c r="Y150" s="18" t="str">
        <f>IFERROR(VLOOKUP(X150,Dune_SQL3_Data!Y:Y,1,FALSE),"missing")</f>
        <v>0xc5f9c3806fd076ce9dc89d8f3c62dc140c408c7a69a00e5211d74fe411259986--0x611abc0e066a01aff63910fc8935d164267ec6cf--0x4b9ca5607f1ff8019c1c6a3c2f0cc8de622d5b82</v>
      </c>
    </row>
    <row r="151" spans="1:25" hidden="1" x14ac:dyDescent="0.2">
      <c r="A151" t="s">
        <v>346</v>
      </c>
      <c r="B151">
        <v>11649003</v>
      </c>
      <c r="C151" s="13">
        <v>44209.869004629632</v>
      </c>
      <c r="D151" t="s">
        <v>272</v>
      </c>
      <c r="E151" t="s">
        <v>422</v>
      </c>
      <c r="F151">
        <v>0</v>
      </c>
      <c r="G151">
        <v>0</v>
      </c>
      <c r="H151">
        <v>0</v>
      </c>
      <c r="I151">
        <v>225659</v>
      </c>
      <c r="J151">
        <v>27045</v>
      </c>
      <c r="K151" t="s">
        <v>2206</v>
      </c>
      <c r="L151" t="s">
        <v>34</v>
      </c>
      <c r="M151" t="s">
        <v>30</v>
      </c>
      <c r="N151" t="s">
        <v>2205</v>
      </c>
      <c r="O151" t="s">
        <v>2204</v>
      </c>
      <c r="P151" t="s">
        <v>33</v>
      </c>
      <c r="Q151">
        <v>0</v>
      </c>
      <c r="R151" t="s">
        <v>33</v>
      </c>
      <c r="S151" t="s">
        <v>34</v>
      </c>
      <c r="T151">
        <v>24</v>
      </c>
      <c r="U151" t="s">
        <v>2203</v>
      </c>
      <c r="V151" s="1">
        <v>36526</v>
      </c>
      <c r="W151" s="1">
        <v>36526</v>
      </c>
      <c r="X151" s="17" t="str">
        <f t="shared" si="2"/>
        <v>0xc5f9c3806fd076ce9dc89d8f3c62dc140c408c7a69a00e5211d74fe411259986--0x611abc0e066a01aff63910fc8935d164267ec6cf--0x4b9ca5607f1ff8019c1c6a3c2f0cc8de622d5b82</v>
      </c>
      <c r="Y151" s="18" t="str">
        <f>IFERROR(VLOOKUP(X151,Dune_SQL3_Data!Y:Y,1,FALSE),"missing")</f>
        <v>0xc5f9c3806fd076ce9dc89d8f3c62dc140c408c7a69a00e5211d74fe411259986--0x611abc0e066a01aff63910fc8935d164267ec6cf--0x4b9ca5607f1ff8019c1c6a3c2f0cc8de622d5b82</v>
      </c>
    </row>
    <row r="152" spans="1:25" hidden="1" x14ac:dyDescent="0.2">
      <c r="A152" t="s">
        <v>346</v>
      </c>
      <c r="B152">
        <v>11649003</v>
      </c>
      <c r="C152" s="13">
        <v>44209.869004629632</v>
      </c>
      <c r="D152" t="s">
        <v>272</v>
      </c>
      <c r="E152" t="s">
        <v>422</v>
      </c>
      <c r="F152">
        <v>0</v>
      </c>
      <c r="G152">
        <v>0</v>
      </c>
      <c r="H152">
        <v>0</v>
      </c>
      <c r="I152">
        <v>313192</v>
      </c>
      <c r="J152">
        <v>2085</v>
      </c>
      <c r="K152" t="s">
        <v>1619</v>
      </c>
      <c r="L152" t="s">
        <v>1618</v>
      </c>
      <c r="M152" t="s">
        <v>254</v>
      </c>
      <c r="N152" t="s">
        <v>789</v>
      </c>
      <c r="O152" t="s">
        <v>1617</v>
      </c>
      <c r="P152" t="s">
        <v>33</v>
      </c>
      <c r="Q152">
        <v>0</v>
      </c>
      <c r="R152" t="s">
        <v>33</v>
      </c>
      <c r="S152" t="s">
        <v>34</v>
      </c>
      <c r="T152">
        <v>9</v>
      </c>
      <c r="U152" t="s">
        <v>1616</v>
      </c>
      <c r="V152" s="1">
        <v>36526</v>
      </c>
      <c r="W152" s="1">
        <v>36526</v>
      </c>
      <c r="X152" s="17" t="str">
        <f t="shared" si="2"/>
        <v>0xc5f9c3806fd076ce9dc89d8f3c62dc140c408c7a69a00e5211d74fe411259986--0x611abc0e066a01aff63910fc8935d164267ec6cf--0x4b9ca5607f1ff8019c1c6a3c2f0cc8de622d5b82</v>
      </c>
      <c r="Y152" s="18" t="str">
        <f>IFERROR(VLOOKUP(X152,Dune_SQL3_Data!Y:Y,1,FALSE),"missing")</f>
        <v>0xc5f9c3806fd076ce9dc89d8f3c62dc140c408c7a69a00e5211d74fe411259986--0x611abc0e066a01aff63910fc8935d164267ec6cf--0x4b9ca5607f1ff8019c1c6a3c2f0cc8de622d5b82</v>
      </c>
    </row>
    <row r="153" spans="1:25" hidden="1" x14ac:dyDescent="0.2">
      <c r="A153" t="s">
        <v>346</v>
      </c>
      <c r="B153">
        <v>11649003</v>
      </c>
      <c r="C153" s="13">
        <v>44209.869004629632</v>
      </c>
      <c r="D153" t="s">
        <v>272</v>
      </c>
      <c r="E153" t="s">
        <v>422</v>
      </c>
      <c r="F153">
        <v>0</v>
      </c>
      <c r="G153">
        <v>0</v>
      </c>
      <c r="H153">
        <v>0</v>
      </c>
      <c r="I153">
        <v>243419</v>
      </c>
      <c r="J153">
        <v>12478</v>
      </c>
      <c r="K153" t="s">
        <v>1596</v>
      </c>
      <c r="L153" t="s">
        <v>34</v>
      </c>
      <c r="M153" t="s">
        <v>30</v>
      </c>
      <c r="N153" t="s">
        <v>1595</v>
      </c>
      <c r="O153" t="s">
        <v>1594</v>
      </c>
      <c r="P153" t="s">
        <v>33</v>
      </c>
      <c r="Q153">
        <v>0</v>
      </c>
      <c r="R153" t="s">
        <v>33</v>
      </c>
      <c r="S153" t="s">
        <v>34</v>
      </c>
      <c r="T153">
        <v>22</v>
      </c>
      <c r="U153" t="s">
        <v>1593</v>
      </c>
      <c r="V153" s="1">
        <v>36526</v>
      </c>
      <c r="W153" s="1">
        <v>36526</v>
      </c>
      <c r="X153" s="17" t="str">
        <f t="shared" si="2"/>
        <v>0xc5f9c3806fd076ce9dc89d8f3c62dc140c408c7a69a00e5211d74fe411259986--0x611abc0e066a01aff63910fc8935d164267ec6cf--0x4b9ca5607f1ff8019c1c6a3c2f0cc8de622d5b82</v>
      </c>
      <c r="Y153" s="18" t="str">
        <f>IFERROR(VLOOKUP(X153,Dune_SQL3_Data!Y:Y,1,FALSE),"missing")</f>
        <v>0xc5f9c3806fd076ce9dc89d8f3c62dc140c408c7a69a00e5211d74fe411259986--0x611abc0e066a01aff63910fc8935d164267ec6cf--0x4b9ca5607f1ff8019c1c6a3c2f0cc8de622d5b82</v>
      </c>
    </row>
    <row r="154" spans="1:25" hidden="1" x14ac:dyDescent="0.2">
      <c r="A154" t="s">
        <v>346</v>
      </c>
      <c r="B154">
        <v>11649003</v>
      </c>
      <c r="C154" s="13">
        <v>44209.869004629632</v>
      </c>
      <c r="D154" t="s">
        <v>272</v>
      </c>
      <c r="E154" t="s">
        <v>422</v>
      </c>
      <c r="F154">
        <v>0</v>
      </c>
      <c r="G154">
        <v>0</v>
      </c>
      <c r="H154">
        <v>0</v>
      </c>
      <c r="I154">
        <v>332257</v>
      </c>
      <c r="J154">
        <v>2275</v>
      </c>
      <c r="K154" t="s">
        <v>489</v>
      </c>
      <c r="L154" t="s">
        <v>1098</v>
      </c>
      <c r="M154" t="s">
        <v>254</v>
      </c>
      <c r="N154" t="s">
        <v>268</v>
      </c>
      <c r="O154" t="s">
        <v>1097</v>
      </c>
      <c r="P154" t="s">
        <v>33</v>
      </c>
      <c r="Q154">
        <v>0</v>
      </c>
      <c r="R154" t="s">
        <v>33</v>
      </c>
      <c r="S154" t="s">
        <v>34</v>
      </c>
      <c r="T154">
        <v>5</v>
      </c>
      <c r="U154" t="s">
        <v>1096</v>
      </c>
      <c r="V154" s="1">
        <v>36526</v>
      </c>
      <c r="W154" s="1">
        <v>36526</v>
      </c>
      <c r="X154" s="17" t="str">
        <f t="shared" si="2"/>
        <v>0xc5f9c3806fd076ce9dc89d8f3c62dc140c408c7a69a00e5211d74fe411259986--0x611abc0e066a01aff63910fc8935d164267ec6cf--0x4b9ca5607f1ff8019c1c6a3c2f0cc8de622d5b82</v>
      </c>
      <c r="Y154" s="18" t="str">
        <f>IFERROR(VLOOKUP(X154,Dune_SQL3_Data!Y:Y,1,FALSE),"missing")</f>
        <v>0xc5f9c3806fd076ce9dc89d8f3c62dc140c408c7a69a00e5211d74fe411259986--0x611abc0e066a01aff63910fc8935d164267ec6cf--0x4b9ca5607f1ff8019c1c6a3c2f0cc8de622d5b82</v>
      </c>
    </row>
    <row r="155" spans="1:25" hidden="1" x14ac:dyDescent="0.2">
      <c r="A155" t="s">
        <v>346</v>
      </c>
      <c r="B155">
        <v>11649003</v>
      </c>
      <c r="C155" s="13">
        <v>44209.869004629632</v>
      </c>
      <c r="D155" t="s">
        <v>272</v>
      </c>
      <c r="E155" t="s">
        <v>422</v>
      </c>
      <c r="F155">
        <v>0</v>
      </c>
      <c r="G155">
        <v>0</v>
      </c>
      <c r="H155">
        <v>0</v>
      </c>
      <c r="I155">
        <v>106572</v>
      </c>
      <c r="J155">
        <v>2275</v>
      </c>
      <c r="K155" t="s">
        <v>489</v>
      </c>
      <c r="L155" t="s">
        <v>488</v>
      </c>
      <c r="M155" t="s">
        <v>254</v>
      </c>
      <c r="N155" t="s">
        <v>487</v>
      </c>
      <c r="O155" t="s">
        <v>486</v>
      </c>
      <c r="P155" t="s">
        <v>33</v>
      </c>
      <c r="Q155">
        <v>0</v>
      </c>
      <c r="R155" t="s">
        <v>33</v>
      </c>
      <c r="S155" t="s">
        <v>34</v>
      </c>
      <c r="T155">
        <v>39</v>
      </c>
      <c r="U155" t="s">
        <v>485</v>
      </c>
      <c r="V155" s="1">
        <v>36526</v>
      </c>
      <c r="W155" s="1">
        <v>36526</v>
      </c>
      <c r="X155" s="17" t="str">
        <f t="shared" si="2"/>
        <v>0xc5f9c3806fd076ce9dc89d8f3c62dc140c408c7a69a00e5211d74fe411259986--0x611abc0e066a01aff63910fc8935d164267ec6cf--0x4b9ca5607f1ff8019c1c6a3c2f0cc8de622d5b82</v>
      </c>
      <c r="Y155" s="18" t="str">
        <f>IFERROR(VLOOKUP(X155,Dune_SQL3_Data!Y:Y,1,FALSE),"missing")</f>
        <v>0xc5f9c3806fd076ce9dc89d8f3c62dc140c408c7a69a00e5211d74fe411259986--0x611abc0e066a01aff63910fc8935d164267ec6cf--0x4b9ca5607f1ff8019c1c6a3c2f0cc8de622d5b82</v>
      </c>
    </row>
    <row r="156" spans="1:25" hidden="1" x14ac:dyDescent="0.2">
      <c r="A156" t="s">
        <v>346</v>
      </c>
      <c r="B156">
        <v>11649003</v>
      </c>
      <c r="C156" s="13">
        <v>44209.869004629632</v>
      </c>
      <c r="D156" t="s">
        <v>272</v>
      </c>
      <c r="E156" t="s">
        <v>422</v>
      </c>
      <c r="F156">
        <v>0</v>
      </c>
      <c r="G156">
        <v>0</v>
      </c>
      <c r="H156">
        <v>0</v>
      </c>
      <c r="I156">
        <v>316710</v>
      </c>
      <c r="J156">
        <v>1969</v>
      </c>
      <c r="K156" t="s">
        <v>421</v>
      </c>
      <c r="L156" t="s">
        <v>420</v>
      </c>
      <c r="M156" t="s">
        <v>254</v>
      </c>
      <c r="N156" t="s">
        <v>419</v>
      </c>
      <c r="O156" t="s">
        <v>418</v>
      </c>
      <c r="P156" t="s">
        <v>33</v>
      </c>
      <c r="Q156">
        <v>0</v>
      </c>
      <c r="R156" t="s">
        <v>33</v>
      </c>
      <c r="S156" t="s">
        <v>34</v>
      </c>
      <c r="T156">
        <v>8</v>
      </c>
      <c r="U156" t="s">
        <v>417</v>
      </c>
      <c r="V156" s="1">
        <v>36526</v>
      </c>
      <c r="W156" s="1">
        <v>36526</v>
      </c>
      <c r="X156" s="17" t="str">
        <f t="shared" si="2"/>
        <v>0xc5f9c3806fd076ce9dc89d8f3c62dc140c408c7a69a00e5211d74fe411259986--0x611abc0e066a01aff63910fc8935d164267ec6cf--0x4b9ca5607f1ff8019c1c6a3c2f0cc8de622d5b82</v>
      </c>
      <c r="Y156" s="18" t="str">
        <f>IFERROR(VLOOKUP(X156,Dune_SQL3_Data!Y:Y,1,FALSE),"missing")</f>
        <v>0xc5f9c3806fd076ce9dc89d8f3c62dc140c408c7a69a00e5211d74fe411259986--0x611abc0e066a01aff63910fc8935d164267ec6cf--0x4b9ca5607f1ff8019c1c6a3c2f0cc8de622d5b82</v>
      </c>
    </row>
    <row r="157" spans="1:25" hidden="1" x14ac:dyDescent="0.2">
      <c r="A157" t="s">
        <v>346</v>
      </c>
      <c r="B157">
        <v>11649003</v>
      </c>
      <c r="C157" s="13">
        <v>44209.869004629632</v>
      </c>
      <c r="D157" t="s">
        <v>272</v>
      </c>
      <c r="E157" t="s">
        <v>224</v>
      </c>
      <c r="F157">
        <v>0</v>
      </c>
      <c r="G157">
        <v>0</v>
      </c>
      <c r="H157">
        <v>0</v>
      </c>
      <c r="I157">
        <v>101543</v>
      </c>
      <c r="J157">
        <v>89611</v>
      </c>
      <c r="K157" t="s">
        <v>1374</v>
      </c>
      <c r="L157" t="s">
        <v>34</v>
      </c>
      <c r="M157" t="s">
        <v>30</v>
      </c>
      <c r="N157" t="s">
        <v>1373</v>
      </c>
      <c r="O157" t="s">
        <v>1372</v>
      </c>
      <c r="P157" t="s">
        <v>33</v>
      </c>
      <c r="Q157">
        <v>2</v>
      </c>
      <c r="R157" t="s">
        <v>33</v>
      </c>
      <c r="S157" t="s">
        <v>34</v>
      </c>
      <c r="T157">
        <v>40</v>
      </c>
      <c r="U157" t="s">
        <v>1371</v>
      </c>
      <c r="V157" s="1">
        <v>36526</v>
      </c>
      <c r="W157" s="1">
        <v>36526</v>
      </c>
      <c r="X157" s="17" t="str">
        <f t="shared" si="2"/>
        <v>0xc5f9c3806fd076ce9dc89d8f3c62dc140c408c7a69a00e5211d74fe411259986--0x611abc0e066a01aff63910fc8935d164267ec6cf--0x28d8458c76c7029257baa10f86e9da7481c513fb</v>
      </c>
      <c r="Y157" s="18" t="str">
        <f>IFERROR(VLOOKUP(X157,Dune_SQL3_Data!Y:Y,1,FALSE),"missing")</f>
        <v>0xc5f9c3806fd076ce9dc89d8f3c62dc140c408c7a69a00e5211d74fe411259986--0x611abc0e066a01aff63910fc8935d164267ec6cf--0x28d8458c76c7029257baa10f86e9da7481c513fb</v>
      </c>
    </row>
    <row r="158" spans="1:25" hidden="1" x14ac:dyDescent="0.2">
      <c r="A158" t="s">
        <v>346</v>
      </c>
      <c r="B158">
        <v>11649003</v>
      </c>
      <c r="C158" s="13">
        <v>44209.869004629632</v>
      </c>
      <c r="D158" t="s">
        <v>272</v>
      </c>
      <c r="E158" t="s">
        <v>536</v>
      </c>
      <c r="F158">
        <v>0</v>
      </c>
      <c r="G158">
        <v>0</v>
      </c>
      <c r="H158">
        <v>0</v>
      </c>
      <c r="I158">
        <v>149466</v>
      </c>
      <c r="J158">
        <v>40856</v>
      </c>
      <c r="K158" t="s">
        <v>2308</v>
      </c>
      <c r="L158" t="s">
        <v>34</v>
      </c>
      <c r="M158" t="s">
        <v>30</v>
      </c>
      <c r="N158" t="s">
        <v>2307</v>
      </c>
      <c r="O158" t="s">
        <v>2306</v>
      </c>
      <c r="P158" t="s">
        <v>33</v>
      </c>
      <c r="Q158">
        <v>5</v>
      </c>
      <c r="R158" t="s">
        <v>33</v>
      </c>
      <c r="S158" t="s">
        <v>34</v>
      </c>
      <c r="T158">
        <v>32</v>
      </c>
      <c r="U158" t="s">
        <v>2305</v>
      </c>
      <c r="V158" s="1">
        <v>36526</v>
      </c>
      <c r="W158" s="1">
        <v>36526</v>
      </c>
      <c r="X158" s="17" t="str">
        <f t="shared" si="2"/>
        <v>0xc5f9c3806fd076ce9dc89d8f3c62dc140c408c7a69a00e5211d74fe411259986--0x611abc0e066a01aff63910fc8935d164267ec6cf--0x12c815b0c404d66dd0491f4ec62839904cec25e7</v>
      </c>
      <c r="Y158" s="18" t="str">
        <f>IFERROR(VLOOKUP(X158,Dune_SQL3_Data!Y:Y,1,FALSE),"missing")</f>
        <v>0xc5f9c3806fd076ce9dc89d8f3c62dc140c408c7a69a00e5211d74fe411259986--0x611abc0e066a01aff63910fc8935d164267ec6cf--0x12c815b0c404d66dd0491f4ec62839904cec25e7</v>
      </c>
    </row>
    <row r="159" spans="1:25" hidden="1" x14ac:dyDescent="0.2">
      <c r="A159" t="s">
        <v>346</v>
      </c>
      <c r="B159">
        <v>11649003</v>
      </c>
      <c r="C159" s="13">
        <v>44209.869004629632</v>
      </c>
      <c r="D159" t="s">
        <v>272</v>
      </c>
      <c r="E159" t="s">
        <v>536</v>
      </c>
      <c r="F159">
        <v>0</v>
      </c>
      <c r="G159">
        <v>0</v>
      </c>
      <c r="H159">
        <v>0</v>
      </c>
      <c r="I159">
        <v>327298</v>
      </c>
      <c r="J159">
        <v>7812</v>
      </c>
      <c r="K159" t="s">
        <v>1048</v>
      </c>
      <c r="L159" t="s">
        <v>2161</v>
      </c>
      <c r="M159" t="s">
        <v>254</v>
      </c>
      <c r="N159" t="s">
        <v>961</v>
      </c>
      <c r="O159" t="s">
        <v>2160</v>
      </c>
      <c r="P159" t="s">
        <v>33</v>
      </c>
      <c r="Q159">
        <v>1</v>
      </c>
      <c r="R159" t="s">
        <v>33</v>
      </c>
      <c r="S159" t="s">
        <v>34</v>
      </c>
      <c r="T159">
        <v>6</v>
      </c>
      <c r="U159" t="s">
        <v>2159</v>
      </c>
      <c r="V159" s="1">
        <v>36526</v>
      </c>
      <c r="W159" s="1">
        <v>36526</v>
      </c>
      <c r="X159" s="17" t="str">
        <f t="shared" si="2"/>
        <v>0xc5f9c3806fd076ce9dc89d8f3c62dc140c408c7a69a00e5211d74fe411259986--0x611abc0e066a01aff63910fc8935d164267ec6cf--0x12c815b0c404d66dd0491f4ec62839904cec25e7</v>
      </c>
      <c r="Y159" s="18" t="str">
        <f>IFERROR(VLOOKUP(X159,Dune_SQL3_Data!Y:Y,1,FALSE),"missing")</f>
        <v>0xc5f9c3806fd076ce9dc89d8f3c62dc140c408c7a69a00e5211d74fe411259986--0x611abc0e066a01aff63910fc8935d164267ec6cf--0x12c815b0c404d66dd0491f4ec62839904cec25e7</v>
      </c>
    </row>
    <row r="160" spans="1:25" hidden="1" x14ac:dyDescent="0.2">
      <c r="A160" t="s">
        <v>346</v>
      </c>
      <c r="B160">
        <v>11649003</v>
      </c>
      <c r="C160" s="13">
        <v>44209.869004629632</v>
      </c>
      <c r="D160" t="s">
        <v>224</v>
      </c>
      <c r="E160" t="s">
        <v>225</v>
      </c>
      <c r="F160">
        <v>0</v>
      </c>
      <c r="G160">
        <v>0</v>
      </c>
      <c r="H160">
        <v>0</v>
      </c>
      <c r="I160">
        <v>15153</v>
      </c>
      <c r="J160">
        <v>3398</v>
      </c>
      <c r="K160" t="s">
        <v>614</v>
      </c>
      <c r="L160" t="s">
        <v>34</v>
      </c>
      <c r="M160" t="s">
        <v>30</v>
      </c>
      <c r="N160" t="s">
        <v>613</v>
      </c>
      <c r="O160" t="s">
        <v>612</v>
      </c>
      <c r="P160" t="s">
        <v>33</v>
      </c>
      <c r="Q160">
        <v>0</v>
      </c>
      <c r="R160" t="s">
        <v>33</v>
      </c>
      <c r="S160" t="s">
        <v>34</v>
      </c>
      <c r="T160">
        <v>42</v>
      </c>
      <c r="U160" t="s">
        <v>611</v>
      </c>
      <c r="V160" s="1">
        <v>36526</v>
      </c>
      <c r="W160" s="1">
        <v>36526</v>
      </c>
      <c r="X160" s="17" t="str">
        <f t="shared" si="2"/>
        <v>0xc5f9c3806fd076ce9dc89d8f3c62dc140c408c7a69a00e5211d74fe411259986--0x28d8458c76c7029257baa10f86e9da7481c513fb--0xb440dd674e1243644791a4adfe3a2abb0a92d309</v>
      </c>
      <c r="Y160" s="18" t="str">
        <f>IFERROR(VLOOKUP(X160,Dune_SQL3_Data!Y:Y,1,FALSE),"missing")</f>
        <v>0xc5f9c3806fd076ce9dc89d8f3c62dc140c408c7a69a00e5211d74fe411259986--0x28d8458c76c7029257baa10f86e9da7481c513fb--0xb440dd674e1243644791a4adfe3a2abb0a92d309</v>
      </c>
    </row>
    <row r="161" spans="1:25" hidden="1" x14ac:dyDescent="0.2">
      <c r="A161" t="s">
        <v>346</v>
      </c>
      <c r="B161">
        <v>11649003</v>
      </c>
      <c r="C161" s="13">
        <v>44209.869004629632</v>
      </c>
      <c r="D161" t="s">
        <v>224</v>
      </c>
      <c r="E161" t="s">
        <v>358</v>
      </c>
      <c r="F161">
        <v>0</v>
      </c>
      <c r="G161">
        <v>0</v>
      </c>
      <c r="H161">
        <v>0</v>
      </c>
      <c r="I161">
        <v>94084</v>
      </c>
      <c r="J161">
        <v>75314</v>
      </c>
      <c r="K161" t="s">
        <v>357</v>
      </c>
      <c r="L161" t="s">
        <v>34</v>
      </c>
      <c r="M161" t="s">
        <v>30</v>
      </c>
      <c r="N161" t="s">
        <v>356</v>
      </c>
      <c r="O161" t="s">
        <v>355</v>
      </c>
      <c r="P161" t="s">
        <v>33</v>
      </c>
      <c r="Q161">
        <v>0</v>
      </c>
      <c r="R161" t="s">
        <v>33</v>
      </c>
      <c r="S161" t="s">
        <v>34</v>
      </c>
      <c r="T161">
        <v>41</v>
      </c>
      <c r="U161" t="s">
        <v>354</v>
      </c>
      <c r="V161" s="1">
        <v>36526</v>
      </c>
      <c r="W161" s="1">
        <v>36526</v>
      </c>
      <c r="X161" s="17" t="str">
        <f t="shared" si="2"/>
        <v>0xc5f9c3806fd076ce9dc89d8f3c62dc140c408c7a69a00e5211d74fe411259986--0x28d8458c76c7029257baa10f86e9da7481c513fb--0x11164f6a47c3f8472d19b9add516fc780cb7ee02</v>
      </c>
      <c r="Y161" s="18" t="str">
        <f>IFERROR(VLOOKUP(X161,Dune_SQL3_Data!Y:Y,1,FALSE),"missing")</f>
        <v>0xc5f9c3806fd076ce9dc89d8f3c62dc140c408c7a69a00e5211d74fe411259986--0x28d8458c76c7029257baa10f86e9da7481c513fb--0x11164f6a47c3f8472d19b9add516fc780cb7ee02</v>
      </c>
    </row>
    <row r="162" spans="1:25" hidden="1" x14ac:dyDescent="0.2">
      <c r="A162" t="s">
        <v>346</v>
      </c>
      <c r="B162">
        <v>11649003</v>
      </c>
      <c r="C162" s="13">
        <v>44209.869004629632</v>
      </c>
      <c r="D162" t="s">
        <v>536</v>
      </c>
      <c r="E162" t="s">
        <v>2418</v>
      </c>
      <c r="F162">
        <v>0</v>
      </c>
      <c r="G162">
        <v>0</v>
      </c>
      <c r="H162">
        <v>0</v>
      </c>
      <c r="I162">
        <v>121912</v>
      </c>
      <c r="J162">
        <v>1064</v>
      </c>
      <c r="K162" t="s">
        <v>2417</v>
      </c>
      <c r="L162" t="s">
        <v>2416</v>
      </c>
      <c r="M162" t="s">
        <v>254</v>
      </c>
      <c r="N162" t="s">
        <v>2415</v>
      </c>
      <c r="O162" t="s">
        <v>2414</v>
      </c>
      <c r="P162" t="s">
        <v>33</v>
      </c>
      <c r="Q162">
        <v>0</v>
      </c>
      <c r="R162" t="s">
        <v>33</v>
      </c>
      <c r="S162" t="s">
        <v>34</v>
      </c>
      <c r="T162">
        <v>38</v>
      </c>
      <c r="U162" t="s">
        <v>2413</v>
      </c>
      <c r="V162" s="1">
        <v>36526</v>
      </c>
      <c r="W162" s="1">
        <v>36526</v>
      </c>
      <c r="X162" s="17" t="str">
        <f t="shared" si="2"/>
        <v>0xc5f9c3806fd076ce9dc89d8f3c62dc140c408c7a69a00e5211d74fe411259986--0x12c815b0c404d66dd0491f4ec62839904cec25e7--0xfed77055b40d63dcf17ab250ffd6948fbff57b82</v>
      </c>
      <c r="Y162" s="18" t="str">
        <f>IFERROR(VLOOKUP(X162,Dune_SQL3_Data!Y:Y,1,FALSE),"missing")</f>
        <v>0xc5f9c3806fd076ce9dc89d8f3c62dc140c408c7a69a00e5211d74fe411259986--0x12c815b0c404d66dd0491f4ec62839904cec25e7--0xfed77055b40d63dcf17ab250ffd6948fbff57b82</v>
      </c>
    </row>
    <row r="163" spans="1:25" hidden="1" x14ac:dyDescent="0.2">
      <c r="A163" t="s">
        <v>346</v>
      </c>
      <c r="B163">
        <v>11649003</v>
      </c>
      <c r="C163" s="13">
        <v>44209.869004629632</v>
      </c>
      <c r="D163" t="s">
        <v>536</v>
      </c>
      <c r="E163" t="s">
        <v>1005</v>
      </c>
      <c r="F163">
        <v>0</v>
      </c>
      <c r="G163">
        <v>0</v>
      </c>
      <c r="H163">
        <v>0</v>
      </c>
      <c r="I163">
        <v>316900</v>
      </c>
      <c r="J163">
        <v>2168</v>
      </c>
      <c r="K163" t="s">
        <v>1004</v>
      </c>
      <c r="L163" t="s">
        <v>1003</v>
      </c>
      <c r="M163" t="s">
        <v>254</v>
      </c>
      <c r="N163" t="s">
        <v>2553</v>
      </c>
      <c r="O163" t="s">
        <v>2552</v>
      </c>
      <c r="P163" t="s">
        <v>33</v>
      </c>
      <c r="Q163">
        <v>0</v>
      </c>
      <c r="R163" t="s">
        <v>33</v>
      </c>
      <c r="S163" t="s">
        <v>34</v>
      </c>
      <c r="T163">
        <v>7</v>
      </c>
      <c r="U163" t="s">
        <v>2551</v>
      </c>
      <c r="V163" s="1">
        <v>36526</v>
      </c>
      <c r="W163" s="1">
        <v>36526</v>
      </c>
      <c r="X163" s="17" t="str">
        <f t="shared" si="2"/>
        <v>0xc5f9c3806fd076ce9dc89d8f3c62dc140c408c7a69a00e5211d74fe411259986--0x12c815b0c404d66dd0491f4ec62839904cec25e7--0xc757acba3c0506218b3022266a9dc7f3612d85f5</v>
      </c>
      <c r="Y163" s="18" t="str">
        <f>IFERROR(VLOOKUP(X163,Dune_SQL3_Data!Y:Y,1,FALSE),"missing")</f>
        <v>0xc5f9c3806fd076ce9dc89d8f3c62dc140c408c7a69a00e5211d74fe411259986--0x12c815b0c404d66dd0491f4ec62839904cec25e7--0xc757acba3c0506218b3022266a9dc7f3612d85f5</v>
      </c>
    </row>
    <row r="164" spans="1:25" hidden="1" x14ac:dyDescent="0.2">
      <c r="A164" t="s">
        <v>346</v>
      </c>
      <c r="B164">
        <v>11649003</v>
      </c>
      <c r="C164" s="13">
        <v>44209.869004629632</v>
      </c>
      <c r="D164" t="s">
        <v>536</v>
      </c>
      <c r="E164" t="s">
        <v>258</v>
      </c>
      <c r="F164">
        <v>0</v>
      </c>
      <c r="G164">
        <v>0</v>
      </c>
      <c r="H164">
        <v>0</v>
      </c>
      <c r="I164">
        <v>138176</v>
      </c>
      <c r="J164">
        <v>1066</v>
      </c>
      <c r="K164" t="s">
        <v>977</v>
      </c>
      <c r="L164" t="s">
        <v>976</v>
      </c>
      <c r="M164" t="s">
        <v>254</v>
      </c>
      <c r="N164" t="s">
        <v>975</v>
      </c>
      <c r="O164" t="s">
        <v>974</v>
      </c>
      <c r="P164" t="s">
        <v>33</v>
      </c>
      <c r="Q164">
        <v>0</v>
      </c>
      <c r="R164" t="s">
        <v>33</v>
      </c>
      <c r="S164" t="s">
        <v>34</v>
      </c>
      <c r="T164">
        <v>34</v>
      </c>
      <c r="U164" t="s">
        <v>973</v>
      </c>
      <c r="V164" s="1">
        <v>36526</v>
      </c>
      <c r="W164" s="1">
        <v>36526</v>
      </c>
      <c r="X164" s="17" t="str">
        <f t="shared" si="2"/>
        <v>0xc5f9c3806fd076ce9dc89d8f3c62dc140c408c7a69a00e5211d74fe411259986--0x12c815b0c404d66dd0491f4ec62839904cec25e7--0x6c85c5198c3cc4db1b87cb43b2674241a30f4845</v>
      </c>
      <c r="Y164" s="18" t="str">
        <f>IFERROR(VLOOKUP(X164,Dune_SQL3_Data!Y:Y,1,FALSE),"missing")</f>
        <v>0xc5f9c3806fd076ce9dc89d8f3c62dc140c408c7a69a00e5211d74fe411259986--0x12c815b0c404d66dd0491f4ec62839904cec25e7--0x6c85c5198c3cc4db1b87cb43b2674241a30f4845</v>
      </c>
    </row>
    <row r="165" spans="1:25" hidden="1" x14ac:dyDescent="0.2">
      <c r="A165" t="s">
        <v>346</v>
      </c>
      <c r="B165">
        <v>11649003</v>
      </c>
      <c r="C165" s="13">
        <v>44209.869004629632</v>
      </c>
      <c r="D165" t="s">
        <v>536</v>
      </c>
      <c r="E165" t="s">
        <v>272</v>
      </c>
      <c r="F165">
        <v>0</v>
      </c>
      <c r="G165">
        <v>0</v>
      </c>
      <c r="H165">
        <v>0</v>
      </c>
      <c r="I165">
        <v>142325</v>
      </c>
      <c r="J165">
        <v>1991</v>
      </c>
      <c r="K165" t="s">
        <v>541</v>
      </c>
      <c r="L165" t="s">
        <v>540</v>
      </c>
      <c r="M165" t="s">
        <v>254</v>
      </c>
      <c r="N165" t="s">
        <v>539</v>
      </c>
      <c r="O165" t="s">
        <v>538</v>
      </c>
      <c r="P165" t="s">
        <v>33</v>
      </c>
      <c r="Q165">
        <v>0</v>
      </c>
      <c r="R165" t="s">
        <v>33</v>
      </c>
      <c r="S165" t="s">
        <v>34</v>
      </c>
      <c r="T165">
        <v>33</v>
      </c>
      <c r="U165" t="s">
        <v>537</v>
      </c>
      <c r="V165" s="1">
        <v>36526</v>
      </c>
      <c r="W165" s="1">
        <v>36526</v>
      </c>
      <c r="X165" s="17" t="str">
        <f t="shared" si="2"/>
        <v>0xc5f9c3806fd076ce9dc89d8f3c62dc140c408c7a69a00e5211d74fe411259986--0x12c815b0c404d66dd0491f4ec62839904cec25e7--0x611abc0e066a01aff63910fc8935d164267ec6cf</v>
      </c>
      <c r="Y165" s="18" t="str">
        <f>IFERROR(VLOOKUP(X165,Dune_SQL3_Data!Y:Y,1,FALSE),"missing")</f>
        <v>0xc5f9c3806fd076ce9dc89d8f3c62dc140c408c7a69a00e5211d74fe411259986--0x12c815b0c404d66dd0491f4ec62839904cec25e7--0x611abc0e066a01aff63910fc8935d164267ec6cf</v>
      </c>
    </row>
    <row r="166" spans="1:25" hidden="1" x14ac:dyDescent="0.2">
      <c r="A166" t="s">
        <v>346</v>
      </c>
      <c r="B166">
        <v>11649003</v>
      </c>
      <c r="C166" s="13">
        <v>44209.869004629632</v>
      </c>
      <c r="D166" t="s">
        <v>536</v>
      </c>
      <c r="E166" t="s">
        <v>257</v>
      </c>
      <c r="F166">
        <v>0</v>
      </c>
      <c r="G166">
        <v>0</v>
      </c>
      <c r="H166">
        <v>0</v>
      </c>
      <c r="I166">
        <v>134447</v>
      </c>
      <c r="J166">
        <v>1450</v>
      </c>
      <c r="K166" t="s">
        <v>667</v>
      </c>
      <c r="L166" t="s">
        <v>38</v>
      </c>
      <c r="M166" t="s">
        <v>254</v>
      </c>
      <c r="N166" t="s">
        <v>666</v>
      </c>
      <c r="O166" t="s">
        <v>665</v>
      </c>
      <c r="P166" t="s">
        <v>33</v>
      </c>
      <c r="Q166">
        <v>0</v>
      </c>
      <c r="R166" t="s">
        <v>33</v>
      </c>
      <c r="S166" t="s">
        <v>34</v>
      </c>
      <c r="T166">
        <v>35</v>
      </c>
      <c r="U166" t="s">
        <v>664</v>
      </c>
      <c r="V166" s="1">
        <v>36526</v>
      </c>
      <c r="W166" s="1">
        <v>36526</v>
      </c>
      <c r="X166" s="17" t="str">
        <f t="shared" si="2"/>
        <v>0xc5f9c3806fd076ce9dc89d8f3c62dc140c408c7a69a00e5211d74fe411259986--0x12c815b0c404d66dd0491f4ec62839904cec25e7--0x067e398605e84f2d0aeec1806e62768c5110dcc6</v>
      </c>
      <c r="Y166" s="18" t="str">
        <f>IFERROR(VLOOKUP(X166,Dune_SQL3_Data!Y:Y,1,FALSE),"missing")</f>
        <v>0xc5f9c3806fd076ce9dc89d8f3c62dc140c408c7a69a00e5211d74fe411259986--0x12c815b0c404d66dd0491f4ec62839904cec25e7--0x067e398605e84f2d0aeec1806e62768c5110dcc6</v>
      </c>
    </row>
    <row r="167" spans="1:25" hidden="1" x14ac:dyDescent="0.2">
      <c r="A167" t="s">
        <v>346</v>
      </c>
      <c r="B167">
        <v>11649003</v>
      </c>
      <c r="C167" s="13">
        <v>44209.869004629632</v>
      </c>
      <c r="D167" t="s">
        <v>536</v>
      </c>
      <c r="E167" t="s">
        <v>257</v>
      </c>
      <c r="F167">
        <v>0</v>
      </c>
      <c r="G167">
        <v>0</v>
      </c>
      <c r="H167">
        <v>0</v>
      </c>
      <c r="I167">
        <v>130325</v>
      </c>
      <c r="J167">
        <v>5660</v>
      </c>
      <c r="K167" t="s">
        <v>535</v>
      </c>
      <c r="L167" t="s">
        <v>534</v>
      </c>
      <c r="M167" t="s">
        <v>254</v>
      </c>
      <c r="N167" t="s">
        <v>533</v>
      </c>
      <c r="O167" t="s">
        <v>532</v>
      </c>
      <c r="P167" t="s">
        <v>33</v>
      </c>
      <c r="Q167">
        <v>1</v>
      </c>
      <c r="R167" t="s">
        <v>33</v>
      </c>
      <c r="S167" t="s">
        <v>34</v>
      </c>
      <c r="T167">
        <v>36</v>
      </c>
      <c r="U167" t="s">
        <v>531</v>
      </c>
      <c r="V167" s="1">
        <v>36526</v>
      </c>
      <c r="W167" s="1">
        <v>36526</v>
      </c>
      <c r="X167" s="17" t="str">
        <f t="shared" si="2"/>
        <v>0xc5f9c3806fd076ce9dc89d8f3c62dc140c408c7a69a00e5211d74fe411259986--0x12c815b0c404d66dd0491f4ec62839904cec25e7--0x067e398605e84f2d0aeec1806e62768c5110dcc6</v>
      </c>
      <c r="Y167" s="18" t="str">
        <f>IFERROR(VLOOKUP(X167,Dune_SQL3_Data!Y:Y,1,FALSE),"missing")</f>
        <v>0xc5f9c3806fd076ce9dc89d8f3c62dc140c408c7a69a00e5211d74fe411259986--0x12c815b0c404d66dd0491f4ec62839904cec25e7--0x067e398605e84f2d0aeec1806e62768c5110dcc6</v>
      </c>
    </row>
    <row r="168" spans="1:25" hidden="1" x14ac:dyDescent="0.2">
      <c r="A168" t="s">
        <v>346</v>
      </c>
      <c r="B168">
        <v>11649003</v>
      </c>
      <c r="C168" s="13">
        <v>44209.869004629632</v>
      </c>
      <c r="D168" t="s">
        <v>257</v>
      </c>
      <c r="E168" t="s">
        <v>766</v>
      </c>
      <c r="F168">
        <v>0</v>
      </c>
      <c r="G168">
        <v>0</v>
      </c>
      <c r="H168">
        <v>0</v>
      </c>
      <c r="I168">
        <v>125413</v>
      </c>
      <c r="J168">
        <v>2286</v>
      </c>
      <c r="K168" t="s">
        <v>535</v>
      </c>
      <c r="L168" t="s">
        <v>534</v>
      </c>
      <c r="M168" t="s">
        <v>254</v>
      </c>
      <c r="N168" t="s">
        <v>765</v>
      </c>
      <c r="O168" t="s">
        <v>764</v>
      </c>
      <c r="P168" t="s">
        <v>33</v>
      </c>
      <c r="Q168">
        <v>0</v>
      </c>
      <c r="R168" t="s">
        <v>33</v>
      </c>
      <c r="S168" t="s">
        <v>34</v>
      </c>
      <c r="T168">
        <v>37</v>
      </c>
      <c r="U168" t="s">
        <v>763</v>
      </c>
      <c r="V168" s="1">
        <v>36526</v>
      </c>
      <c r="W168" s="1">
        <v>36526</v>
      </c>
      <c r="X168" s="17" t="str">
        <f t="shared" si="2"/>
        <v>0xc5f9c3806fd076ce9dc89d8f3c62dc140c408c7a69a00e5211d74fe411259986--0x067e398605e84f2d0aeec1806e62768c5110dcc6--0x573e5105c4b92416d1544a188f1bf77d442bb52d</v>
      </c>
      <c r="Y168" s="18" t="str">
        <f>IFERROR(VLOOKUP(X168,Dune_SQL3_Data!Y:Y,1,FALSE),"missing")</f>
        <v>0xc5f9c3806fd076ce9dc89d8f3c62dc140c408c7a69a00e5211d74fe411259986--0x067e398605e84f2d0aeec1806e62768c5110dcc6--0x573e5105c4b92416d1544a188f1bf77d442bb52d</v>
      </c>
    </row>
    <row r="169" spans="1:25" hidden="1" x14ac:dyDescent="0.2">
      <c r="A169" t="s">
        <v>250</v>
      </c>
      <c r="B169">
        <v>11649003</v>
      </c>
      <c r="C169" s="13">
        <v>44209.869004629632</v>
      </c>
      <c r="D169" t="s">
        <v>1608</v>
      </c>
      <c r="E169" t="s">
        <v>249</v>
      </c>
      <c r="F169">
        <v>0</v>
      </c>
      <c r="G169">
        <v>0</v>
      </c>
      <c r="H169">
        <v>0</v>
      </c>
      <c r="I169">
        <v>327360</v>
      </c>
      <c r="J169">
        <v>118082</v>
      </c>
      <c r="K169" t="s">
        <v>1607</v>
      </c>
      <c r="L169" t="s">
        <v>34</v>
      </c>
      <c r="M169" t="s">
        <v>30</v>
      </c>
      <c r="N169" t="s">
        <v>317</v>
      </c>
      <c r="O169" t="s">
        <v>1606</v>
      </c>
      <c r="P169" t="s">
        <v>33</v>
      </c>
      <c r="Q169">
        <v>2</v>
      </c>
      <c r="R169" t="s">
        <v>33</v>
      </c>
      <c r="S169" t="s">
        <v>34</v>
      </c>
      <c r="T169">
        <v>0</v>
      </c>
      <c r="U169" t="s">
        <v>1605</v>
      </c>
      <c r="V169" s="1">
        <v>36526</v>
      </c>
      <c r="W169" s="1">
        <v>36526</v>
      </c>
      <c r="X169" s="17" t="str">
        <f t="shared" si="2"/>
        <v>0xc4ef1f78188cfd28fe5de57110dda5f47b8d6e5cb5dd514f86b2d73a3949b2a9--0xfe202706e36f31afbaf4b4543c2a8bba4ddb2dee--0xdc945cb021e53e15ce59466ac588a590d2a624f0</v>
      </c>
      <c r="Y169" s="18" t="str">
        <f>IFERROR(VLOOKUP(X169,Dune_SQL3_Data!Y:Y,1,FALSE),"missing")</f>
        <v>0xc4ef1f78188cfd28fe5de57110dda5f47b8d6e5cb5dd514f86b2d73a3949b2a9--0xfe202706e36f31afbaf4b4543c2a8bba4ddb2dee--0xdc945cb021e53e15ce59466ac588a590d2a624f0</v>
      </c>
    </row>
    <row r="170" spans="1:25" hidden="1" x14ac:dyDescent="0.2">
      <c r="A170" t="s">
        <v>250</v>
      </c>
      <c r="B170">
        <v>11649003</v>
      </c>
      <c r="C170" s="13">
        <v>44209.869004629632</v>
      </c>
      <c r="D170" t="s">
        <v>249</v>
      </c>
      <c r="E170" t="s">
        <v>248</v>
      </c>
      <c r="F170">
        <v>0</v>
      </c>
      <c r="G170">
        <v>0</v>
      </c>
      <c r="H170">
        <v>0</v>
      </c>
      <c r="I170">
        <v>214167</v>
      </c>
      <c r="J170">
        <v>17249</v>
      </c>
      <c r="K170" t="s">
        <v>2505</v>
      </c>
      <c r="L170" t="s">
        <v>38</v>
      </c>
      <c r="M170" t="s">
        <v>30</v>
      </c>
      <c r="N170" t="s">
        <v>63</v>
      </c>
      <c r="O170" t="s">
        <v>2504</v>
      </c>
      <c r="P170" t="s">
        <v>33</v>
      </c>
      <c r="Q170">
        <v>0</v>
      </c>
      <c r="R170" t="s">
        <v>33</v>
      </c>
      <c r="S170" t="s">
        <v>34</v>
      </c>
      <c r="T170">
        <v>3</v>
      </c>
      <c r="U170" t="s">
        <v>2503</v>
      </c>
      <c r="V170" s="1">
        <v>36526</v>
      </c>
      <c r="W170" s="1">
        <v>36526</v>
      </c>
      <c r="X170" s="17" t="str">
        <f t="shared" si="2"/>
        <v>0xc4ef1f78188cfd28fe5de57110dda5f47b8d6e5cb5dd514f86b2d73a3949b2a9--0xdc945cb021e53e15ce59466ac588a590d2a624f0--0x40f0e70a7d565985b967bcdb0ba5801994fc2e80</v>
      </c>
      <c r="Y170" s="18" t="str">
        <f>IFERROR(VLOOKUP(X170,Dune_SQL3_Data!Y:Y,1,FALSE),"missing")</f>
        <v>0xc4ef1f78188cfd28fe5de57110dda5f47b8d6e5cb5dd514f86b2d73a3949b2a9--0xdc945cb021e53e15ce59466ac588a590d2a624f0--0x40f0e70a7d565985b967bcdb0ba5801994fc2e80</v>
      </c>
    </row>
    <row r="171" spans="1:25" hidden="1" x14ac:dyDescent="0.2">
      <c r="A171" t="s">
        <v>250</v>
      </c>
      <c r="B171">
        <v>11649003</v>
      </c>
      <c r="C171" s="13">
        <v>44209.869004629632</v>
      </c>
      <c r="D171" t="s">
        <v>249</v>
      </c>
      <c r="E171" t="s">
        <v>248</v>
      </c>
      <c r="F171">
        <v>0</v>
      </c>
      <c r="G171">
        <v>0</v>
      </c>
      <c r="H171">
        <v>0</v>
      </c>
      <c r="I171">
        <v>250362</v>
      </c>
      <c r="J171">
        <v>33602</v>
      </c>
      <c r="K171" t="s">
        <v>247</v>
      </c>
      <c r="L171" t="s">
        <v>34</v>
      </c>
      <c r="M171" t="s">
        <v>30</v>
      </c>
      <c r="N171" t="s">
        <v>222</v>
      </c>
      <c r="O171" t="s">
        <v>246</v>
      </c>
      <c r="P171" t="s">
        <v>33</v>
      </c>
      <c r="Q171">
        <v>1</v>
      </c>
      <c r="R171" t="s">
        <v>33</v>
      </c>
      <c r="S171" t="s">
        <v>34</v>
      </c>
      <c r="T171">
        <v>1</v>
      </c>
      <c r="U171" t="s">
        <v>245</v>
      </c>
      <c r="V171" s="1">
        <v>36526</v>
      </c>
      <c r="W171" s="1">
        <v>36526</v>
      </c>
      <c r="X171" s="17" t="str">
        <f t="shared" si="2"/>
        <v>0xc4ef1f78188cfd28fe5de57110dda5f47b8d6e5cb5dd514f86b2d73a3949b2a9--0xdc945cb021e53e15ce59466ac588a590d2a624f0--0x40f0e70a7d565985b967bcdb0ba5801994fc2e80</v>
      </c>
      <c r="Y171" s="18" t="str">
        <f>IFERROR(VLOOKUP(X171,Dune_SQL3_Data!Y:Y,1,FALSE),"missing")</f>
        <v>0xc4ef1f78188cfd28fe5de57110dda5f47b8d6e5cb5dd514f86b2d73a3949b2a9--0xdc945cb021e53e15ce59466ac588a590d2a624f0--0x40f0e70a7d565985b967bcdb0ba5801994fc2e80</v>
      </c>
    </row>
    <row r="172" spans="1:25" hidden="1" x14ac:dyDescent="0.2">
      <c r="A172" t="s">
        <v>259</v>
      </c>
      <c r="B172">
        <v>11649003</v>
      </c>
      <c r="C172" s="13">
        <v>44209.869004629632</v>
      </c>
      <c r="D172" t="s">
        <v>781</v>
      </c>
      <c r="E172" t="s">
        <v>780</v>
      </c>
      <c r="F172">
        <v>0</v>
      </c>
      <c r="G172">
        <v>0</v>
      </c>
      <c r="H172">
        <v>0</v>
      </c>
      <c r="I172">
        <v>352030</v>
      </c>
      <c r="J172">
        <v>6162</v>
      </c>
      <c r="K172" t="s">
        <v>779</v>
      </c>
      <c r="L172" t="s">
        <v>778</v>
      </c>
      <c r="M172" t="s">
        <v>254</v>
      </c>
      <c r="N172" t="s">
        <v>777</v>
      </c>
      <c r="O172" t="s">
        <v>1119</v>
      </c>
      <c r="P172" t="s">
        <v>33</v>
      </c>
      <c r="Q172">
        <v>0</v>
      </c>
      <c r="R172" t="s">
        <v>33</v>
      </c>
      <c r="S172" t="s">
        <v>34</v>
      </c>
      <c r="T172">
        <v>14</v>
      </c>
      <c r="U172" t="s">
        <v>1118</v>
      </c>
      <c r="V172" s="1">
        <v>36526</v>
      </c>
      <c r="W172" s="1">
        <v>36526</v>
      </c>
      <c r="X172" s="17" t="str">
        <f t="shared" si="2"/>
        <v>0xc3a8960a78c80decdee6f768fec722fb5826ee15c714def335f92f1102ce4d45--0xdc3ea94cd0ac27d9a86c180091e7f78c683d3699--0xc8db8d5869510bb1fcd3bd7c7624c1b49c652ef8</v>
      </c>
      <c r="Y172" s="18" t="str">
        <f>IFERROR(VLOOKUP(X172,Dune_SQL3_Data!Y:Y,1,FALSE),"missing")</f>
        <v>0xc3a8960a78c80decdee6f768fec722fb5826ee15c714def335f92f1102ce4d45--0xdc3ea94cd0ac27d9a86c180091e7f78c683d3699--0xc8db8d5869510bb1fcd3bd7c7624c1b49c652ef8</v>
      </c>
    </row>
    <row r="173" spans="1:25" hidden="1" x14ac:dyDescent="0.2">
      <c r="A173" t="s">
        <v>259</v>
      </c>
      <c r="B173">
        <v>11649003</v>
      </c>
      <c r="C173" s="13">
        <v>44209.869004629632</v>
      </c>
      <c r="D173" t="s">
        <v>802</v>
      </c>
      <c r="E173" t="s">
        <v>781</v>
      </c>
      <c r="F173">
        <v>0</v>
      </c>
      <c r="G173">
        <v>0</v>
      </c>
      <c r="H173">
        <v>0</v>
      </c>
      <c r="I173">
        <v>361348</v>
      </c>
      <c r="J173">
        <v>10581</v>
      </c>
      <c r="K173" t="s">
        <v>779</v>
      </c>
      <c r="L173" t="s">
        <v>801</v>
      </c>
      <c r="M173" t="s">
        <v>254</v>
      </c>
      <c r="N173" t="s">
        <v>800</v>
      </c>
      <c r="O173" t="s">
        <v>2561</v>
      </c>
      <c r="P173" t="s">
        <v>33</v>
      </c>
      <c r="Q173">
        <v>1</v>
      </c>
      <c r="R173" t="s">
        <v>33</v>
      </c>
      <c r="S173" t="s">
        <v>34</v>
      </c>
      <c r="T173">
        <v>13</v>
      </c>
      <c r="U173" t="s">
        <v>2560</v>
      </c>
      <c r="V173" s="1">
        <v>36526</v>
      </c>
      <c r="W173" s="1">
        <v>36526</v>
      </c>
      <c r="X173" s="17" t="str">
        <f t="shared" si="2"/>
        <v>0xc3a8960a78c80decdee6f768fec722fb5826ee15c714def335f92f1102ce4d45--0xd69b189020ef614796578afe4d10378c5e7e1138--0xdc3ea94cd0ac27d9a86c180091e7f78c683d3699</v>
      </c>
      <c r="Y173" s="18" t="str">
        <f>IFERROR(VLOOKUP(X173,Dune_SQL3_Data!Y:Y,1,FALSE),"missing")</f>
        <v>0xc3a8960a78c80decdee6f768fec722fb5826ee15c714def335f92f1102ce4d45--0xd69b189020ef614796578afe4d10378c5e7e1138--0xdc3ea94cd0ac27d9a86c180091e7f78c683d3699</v>
      </c>
    </row>
    <row r="174" spans="1:25" hidden="1" x14ac:dyDescent="0.2">
      <c r="A174" t="s">
        <v>259</v>
      </c>
      <c r="B174">
        <v>11649003</v>
      </c>
      <c r="C174" s="13">
        <v>44209.869004629632</v>
      </c>
      <c r="D174" t="s">
        <v>802</v>
      </c>
      <c r="E174" t="s">
        <v>1005</v>
      </c>
      <c r="F174">
        <v>0</v>
      </c>
      <c r="G174">
        <v>0</v>
      </c>
      <c r="H174">
        <v>0</v>
      </c>
      <c r="I174">
        <v>337133</v>
      </c>
      <c r="J174">
        <v>2185</v>
      </c>
      <c r="K174" t="s">
        <v>1053</v>
      </c>
      <c r="L174" t="s">
        <v>1052</v>
      </c>
      <c r="M174" t="s">
        <v>254</v>
      </c>
      <c r="N174" t="s">
        <v>1051</v>
      </c>
      <c r="O174" t="s">
        <v>2333</v>
      </c>
      <c r="P174" t="s">
        <v>33</v>
      </c>
      <c r="Q174">
        <v>0</v>
      </c>
      <c r="R174" t="s">
        <v>33</v>
      </c>
      <c r="S174" t="s">
        <v>34</v>
      </c>
      <c r="T174">
        <v>16</v>
      </c>
      <c r="U174" t="s">
        <v>2332</v>
      </c>
      <c r="V174" s="1">
        <v>36526</v>
      </c>
      <c r="W174" s="1">
        <v>36526</v>
      </c>
      <c r="X174" s="17" t="str">
        <f t="shared" si="2"/>
        <v>0xc3a8960a78c80decdee6f768fec722fb5826ee15c714def335f92f1102ce4d45--0xd69b189020ef614796578afe4d10378c5e7e1138--0xc757acba3c0506218b3022266a9dc7f3612d85f5</v>
      </c>
      <c r="Y174" s="18" t="str">
        <f>IFERROR(VLOOKUP(X174,Dune_SQL3_Data!Y:Y,1,FALSE),"missing")</f>
        <v>0xc3a8960a78c80decdee6f768fec722fb5826ee15c714def335f92f1102ce4d45--0xd69b189020ef614796578afe4d10378c5e7e1138--0xc757acba3c0506218b3022266a9dc7f3612d85f5</v>
      </c>
    </row>
    <row r="175" spans="1:25" hidden="1" x14ac:dyDescent="0.2">
      <c r="A175" t="s">
        <v>259</v>
      </c>
      <c r="B175">
        <v>11649003</v>
      </c>
      <c r="C175" s="13">
        <v>44209.869004629632</v>
      </c>
      <c r="D175" t="s">
        <v>802</v>
      </c>
      <c r="E175" t="s">
        <v>1005</v>
      </c>
      <c r="F175">
        <v>0</v>
      </c>
      <c r="G175">
        <v>0</v>
      </c>
      <c r="H175">
        <v>0</v>
      </c>
      <c r="I175">
        <v>342130</v>
      </c>
      <c r="J175">
        <v>2168</v>
      </c>
      <c r="K175" t="s">
        <v>1286</v>
      </c>
      <c r="L175" t="s">
        <v>1285</v>
      </c>
      <c r="M175" t="s">
        <v>254</v>
      </c>
      <c r="N175" t="s">
        <v>2314</v>
      </c>
      <c r="O175" t="s">
        <v>2313</v>
      </c>
      <c r="P175" t="s">
        <v>33</v>
      </c>
      <c r="Q175">
        <v>0</v>
      </c>
      <c r="R175" t="s">
        <v>33</v>
      </c>
      <c r="S175" t="s">
        <v>34</v>
      </c>
      <c r="T175">
        <v>15</v>
      </c>
      <c r="U175" t="s">
        <v>2312</v>
      </c>
      <c r="V175" s="1">
        <v>36526</v>
      </c>
      <c r="W175" s="1">
        <v>36526</v>
      </c>
      <c r="X175" s="17" t="str">
        <f t="shared" si="2"/>
        <v>0xc3a8960a78c80decdee6f768fec722fb5826ee15c714def335f92f1102ce4d45--0xd69b189020ef614796578afe4d10378c5e7e1138--0xc757acba3c0506218b3022266a9dc7f3612d85f5</v>
      </c>
      <c r="Y175" s="18" t="str">
        <f>IFERROR(VLOOKUP(X175,Dune_SQL3_Data!Y:Y,1,FALSE),"missing")</f>
        <v>0xc3a8960a78c80decdee6f768fec722fb5826ee15c714def335f92f1102ce4d45--0xd69b189020ef614796578afe4d10378c5e7e1138--0xc757acba3c0506218b3022266a9dc7f3612d85f5</v>
      </c>
    </row>
    <row r="176" spans="1:25" hidden="1" x14ac:dyDescent="0.2">
      <c r="A176" t="s">
        <v>259</v>
      </c>
      <c r="B176">
        <v>11649003</v>
      </c>
      <c r="C176" s="13">
        <v>44209.869004629632</v>
      </c>
      <c r="D176" t="s">
        <v>802</v>
      </c>
      <c r="E176" t="s">
        <v>1601</v>
      </c>
      <c r="F176">
        <v>0</v>
      </c>
      <c r="G176">
        <v>0</v>
      </c>
      <c r="H176">
        <v>0</v>
      </c>
      <c r="I176">
        <v>332427</v>
      </c>
      <c r="J176">
        <v>3222</v>
      </c>
      <c r="K176" t="s">
        <v>1600</v>
      </c>
      <c r="L176" t="s">
        <v>255</v>
      </c>
      <c r="M176" t="s">
        <v>254</v>
      </c>
      <c r="N176" t="s">
        <v>1599</v>
      </c>
      <c r="O176" t="s">
        <v>2593</v>
      </c>
      <c r="P176" t="s">
        <v>33</v>
      </c>
      <c r="Q176">
        <v>0</v>
      </c>
      <c r="R176" t="s">
        <v>33</v>
      </c>
      <c r="S176" t="s">
        <v>34</v>
      </c>
      <c r="T176">
        <v>17</v>
      </c>
      <c r="U176" t="s">
        <v>2592</v>
      </c>
      <c r="V176" s="1">
        <v>36526</v>
      </c>
      <c r="W176" s="1">
        <v>36526</v>
      </c>
      <c r="X176" s="17" t="str">
        <f t="shared" si="2"/>
        <v>0xc3a8960a78c80decdee6f768fec722fb5826ee15c714def335f92f1102ce4d45--0xd69b189020ef614796578afe4d10378c5e7e1138--0x4a5b9b4ad08616d11f3a402ff7cbeacb732a76c6</v>
      </c>
      <c r="Y176" s="18" t="str">
        <f>IFERROR(VLOOKUP(X176,Dune_SQL3_Data!Y:Y,1,FALSE),"missing")</f>
        <v>0xc3a8960a78c80decdee6f768fec722fb5826ee15c714def335f92f1102ce4d45--0xd69b189020ef614796578afe4d10378c5e7e1138--0x4a5b9b4ad08616d11f3a402ff7cbeacb732a76c6</v>
      </c>
    </row>
    <row r="177" spans="1:25" hidden="1" x14ac:dyDescent="0.2">
      <c r="A177" t="s">
        <v>259</v>
      </c>
      <c r="B177">
        <v>11649003</v>
      </c>
      <c r="C177" s="13">
        <v>44209.869004629632</v>
      </c>
      <c r="D177" t="s">
        <v>2086</v>
      </c>
      <c r="E177" t="s">
        <v>225</v>
      </c>
      <c r="F177">
        <v>0</v>
      </c>
      <c r="G177">
        <v>0</v>
      </c>
      <c r="H177">
        <v>0</v>
      </c>
      <c r="I177">
        <v>447199</v>
      </c>
      <c r="J177">
        <v>380489</v>
      </c>
      <c r="K177" t="s">
        <v>1679</v>
      </c>
      <c r="L177" t="s">
        <v>38</v>
      </c>
      <c r="M177" t="s">
        <v>30</v>
      </c>
      <c r="N177" t="s">
        <v>317</v>
      </c>
      <c r="O177" t="s">
        <v>2085</v>
      </c>
      <c r="P177" t="s">
        <v>33</v>
      </c>
      <c r="Q177">
        <v>2</v>
      </c>
      <c r="R177" t="s">
        <v>33</v>
      </c>
      <c r="S177" t="s">
        <v>34</v>
      </c>
      <c r="T177">
        <v>0</v>
      </c>
      <c r="U177" t="s">
        <v>2084</v>
      </c>
      <c r="V177" s="1">
        <v>36526</v>
      </c>
      <c r="W177" s="1">
        <v>36526</v>
      </c>
      <c r="X177" s="17" t="str">
        <f t="shared" si="2"/>
        <v>0xc3a8960a78c80decdee6f768fec722fb5826ee15c714def335f92f1102ce4d45--0xcd79ca0dbcd5dee8dd53e9f82790d2ccb379010b--0xb440dd674e1243644791a4adfe3a2abb0a92d309</v>
      </c>
      <c r="Y177" s="18" t="str">
        <f>IFERROR(VLOOKUP(X177,Dune_SQL3_Data!Y:Y,1,FALSE),"missing")</f>
        <v>0xc3a8960a78c80decdee6f768fec722fb5826ee15c714def335f92f1102ce4d45--0xcd79ca0dbcd5dee8dd53e9f82790d2ccb379010b--0xb440dd674e1243644791a4adfe3a2abb0a92d309</v>
      </c>
    </row>
    <row r="178" spans="1:25" hidden="1" x14ac:dyDescent="0.2">
      <c r="A178" t="s">
        <v>259</v>
      </c>
      <c r="B178">
        <v>11649003</v>
      </c>
      <c r="C178" s="13">
        <v>44209.869004629632</v>
      </c>
      <c r="D178" t="s">
        <v>740</v>
      </c>
      <c r="E178" t="s">
        <v>271</v>
      </c>
      <c r="F178">
        <v>0</v>
      </c>
      <c r="G178">
        <v>0</v>
      </c>
      <c r="H178">
        <v>0</v>
      </c>
      <c r="I178">
        <v>142731</v>
      </c>
      <c r="J178">
        <v>3984</v>
      </c>
      <c r="K178" t="s">
        <v>403</v>
      </c>
      <c r="L178" t="s">
        <v>402</v>
      </c>
      <c r="M178" t="s">
        <v>30</v>
      </c>
      <c r="N178" t="s">
        <v>1529</v>
      </c>
      <c r="O178" t="s">
        <v>1528</v>
      </c>
      <c r="P178" t="s">
        <v>33</v>
      </c>
      <c r="Q178">
        <v>1</v>
      </c>
      <c r="R178" t="s">
        <v>33</v>
      </c>
      <c r="S178" t="s">
        <v>34</v>
      </c>
      <c r="T178">
        <v>41</v>
      </c>
      <c r="U178" t="s">
        <v>1527</v>
      </c>
      <c r="V178" s="1">
        <v>36526</v>
      </c>
      <c r="W178" s="1">
        <v>36526</v>
      </c>
      <c r="X178" s="17" t="str">
        <f t="shared" si="2"/>
        <v>0xc3a8960a78c80decdee6f768fec722fb5826ee15c714def335f92f1102ce4d45--0xb671f2210b1f6621a2607ea63e6b2dc3e2464d1f--0x6e6a43a8148b5c54a94c044a835476d3f3f4d59a</v>
      </c>
      <c r="Y178" s="18" t="str">
        <f>IFERROR(VLOOKUP(X178,Dune_SQL3_Data!Y:Y,1,FALSE),"missing")</f>
        <v>0xc3a8960a78c80decdee6f768fec722fb5826ee15c714def335f92f1102ce4d45--0xb671f2210b1f6621a2607ea63e6b2dc3e2464d1f--0x6e6a43a8148b5c54a94c044a835476d3f3f4d59a</v>
      </c>
    </row>
    <row r="179" spans="1:25" hidden="1" x14ac:dyDescent="0.2">
      <c r="A179" t="s">
        <v>259</v>
      </c>
      <c r="B179">
        <v>11649003</v>
      </c>
      <c r="C179" s="13">
        <v>44209.869004629632</v>
      </c>
      <c r="D179" t="s">
        <v>225</v>
      </c>
      <c r="E179" t="s">
        <v>224</v>
      </c>
      <c r="F179">
        <v>0</v>
      </c>
      <c r="G179">
        <v>0</v>
      </c>
      <c r="H179">
        <v>0</v>
      </c>
      <c r="I179">
        <v>436751</v>
      </c>
      <c r="J179">
        <v>7021</v>
      </c>
      <c r="K179" t="s">
        <v>2301</v>
      </c>
      <c r="L179" t="s">
        <v>34</v>
      </c>
      <c r="M179" t="s">
        <v>30</v>
      </c>
      <c r="N179" t="s">
        <v>222</v>
      </c>
      <c r="O179" t="s">
        <v>2300</v>
      </c>
      <c r="P179" t="s">
        <v>33</v>
      </c>
      <c r="Q179">
        <v>0</v>
      </c>
      <c r="R179" t="s">
        <v>33</v>
      </c>
      <c r="S179" t="s">
        <v>34</v>
      </c>
      <c r="T179">
        <v>1</v>
      </c>
      <c r="U179" t="s">
        <v>2299</v>
      </c>
      <c r="V179" s="1">
        <v>36526</v>
      </c>
      <c r="W179" s="1">
        <v>36526</v>
      </c>
      <c r="X179" s="17" t="str">
        <f t="shared" si="2"/>
        <v>0xc3a8960a78c80decdee6f768fec722fb5826ee15c714def335f92f1102ce4d45--0xb440dd674e1243644791a4adfe3a2abb0a92d309--0x28d8458c76c7029257baa10f86e9da7481c513fb</v>
      </c>
      <c r="Y179" s="18" t="str">
        <f>IFERROR(VLOOKUP(X179,Dune_SQL3_Data!Y:Y,1,FALSE),"missing")</f>
        <v>0xc3a8960a78c80decdee6f768fec722fb5826ee15c714def335f92f1102ce4d45--0xb440dd674e1243644791a4adfe3a2abb0a92d309--0x28d8458c76c7029257baa10f86e9da7481c513fb</v>
      </c>
    </row>
    <row r="180" spans="1:25" hidden="1" x14ac:dyDescent="0.2">
      <c r="A180" t="s">
        <v>259</v>
      </c>
      <c r="B180">
        <v>11649003</v>
      </c>
      <c r="C180" s="13">
        <v>44209.869004629632</v>
      </c>
      <c r="D180" t="s">
        <v>225</v>
      </c>
      <c r="E180" t="s">
        <v>224</v>
      </c>
      <c r="F180">
        <v>0</v>
      </c>
      <c r="G180">
        <v>0</v>
      </c>
      <c r="H180">
        <v>0</v>
      </c>
      <c r="I180">
        <v>428295</v>
      </c>
      <c r="J180">
        <v>351477</v>
      </c>
      <c r="K180" t="s">
        <v>1679</v>
      </c>
      <c r="L180" t="s">
        <v>38</v>
      </c>
      <c r="M180" t="s">
        <v>30</v>
      </c>
      <c r="N180" t="s">
        <v>63</v>
      </c>
      <c r="O180" t="s">
        <v>2041</v>
      </c>
      <c r="P180" t="s">
        <v>33</v>
      </c>
      <c r="Q180">
        <v>14</v>
      </c>
      <c r="R180" t="s">
        <v>33</v>
      </c>
      <c r="S180" t="s">
        <v>34</v>
      </c>
      <c r="T180">
        <v>2</v>
      </c>
      <c r="U180" t="s">
        <v>2040</v>
      </c>
      <c r="V180" s="1">
        <v>36526</v>
      </c>
      <c r="W180" s="1">
        <v>36526</v>
      </c>
      <c r="X180" s="17" t="str">
        <f t="shared" si="2"/>
        <v>0xc3a8960a78c80decdee6f768fec722fb5826ee15c714def335f92f1102ce4d45--0xb440dd674e1243644791a4adfe3a2abb0a92d309--0x28d8458c76c7029257baa10f86e9da7481c513fb</v>
      </c>
      <c r="Y180" s="18" t="str">
        <f>IFERROR(VLOOKUP(X180,Dune_SQL3_Data!Y:Y,1,FALSE),"missing")</f>
        <v>0xc3a8960a78c80decdee6f768fec722fb5826ee15c714def335f92f1102ce4d45--0xb440dd674e1243644791a4adfe3a2abb0a92d309--0x28d8458c76c7029257baa10f86e9da7481c513fb</v>
      </c>
    </row>
    <row r="181" spans="1:25" hidden="1" x14ac:dyDescent="0.2">
      <c r="A181" t="s">
        <v>259</v>
      </c>
      <c r="B181">
        <v>11649003</v>
      </c>
      <c r="C181" s="13">
        <v>44209.869004629632</v>
      </c>
      <c r="D181" t="s">
        <v>271</v>
      </c>
      <c r="E181" t="s">
        <v>404</v>
      </c>
      <c r="F181">
        <v>0</v>
      </c>
      <c r="G181">
        <v>0</v>
      </c>
      <c r="H181">
        <v>0</v>
      </c>
      <c r="I181">
        <v>393627</v>
      </c>
      <c r="J181">
        <v>1186</v>
      </c>
      <c r="K181" t="s">
        <v>270</v>
      </c>
      <c r="L181" t="s">
        <v>269</v>
      </c>
      <c r="M181" t="s">
        <v>254</v>
      </c>
      <c r="N181" t="s">
        <v>1548</v>
      </c>
      <c r="O181" t="s">
        <v>1547</v>
      </c>
      <c r="P181" t="s">
        <v>33</v>
      </c>
      <c r="Q181">
        <v>0</v>
      </c>
      <c r="R181" t="s">
        <v>33</v>
      </c>
      <c r="S181" t="s">
        <v>34</v>
      </c>
      <c r="T181">
        <v>6</v>
      </c>
      <c r="U181" t="s">
        <v>1546</v>
      </c>
      <c r="V181" s="1">
        <v>36526</v>
      </c>
      <c r="W181" s="1">
        <v>36526</v>
      </c>
      <c r="X181" s="17" t="str">
        <f t="shared" si="2"/>
        <v>0xc3a8960a78c80decdee6f768fec722fb5826ee15c714def335f92f1102ce4d45--0x6e6a43a8148b5c54a94c044a835476d3f3f4d59a--0x5b1b5fea1b99d83ad479df0c222f0492385381dd</v>
      </c>
      <c r="Y181" s="18" t="str">
        <f>IFERROR(VLOOKUP(X181,Dune_SQL3_Data!Y:Y,1,FALSE),"missing")</f>
        <v>0xc3a8960a78c80decdee6f768fec722fb5826ee15c714def335f92f1102ce4d45--0x6e6a43a8148b5c54a94c044a835476d3f3f4d59a--0x5b1b5fea1b99d83ad479df0c222f0492385381dd</v>
      </c>
    </row>
    <row r="182" spans="1:25" hidden="1" x14ac:dyDescent="0.2">
      <c r="A182" t="s">
        <v>259</v>
      </c>
      <c r="B182">
        <v>11649003</v>
      </c>
      <c r="C182" s="13">
        <v>44209.869004629632</v>
      </c>
      <c r="D182" t="s">
        <v>271</v>
      </c>
      <c r="E182" t="s">
        <v>404</v>
      </c>
      <c r="F182">
        <v>0</v>
      </c>
      <c r="G182">
        <v>0</v>
      </c>
      <c r="H182">
        <v>0</v>
      </c>
      <c r="I182">
        <v>137876</v>
      </c>
      <c r="J182">
        <v>1186</v>
      </c>
      <c r="K182" t="s">
        <v>403</v>
      </c>
      <c r="L182" t="s">
        <v>402</v>
      </c>
      <c r="M182" t="s">
        <v>254</v>
      </c>
      <c r="N182" t="s">
        <v>401</v>
      </c>
      <c r="O182" t="s">
        <v>400</v>
      </c>
      <c r="P182" t="s">
        <v>33</v>
      </c>
      <c r="Q182">
        <v>0</v>
      </c>
      <c r="R182" t="s">
        <v>33</v>
      </c>
      <c r="S182" t="s">
        <v>34</v>
      </c>
      <c r="T182">
        <v>42</v>
      </c>
      <c r="U182" t="s">
        <v>399</v>
      </c>
      <c r="V182" s="1">
        <v>36526</v>
      </c>
      <c r="W182" s="1">
        <v>36526</v>
      </c>
      <c r="X182" s="17" t="str">
        <f t="shared" si="2"/>
        <v>0xc3a8960a78c80decdee6f768fec722fb5826ee15c714def335f92f1102ce4d45--0x6e6a43a8148b5c54a94c044a835476d3f3f4d59a--0x5b1b5fea1b99d83ad479df0c222f0492385381dd</v>
      </c>
      <c r="Y182" s="18" t="str">
        <f>IFERROR(VLOOKUP(X182,Dune_SQL3_Data!Y:Y,1,FALSE),"missing")</f>
        <v>0xc3a8960a78c80decdee6f768fec722fb5826ee15c714def335f92f1102ce4d45--0x6e6a43a8148b5c54a94c044a835476d3f3f4d59a--0x5b1b5fea1b99d83ad479df0c222f0492385381dd</v>
      </c>
    </row>
    <row r="183" spans="1:25" hidden="1" x14ac:dyDescent="0.2">
      <c r="A183" t="s">
        <v>259</v>
      </c>
      <c r="B183">
        <v>11649003</v>
      </c>
      <c r="C183" s="13">
        <v>44209.869004629632</v>
      </c>
      <c r="D183" t="s">
        <v>258</v>
      </c>
      <c r="E183" t="s">
        <v>572</v>
      </c>
      <c r="F183">
        <v>0</v>
      </c>
      <c r="G183">
        <v>0</v>
      </c>
      <c r="H183">
        <v>0</v>
      </c>
      <c r="I183">
        <v>214624</v>
      </c>
      <c r="J183">
        <v>3406</v>
      </c>
      <c r="K183" t="s">
        <v>1646</v>
      </c>
      <c r="L183" t="s">
        <v>34</v>
      </c>
      <c r="M183" t="s">
        <v>30</v>
      </c>
      <c r="N183" t="s">
        <v>570</v>
      </c>
      <c r="O183" t="s">
        <v>1645</v>
      </c>
      <c r="P183" t="s">
        <v>33</v>
      </c>
      <c r="Q183">
        <v>0</v>
      </c>
      <c r="R183" t="s">
        <v>33</v>
      </c>
      <c r="S183" t="s">
        <v>34</v>
      </c>
      <c r="T183">
        <v>32</v>
      </c>
      <c r="U183" t="s">
        <v>1644</v>
      </c>
      <c r="V183" s="1">
        <v>36526</v>
      </c>
      <c r="W183" s="1">
        <v>36526</v>
      </c>
      <c r="X183" s="17" t="str">
        <f t="shared" si="2"/>
        <v>0xc3a8960a78c80decdee6f768fec722fb5826ee15c714def335f92f1102ce4d45--0x6c85c5198c3cc4db1b87cb43b2674241a30f4845--0x57ab1ec28d129707052df4df418d58a2d46d5f51</v>
      </c>
      <c r="Y183" s="18" t="str">
        <f>IFERROR(VLOOKUP(X183,Dune_SQL3_Data!Y:Y,1,FALSE),"missing")</f>
        <v>0xc3a8960a78c80decdee6f768fec722fb5826ee15c714def335f92f1102ce4d45--0x6c85c5198c3cc4db1b87cb43b2674241a30f4845--0x57ab1ec28d129707052df4df418d58a2d46d5f51</v>
      </c>
    </row>
    <row r="184" spans="1:25" hidden="1" x14ac:dyDescent="0.2">
      <c r="A184" t="s">
        <v>259</v>
      </c>
      <c r="B184">
        <v>11649003</v>
      </c>
      <c r="C184" s="13">
        <v>44209.869004629632</v>
      </c>
      <c r="D184" t="s">
        <v>258</v>
      </c>
      <c r="E184" t="s">
        <v>572</v>
      </c>
      <c r="F184">
        <v>0</v>
      </c>
      <c r="G184">
        <v>0</v>
      </c>
      <c r="H184">
        <v>0</v>
      </c>
      <c r="I184">
        <v>168913</v>
      </c>
      <c r="J184">
        <v>3006</v>
      </c>
      <c r="K184" t="s">
        <v>1463</v>
      </c>
      <c r="L184" t="s">
        <v>34</v>
      </c>
      <c r="M184" t="s">
        <v>30</v>
      </c>
      <c r="N184" t="s">
        <v>1462</v>
      </c>
      <c r="O184" t="s">
        <v>1461</v>
      </c>
      <c r="P184" t="s">
        <v>33</v>
      </c>
      <c r="Q184">
        <v>0</v>
      </c>
      <c r="R184" t="s">
        <v>33</v>
      </c>
      <c r="S184" t="s">
        <v>34</v>
      </c>
      <c r="T184">
        <v>39</v>
      </c>
      <c r="U184" t="s">
        <v>1460</v>
      </c>
      <c r="V184" s="1">
        <v>36526</v>
      </c>
      <c r="W184" s="1">
        <v>36526</v>
      </c>
      <c r="X184" s="17" t="str">
        <f t="shared" si="2"/>
        <v>0xc3a8960a78c80decdee6f768fec722fb5826ee15c714def335f92f1102ce4d45--0x6c85c5198c3cc4db1b87cb43b2674241a30f4845--0x57ab1ec28d129707052df4df418d58a2d46d5f51</v>
      </c>
      <c r="Y184" s="18" t="str">
        <f>IFERROR(VLOOKUP(X184,Dune_SQL3_Data!Y:Y,1,FALSE),"missing")</f>
        <v>0xc3a8960a78c80decdee6f768fec722fb5826ee15c714def335f92f1102ce4d45--0x6c85c5198c3cc4db1b87cb43b2674241a30f4845--0x57ab1ec28d129707052df4df418d58a2d46d5f51</v>
      </c>
    </row>
    <row r="185" spans="1:25" hidden="1" x14ac:dyDescent="0.2">
      <c r="A185" t="s">
        <v>259</v>
      </c>
      <c r="B185">
        <v>11649003</v>
      </c>
      <c r="C185" s="13">
        <v>44209.869004629632</v>
      </c>
      <c r="D185" t="s">
        <v>258</v>
      </c>
      <c r="E185" t="s">
        <v>572</v>
      </c>
      <c r="F185">
        <v>0</v>
      </c>
      <c r="G185">
        <v>0</v>
      </c>
      <c r="H185">
        <v>0</v>
      </c>
      <c r="I185">
        <v>175166</v>
      </c>
      <c r="J185">
        <v>3406</v>
      </c>
      <c r="K185" t="s">
        <v>1132</v>
      </c>
      <c r="L185" t="s">
        <v>34</v>
      </c>
      <c r="M185" t="s">
        <v>30</v>
      </c>
      <c r="N185" t="s">
        <v>1131</v>
      </c>
      <c r="O185" t="s">
        <v>1130</v>
      </c>
      <c r="P185" t="s">
        <v>33</v>
      </c>
      <c r="Q185">
        <v>0</v>
      </c>
      <c r="R185" t="s">
        <v>33</v>
      </c>
      <c r="S185" t="s">
        <v>34</v>
      </c>
      <c r="T185">
        <v>38</v>
      </c>
      <c r="U185" t="s">
        <v>1129</v>
      </c>
      <c r="V185" s="1">
        <v>36526</v>
      </c>
      <c r="W185" s="1">
        <v>36526</v>
      </c>
      <c r="X185" s="17" t="str">
        <f t="shared" si="2"/>
        <v>0xc3a8960a78c80decdee6f768fec722fb5826ee15c714def335f92f1102ce4d45--0x6c85c5198c3cc4db1b87cb43b2674241a30f4845--0x57ab1ec28d129707052df4df418d58a2d46d5f51</v>
      </c>
      <c r="Y185" s="18" t="str">
        <f>IFERROR(VLOOKUP(X185,Dune_SQL3_Data!Y:Y,1,FALSE),"missing")</f>
        <v>0xc3a8960a78c80decdee6f768fec722fb5826ee15c714def335f92f1102ce4d45--0x6c85c5198c3cc4db1b87cb43b2674241a30f4845--0x57ab1ec28d129707052df4df418d58a2d46d5f51</v>
      </c>
    </row>
    <row r="186" spans="1:25" hidden="1" x14ac:dyDescent="0.2">
      <c r="A186" t="s">
        <v>259</v>
      </c>
      <c r="B186">
        <v>11649003</v>
      </c>
      <c r="C186" s="13">
        <v>44209.869004629632</v>
      </c>
      <c r="D186" t="s">
        <v>258</v>
      </c>
      <c r="E186" t="s">
        <v>572</v>
      </c>
      <c r="F186">
        <v>0</v>
      </c>
      <c r="G186">
        <v>0</v>
      </c>
      <c r="H186">
        <v>0</v>
      </c>
      <c r="I186">
        <v>208371</v>
      </c>
      <c r="J186">
        <v>3006</v>
      </c>
      <c r="K186" t="s">
        <v>996</v>
      </c>
      <c r="L186" t="s">
        <v>34</v>
      </c>
      <c r="M186" t="s">
        <v>30</v>
      </c>
      <c r="N186" t="s">
        <v>995</v>
      </c>
      <c r="O186" t="s">
        <v>994</v>
      </c>
      <c r="P186" t="s">
        <v>33</v>
      </c>
      <c r="Q186">
        <v>0</v>
      </c>
      <c r="R186" t="s">
        <v>33</v>
      </c>
      <c r="S186" t="s">
        <v>34</v>
      </c>
      <c r="T186">
        <v>33</v>
      </c>
      <c r="U186" t="s">
        <v>993</v>
      </c>
      <c r="V186" s="1">
        <v>36526</v>
      </c>
      <c r="W186" s="1">
        <v>36526</v>
      </c>
      <c r="X186" s="17" t="str">
        <f t="shared" si="2"/>
        <v>0xc3a8960a78c80decdee6f768fec722fb5826ee15c714def335f92f1102ce4d45--0x6c85c5198c3cc4db1b87cb43b2674241a30f4845--0x57ab1ec28d129707052df4df418d58a2d46d5f51</v>
      </c>
      <c r="Y186" s="18" t="str">
        <f>IFERROR(VLOOKUP(X186,Dune_SQL3_Data!Y:Y,1,FALSE),"missing")</f>
        <v>0xc3a8960a78c80decdee6f768fec722fb5826ee15c714def335f92f1102ce4d45--0x6c85c5198c3cc4db1b87cb43b2674241a30f4845--0x57ab1ec28d129707052df4df418d58a2d46d5f51</v>
      </c>
    </row>
    <row r="187" spans="1:25" hidden="1" x14ac:dyDescent="0.2">
      <c r="A187" t="s">
        <v>259</v>
      </c>
      <c r="B187">
        <v>11649003</v>
      </c>
      <c r="C187" s="13">
        <v>44209.869004629632</v>
      </c>
      <c r="D187" t="s">
        <v>258</v>
      </c>
      <c r="E187" t="s">
        <v>257</v>
      </c>
      <c r="F187">
        <v>0</v>
      </c>
      <c r="G187">
        <v>0</v>
      </c>
      <c r="H187">
        <v>0</v>
      </c>
      <c r="I187">
        <v>239324</v>
      </c>
      <c r="J187">
        <v>4265</v>
      </c>
      <c r="K187" t="s">
        <v>256</v>
      </c>
      <c r="L187" t="s">
        <v>255</v>
      </c>
      <c r="M187" t="s">
        <v>254</v>
      </c>
      <c r="N187" t="s">
        <v>1788</v>
      </c>
      <c r="O187" t="s">
        <v>2023</v>
      </c>
      <c r="P187" t="s">
        <v>33</v>
      </c>
      <c r="Q187">
        <v>0</v>
      </c>
      <c r="R187" t="s">
        <v>33</v>
      </c>
      <c r="S187" t="s">
        <v>34</v>
      </c>
      <c r="T187">
        <v>29</v>
      </c>
      <c r="U187" t="s">
        <v>2022</v>
      </c>
      <c r="V187" s="1">
        <v>36526</v>
      </c>
      <c r="W187" s="1">
        <v>36526</v>
      </c>
      <c r="X187" s="17" t="str">
        <f t="shared" si="2"/>
        <v>0xc3a8960a78c80decdee6f768fec722fb5826ee15c714def335f92f1102ce4d45--0x6c85c5198c3cc4db1b87cb43b2674241a30f4845--0x067e398605e84f2d0aeec1806e62768c5110dcc6</v>
      </c>
      <c r="Y187" s="18" t="str">
        <f>IFERROR(VLOOKUP(X187,Dune_SQL3_Data!Y:Y,1,FALSE),"missing")</f>
        <v>0xc3a8960a78c80decdee6f768fec722fb5826ee15c714def335f92f1102ce4d45--0x6c85c5198c3cc4db1b87cb43b2674241a30f4845--0x067e398605e84f2d0aeec1806e62768c5110dcc6</v>
      </c>
    </row>
    <row r="188" spans="1:25" hidden="1" x14ac:dyDescent="0.2">
      <c r="A188" t="s">
        <v>259</v>
      </c>
      <c r="B188">
        <v>11649003</v>
      </c>
      <c r="C188" s="13">
        <v>44209.869004629632</v>
      </c>
      <c r="D188" t="s">
        <v>258</v>
      </c>
      <c r="E188" t="s">
        <v>257</v>
      </c>
      <c r="F188">
        <v>0</v>
      </c>
      <c r="G188">
        <v>0</v>
      </c>
      <c r="H188">
        <v>0</v>
      </c>
      <c r="I188">
        <v>195748</v>
      </c>
      <c r="J188">
        <v>4265</v>
      </c>
      <c r="K188" t="s">
        <v>256</v>
      </c>
      <c r="L188" t="s">
        <v>255</v>
      </c>
      <c r="M188" t="s">
        <v>254</v>
      </c>
      <c r="N188" t="s">
        <v>253</v>
      </c>
      <c r="O188" t="s">
        <v>252</v>
      </c>
      <c r="P188" t="s">
        <v>33</v>
      </c>
      <c r="Q188">
        <v>0</v>
      </c>
      <c r="R188" t="s">
        <v>33</v>
      </c>
      <c r="S188" t="s">
        <v>34</v>
      </c>
      <c r="T188">
        <v>35</v>
      </c>
      <c r="U188" t="s">
        <v>251</v>
      </c>
      <c r="V188" s="1">
        <v>36526</v>
      </c>
      <c r="W188" s="1">
        <v>36526</v>
      </c>
      <c r="X188" s="17" t="str">
        <f t="shared" si="2"/>
        <v>0xc3a8960a78c80decdee6f768fec722fb5826ee15c714def335f92f1102ce4d45--0x6c85c5198c3cc4db1b87cb43b2674241a30f4845--0x067e398605e84f2d0aeec1806e62768c5110dcc6</v>
      </c>
      <c r="Y188" s="18" t="str">
        <f>IFERROR(VLOOKUP(X188,Dune_SQL3_Data!Y:Y,1,FALSE),"missing")</f>
        <v>0xc3a8960a78c80decdee6f768fec722fb5826ee15c714def335f92f1102ce4d45--0x6c85c5198c3cc4db1b87cb43b2674241a30f4845--0x067e398605e84f2d0aeec1806e62768c5110dcc6</v>
      </c>
    </row>
    <row r="189" spans="1:25" hidden="1" x14ac:dyDescent="0.2">
      <c r="A189" t="s">
        <v>259</v>
      </c>
      <c r="B189">
        <v>11649003</v>
      </c>
      <c r="C189" s="13">
        <v>44209.869004629632</v>
      </c>
      <c r="D189" t="s">
        <v>258</v>
      </c>
      <c r="E189" t="s">
        <v>1082</v>
      </c>
      <c r="F189">
        <v>0</v>
      </c>
      <c r="G189">
        <v>0</v>
      </c>
      <c r="H189">
        <v>0</v>
      </c>
      <c r="I189">
        <v>186122</v>
      </c>
      <c r="J189">
        <v>6418</v>
      </c>
      <c r="K189" t="s">
        <v>1860</v>
      </c>
      <c r="L189" t="s">
        <v>34</v>
      </c>
      <c r="M189" t="s">
        <v>30</v>
      </c>
      <c r="N189" t="s">
        <v>1859</v>
      </c>
      <c r="O189" t="s">
        <v>1858</v>
      </c>
      <c r="P189" t="s">
        <v>33</v>
      </c>
      <c r="Q189">
        <v>0</v>
      </c>
      <c r="R189" t="s">
        <v>33</v>
      </c>
      <c r="S189" t="s">
        <v>34</v>
      </c>
      <c r="T189">
        <v>37</v>
      </c>
      <c r="U189" t="s">
        <v>1857</v>
      </c>
      <c r="V189" s="1">
        <v>36526</v>
      </c>
      <c r="W189" s="1">
        <v>36526</v>
      </c>
      <c r="X189" s="17" t="str">
        <f t="shared" si="2"/>
        <v>0xc3a8960a78c80decdee6f768fec722fb5826ee15c714def335f92f1102ce4d45--0x6c85c5198c3cc4db1b87cb43b2674241a30f4845--0x05a9cbe762b36632b3594da4f082340e0e5343e8</v>
      </c>
      <c r="Y189" s="18" t="str">
        <f>IFERROR(VLOOKUP(X189,Dune_SQL3_Data!Y:Y,1,FALSE),"missing")</f>
        <v>0xc3a8960a78c80decdee6f768fec722fb5826ee15c714def335f92f1102ce4d45--0x6c85c5198c3cc4db1b87cb43b2674241a30f4845--0x05a9cbe762b36632b3594da4f082340e0e5343e8</v>
      </c>
    </row>
    <row r="190" spans="1:25" hidden="1" x14ac:dyDescent="0.2">
      <c r="A190" t="s">
        <v>259</v>
      </c>
      <c r="B190">
        <v>11649003</v>
      </c>
      <c r="C190" s="13">
        <v>44209.869004629632</v>
      </c>
      <c r="D190" t="s">
        <v>258</v>
      </c>
      <c r="E190" t="s">
        <v>1082</v>
      </c>
      <c r="F190">
        <v>0</v>
      </c>
      <c r="G190">
        <v>0</v>
      </c>
      <c r="H190">
        <v>0</v>
      </c>
      <c r="I190">
        <v>229704</v>
      </c>
      <c r="J190">
        <v>6418</v>
      </c>
      <c r="K190" t="s">
        <v>1604</v>
      </c>
      <c r="L190" t="s">
        <v>34</v>
      </c>
      <c r="M190" t="s">
        <v>30</v>
      </c>
      <c r="N190" t="s">
        <v>1080</v>
      </c>
      <c r="O190" t="s">
        <v>1603</v>
      </c>
      <c r="P190" t="s">
        <v>33</v>
      </c>
      <c r="Q190">
        <v>0</v>
      </c>
      <c r="R190" t="s">
        <v>33</v>
      </c>
      <c r="S190" t="s">
        <v>34</v>
      </c>
      <c r="T190">
        <v>31</v>
      </c>
      <c r="U190" t="s">
        <v>1602</v>
      </c>
      <c r="V190" s="1">
        <v>36526</v>
      </c>
      <c r="W190" s="1">
        <v>36526</v>
      </c>
      <c r="X190" s="17" t="str">
        <f t="shared" si="2"/>
        <v>0xc3a8960a78c80decdee6f768fec722fb5826ee15c714def335f92f1102ce4d45--0x6c85c5198c3cc4db1b87cb43b2674241a30f4845--0x05a9cbe762b36632b3594da4f082340e0e5343e8</v>
      </c>
      <c r="Y190" s="18" t="str">
        <f>IFERROR(VLOOKUP(X190,Dune_SQL3_Data!Y:Y,1,FALSE),"missing")</f>
        <v>0xc3a8960a78c80decdee6f768fec722fb5826ee15c714def335f92f1102ce4d45--0x6c85c5198c3cc4db1b87cb43b2674241a30f4845--0x05a9cbe762b36632b3594da4f082340e0e5343e8</v>
      </c>
    </row>
    <row r="191" spans="1:25" hidden="1" x14ac:dyDescent="0.2">
      <c r="A191" t="s">
        <v>259</v>
      </c>
      <c r="B191">
        <v>11649003</v>
      </c>
      <c r="C191" s="13">
        <v>44209.869004629632</v>
      </c>
      <c r="D191" t="s">
        <v>258</v>
      </c>
      <c r="E191" t="s">
        <v>1082</v>
      </c>
      <c r="F191">
        <v>0</v>
      </c>
      <c r="G191">
        <v>0</v>
      </c>
      <c r="H191">
        <v>0</v>
      </c>
      <c r="I191">
        <v>232567</v>
      </c>
      <c r="J191">
        <v>1197</v>
      </c>
      <c r="K191" t="s">
        <v>1319</v>
      </c>
      <c r="L191" t="s">
        <v>1318</v>
      </c>
      <c r="M191" t="s">
        <v>254</v>
      </c>
      <c r="N191" t="s">
        <v>1317</v>
      </c>
      <c r="O191" t="s">
        <v>1316</v>
      </c>
      <c r="P191" t="s">
        <v>33</v>
      </c>
      <c r="Q191">
        <v>0</v>
      </c>
      <c r="R191" t="s">
        <v>33</v>
      </c>
      <c r="S191" t="s">
        <v>34</v>
      </c>
      <c r="T191">
        <v>30</v>
      </c>
      <c r="U191" t="s">
        <v>1315</v>
      </c>
      <c r="V191" s="1">
        <v>36526</v>
      </c>
      <c r="W191" s="1">
        <v>36526</v>
      </c>
      <c r="X191" s="17" t="str">
        <f t="shared" si="2"/>
        <v>0xc3a8960a78c80decdee6f768fec722fb5826ee15c714def335f92f1102ce4d45--0x6c85c5198c3cc4db1b87cb43b2674241a30f4845--0x05a9cbe762b36632b3594da4f082340e0e5343e8</v>
      </c>
      <c r="Y191" s="18" t="str">
        <f>IFERROR(VLOOKUP(X191,Dune_SQL3_Data!Y:Y,1,FALSE),"missing")</f>
        <v>0xc3a8960a78c80decdee6f768fec722fb5826ee15c714def335f92f1102ce4d45--0x6c85c5198c3cc4db1b87cb43b2674241a30f4845--0x05a9cbe762b36632b3594da4f082340e0e5343e8</v>
      </c>
    </row>
    <row r="192" spans="1:25" hidden="1" x14ac:dyDescent="0.2">
      <c r="A192" t="s">
        <v>259</v>
      </c>
      <c r="B192">
        <v>11649003</v>
      </c>
      <c r="C192" s="13">
        <v>44209.869004629632</v>
      </c>
      <c r="D192" t="s">
        <v>258</v>
      </c>
      <c r="E192" t="s">
        <v>1082</v>
      </c>
      <c r="F192">
        <v>0</v>
      </c>
      <c r="G192">
        <v>0</v>
      </c>
      <c r="H192">
        <v>0</v>
      </c>
      <c r="I192">
        <v>188995</v>
      </c>
      <c r="J192">
        <v>1197</v>
      </c>
      <c r="K192" t="s">
        <v>270</v>
      </c>
      <c r="L192" t="s">
        <v>1162</v>
      </c>
      <c r="M192" t="s">
        <v>254</v>
      </c>
      <c r="N192" t="s">
        <v>1161</v>
      </c>
      <c r="O192" t="s">
        <v>1160</v>
      </c>
      <c r="P192" t="s">
        <v>33</v>
      </c>
      <c r="Q192">
        <v>0</v>
      </c>
      <c r="R192" t="s">
        <v>33</v>
      </c>
      <c r="S192" t="s">
        <v>34</v>
      </c>
      <c r="T192">
        <v>36</v>
      </c>
      <c r="U192" t="s">
        <v>1159</v>
      </c>
      <c r="V192" s="1">
        <v>36526</v>
      </c>
      <c r="W192" s="1">
        <v>36526</v>
      </c>
      <c r="X192" s="17" t="str">
        <f t="shared" si="2"/>
        <v>0xc3a8960a78c80decdee6f768fec722fb5826ee15c714def335f92f1102ce4d45--0x6c85c5198c3cc4db1b87cb43b2674241a30f4845--0x05a9cbe762b36632b3594da4f082340e0e5343e8</v>
      </c>
      <c r="Y192" s="18" t="str">
        <f>IFERROR(VLOOKUP(X192,Dune_SQL3_Data!Y:Y,1,FALSE),"missing")</f>
        <v>0xc3a8960a78c80decdee6f768fec722fb5826ee15c714def335f92f1102ce4d45--0x6c85c5198c3cc4db1b87cb43b2674241a30f4845--0x05a9cbe762b36632b3594da4f082340e0e5343e8</v>
      </c>
    </row>
    <row r="193" spans="1:25" hidden="1" x14ac:dyDescent="0.2">
      <c r="A193" t="s">
        <v>259</v>
      </c>
      <c r="B193">
        <v>11649003</v>
      </c>
      <c r="C193" s="13">
        <v>44209.869004629632</v>
      </c>
      <c r="D193" t="s">
        <v>272</v>
      </c>
      <c r="E193" t="s">
        <v>802</v>
      </c>
      <c r="F193">
        <v>0</v>
      </c>
      <c r="G193">
        <v>0</v>
      </c>
      <c r="H193">
        <v>0</v>
      </c>
      <c r="I193">
        <v>369500</v>
      </c>
      <c r="J193">
        <v>35217</v>
      </c>
      <c r="K193" t="s">
        <v>920</v>
      </c>
      <c r="L193" t="s">
        <v>919</v>
      </c>
      <c r="M193" t="s">
        <v>254</v>
      </c>
      <c r="N193" t="s">
        <v>918</v>
      </c>
      <c r="O193" t="s">
        <v>2050</v>
      </c>
      <c r="P193" t="s">
        <v>33</v>
      </c>
      <c r="Q193">
        <v>4</v>
      </c>
      <c r="R193" t="s">
        <v>33</v>
      </c>
      <c r="S193" t="s">
        <v>34</v>
      </c>
      <c r="T193">
        <v>12</v>
      </c>
      <c r="U193" t="s">
        <v>2049</v>
      </c>
      <c r="V193" s="1">
        <v>36526</v>
      </c>
      <c r="W193" s="1">
        <v>36526</v>
      </c>
      <c r="X193" s="17" t="str">
        <f t="shared" si="2"/>
        <v>0xc3a8960a78c80decdee6f768fec722fb5826ee15c714def335f92f1102ce4d45--0x611abc0e066a01aff63910fc8935d164267ec6cf--0xd69b189020ef614796578afe4d10378c5e7e1138</v>
      </c>
      <c r="Y193" s="18" t="str">
        <f>IFERROR(VLOOKUP(X193,Dune_SQL3_Data!Y:Y,1,FALSE),"missing")</f>
        <v>0xc3a8960a78c80decdee6f768fec722fb5826ee15c714def335f92f1102ce4d45--0x611abc0e066a01aff63910fc8935d164267ec6cf--0xd69b189020ef614796578afe4d10378c5e7e1138</v>
      </c>
    </row>
    <row r="194" spans="1:25" hidden="1" x14ac:dyDescent="0.2">
      <c r="A194" t="s">
        <v>259</v>
      </c>
      <c r="B194">
        <v>11649003</v>
      </c>
      <c r="C194" s="13">
        <v>44209.869004629632</v>
      </c>
      <c r="D194" t="s">
        <v>272</v>
      </c>
      <c r="E194" t="s">
        <v>740</v>
      </c>
      <c r="F194">
        <v>0</v>
      </c>
      <c r="G194">
        <v>0</v>
      </c>
      <c r="H194">
        <v>0</v>
      </c>
      <c r="I194">
        <v>389294</v>
      </c>
      <c r="J194">
        <v>1470</v>
      </c>
      <c r="K194" t="s">
        <v>270</v>
      </c>
      <c r="L194" t="s">
        <v>1125</v>
      </c>
      <c r="M194" t="s">
        <v>254</v>
      </c>
      <c r="N194" t="s">
        <v>419</v>
      </c>
      <c r="O194" t="s">
        <v>1124</v>
      </c>
      <c r="P194" t="s">
        <v>33</v>
      </c>
      <c r="Q194">
        <v>0</v>
      </c>
      <c r="R194" t="s">
        <v>33</v>
      </c>
      <c r="S194" t="s">
        <v>34</v>
      </c>
      <c r="T194">
        <v>8</v>
      </c>
      <c r="U194" t="s">
        <v>1123</v>
      </c>
      <c r="V194" s="1">
        <v>36526</v>
      </c>
      <c r="W194" s="1">
        <v>36526</v>
      </c>
      <c r="X194" s="17" t="str">
        <f t="shared" ref="X194:X257" si="3">A194&amp;"--"&amp;D194&amp;"--"&amp;E194</f>
        <v>0xc3a8960a78c80decdee6f768fec722fb5826ee15c714def335f92f1102ce4d45--0x611abc0e066a01aff63910fc8935d164267ec6cf--0xb671f2210b1f6621a2607ea63e6b2dc3e2464d1f</v>
      </c>
      <c r="Y194" s="18" t="str">
        <f>IFERROR(VLOOKUP(X194,Dune_SQL3_Data!Y:Y,1,FALSE),"missing")</f>
        <v>0xc3a8960a78c80decdee6f768fec722fb5826ee15c714def335f92f1102ce4d45--0x611abc0e066a01aff63910fc8935d164267ec6cf--0xb671f2210b1f6621a2607ea63e6b2dc3e2464d1f</v>
      </c>
    </row>
    <row r="195" spans="1:25" hidden="1" x14ac:dyDescent="0.2">
      <c r="A195" t="s">
        <v>259</v>
      </c>
      <c r="B195">
        <v>11649003</v>
      </c>
      <c r="C195" s="13">
        <v>44209.869004629632</v>
      </c>
      <c r="D195" t="s">
        <v>272</v>
      </c>
      <c r="E195" t="s">
        <v>963</v>
      </c>
      <c r="F195">
        <v>0</v>
      </c>
      <c r="G195">
        <v>0</v>
      </c>
      <c r="H195">
        <v>0</v>
      </c>
      <c r="I195">
        <v>394769</v>
      </c>
      <c r="J195">
        <v>1566</v>
      </c>
      <c r="K195" t="s">
        <v>270</v>
      </c>
      <c r="L195" t="s">
        <v>255</v>
      </c>
      <c r="M195" t="s">
        <v>254</v>
      </c>
      <c r="N195" t="s">
        <v>961</v>
      </c>
      <c r="O195" t="s">
        <v>1974</v>
      </c>
      <c r="P195" t="s">
        <v>33</v>
      </c>
      <c r="Q195">
        <v>0</v>
      </c>
      <c r="R195" t="s">
        <v>33</v>
      </c>
      <c r="S195" t="s">
        <v>34</v>
      </c>
      <c r="T195">
        <v>7</v>
      </c>
      <c r="U195" t="s">
        <v>1973</v>
      </c>
      <c r="V195" s="1">
        <v>36526</v>
      </c>
      <c r="W195" s="1">
        <v>36526</v>
      </c>
      <c r="X195" s="17" t="str">
        <f t="shared" si="3"/>
        <v>0xc3a8960a78c80decdee6f768fec722fb5826ee15c714def335f92f1102ce4d45--0x611abc0e066a01aff63910fc8935d164267ec6cf--0x971e78e0c92392a4e39099835cf7e6ab535b2227</v>
      </c>
      <c r="Y195" s="18" t="str">
        <f>IFERROR(VLOOKUP(X195,Dune_SQL3_Data!Y:Y,1,FALSE),"missing")</f>
        <v>0xc3a8960a78c80decdee6f768fec722fb5826ee15c714def335f92f1102ce4d45--0x611abc0e066a01aff63910fc8935d164267ec6cf--0x971e78e0c92392a4e39099835cf7e6ab535b2227</v>
      </c>
    </row>
    <row r="196" spans="1:25" hidden="1" x14ac:dyDescent="0.2">
      <c r="A196" t="s">
        <v>259</v>
      </c>
      <c r="B196">
        <v>11649003</v>
      </c>
      <c r="C196" s="13">
        <v>44209.869004629632</v>
      </c>
      <c r="D196" t="s">
        <v>272</v>
      </c>
      <c r="E196" t="s">
        <v>271</v>
      </c>
      <c r="F196">
        <v>0</v>
      </c>
      <c r="G196">
        <v>0</v>
      </c>
      <c r="H196">
        <v>0</v>
      </c>
      <c r="I196">
        <v>402542</v>
      </c>
      <c r="J196">
        <v>3984</v>
      </c>
      <c r="K196" t="s">
        <v>270</v>
      </c>
      <c r="L196" t="s">
        <v>269</v>
      </c>
      <c r="M196" t="s">
        <v>254</v>
      </c>
      <c r="N196" t="s">
        <v>268</v>
      </c>
      <c r="O196" t="s">
        <v>267</v>
      </c>
      <c r="P196" t="s">
        <v>33</v>
      </c>
      <c r="Q196">
        <v>1</v>
      </c>
      <c r="R196" t="s">
        <v>33</v>
      </c>
      <c r="S196" t="s">
        <v>34</v>
      </c>
      <c r="T196">
        <v>5</v>
      </c>
      <c r="U196" t="s">
        <v>266</v>
      </c>
      <c r="V196" s="1">
        <v>36526</v>
      </c>
      <c r="W196" s="1">
        <v>36526</v>
      </c>
      <c r="X196" s="17" t="str">
        <f t="shared" si="3"/>
        <v>0xc3a8960a78c80decdee6f768fec722fb5826ee15c714def335f92f1102ce4d45--0x611abc0e066a01aff63910fc8935d164267ec6cf--0x6e6a43a8148b5c54a94c044a835476d3f3f4d59a</v>
      </c>
      <c r="Y196" s="18" t="str">
        <f>IFERROR(VLOOKUP(X196,Dune_SQL3_Data!Y:Y,1,FALSE),"missing")</f>
        <v>0xc3a8960a78c80decdee6f768fec722fb5826ee15c714def335f92f1102ce4d45--0x611abc0e066a01aff63910fc8935d164267ec6cf--0x6e6a43a8148b5c54a94c044a835476d3f3f4d59a</v>
      </c>
    </row>
    <row r="197" spans="1:25" hidden="1" x14ac:dyDescent="0.2">
      <c r="A197" t="s">
        <v>259</v>
      </c>
      <c r="B197">
        <v>11649003</v>
      </c>
      <c r="C197" s="13">
        <v>44209.869004629632</v>
      </c>
      <c r="D197" t="s">
        <v>272</v>
      </c>
      <c r="E197" t="s">
        <v>422</v>
      </c>
      <c r="F197">
        <v>0</v>
      </c>
      <c r="G197">
        <v>0</v>
      </c>
      <c r="H197">
        <v>0</v>
      </c>
      <c r="I197">
        <v>329203</v>
      </c>
      <c r="J197">
        <v>2085</v>
      </c>
      <c r="K197" t="s">
        <v>1619</v>
      </c>
      <c r="L197" t="s">
        <v>1898</v>
      </c>
      <c r="M197" t="s">
        <v>254</v>
      </c>
      <c r="N197" t="s">
        <v>737</v>
      </c>
      <c r="O197" t="s">
        <v>2456</v>
      </c>
      <c r="P197" t="s">
        <v>33</v>
      </c>
      <c r="Q197">
        <v>0</v>
      </c>
      <c r="R197" t="s">
        <v>33</v>
      </c>
      <c r="S197" t="s">
        <v>34</v>
      </c>
      <c r="T197">
        <v>19</v>
      </c>
      <c r="U197" t="s">
        <v>2455</v>
      </c>
      <c r="V197" s="1">
        <v>36526</v>
      </c>
      <c r="W197" s="1">
        <v>36526</v>
      </c>
      <c r="X197" s="17" t="str">
        <f t="shared" si="3"/>
        <v>0xc3a8960a78c80decdee6f768fec722fb5826ee15c714def335f92f1102ce4d45--0x611abc0e066a01aff63910fc8935d164267ec6cf--0x4b9ca5607f1ff8019c1c6a3c2f0cc8de622d5b82</v>
      </c>
      <c r="Y197" s="18" t="str">
        <f>IFERROR(VLOOKUP(X197,Dune_SQL3_Data!Y:Y,1,FALSE),"missing")</f>
        <v>0xc3a8960a78c80decdee6f768fec722fb5826ee15c714def335f92f1102ce4d45--0x611abc0e066a01aff63910fc8935d164267ec6cf--0x4b9ca5607f1ff8019c1c6a3c2f0cc8de622d5b82</v>
      </c>
    </row>
    <row r="198" spans="1:25" hidden="1" x14ac:dyDescent="0.2">
      <c r="A198" t="s">
        <v>259</v>
      </c>
      <c r="B198">
        <v>11649003</v>
      </c>
      <c r="C198" s="13">
        <v>44209.869004629632</v>
      </c>
      <c r="D198" t="s">
        <v>272</v>
      </c>
      <c r="E198" t="s">
        <v>422</v>
      </c>
      <c r="F198">
        <v>0</v>
      </c>
      <c r="G198">
        <v>0</v>
      </c>
      <c r="H198">
        <v>0</v>
      </c>
      <c r="I198">
        <v>384966</v>
      </c>
      <c r="J198">
        <v>2275</v>
      </c>
      <c r="K198" t="s">
        <v>1856</v>
      </c>
      <c r="L198" t="s">
        <v>566</v>
      </c>
      <c r="M198" t="s">
        <v>254</v>
      </c>
      <c r="N198" t="s">
        <v>789</v>
      </c>
      <c r="O198" t="s">
        <v>1855</v>
      </c>
      <c r="P198" t="s">
        <v>33</v>
      </c>
      <c r="Q198">
        <v>0</v>
      </c>
      <c r="R198" t="s">
        <v>33</v>
      </c>
      <c r="S198" t="s">
        <v>34</v>
      </c>
      <c r="T198">
        <v>9</v>
      </c>
      <c r="U198" t="s">
        <v>1854</v>
      </c>
      <c r="V198" s="1">
        <v>36526</v>
      </c>
      <c r="W198" s="1">
        <v>36526</v>
      </c>
      <c r="X198" s="17" t="str">
        <f t="shared" si="3"/>
        <v>0xc3a8960a78c80decdee6f768fec722fb5826ee15c714def335f92f1102ce4d45--0x611abc0e066a01aff63910fc8935d164267ec6cf--0x4b9ca5607f1ff8019c1c6a3c2f0cc8de622d5b82</v>
      </c>
      <c r="Y198" s="18" t="str">
        <f>IFERROR(VLOOKUP(X198,Dune_SQL3_Data!Y:Y,1,FALSE),"missing")</f>
        <v>0xc3a8960a78c80decdee6f768fec722fb5826ee15c714def335f92f1102ce4d45--0x611abc0e066a01aff63910fc8935d164267ec6cf--0x4b9ca5607f1ff8019c1c6a3c2f0cc8de622d5b82</v>
      </c>
    </row>
    <row r="199" spans="1:25" hidden="1" x14ac:dyDescent="0.2">
      <c r="A199" t="s">
        <v>259</v>
      </c>
      <c r="B199">
        <v>11649003</v>
      </c>
      <c r="C199" s="13">
        <v>44209.869004629632</v>
      </c>
      <c r="D199" t="s">
        <v>272</v>
      </c>
      <c r="E199" t="s">
        <v>422</v>
      </c>
      <c r="F199">
        <v>0</v>
      </c>
      <c r="G199">
        <v>0</v>
      </c>
      <c r="H199">
        <v>0</v>
      </c>
      <c r="I199">
        <v>332721</v>
      </c>
      <c r="J199">
        <v>1969</v>
      </c>
      <c r="K199" t="s">
        <v>577</v>
      </c>
      <c r="L199" t="s">
        <v>576</v>
      </c>
      <c r="M199" t="s">
        <v>254</v>
      </c>
      <c r="N199" t="s">
        <v>575</v>
      </c>
      <c r="O199" t="s">
        <v>574</v>
      </c>
      <c r="P199" t="s">
        <v>33</v>
      </c>
      <c r="Q199">
        <v>0</v>
      </c>
      <c r="R199" t="s">
        <v>33</v>
      </c>
      <c r="S199" t="s">
        <v>34</v>
      </c>
      <c r="T199">
        <v>18</v>
      </c>
      <c r="U199" t="s">
        <v>573</v>
      </c>
      <c r="V199" s="1">
        <v>36526</v>
      </c>
      <c r="W199" s="1">
        <v>36526</v>
      </c>
      <c r="X199" s="17" t="str">
        <f t="shared" si="3"/>
        <v>0xc3a8960a78c80decdee6f768fec722fb5826ee15c714def335f92f1102ce4d45--0x611abc0e066a01aff63910fc8935d164267ec6cf--0x4b9ca5607f1ff8019c1c6a3c2f0cc8de622d5b82</v>
      </c>
      <c r="Y199" s="18" t="str">
        <f>IFERROR(VLOOKUP(X199,Dune_SQL3_Data!Y:Y,1,FALSE),"missing")</f>
        <v>0xc3a8960a78c80decdee6f768fec722fb5826ee15c714def335f92f1102ce4d45--0x611abc0e066a01aff63910fc8935d164267ec6cf--0x4b9ca5607f1ff8019c1c6a3c2f0cc8de622d5b82</v>
      </c>
    </row>
    <row r="200" spans="1:25" hidden="1" x14ac:dyDescent="0.2">
      <c r="A200" t="s">
        <v>259</v>
      </c>
      <c r="B200">
        <v>11649003</v>
      </c>
      <c r="C200" s="13">
        <v>44209.869004629632</v>
      </c>
      <c r="D200" t="s">
        <v>272</v>
      </c>
      <c r="E200" t="s">
        <v>536</v>
      </c>
      <c r="F200">
        <v>0</v>
      </c>
      <c r="G200">
        <v>0</v>
      </c>
      <c r="H200">
        <v>0</v>
      </c>
      <c r="I200">
        <v>380007</v>
      </c>
      <c r="J200">
        <v>7812</v>
      </c>
      <c r="K200" t="s">
        <v>1048</v>
      </c>
      <c r="L200" t="s">
        <v>1047</v>
      </c>
      <c r="M200" t="s">
        <v>254</v>
      </c>
      <c r="N200" t="s">
        <v>1046</v>
      </c>
      <c r="O200" t="s">
        <v>1869</v>
      </c>
      <c r="P200" t="s">
        <v>33</v>
      </c>
      <c r="Q200">
        <v>1</v>
      </c>
      <c r="R200" t="s">
        <v>33</v>
      </c>
      <c r="S200" t="s">
        <v>34</v>
      </c>
      <c r="T200">
        <v>10</v>
      </c>
      <c r="U200" t="s">
        <v>1868</v>
      </c>
      <c r="V200" s="1">
        <v>36526</v>
      </c>
      <c r="W200" s="1">
        <v>36526</v>
      </c>
      <c r="X200" s="17" t="str">
        <f t="shared" si="3"/>
        <v>0xc3a8960a78c80decdee6f768fec722fb5826ee15c714def335f92f1102ce4d45--0x611abc0e066a01aff63910fc8935d164267ec6cf--0x12c815b0c404d66dd0491f4ec62839904cec25e7</v>
      </c>
      <c r="Y200" s="18" t="str">
        <f>IFERROR(VLOOKUP(X200,Dune_SQL3_Data!Y:Y,1,FALSE),"missing")</f>
        <v>0xc3a8960a78c80decdee6f768fec722fb5826ee15c714def335f92f1102ce4d45--0x611abc0e066a01aff63910fc8935d164267ec6cf--0x12c815b0c404d66dd0491f4ec62839904cec25e7</v>
      </c>
    </row>
    <row r="201" spans="1:25" hidden="1" x14ac:dyDescent="0.2">
      <c r="A201" t="s">
        <v>259</v>
      </c>
      <c r="B201">
        <v>11649003</v>
      </c>
      <c r="C201" s="13">
        <v>44209.869004629632</v>
      </c>
      <c r="D201" t="s">
        <v>224</v>
      </c>
      <c r="E201" t="s">
        <v>1266</v>
      </c>
      <c r="F201">
        <v>0</v>
      </c>
      <c r="G201">
        <v>0</v>
      </c>
      <c r="H201">
        <v>0</v>
      </c>
      <c r="I201">
        <v>313480</v>
      </c>
      <c r="J201">
        <v>1606</v>
      </c>
      <c r="K201" t="s">
        <v>2389</v>
      </c>
      <c r="L201" t="s">
        <v>1513</v>
      </c>
      <c r="M201" t="s">
        <v>254</v>
      </c>
      <c r="N201" t="s">
        <v>1512</v>
      </c>
      <c r="O201" t="s">
        <v>2388</v>
      </c>
      <c r="P201" t="s">
        <v>33</v>
      </c>
      <c r="Q201">
        <v>0</v>
      </c>
      <c r="R201" t="s">
        <v>33</v>
      </c>
      <c r="S201" t="s">
        <v>34</v>
      </c>
      <c r="T201">
        <v>22</v>
      </c>
      <c r="U201" t="s">
        <v>2387</v>
      </c>
      <c r="V201" s="1">
        <v>36526</v>
      </c>
      <c r="W201" s="1">
        <v>36526</v>
      </c>
      <c r="X201" s="17" t="str">
        <f t="shared" si="3"/>
        <v>0xc3a8960a78c80decdee6f768fec722fb5826ee15c714def335f92f1102ce4d45--0x28d8458c76c7029257baa10f86e9da7481c513fb--0xc9dfff5fa5605fd94f8b7927b892f2b57391e8bb</v>
      </c>
      <c r="Y201" s="18" t="str">
        <f>IFERROR(VLOOKUP(X201,Dune_SQL3_Data!Y:Y,1,FALSE),"missing")</f>
        <v>0xc3a8960a78c80decdee6f768fec722fb5826ee15c714def335f92f1102ce4d45--0x28d8458c76c7029257baa10f86e9da7481c513fb--0xc9dfff5fa5605fd94f8b7927b892f2b57391e8bb</v>
      </c>
    </row>
    <row r="202" spans="1:25" hidden="1" x14ac:dyDescent="0.2">
      <c r="A202" t="s">
        <v>259</v>
      </c>
      <c r="B202">
        <v>11649003</v>
      </c>
      <c r="C202" s="13">
        <v>44209.869004629632</v>
      </c>
      <c r="D202" t="s">
        <v>224</v>
      </c>
      <c r="E202" t="s">
        <v>1266</v>
      </c>
      <c r="F202">
        <v>0</v>
      </c>
      <c r="G202">
        <v>0</v>
      </c>
      <c r="H202">
        <v>0</v>
      </c>
      <c r="I202">
        <v>274175</v>
      </c>
      <c r="J202">
        <v>6265</v>
      </c>
      <c r="K202" t="s">
        <v>1265</v>
      </c>
      <c r="L202" t="s">
        <v>34</v>
      </c>
      <c r="M202" t="s">
        <v>30</v>
      </c>
      <c r="N202" t="s">
        <v>1264</v>
      </c>
      <c r="O202" t="s">
        <v>1263</v>
      </c>
      <c r="P202" t="s">
        <v>33</v>
      </c>
      <c r="Q202">
        <v>0</v>
      </c>
      <c r="R202" t="s">
        <v>33</v>
      </c>
      <c r="S202" t="s">
        <v>34</v>
      </c>
      <c r="T202">
        <v>26</v>
      </c>
      <c r="U202" t="s">
        <v>1262</v>
      </c>
      <c r="V202" s="1">
        <v>36526</v>
      </c>
      <c r="W202" s="1">
        <v>36526</v>
      </c>
      <c r="X202" s="17" t="str">
        <f t="shared" si="3"/>
        <v>0xc3a8960a78c80decdee6f768fec722fb5826ee15c714def335f92f1102ce4d45--0x28d8458c76c7029257baa10f86e9da7481c513fb--0xc9dfff5fa5605fd94f8b7927b892f2b57391e8bb</v>
      </c>
      <c r="Y202" s="18" t="str">
        <f>IFERROR(VLOOKUP(X202,Dune_SQL3_Data!Y:Y,1,FALSE),"missing")</f>
        <v>0xc3a8960a78c80decdee6f768fec722fb5826ee15c714def335f92f1102ce4d45--0x28d8458c76c7029257baa10f86e9da7481c513fb--0xc9dfff5fa5605fd94f8b7927b892f2b57391e8bb</v>
      </c>
    </row>
    <row r="203" spans="1:25" hidden="1" x14ac:dyDescent="0.2">
      <c r="A203" t="s">
        <v>259</v>
      </c>
      <c r="B203">
        <v>11649003</v>
      </c>
      <c r="C203" s="13">
        <v>44209.869004629632</v>
      </c>
      <c r="D203" t="s">
        <v>224</v>
      </c>
      <c r="E203" t="s">
        <v>1005</v>
      </c>
      <c r="F203">
        <v>0</v>
      </c>
      <c r="G203">
        <v>0</v>
      </c>
      <c r="H203">
        <v>0</v>
      </c>
      <c r="I203">
        <v>328898</v>
      </c>
      <c r="J203">
        <v>2168</v>
      </c>
      <c r="K203" t="s">
        <v>1298</v>
      </c>
      <c r="L203" t="s">
        <v>1297</v>
      </c>
      <c r="M203" t="s">
        <v>254</v>
      </c>
      <c r="N203" t="s">
        <v>1296</v>
      </c>
      <c r="O203" t="s">
        <v>1295</v>
      </c>
      <c r="P203" t="s">
        <v>33</v>
      </c>
      <c r="Q203">
        <v>0</v>
      </c>
      <c r="R203" t="s">
        <v>33</v>
      </c>
      <c r="S203" t="s">
        <v>34</v>
      </c>
      <c r="T203">
        <v>20</v>
      </c>
      <c r="U203" t="s">
        <v>1294</v>
      </c>
      <c r="V203" s="1">
        <v>36526</v>
      </c>
      <c r="W203" s="1">
        <v>36526</v>
      </c>
      <c r="X203" s="17" t="str">
        <f t="shared" si="3"/>
        <v>0xc3a8960a78c80decdee6f768fec722fb5826ee15c714def335f92f1102ce4d45--0x28d8458c76c7029257baa10f86e9da7481c513fb--0xc757acba3c0506218b3022266a9dc7f3612d85f5</v>
      </c>
      <c r="Y203" s="18" t="str">
        <f>IFERROR(VLOOKUP(X203,Dune_SQL3_Data!Y:Y,1,FALSE),"missing")</f>
        <v>0xc3a8960a78c80decdee6f768fec722fb5826ee15c714def335f92f1102ce4d45--0x28d8458c76c7029257baa10f86e9da7481c513fb--0xc757acba3c0506218b3022266a9dc7f3612d85f5</v>
      </c>
    </row>
    <row r="204" spans="1:25" hidden="1" x14ac:dyDescent="0.2">
      <c r="A204" t="s">
        <v>259</v>
      </c>
      <c r="B204">
        <v>11649003</v>
      </c>
      <c r="C204" s="13">
        <v>44209.869004629632</v>
      </c>
      <c r="D204" t="s">
        <v>224</v>
      </c>
      <c r="E204" t="s">
        <v>740</v>
      </c>
      <c r="F204">
        <v>0</v>
      </c>
      <c r="G204">
        <v>0</v>
      </c>
      <c r="H204">
        <v>0</v>
      </c>
      <c r="I204">
        <v>154892</v>
      </c>
      <c r="J204">
        <v>74245</v>
      </c>
      <c r="K204" t="s">
        <v>1388</v>
      </c>
      <c r="L204" t="s">
        <v>34</v>
      </c>
      <c r="M204" t="s">
        <v>30</v>
      </c>
      <c r="N204" t="s">
        <v>1387</v>
      </c>
      <c r="O204" t="s">
        <v>1386</v>
      </c>
      <c r="P204" t="s">
        <v>33</v>
      </c>
      <c r="Q204">
        <v>1</v>
      </c>
      <c r="R204" t="s">
        <v>33</v>
      </c>
      <c r="S204" t="s">
        <v>34</v>
      </c>
      <c r="T204">
        <v>40</v>
      </c>
      <c r="U204" t="s">
        <v>1385</v>
      </c>
      <c r="V204" s="1">
        <v>36526</v>
      </c>
      <c r="W204" s="1">
        <v>36526</v>
      </c>
      <c r="X204" s="17" t="str">
        <f t="shared" si="3"/>
        <v>0xc3a8960a78c80decdee6f768fec722fb5826ee15c714def335f92f1102ce4d45--0x28d8458c76c7029257baa10f86e9da7481c513fb--0xb671f2210b1f6621a2607ea63e6b2dc3e2464d1f</v>
      </c>
      <c r="Y204" s="18" t="str">
        <f>IFERROR(VLOOKUP(X204,Dune_SQL3_Data!Y:Y,1,FALSE),"missing")</f>
        <v>0xc3a8960a78c80decdee6f768fec722fb5826ee15c714def335f92f1102ce4d45--0x28d8458c76c7029257baa10f86e9da7481c513fb--0xb671f2210b1f6621a2607ea63e6b2dc3e2464d1f</v>
      </c>
    </row>
    <row r="205" spans="1:25" hidden="1" x14ac:dyDescent="0.2">
      <c r="A205" t="s">
        <v>259</v>
      </c>
      <c r="B205">
        <v>11649003</v>
      </c>
      <c r="C205" s="13">
        <v>44209.869004629632</v>
      </c>
      <c r="D205" t="s">
        <v>224</v>
      </c>
      <c r="E205" t="s">
        <v>225</v>
      </c>
      <c r="F205">
        <v>0</v>
      </c>
      <c r="G205">
        <v>0</v>
      </c>
      <c r="H205">
        <v>0</v>
      </c>
      <c r="I205">
        <v>78713</v>
      </c>
      <c r="J205">
        <v>2998</v>
      </c>
      <c r="K205" t="s">
        <v>1694</v>
      </c>
      <c r="L205" t="s">
        <v>34</v>
      </c>
      <c r="M205" t="s">
        <v>30</v>
      </c>
      <c r="N205" t="s">
        <v>1693</v>
      </c>
      <c r="O205" t="s">
        <v>1692</v>
      </c>
      <c r="P205" t="s">
        <v>33</v>
      </c>
      <c r="Q205">
        <v>0</v>
      </c>
      <c r="R205" t="s">
        <v>33</v>
      </c>
      <c r="S205" t="s">
        <v>34</v>
      </c>
      <c r="T205">
        <v>43</v>
      </c>
      <c r="U205" t="s">
        <v>1691</v>
      </c>
      <c r="V205" s="1">
        <v>36526</v>
      </c>
      <c r="W205" s="1">
        <v>36526</v>
      </c>
      <c r="X205" s="17" t="str">
        <f t="shared" si="3"/>
        <v>0xc3a8960a78c80decdee6f768fec722fb5826ee15c714def335f92f1102ce4d45--0x28d8458c76c7029257baa10f86e9da7481c513fb--0xb440dd674e1243644791a4adfe3a2abb0a92d309</v>
      </c>
      <c r="Y205" s="18" t="str">
        <f>IFERROR(VLOOKUP(X205,Dune_SQL3_Data!Y:Y,1,FALSE),"missing")</f>
        <v>0xc3a8960a78c80decdee6f768fec722fb5826ee15c714def335f92f1102ce4d45--0x28d8458c76c7029257baa10f86e9da7481c513fb--0xb440dd674e1243644791a4adfe3a2abb0a92d309</v>
      </c>
    </row>
    <row r="206" spans="1:25" hidden="1" x14ac:dyDescent="0.2">
      <c r="A206" t="s">
        <v>259</v>
      </c>
      <c r="B206">
        <v>11649003</v>
      </c>
      <c r="C206" s="13">
        <v>44209.869004629632</v>
      </c>
      <c r="D206" t="s">
        <v>224</v>
      </c>
      <c r="E206" t="s">
        <v>258</v>
      </c>
      <c r="F206">
        <v>0</v>
      </c>
      <c r="G206">
        <v>0</v>
      </c>
      <c r="H206">
        <v>0</v>
      </c>
      <c r="I206">
        <v>251941</v>
      </c>
      <c r="J206">
        <v>43364</v>
      </c>
      <c r="K206" t="s">
        <v>2462</v>
      </c>
      <c r="L206" t="s">
        <v>34</v>
      </c>
      <c r="M206" t="s">
        <v>30</v>
      </c>
      <c r="N206" t="s">
        <v>971</v>
      </c>
      <c r="O206" t="s">
        <v>2461</v>
      </c>
      <c r="P206" t="s">
        <v>33</v>
      </c>
      <c r="Q206">
        <v>5</v>
      </c>
      <c r="R206" t="s">
        <v>33</v>
      </c>
      <c r="S206" t="s">
        <v>34</v>
      </c>
      <c r="T206">
        <v>28</v>
      </c>
      <c r="U206" t="s">
        <v>2460</v>
      </c>
      <c r="V206" s="1">
        <v>36526</v>
      </c>
      <c r="W206" s="1">
        <v>36526</v>
      </c>
      <c r="X206" s="17" t="str">
        <f t="shared" si="3"/>
        <v>0xc3a8960a78c80decdee6f768fec722fb5826ee15c714def335f92f1102ce4d45--0x28d8458c76c7029257baa10f86e9da7481c513fb--0x6c85c5198c3cc4db1b87cb43b2674241a30f4845</v>
      </c>
      <c r="Y206" s="18" t="str">
        <f>IFERROR(VLOOKUP(X206,Dune_SQL3_Data!Y:Y,1,FALSE),"missing")</f>
        <v>0xc3a8960a78c80decdee6f768fec722fb5826ee15c714def335f92f1102ce4d45--0x28d8458c76c7029257baa10f86e9da7481c513fb--0x6c85c5198c3cc4db1b87cb43b2674241a30f4845</v>
      </c>
    </row>
    <row r="207" spans="1:25" hidden="1" x14ac:dyDescent="0.2">
      <c r="A207" t="s">
        <v>259</v>
      </c>
      <c r="B207">
        <v>11649003</v>
      </c>
      <c r="C207" s="13">
        <v>44209.869004629632</v>
      </c>
      <c r="D207" t="s">
        <v>224</v>
      </c>
      <c r="E207" t="s">
        <v>258</v>
      </c>
      <c r="F207">
        <v>0</v>
      </c>
      <c r="G207">
        <v>0</v>
      </c>
      <c r="H207">
        <v>0</v>
      </c>
      <c r="I207">
        <v>207651</v>
      </c>
      <c r="J207">
        <v>39145</v>
      </c>
      <c r="K207" t="s">
        <v>2246</v>
      </c>
      <c r="L207" t="s">
        <v>34</v>
      </c>
      <c r="M207" t="s">
        <v>30</v>
      </c>
      <c r="N207" t="s">
        <v>2245</v>
      </c>
      <c r="O207" t="s">
        <v>2244</v>
      </c>
      <c r="P207" t="s">
        <v>33</v>
      </c>
      <c r="Q207">
        <v>5</v>
      </c>
      <c r="R207" t="s">
        <v>33</v>
      </c>
      <c r="S207" t="s">
        <v>34</v>
      </c>
      <c r="T207">
        <v>34</v>
      </c>
      <c r="U207" t="s">
        <v>2243</v>
      </c>
      <c r="V207" s="1">
        <v>36526</v>
      </c>
      <c r="W207" s="1">
        <v>36526</v>
      </c>
      <c r="X207" s="17" t="str">
        <f t="shared" si="3"/>
        <v>0xc3a8960a78c80decdee6f768fec722fb5826ee15c714def335f92f1102ce4d45--0x28d8458c76c7029257baa10f86e9da7481c513fb--0x6c85c5198c3cc4db1b87cb43b2674241a30f4845</v>
      </c>
      <c r="Y207" s="18" t="str">
        <f>IFERROR(VLOOKUP(X207,Dune_SQL3_Data!Y:Y,1,FALSE),"missing")</f>
        <v>0xc3a8960a78c80decdee6f768fec722fb5826ee15c714def335f92f1102ce4d45--0x28d8458c76c7029257baa10f86e9da7481c513fb--0x6c85c5198c3cc4db1b87cb43b2674241a30f4845</v>
      </c>
    </row>
    <row r="208" spans="1:25" hidden="1" x14ac:dyDescent="0.2">
      <c r="A208" t="s">
        <v>259</v>
      </c>
      <c r="B208">
        <v>11649003</v>
      </c>
      <c r="C208" s="13">
        <v>44209.869004629632</v>
      </c>
      <c r="D208" t="s">
        <v>224</v>
      </c>
      <c r="E208" t="s">
        <v>272</v>
      </c>
      <c r="F208">
        <v>0</v>
      </c>
      <c r="G208">
        <v>0</v>
      </c>
      <c r="H208">
        <v>0</v>
      </c>
      <c r="I208">
        <v>411964</v>
      </c>
      <c r="J208">
        <v>81608</v>
      </c>
      <c r="K208" t="s">
        <v>1655</v>
      </c>
      <c r="L208" t="s">
        <v>1654</v>
      </c>
      <c r="M208" t="s">
        <v>254</v>
      </c>
      <c r="N208" t="s">
        <v>886</v>
      </c>
      <c r="O208" t="s">
        <v>1653</v>
      </c>
      <c r="P208" t="s">
        <v>33</v>
      </c>
      <c r="Q208">
        <v>8</v>
      </c>
      <c r="R208" t="s">
        <v>33</v>
      </c>
      <c r="S208" t="s">
        <v>34</v>
      </c>
      <c r="T208">
        <v>4</v>
      </c>
      <c r="U208" t="s">
        <v>1652</v>
      </c>
      <c r="V208" s="1">
        <v>36526</v>
      </c>
      <c r="W208" s="1">
        <v>36526</v>
      </c>
      <c r="X208" s="17" t="str">
        <f t="shared" si="3"/>
        <v>0xc3a8960a78c80decdee6f768fec722fb5826ee15c714def335f92f1102ce4d45--0x28d8458c76c7029257baa10f86e9da7481c513fb--0x611abc0e066a01aff63910fc8935d164267ec6cf</v>
      </c>
      <c r="Y208" s="18" t="str">
        <f>IFERROR(VLOOKUP(X208,Dune_SQL3_Data!Y:Y,1,FALSE),"missing")</f>
        <v>0xc3a8960a78c80decdee6f768fec722fb5826ee15c714def335f92f1102ce4d45--0x28d8458c76c7029257baa10f86e9da7481c513fb--0x611abc0e066a01aff63910fc8935d164267ec6cf</v>
      </c>
    </row>
    <row r="209" spans="1:25" hidden="1" x14ac:dyDescent="0.2">
      <c r="A209" t="s">
        <v>259</v>
      </c>
      <c r="B209">
        <v>11649003</v>
      </c>
      <c r="C209" s="13">
        <v>44209.869004629632</v>
      </c>
      <c r="D209" t="s">
        <v>224</v>
      </c>
      <c r="E209" t="s">
        <v>272</v>
      </c>
      <c r="F209">
        <v>0</v>
      </c>
      <c r="G209">
        <v>0</v>
      </c>
      <c r="H209">
        <v>0</v>
      </c>
      <c r="I209">
        <v>254737</v>
      </c>
      <c r="J209">
        <v>1191</v>
      </c>
      <c r="K209" t="s">
        <v>1432</v>
      </c>
      <c r="L209" t="s">
        <v>1431</v>
      </c>
      <c r="M209" t="s">
        <v>254</v>
      </c>
      <c r="N209" t="s">
        <v>1430</v>
      </c>
      <c r="O209" t="s">
        <v>1429</v>
      </c>
      <c r="P209" t="s">
        <v>33</v>
      </c>
      <c r="Q209">
        <v>0</v>
      </c>
      <c r="R209" t="s">
        <v>33</v>
      </c>
      <c r="S209" t="s">
        <v>34</v>
      </c>
      <c r="T209">
        <v>27</v>
      </c>
      <c r="U209" t="s">
        <v>1428</v>
      </c>
      <c r="V209" s="1">
        <v>36526</v>
      </c>
      <c r="W209" s="1">
        <v>36526</v>
      </c>
      <c r="X209" s="17" t="str">
        <f t="shared" si="3"/>
        <v>0xc3a8960a78c80decdee6f768fec722fb5826ee15c714def335f92f1102ce4d45--0x28d8458c76c7029257baa10f86e9da7481c513fb--0x611abc0e066a01aff63910fc8935d164267ec6cf</v>
      </c>
      <c r="Y209" s="18" t="str">
        <f>IFERROR(VLOOKUP(X209,Dune_SQL3_Data!Y:Y,1,FALSE),"missing")</f>
        <v>0xc3a8960a78c80decdee6f768fec722fb5826ee15c714def335f92f1102ce4d45--0x28d8458c76c7029257baa10f86e9da7481c513fb--0x611abc0e066a01aff63910fc8935d164267ec6cf</v>
      </c>
    </row>
    <row r="210" spans="1:25" hidden="1" x14ac:dyDescent="0.2">
      <c r="A210" t="s">
        <v>259</v>
      </c>
      <c r="B210">
        <v>11649003</v>
      </c>
      <c r="C210" s="13">
        <v>44209.869004629632</v>
      </c>
      <c r="D210" t="s">
        <v>224</v>
      </c>
      <c r="E210" t="s">
        <v>422</v>
      </c>
      <c r="F210">
        <v>0</v>
      </c>
      <c r="G210">
        <v>0</v>
      </c>
      <c r="H210">
        <v>0</v>
      </c>
      <c r="I210">
        <v>286130</v>
      </c>
      <c r="J210">
        <v>1969</v>
      </c>
      <c r="K210" t="s">
        <v>1634</v>
      </c>
      <c r="L210" t="s">
        <v>1633</v>
      </c>
      <c r="M210" t="s">
        <v>254</v>
      </c>
      <c r="N210" t="s">
        <v>1632</v>
      </c>
      <c r="O210" t="s">
        <v>2559</v>
      </c>
      <c r="P210" t="s">
        <v>33</v>
      </c>
      <c r="Q210">
        <v>0</v>
      </c>
      <c r="R210" t="s">
        <v>33</v>
      </c>
      <c r="S210" t="s">
        <v>34</v>
      </c>
      <c r="T210">
        <v>25</v>
      </c>
      <c r="U210" t="s">
        <v>2558</v>
      </c>
      <c r="V210" s="1">
        <v>36526</v>
      </c>
      <c r="W210" s="1">
        <v>36526</v>
      </c>
      <c r="X210" s="17" t="str">
        <f t="shared" si="3"/>
        <v>0xc3a8960a78c80decdee6f768fec722fb5826ee15c714def335f92f1102ce4d45--0x28d8458c76c7029257baa10f86e9da7481c513fb--0x4b9ca5607f1ff8019c1c6a3c2f0cc8de622d5b82</v>
      </c>
      <c r="Y210" s="18" t="str">
        <f>IFERROR(VLOOKUP(X210,Dune_SQL3_Data!Y:Y,1,FALSE),"missing")</f>
        <v>0xc3a8960a78c80decdee6f768fec722fb5826ee15c714def335f92f1102ce4d45--0x28d8458c76c7029257baa10f86e9da7481c513fb--0x4b9ca5607f1ff8019c1c6a3c2f0cc8de622d5b82</v>
      </c>
    </row>
    <row r="211" spans="1:25" hidden="1" x14ac:dyDescent="0.2">
      <c r="A211" t="s">
        <v>259</v>
      </c>
      <c r="B211">
        <v>11649003</v>
      </c>
      <c r="C211" s="13">
        <v>44209.869004629632</v>
      </c>
      <c r="D211" t="s">
        <v>224</v>
      </c>
      <c r="E211" t="s">
        <v>422</v>
      </c>
      <c r="F211">
        <v>0</v>
      </c>
      <c r="G211">
        <v>0</v>
      </c>
      <c r="H211">
        <v>0</v>
      </c>
      <c r="I211">
        <v>289660</v>
      </c>
      <c r="J211">
        <v>1969</v>
      </c>
      <c r="K211" t="s">
        <v>577</v>
      </c>
      <c r="L211" t="s">
        <v>576</v>
      </c>
      <c r="M211" t="s">
        <v>254</v>
      </c>
      <c r="N211" t="s">
        <v>679</v>
      </c>
      <c r="O211" t="s">
        <v>678</v>
      </c>
      <c r="P211" t="s">
        <v>33</v>
      </c>
      <c r="Q211">
        <v>0</v>
      </c>
      <c r="R211" t="s">
        <v>33</v>
      </c>
      <c r="S211" t="s">
        <v>34</v>
      </c>
      <c r="T211">
        <v>24</v>
      </c>
      <c r="U211" t="s">
        <v>677</v>
      </c>
      <c r="V211" s="1">
        <v>36526</v>
      </c>
      <c r="W211" s="1">
        <v>36526</v>
      </c>
      <c r="X211" s="17" t="str">
        <f t="shared" si="3"/>
        <v>0xc3a8960a78c80decdee6f768fec722fb5826ee15c714def335f92f1102ce4d45--0x28d8458c76c7029257baa10f86e9da7481c513fb--0x4b9ca5607f1ff8019c1c6a3c2f0cc8de622d5b82</v>
      </c>
      <c r="Y211" s="18" t="str">
        <f>IFERROR(VLOOKUP(X211,Dune_SQL3_Data!Y:Y,1,FALSE),"missing")</f>
        <v>0xc3a8960a78c80decdee6f768fec722fb5826ee15c714def335f92f1102ce4d45--0x28d8458c76c7029257baa10f86e9da7481c513fb--0x4b9ca5607f1ff8019c1c6a3c2f0cc8de622d5b82</v>
      </c>
    </row>
    <row r="212" spans="1:25" hidden="1" x14ac:dyDescent="0.2">
      <c r="A212" t="s">
        <v>259</v>
      </c>
      <c r="B212">
        <v>11649003</v>
      </c>
      <c r="C212" s="13">
        <v>44209.869004629632</v>
      </c>
      <c r="D212" t="s">
        <v>224</v>
      </c>
      <c r="E212" t="s">
        <v>1468</v>
      </c>
      <c r="F212">
        <v>0</v>
      </c>
      <c r="G212">
        <v>0</v>
      </c>
      <c r="H212">
        <v>0</v>
      </c>
      <c r="I212">
        <v>418783</v>
      </c>
      <c r="J212">
        <v>2438</v>
      </c>
      <c r="K212" t="s">
        <v>1467</v>
      </c>
      <c r="L212" t="s">
        <v>34</v>
      </c>
      <c r="M212" t="s">
        <v>254</v>
      </c>
      <c r="N212" t="s">
        <v>1466</v>
      </c>
      <c r="O212" t="s">
        <v>1559</v>
      </c>
      <c r="P212" t="s">
        <v>33</v>
      </c>
      <c r="Q212">
        <v>0</v>
      </c>
      <c r="R212" t="s">
        <v>33</v>
      </c>
      <c r="S212" t="s">
        <v>34</v>
      </c>
      <c r="T212">
        <v>3</v>
      </c>
      <c r="U212" t="s">
        <v>1558</v>
      </c>
      <c r="V212" s="1">
        <v>36526</v>
      </c>
      <c r="W212" s="1">
        <v>36526</v>
      </c>
      <c r="X212" s="17" t="str">
        <f t="shared" si="3"/>
        <v>0xc3a8960a78c80decdee6f768fec722fb5826ee15c714def335f92f1102ce4d45--0x28d8458c76c7029257baa10f86e9da7481c513fb--0x4534e92eefecc63c6105f53893d355c14aa129cf</v>
      </c>
      <c r="Y212" s="18" t="str">
        <f>IFERROR(VLOOKUP(X212,Dune_SQL3_Data!Y:Y,1,FALSE),"missing")</f>
        <v>0xc3a8960a78c80decdee6f768fec722fb5826ee15c714def335f92f1102ce4d45--0x28d8458c76c7029257baa10f86e9da7481c513fb--0x4534e92eefecc63c6105f53893d355c14aa129cf</v>
      </c>
    </row>
    <row r="213" spans="1:25" hidden="1" x14ac:dyDescent="0.2">
      <c r="A213" t="s">
        <v>259</v>
      </c>
      <c r="B213">
        <v>11649003</v>
      </c>
      <c r="C213" s="13">
        <v>44209.869004629632</v>
      </c>
      <c r="D213" t="s">
        <v>224</v>
      </c>
      <c r="E213" t="s">
        <v>358</v>
      </c>
      <c r="F213">
        <v>0</v>
      </c>
      <c r="G213">
        <v>0</v>
      </c>
      <c r="H213">
        <v>0</v>
      </c>
      <c r="I213">
        <v>306670</v>
      </c>
      <c r="J213">
        <v>12610</v>
      </c>
      <c r="K213" t="s">
        <v>2375</v>
      </c>
      <c r="L213" t="s">
        <v>566</v>
      </c>
      <c r="M213" t="s">
        <v>254</v>
      </c>
      <c r="N213" t="s">
        <v>769</v>
      </c>
      <c r="O213" t="s">
        <v>2374</v>
      </c>
      <c r="P213" t="s">
        <v>33</v>
      </c>
      <c r="Q213">
        <v>0</v>
      </c>
      <c r="R213" t="s">
        <v>33</v>
      </c>
      <c r="S213" t="s">
        <v>34</v>
      </c>
      <c r="T213">
        <v>23</v>
      </c>
      <c r="U213" t="s">
        <v>2373</v>
      </c>
      <c r="V213" s="1">
        <v>36526</v>
      </c>
      <c r="W213" s="1">
        <v>36526</v>
      </c>
      <c r="X213" s="17" t="str">
        <f t="shared" si="3"/>
        <v>0xc3a8960a78c80decdee6f768fec722fb5826ee15c714def335f92f1102ce4d45--0x28d8458c76c7029257baa10f86e9da7481c513fb--0x11164f6a47c3f8472d19b9add516fc780cb7ee02</v>
      </c>
      <c r="Y213" s="18" t="str">
        <f>IFERROR(VLOOKUP(X213,Dune_SQL3_Data!Y:Y,1,FALSE),"missing")</f>
        <v>0xc3a8960a78c80decdee6f768fec722fb5826ee15c714def335f92f1102ce4d45--0x28d8458c76c7029257baa10f86e9da7481c513fb--0x11164f6a47c3f8472d19b9add516fc780cb7ee02</v>
      </c>
    </row>
    <row r="214" spans="1:25" hidden="1" x14ac:dyDescent="0.2">
      <c r="A214" t="s">
        <v>259</v>
      </c>
      <c r="B214">
        <v>11649003</v>
      </c>
      <c r="C214" s="13">
        <v>44209.869004629632</v>
      </c>
      <c r="D214" t="s">
        <v>224</v>
      </c>
      <c r="E214" t="s">
        <v>358</v>
      </c>
      <c r="F214">
        <v>0</v>
      </c>
      <c r="G214">
        <v>0</v>
      </c>
      <c r="H214">
        <v>0</v>
      </c>
      <c r="I214">
        <v>323156</v>
      </c>
      <c r="J214">
        <v>2647</v>
      </c>
      <c r="K214" t="s">
        <v>567</v>
      </c>
      <c r="L214" t="s">
        <v>566</v>
      </c>
      <c r="M214" t="s">
        <v>254</v>
      </c>
      <c r="N214" t="s">
        <v>565</v>
      </c>
      <c r="O214" t="s">
        <v>564</v>
      </c>
      <c r="P214" t="s">
        <v>33</v>
      </c>
      <c r="Q214">
        <v>0</v>
      </c>
      <c r="R214" t="s">
        <v>33</v>
      </c>
      <c r="S214" t="s">
        <v>34</v>
      </c>
      <c r="T214">
        <v>21</v>
      </c>
      <c r="U214" t="s">
        <v>563</v>
      </c>
      <c r="V214" s="1">
        <v>36526</v>
      </c>
      <c r="W214" s="1">
        <v>36526</v>
      </c>
      <c r="X214" s="17" t="str">
        <f t="shared" si="3"/>
        <v>0xc3a8960a78c80decdee6f768fec722fb5826ee15c714def335f92f1102ce4d45--0x28d8458c76c7029257baa10f86e9da7481c513fb--0x11164f6a47c3f8472d19b9add516fc780cb7ee02</v>
      </c>
      <c r="Y214" s="18" t="str">
        <f>IFERROR(VLOOKUP(X214,Dune_SQL3_Data!Y:Y,1,FALSE),"missing")</f>
        <v>0xc3a8960a78c80decdee6f768fec722fb5826ee15c714def335f92f1102ce4d45--0x28d8458c76c7029257baa10f86e9da7481c513fb--0x11164f6a47c3f8472d19b9add516fc780cb7ee02</v>
      </c>
    </row>
    <row r="215" spans="1:25" hidden="1" x14ac:dyDescent="0.2">
      <c r="A215" t="s">
        <v>259</v>
      </c>
      <c r="B215">
        <v>11649003</v>
      </c>
      <c r="C215" s="13">
        <v>44209.869004629632</v>
      </c>
      <c r="D215" t="s">
        <v>536</v>
      </c>
      <c r="E215" t="s">
        <v>1005</v>
      </c>
      <c r="F215">
        <v>0</v>
      </c>
      <c r="G215">
        <v>0</v>
      </c>
      <c r="H215">
        <v>0</v>
      </c>
      <c r="I215">
        <v>368786</v>
      </c>
      <c r="J215">
        <v>2168</v>
      </c>
      <c r="K215" t="s">
        <v>1004</v>
      </c>
      <c r="L215" t="s">
        <v>1003</v>
      </c>
      <c r="M215" t="s">
        <v>254</v>
      </c>
      <c r="N215" t="s">
        <v>1002</v>
      </c>
      <c r="O215" t="s">
        <v>1001</v>
      </c>
      <c r="P215" t="s">
        <v>33</v>
      </c>
      <c r="Q215">
        <v>0</v>
      </c>
      <c r="R215" t="s">
        <v>33</v>
      </c>
      <c r="S215" t="s">
        <v>34</v>
      </c>
      <c r="T215">
        <v>11</v>
      </c>
      <c r="U215" t="s">
        <v>1000</v>
      </c>
      <c r="V215" s="1">
        <v>36526</v>
      </c>
      <c r="W215" s="1">
        <v>36526</v>
      </c>
      <c r="X215" s="17" t="str">
        <f t="shared" si="3"/>
        <v>0xc3a8960a78c80decdee6f768fec722fb5826ee15c714def335f92f1102ce4d45--0x12c815b0c404d66dd0491f4ec62839904cec25e7--0xc757acba3c0506218b3022266a9dc7f3612d85f5</v>
      </c>
      <c r="Y215" s="18" t="str">
        <f>IFERROR(VLOOKUP(X215,Dune_SQL3_Data!Y:Y,1,FALSE),"missing")</f>
        <v>0xc3a8960a78c80decdee6f768fec722fb5826ee15c714def335f92f1102ce4d45--0x12c815b0c404d66dd0491f4ec62839904cec25e7--0xc757acba3c0506218b3022266a9dc7f3612d85f5</v>
      </c>
    </row>
    <row r="216" spans="1:25" hidden="1" x14ac:dyDescent="0.2">
      <c r="A216" t="s">
        <v>278</v>
      </c>
      <c r="B216">
        <v>11649003</v>
      </c>
      <c r="C216" s="13">
        <v>44209.869004629632</v>
      </c>
      <c r="D216" t="s">
        <v>232</v>
      </c>
      <c r="E216" t="s">
        <v>374</v>
      </c>
      <c r="F216">
        <v>0</v>
      </c>
      <c r="G216">
        <v>0</v>
      </c>
      <c r="H216">
        <v>0</v>
      </c>
      <c r="I216">
        <v>274087</v>
      </c>
      <c r="J216">
        <v>4499</v>
      </c>
      <c r="K216" t="s">
        <v>1261</v>
      </c>
      <c r="L216" t="s">
        <v>38</v>
      </c>
      <c r="M216" t="s">
        <v>30</v>
      </c>
      <c r="N216" t="s">
        <v>1260</v>
      </c>
      <c r="O216" t="s">
        <v>2386</v>
      </c>
      <c r="P216" t="s">
        <v>33</v>
      </c>
      <c r="Q216">
        <v>1</v>
      </c>
      <c r="R216" t="s">
        <v>33</v>
      </c>
      <c r="S216" t="s">
        <v>34</v>
      </c>
      <c r="T216">
        <v>24</v>
      </c>
      <c r="U216" t="s">
        <v>2385</v>
      </c>
      <c r="V216" s="1">
        <v>36526</v>
      </c>
      <c r="W216" s="1">
        <v>36526</v>
      </c>
      <c r="X216" s="17" t="str">
        <f t="shared" si="3"/>
        <v>0xc32e9d518027c08bd9e30508b2429848127b6dc4ce36d3e67e83a2178101eb14--0xf5b0a3efb8e8e4c201e2a935f110eaaf3ffecb8d--0xe8bd438d0383cf4d19641eaa4793eddc6cebeaf1</v>
      </c>
      <c r="Y216" s="18" t="str">
        <f>IFERROR(VLOOKUP(X216,Dune_SQL3_Data!Y:Y,1,FALSE),"missing")</f>
        <v>0xc32e9d518027c08bd9e30508b2429848127b6dc4ce36d3e67e83a2178101eb14--0xf5b0a3efb8e8e4c201e2a935f110eaaf3ffecb8d--0xe8bd438d0383cf4d19641eaa4793eddc6cebeaf1</v>
      </c>
    </row>
    <row r="217" spans="1:25" hidden="1" x14ac:dyDescent="0.2">
      <c r="A217" t="s">
        <v>278</v>
      </c>
      <c r="B217">
        <v>11649003</v>
      </c>
      <c r="C217" s="13">
        <v>44209.869004629632</v>
      </c>
      <c r="D217" t="s">
        <v>374</v>
      </c>
      <c r="E217" t="s">
        <v>232</v>
      </c>
      <c r="F217">
        <v>0</v>
      </c>
      <c r="G217">
        <v>0</v>
      </c>
      <c r="H217">
        <v>0</v>
      </c>
      <c r="I217">
        <v>267135</v>
      </c>
      <c r="J217">
        <v>1628</v>
      </c>
      <c r="K217" t="s">
        <v>263</v>
      </c>
      <c r="L217" t="s">
        <v>255</v>
      </c>
      <c r="M217" t="s">
        <v>30</v>
      </c>
      <c r="N217" t="s">
        <v>1573</v>
      </c>
      <c r="O217" t="s">
        <v>1840</v>
      </c>
      <c r="P217" t="s">
        <v>33</v>
      </c>
      <c r="Q217">
        <v>0</v>
      </c>
      <c r="R217" t="s">
        <v>33</v>
      </c>
      <c r="S217" t="s">
        <v>34</v>
      </c>
      <c r="T217">
        <v>25</v>
      </c>
      <c r="U217" t="s">
        <v>1839</v>
      </c>
      <c r="V217" s="1">
        <v>36526</v>
      </c>
      <c r="W217" s="1">
        <v>36526</v>
      </c>
      <c r="X217" s="17" t="str">
        <f t="shared" si="3"/>
        <v>0xc32e9d518027c08bd9e30508b2429848127b6dc4ce36d3e67e83a2178101eb14--0xe8bd438d0383cf4d19641eaa4793eddc6cebeaf1--0xf5b0a3efb8e8e4c201e2a935f110eaaf3ffecb8d</v>
      </c>
      <c r="Y217" s="18" t="str">
        <f>IFERROR(VLOOKUP(X217,Dune_SQL3_Data!Y:Y,1,FALSE),"missing")</f>
        <v>0xc32e9d518027c08bd9e30508b2429848127b6dc4ce36d3e67e83a2178101eb14--0xe8bd438d0383cf4d19641eaa4793eddc6cebeaf1--0xf5b0a3efb8e8e4c201e2a935f110eaaf3ffecb8d</v>
      </c>
    </row>
    <row r="218" spans="1:25" hidden="1" x14ac:dyDescent="0.2">
      <c r="A218" t="s">
        <v>278</v>
      </c>
      <c r="B218">
        <v>11649003</v>
      </c>
      <c r="C218" s="13">
        <v>44209.869004629632</v>
      </c>
      <c r="D218" t="s">
        <v>524</v>
      </c>
      <c r="E218" t="s">
        <v>232</v>
      </c>
      <c r="F218">
        <v>0</v>
      </c>
      <c r="G218">
        <v>0</v>
      </c>
      <c r="H218">
        <v>0</v>
      </c>
      <c r="I218">
        <v>438376</v>
      </c>
      <c r="J218">
        <v>4683</v>
      </c>
      <c r="K218" t="s">
        <v>231</v>
      </c>
      <c r="L218" t="s">
        <v>230</v>
      </c>
      <c r="M218" t="s">
        <v>30</v>
      </c>
      <c r="N218" t="s">
        <v>1254</v>
      </c>
      <c r="O218" t="s">
        <v>1253</v>
      </c>
      <c r="P218" t="s">
        <v>33</v>
      </c>
      <c r="Q218">
        <v>0</v>
      </c>
      <c r="R218" t="s">
        <v>33</v>
      </c>
      <c r="S218" t="s">
        <v>34</v>
      </c>
      <c r="T218">
        <v>4</v>
      </c>
      <c r="U218" t="s">
        <v>1252</v>
      </c>
      <c r="V218" s="1">
        <v>36526</v>
      </c>
      <c r="W218" s="1">
        <v>36526</v>
      </c>
      <c r="X218" s="17" t="str">
        <f t="shared" si="3"/>
        <v>0xc32e9d518027c08bd9e30508b2429848127b6dc4ce36d3e67e83a2178101eb14--0xa4787fdb16efd4d0f9967001c207f7a6e281b686--0xf5b0a3efb8e8e4c201e2a935f110eaaf3ffecb8d</v>
      </c>
      <c r="Y218" s="18" t="str">
        <f>IFERROR(VLOOKUP(X218,Dune_SQL3_Data!Y:Y,1,FALSE),"missing")</f>
        <v>0xc32e9d518027c08bd9e30508b2429848127b6dc4ce36d3e67e83a2178101eb14--0xa4787fdb16efd4d0f9967001c207f7a6e281b686--0xf5b0a3efb8e8e4c201e2a935f110eaaf3ffecb8d</v>
      </c>
    </row>
    <row r="219" spans="1:25" hidden="1" x14ac:dyDescent="0.2">
      <c r="A219" t="s">
        <v>278</v>
      </c>
      <c r="B219">
        <v>11649003</v>
      </c>
      <c r="C219" s="13">
        <v>44209.869004629632</v>
      </c>
      <c r="D219" t="s">
        <v>524</v>
      </c>
      <c r="E219" t="s">
        <v>232</v>
      </c>
      <c r="F219">
        <v>0</v>
      </c>
      <c r="G219">
        <v>0</v>
      </c>
      <c r="H219">
        <v>0</v>
      </c>
      <c r="I219">
        <v>445444</v>
      </c>
      <c r="J219">
        <v>4683</v>
      </c>
      <c r="K219" t="s">
        <v>277</v>
      </c>
      <c r="L219" t="s">
        <v>276</v>
      </c>
      <c r="M219" t="s">
        <v>30</v>
      </c>
      <c r="N219" t="s">
        <v>530</v>
      </c>
      <c r="O219" t="s">
        <v>747</v>
      </c>
      <c r="P219" t="s">
        <v>33</v>
      </c>
      <c r="Q219">
        <v>0</v>
      </c>
      <c r="R219" t="s">
        <v>33</v>
      </c>
      <c r="S219" t="s">
        <v>34</v>
      </c>
      <c r="T219">
        <v>3</v>
      </c>
      <c r="U219" t="s">
        <v>746</v>
      </c>
      <c r="V219" s="1">
        <v>36526</v>
      </c>
      <c r="W219" s="1">
        <v>36526</v>
      </c>
      <c r="X219" s="17" t="str">
        <f t="shared" si="3"/>
        <v>0xc32e9d518027c08bd9e30508b2429848127b6dc4ce36d3e67e83a2178101eb14--0xa4787fdb16efd4d0f9967001c207f7a6e281b686--0xf5b0a3efb8e8e4c201e2a935f110eaaf3ffecb8d</v>
      </c>
      <c r="Y219" s="18" t="str">
        <f>IFERROR(VLOOKUP(X219,Dune_SQL3_Data!Y:Y,1,FALSE),"missing")</f>
        <v>0xc32e9d518027c08bd9e30508b2429848127b6dc4ce36d3e67e83a2178101eb14--0xa4787fdb16efd4d0f9967001c207f7a6e281b686--0xf5b0a3efb8e8e4c201e2a935f110eaaf3ffecb8d</v>
      </c>
    </row>
    <row r="220" spans="1:25" hidden="1" x14ac:dyDescent="0.2">
      <c r="A220" t="s">
        <v>278</v>
      </c>
      <c r="B220">
        <v>11649003</v>
      </c>
      <c r="C220" s="13">
        <v>44209.869004629632</v>
      </c>
      <c r="D220" t="s">
        <v>827</v>
      </c>
      <c r="E220" t="s">
        <v>239</v>
      </c>
      <c r="F220">
        <v>5.0000000000000001E-3</v>
      </c>
      <c r="G220" s="2" t="s">
        <v>826</v>
      </c>
      <c r="H220">
        <v>5.0000000000000001E-3</v>
      </c>
      <c r="I220">
        <v>493441</v>
      </c>
      <c r="J220">
        <v>457858</v>
      </c>
      <c r="K220" t="s">
        <v>825</v>
      </c>
      <c r="L220" t="s">
        <v>38</v>
      </c>
      <c r="M220" t="s">
        <v>30</v>
      </c>
      <c r="N220" t="s">
        <v>317</v>
      </c>
      <c r="O220" t="s">
        <v>824</v>
      </c>
      <c r="P220" t="s">
        <v>33</v>
      </c>
      <c r="Q220">
        <v>1</v>
      </c>
      <c r="R220" t="s">
        <v>33</v>
      </c>
      <c r="S220" t="s">
        <v>34</v>
      </c>
      <c r="T220">
        <v>0</v>
      </c>
      <c r="U220" t="s">
        <v>823</v>
      </c>
      <c r="V220" s="1">
        <v>36526</v>
      </c>
      <c r="W220" s="1">
        <v>36526</v>
      </c>
      <c r="X220" s="17" t="str">
        <f t="shared" si="3"/>
        <v>0xc32e9d518027c08bd9e30508b2429848127b6dc4ce36d3e67e83a2178101eb14--0x73a318912f50f225ad28cc345751638b7758e081--0x37236cd05b34cc79d3715af2383e96dd7443dcf1</v>
      </c>
      <c r="Y220" s="18" t="str">
        <f>IFERROR(VLOOKUP(X220,Dune_SQL3_Data!Y:Y,1,FALSE),"missing")</f>
        <v>0xc32e9d518027c08bd9e30508b2429848127b6dc4ce36d3e67e83a2178101eb14--0x73a318912f50f225ad28cc345751638b7758e081--0x37236cd05b34cc79d3715af2383e96dd7443dcf1</v>
      </c>
    </row>
    <row r="221" spans="1:25" hidden="1" x14ac:dyDescent="0.2">
      <c r="A221" t="s">
        <v>278</v>
      </c>
      <c r="B221">
        <v>11649003</v>
      </c>
      <c r="C221" s="13">
        <v>44209.869004629632</v>
      </c>
      <c r="D221" t="s">
        <v>239</v>
      </c>
      <c r="E221" t="s">
        <v>233</v>
      </c>
      <c r="F221">
        <v>5.0000000000000001E-3</v>
      </c>
      <c r="G221" s="2" t="s">
        <v>826</v>
      </c>
      <c r="H221">
        <v>5.0000000000000001E-3</v>
      </c>
      <c r="I221">
        <v>468547</v>
      </c>
      <c r="J221">
        <v>417925</v>
      </c>
      <c r="K221" t="s">
        <v>2253</v>
      </c>
      <c r="L221" t="s">
        <v>34</v>
      </c>
      <c r="M221" t="s">
        <v>30</v>
      </c>
      <c r="N221" t="s">
        <v>222</v>
      </c>
      <c r="O221" t="s">
        <v>2252</v>
      </c>
      <c r="P221" t="s">
        <v>33</v>
      </c>
      <c r="Q221">
        <v>13</v>
      </c>
      <c r="R221" t="s">
        <v>33</v>
      </c>
      <c r="S221" t="s">
        <v>34</v>
      </c>
      <c r="T221">
        <v>1</v>
      </c>
      <c r="U221" t="s">
        <v>2251</v>
      </c>
      <c r="V221" s="1">
        <v>36526</v>
      </c>
      <c r="W221" s="1">
        <v>36526</v>
      </c>
      <c r="X221" s="17" t="str">
        <f t="shared" si="3"/>
        <v>0xc32e9d518027c08bd9e30508b2429848127b6dc4ce36d3e67e83a2178101eb14--0x37236cd05b34cc79d3715af2383e96dd7443dcf1--0x01aac5236ad205ebbe4f6819bc64ef5bef40b71c</v>
      </c>
      <c r="Y221" s="18" t="str">
        <f>IFERROR(VLOOKUP(X221,Dune_SQL3_Data!Y:Y,1,FALSE),"missing")</f>
        <v>0xc32e9d518027c08bd9e30508b2429848127b6dc4ce36d3e67e83a2178101eb14--0x37236cd05b34cc79d3715af2383e96dd7443dcf1--0x01aac5236ad205ebbe4f6819bc64ef5bef40b71c</v>
      </c>
    </row>
    <row r="222" spans="1:25" hidden="1" x14ac:dyDescent="0.2">
      <c r="A222" t="s">
        <v>278</v>
      </c>
      <c r="B222">
        <v>11649003</v>
      </c>
      <c r="C222" s="13">
        <v>44209.869004629632</v>
      </c>
      <c r="D222" t="s">
        <v>265</v>
      </c>
      <c r="E222" t="s">
        <v>264</v>
      </c>
      <c r="F222">
        <v>0</v>
      </c>
      <c r="G222">
        <v>0</v>
      </c>
      <c r="H222">
        <v>0</v>
      </c>
      <c r="I222">
        <v>368364</v>
      </c>
      <c r="J222">
        <v>1419</v>
      </c>
      <c r="K222" t="s">
        <v>263</v>
      </c>
      <c r="L222" t="s">
        <v>255</v>
      </c>
      <c r="M222" t="s">
        <v>30</v>
      </c>
      <c r="N222" t="s">
        <v>262</v>
      </c>
      <c r="O222" t="s">
        <v>261</v>
      </c>
      <c r="P222" t="s">
        <v>33</v>
      </c>
      <c r="Q222">
        <v>0</v>
      </c>
      <c r="R222" t="s">
        <v>33</v>
      </c>
      <c r="S222" t="s">
        <v>34</v>
      </c>
      <c r="T222">
        <v>13</v>
      </c>
      <c r="U222" t="s">
        <v>1469</v>
      </c>
      <c r="V222" s="1">
        <v>36526</v>
      </c>
      <c r="W222" s="1">
        <v>36526</v>
      </c>
      <c r="X222" s="17" t="str">
        <f t="shared" si="3"/>
        <v>0xc32e9d518027c08bd9e30508b2429848127b6dc4ce36d3e67e83a2178101eb14--0x26c89cf33b8473ea8e0513e17bd674d8fd0bc2cd--0x10e304a53351b272dc415ad049ad06565ebdfe34</v>
      </c>
      <c r="Y222" s="18" t="str">
        <f>IFERROR(VLOOKUP(X222,Dune_SQL3_Data!Y:Y,1,FALSE),"missing")</f>
        <v>0xc32e9d518027c08bd9e30508b2429848127b6dc4ce36d3e67e83a2178101eb14--0x26c89cf33b8473ea8e0513e17bd674d8fd0bc2cd--0x10e304a53351b272dc415ad049ad06565ebdfe34</v>
      </c>
    </row>
    <row r="223" spans="1:25" hidden="1" x14ac:dyDescent="0.2">
      <c r="A223" t="s">
        <v>278</v>
      </c>
      <c r="B223">
        <v>11649003</v>
      </c>
      <c r="C223" s="13">
        <v>44209.869004629632</v>
      </c>
      <c r="D223" t="s">
        <v>265</v>
      </c>
      <c r="E223" t="s">
        <v>264</v>
      </c>
      <c r="F223">
        <v>0</v>
      </c>
      <c r="G223">
        <v>0</v>
      </c>
      <c r="H223">
        <v>0</v>
      </c>
      <c r="I223">
        <v>283193</v>
      </c>
      <c r="J223">
        <v>1419</v>
      </c>
      <c r="K223" t="s">
        <v>263</v>
      </c>
      <c r="L223" t="s">
        <v>255</v>
      </c>
      <c r="M223" t="s">
        <v>30</v>
      </c>
      <c r="N223" t="s">
        <v>1448</v>
      </c>
      <c r="O223" t="s">
        <v>1447</v>
      </c>
      <c r="P223" t="s">
        <v>33</v>
      </c>
      <c r="Q223">
        <v>0</v>
      </c>
      <c r="R223" t="s">
        <v>33</v>
      </c>
      <c r="S223" t="s">
        <v>34</v>
      </c>
      <c r="T223">
        <v>22</v>
      </c>
      <c r="U223" t="s">
        <v>1446</v>
      </c>
      <c r="V223" s="1">
        <v>36526</v>
      </c>
      <c r="W223" s="1">
        <v>36526</v>
      </c>
      <c r="X223" s="17" t="str">
        <f t="shared" si="3"/>
        <v>0xc32e9d518027c08bd9e30508b2429848127b6dc4ce36d3e67e83a2178101eb14--0x26c89cf33b8473ea8e0513e17bd674d8fd0bc2cd--0x10e304a53351b272dc415ad049ad06565ebdfe34</v>
      </c>
      <c r="Y223" s="18" t="str">
        <f>IFERROR(VLOOKUP(X223,Dune_SQL3_Data!Y:Y,1,FALSE),"missing")</f>
        <v>0xc32e9d518027c08bd9e30508b2429848127b6dc4ce36d3e67e83a2178101eb14--0x26c89cf33b8473ea8e0513e17bd674d8fd0bc2cd--0x10e304a53351b272dc415ad049ad06565ebdfe34</v>
      </c>
    </row>
    <row r="224" spans="1:25" hidden="1" x14ac:dyDescent="0.2">
      <c r="A224" t="s">
        <v>278</v>
      </c>
      <c r="B224">
        <v>11649003</v>
      </c>
      <c r="C224" s="13">
        <v>44209.869004629632</v>
      </c>
      <c r="D224" t="s">
        <v>265</v>
      </c>
      <c r="E224" t="s">
        <v>264</v>
      </c>
      <c r="F224">
        <v>0</v>
      </c>
      <c r="G224">
        <v>0</v>
      </c>
      <c r="H224">
        <v>0</v>
      </c>
      <c r="I224">
        <v>328750</v>
      </c>
      <c r="J224">
        <v>1419</v>
      </c>
      <c r="K224" t="s">
        <v>263</v>
      </c>
      <c r="L224" t="s">
        <v>255</v>
      </c>
      <c r="M224" t="s">
        <v>30</v>
      </c>
      <c r="N224" t="s">
        <v>504</v>
      </c>
      <c r="O224" t="s">
        <v>503</v>
      </c>
      <c r="P224" t="s">
        <v>33</v>
      </c>
      <c r="Q224">
        <v>0</v>
      </c>
      <c r="R224" t="s">
        <v>33</v>
      </c>
      <c r="S224" t="s">
        <v>34</v>
      </c>
      <c r="T224">
        <v>17</v>
      </c>
      <c r="U224" t="s">
        <v>502</v>
      </c>
      <c r="V224" s="1">
        <v>36526</v>
      </c>
      <c r="W224" s="1">
        <v>36526</v>
      </c>
      <c r="X224" s="17" t="str">
        <f t="shared" si="3"/>
        <v>0xc32e9d518027c08bd9e30508b2429848127b6dc4ce36d3e67e83a2178101eb14--0x26c89cf33b8473ea8e0513e17bd674d8fd0bc2cd--0x10e304a53351b272dc415ad049ad06565ebdfe34</v>
      </c>
      <c r="Y224" s="18" t="str">
        <f>IFERROR(VLOOKUP(X224,Dune_SQL3_Data!Y:Y,1,FALSE),"missing")</f>
        <v>0xc32e9d518027c08bd9e30508b2429848127b6dc4ce36d3e67e83a2178101eb14--0x26c89cf33b8473ea8e0513e17bd674d8fd0bc2cd--0x10e304a53351b272dc415ad049ad06565ebdfe34</v>
      </c>
    </row>
    <row r="225" spans="1:25" hidden="1" x14ac:dyDescent="0.2">
      <c r="A225" t="s">
        <v>278</v>
      </c>
      <c r="B225">
        <v>11649003</v>
      </c>
      <c r="C225" s="13">
        <v>44209.869004629632</v>
      </c>
      <c r="D225" t="s">
        <v>264</v>
      </c>
      <c r="E225" t="s">
        <v>232</v>
      </c>
      <c r="F225">
        <v>0</v>
      </c>
      <c r="G225">
        <v>0</v>
      </c>
      <c r="H225">
        <v>0</v>
      </c>
      <c r="I225">
        <v>283692</v>
      </c>
      <c r="J225">
        <v>157690</v>
      </c>
      <c r="K225" t="s">
        <v>1567</v>
      </c>
      <c r="L225" t="s">
        <v>1566</v>
      </c>
      <c r="M225" t="s">
        <v>30</v>
      </c>
      <c r="N225" t="s">
        <v>1565</v>
      </c>
      <c r="O225" t="s">
        <v>1564</v>
      </c>
      <c r="P225" t="s">
        <v>33</v>
      </c>
      <c r="Q225">
        <v>1</v>
      </c>
      <c r="R225" t="s">
        <v>33</v>
      </c>
      <c r="S225" t="s">
        <v>34</v>
      </c>
      <c r="T225">
        <v>23</v>
      </c>
      <c r="U225" t="s">
        <v>1563</v>
      </c>
      <c r="V225" s="1">
        <v>36526</v>
      </c>
      <c r="W225" s="1">
        <v>36526</v>
      </c>
      <c r="X225" s="17" t="str">
        <f t="shared" si="3"/>
        <v>0xc32e9d518027c08bd9e30508b2429848127b6dc4ce36d3e67e83a2178101eb14--0x10e304a53351b272dc415ad049ad06565ebdfe34--0xf5b0a3efb8e8e4c201e2a935f110eaaf3ffecb8d</v>
      </c>
      <c r="Y225" s="18" t="str">
        <f>IFERROR(VLOOKUP(X225,Dune_SQL3_Data!Y:Y,1,FALSE),"missing")</f>
        <v>0xc32e9d518027c08bd9e30508b2429848127b6dc4ce36d3e67e83a2178101eb14--0x10e304a53351b272dc415ad049ad06565ebdfe34--0xf5b0a3efb8e8e4c201e2a935f110eaaf3ffecb8d</v>
      </c>
    </row>
    <row r="226" spans="1:25" hidden="1" x14ac:dyDescent="0.2">
      <c r="A226" t="s">
        <v>278</v>
      </c>
      <c r="B226">
        <v>11649003</v>
      </c>
      <c r="C226" s="13">
        <v>44209.869004629632</v>
      </c>
      <c r="D226" t="s">
        <v>264</v>
      </c>
      <c r="E226" t="s">
        <v>265</v>
      </c>
      <c r="F226">
        <v>0</v>
      </c>
      <c r="G226">
        <v>0</v>
      </c>
      <c r="H226">
        <v>0</v>
      </c>
      <c r="I226">
        <v>336721</v>
      </c>
      <c r="J226">
        <v>4333</v>
      </c>
      <c r="K226" t="s">
        <v>2240</v>
      </c>
      <c r="L226" t="s">
        <v>38</v>
      </c>
      <c r="M226" t="s">
        <v>30</v>
      </c>
      <c r="N226" t="s">
        <v>1740</v>
      </c>
      <c r="O226" t="s">
        <v>2239</v>
      </c>
      <c r="P226" t="s">
        <v>33</v>
      </c>
      <c r="Q226">
        <v>1</v>
      </c>
      <c r="R226" t="s">
        <v>33</v>
      </c>
      <c r="S226" t="s">
        <v>34</v>
      </c>
      <c r="T226">
        <v>16</v>
      </c>
      <c r="U226" t="s">
        <v>2238</v>
      </c>
      <c r="V226" s="1">
        <v>36526</v>
      </c>
      <c r="W226" s="1">
        <v>36526</v>
      </c>
      <c r="X226" s="17" t="str">
        <f t="shared" si="3"/>
        <v>0xc32e9d518027c08bd9e30508b2429848127b6dc4ce36d3e67e83a2178101eb14--0x10e304a53351b272dc415ad049ad06565ebdfe34--0x26c89cf33b8473ea8e0513e17bd674d8fd0bc2cd</v>
      </c>
      <c r="Y226" s="18" t="str">
        <f>IFERROR(VLOOKUP(X226,Dune_SQL3_Data!Y:Y,1,FALSE),"missing")</f>
        <v>0xc32e9d518027c08bd9e30508b2429848127b6dc4ce36d3e67e83a2178101eb14--0x10e304a53351b272dc415ad049ad06565ebdfe34--0x26c89cf33b8473ea8e0513e17bd674d8fd0bc2cd</v>
      </c>
    </row>
    <row r="227" spans="1:25" hidden="1" x14ac:dyDescent="0.2">
      <c r="A227" t="s">
        <v>278</v>
      </c>
      <c r="B227">
        <v>11649003</v>
      </c>
      <c r="C227" s="13">
        <v>44209.869004629632</v>
      </c>
      <c r="D227" t="s">
        <v>264</v>
      </c>
      <c r="E227" t="s">
        <v>265</v>
      </c>
      <c r="F227">
        <v>0</v>
      </c>
      <c r="G227">
        <v>0</v>
      </c>
      <c r="H227">
        <v>0</v>
      </c>
      <c r="I227">
        <v>376964</v>
      </c>
      <c r="J227">
        <v>4333</v>
      </c>
      <c r="K227" t="s">
        <v>2183</v>
      </c>
      <c r="L227" t="s">
        <v>38</v>
      </c>
      <c r="M227" t="s">
        <v>30</v>
      </c>
      <c r="N227" t="s">
        <v>2182</v>
      </c>
      <c r="O227" t="s">
        <v>2181</v>
      </c>
      <c r="P227" t="s">
        <v>33</v>
      </c>
      <c r="Q227">
        <v>1</v>
      </c>
      <c r="R227" t="s">
        <v>33</v>
      </c>
      <c r="S227" t="s">
        <v>34</v>
      </c>
      <c r="T227">
        <v>12</v>
      </c>
      <c r="U227" t="s">
        <v>2180</v>
      </c>
      <c r="V227" s="1">
        <v>36526</v>
      </c>
      <c r="W227" s="1">
        <v>36526</v>
      </c>
      <c r="X227" s="17" t="str">
        <f t="shared" si="3"/>
        <v>0xc32e9d518027c08bd9e30508b2429848127b6dc4ce36d3e67e83a2178101eb14--0x10e304a53351b272dc415ad049ad06565ebdfe34--0x26c89cf33b8473ea8e0513e17bd674d8fd0bc2cd</v>
      </c>
      <c r="Y227" s="18" t="str">
        <f>IFERROR(VLOOKUP(X227,Dune_SQL3_Data!Y:Y,1,FALSE),"missing")</f>
        <v>0xc32e9d518027c08bd9e30508b2429848127b6dc4ce36d3e67e83a2178101eb14--0x10e304a53351b272dc415ad049ad06565ebdfe34--0x26c89cf33b8473ea8e0513e17bd674d8fd0bc2cd</v>
      </c>
    </row>
    <row r="228" spans="1:25" hidden="1" x14ac:dyDescent="0.2">
      <c r="A228" t="s">
        <v>278</v>
      </c>
      <c r="B228">
        <v>11649003</v>
      </c>
      <c r="C228" s="13">
        <v>44209.869004629632</v>
      </c>
      <c r="D228" t="s">
        <v>264</v>
      </c>
      <c r="E228" t="s">
        <v>265</v>
      </c>
      <c r="F228">
        <v>0</v>
      </c>
      <c r="G228">
        <v>0</v>
      </c>
      <c r="H228">
        <v>0</v>
      </c>
      <c r="I228">
        <v>290598</v>
      </c>
      <c r="J228">
        <v>4488</v>
      </c>
      <c r="K228" t="s">
        <v>1016</v>
      </c>
      <c r="L228" t="s">
        <v>38</v>
      </c>
      <c r="M228" t="s">
        <v>30</v>
      </c>
      <c r="N228" t="s">
        <v>1015</v>
      </c>
      <c r="O228" t="s">
        <v>1014</v>
      </c>
      <c r="P228" t="s">
        <v>33</v>
      </c>
      <c r="Q228">
        <v>1</v>
      </c>
      <c r="R228" t="s">
        <v>33</v>
      </c>
      <c r="S228" t="s">
        <v>34</v>
      </c>
      <c r="T228">
        <v>21</v>
      </c>
      <c r="U228" t="s">
        <v>1013</v>
      </c>
      <c r="V228" s="1">
        <v>36526</v>
      </c>
      <c r="W228" s="1">
        <v>36526</v>
      </c>
      <c r="X228" s="17" t="str">
        <f t="shared" si="3"/>
        <v>0xc32e9d518027c08bd9e30508b2429848127b6dc4ce36d3e67e83a2178101eb14--0x10e304a53351b272dc415ad049ad06565ebdfe34--0x26c89cf33b8473ea8e0513e17bd674d8fd0bc2cd</v>
      </c>
      <c r="Y228" s="18" t="str">
        <f>IFERROR(VLOOKUP(X228,Dune_SQL3_Data!Y:Y,1,FALSE),"missing")</f>
        <v>0xc32e9d518027c08bd9e30508b2429848127b6dc4ce36d3e67e83a2178101eb14--0x10e304a53351b272dc415ad049ad06565ebdfe34--0x26c89cf33b8473ea8e0513e17bd674d8fd0bc2cd</v>
      </c>
    </row>
    <row r="229" spans="1:25" hidden="1" x14ac:dyDescent="0.2">
      <c r="A229" t="s">
        <v>278</v>
      </c>
      <c r="B229">
        <v>11649003</v>
      </c>
      <c r="C229" s="13">
        <v>44209.869004629632</v>
      </c>
      <c r="D229" t="s">
        <v>233</v>
      </c>
      <c r="E229" t="s">
        <v>232</v>
      </c>
      <c r="F229">
        <v>0</v>
      </c>
      <c r="G229">
        <v>0</v>
      </c>
      <c r="H229">
        <v>0</v>
      </c>
      <c r="I229">
        <v>419221</v>
      </c>
      <c r="J229">
        <v>4683</v>
      </c>
      <c r="K229" t="s">
        <v>231</v>
      </c>
      <c r="L229" t="s">
        <v>230</v>
      </c>
      <c r="M229" t="s">
        <v>30</v>
      </c>
      <c r="N229" t="s">
        <v>229</v>
      </c>
      <c r="O229" t="s">
        <v>228</v>
      </c>
      <c r="P229" t="s">
        <v>33</v>
      </c>
      <c r="Q229">
        <v>0</v>
      </c>
      <c r="R229" t="s">
        <v>33</v>
      </c>
      <c r="S229" t="s">
        <v>34</v>
      </c>
      <c r="T229">
        <v>8</v>
      </c>
      <c r="U229" t="s">
        <v>1810</v>
      </c>
      <c r="V229" s="1">
        <v>36526</v>
      </c>
      <c r="W229" s="1">
        <v>36526</v>
      </c>
      <c r="X229" s="17" t="str">
        <f t="shared" si="3"/>
        <v>0xc32e9d518027c08bd9e30508b2429848127b6dc4ce36d3e67e83a2178101eb14--0x01aac5236ad205ebbe4f6819bc64ef5bef40b71c--0xf5b0a3efb8e8e4c201e2a935f110eaaf3ffecb8d</v>
      </c>
      <c r="Y229" s="18" t="str">
        <f>IFERROR(VLOOKUP(X229,Dune_SQL3_Data!Y:Y,1,FALSE),"missing")</f>
        <v>0xc32e9d518027c08bd9e30508b2429848127b6dc4ce36d3e67e83a2178101eb14--0x01aac5236ad205ebbe4f6819bc64ef5bef40b71c--0xf5b0a3efb8e8e4c201e2a935f110eaaf3ffecb8d</v>
      </c>
    </row>
    <row r="230" spans="1:25" hidden="1" x14ac:dyDescent="0.2">
      <c r="A230" t="s">
        <v>278</v>
      </c>
      <c r="B230">
        <v>11649003</v>
      </c>
      <c r="C230" s="13">
        <v>44209.869004629632</v>
      </c>
      <c r="D230" t="s">
        <v>233</v>
      </c>
      <c r="E230" t="s">
        <v>232</v>
      </c>
      <c r="F230">
        <v>0</v>
      </c>
      <c r="G230">
        <v>0</v>
      </c>
      <c r="H230">
        <v>0</v>
      </c>
      <c r="I230">
        <v>438150</v>
      </c>
      <c r="J230">
        <v>2807</v>
      </c>
      <c r="K230" t="s">
        <v>1077</v>
      </c>
      <c r="L230" t="s">
        <v>954</v>
      </c>
      <c r="M230" t="s">
        <v>30</v>
      </c>
      <c r="N230" t="s">
        <v>1076</v>
      </c>
      <c r="O230" t="s">
        <v>1075</v>
      </c>
      <c r="P230" t="s">
        <v>33</v>
      </c>
      <c r="Q230">
        <v>0</v>
      </c>
      <c r="R230" t="s">
        <v>33</v>
      </c>
      <c r="S230" t="s">
        <v>34</v>
      </c>
      <c r="T230">
        <v>5</v>
      </c>
      <c r="U230" t="s">
        <v>1074</v>
      </c>
      <c r="V230" s="1">
        <v>36526</v>
      </c>
      <c r="W230" s="1">
        <v>36526</v>
      </c>
      <c r="X230" s="17" t="str">
        <f t="shared" si="3"/>
        <v>0xc32e9d518027c08bd9e30508b2429848127b6dc4ce36d3e67e83a2178101eb14--0x01aac5236ad205ebbe4f6819bc64ef5bef40b71c--0xf5b0a3efb8e8e4c201e2a935f110eaaf3ffecb8d</v>
      </c>
      <c r="Y230" s="18" t="str">
        <f>IFERROR(VLOOKUP(X230,Dune_SQL3_Data!Y:Y,1,FALSE),"missing")</f>
        <v>0xc32e9d518027c08bd9e30508b2429848127b6dc4ce36d3e67e83a2178101eb14--0x01aac5236ad205ebbe4f6819bc64ef5bef40b71c--0xf5b0a3efb8e8e4c201e2a935f110eaaf3ffecb8d</v>
      </c>
    </row>
    <row r="231" spans="1:25" hidden="1" x14ac:dyDescent="0.2">
      <c r="A231" t="s">
        <v>278</v>
      </c>
      <c r="B231">
        <v>11649003</v>
      </c>
      <c r="C231" s="13">
        <v>44209.869004629632</v>
      </c>
      <c r="D231" t="s">
        <v>233</v>
      </c>
      <c r="E231" t="s">
        <v>232</v>
      </c>
      <c r="F231">
        <v>0</v>
      </c>
      <c r="G231">
        <v>0</v>
      </c>
      <c r="H231">
        <v>0</v>
      </c>
      <c r="I231">
        <v>432767</v>
      </c>
      <c r="J231">
        <v>2807</v>
      </c>
      <c r="K231" t="s">
        <v>955</v>
      </c>
      <c r="L231" t="s">
        <v>954</v>
      </c>
      <c r="M231" t="s">
        <v>30</v>
      </c>
      <c r="N231" t="s">
        <v>990</v>
      </c>
      <c r="O231" t="s">
        <v>989</v>
      </c>
      <c r="P231" t="s">
        <v>33</v>
      </c>
      <c r="Q231">
        <v>0</v>
      </c>
      <c r="R231" t="s">
        <v>33</v>
      </c>
      <c r="S231" t="s">
        <v>34</v>
      </c>
      <c r="T231">
        <v>6</v>
      </c>
      <c r="U231" t="s">
        <v>988</v>
      </c>
      <c r="V231" s="1">
        <v>36526</v>
      </c>
      <c r="W231" s="1">
        <v>36526</v>
      </c>
      <c r="X231" s="17" t="str">
        <f t="shared" si="3"/>
        <v>0xc32e9d518027c08bd9e30508b2429848127b6dc4ce36d3e67e83a2178101eb14--0x01aac5236ad205ebbe4f6819bc64ef5bef40b71c--0xf5b0a3efb8e8e4c201e2a935f110eaaf3ffecb8d</v>
      </c>
      <c r="Y231" s="18" t="str">
        <f>IFERROR(VLOOKUP(X231,Dune_SQL3_Data!Y:Y,1,FALSE),"missing")</f>
        <v>0xc32e9d518027c08bd9e30508b2429848127b6dc4ce36d3e67e83a2178101eb14--0x01aac5236ad205ebbe4f6819bc64ef5bef40b71c--0xf5b0a3efb8e8e4c201e2a935f110eaaf3ffecb8d</v>
      </c>
    </row>
    <row r="232" spans="1:25" hidden="1" x14ac:dyDescent="0.2">
      <c r="A232" t="s">
        <v>278</v>
      </c>
      <c r="B232">
        <v>11649003</v>
      </c>
      <c r="C232" s="13">
        <v>44209.869004629632</v>
      </c>
      <c r="D232" t="s">
        <v>233</v>
      </c>
      <c r="E232" t="s">
        <v>232</v>
      </c>
      <c r="F232">
        <v>0</v>
      </c>
      <c r="G232">
        <v>0</v>
      </c>
      <c r="H232">
        <v>0</v>
      </c>
      <c r="I232">
        <v>304946</v>
      </c>
      <c r="J232">
        <v>2807</v>
      </c>
      <c r="K232" t="s">
        <v>955</v>
      </c>
      <c r="L232" t="s">
        <v>954</v>
      </c>
      <c r="M232" t="s">
        <v>30</v>
      </c>
      <c r="N232" t="s">
        <v>953</v>
      </c>
      <c r="O232" t="s">
        <v>952</v>
      </c>
      <c r="P232" t="s">
        <v>33</v>
      </c>
      <c r="Q232">
        <v>0</v>
      </c>
      <c r="R232" t="s">
        <v>33</v>
      </c>
      <c r="S232" t="s">
        <v>34</v>
      </c>
      <c r="T232">
        <v>19</v>
      </c>
      <c r="U232" t="s">
        <v>951</v>
      </c>
      <c r="V232" s="1">
        <v>36526</v>
      </c>
      <c r="W232" s="1">
        <v>36526</v>
      </c>
      <c r="X232" s="17" t="str">
        <f t="shared" si="3"/>
        <v>0xc32e9d518027c08bd9e30508b2429848127b6dc4ce36d3e67e83a2178101eb14--0x01aac5236ad205ebbe4f6819bc64ef5bef40b71c--0xf5b0a3efb8e8e4c201e2a935f110eaaf3ffecb8d</v>
      </c>
      <c r="Y232" s="18" t="str">
        <f>IFERROR(VLOOKUP(X232,Dune_SQL3_Data!Y:Y,1,FALSE),"missing")</f>
        <v>0xc32e9d518027c08bd9e30508b2429848127b6dc4ce36d3e67e83a2178101eb14--0x01aac5236ad205ebbe4f6819bc64ef5bef40b71c--0xf5b0a3efb8e8e4c201e2a935f110eaaf3ffecb8d</v>
      </c>
    </row>
    <row r="233" spans="1:25" hidden="1" x14ac:dyDescent="0.2">
      <c r="A233" t="s">
        <v>278</v>
      </c>
      <c r="B233">
        <v>11649003</v>
      </c>
      <c r="C233" s="13">
        <v>44209.869004629632</v>
      </c>
      <c r="D233" t="s">
        <v>233</v>
      </c>
      <c r="E233" t="s">
        <v>232</v>
      </c>
      <c r="F233">
        <v>0</v>
      </c>
      <c r="G233">
        <v>0</v>
      </c>
      <c r="H233">
        <v>0</v>
      </c>
      <c r="I233">
        <v>426379</v>
      </c>
      <c r="J233">
        <v>4683</v>
      </c>
      <c r="K233" t="s">
        <v>277</v>
      </c>
      <c r="L233" t="s">
        <v>276</v>
      </c>
      <c r="M233" t="s">
        <v>30</v>
      </c>
      <c r="N233" t="s">
        <v>275</v>
      </c>
      <c r="O233" t="s">
        <v>274</v>
      </c>
      <c r="P233" t="s">
        <v>33</v>
      </c>
      <c r="Q233">
        <v>0</v>
      </c>
      <c r="R233" t="s">
        <v>33</v>
      </c>
      <c r="S233" t="s">
        <v>34</v>
      </c>
      <c r="T233">
        <v>7</v>
      </c>
      <c r="U233" t="s">
        <v>273</v>
      </c>
      <c r="V233" s="1">
        <v>36526</v>
      </c>
      <c r="W233" s="1">
        <v>36526</v>
      </c>
      <c r="X233" s="17" t="str">
        <f t="shared" si="3"/>
        <v>0xc32e9d518027c08bd9e30508b2429848127b6dc4ce36d3e67e83a2178101eb14--0x01aac5236ad205ebbe4f6819bc64ef5bef40b71c--0xf5b0a3efb8e8e4c201e2a935f110eaaf3ffecb8d</v>
      </c>
      <c r="Y233" s="18" t="str">
        <f>IFERROR(VLOOKUP(X233,Dune_SQL3_Data!Y:Y,1,FALSE),"missing")</f>
        <v>0xc32e9d518027c08bd9e30508b2429848127b6dc4ce36d3e67e83a2178101eb14--0x01aac5236ad205ebbe4f6819bc64ef5bef40b71c--0xf5b0a3efb8e8e4c201e2a935f110eaaf3ffecb8d</v>
      </c>
    </row>
    <row r="234" spans="1:25" hidden="1" x14ac:dyDescent="0.2">
      <c r="A234" t="s">
        <v>278</v>
      </c>
      <c r="B234">
        <v>11649003</v>
      </c>
      <c r="C234" s="13">
        <v>44209.869004629632</v>
      </c>
      <c r="D234" t="s">
        <v>233</v>
      </c>
      <c r="E234" t="s">
        <v>524</v>
      </c>
      <c r="F234">
        <v>0</v>
      </c>
      <c r="G234">
        <v>0</v>
      </c>
      <c r="H234">
        <v>0</v>
      </c>
      <c r="I234">
        <v>455021</v>
      </c>
      <c r="J234">
        <v>14562</v>
      </c>
      <c r="K234" t="s">
        <v>523</v>
      </c>
      <c r="L234" t="s">
        <v>38</v>
      </c>
      <c r="M234" t="s">
        <v>30</v>
      </c>
      <c r="N234" t="s">
        <v>372</v>
      </c>
      <c r="O234" t="s">
        <v>522</v>
      </c>
      <c r="P234" t="s">
        <v>33</v>
      </c>
      <c r="Q234">
        <v>2</v>
      </c>
      <c r="R234" t="s">
        <v>33</v>
      </c>
      <c r="S234" t="s">
        <v>34</v>
      </c>
      <c r="T234">
        <v>2</v>
      </c>
      <c r="U234" t="s">
        <v>521</v>
      </c>
      <c r="V234" s="1">
        <v>36526</v>
      </c>
      <c r="W234" s="1">
        <v>36526</v>
      </c>
      <c r="X234" s="17" t="str">
        <f t="shared" si="3"/>
        <v>0xc32e9d518027c08bd9e30508b2429848127b6dc4ce36d3e67e83a2178101eb14--0x01aac5236ad205ebbe4f6819bc64ef5bef40b71c--0xa4787fdb16efd4d0f9967001c207f7a6e281b686</v>
      </c>
      <c r="Y234" s="18" t="str">
        <f>IFERROR(VLOOKUP(X234,Dune_SQL3_Data!Y:Y,1,FALSE),"missing")</f>
        <v>0xc32e9d518027c08bd9e30508b2429848127b6dc4ce36d3e67e83a2178101eb14--0x01aac5236ad205ebbe4f6819bc64ef5bef40b71c--0xa4787fdb16efd4d0f9967001c207f7a6e281b686</v>
      </c>
    </row>
    <row r="235" spans="1:25" hidden="1" x14ac:dyDescent="0.2">
      <c r="A235" t="s">
        <v>278</v>
      </c>
      <c r="B235">
        <v>11649003</v>
      </c>
      <c r="C235" s="13">
        <v>44209.869004629632</v>
      </c>
      <c r="D235" t="s">
        <v>233</v>
      </c>
      <c r="E235" t="s">
        <v>239</v>
      </c>
      <c r="F235">
        <v>0</v>
      </c>
      <c r="G235">
        <v>0</v>
      </c>
      <c r="H235">
        <v>0</v>
      </c>
      <c r="I235">
        <v>330323</v>
      </c>
      <c r="J235">
        <v>23261</v>
      </c>
      <c r="K235" t="s">
        <v>2097</v>
      </c>
      <c r="L235" t="s">
        <v>38</v>
      </c>
      <c r="M235" t="s">
        <v>30</v>
      </c>
      <c r="N235" t="s">
        <v>237</v>
      </c>
      <c r="O235" t="s">
        <v>2096</v>
      </c>
      <c r="P235" t="s">
        <v>33</v>
      </c>
      <c r="Q235">
        <v>0</v>
      </c>
      <c r="R235" t="s">
        <v>33</v>
      </c>
      <c r="S235" t="s">
        <v>34</v>
      </c>
      <c r="T235">
        <v>18</v>
      </c>
      <c r="U235" t="s">
        <v>2095</v>
      </c>
      <c r="V235" s="1">
        <v>36526</v>
      </c>
      <c r="W235" s="1">
        <v>36526</v>
      </c>
      <c r="X235" s="17" t="str">
        <f t="shared" si="3"/>
        <v>0xc32e9d518027c08bd9e30508b2429848127b6dc4ce36d3e67e83a2178101eb14--0x01aac5236ad205ebbe4f6819bc64ef5bef40b71c--0x37236cd05b34cc79d3715af2383e96dd7443dcf1</v>
      </c>
      <c r="Y235" s="18" t="str">
        <f>IFERROR(VLOOKUP(X235,Dune_SQL3_Data!Y:Y,1,FALSE),"missing")</f>
        <v>0xc32e9d518027c08bd9e30508b2429848127b6dc4ce36d3e67e83a2178101eb14--0x01aac5236ad205ebbe4f6819bc64ef5bef40b71c--0x37236cd05b34cc79d3715af2383e96dd7443dcf1</v>
      </c>
    </row>
    <row r="236" spans="1:25" hidden="1" x14ac:dyDescent="0.2">
      <c r="A236" t="s">
        <v>278</v>
      </c>
      <c r="B236">
        <v>11649003</v>
      </c>
      <c r="C236" s="13">
        <v>44209.869004629632</v>
      </c>
      <c r="D236" t="s">
        <v>233</v>
      </c>
      <c r="E236" t="s">
        <v>264</v>
      </c>
      <c r="F236">
        <v>0</v>
      </c>
      <c r="G236">
        <v>0</v>
      </c>
      <c r="H236">
        <v>0</v>
      </c>
      <c r="I236">
        <v>299309</v>
      </c>
      <c r="J236">
        <v>209859</v>
      </c>
      <c r="K236" t="s">
        <v>1459</v>
      </c>
      <c r="L236" t="s">
        <v>1566</v>
      </c>
      <c r="M236" t="s">
        <v>30</v>
      </c>
      <c r="N236" t="s">
        <v>1457</v>
      </c>
      <c r="O236" t="s">
        <v>2502</v>
      </c>
      <c r="P236" t="s">
        <v>33</v>
      </c>
      <c r="Q236">
        <v>2</v>
      </c>
      <c r="R236" t="s">
        <v>33</v>
      </c>
      <c r="S236" t="s">
        <v>34</v>
      </c>
      <c r="T236">
        <v>20</v>
      </c>
      <c r="U236" s="12" t="s">
        <v>2501</v>
      </c>
      <c r="V236" s="1">
        <v>36526</v>
      </c>
      <c r="W236" s="1">
        <v>36526</v>
      </c>
      <c r="X236" s="17" t="str">
        <f t="shared" si="3"/>
        <v>0xc32e9d518027c08bd9e30508b2429848127b6dc4ce36d3e67e83a2178101eb14--0x01aac5236ad205ebbe4f6819bc64ef5bef40b71c--0x10e304a53351b272dc415ad049ad06565ebdfe34</v>
      </c>
      <c r="Y236" s="18" t="str">
        <f>IFERROR(VLOOKUP(X236,Dune_SQL3_Data!Y:Y,1,FALSE),"missing")</f>
        <v>0xc32e9d518027c08bd9e30508b2429848127b6dc4ce36d3e67e83a2178101eb14--0x01aac5236ad205ebbe4f6819bc64ef5bef40b71c--0x10e304a53351b272dc415ad049ad06565ebdfe34</v>
      </c>
    </row>
    <row r="237" spans="1:25" hidden="1" x14ac:dyDescent="0.2">
      <c r="A237" t="s">
        <v>278</v>
      </c>
      <c r="B237">
        <v>11649003</v>
      </c>
      <c r="C237" s="13">
        <v>44209.869004629632</v>
      </c>
      <c r="D237" t="s">
        <v>233</v>
      </c>
      <c r="E237" t="s">
        <v>264</v>
      </c>
      <c r="F237">
        <v>0</v>
      </c>
      <c r="G237">
        <v>0</v>
      </c>
      <c r="H237">
        <v>0</v>
      </c>
      <c r="I237">
        <v>356302</v>
      </c>
      <c r="J237">
        <v>4026</v>
      </c>
      <c r="K237" t="s">
        <v>1537</v>
      </c>
      <c r="L237" t="s">
        <v>1927</v>
      </c>
      <c r="M237" t="s">
        <v>30</v>
      </c>
      <c r="N237" t="s">
        <v>1535</v>
      </c>
      <c r="O237" t="s">
        <v>1926</v>
      </c>
      <c r="P237" t="s">
        <v>33</v>
      </c>
      <c r="Q237">
        <v>0</v>
      </c>
      <c r="R237" t="s">
        <v>33</v>
      </c>
      <c r="S237" t="s">
        <v>34</v>
      </c>
      <c r="T237">
        <v>14</v>
      </c>
      <c r="U237" t="s">
        <v>1925</v>
      </c>
      <c r="V237" s="1">
        <v>36526</v>
      </c>
      <c r="W237" s="1">
        <v>36526</v>
      </c>
      <c r="X237" s="17" t="str">
        <f t="shared" si="3"/>
        <v>0xc32e9d518027c08bd9e30508b2429848127b6dc4ce36d3e67e83a2178101eb14--0x01aac5236ad205ebbe4f6819bc64ef5bef40b71c--0x10e304a53351b272dc415ad049ad06565ebdfe34</v>
      </c>
      <c r="Y237" s="18" t="str">
        <f>IFERROR(VLOOKUP(X237,Dune_SQL3_Data!Y:Y,1,FALSE),"missing")</f>
        <v>0xc32e9d518027c08bd9e30508b2429848127b6dc4ce36d3e67e83a2178101eb14--0x01aac5236ad205ebbe4f6819bc64ef5bef40b71c--0x10e304a53351b272dc415ad049ad06565ebdfe34</v>
      </c>
    </row>
    <row r="238" spans="1:25" hidden="1" x14ac:dyDescent="0.2">
      <c r="A238" t="s">
        <v>278</v>
      </c>
      <c r="B238">
        <v>11649003</v>
      </c>
      <c r="C238" s="13">
        <v>44209.869004629632</v>
      </c>
      <c r="D238" t="s">
        <v>233</v>
      </c>
      <c r="E238" t="s">
        <v>264</v>
      </c>
      <c r="F238">
        <v>0</v>
      </c>
      <c r="G238">
        <v>0</v>
      </c>
      <c r="H238">
        <v>0</v>
      </c>
      <c r="I238">
        <v>397301</v>
      </c>
      <c r="J238">
        <v>4026</v>
      </c>
      <c r="K238" t="s">
        <v>1830</v>
      </c>
      <c r="L238" t="s">
        <v>1829</v>
      </c>
      <c r="M238" t="s">
        <v>30</v>
      </c>
      <c r="N238" t="s">
        <v>1828</v>
      </c>
      <c r="O238" t="s">
        <v>1827</v>
      </c>
      <c r="P238" t="s">
        <v>33</v>
      </c>
      <c r="Q238">
        <v>0</v>
      </c>
      <c r="R238" t="s">
        <v>33</v>
      </c>
      <c r="S238" t="s">
        <v>34</v>
      </c>
      <c r="T238">
        <v>10</v>
      </c>
      <c r="U238" t="s">
        <v>1826</v>
      </c>
      <c r="V238" s="1">
        <v>36526</v>
      </c>
      <c r="W238" s="1">
        <v>36526</v>
      </c>
      <c r="X238" s="17" t="str">
        <f t="shared" si="3"/>
        <v>0xc32e9d518027c08bd9e30508b2429848127b6dc4ce36d3e67e83a2178101eb14--0x01aac5236ad205ebbe4f6819bc64ef5bef40b71c--0x10e304a53351b272dc415ad049ad06565ebdfe34</v>
      </c>
      <c r="Y238" s="18" t="str">
        <f>IFERROR(VLOOKUP(X238,Dune_SQL3_Data!Y:Y,1,FALSE),"missing")</f>
        <v>0xc32e9d518027c08bd9e30508b2429848127b6dc4ce36d3e67e83a2178101eb14--0x01aac5236ad205ebbe4f6819bc64ef5bef40b71c--0x10e304a53351b272dc415ad049ad06565ebdfe34</v>
      </c>
    </row>
    <row r="239" spans="1:25" hidden="1" x14ac:dyDescent="0.2">
      <c r="A239" t="s">
        <v>278</v>
      </c>
      <c r="B239">
        <v>11649003</v>
      </c>
      <c r="C239" s="13">
        <v>44209.869004629632</v>
      </c>
      <c r="D239" t="s">
        <v>233</v>
      </c>
      <c r="E239" t="s">
        <v>264</v>
      </c>
      <c r="F239">
        <v>0</v>
      </c>
      <c r="G239">
        <v>0</v>
      </c>
      <c r="H239">
        <v>0</v>
      </c>
      <c r="I239">
        <v>412081</v>
      </c>
      <c r="J239">
        <v>12319</v>
      </c>
      <c r="K239" t="s">
        <v>1586</v>
      </c>
      <c r="L239" t="s">
        <v>38</v>
      </c>
      <c r="M239" t="s">
        <v>30</v>
      </c>
      <c r="N239" t="s">
        <v>1176</v>
      </c>
      <c r="O239" t="s">
        <v>1585</v>
      </c>
      <c r="P239" t="s">
        <v>33</v>
      </c>
      <c r="Q239">
        <v>0</v>
      </c>
      <c r="R239" t="s">
        <v>33</v>
      </c>
      <c r="S239" t="s">
        <v>34</v>
      </c>
      <c r="T239">
        <v>9</v>
      </c>
      <c r="U239" t="s">
        <v>1584</v>
      </c>
      <c r="V239" s="1">
        <v>36526</v>
      </c>
      <c r="W239" s="1">
        <v>36526</v>
      </c>
      <c r="X239" s="17" t="str">
        <f t="shared" si="3"/>
        <v>0xc32e9d518027c08bd9e30508b2429848127b6dc4ce36d3e67e83a2178101eb14--0x01aac5236ad205ebbe4f6819bc64ef5bef40b71c--0x10e304a53351b272dc415ad049ad06565ebdfe34</v>
      </c>
      <c r="Y239" s="18" t="str">
        <f>IFERROR(VLOOKUP(X239,Dune_SQL3_Data!Y:Y,1,FALSE),"missing")</f>
        <v>0xc32e9d518027c08bd9e30508b2429848127b6dc4ce36d3e67e83a2178101eb14--0x01aac5236ad205ebbe4f6819bc64ef5bef40b71c--0x10e304a53351b272dc415ad049ad06565ebdfe34</v>
      </c>
    </row>
    <row r="240" spans="1:25" hidden="1" x14ac:dyDescent="0.2">
      <c r="A240" t="s">
        <v>278</v>
      </c>
      <c r="B240">
        <v>11649003</v>
      </c>
      <c r="C240" s="13">
        <v>44209.869004629632</v>
      </c>
      <c r="D240" t="s">
        <v>233</v>
      </c>
      <c r="E240" t="s">
        <v>264</v>
      </c>
      <c r="F240">
        <v>0</v>
      </c>
      <c r="G240">
        <v>0</v>
      </c>
      <c r="H240">
        <v>0</v>
      </c>
      <c r="I240">
        <v>347168</v>
      </c>
      <c r="J240">
        <v>14619</v>
      </c>
      <c r="K240" t="s">
        <v>794</v>
      </c>
      <c r="L240" t="s">
        <v>34</v>
      </c>
      <c r="M240" t="s">
        <v>30</v>
      </c>
      <c r="N240" t="s">
        <v>793</v>
      </c>
      <c r="O240" t="s">
        <v>792</v>
      </c>
      <c r="P240" t="s">
        <v>33</v>
      </c>
      <c r="Q240">
        <v>1</v>
      </c>
      <c r="R240" t="s">
        <v>33</v>
      </c>
      <c r="S240" t="s">
        <v>34</v>
      </c>
      <c r="T240">
        <v>15</v>
      </c>
      <c r="U240" t="s">
        <v>791</v>
      </c>
      <c r="V240" s="1">
        <v>36526</v>
      </c>
      <c r="W240" s="1">
        <v>36526</v>
      </c>
      <c r="X240" s="17" t="str">
        <f t="shared" si="3"/>
        <v>0xc32e9d518027c08bd9e30508b2429848127b6dc4ce36d3e67e83a2178101eb14--0x01aac5236ad205ebbe4f6819bc64ef5bef40b71c--0x10e304a53351b272dc415ad049ad06565ebdfe34</v>
      </c>
      <c r="Y240" s="18" t="str">
        <f>IFERROR(VLOOKUP(X240,Dune_SQL3_Data!Y:Y,1,FALSE),"missing")</f>
        <v>0xc32e9d518027c08bd9e30508b2429848127b6dc4ce36d3e67e83a2178101eb14--0x01aac5236ad205ebbe4f6819bc64ef5bef40b71c--0x10e304a53351b272dc415ad049ad06565ebdfe34</v>
      </c>
    </row>
    <row r="241" spans="1:25" hidden="1" x14ac:dyDescent="0.2">
      <c r="A241" t="s">
        <v>278</v>
      </c>
      <c r="B241">
        <v>11649003</v>
      </c>
      <c r="C241" s="13">
        <v>44209.869004629632</v>
      </c>
      <c r="D241" t="s">
        <v>233</v>
      </c>
      <c r="E241" t="s">
        <v>264</v>
      </c>
      <c r="F241">
        <v>0</v>
      </c>
      <c r="G241">
        <v>0</v>
      </c>
      <c r="H241">
        <v>0</v>
      </c>
      <c r="I241">
        <v>388050</v>
      </c>
      <c r="J241">
        <v>29619</v>
      </c>
      <c r="K241" t="s">
        <v>479</v>
      </c>
      <c r="L241" t="s">
        <v>34</v>
      </c>
      <c r="M241" t="s">
        <v>30</v>
      </c>
      <c r="N241" t="s">
        <v>478</v>
      </c>
      <c r="O241" t="s">
        <v>477</v>
      </c>
      <c r="P241" t="s">
        <v>33</v>
      </c>
      <c r="Q241">
        <v>1</v>
      </c>
      <c r="R241" t="s">
        <v>33</v>
      </c>
      <c r="S241" t="s">
        <v>34</v>
      </c>
      <c r="T241">
        <v>11</v>
      </c>
      <c r="U241" t="s">
        <v>476</v>
      </c>
      <c r="V241" s="1">
        <v>36526</v>
      </c>
      <c r="W241" s="1">
        <v>36526</v>
      </c>
      <c r="X241" s="17" t="str">
        <f t="shared" si="3"/>
        <v>0xc32e9d518027c08bd9e30508b2429848127b6dc4ce36d3e67e83a2178101eb14--0x01aac5236ad205ebbe4f6819bc64ef5bef40b71c--0x10e304a53351b272dc415ad049ad06565ebdfe34</v>
      </c>
      <c r="Y241" s="18" t="str">
        <f>IFERROR(VLOOKUP(X241,Dune_SQL3_Data!Y:Y,1,FALSE),"missing")</f>
        <v>0xc32e9d518027c08bd9e30508b2429848127b6dc4ce36d3e67e83a2178101eb14--0x01aac5236ad205ebbe4f6819bc64ef5bef40b71c--0x10e304a53351b272dc415ad049ad06565ebdfe34</v>
      </c>
    </row>
    <row r="242" spans="1:25" hidden="1" x14ac:dyDescent="0.2">
      <c r="A242" t="s">
        <v>430</v>
      </c>
      <c r="B242">
        <v>11649003</v>
      </c>
      <c r="C242" s="13">
        <v>44209.869004629632</v>
      </c>
      <c r="D242" t="s">
        <v>232</v>
      </c>
      <c r="E242" t="s">
        <v>374</v>
      </c>
      <c r="F242">
        <v>0</v>
      </c>
      <c r="G242">
        <v>0</v>
      </c>
      <c r="H242">
        <v>0</v>
      </c>
      <c r="I242">
        <v>129614</v>
      </c>
      <c r="J242">
        <v>4758</v>
      </c>
      <c r="K242" t="s">
        <v>1825</v>
      </c>
      <c r="L242" t="s">
        <v>38</v>
      </c>
      <c r="M242" t="s">
        <v>30</v>
      </c>
      <c r="N242" t="s">
        <v>482</v>
      </c>
      <c r="O242" t="s">
        <v>1824</v>
      </c>
      <c r="P242" t="s">
        <v>33</v>
      </c>
      <c r="Q242">
        <v>1</v>
      </c>
      <c r="R242" t="s">
        <v>33</v>
      </c>
      <c r="S242" t="s">
        <v>34</v>
      </c>
      <c r="T242">
        <v>4</v>
      </c>
      <c r="U242" t="s">
        <v>1823</v>
      </c>
      <c r="V242" s="1">
        <v>36526</v>
      </c>
      <c r="W242" s="1">
        <v>36526</v>
      </c>
      <c r="X242" s="17" t="str">
        <f t="shared" si="3"/>
        <v>0xbde17afa3bec7aadba35969e5b3b8ecb1be7081e997eb2c76437993c76f59997--0xf5b0a3efb8e8e4c201e2a935f110eaaf3ffecb8d--0xe8bd438d0383cf4d19641eaa4793eddc6cebeaf1</v>
      </c>
      <c r="Y242" s="18" t="str">
        <f>IFERROR(VLOOKUP(X242,Dune_SQL3_Data!Y:Y,1,FALSE),"missing")</f>
        <v>0xbde17afa3bec7aadba35969e5b3b8ecb1be7081e997eb2c76437993c76f59997--0xf5b0a3efb8e8e4c201e2a935f110eaaf3ffecb8d--0xe8bd438d0383cf4d19641eaa4793eddc6cebeaf1</v>
      </c>
    </row>
    <row r="243" spans="1:25" hidden="1" x14ac:dyDescent="0.2">
      <c r="A243" t="s">
        <v>430</v>
      </c>
      <c r="B243">
        <v>11649003</v>
      </c>
      <c r="C243" s="13">
        <v>44209.869004629632</v>
      </c>
      <c r="D243" t="s">
        <v>428</v>
      </c>
      <c r="E243" t="s">
        <v>232</v>
      </c>
      <c r="F243">
        <v>0</v>
      </c>
      <c r="G243">
        <v>0</v>
      </c>
      <c r="H243">
        <v>0</v>
      </c>
      <c r="I243">
        <v>137809</v>
      </c>
      <c r="J243">
        <v>88590</v>
      </c>
      <c r="K243" t="s">
        <v>1658</v>
      </c>
      <c r="L243" t="s">
        <v>34</v>
      </c>
      <c r="M243" t="s">
        <v>30</v>
      </c>
      <c r="N243" t="s">
        <v>453</v>
      </c>
      <c r="O243" t="s">
        <v>1657</v>
      </c>
      <c r="P243" t="s">
        <v>33</v>
      </c>
      <c r="Q243">
        <v>1</v>
      </c>
      <c r="R243" t="s">
        <v>33</v>
      </c>
      <c r="S243" t="s">
        <v>34</v>
      </c>
      <c r="T243">
        <v>3</v>
      </c>
      <c r="U243" t="s">
        <v>1656</v>
      </c>
      <c r="V243" s="1">
        <v>36526</v>
      </c>
      <c r="W243" s="1">
        <v>36526</v>
      </c>
      <c r="X243" s="17" t="str">
        <f t="shared" si="3"/>
        <v>0xbde17afa3bec7aadba35969e5b3b8ecb1be7081e997eb2c76437993c76f59997--0xf4985070ce32b6b1994329df787d1acc9a2dd9e2--0xf5b0a3efb8e8e4c201e2a935f110eaaf3ffecb8d</v>
      </c>
      <c r="Y243" s="18" t="str">
        <f>IFERROR(VLOOKUP(X243,Dune_SQL3_Data!Y:Y,1,FALSE),"missing")</f>
        <v>0xbde17afa3bec7aadba35969e5b3b8ecb1be7081e997eb2c76437993c76f59997--0xf4985070ce32b6b1994329df787d1acc9a2dd9e2--0xf5b0a3efb8e8e4c201e2a935f110eaaf3ffecb8d</v>
      </c>
    </row>
    <row r="244" spans="1:25" hidden="1" x14ac:dyDescent="0.2">
      <c r="A244" t="s">
        <v>430</v>
      </c>
      <c r="B244">
        <v>11649003</v>
      </c>
      <c r="C244" s="13">
        <v>44209.869004629632</v>
      </c>
      <c r="D244" t="s">
        <v>428</v>
      </c>
      <c r="E244" t="s">
        <v>429</v>
      </c>
      <c r="F244">
        <v>2.7794312170000001E-6</v>
      </c>
      <c r="G244">
        <v>2779431216931</v>
      </c>
      <c r="H244">
        <v>2.7794312169309999E-6</v>
      </c>
      <c r="I244">
        <v>2300</v>
      </c>
      <c r="J244">
        <v>0</v>
      </c>
      <c r="K244" t="s">
        <v>382</v>
      </c>
      <c r="L244" t="s">
        <v>34</v>
      </c>
      <c r="M244" t="s">
        <v>30</v>
      </c>
      <c r="N244" t="s">
        <v>63</v>
      </c>
      <c r="O244" t="s">
        <v>663</v>
      </c>
      <c r="P244" t="s">
        <v>33</v>
      </c>
      <c r="Q244">
        <v>0</v>
      </c>
      <c r="R244" t="s">
        <v>33</v>
      </c>
      <c r="S244" t="s">
        <v>34</v>
      </c>
      <c r="T244">
        <v>2</v>
      </c>
      <c r="U244" t="s">
        <v>662</v>
      </c>
      <c r="V244" s="1">
        <v>36526</v>
      </c>
      <c r="W244" s="1">
        <v>36526</v>
      </c>
      <c r="X244" s="17" t="str">
        <f t="shared" si="3"/>
        <v>0xbde17afa3bec7aadba35969e5b3b8ecb1be7081e997eb2c76437993c76f59997--0xf4985070ce32b6b1994329df787d1acc9a2dd9e2--0xd94e542de6a803212f8db5121e65c1e69db2258c</v>
      </c>
      <c r="Y244" s="18" t="str">
        <f>IFERROR(VLOOKUP(X244,Dune_SQL3_Data!Y:Y,1,FALSE),"missing")</f>
        <v>0xbde17afa3bec7aadba35969e5b3b8ecb1be7081e997eb2c76437993c76f59997--0xf4985070ce32b6b1994329df787d1acc9a2dd9e2--0xd94e542de6a803212f8db5121e65c1e69db2258c</v>
      </c>
    </row>
    <row r="245" spans="1:25" hidden="1" x14ac:dyDescent="0.2">
      <c r="A245" t="s">
        <v>430</v>
      </c>
      <c r="B245">
        <v>11649003</v>
      </c>
      <c r="C245" s="13">
        <v>44209.869004629632</v>
      </c>
      <c r="D245" t="s">
        <v>428</v>
      </c>
      <c r="E245" t="s">
        <v>623</v>
      </c>
      <c r="F245">
        <v>8.5358892729999997E-2</v>
      </c>
      <c r="G245" s="2" t="s">
        <v>622</v>
      </c>
      <c r="H245" s="2" t="s">
        <v>621</v>
      </c>
      <c r="I245">
        <v>2300</v>
      </c>
      <c r="J245">
        <v>0</v>
      </c>
      <c r="K245" t="s">
        <v>382</v>
      </c>
      <c r="L245" t="s">
        <v>34</v>
      </c>
      <c r="M245" t="s">
        <v>30</v>
      </c>
      <c r="N245" t="s">
        <v>222</v>
      </c>
      <c r="O245" t="s">
        <v>620</v>
      </c>
      <c r="P245" t="s">
        <v>33</v>
      </c>
      <c r="Q245">
        <v>0</v>
      </c>
      <c r="R245" t="s">
        <v>33</v>
      </c>
      <c r="S245" t="s">
        <v>34</v>
      </c>
      <c r="T245">
        <v>1</v>
      </c>
      <c r="U245" t="s">
        <v>619</v>
      </c>
      <c r="V245" s="1">
        <v>36526</v>
      </c>
      <c r="W245" s="1">
        <v>36526</v>
      </c>
      <c r="X245" s="17" t="str">
        <f t="shared" si="3"/>
        <v>0xbde17afa3bec7aadba35969e5b3b8ecb1be7081e997eb2c76437993c76f59997--0xf4985070ce32b6b1994329df787d1acc9a2dd9e2--0xc3458e7cac6b8b184d5226900dfe962fdbd60809</v>
      </c>
      <c r="Y245" s="18" t="str">
        <f>IFERROR(VLOOKUP(X245,Dune_SQL3_Data!Y:Y,1,FALSE),"missing")</f>
        <v>0xbde17afa3bec7aadba35969e5b3b8ecb1be7081e997eb2c76437993c76f59997--0xf4985070ce32b6b1994329df787d1acc9a2dd9e2--0xc3458e7cac6b8b184d5226900dfe962fdbd60809</v>
      </c>
    </row>
    <row r="246" spans="1:25" hidden="1" x14ac:dyDescent="0.2">
      <c r="A246" t="s">
        <v>430</v>
      </c>
      <c r="B246">
        <v>11649003</v>
      </c>
      <c r="C246" s="13">
        <v>44209.869004629632</v>
      </c>
      <c r="D246" t="s">
        <v>374</v>
      </c>
      <c r="E246" t="s">
        <v>232</v>
      </c>
      <c r="F246">
        <v>0</v>
      </c>
      <c r="G246">
        <v>0</v>
      </c>
      <c r="H246">
        <v>0</v>
      </c>
      <c r="I246">
        <v>124667</v>
      </c>
      <c r="J246">
        <v>1628</v>
      </c>
      <c r="K246" t="s">
        <v>263</v>
      </c>
      <c r="L246" t="s">
        <v>255</v>
      </c>
      <c r="M246" t="s">
        <v>30</v>
      </c>
      <c r="N246" t="s">
        <v>2567</v>
      </c>
      <c r="O246" t="s">
        <v>1519</v>
      </c>
      <c r="P246" t="s">
        <v>33</v>
      </c>
      <c r="Q246">
        <v>0</v>
      </c>
      <c r="R246" t="s">
        <v>33</v>
      </c>
      <c r="S246" t="s">
        <v>34</v>
      </c>
      <c r="T246">
        <v>5</v>
      </c>
      <c r="U246" t="s">
        <v>2566</v>
      </c>
      <c r="V246" s="1">
        <v>36526</v>
      </c>
      <c r="W246" s="1">
        <v>36526</v>
      </c>
      <c r="X246" s="17" t="str">
        <f t="shared" si="3"/>
        <v>0xbde17afa3bec7aadba35969e5b3b8ecb1be7081e997eb2c76437993c76f59997--0xe8bd438d0383cf4d19641eaa4793eddc6cebeaf1--0xf5b0a3efb8e8e4c201e2a935f110eaaf3ffecb8d</v>
      </c>
      <c r="Y246" s="18" t="str">
        <f>IFERROR(VLOOKUP(X246,Dune_SQL3_Data!Y:Y,1,FALSE),"missing")</f>
        <v>0xbde17afa3bec7aadba35969e5b3b8ecb1be7081e997eb2c76437993c76f59997--0xe8bd438d0383cf4d19641eaa4793eddc6cebeaf1--0xf5b0a3efb8e8e4c201e2a935f110eaaf3ffecb8d</v>
      </c>
    </row>
    <row r="247" spans="1:25" hidden="1" x14ac:dyDescent="0.2">
      <c r="A247" t="s">
        <v>430</v>
      </c>
      <c r="B247">
        <v>11649003</v>
      </c>
      <c r="C247" s="13">
        <v>44209.869004629632</v>
      </c>
      <c r="D247" t="s">
        <v>429</v>
      </c>
      <c r="E247" t="s">
        <v>428</v>
      </c>
      <c r="F247">
        <v>8.915044808E-2</v>
      </c>
      <c r="G247" s="2" t="s">
        <v>427</v>
      </c>
      <c r="H247" s="2" t="s">
        <v>426</v>
      </c>
      <c r="I247">
        <v>183976</v>
      </c>
      <c r="J247">
        <v>94222</v>
      </c>
      <c r="K247" t="s">
        <v>425</v>
      </c>
      <c r="L247" t="s">
        <v>34</v>
      </c>
      <c r="M247" t="s">
        <v>30</v>
      </c>
      <c r="N247" t="s">
        <v>317</v>
      </c>
      <c r="O247" t="s">
        <v>424</v>
      </c>
      <c r="P247" t="s">
        <v>33</v>
      </c>
      <c r="Q247">
        <v>3</v>
      </c>
      <c r="R247" t="s">
        <v>33</v>
      </c>
      <c r="S247" t="s">
        <v>34</v>
      </c>
      <c r="T247">
        <v>0</v>
      </c>
      <c r="U247" t="s">
        <v>423</v>
      </c>
      <c r="V247" s="1">
        <v>36526</v>
      </c>
      <c r="W247" s="1">
        <v>36526</v>
      </c>
      <c r="X247" s="17" t="str">
        <f t="shared" si="3"/>
        <v>0xbde17afa3bec7aadba35969e5b3b8ecb1be7081e997eb2c76437993c76f59997--0xd94e542de6a803212f8db5121e65c1e69db2258c--0xf4985070ce32b6b1994329df787d1acc9a2dd9e2</v>
      </c>
      <c r="Y247" s="18" t="str">
        <f>IFERROR(VLOOKUP(X247,Dune_SQL3_Data!Y:Y,1,FALSE),"missing")</f>
        <v>0xbde17afa3bec7aadba35969e5b3b8ecb1be7081e997eb2c76437993c76f59997--0xd94e542de6a803212f8db5121e65c1e69db2258c--0xf4985070ce32b6b1994329df787d1acc9a2dd9e2</v>
      </c>
    </row>
    <row r="248" spans="1:25" hidden="1" x14ac:dyDescent="0.2">
      <c r="A248" t="s">
        <v>1212</v>
      </c>
      <c r="B248">
        <v>11649003</v>
      </c>
      <c r="C248" s="13">
        <v>44209.869004629632</v>
      </c>
      <c r="D248" t="s">
        <v>378</v>
      </c>
      <c r="E248" t="s">
        <v>305</v>
      </c>
      <c r="F248">
        <v>0</v>
      </c>
      <c r="G248">
        <v>0</v>
      </c>
      <c r="H248">
        <v>0</v>
      </c>
      <c r="I248">
        <v>306025</v>
      </c>
      <c r="J248">
        <v>250621</v>
      </c>
      <c r="K248" t="s">
        <v>334</v>
      </c>
      <c r="L248" t="s">
        <v>1211</v>
      </c>
      <c r="M248" t="s">
        <v>30</v>
      </c>
      <c r="N248" t="s">
        <v>317</v>
      </c>
      <c r="O248" t="s">
        <v>1210</v>
      </c>
      <c r="P248" t="s">
        <v>33</v>
      </c>
      <c r="Q248">
        <v>1</v>
      </c>
      <c r="R248" t="s">
        <v>33</v>
      </c>
      <c r="S248" t="s">
        <v>34</v>
      </c>
      <c r="T248">
        <v>0</v>
      </c>
      <c r="U248" t="s">
        <v>1209</v>
      </c>
      <c r="V248" s="1">
        <v>36526</v>
      </c>
      <c r="W248" s="1">
        <v>36526</v>
      </c>
      <c r="X248" s="17" t="str">
        <f t="shared" si="3"/>
        <v>0xb96ca650810da12668623f9f7e3964dca9d295b88c51400577db51232395ae43--0x38c7ea86c8235b0cfccfb91153259e85353cd202--0x131a99859a8bfa3251d899f0675607766736ffae</v>
      </c>
      <c r="Y248" s="18" t="str">
        <f>IFERROR(VLOOKUP(X248,Dune_SQL3_Data!Y:Y,1,FALSE),"missing")</f>
        <v>0xb96ca650810da12668623f9f7e3964dca9d295b88c51400577db51232395ae43--0x38c7ea86c8235b0cfccfb91153259e85353cd202--0x131a99859a8bfa3251d899f0675607766736ffae</v>
      </c>
    </row>
    <row r="249" spans="1:25" hidden="1" x14ac:dyDescent="0.2">
      <c r="A249" t="s">
        <v>1110</v>
      </c>
      <c r="B249">
        <v>11649003</v>
      </c>
      <c r="C249" s="13">
        <v>44209.869004629632</v>
      </c>
      <c r="D249" t="s">
        <v>305</v>
      </c>
      <c r="E249" t="s">
        <v>1109</v>
      </c>
      <c r="F249">
        <v>0</v>
      </c>
      <c r="G249">
        <v>0</v>
      </c>
      <c r="H249">
        <v>0</v>
      </c>
      <c r="I249">
        <v>255402</v>
      </c>
      <c r="J249">
        <v>187573</v>
      </c>
      <c r="K249" t="s">
        <v>303</v>
      </c>
      <c r="L249" t="s">
        <v>302</v>
      </c>
      <c r="M249" t="s">
        <v>301</v>
      </c>
      <c r="N249" t="s">
        <v>300</v>
      </c>
      <c r="O249" t="s">
        <v>1108</v>
      </c>
      <c r="P249" t="s">
        <v>33</v>
      </c>
      <c r="Q249">
        <v>0</v>
      </c>
      <c r="R249" t="s">
        <v>33</v>
      </c>
      <c r="S249" t="s">
        <v>34</v>
      </c>
      <c r="T249">
        <v>2</v>
      </c>
      <c r="U249" t="s">
        <v>1107</v>
      </c>
      <c r="V249" s="1">
        <v>36526</v>
      </c>
      <c r="W249" s="1">
        <v>36526</v>
      </c>
      <c r="X249" s="17" t="str">
        <f t="shared" si="3"/>
        <v>0xd92033b3f9d675f6bce59fca8666396cb43c16239500d1c58a922af9393b21a4--0x131a99859a8bfa3251d899f0675607766736ffae--0x3234712dee6fccc460b1504e1663eb6dcd1dbde7</v>
      </c>
      <c r="Y249" s="18" t="str">
        <f>IFERROR(VLOOKUP(X249,Dune_SQL3_Data!Y:Y,1,FALSE),"missing")</f>
        <v>0xd92033b3f9d675f6bce59fca8666396cb43c16239500d1c58a922af9393b21a4--0x131a99859a8bfa3251d899f0675607766736ffae--0x3234712dee6fccc460b1504e1663eb6dcd1dbde7</v>
      </c>
    </row>
    <row r="250" spans="1:25" hidden="1" x14ac:dyDescent="0.2">
      <c r="A250" t="s">
        <v>375</v>
      </c>
      <c r="B250">
        <v>11649003</v>
      </c>
      <c r="C250" s="13">
        <v>44209.869004629632</v>
      </c>
      <c r="D250" t="s">
        <v>232</v>
      </c>
      <c r="E250" t="s">
        <v>374</v>
      </c>
      <c r="F250">
        <v>0</v>
      </c>
      <c r="G250">
        <v>0</v>
      </c>
      <c r="H250">
        <v>0</v>
      </c>
      <c r="I250">
        <v>129881</v>
      </c>
      <c r="J250">
        <v>4758</v>
      </c>
      <c r="K250" t="s">
        <v>373</v>
      </c>
      <c r="L250" t="s">
        <v>38</v>
      </c>
      <c r="M250" t="s">
        <v>30</v>
      </c>
      <c r="N250" t="s">
        <v>372</v>
      </c>
      <c r="O250" t="s">
        <v>371</v>
      </c>
      <c r="P250" t="s">
        <v>33</v>
      </c>
      <c r="Q250">
        <v>1</v>
      </c>
      <c r="R250" t="s">
        <v>33</v>
      </c>
      <c r="S250" t="s">
        <v>34</v>
      </c>
      <c r="T250">
        <v>2</v>
      </c>
      <c r="U250" t="s">
        <v>370</v>
      </c>
      <c r="V250" s="1">
        <v>36526</v>
      </c>
      <c r="W250" s="1">
        <v>36526</v>
      </c>
      <c r="X250" s="17" t="str">
        <f t="shared" si="3"/>
        <v>0xb77467b4149e1a70adb863724f24d397974caefcaf1c559027c404816450984f--0xf5b0a3efb8e8e4c201e2a935f110eaaf3ffecb8d--0xe8bd438d0383cf4d19641eaa4793eddc6cebeaf1</v>
      </c>
      <c r="Y250" s="18" t="str">
        <f>IFERROR(VLOOKUP(X250,Dune_SQL3_Data!Y:Y,1,FALSE),"missing")</f>
        <v>0xb77467b4149e1a70adb863724f24d397974caefcaf1c559027c404816450984f--0xf5b0a3efb8e8e4c201e2a935f110eaaf3ffecb8d--0xe8bd438d0383cf4d19641eaa4793eddc6cebeaf1</v>
      </c>
    </row>
    <row r="251" spans="1:25" hidden="1" x14ac:dyDescent="0.2">
      <c r="A251" t="s">
        <v>375</v>
      </c>
      <c r="B251">
        <v>11649003</v>
      </c>
      <c r="C251" s="13">
        <v>44209.869004629632</v>
      </c>
      <c r="D251" t="s">
        <v>428</v>
      </c>
      <c r="E251" t="s">
        <v>232</v>
      </c>
      <c r="F251">
        <v>0</v>
      </c>
      <c r="G251">
        <v>0</v>
      </c>
      <c r="H251">
        <v>0</v>
      </c>
      <c r="I251">
        <v>138080</v>
      </c>
      <c r="J251">
        <v>88590</v>
      </c>
      <c r="K251" t="s">
        <v>1347</v>
      </c>
      <c r="L251" t="s">
        <v>34</v>
      </c>
      <c r="M251" t="s">
        <v>30</v>
      </c>
      <c r="N251" t="s">
        <v>222</v>
      </c>
      <c r="O251" t="s">
        <v>1346</v>
      </c>
      <c r="P251" t="s">
        <v>33</v>
      </c>
      <c r="Q251">
        <v>1</v>
      </c>
      <c r="R251" t="s">
        <v>33</v>
      </c>
      <c r="S251" t="s">
        <v>34</v>
      </c>
      <c r="T251">
        <v>1</v>
      </c>
      <c r="U251" t="s">
        <v>1345</v>
      </c>
      <c r="V251" s="1">
        <v>36526</v>
      </c>
      <c r="W251" s="1">
        <v>36526</v>
      </c>
      <c r="X251" s="17" t="str">
        <f t="shared" si="3"/>
        <v>0xb77467b4149e1a70adb863724f24d397974caefcaf1c559027c404816450984f--0xf4985070ce32b6b1994329df787d1acc9a2dd9e2--0xf5b0a3efb8e8e4c201e2a935f110eaaf3ffecb8d</v>
      </c>
      <c r="Y251" s="18" t="str">
        <f>IFERROR(VLOOKUP(X251,Dune_SQL3_Data!Y:Y,1,FALSE),"missing")</f>
        <v>0xb77467b4149e1a70adb863724f24d397974caefcaf1c559027c404816450984f--0xf4985070ce32b6b1994329df787d1acc9a2dd9e2--0xf5b0a3efb8e8e4c201e2a935f110eaaf3ffecb8d</v>
      </c>
    </row>
    <row r="252" spans="1:25" hidden="1" x14ac:dyDescent="0.2">
      <c r="A252" t="s">
        <v>375</v>
      </c>
      <c r="B252">
        <v>11649003</v>
      </c>
      <c r="C252" s="13">
        <v>44209.869004629632</v>
      </c>
      <c r="D252" t="s">
        <v>374</v>
      </c>
      <c r="E252" t="s">
        <v>232</v>
      </c>
      <c r="F252">
        <v>0</v>
      </c>
      <c r="G252">
        <v>0</v>
      </c>
      <c r="H252">
        <v>0</v>
      </c>
      <c r="I252">
        <v>124929</v>
      </c>
      <c r="J252">
        <v>1628</v>
      </c>
      <c r="K252" t="s">
        <v>263</v>
      </c>
      <c r="L252" t="s">
        <v>255</v>
      </c>
      <c r="M252" t="s">
        <v>30</v>
      </c>
      <c r="N252" t="s">
        <v>530</v>
      </c>
      <c r="O252" t="s">
        <v>1155</v>
      </c>
      <c r="P252" t="s">
        <v>33</v>
      </c>
      <c r="Q252">
        <v>0</v>
      </c>
      <c r="R252" t="s">
        <v>33</v>
      </c>
      <c r="S252" t="s">
        <v>34</v>
      </c>
      <c r="T252">
        <v>3</v>
      </c>
      <c r="U252" t="s">
        <v>1867</v>
      </c>
      <c r="V252" s="1">
        <v>36526</v>
      </c>
      <c r="W252" s="1">
        <v>36526</v>
      </c>
      <c r="X252" s="17" t="str">
        <f t="shared" si="3"/>
        <v>0xb77467b4149e1a70adb863724f24d397974caefcaf1c559027c404816450984f--0xe8bd438d0383cf4d19641eaa4793eddc6cebeaf1--0xf5b0a3efb8e8e4c201e2a935f110eaaf3ffecb8d</v>
      </c>
      <c r="Y252" s="18" t="str">
        <f>IFERROR(VLOOKUP(X252,Dune_SQL3_Data!Y:Y,1,FALSE),"missing")</f>
        <v>0xb77467b4149e1a70adb863724f24d397974caefcaf1c559027c404816450984f--0xe8bd438d0383cf4d19641eaa4793eddc6cebeaf1--0xf5b0a3efb8e8e4c201e2a935f110eaaf3ffecb8d</v>
      </c>
    </row>
    <row r="253" spans="1:25" hidden="1" x14ac:dyDescent="0.2">
      <c r="A253" t="s">
        <v>375</v>
      </c>
      <c r="B253">
        <v>11649003</v>
      </c>
      <c r="C253" s="13">
        <v>44209.869004629632</v>
      </c>
      <c r="D253" t="s">
        <v>2108</v>
      </c>
      <c r="E253" t="s">
        <v>428</v>
      </c>
      <c r="F253">
        <v>0</v>
      </c>
      <c r="G253">
        <v>0</v>
      </c>
      <c r="H253">
        <v>0</v>
      </c>
      <c r="I253">
        <v>162416</v>
      </c>
      <c r="J253">
        <v>74012</v>
      </c>
      <c r="K253" t="s">
        <v>2107</v>
      </c>
      <c r="L253" t="s">
        <v>34</v>
      </c>
      <c r="M253" t="s">
        <v>30</v>
      </c>
      <c r="N253" t="s">
        <v>317</v>
      </c>
      <c r="O253" t="s">
        <v>2106</v>
      </c>
      <c r="P253" t="s">
        <v>33</v>
      </c>
      <c r="Q253">
        <v>1</v>
      </c>
      <c r="R253" t="s">
        <v>33</v>
      </c>
      <c r="S253" t="s">
        <v>34</v>
      </c>
      <c r="T253">
        <v>0</v>
      </c>
      <c r="U253" t="s">
        <v>2105</v>
      </c>
      <c r="V253" s="1">
        <v>36526</v>
      </c>
      <c r="W253" s="1">
        <v>36526</v>
      </c>
      <c r="X253" s="17" t="str">
        <f t="shared" si="3"/>
        <v>0xb77467b4149e1a70adb863724f24d397974caefcaf1c559027c404816450984f--0x767ec6733bfa0ca82732f69a07c7b57a94aa742a--0xf4985070ce32b6b1994329df787d1acc9a2dd9e2</v>
      </c>
      <c r="Y253" s="18" t="str">
        <f>IFERROR(VLOOKUP(X253,Dune_SQL3_Data!Y:Y,1,FALSE),"missing")</f>
        <v>0xb77467b4149e1a70adb863724f24d397974caefcaf1c559027c404816450984f--0x767ec6733bfa0ca82732f69a07c7b57a94aa742a--0xf4985070ce32b6b1994329df787d1acc9a2dd9e2</v>
      </c>
    </row>
    <row r="254" spans="1:25" hidden="1" x14ac:dyDescent="0.2">
      <c r="A254" t="s">
        <v>550</v>
      </c>
      <c r="B254">
        <v>11649003</v>
      </c>
      <c r="C254" s="13">
        <v>44209.869004629632</v>
      </c>
      <c r="D254" t="s">
        <v>549</v>
      </c>
      <c r="E254" t="s">
        <v>548</v>
      </c>
      <c r="F254">
        <v>0.55000000000000004</v>
      </c>
      <c r="G254" s="2" t="s">
        <v>547</v>
      </c>
      <c r="H254">
        <v>0.55000000000000004</v>
      </c>
      <c r="I254">
        <v>0</v>
      </c>
      <c r="J254">
        <v>21000</v>
      </c>
      <c r="K254" t="s">
        <v>382</v>
      </c>
      <c r="L254" t="s">
        <v>34</v>
      </c>
      <c r="M254" t="s">
        <v>30</v>
      </c>
      <c r="N254" t="s">
        <v>317</v>
      </c>
      <c r="O254" t="s">
        <v>546</v>
      </c>
      <c r="P254" t="s">
        <v>33</v>
      </c>
      <c r="Q254">
        <v>0</v>
      </c>
      <c r="R254" t="s">
        <v>33</v>
      </c>
      <c r="S254" t="s">
        <v>34</v>
      </c>
      <c r="T254">
        <v>0</v>
      </c>
      <c r="U254" t="s">
        <v>545</v>
      </c>
      <c r="V254" s="1">
        <v>36526</v>
      </c>
      <c r="W254" s="1">
        <v>36526</v>
      </c>
      <c r="X254" s="17" t="str">
        <f t="shared" si="3"/>
        <v>0xb3b70fc6ddea40799392e029d234772952bd220e16e2e06e152568e2281da33e--0xb4d95ebbaecbffe41f2ade191ca220dc28be6a48--0x9fb1134c26a93f61d9de424fd4c73fe6ef017308</v>
      </c>
      <c r="Y254" s="18" t="str">
        <f>IFERROR(VLOOKUP(X254,Dune_SQL3_Data!Y:Y,1,FALSE),"missing")</f>
        <v>0xb3b70fc6ddea40799392e029d234772952bd220e16e2e06e152568e2281da33e--0xb4d95ebbaecbffe41f2ade191ca220dc28be6a48--0x9fb1134c26a93f61d9de424fd4c73fe6ef017308</v>
      </c>
    </row>
    <row r="255" spans="1:25" hidden="1" x14ac:dyDescent="0.2">
      <c r="A255" t="s">
        <v>2227</v>
      </c>
      <c r="B255">
        <v>11649003</v>
      </c>
      <c r="C255" s="13">
        <v>44209.869004629632</v>
      </c>
      <c r="D255" t="s">
        <v>2226</v>
      </c>
      <c r="E255" t="s">
        <v>2225</v>
      </c>
      <c r="F255">
        <v>0</v>
      </c>
      <c r="G255">
        <v>0</v>
      </c>
      <c r="H255">
        <v>0</v>
      </c>
      <c r="I255">
        <v>478596</v>
      </c>
      <c r="J255">
        <v>124300</v>
      </c>
      <c r="K255" t="s">
        <v>2224</v>
      </c>
      <c r="L255" t="s">
        <v>34</v>
      </c>
      <c r="M255" t="s">
        <v>30</v>
      </c>
      <c r="N255" t="s">
        <v>317</v>
      </c>
      <c r="O255" t="s">
        <v>2223</v>
      </c>
      <c r="P255" t="s">
        <v>33</v>
      </c>
      <c r="Q255">
        <v>0</v>
      </c>
      <c r="R255" t="s">
        <v>33</v>
      </c>
      <c r="S255" t="s">
        <v>34</v>
      </c>
      <c r="T255">
        <v>0</v>
      </c>
      <c r="U255" t="s">
        <v>2222</v>
      </c>
      <c r="V255" s="1">
        <v>36526</v>
      </c>
      <c r="W255" s="1">
        <v>36526</v>
      </c>
      <c r="X255" s="17" t="str">
        <f t="shared" si="3"/>
        <v>0xb2eefc809ffd50c8b6840a7d897a97eb8e9e844b5f394dd697f3d7dff3d570ae--0xee4ed7389a1c565ce7ba4586d86d049780d2fe5d--0xf2d87e37ea1e54c7aa913d2447a5f69f61c114cf</v>
      </c>
      <c r="Y255" s="18" t="str">
        <f>IFERROR(VLOOKUP(X255,Dune_SQL3_Data!Y:Y,1,FALSE),"missing")</f>
        <v>0xb2eefc809ffd50c8b6840a7d897a97eb8e9e844b5f394dd697f3d7dff3d570ae--0xee4ed7389a1c565ce7ba4586d86d049780d2fe5d--0xf2d87e37ea1e54c7aa913d2447a5f69f61c114cf</v>
      </c>
    </row>
    <row r="256" spans="1:25" hidden="1" x14ac:dyDescent="0.2">
      <c r="A256" t="s">
        <v>1612</v>
      </c>
      <c r="B256">
        <v>11649003</v>
      </c>
      <c r="C256" s="13">
        <v>44209.869004629632</v>
      </c>
      <c r="D256" t="s">
        <v>378</v>
      </c>
      <c r="E256" t="s">
        <v>305</v>
      </c>
      <c r="F256">
        <v>0</v>
      </c>
      <c r="G256">
        <v>0</v>
      </c>
      <c r="H256">
        <v>0</v>
      </c>
      <c r="I256">
        <v>306025</v>
      </c>
      <c r="J256">
        <v>250621</v>
      </c>
      <c r="K256" t="s">
        <v>334</v>
      </c>
      <c r="L256" t="s">
        <v>1611</v>
      </c>
      <c r="M256" t="s">
        <v>30</v>
      </c>
      <c r="N256" t="s">
        <v>317</v>
      </c>
      <c r="O256" t="s">
        <v>1610</v>
      </c>
      <c r="P256" t="s">
        <v>33</v>
      </c>
      <c r="Q256">
        <v>1</v>
      </c>
      <c r="R256" t="s">
        <v>33</v>
      </c>
      <c r="S256" t="s">
        <v>34</v>
      </c>
      <c r="T256">
        <v>0</v>
      </c>
      <c r="U256" t="s">
        <v>1609</v>
      </c>
      <c r="V256" s="1">
        <v>36526</v>
      </c>
      <c r="W256" s="1">
        <v>36526</v>
      </c>
      <c r="X256" s="17" t="str">
        <f t="shared" si="3"/>
        <v>0xaa35c3044b895919b36b2f98a29608605a019b5ad8301506fbbe461e31c9ed77--0x38c7ea86c8235b0cfccfb91153259e85353cd202--0x131a99859a8bfa3251d899f0675607766736ffae</v>
      </c>
      <c r="Y256" s="18" t="str">
        <f>IFERROR(VLOOKUP(X256,Dune_SQL3_Data!Y:Y,1,FALSE),"missing")</f>
        <v>0xaa35c3044b895919b36b2f98a29608605a019b5ad8301506fbbe461e31c9ed77--0x38c7ea86c8235b0cfccfb91153259e85353cd202--0x131a99859a8bfa3251d899f0675607766736ffae</v>
      </c>
    </row>
    <row r="257" spans="1:25" hidden="1" x14ac:dyDescent="0.2">
      <c r="A257" t="s">
        <v>1110</v>
      </c>
      <c r="B257">
        <v>11649003</v>
      </c>
      <c r="C257" s="13">
        <v>44209.869004629632</v>
      </c>
      <c r="D257" t="s">
        <v>305</v>
      </c>
      <c r="E257" t="s">
        <v>335</v>
      </c>
      <c r="F257">
        <v>0</v>
      </c>
      <c r="G257">
        <v>0</v>
      </c>
      <c r="H257">
        <v>0</v>
      </c>
      <c r="I257">
        <v>300516</v>
      </c>
      <c r="J257">
        <v>228792</v>
      </c>
      <c r="K257" t="s">
        <v>334</v>
      </c>
      <c r="L257" t="s">
        <v>1420</v>
      </c>
      <c r="M257" t="s">
        <v>243</v>
      </c>
      <c r="N257" t="s">
        <v>332</v>
      </c>
      <c r="O257" t="s">
        <v>1419</v>
      </c>
      <c r="P257" t="s">
        <v>33</v>
      </c>
      <c r="Q257">
        <v>1</v>
      </c>
      <c r="R257" t="s">
        <v>33</v>
      </c>
      <c r="S257" t="s">
        <v>34</v>
      </c>
      <c r="T257">
        <v>1</v>
      </c>
      <c r="U257" t="s">
        <v>1418</v>
      </c>
      <c r="V257" s="1">
        <v>36526</v>
      </c>
      <c r="W257" s="1">
        <v>36526</v>
      </c>
      <c r="X257" s="17" t="str">
        <f t="shared" si="3"/>
        <v>0xd92033b3f9d675f6bce59fca8666396cb43c16239500d1c58a922af9393b21a4--0x131a99859a8bfa3251d899f0675607766736ffae--0x5b9e8728e316bbeb692d22daaab74f6cbf2c4691</v>
      </c>
      <c r="Y257" s="18" t="str">
        <f>IFERROR(VLOOKUP(X257,Dune_SQL3_Data!Y:Y,1,FALSE),"missing")</f>
        <v>0xd92033b3f9d675f6bce59fca8666396cb43c16239500d1c58a922af9393b21a4--0x131a99859a8bfa3251d899f0675607766736ffae--0x5b9e8728e316bbeb692d22daaab74f6cbf2c4691</v>
      </c>
    </row>
    <row r="258" spans="1:25" hidden="1" x14ac:dyDescent="0.2">
      <c r="A258" t="s">
        <v>353</v>
      </c>
      <c r="B258">
        <v>11649003</v>
      </c>
      <c r="C258" s="13">
        <v>44209.869004629632</v>
      </c>
      <c r="D258" t="s">
        <v>232</v>
      </c>
      <c r="E258" t="s">
        <v>374</v>
      </c>
      <c r="F258">
        <v>0</v>
      </c>
      <c r="G258">
        <v>0</v>
      </c>
      <c r="H258">
        <v>0</v>
      </c>
      <c r="I258">
        <v>76965</v>
      </c>
      <c r="J258">
        <v>4556</v>
      </c>
      <c r="K258" t="s">
        <v>1035</v>
      </c>
      <c r="L258" t="s">
        <v>38</v>
      </c>
      <c r="M258" t="s">
        <v>30</v>
      </c>
      <c r="N258" t="s">
        <v>1034</v>
      </c>
      <c r="O258" t="s">
        <v>1033</v>
      </c>
      <c r="P258" t="s">
        <v>33</v>
      </c>
      <c r="Q258">
        <v>1</v>
      </c>
      <c r="R258" t="s">
        <v>33</v>
      </c>
      <c r="S258" t="s">
        <v>34</v>
      </c>
      <c r="T258">
        <v>19</v>
      </c>
      <c r="U258" t="s">
        <v>1032</v>
      </c>
      <c r="V258" s="1">
        <v>36526</v>
      </c>
      <c r="W258" s="1">
        <v>36526</v>
      </c>
      <c r="X258" s="17" t="str">
        <f t="shared" ref="X258:X321" si="4">A258&amp;"--"&amp;D258&amp;"--"&amp;E258</f>
        <v>0xa5e436cd4fb495b8109138d4c55454293a4425850093720441e86599ee37a34c--0xf5b0a3efb8e8e4c201e2a935f110eaaf3ffecb8d--0xe8bd438d0383cf4d19641eaa4793eddc6cebeaf1</v>
      </c>
      <c r="Y258" s="18" t="str">
        <f>IFERROR(VLOOKUP(X258,Dune_SQL3_Data!Y:Y,1,FALSE),"missing")</f>
        <v>0xa5e436cd4fb495b8109138d4c55454293a4425850093720441e86599ee37a34c--0xf5b0a3efb8e8e4c201e2a935f110eaaf3ffecb8d--0xe8bd438d0383cf4d19641eaa4793eddc6cebeaf1</v>
      </c>
    </row>
    <row r="259" spans="1:25" hidden="1" x14ac:dyDescent="0.2">
      <c r="A259" t="s">
        <v>353</v>
      </c>
      <c r="B259">
        <v>11649003</v>
      </c>
      <c r="C259" s="13">
        <v>44209.869004629632</v>
      </c>
      <c r="D259" t="s">
        <v>374</v>
      </c>
      <c r="E259" t="s">
        <v>232</v>
      </c>
      <c r="F259">
        <v>0</v>
      </c>
      <c r="G259">
        <v>0</v>
      </c>
      <c r="H259">
        <v>0</v>
      </c>
      <c r="I259">
        <v>73037</v>
      </c>
      <c r="J259">
        <v>1628</v>
      </c>
      <c r="K259" t="s">
        <v>263</v>
      </c>
      <c r="L259" t="s">
        <v>255</v>
      </c>
      <c r="M259" t="s">
        <v>30</v>
      </c>
      <c r="N259" t="s">
        <v>958</v>
      </c>
      <c r="O259" t="s">
        <v>957</v>
      </c>
      <c r="P259" t="s">
        <v>33</v>
      </c>
      <c r="Q259">
        <v>0</v>
      </c>
      <c r="R259" t="s">
        <v>33</v>
      </c>
      <c r="S259" t="s">
        <v>34</v>
      </c>
      <c r="T259">
        <v>20</v>
      </c>
      <c r="U259" t="s">
        <v>2514</v>
      </c>
      <c r="V259" s="1">
        <v>36526</v>
      </c>
      <c r="W259" s="1">
        <v>36526</v>
      </c>
      <c r="X259" s="17" t="str">
        <f t="shared" si="4"/>
        <v>0xa5e436cd4fb495b8109138d4c55454293a4425850093720441e86599ee37a34c--0xe8bd438d0383cf4d19641eaa4793eddc6cebeaf1--0xf5b0a3efb8e8e4c201e2a935f110eaaf3ffecb8d</v>
      </c>
      <c r="Y259" s="18" t="str">
        <f>IFERROR(VLOOKUP(X259,Dune_SQL3_Data!Y:Y,1,FALSE),"missing")</f>
        <v>0xa5e436cd4fb495b8109138d4c55454293a4425850093720441e86599ee37a34c--0xe8bd438d0383cf4d19641eaa4793eddc6cebeaf1--0xf5b0a3efb8e8e4c201e2a935f110eaaf3ffecb8d</v>
      </c>
    </row>
    <row r="260" spans="1:25" hidden="1" x14ac:dyDescent="0.2">
      <c r="A260" t="s">
        <v>353</v>
      </c>
      <c r="B260">
        <v>11649003</v>
      </c>
      <c r="C260" s="13">
        <v>44209.869004629632</v>
      </c>
      <c r="D260" t="s">
        <v>711</v>
      </c>
      <c r="E260" t="s">
        <v>233</v>
      </c>
      <c r="F260">
        <v>0</v>
      </c>
      <c r="G260">
        <v>0</v>
      </c>
      <c r="H260">
        <v>0</v>
      </c>
      <c r="I260">
        <v>264441</v>
      </c>
      <c r="J260">
        <v>190168</v>
      </c>
      <c r="K260" t="s">
        <v>2048</v>
      </c>
      <c r="L260" t="s">
        <v>34</v>
      </c>
      <c r="M260" t="s">
        <v>30</v>
      </c>
      <c r="N260" t="s">
        <v>317</v>
      </c>
      <c r="O260" t="s">
        <v>2047</v>
      </c>
      <c r="P260" t="s">
        <v>33</v>
      </c>
      <c r="Q260">
        <v>4</v>
      </c>
      <c r="R260" t="s">
        <v>33</v>
      </c>
      <c r="S260" t="s">
        <v>34</v>
      </c>
      <c r="T260">
        <v>0</v>
      </c>
      <c r="U260" t="s">
        <v>2046</v>
      </c>
      <c r="V260" s="1">
        <v>36526</v>
      </c>
      <c r="W260" s="1">
        <v>36526</v>
      </c>
      <c r="X260" s="17" t="str">
        <f t="shared" si="4"/>
        <v>0xa5e436cd4fb495b8109138d4c55454293a4425850093720441e86599ee37a34c--0x95a437e4cf18cf243a3a46d3798904b635e25d81--0x01aac5236ad205ebbe4f6819bc64ef5bef40b71c</v>
      </c>
      <c r="Y260" s="18" t="str">
        <f>IFERROR(VLOOKUP(X260,Dune_SQL3_Data!Y:Y,1,FALSE),"missing")</f>
        <v>0xa5e436cd4fb495b8109138d4c55454293a4425850093720441e86599ee37a34c--0x95a437e4cf18cf243a3a46d3798904b635e25d81--0x01aac5236ad205ebbe4f6819bc64ef5bef40b71c</v>
      </c>
    </row>
    <row r="261" spans="1:25" hidden="1" x14ac:dyDescent="0.2">
      <c r="A261" t="s">
        <v>353</v>
      </c>
      <c r="B261">
        <v>11649003</v>
      </c>
      <c r="C261" s="13">
        <v>44209.869004629632</v>
      </c>
      <c r="D261" t="s">
        <v>352</v>
      </c>
      <c r="E261" t="s">
        <v>351</v>
      </c>
      <c r="F261">
        <v>0</v>
      </c>
      <c r="G261">
        <v>0</v>
      </c>
      <c r="H261">
        <v>0</v>
      </c>
      <c r="I261">
        <v>193656</v>
      </c>
      <c r="J261">
        <v>1855</v>
      </c>
      <c r="K261" t="s">
        <v>350</v>
      </c>
      <c r="L261" t="s">
        <v>255</v>
      </c>
      <c r="M261" t="s">
        <v>30</v>
      </c>
      <c r="N261" t="s">
        <v>704</v>
      </c>
      <c r="O261" t="s">
        <v>2325</v>
      </c>
      <c r="P261" t="s">
        <v>33</v>
      </c>
      <c r="Q261">
        <v>0</v>
      </c>
      <c r="R261" t="s">
        <v>33</v>
      </c>
      <c r="S261" t="s">
        <v>34</v>
      </c>
      <c r="T261">
        <v>7</v>
      </c>
      <c r="U261" t="s">
        <v>2324</v>
      </c>
      <c r="V261" s="1">
        <v>36526</v>
      </c>
      <c r="W261" s="1">
        <v>36526</v>
      </c>
      <c r="X261" s="17" t="str">
        <f t="shared" si="4"/>
        <v>0xa5e436cd4fb495b8109138d4c55454293a4425850093720441e86599ee37a34c--0x2a995caa0718532bb16bb95809f5911217012186--0x1e41c314d4c84eefaca6481e169dabe93d2fe16a</v>
      </c>
      <c r="Y261" s="18" t="str">
        <f>IFERROR(VLOOKUP(X261,Dune_SQL3_Data!Y:Y,1,FALSE),"missing")</f>
        <v>0xa5e436cd4fb495b8109138d4c55454293a4425850093720441e86599ee37a34c--0x2a995caa0718532bb16bb95809f5911217012186--0x1e41c314d4c84eefaca6481e169dabe93d2fe16a</v>
      </c>
    </row>
    <row r="262" spans="1:25" hidden="1" x14ac:dyDescent="0.2">
      <c r="A262" t="s">
        <v>353</v>
      </c>
      <c r="B262">
        <v>11649003</v>
      </c>
      <c r="C262" s="13">
        <v>44209.869004629632</v>
      </c>
      <c r="D262" t="s">
        <v>352</v>
      </c>
      <c r="E262" t="s">
        <v>351</v>
      </c>
      <c r="F262">
        <v>0</v>
      </c>
      <c r="G262">
        <v>0</v>
      </c>
      <c r="H262">
        <v>0</v>
      </c>
      <c r="I262">
        <v>211117</v>
      </c>
      <c r="J262">
        <v>1855</v>
      </c>
      <c r="K262" t="s">
        <v>350</v>
      </c>
      <c r="L262" t="s">
        <v>255</v>
      </c>
      <c r="M262" t="s">
        <v>30</v>
      </c>
      <c r="N262" t="s">
        <v>84</v>
      </c>
      <c r="O262" t="s">
        <v>2298</v>
      </c>
      <c r="P262" t="s">
        <v>33</v>
      </c>
      <c r="Q262">
        <v>0</v>
      </c>
      <c r="R262" t="s">
        <v>33</v>
      </c>
      <c r="S262" t="s">
        <v>34</v>
      </c>
      <c r="T262">
        <v>5</v>
      </c>
      <c r="U262" t="s">
        <v>2297</v>
      </c>
      <c r="V262" s="1">
        <v>36526</v>
      </c>
      <c r="W262" s="1">
        <v>36526</v>
      </c>
      <c r="X262" s="17" t="str">
        <f t="shared" si="4"/>
        <v>0xa5e436cd4fb495b8109138d4c55454293a4425850093720441e86599ee37a34c--0x2a995caa0718532bb16bb95809f5911217012186--0x1e41c314d4c84eefaca6481e169dabe93d2fe16a</v>
      </c>
      <c r="Y262" s="18" t="str">
        <f>IFERROR(VLOOKUP(X262,Dune_SQL3_Data!Y:Y,1,FALSE),"missing")</f>
        <v>0xa5e436cd4fb495b8109138d4c55454293a4425850093720441e86599ee37a34c--0x2a995caa0718532bb16bb95809f5911217012186--0x1e41c314d4c84eefaca6481e169dabe93d2fe16a</v>
      </c>
    </row>
    <row r="263" spans="1:25" hidden="1" x14ac:dyDescent="0.2">
      <c r="A263" t="s">
        <v>353</v>
      </c>
      <c r="B263">
        <v>11649003</v>
      </c>
      <c r="C263" s="13">
        <v>44209.869004629632</v>
      </c>
      <c r="D263" t="s">
        <v>352</v>
      </c>
      <c r="E263" t="s">
        <v>351</v>
      </c>
      <c r="F263">
        <v>0</v>
      </c>
      <c r="G263">
        <v>0</v>
      </c>
      <c r="H263">
        <v>0</v>
      </c>
      <c r="I263">
        <v>104912</v>
      </c>
      <c r="J263">
        <v>3225</v>
      </c>
      <c r="K263" t="s">
        <v>1992</v>
      </c>
      <c r="L263" t="s">
        <v>1991</v>
      </c>
      <c r="M263" t="s">
        <v>30</v>
      </c>
      <c r="N263" t="s">
        <v>1358</v>
      </c>
      <c r="O263" t="s">
        <v>1990</v>
      </c>
      <c r="P263" t="s">
        <v>33</v>
      </c>
      <c r="Q263">
        <v>0</v>
      </c>
      <c r="R263" t="s">
        <v>33</v>
      </c>
      <c r="S263" t="s">
        <v>34</v>
      </c>
      <c r="T263">
        <v>17</v>
      </c>
      <c r="U263" t="s">
        <v>1989</v>
      </c>
      <c r="V263" s="1">
        <v>36526</v>
      </c>
      <c r="W263" s="1">
        <v>36526</v>
      </c>
      <c r="X263" s="17" t="str">
        <f t="shared" si="4"/>
        <v>0xa5e436cd4fb495b8109138d4c55454293a4425850093720441e86599ee37a34c--0x2a995caa0718532bb16bb95809f5911217012186--0x1e41c314d4c84eefaca6481e169dabe93d2fe16a</v>
      </c>
      <c r="Y263" s="18" t="str">
        <f>IFERROR(VLOOKUP(X263,Dune_SQL3_Data!Y:Y,1,FALSE),"missing")</f>
        <v>0xa5e436cd4fb495b8109138d4c55454293a4425850093720441e86599ee37a34c--0x2a995caa0718532bb16bb95809f5911217012186--0x1e41c314d4c84eefaca6481e169dabe93d2fe16a</v>
      </c>
    </row>
    <row r="264" spans="1:25" hidden="1" x14ac:dyDescent="0.2">
      <c r="A264" t="s">
        <v>353</v>
      </c>
      <c r="B264">
        <v>11649003</v>
      </c>
      <c r="C264" s="13">
        <v>44209.869004629632</v>
      </c>
      <c r="D264" t="s">
        <v>352</v>
      </c>
      <c r="E264" t="s">
        <v>351</v>
      </c>
      <c r="F264">
        <v>0</v>
      </c>
      <c r="G264">
        <v>0</v>
      </c>
      <c r="H264">
        <v>0</v>
      </c>
      <c r="I264">
        <v>123700</v>
      </c>
      <c r="J264">
        <v>1855</v>
      </c>
      <c r="K264" t="s">
        <v>350</v>
      </c>
      <c r="L264" t="s">
        <v>255</v>
      </c>
      <c r="M264" t="s">
        <v>30</v>
      </c>
      <c r="N264" t="s">
        <v>897</v>
      </c>
      <c r="O264" t="s">
        <v>1903</v>
      </c>
      <c r="P264" t="s">
        <v>33</v>
      </c>
      <c r="Q264">
        <v>0</v>
      </c>
      <c r="R264" t="s">
        <v>33</v>
      </c>
      <c r="S264" t="s">
        <v>34</v>
      </c>
      <c r="T264">
        <v>15</v>
      </c>
      <c r="U264" t="s">
        <v>1902</v>
      </c>
      <c r="V264" s="1">
        <v>36526</v>
      </c>
      <c r="W264" s="1">
        <v>36526</v>
      </c>
      <c r="X264" s="17" t="str">
        <f t="shared" si="4"/>
        <v>0xa5e436cd4fb495b8109138d4c55454293a4425850093720441e86599ee37a34c--0x2a995caa0718532bb16bb95809f5911217012186--0x1e41c314d4c84eefaca6481e169dabe93d2fe16a</v>
      </c>
      <c r="Y264" s="18" t="str">
        <f>IFERROR(VLOOKUP(X264,Dune_SQL3_Data!Y:Y,1,FALSE),"missing")</f>
        <v>0xa5e436cd4fb495b8109138d4c55454293a4425850093720441e86599ee37a34c--0x2a995caa0718532bb16bb95809f5911217012186--0x1e41c314d4c84eefaca6481e169dabe93d2fe16a</v>
      </c>
    </row>
    <row r="265" spans="1:25" hidden="1" x14ac:dyDescent="0.2">
      <c r="A265" t="s">
        <v>353</v>
      </c>
      <c r="B265">
        <v>11649003</v>
      </c>
      <c r="C265" s="13">
        <v>44209.869004629632</v>
      </c>
      <c r="D265" t="s">
        <v>352</v>
      </c>
      <c r="E265" t="s">
        <v>351</v>
      </c>
      <c r="F265">
        <v>0</v>
      </c>
      <c r="G265">
        <v>0</v>
      </c>
      <c r="H265">
        <v>0</v>
      </c>
      <c r="I265">
        <v>158437</v>
      </c>
      <c r="J265">
        <v>1855</v>
      </c>
      <c r="K265" t="s">
        <v>350</v>
      </c>
      <c r="L265" t="s">
        <v>255</v>
      </c>
      <c r="M265" t="s">
        <v>30</v>
      </c>
      <c r="N265" t="s">
        <v>809</v>
      </c>
      <c r="O265" t="s">
        <v>1853</v>
      </c>
      <c r="P265" t="s">
        <v>33</v>
      </c>
      <c r="Q265">
        <v>0</v>
      </c>
      <c r="R265" t="s">
        <v>33</v>
      </c>
      <c r="S265" t="s">
        <v>34</v>
      </c>
      <c r="T265">
        <v>11</v>
      </c>
      <c r="U265" t="s">
        <v>1852</v>
      </c>
      <c r="V265" s="1">
        <v>36526</v>
      </c>
      <c r="W265" s="1">
        <v>36526</v>
      </c>
      <c r="X265" s="17" t="str">
        <f t="shared" si="4"/>
        <v>0xa5e436cd4fb495b8109138d4c55454293a4425850093720441e86599ee37a34c--0x2a995caa0718532bb16bb95809f5911217012186--0x1e41c314d4c84eefaca6481e169dabe93d2fe16a</v>
      </c>
      <c r="Y265" s="18" t="str">
        <f>IFERROR(VLOOKUP(X265,Dune_SQL3_Data!Y:Y,1,FALSE),"missing")</f>
        <v>0xa5e436cd4fb495b8109138d4c55454293a4425850093720441e86599ee37a34c--0x2a995caa0718532bb16bb95809f5911217012186--0x1e41c314d4c84eefaca6481e169dabe93d2fe16a</v>
      </c>
    </row>
    <row r="266" spans="1:25" hidden="1" x14ac:dyDescent="0.2">
      <c r="A266" t="s">
        <v>353</v>
      </c>
      <c r="B266">
        <v>11649003</v>
      </c>
      <c r="C266" s="13">
        <v>44209.869004629632</v>
      </c>
      <c r="D266" t="s">
        <v>352</v>
      </c>
      <c r="E266" t="s">
        <v>351</v>
      </c>
      <c r="F266">
        <v>0</v>
      </c>
      <c r="G266">
        <v>0</v>
      </c>
      <c r="H266">
        <v>0</v>
      </c>
      <c r="I266">
        <v>176054</v>
      </c>
      <c r="J266">
        <v>1855</v>
      </c>
      <c r="K266" t="s">
        <v>350</v>
      </c>
      <c r="L266" t="s">
        <v>255</v>
      </c>
      <c r="M266" t="s">
        <v>30</v>
      </c>
      <c r="N266" t="s">
        <v>368</v>
      </c>
      <c r="O266" t="s">
        <v>987</v>
      </c>
      <c r="P266" t="s">
        <v>33</v>
      </c>
      <c r="Q266">
        <v>0</v>
      </c>
      <c r="R266" t="s">
        <v>33</v>
      </c>
      <c r="S266" t="s">
        <v>34</v>
      </c>
      <c r="T266">
        <v>9</v>
      </c>
      <c r="U266" t="s">
        <v>986</v>
      </c>
      <c r="V266" s="1">
        <v>36526</v>
      </c>
      <c r="W266" s="1">
        <v>36526</v>
      </c>
      <c r="X266" s="17" t="str">
        <f t="shared" si="4"/>
        <v>0xa5e436cd4fb495b8109138d4c55454293a4425850093720441e86599ee37a34c--0x2a995caa0718532bb16bb95809f5911217012186--0x1e41c314d4c84eefaca6481e169dabe93d2fe16a</v>
      </c>
      <c r="Y266" s="18" t="str">
        <f>IFERROR(VLOOKUP(X266,Dune_SQL3_Data!Y:Y,1,FALSE),"missing")</f>
        <v>0xa5e436cd4fb495b8109138d4c55454293a4425850093720441e86599ee37a34c--0x2a995caa0718532bb16bb95809f5911217012186--0x1e41c314d4c84eefaca6481e169dabe93d2fe16a</v>
      </c>
    </row>
    <row r="267" spans="1:25" hidden="1" x14ac:dyDescent="0.2">
      <c r="A267" t="s">
        <v>353</v>
      </c>
      <c r="B267">
        <v>11649003</v>
      </c>
      <c r="C267" s="13">
        <v>44209.869004629632</v>
      </c>
      <c r="D267" t="s">
        <v>352</v>
      </c>
      <c r="E267" t="s">
        <v>351</v>
      </c>
      <c r="F267">
        <v>0</v>
      </c>
      <c r="G267">
        <v>0</v>
      </c>
      <c r="H267">
        <v>0</v>
      </c>
      <c r="I267">
        <v>140813</v>
      </c>
      <c r="J267">
        <v>1855</v>
      </c>
      <c r="K267" t="s">
        <v>350</v>
      </c>
      <c r="L267" t="s">
        <v>255</v>
      </c>
      <c r="M267" t="s">
        <v>30</v>
      </c>
      <c r="N267" t="s">
        <v>349</v>
      </c>
      <c r="O267" t="s">
        <v>348</v>
      </c>
      <c r="P267" t="s">
        <v>33</v>
      </c>
      <c r="Q267">
        <v>0</v>
      </c>
      <c r="R267" t="s">
        <v>33</v>
      </c>
      <c r="S267" t="s">
        <v>34</v>
      </c>
      <c r="T267">
        <v>13</v>
      </c>
      <c r="U267" t="s">
        <v>347</v>
      </c>
      <c r="V267" s="1">
        <v>36526</v>
      </c>
      <c r="W267" s="1">
        <v>36526</v>
      </c>
      <c r="X267" s="17" t="str">
        <f t="shared" si="4"/>
        <v>0xa5e436cd4fb495b8109138d4c55454293a4425850093720441e86599ee37a34c--0x2a995caa0718532bb16bb95809f5911217012186--0x1e41c314d4c84eefaca6481e169dabe93d2fe16a</v>
      </c>
      <c r="Y267" s="18" t="str">
        <f>IFERROR(VLOOKUP(X267,Dune_SQL3_Data!Y:Y,1,FALSE),"missing")</f>
        <v>0xa5e436cd4fb495b8109138d4c55454293a4425850093720441e86599ee37a34c--0x2a995caa0718532bb16bb95809f5911217012186--0x1e41c314d4c84eefaca6481e169dabe93d2fe16a</v>
      </c>
    </row>
    <row r="268" spans="1:25" hidden="1" x14ac:dyDescent="0.2">
      <c r="A268" t="s">
        <v>353</v>
      </c>
      <c r="B268">
        <v>11649003</v>
      </c>
      <c r="C268" s="13">
        <v>44209.869004629632</v>
      </c>
      <c r="D268" t="s">
        <v>352</v>
      </c>
      <c r="E268" t="s">
        <v>483</v>
      </c>
      <c r="F268">
        <v>0</v>
      </c>
      <c r="G268">
        <v>0</v>
      </c>
      <c r="H268">
        <v>0</v>
      </c>
      <c r="I268">
        <v>109552</v>
      </c>
      <c r="J268">
        <v>415</v>
      </c>
      <c r="K268" t="s">
        <v>1992</v>
      </c>
      <c r="L268" t="s">
        <v>1991</v>
      </c>
      <c r="M268" t="s">
        <v>30</v>
      </c>
      <c r="N268" t="s">
        <v>830</v>
      </c>
      <c r="O268" t="s">
        <v>2368</v>
      </c>
      <c r="P268" t="s">
        <v>33</v>
      </c>
      <c r="Q268">
        <v>0</v>
      </c>
      <c r="R268" t="s">
        <v>33</v>
      </c>
      <c r="S268" t="s">
        <v>34</v>
      </c>
      <c r="T268">
        <v>16</v>
      </c>
      <c r="U268" t="s">
        <v>2367</v>
      </c>
      <c r="V268" s="1">
        <v>36526</v>
      </c>
      <c r="W268" s="1">
        <v>36526</v>
      </c>
      <c r="X268" s="17" t="str">
        <f t="shared" si="4"/>
        <v>0xa5e436cd4fb495b8109138d4c55454293a4425850093720441e86599ee37a34c--0x2a995caa0718532bb16bb95809f5911217012186--0x00ff5e77a5dd1c9e65377c509cddafba828f9074</v>
      </c>
      <c r="Y268" s="18" t="str">
        <f>IFERROR(VLOOKUP(X268,Dune_SQL3_Data!Y:Y,1,FALSE),"missing")</f>
        <v>0xa5e436cd4fb495b8109138d4c55454293a4425850093720441e86599ee37a34c--0x2a995caa0718532bb16bb95809f5911217012186--0x00ff5e77a5dd1c9e65377c509cddafba828f9074</v>
      </c>
    </row>
    <row r="269" spans="1:25" hidden="1" x14ac:dyDescent="0.2">
      <c r="A269" t="s">
        <v>353</v>
      </c>
      <c r="B269">
        <v>11649003</v>
      </c>
      <c r="C269" s="13">
        <v>44209.869004629632</v>
      </c>
      <c r="D269" t="s">
        <v>352</v>
      </c>
      <c r="E269" t="s">
        <v>483</v>
      </c>
      <c r="F269">
        <v>0</v>
      </c>
      <c r="G269">
        <v>0</v>
      </c>
      <c r="H269">
        <v>0</v>
      </c>
      <c r="I269">
        <v>198083</v>
      </c>
      <c r="J269">
        <v>195</v>
      </c>
      <c r="K269" t="s">
        <v>350</v>
      </c>
      <c r="L269" t="s">
        <v>255</v>
      </c>
      <c r="M269" t="s">
        <v>30</v>
      </c>
      <c r="N269" t="s">
        <v>642</v>
      </c>
      <c r="O269" t="s">
        <v>2242</v>
      </c>
      <c r="P269" t="s">
        <v>33</v>
      </c>
      <c r="Q269">
        <v>0</v>
      </c>
      <c r="R269" t="s">
        <v>33</v>
      </c>
      <c r="S269" t="s">
        <v>34</v>
      </c>
      <c r="T269">
        <v>6</v>
      </c>
      <c r="U269" t="s">
        <v>2241</v>
      </c>
      <c r="V269" s="1">
        <v>36526</v>
      </c>
      <c r="W269" s="1">
        <v>36526</v>
      </c>
      <c r="X269" s="17" t="str">
        <f t="shared" si="4"/>
        <v>0xa5e436cd4fb495b8109138d4c55454293a4425850093720441e86599ee37a34c--0x2a995caa0718532bb16bb95809f5911217012186--0x00ff5e77a5dd1c9e65377c509cddafba828f9074</v>
      </c>
      <c r="Y269" s="18" t="str">
        <f>IFERROR(VLOOKUP(X269,Dune_SQL3_Data!Y:Y,1,FALSE),"missing")</f>
        <v>0xa5e436cd4fb495b8109138d4c55454293a4425850093720441e86599ee37a34c--0x2a995caa0718532bb16bb95809f5911217012186--0x00ff5e77a5dd1c9e65377c509cddafba828f9074</v>
      </c>
    </row>
    <row r="270" spans="1:25" hidden="1" x14ac:dyDescent="0.2">
      <c r="A270" t="s">
        <v>353</v>
      </c>
      <c r="B270">
        <v>11649003</v>
      </c>
      <c r="C270" s="13">
        <v>44209.869004629632</v>
      </c>
      <c r="D270" t="s">
        <v>352</v>
      </c>
      <c r="E270" t="s">
        <v>483</v>
      </c>
      <c r="F270">
        <v>0</v>
      </c>
      <c r="G270">
        <v>0</v>
      </c>
      <c r="H270">
        <v>0</v>
      </c>
      <c r="I270">
        <v>145241</v>
      </c>
      <c r="J270">
        <v>195</v>
      </c>
      <c r="K270" t="s">
        <v>350</v>
      </c>
      <c r="L270" t="s">
        <v>255</v>
      </c>
      <c r="M270" t="s">
        <v>30</v>
      </c>
      <c r="N270" t="s">
        <v>673</v>
      </c>
      <c r="O270" t="s">
        <v>1477</v>
      </c>
      <c r="P270" t="s">
        <v>33</v>
      </c>
      <c r="Q270">
        <v>0</v>
      </c>
      <c r="R270" t="s">
        <v>33</v>
      </c>
      <c r="S270" t="s">
        <v>34</v>
      </c>
      <c r="T270">
        <v>12</v>
      </c>
      <c r="U270" t="s">
        <v>1476</v>
      </c>
      <c r="V270" s="1">
        <v>36526</v>
      </c>
      <c r="W270" s="1">
        <v>36526</v>
      </c>
      <c r="X270" s="17" t="str">
        <f t="shared" si="4"/>
        <v>0xa5e436cd4fb495b8109138d4c55454293a4425850093720441e86599ee37a34c--0x2a995caa0718532bb16bb95809f5911217012186--0x00ff5e77a5dd1c9e65377c509cddafba828f9074</v>
      </c>
      <c r="Y270" s="18" t="str">
        <f>IFERROR(VLOOKUP(X270,Dune_SQL3_Data!Y:Y,1,FALSE),"missing")</f>
        <v>0xa5e436cd4fb495b8109138d4c55454293a4425850093720441e86599ee37a34c--0x2a995caa0718532bb16bb95809f5911217012186--0x00ff5e77a5dd1c9e65377c509cddafba828f9074</v>
      </c>
    </row>
    <row r="271" spans="1:25" hidden="1" x14ac:dyDescent="0.2">
      <c r="A271" t="s">
        <v>353</v>
      </c>
      <c r="B271">
        <v>11649003</v>
      </c>
      <c r="C271" s="13">
        <v>44209.869004629632</v>
      </c>
      <c r="D271" t="s">
        <v>352</v>
      </c>
      <c r="E271" t="s">
        <v>483</v>
      </c>
      <c r="F271">
        <v>0</v>
      </c>
      <c r="G271">
        <v>0</v>
      </c>
      <c r="H271">
        <v>0</v>
      </c>
      <c r="I271">
        <v>128128</v>
      </c>
      <c r="J271">
        <v>195</v>
      </c>
      <c r="K271" t="s">
        <v>350</v>
      </c>
      <c r="L271" t="s">
        <v>255</v>
      </c>
      <c r="M271" t="s">
        <v>30</v>
      </c>
      <c r="N271" t="s">
        <v>1060</v>
      </c>
      <c r="O271" t="s">
        <v>1341</v>
      </c>
      <c r="P271" t="s">
        <v>33</v>
      </c>
      <c r="Q271">
        <v>0</v>
      </c>
      <c r="R271" t="s">
        <v>33</v>
      </c>
      <c r="S271" t="s">
        <v>34</v>
      </c>
      <c r="T271">
        <v>14</v>
      </c>
      <c r="U271" t="s">
        <v>1340</v>
      </c>
      <c r="V271" s="1">
        <v>36526</v>
      </c>
      <c r="W271" s="1">
        <v>36526</v>
      </c>
      <c r="X271" s="17" t="str">
        <f t="shared" si="4"/>
        <v>0xa5e436cd4fb495b8109138d4c55454293a4425850093720441e86599ee37a34c--0x2a995caa0718532bb16bb95809f5911217012186--0x00ff5e77a5dd1c9e65377c509cddafba828f9074</v>
      </c>
      <c r="Y271" s="18" t="str">
        <f>IFERROR(VLOOKUP(X271,Dune_SQL3_Data!Y:Y,1,FALSE),"missing")</f>
        <v>0xa5e436cd4fb495b8109138d4c55454293a4425850093720441e86599ee37a34c--0x2a995caa0718532bb16bb95809f5911217012186--0x00ff5e77a5dd1c9e65377c509cddafba828f9074</v>
      </c>
    </row>
    <row r="272" spans="1:25" hidden="1" x14ac:dyDescent="0.2">
      <c r="A272" t="s">
        <v>353</v>
      </c>
      <c r="B272">
        <v>11649003</v>
      </c>
      <c r="C272" s="13">
        <v>44209.869004629632</v>
      </c>
      <c r="D272" t="s">
        <v>352</v>
      </c>
      <c r="E272" t="s">
        <v>483</v>
      </c>
      <c r="F272">
        <v>0</v>
      </c>
      <c r="G272">
        <v>0</v>
      </c>
      <c r="H272">
        <v>0</v>
      </c>
      <c r="I272">
        <v>162864</v>
      </c>
      <c r="J272">
        <v>195</v>
      </c>
      <c r="K272" t="s">
        <v>350</v>
      </c>
      <c r="L272" t="s">
        <v>255</v>
      </c>
      <c r="M272" t="s">
        <v>30</v>
      </c>
      <c r="N272" t="s">
        <v>822</v>
      </c>
      <c r="O272" t="s">
        <v>1188</v>
      </c>
      <c r="P272" t="s">
        <v>33</v>
      </c>
      <c r="Q272">
        <v>0</v>
      </c>
      <c r="R272" t="s">
        <v>33</v>
      </c>
      <c r="S272" t="s">
        <v>34</v>
      </c>
      <c r="T272">
        <v>10</v>
      </c>
      <c r="U272" t="s">
        <v>1187</v>
      </c>
      <c r="V272" s="1">
        <v>36526</v>
      </c>
      <c r="W272" s="1">
        <v>36526</v>
      </c>
      <c r="X272" s="17" t="str">
        <f t="shared" si="4"/>
        <v>0xa5e436cd4fb495b8109138d4c55454293a4425850093720441e86599ee37a34c--0x2a995caa0718532bb16bb95809f5911217012186--0x00ff5e77a5dd1c9e65377c509cddafba828f9074</v>
      </c>
      <c r="Y272" s="18" t="str">
        <f>IFERROR(VLOOKUP(X272,Dune_SQL3_Data!Y:Y,1,FALSE),"missing")</f>
        <v>0xa5e436cd4fb495b8109138d4c55454293a4425850093720441e86599ee37a34c--0x2a995caa0718532bb16bb95809f5911217012186--0x00ff5e77a5dd1c9e65377c509cddafba828f9074</v>
      </c>
    </row>
    <row r="273" spans="1:25" hidden="1" x14ac:dyDescent="0.2">
      <c r="A273" t="s">
        <v>353</v>
      </c>
      <c r="B273">
        <v>11649003</v>
      </c>
      <c r="C273" s="13">
        <v>44209.869004629632</v>
      </c>
      <c r="D273" t="s">
        <v>352</v>
      </c>
      <c r="E273" t="s">
        <v>483</v>
      </c>
      <c r="F273">
        <v>0</v>
      </c>
      <c r="G273">
        <v>0</v>
      </c>
      <c r="H273">
        <v>0</v>
      </c>
      <c r="I273">
        <v>180482</v>
      </c>
      <c r="J273">
        <v>195</v>
      </c>
      <c r="K273" t="s">
        <v>350</v>
      </c>
      <c r="L273" t="s">
        <v>255</v>
      </c>
      <c r="M273" t="s">
        <v>30</v>
      </c>
      <c r="N273" t="s">
        <v>519</v>
      </c>
      <c r="O273" t="s">
        <v>1115</v>
      </c>
      <c r="P273" t="s">
        <v>33</v>
      </c>
      <c r="Q273">
        <v>0</v>
      </c>
      <c r="R273" t="s">
        <v>33</v>
      </c>
      <c r="S273" t="s">
        <v>34</v>
      </c>
      <c r="T273">
        <v>8</v>
      </c>
      <c r="U273" t="s">
        <v>1114</v>
      </c>
      <c r="V273" s="1">
        <v>36526</v>
      </c>
      <c r="W273" s="1">
        <v>36526</v>
      </c>
      <c r="X273" s="17" t="str">
        <f t="shared" si="4"/>
        <v>0xa5e436cd4fb495b8109138d4c55454293a4425850093720441e86599ee37a34c--0x2a995caa0718532bb16bb95809f5911217012186--0x00ff5e77a5dd1c9e65377c509cddafba828f9074</v>
      </c>
      <c r="Y273" s="18" t="str">
        <f>IFERROR(VLOOKUP(X273,Dune_SQL3_Data!Y:Y,1,FALSE),"missing")</f>
        <v>0xa5e436cd4fb495b8109138d4c55454293a4425850093720441e86599ee37a34c--0x2a995caa0718532bb16bb95809f5911217012186--0x00ff5e77a5dd1c9e65377c509cddafba828f9074</v>
      </c>
    </row>
    <row r="274" spans="1:25" hidden="1" x14ac:dyDescent="0.2">
      <c r="A274" t="s">
        <v>353</v>
      </c>
      <c r="B274">
        <v>11649003</v>
      </c>
      <c r="C274" s="13">
        <v>44209.869004629632</v>
      </c>
      <c r="D274" t="s">
        <v>352</v>
      </c>
      <c r="E274" t="s">
        <v>483</v>
      </c>
      <c r="F274">
        <v>0</v>
      </c>
      <c r="G274">
        <v>0</v>
      </c>
      <c r="H274">
        <v>0</v>
      </c>
      <c r="I274">
        <v>215545</v>
      </c>
      <c r="J274">
        <v>195</v>
      </c>
      <c r="K274" t="s">
        <v>350</v>
      </c>
      <c r="L274" t="s">
        <v>255</v>
      </c>
      <c r="M274" t="s">
        <v>30</v>
      </c>
      <c r="N274" t="s">
        <v>482</v>
      </c>
      <c r="O274" t="s">
        <v>625</v>
      </c>
      <c r="P274" t="s">
        <v>33</v>
      </c>
      <c r="Q274">
        <v>0</v>
      </c>
      <c r="R274" t="s">
        <v>33</v>
      </c>
      <c r="S274" t="s">
        <v>34</v>
      </c>
      <c r="T274">
        <v>4</v>
      </c>
      <c r="U274" t="s">
        <v>624</v>
      </c>
      <c r="V274" s="1">
        <v>36526</v>
      </c>
      <c r="W274" s="1">
        <v>36526</v>
      </c>
      <c r="X274" s="17" t="str">
        <f t="shared" si="4"/>
        <v>0xa5e436cd4fb495b8109138d4c55454293a4425850093720441e86599ee37a34c--0x2a995caa0718532bb16bb95809f5911217012186--0x00ff5e77a5dd1c9e65377c509cddafba828f9074</v>
      </c>
      <c r="Y274" s="18" t="str">
        <f>IFERROR(VLOOKUP(X274,Dune_SQL3_Data!Y:Y,1,FALSE),"missing")</f>
        <v>0xa5e436cd4fb495b8109138d4c55454293a4425850093720441e86599ee37a34c--0x2a995caa0718532bb16bb95809f5911217012186--0x00ff5e77a5dd1c9e65377c509cddafba828f9074</v>
      </c>
    </row>
    <row r="275" spans="1:25" hidden="1" x14ac:dyDescent="0.2">
      <c r="A275" t="s">
        <v>353</v>
      </c>
      <c r="B275">
        <v>11649003</v>
      </c>
      <c r="C275" s="13">
        <v>44209.869004629632</v>
      </c>
      <c r="D275" t="s">
        <v>233</v>
      </c>
      <c r="E275" t="s">
        <v>232</v>
      </c>
      <c r="F275">
        <v>0</v>
      </c>
      <c r="G275">
        <v>0</v>
      </c>
      <c r="H275">
        <v>0</v>
      </c>
      <c r="I275">
        <v>84657</v>
      </c>
      <c r="J275">
        <v>35438</v>
      </c>
      <c r="K275" t="s">
        <v>1764</v>
      </c>
      <c r="L275" t="s">
        <v>34</v>
      </c>
      <c r="M275" t="s">
        <v>30</v>
      </c>
      <c r="N275" t="s">
        <v>718</v>
      </c>
      <c r="O275" t="s">
        <v>1763</v>
      </c>
      <c r="P275" t="s">
        <v>33</v>
      </c>
      <c r="Q275">
        <v>1</v>
      </c>
      <c r="R275" t="s">
        <v>33</v>
      </c>
      <c r="S275" t="s">
        <v>34</v>
      </c>
      <c r="T275">
        <v>18</v>
      </c>
      <c r="U275" t="s">
        <v>1762</v>
      </c>
      <c r="V275" s="1">
        <v>36526</v>
      </c>
      <c r="W275" s="1">
        <v>36526</v>
      </c>
      <c r="X275" s="17" t="str">
        <f t="shared" si="4"/>
        <v>0xa5e436cd4fb495b8109138d4c55454293a4425850093720441e86599ee37a34c--0x01aac5236ad205ebbe4f6819bc64ef5bef40b71c--0xf5b0a3efb8e8e4c201e2a935f110eaaf3ffecb8d</v>
      </c>
      <c r="Y275" s="18" t="str">
        <f>IFERROR(VLOOKUP(X275,Dune_SQL3_Data!Y:Y,1,FALSE),"missing")</f>
        <v>0xa5e436cd4fb495b8109138d4c55454293a4425850093720441e86599ee37a34c--0x01aac5236ad205ebbe4f6819bc64ef5bef40b71c--0xf5b0a3efb8e8e4c201e2a935f110eaaf3ffecb8d</v>
      </c>
    </row>
    <row r="276" spans="1:25" hidden="1" x14ac:dyDescent="0.2">
      <c r="A276" t="s">
        <v>353</v>
      </c>
      <c r="B276">
        <v>11649003</v>
      </c>
      <c r="C276" s="13">
        <v>44209.869004629632</v>
      </c>
      <c r="D276" t="s">
        <v>233</v>
      </c>
      <c r="E276" t="s">
        <v>232</v>
      </c>
      <c r="F276">
        <v>0</v>
      </c>
      <c r="G276">
        <v>0</v>
      </c>
      <c r="H276">
        <v>0</v>
      </c>
      <c r="I276">
        <v>250629</v>
      </c>
      <c r="J276">
        <v>4683</v>
      </c>
      <c r="K276" t="s">
        <v>844</v>
      </c>
      <c r="L276" t="s">
        <v>843</v>
      </c>
      <c r="M276" t="s">
        <v>30</v>
      </c>
      <c r="N276" t="s">
        <v>63</v>
      </c>
      <c r="O276" t="s">
        <v>842</v>
      </c>
      <c r="P276" t="s">
        <v>33</v>
      </c>
      <c r="Q276">
        <v>0</v>
      </c>
      <c r="R276" t="s">
        <v>33</v>
      </c>
      <c r="S276" t="s">
        <v>34</v>
      </c>
      <c r="T276">
        <v>2</v>
      </c>
      <c r="U276" t="s">
        <v>841</v>
      </c>
      <c r="V276" s="1">
        <v>36526</v>
      </c>
      <c r="W276" s="1">
        <v>36526</v>
      </c>
      <c r="X276" s="17" t="str">
        <f t="shared" si="4"/>
        <v>0xa5e436cd4fb495b8109138d4c55454293a4425850093720441e86599ee37a34c--0x01aac5236ad205ebbe4f6819bc64ef5bef40b71c--0xf5b0a3efb8e8e4c201e2a935f110eaaf3ffecb8d</v>
      </c>
      <c r="Y276" s="18" t="str">
        <f>IFERROR(VLOOKUP(X276,Dune_SQL3_Data!Y:Y,1,FALSE),"missing")</f>
        <v>0xa5e436cd4fb495b8109138d4c55454293a4425850093720441e86599ee37a34c--0x01aac5236ad205ebbe4f6819bc64ef5bef40b71c--0xf5b0a3efb8e8e4c201e2a935f110eaaf3ffecb8d</v>
      </c>
    </row>
    <row r="277" spans="1:25" hidden="1" x14ac:dyDescent="0.2">
      <c r="A277" t="s">
        <v>353</v>
      </c>
      <c r="B277">
        <v>11649003</v>
      </c>
      <c r="C277" s="13">
        <v>44209.869004629632</v>
      </c>
      <c r="D277" t="s">
        <v>233</v>
      </c>
      <c r="E277" t="s">
        <v>232</v>
      </c>
      <c r="F277">
        <v>0</v>
      </c>
      <c r="G277">
        <v>0</v>
      </c>
      <c r="H277">
        <v>0</v>
      </c>
      <c r="I277">
        <v>256006</v>
      </c>
      <c r="J277">
        <v>2807</v>
      </c>
      <c r="K277" t="s">
        <v>639</v>
      </c>
      <c r="L277" t="s">
        <v>638</v>
      </c>
      <c r="M277" t="s">
        <v>30</v>
      </c>
      <c r="N277" t="s">
        <v>222</v>
      </c>
      <c r="O277" t="s">
        <v>637</v>
      </c>
      <c r="P277" t="s">
        <v>33</v>
      </c>
      <c r="Q277">
        <v>0</v>
      </c>
      <c r="R277" t="s">
        <v>33</v>
      </c>
      <c r="S277" t="s">
        <v>34</v>
      </c>
      <c r="T277">
        <v>1</v>
      </c>
      <c r="U277" t="s">
        <v>636</v>
      </c>
      <c r="V277" s="1">
        <v>36526</v>
      </c>
      <c r="W277" s="1">
        <v>36526</v>
      </c>
      <c r="X277" s="17" t="str">
        <f t="shared" si="4"/>
        <v>0xa5e436cd4fb495b8109138d4c55454293a4425850093720441e86599ee37a34c--0x01aac5236ad205ebbe4f6819bc64ef5bef40b71c--0xf5b0a3efb8e8e4c201e2a935f110eaaf3ffecb8d</v>
      </c>
      <c r="Y277" s="18" t="str">
        <f>IFERROR(VLOOKUP(X277,Dune_SQL3_Data!Y:Y,1,FALSE),"missing")</f>
        <v>0xa5e436cd4fb495b8109138d4c55454293a4425850093720441e86599ee37a34c--0x01aac5236ad205ebbe4f6819bc64ef5bef40b71c--0xf5b0a3efb8e8e4c201e2a935f110eaaf3ffecb8d</v>
      </c>
    </row>
    <row r="278" spans="1:25" hidden="1" x14ac:dyDescent="0.2">
      <c r="A278" t="s">
        <v>353</v>
      </c>
      <c r="B278">
        <v>11649003</v>
      </c>
      <c r="C278" s="13">
        <v>44209.869004629632</v>
      </c>
      <c r="D278" t="s">
        <v>233</v>
      </c>
      <c r="E278" t="s">
        <v>352</v>
      </c>
      <c r="F278">
        <v>0</v>
      </c>
      <c r="G278">
        <v>0</v>
      </c>
      <c r="H278">
        <v>0</v>
      </c>
      <c r="I278">
        <v>236785</v>
      </c>
      <c r="J278">
        <v>134492</v>
      </c>
      <c r="K278" t="s">
        <v>2194</v>
      </c>
      <c r="L278" t="s">
        <v>2193</v>
      </c>
      <c r="M278" t="s">
        <v>30</v>
      </c>
      <c r="N278" t="s">
        <v>453</v>
      </c>
      <c r="O278" t="s">
        <v>2192</v>
      </c>
      <c r="P278" t="s">
        <v>33</v>
      </c>
      <c r="Q278">
        <v>14</v>
      </c>
      <c r="R278" t="s">
        <v>33</v>
      </c>
      <c r="S278" t="s">
        <v>34</v>
      </c>
      <c r="T278">
        <v>3</v>
      </c>
      <c r="U278" t="s">
        <v>2191</v>
      </c>
      <c r="V278" s="1">
        <v>36526</v>
      </c>
      <c r="W278" s="1">
        <v>36526</v>
      </c>
      <c r="X278" s="17" t="str">
        <f t="shared" si="4"/>
        <v>0xa5e436cd4fb495b8109138d4c55454293a4425850093720441e86599ee37a34c--0x01aac5236ad205ebbe4f6819bc64ef5bef40b71c--0x2a995caa0718532bb16bb95809f5911217012186</v>
      </c>
      <c r="Y278" s="18" t="str">
        <f>IFERROR(VLOOKUP(X278,Dune_SQL3_Data!Y:Y,1,FALSE),"missing")</f>
        <v>0xa5e436cd4fb495b8109138d4c55454293a4425850093720441e86599ee37a34c--0x01aac5236ad205ebbe4f6819bc64ef5bef40b71c--0x2a995caa0718532bb16bb95809f5911217012186</v>
      </c>
    </row>
    <row r="279" spans="1:25" hidden="1" x14ac:dyDescent="0.2">
      <c r="A279" t="s">
        <v>1057</v>
      </c>
      <c r="B279">
        <v>11649003</v>
      </c>
      <c r="C279" s="13">
        <v>44209.869004629632</v>
      </c>
      <c r="D279" t="s">
        <v>378</v>
      </c>
      <c r="E279" t="s">
        <v>305</v>
      </c>
      <c r="F279">
        <v>0</v>
      </c>
      <c r="G279">
        <v>0</v>
      </c>
      <c r="H279">
        <v>0</v>
      </c>
      <c r="I279">
        <v>306025</v>
      </c>
      <c r="J279">
        <v>250621</v>
      </c>
      <c r="K279" t="s">
        <v>334</v>
      </c>
      <c r="L279" t="s">
        <v>1225</v>
      </c>
      <c r="M279" t="s">
        <v>30</v>
      </c>
      <c r="N279" t="s">
        <v>317</v>
      </c>
      <c r="O279" t="s">
        <v>1224</v>
      </c>
      <c r="P279" t="s">
        <v>33</v>
      </c>
      <c r="Q279">
        <v>1</v>
      </c>
      <c r="R279" t="s">
        <v>33</v>
      </c>
      <c r="S279" t="s">
        <v>34</v>
      </c>
      <c r="T279">
        <v>0</v>
      </c>
      <c r="U279" t="s">
        <v>1223</v>
      </c>
      <c r="V279" s="1">
        <v>36526</v>
      </c>
      <c r="W279" s="1">
        <v>36526</v>
      </c>
      <c r="X279" s="17" t="str">
        <f t="shared" si="4"/>
        <v>0xa40f0ba27fa10c5ca4a8ca80b6378d37a8514c7b3049b18b105f168e79590ee4--0x38c7ea86c8235b0cfccfb91153259e85353cd202--0x131a99859a8bfa3251d899f0675607766736ffae</v>
      </c>
      <c r="Y279" s="18" t="str">
        <f>IFERROR(VLOOKUP(X279,Dune_SQL3_Data!Y:Y,1,FALSE),"missing")</f>
        <v>0xa40f0ba27fa10c5ca4a8ca80b6378d37a8514c7b3049b18b105f168e79590ee4--0x38c7ea86c8235b0cfccfb91153259e85353cd202--0x131a99859a8bfa3251d899f0675607766736ffae</v>
      </c>
    </row>
    <row r="280" spans="1:25" hidden="1" x14ac:dyDescent="0.2">
      <c r="A280" t="s">
        <v>607</v>
      </c>
      <c r="B280">
        <v>11649003</v>
      </c>
      <c r="C280" s="13">
        <v>44209.869004629632</v>
      </c>
      <c r="D280" t="s">
        <v>305</v>
      </c>
      <c r="E280" t="s">
        <v>1073</v>
      </c>
      <c r="F280">
        <v>0</v>
      </c>
      <c r="G280">
        <v>0</v>
      </c>
      <c r="H280">
        <v>0</v>
      </c>
      <c r="I280">
        <v>255402</v>
      </c>
      <c r="J280">
        <v>187573</v>
      </c>
      <c r="K280" t="s">
        <v>303</v>
      </c>
      <c r="L280" t="s">
        <v>302</v>
      </c>
      <c r="M280" t="s">
        <v>301</v>
      </c>
      <c r="N280" t="s">
        <v>300</v>
      </c>
      <c r="O280" t="s">
        <v>1072</v>
      </c>
      <c r="P280" t="s">
        <v>33</v>
      </c>
      <c r="Q280">
        <v>0</v>
      </c>
      <c r="R280" t="s">
        <v>33</v>
      </c>
      <c r="S280" t="s">
        <v>34</v>
      </c>
      <c r="T280">
        <v>2</v>
      </c>
      <c r="U280" t="s">
        <v>1071</v>
      </c>
      <c r="V280" s="1">
        <v>36526</v>
      </c>
      <c r="W280" s="1">
        <v>36526</v>
      </c>
      <c r="X280" s="17" t="str">
        <f t="shared" si="4"/>
        <v>0xe31638d691eb092130d043380c3f598913bd1819a071c2ee1dc26f31798d92de--0x131a99859a8bfa3251d899f0675607766736ffae--0x23c4a36deace6d246ae368add7c7a9f9d325b1a6</v>
      </c>
      <c r="Y280" s="18" t="str">
        <f>IFERROR(VLOOKUP(X280,Dune_SQL3_Data!Y:Y,1,FALSE),"missing")</f>
        <v>0xe31638d691eb092130d043380c3f598913bd1819a071c2ee1dc26f31798d92de--0x131a99859a8bfa3251d899f0675607766736ffae--0x23c4a36deace6d246ae368add7c7a9f9d325b1a6</v>
      </c>
    </row>
    <row r="281" spans="1:25" hidden="1" x14ac:dyDescent="0.2">
      <c r="A281" t="s">
        <v>339</v>
      </c>
      <c r="B281">
        <v>11649003</v>
      </c>
      <c r="C281" s="13">
        <v>44209.869004629632</v>
      </c>
      <c r="D281" t="s">
        <v>378</v>
      </c>
      <c r="E281" t="s">
        <v>305</v>
      </c>
      <c r="F281">
        <v>0</v>
      </c>
      <c r="G281">
        <v>0</v>
      </c>
      <c r="H281">
        <v>0</v>
      </c>
      <c r="I281">
        <v>306025</v>
      </c>
      <c r="J281">
        <v>250621</v>
      </c>
      <c r="K281" t="s">
        <v>334</v>
      </c>
      <c r="L281" t="s">
        <v>338</v>
      </c>
      <c r="M281" t="s">
        <v>30</v>
      </c>
      <c r="N281" t="s">
        <v>317</v>
      </c>
      <c r="O281" t="s">
        <v>377</v>
      </c>
      <c r="P281" t="s">
        <v>33</v>
      </c>
      <c r="Q281">
        <v>1</v>
      </c>
      <c r="R281" t="s">
        <v>33</v>
      </c>
      <c r="S281" t="s">
        <v>34</v>
      </c>
      <c r="T281">
        <v>0</v>
      </c>
      <c r="U281" t="s">
        <v>376</v>
      </c>
      <c r="V281" s="1">
        <v>36526</v>
      </c>
      <c r="W281" s="1">
        <v>36526</v>
      </c>
      <c r="X281" s="17" t="str">
        <f t="shared" si="4"/>
        <v>0xa340ce9c7441020632d2a35953d0d9aff17a5d9c1a4f47c3f503bee7ac37b30a--0x38c7ea86c8235b0cfccfb91153259e85353cd202--0x131a99859a8bfa3251d899f0675607766736ffae</v>
      </c>
      <c r="Y281" s="18" t="str">
        <f>IFERROR(VLOOKUP(X281,Dune_SQL3_Data!Y:Y,1,FALSE),"missing")</f>
        <v>0xa340ce9c7441020632d2a35953d0d9aff17a5d9c1a4f47c3f503bee7ac37b30a--0x38c7ea86c8235b0cfccfb91153259e85353cd202--0x131a99859a8bfa3251d899f0675607766736ffae</v>
      </c>
    </row>
    <row r="282" spans="1:25" hidden="1" x14ac:dyDescent="0.2">
      <c r="A282" t="s">
        <v>607</v>
      </c>
      <c r="B282">
        <v>11649003</v>
      </c>
      <c r="C282" s="13">
        <v>44209.869004629632</v>
      </c>
      <c r="D282" t="s">
        <v>305</v>
      </c>
      <c r="E282" t="s">
        <v>335</v>
      </c>
      <c r="F282">
        <v>0</v>
      </c>
      <c r="G282">
        <v>0</v>
      </c>
      <c r="H282">
        <v>0</v>
      </c>
      <c r="I282">
        <v>300516</v>
      </c>
      <c r="J282">
        <v>228792</v>
      </c>
      <c r="K282" t="s">
        <v>334</v>
      </c>
      <c r="L282" t="s">
        <v>606</v>
      </c>
      <c r="M282" t="s">
        <v>243</v>
      </c>
      <c r="N282" t="s">
        <v>332</v>
      </c>
      <c r="O282" t="s">
        <v>605</v>
      </c>
      <c r="P282" t="s">
        <v>33</v>
      </c>
      <c r="Q282">
        <v>1</v>
      </c>
      <c r="R282" t="s">
        <v>33</v>
      </c>
      <c r="S282" t="s">
        <v>34</v>
      </c>
      <c r="T282">
        <v>1</v>
      </c>
      <c r="U282" t="s">
        <v>604</v>
      </c>
      <c r="V282" s="1">
        <v>36526</v>
      </c>
      <c r="W282" s="1">
        <v>36526</v>
      </c>
      <c r="X282" s="17" t="str">
        <f t="shared" si="4"/>
        <v>0xe31638d691eb092130d043380c3f598913bd1819a071c2ee1dc26f31798d92de--0x131a99859a8bfa3251d899f0675607766736ffae--0x5b9e8728e316bbeb692d22daaab74f6cbf2c4691</v>
      </c>
      <c r="Y282" s="18" t="str">
        <f>IFERROR(VLOOKUP(X282,Dune_SQL3_Data!Y:Y,1,FALSE),"missing")</f>
        <v>0xe31638d691eb092130d043380c3f598913bd1819a071c2ee1dc26f31798d92de--0x131a99859a8bfa3251d899f0675607766736ffae--0x5b9e8728e316bbeb692d22daaab74f6cbf2c4691</v>
      </c>
    </row>
    <row r="283" spans="1:25" hidden="1" x14ac:dyDescent="0.2">
      <c r="A283" t="s">
        <v>1066</v>
      </c>
      <c r="B283">
        <v>11649003</v>
      </c>
      <c r="C283" s="13">
        <v>44209.869004629632</v>
      </c>
      <c r="D283" t="s">
        <v>378</v>
      </c>
      <c r="E283" t="s">
        <v>305</v>
      </c>
      <c r="F283">
        <v>0</v>
      </c>
      <c r="G283">
        <v>0</v>
      </c>
      <c r="H283">
        <v>0</v>
      </c>
      <c r="I283">
        <v>306025</v>
      </c>
      <c r="J283">
        <v>250621</v>
      </c>
      <c r="K283" t="s">
        <v>334</v>
      </c>
      <c r="L283" t="s">
        <v>1065</v>
      </c>
      <c r="M283" t="s">
        <v>30</v>
      </c>
      <c r="N283" t="s">
        <v>317</v>
      </c>
      <c r="O283" t="s">
        <v>1064</v>
      </c>
      <c r="P283" t="s">
        <v>33</v>
      </c>
      <c r="Q283">
        <v>1</v>
      </c>
      <c r="R283" t="s">
        <v>33</v>
      </c>
      <c r="S283" t="s">
        <v>34</v>
      </c>
      <c r="T283">
        <v>0</v>
      </c>
      <c r="U283" t="s">
        <v>1063</v>
      </c>
      <c r="V283" s="1">
        <v>36526</v>
      </c>
      <c r="W283" s="1">
        <v>36526</v>
      </c>
      <c r="X283" s="17" t="str">
        <f t="shared" si="4"/>
        <v>0x9ba1563e32eb454d5e00ab4d5b830b77ffe21d3bd1acaa265044d6fd56503419--0x38c7ea86c8235b0cfccfb91153259e85353cd202--0x131a99859a8bfa3251d899f0675607766736ffae</v>
      </c>
      <c r="Y283" s="18" t="str">
        <f>IFERROR(VLOOKUP(X283,Dune_SQL3_Data!Y:Y,1,FALSE),"missing")</f>
        <v>0x9ba1563e32eb454d5e00ab4d5b830b77ffe21d3bd1acaa265044d6fd56503419--0x38c7ea86c8235b0cfccfb91153259e85353cd202--0x131a99859a8bfa3251d899f0675607766736ffae</v>
      </c>
    </row>
    <row r="284" spans="1:25" hidden="1" x14ac:dyDescent="0.2">
      <c r="A284" t="s">
        <v>2057</v>
      </c>
      <c r="B284">
        <v>11649003</v>
      </c>
      <c r="C284" s="13">
        <v>44209.869004629632</v>
      </c>
      <c r="D284" t="s">
        <v>305</v>
      </c>
      <c r="E284" t="s">
        <v>2395</v>
      </c>
      <c r="F284">
        <v>0</v>
      </c>
      <c r="G284">
        <v>0</v>
      </c>
      <c r="H284">
        <v>0</v>
      </c>
      <c r="I284">
        <v>255402</v>
      </c>
      <c r="J284">
        <v>187573</v>
      </c>
      <c r="K284" t="s">
        <v>303</v>
      </c>
      <c r="L284" t="s">
        <v>302</v>
      </c>
      <c r="M284" t="s">
        <v>301</v>
      </c>
      <c r="N284" t="s">
        <v>300</v>
      </c>
      <c r="O284" t="s">
        <v>2394</v>
      </c>
      <c r="P284" t="s">
        <v>33</v>
      </c>
      <c r="Q284">
        <v>0</v>
      </c>
      <c r="R284" t="s">
        <v>33</v>
      </c>
      <c r="S284" t="s">
        <v>34</v>
      </c>
      <c r="T284">
        <v>2</v>
      </c>
      <c r="U284" t="s">
        <v>2393</v>
      </c>
      <c r="V284" s="1">
        <v>36526</v>
      </c>
      <c r="W284" s="1">
        <v>36526</v>
      </c>
      <c r="X284" s="17" t="str">
        <f t="shared" si="4"/>
        <v>0xe880262b5eefaebcc28043cd30343616e3832165afde9148b5bf264b022c09dc--0x131a99859a8bfa3251d899f0675607766736ffae--0xa3981f0f0e8aaefc3e8450aed1a06a9810943f73</v>
      </c>
      <c r="Y284" s="18" t="str">
        <f>IFERROR(VLOOKUP(X284,Dune_SQL3_Data!Y:Y,1,FALSE),"missing")</f>
        <v>0xe880262b5eefaebcc28043cd30343616e3832165afde9148b5bf264b022c09dc--0x131a99859a8bfa3251d899f0675607766736ffae--0xa3981f0f0e8aaefc3e8450aed1a06a9810943f73</v>
      </c>
    </row>
    <row r="285" spans="1:25" hidden="1" x14ac:dyDescent="0.2">
      <c r="A285" t="s">
        <v>96</v>
      </c>
      <c r="B285">
        <v>11649003</v>
      </c>
      <c r="C285" s="13">
        <v>44209.869004629632</v>
      </c>
      <c r="D285" t="s">
        <v>1753</v>
      </c>
      <c r="E285" t="s">
        <v>438</v>
      </c>
      <c r="F285">
        <v>0</v>
      </c>
      <c r="G285">
        <v>0</v>
      </c>
      <c r="H285">
        <v>0</v>
      </c>
      <c r="I285">
        <v>2368972</v>
      </c>
      <c r="J285">
        <v>1550211</v>
      </c>
      <c r="K285" t="s">
        <v>1752</v>
      </c>
      <c r="L285" t="s">
        <v>34</v>
      </c>
      <c r="M285" t="s">
        <v>30</v>
      </c>
      <c r="N285" t="s">
        <v>317</v>
      </c>
      <c r="O285" t="s">
        <v>1751</v>
      </c>
      <c r="P285" t="s">
        <v>33</v>
      </c>
      <c r="Q285">
        <v>1</v>
      </c>
      <c r="R285" t="s">
        <v>33</v>
      </c>
      <c r="S285" t="s">
        <v>34</v>
      </c>
      <c r="T285">
        <v>0</v>
      </c>
      <c r="U285" t="s">
        <v>1750</v>
      </c>
      <c r="V285" s="1">
        <v>36526</v>
      </c>
      <c r="W285" s="1">
        <v>36526</v>
      </c>
      <c r="X285" s="17" t="str">
        <f t="shared" si="4"/>
        <v>0x912f27617dacbe4d5626c6563e84ea12834b06f7e1f887b2dfef8fbdaad965b4--0xfb51d56937c28904ae3e5aaca8beefcdcf97ff4b--0xa57bd00134b2850b2a1c55860c9e9ea100fdd6cf</v>
      </c>
      <c r="Y285" s="18" t="str">
        <f>IFERROR(VLOOKUP(X285,Dune_SQL3_Data!Y:Y,1,FALSE),"missing")</f>
        <v>0x912f27617dacbe4d5626c6563e84ea12834b06f7e1f887b2dfef8fbdaad965b4--0xfb51d56937c28904ae3e5aaca8beefcdcf97ff4b--0xa57bd00134b2850b2a1c55860c9e9ea100fdd6cf</v>
      </c>
    </row>
    <row r="286" spans="1:25" hidden="1" x14ac:dyDescent="0.2">
      <c r="A286" t="s">
        <v>96</v>
      </c>
      <c r="B286">
        <v>11649003</v>
      </c>
      <c r="C286" s="13">
        <v>44209.869004629632</v>
      </c>
      <c r="D286" t="s">
        <v>97</v>
      </c>
      <c r="E286" t="s">
        <v>36</v>
      </c>
      <c r="F286">
        <v>0</v>
      </c>
      <c r="G286">
        <v>0</v>
      </c>
      <c r="H286">
        <v>0</v>
      </c>
      <c r="I286">
        <v>1234404</v>
      </c>
      <c r="J286">
        <v>58601</v>
      </c>
      <c r="K286" t="s">
        <v>652</v>
      </c>
      <c r="L286" t="s">
        <v>651</v>
      </c>
      <c r="M286" t="s">
        <v>30</v>
      </c>
      <c r="N286" t="s">
        <v>2349</v>
      </c>
      <c r="O286" t="s">
        <v>2348</v>
      </c>
      <c r="P286" t="s">
        <v>33</v>
      </c>
      <c r="Q286">
        <v>1</v>
      </c>
      <c r="R286" t="s">
        <v>597</v>
      </c>
      <c r="S286" t="s">
        <v>596</v>
      </c>
      <c r="T286">
        <v>95</v>
      </c>
      <c r="U286" t="s">
        <v>2347</v>
      </c>
      <c r="V286" s="1">
        <v>36526</v>
      </c>
      <c r="W286" s="1">
        <v>36526</v>
      </c>
      <c r="X286" s="17" t="str">
        <f t="shared" si="4"/>
        <v>0x912f27617dacbe4d5626c6563e84ea12834b06f7e1f887b2dfef8fbdaad965b4--0xf97b96d0749001d65c09e21a86a2ac156be704d0--0xdc24316b9ae028f1497c275eb9192a3ea0f67022</v>
      </c>
      <c r="Y286" s="18" t="str">
        <f>IFERROR(VLOOKUP(X286,Dune_SQL3_Data!Y:Y,1,FALSE),"missing")</f>
        <v>0x912f27617dacbe4d5626c6563e84ea12834b06f7e1f887b2dfef8fbdaad965b4--0xf97b96d0749001d65c09e21a86a2ac156be704d0--0xdc24316b9ae028f1497c275eb9192a3ea0f67022</v>
      </c>
    </row>
    <row r="287" spans="1:25" hidden="1" x14ac:dyDescent="0.2">
      <c r="A287" t="s">
        <v>96</v>
      </c>
      <c r="B287">
        <v>11649003</v>
      </c>
      <c r="C287" s="13">
        <v>44209.869004629632</v>
      </c>
      <c r="D287" t="s">
        <v>97</v>
      </c>
      <c r="E287" t="s">
        <v>36</v>
      </c>
      <c r="F287">
        <v>0</v>
      </c>
      <c r="G287">
        <v>0</v>
      </c>
      <c r="H287">
        <v>0</v>
      </c>
      <c r="I287">
        <v>1114882</v>
      </c>
      <c r="J287">
        <v>58601</v>
      </c>
      <c r="K287" t="s">
        <v>652</v>
      </c>
      <c r="L287" t="s">
        <v>651</v>
      </c>
      <c r="M287" t="s">
        <v>30</v>
      </c>
      <c r="N287" t="s">
        <v>2311</v>
      </c>
      <c r="O287" t="s">
        <v>2310</v>
      </c>
      <c r="P287" t="s">
        <v>33</v>
      </c>
      <c r="Q287">
        <v>1</v>
      </c>
      <c r="R287" t="s">
        <v>597</v>
      </c>
      <c r="S287" t="s">
        <v>596</v>
      </c>
      <c r="T287">
        <v>106</v>
      </c>
      <c r="U287" t="s">
        <v>2309</v>
      </c>
      <c r="V287" s="1">
        <v>36526</v>
      </c>
      <c r="W287" s="1">
        <v>36526</v>
      </c>
      <c r="X287" s="17" t="str">
        <f t="shared" si="4"/>
        <v>0x912f27617dacbe4d5626c6563e84ea12834b06f7e1f887b2dfef8fbdaad965b4--0xf97b96d0749001d65c09e21a86a2ac156be704d0--0xdc24316b9ae028f1497c275eb9192a3ea0f67022</v>
      </c>
      <c r="Y287" s="18" t="str">
        <f>IFERROR(VLOOKUP(X287,Dune_SQL3_Data!Y:Y,1,FALSE),"missing")</f>
        <v>0x912f27617dacbe4d5626c6563e84ea12834b06f7e1f887b2dfef8fbdaad965b4--0xf97b96d0749001d65c09e21a86a2ac156be704d0--0xdc24316b9ae028f1497c275eb9192a3ea0f67022</v>
      </c>
    </row>
    <row r="288" spans="1:25" hidden="1" x14ac:dyDescent="0.2">
      <c r="A288" t="s">
        <v>96</v>
      </c>
      <c r="B288">
        <v>11649003</v>
      </c>
      <c r="C288" s="13">
        <v>44209.869004629632</v>
      </c>
      <c r="D288" t="s">
        <v>97</v>
      </c>
      <c r="E288" t="s">
        <v>36</v>
      </c>
      <c r="F288">
        <v>0</v>
      </c>
      <c r="G288">
        <v>0</v>
      </c>
      <c r="H288">
        <v>0</v>
      </c>
      <c r="I288">
        <v>1353926</v>
      </c>
      <c r="J288">
        <v>58601</v>
      </c>
      <c r="K288" t="s">
        <v>652</v>
      </c>
      <c r="L288" t="s">
        <v>651</v>
      </c>
      <c r="M288" t="s">
        <v>30</v>
      </c>
      <c r="N288" t="s">
        <v>2079</v>
      </c>
      <c r="O288" t="s">
        <v>2078</v>
      </c>
      <c r="P288" t="s">
        <v>33</v>
      </c>
      <c r="Q288">
        <v>1</v>
      </c>
      <c r="R288" t="s">
        <v>597</v>
      </c>
      <c r="S288" t="s">
        <v>596</v>
      </c>
      <c r="T288">
        <v>84</v>
      </c>
      <c r="U288" t="s">
        <v>2077</v>
      </c>
      <c r="V288" s="1">
        <v>36526</v>
      </c>
      <c r="W288" s="1">
        <v>36526</v>
      </c>
      <c r="X288" s="17" t="str">
        <f t="shared" si="4"/>
        <v>0x912f27617dacbe4d5626c6563e84ea12834b06f7e1f887b2dfef8fbdaad965b4--0xf97b96d0749001d65c09e21a86a2ac156be704d0--0xdc24316b9ae028f1497c275eb9192a3ea0f67022</v>
      </c>
      <c r="Y288" s="18" t="str">
        <f>IFERROR(VLOOKUP(X288,Dune_SQL3_Data!Y:Y,1,FALSE),"missing")</f>
        <v>0x912f27617dacbe4d5626c6563e84ea12834b06f7e1f887b2dfef8fbdaad965b4--0xf97b96d0749001d65c09e21a86a2ac156be704d0--0xdc24316b9ae028f1497c275eb9192a3ea0f67022</v>
      </c>
    </row>
    <row r="289" spans="1:25" hidden="1" x14ac:dyDescent="0.2">
      <c r="A289" t="s">
        <v>96</v>
      </c>
      <c r="B289">
        <v>11649003</v>
      </c>
      <c r="C289" s="13">
        <v>44209.869004629632</v>
      </c>
      <c r="D289" t="s">
        <v>97</v>
      </c>
      <c r="E289" t="s">
        <v>36</v>
      </c>
      <c r="F289">
        <v>0</v>
      </c>
      <c r="G289">
        <v>0</v>
      </c>
      <c r="H289">
        <v>0</v>
      </c>
      <c r="I289">
        <v>1473447</v>
      </c>
      <c r="J289">
        <v>58601</v>
      </c>
      <c r="K289" t="s">
        <v>652</v>
      </c>
      <c r="L289" t="s">
        <v>651</v>
      </c>
      <c r="M289" t="s">
        <v>30</v>
      </c>
      <c r="N289" t="s">
        <v>1909</v>
      </c>
      <c r="O289" t="s">
        <v>1908</v>
      </c>
      <c r="P289" t="s">
        <v>33</v>
      </c>
      <c r="Q289">
        <v>1</v>
      </c>
      <c r="R289" t="s">
        <v>597</v>
      </c>
      <c r="S289" t="s">
        <v>596</v>
      </c>
      <c r="T289">
        <v>73</v>
      </c>
      <c r="U289" t="s">
        <v>1907</v>
      </c>
      <c r="V289" s="1">
        <v>36526</v>
      </c>
      <c r="W289" s="1">
        <v>36526</v>
      </c>
      <c r="X289" s="17" t="str">
        <f t="shared" si="4"/>
        <v>0x912f27617dacbe4d5626c6563e84ea12834b06f7e1f887b2dfef8fbdaad965b4--0xf97b96d0749001d65c09e21a86a2ac156be704d0--0xdc24316b9ae028f1497c275eb9192a3ea0f67022</v>
      </c>
      <c r="Y289" s="18" t="str">
        <f>IFERROR(VLOOKUP(X289,Dune_SQL3_Data!Y:Y,1,FALSE),"missing")</f>
        <v>0x912f27617dacbe4d5626c6563e84ea12834b06f7e1f887b2dfef8fbdaad965b4--0xf97b96d0749001d65c09e21a86a2ac156be704d0--0xdc24316b9ae028f1497c275eb9192a3ea0f67022</v>
      </c>
    </row>
    <row r="290" spans="1:25" hidden="1" x14ac:dyDescent="0.2">
      <c r="A290" t="s">
        <v>96</v>
      </c>
      <c r="B290">
        <v>11649003</v>
      </c>
      <c r="C290" s="13">
        <v>44209.869004629632</v>
      </c>
      <c r="D290" t="s">
        <v>97</v>
      </c>
      <c r="E290" t="s">
        <v>36</v>
      </c>
      <c r="F290">
        <v>0</v>
      </c>
      <c r="G290">
        <v>0</v>
      </c>
      <c r="H290">
        <v>0</v>
      </c>
      <c r="I290">
        <v>1832011</v>
      </c>
      <c r="J290">
        <v>58601</v>
      </c>
      <c r="K290" t="s">
        <v>652</v>
      </c>
      <c r="L290" t="s">
        <v>651</v>
      </c>
      <c r="M290" t="s">
        <v>30</v>
      </c>
      <c r="N290" t="s">
        <v>1377</v>
      </c>
      <c r="O290" t="s">
        <v>1376</v>
      </c>
      <c r="P290" t="s">
        <v>33</v>
      </c>
      <c r="Q290">
        <v>1</v>
      </c>
      <c r="R290" t="s">
        <v>597</v>
      </c>
      <c r="S290" t="s">
        <v>596</v>
      </c>
      <c r="T290">
        <v>40</v>
      </c>
      <c r="U290" t="s">
        <v>1375</v>
      </c>
      <c r="V290" s="1">
        <v>36526</v>
      </c>
      <c r="W290" s="1">
        <v>36526</v>
      </c>
      <c r="X290" s="17" t="str">
        <f t="shared" si="4"/>
        <v>0x912f27617dacbe4d5626c6563e84ea12834b06f7e1f887b2dfef8fbdaad965b4--0xf97b96d0749001d65c09e21a86a2ac156be704d0--0xdc24316b9ae028f1497c275eb9192a3ea0f67022</v>
      </c>
      <c r="Y290" s="18" t="str">
        <f>IFERROR(VLOOKUP(X290,Dune_SQL3_Data!Y:Y,1,FALSE),"missing")</f>
        <v>0x912f27617dacbe4d5626c6563e84ea12834b06f7e1f887b2dfef8fbdaad965b4--0xf97b96d0749001d65c09e21a86a2ac156be704d0--0xdc24316b9ae028f1497c275eb9192a3ea0f67022</v>
      </c>
    </row>
    <row r="291" spans="1:25" hidden="1" x14ac:dyDescent="0.2">
      <c r="A291" t="s">
        <v>96</v>
      </c>
      <c r="B291">
        <v>11649003</v>
      </c>
      <c r="C291" s="13">
        <v>44209.869004629632</v>
      </c>
      <c r="D291" t="s">
        <v>97</v>
      </c>
      <c r="E291" t="s">
        <v>36</v>
      </c>
      <c r="F291">
        <v>0</v>
      </c>
      <c r="G291">
        <v>0</v>
      </c>
      <c r="H291">
        <v>0</v>
      </c>
      <c r="I291">
        <v>1712490</v>
      </c>
      <c r="J291">
        <v>58601</v>
      </c>
      <c r="K291" t="s">
        <v>652</v>
      </c>
      <c r="L291" t="s">
        <v>651</v>
      </c>
      <c r="M291" t="s">
        <v>30</v>
      </c>
      <c r="N291" t="s">
        <v>1274</v>
      </c>
      <c r="O291" t="s">
        <v>1273</v>
      </c>
      <c r="P291" t="s">
        <v>33</v>
      </c>
      <c r="Q291">
        <v>1</v>
      </c>
      <c r="R291" t="s">
        <v>597</v>
      </c>
      <c r="S291" t="s">
        <v>596</v>
      </c>
      <c r="T291">
        <v>51</v>
      </c>
      <c r="U291" t="s">
        <v>1272</v>
      </c>
      <c r="V291" s="1">
        <v>36526</v>
      </c>
      <c r="W291" s="1">
        <v>36526</v>
      </c>
      <c r="X291" s="17" t="str">
        <f t="shared" si="4"/>
        <v>0x912f27617dacbe4d5626c6563e84ea12834b06f7e1f887b2dfef8fbdaad965b4--0xf97b96d0749001d65c09e21a86a2ac156be704d0--0xdc24316b9ae028f1497c275eb9192a3ea0f67022</v>
      </c>
      <c r="Y291" s="18" t="str">
        <f>IFERROR(VLOOKUP(X291,Dune_SQL3_Data!Y:Y,1,FALSE),"missing")</f>
        <v>0x912f27617dacbe4d5626c6563e84ea12834b06f7e1f887b2dfef8fbdaad965b4--0xf97b96d0749001d65c09e21a86a2ac156be704d0--0xdc24316b9ae028f1497c275eb9192a3ea0f67022</v>
      </c>
    </row>
    <row r="292" spans="1:25" hidden="1" x14ac:dyDescent="0.2">
      <c r="A292" t="s">
        <v>96</v>
      </c>
      <c r="B292">
        <v>11649003</v>
      </c>
      <c r="C292" s="13">
        <v>44209.869004629632</v>
      </c>
      <c r="D292" t="s">
        <v>97</v>
      </c>
      <c r="E292" t="s">
        <v>36</v>
      </c>
      <c r="F292">
        <v>0</v>
      </c>
      <c r="G292">
        <v>0</v>
      </c>
      <c r="H292">
        <v>0</v>
      </c>
      <c r="I292">
        <v>1592969</v>
      </c>
      <c r="J292">
        <v>58601</v>
      </c>
      <c r="K292" t="s">
        <v>652</v>
      </c>
      <c r="L292" t="s">
        <v>651</v>
      </c>
      <c r="M292" t="s">
        <v>30</v>
      </c>
      <c r="N292" t="s">
        <v>915</v>
      </c>
      <c r="O292" t="s">
        <v>914</v>
      </c>
      <c r="P292" t="s">
        <v>33</v>
      </c>
      <c r="Q292">
        <v>1</v>
      </c>
      <c r="R292" t="s">
        <v>597</v>
      </c>
      <c r="S292" t="s">
        <v>596</v>
      </c>
      <c r="T292">
        <v>62</v>
      </c>
      <c r="U292" t="s">
        <v>913</v>
      </c>
      <c r="V292" s="1">
        <v>36526</v>
      </c>
      <c r="W292" s="1">
        <v>36526</v>
      </c>
      <c r="X292" s="17" t="str">
        <f t="shared" si="4"/>
        <v>0x912f27617dacbe4d5626c6563e84ea12834b06f7e1f887b2dfef8fbdaad965b4--0xf97b96d0749001d65c09e21a86a2ac156be704d0--0xdc24316b9ae028f1497c275eb9192a3ea0f67022</v>
      </c>
      <c r="Y292" s="18" t="str">
        <f>IFERROR(VLOOKUP(X292,Dune_SQL3_Data!Y:Y,1,FALSE),"missing")</f>
        <v>0x912f27617dacbe4d5626c6563e84ea12834b06f7e1f887b2dfef8fbdaad965b4--0xf97b96d0749001d65c09e21a86a2ac156be704d0--0xdc24316b9ae028f1497c275eb9192a3ea0f67022</v>
      </c>
    </row>
    <row r="293" spans="1:25" hidden="1" x14ac:dyDescent="0.2">
      <c r="A293" t="s">
        <v>96</v>
      </c>
      <c r="B293">
        <v>11649003</v>
      </c>
      <c r="C293" s="13">
        <v>44209.869004629632</v>
      </c>
      <c r="D293" t="s">
        <v>97</v>
      </c>
      <c r="E293" t="s">
        <v>36</v>
      </c>
      <c r="F293">
        <v>0</v>
      </c>
      <c r="G293">
        <v>0</v>
      </c>
      <c r="H293">
        <v>0</v>
      </c>
      <c r="I293">
        <v>2071053</v>
      </c>
      <c r="J293">
        <v>58601</v>
      </c>
      <c r="K293" t="s">
        <v>652</v>
      </c>
      <c r="L293" t="s">
        <v>651</v>
      </c>
      <c r="M293" t="s">
        <v>30</v>
      </c>
      <c r="N293" t="s">
        <v>774</v>
      </c>
      <c r="O293" t="s">
        <v>773</v>
      </c>
      <c r="P293" t="s">
        <v>33</v>
      </c>
      <c r="Q293">
        <v>1</v>
      </c>
      <c r="R293" t="s">
        <v>597</v>
      </c>
      <c r="S293" t="s">
        <v>596</v>
      </c>
      <c r="T293">
        <v>18</v>
      </c>
      <c r="U293" t="s">
        <v>772</v>
      </c>
      <c r="V293" s="1">
        <v>36526</v>
      </c>
      <c r="W293" s="1">
        <v>36526</v>
      </c>
      <c r="X293" s="17" t="str">
        <f t="shared" si="4"/>
        <v>0x912f27617dacbe4d5626c6563e84ea12834b06f7e1f887b2dfef8fbdaad965b4--0xf97b96d0749001d65c09e21a86a2ac156be704d0--0xdc24316b9ae028f1497c275eb9192a3ea0f67022</v>
      </c>
      <c r="Y293" s="18" t="str">
        <f>IFERROR(VLOOKUP(X293,Dune_SQL3_Data!Y:Y,1,FALSE),"missing")</f>
        <v>0x912f27617dacbe4d5626c6563e84ea12834b06f7e1f887b2dfef8fbdaad965b4--0xf97b96d0749001d65c09e21a86a2ac156be704d0--0xdc24316b9ae028f1497c275eb9192a3ea0f67022</v>
      </c>
    </row>
    <row r="294" spans="1:25" hidden="1" x14ac:dyDescent="0.2">
      <c r="A294" t="s">
        <v>96</v>
      </c>
      <c r="B294">
        <v>11649003</v>
      </c>
      <c r="C294" s="13">
        <v>44209.869004629632</v>
      </c>
      <c r="D294" t="s">
        <v>97</v>
      </c>
      <c r="E294" t="s">
        <v>36</v>
      </c>
      <c r="F294">
        <v>0</v>
      </c>
      <c r="G294">
        <v>0</v>
      </c>
      <c r="H294">
        <v>0</v>
      </c>
      <c r="I294">
        <v>995359</v>
      </c>
      <c r="J294">
        <v>58601</v>
      </c>
      <c r="K294" t="s">
        <v>652</v>
      </c>
      <c r="L294" t="s">
        <v>651</v>
      </c>
      <c r="M294" t="s">
        <v>30</v>
      </c>
      <c r="N294" t="s">
        <v>676</v>
      </c>
      <c r="O294" t="s">
        <v>675</v>
      </c>
      <c r="P294" t="s">
        <v>33</v>
      </c>
      <c r="Q294">
        <v>1</v>
      </c>
      <c r="R294" t="s">
        <v>597</v>
      </c>
      <c r="S294" t="s">
        <v>596</v>
      </c>
      <c r="T294">
        <v>117</v>
      </c>
      <c r="U294" t="s">
        <v>674</v>
      </c>
      <c r="V294" s="1">
        <v>36526</v>
      </c>
      <c r="W294" s="1">
        <v>36526</v>
      </c>
      <c r="X294" s="17" t="str">
        <f t="shared" si="4"/>
        <v>0x912f27617dacbe4d5626c6563e84ea12834b06f7e1f887b2dfef8fbdaad965b4--0xf97b96d0749001d65c09e21a86a2ac156be704d0--0xdc24316b9ae028f1497c275eb9192a3ea0f67022</v>
      </c>
      <c r="Y294" s="18" t="str">
        <f>IFERROR(VLOOKUP(X294,Dune_SQL3_Data!Y:Y,1,FALSE),"missing")</f>
        <v>0x912f27617dacbe4d5626c6563e84ea12834b06f7e1f887b2dfef8fbdaad965b4--0xf97b96d0749001d65c09e21a86a2ac156be704d0--0xdc24316b9ae028f1497c275eb9192a3ea0f67022</v>
      </c>
    </row>
    <row r="295" spans="1:25" hidden="1" x14ac:dyDescent="0.2">
      <c r="A295" t="s">
        <v>96</v>
      </c>
      <c r="B295">
        <v>11649003</v>
      </c>
      <c r="C295" s="13">
        <v>44209.869004629632</v>
      </c>
      <c r="D295" t="s">
        <v>97</v>
      </c>
      <c r="E295" t="s">
        <v>36</v>
      </c>
      <c r="F295">
        <v>0</v>
      </c>
      <c r="G295">
        <v>0</v>
      </c>
      <c r="H295">
        <v>0</v>
      </c>
      <c r="I295">
        <v>1951532</v>
      </c>
      <c r="J295">
        <v>58601</v>
      </c>
      <c r="K295" t="s">
        <v>652</v>
      </c>
      <c r="L295" t="s">
        <v>651</v>
      </c>
      <c r="M295" t="s">
        <v>30</v>
      </c>
      <c r="N295" t="s">
        <v>650</v>
      </c>
      <c r="O295" t="s">
        <v>649</v>
      </c>
      <c r="P295" t="s">
        <v>33</v>
      </c>
      <c r="Q295">
        <v>1</v>
      </c>
      <c r="R295" t="s">
        <v>597</v>
      </c>
      <c r="S295" t="s">
        <v>596</v>
      </c>
      <c r="T295">
        <v>29</v>
      </c>
      <c r="U295" t="s">
        <v>648</v>
      </c>
      <c r="V295" s="1">
        <v>36526</v>
      </c>
      <c r="W295" s="1">
        <v>36526</v>
      </c>
      <c r="X295" s="17" t="str">
        <f t="shared" si="4"/>
        <v>0x912f27617dacbe4d5626c6563e84ea12834b06f7e1f887b2dfef8fbdaad965b4--0xf97b96d0749001d65c09e21a86a2ac156be704d0--0xdc24316b9ae028f1497c275eb9192a3ea0f67022</v>
      </c>
      <c r="Y295" s="18" t="str">
        <f>IFERROR(VLOOKUP(X295,Dune_SQL3_Data!Y:Y,1,FALSE),"missing")</f>
        <v>0x912f27617dacbe4d5626c6563e84ea12834b06f7e1f887b2dfef8fbdaad965b4--0xf97b96d0749001d65c09e21a86a2ac156be704d0--0xdc24316b9ae028f1497c275eb9192a3ea0f67022</v>
      </c>
    </row>
    <row r="296" spans="1:25" hidden="1" x14ac:dyDescent="0.2">
      <c r="A296" t="s">
        <v>96</v>
      </c>
      <c r="B296">
        <v>11649003</v>
      </c>
      <c r="C296" s="13">
        <v>44209.869004629632</v>
      </c>
      <c r="D296" t="s">
        <v>97</v>
      </c>
      <c r="E296" t="s">
        <v>386</v>
      </c>
      <c r="F296">
        <v>0</v>
      </c>
      <c r="G296">
        <v>0</v>
      </c>
      <c r="H296">
        <v>0</v>
      </c>
      <c r="I296">
        <v>1532487</v>
      </c>
      <c r="J296">
        <v>11880</v>
      </c>
      <c r="K296" t="s">
        <v>445</v>
      </c>
      <c r="L296" t="s">
        <v>34</v>
      </c>
      <c r="M296" t="s">
        <v>30</v>
      </c>
      <c r="N296" t="s">
        <v>2473</v>
      </c>
      <c r="O296" t="s">
        <v>2472</v>
      </c>
      <c r="P296" t="s">
        <v>33</v>
      </c>
      <c r="Q296">
        <v>1</v>
      </c>
      <c r="R296" t="s">
        <v>33</v>
      </c>
      <c r="S296" t="s">
        <v>34</v>
      </c>
      <c r="T296">
        <v>67</v>
      </c>
      <c r="U296" t="s">
        <v>2471</v>
      </c>
      <c r="V296" s="1">
        <v>36526</v>
      </c>
      <c r="W296" s="1">
        <v>36526</v>
      </c>
      <c r="X296" s="17" t="str">
        <f t="shared" si="4"/>
        <v>0x912f27617dacbe4d5626c6563e84ea12834b06f7e1f887b2dfef8fbdaad965b4--0xf97b96d0749001d65c09e21a86a2ac156be704d0--0xc02aaa39b223fe8d0a0e5c4f27ead9083c756cc2</v>
      </c>
      <c r="Y296" s="18" t="str">
        <f>IFERROR(VLOOKUP(X296,Dune_SQL3_Data!Y:Y,1,FALSE),"missing")</f>
        <v>0x912f27617dacbe4d5626c6563e84ea12834b06f7e1f887b2dfef8fbdaad965b4--0xf97b96d0749001d65c09e21a86a2ac156be704d0--0xc02aaa39b223fe8d0a0e5c4f27ead9083c756cc2</v>
      </c>
    </row>
    <row r="297" spans="1:25" hidden="1" x14ac:dyDescent="0.2">
      <c r="A297" t="s">
        <v>96</v>
      </c>
      <c r="B297">
        <v>11649003</v>
      </c>
      <c r="C297" s="13">
        <v>44209.869004629632</v>
      </c>
      <c r="D297" t="s">
        <v>97</v>
      </c>
      <c r="E297" t="s">
        <v>386</v>
      </c>
      <c r="F297">
        <v>0</v>
      </c>
      <c r="G297">
        <v>0</v>
      </c>
      <c r="H297">
        <v>0</v>
      </c>
      <c r="I297">
        <v>1771530</v>
      </c>
      <c r="J297">
        <v>11880</v>
      </c>
      <c r="K297" t="s">
        <v>445</v>
      </c>
      <c r="L297" t="s">
        <v>34</v>
      </c>
      <c r="M297" t="s">
        <v>30</v>
      </c>
      <c r="N297" t="s">
        <v>2459</v>
      </c>
      <c r="O297" t="s">
        <v>2458</v>
      </c>
      <c r="P297" t="s">
        <v>33</v>
      </c>
      <c r="Q297">
        <v>1</v>
      </c>
      <c r="R297" t="s">
        <v>33</v>
      </c>
      <c r="S297" t="s">
        <v>34</v>
      </c>
      <c r="T297">
        <v>45</v>
      </c>
      <c r="U297" t="s">
        <v>2457</v>
      </c>
      <c r="V297" s="1">
        <v>36526</v>
      </c>
      <c r="W297" s="1">
        <v>36526</v>
      </c>
      <c r="X297" s="17" t="str">
        <f t="shared" si="4"/>
        <v>0x912f27617dacbe4d5626c6563e84ea12834b06f7e1f887b2dfef8fbdaad965b4--0xf97b96d0749001d65c09e21a86a2ac156be704d0--0xc02aaa39b223fe8d0a0e5c4f27ead9083c756cc2</v>
      </c>
      <c r="Y297" s="18" t="str">
        <f>IFERROR(VLOOKUP(X297,Dune_SQL3_Data!Y:Y,1,FALSE),"missing")</f>
        <v>0x912f27617dacbe4d5626c6563e84ea12834b06f7e1f887b2dfef8fbdaad965b4--0xf97b96d0749001d65c09e21a86a2ac156be704d0--0xc02aaa39b223fe8d0a0e5c4f27ead9083c756cc2</v>
      </c>
    </row>
    <row r="298" spans="1:25" hidden="1" x14ac:dyDescent="0.2">
      <c r="A298" t="s">
        <v>96</v>
      </c>
      <c r="B298">
        <v>11649003</v>
      </c>
      <c r="C298" s="13">
        <v>44209.869004629632</v>
      </c>
      <c r="D298" t="s">
        <v>97</v>
      </c>
      <c r="E298" t="s">
        <v>386</v>
      </c>
      <c r="F298">
        <v>0</v>
      </c>
      <c r="G298">
        <v>0</v>
      </c>
      <c r="H298">
        <v>0</v>
      </c>
      <c r="I298">
        <v>1293445</v>
      </c>
      <c r="J298">
        <v>11880</v>
      </c>
      <c r="K298" t="s">
        <v>445</v>
      </c>
      <c r="L298" t="s">
        <v>34</v>
      </c>
      <c r="M298" t="s">
        <v>30</v>
      </c>
      <c r="N298" t="s">
        <v>1995</v>
      </c>
      <c r="O298" t="s">
        <v>1994</v>
      </c>
      <c r="P298" t="s">
        <v>33</v>
      </c>
      <c r="Q298">
        <v>1</v>
      </c>
      <c r="R298" t="s">
        <v>33</v>
      </c>
      <c r="S298" t="s">
        <v>34</v>
      </c>
      <c r="T298">
        <v>89</v>
      </c>
      <c r="U298" t="s">
        <v>1993</v>
      </c>
      <c r="V298" s="1">
        <v>36526</v>
      </c>
      <c r="W298" s="1">
        <v>36526</v>
      </c>
      <c r="X298" s="17" t="str">
        <f t="shared" si="4"/>
        <v>0x912f27617dacbe4d5626c6563e84ea12834b06f7e1f887b2dfef8fbdaad965b4--0xf97b96d0749001d65c09e21a86a2ac156be704d0--0xc02aaa39b223fe8d0a0e5c4f27ead9083c756cc2</v>
      </c>
      <c r="Y298" s="18" t="str">
        <f>IFERROR(VLOOKUP(X298,Dune_SQL3_Data!Y:Y,1,FALSE),"missing")</f>
        <v>0x912f27617dacbe4d5626c6563e84ea12834b06f7e1f887b2dfef8fbdaad965b4--0xf97b96d0749001d65c09e21a86a2ac156be704d0--0xc02aaa39b223fe8d0a0e5c4f27ead9083c756cc2</v>
      </c>
    </row>
    <row r="299" spans="1:25" hidden="1" x14ac:dyDescent="0.2">
      <c r="A299" t="s">
        <v>96</v>
      </c>
      <c r="B299">
        <v>11649003</v>
      </c>
      <c r="C299" s="13">
        <v>44209.869004629632</v>
      </c>
      <c r="D299" t="s">
        <v>97</v>
      </c>
      <c r="E299" t="s">
        <v>386</v>
      </c>
      <c r="F299">
        <v>0</v>
      </c>
      <c r="G299">
        <v>0</v>
      </c>
      <c r="H299">
        <v>0</v>
      </c>
      <c r="I299">
        <v>931974</v>
      </c>
      <c r="J299">
        <v>6762</v>
      </c>
      <c r="K299" t="s">
        <v>1698</v>
      </c>
      <c r="L299" t="s">
        <v>38</v>
      </c>
      <c r="M299" t="s">
        <v>30</v>
      </c>
      <c r="N299" t="s">
        <v>1697</v>
      </c>
      <c r="O299" t="s">
        <v>1696</v>
      </c>
      <c r="P299" t="s">
        <v>33</v>
      </c>
      <c r="Q299">
        <v>0</v>
      </c>
      <c r="R299" t="s">
        <v>33</v>
      </c>
      <c r="S299" t="s">
        <v>34</v>
      </c>
      <c r="T299">
        <v>123</v>
      </c>
      <c r="U299" t="s">
        <v>1695</v>
      </c>
      <c r="V299" s="1">
        <v>36526</v>
      </c>
      <c r="W299" s="1">
        <v>36526</v>
      </c>
      <c r="X299" s="17" t="str">
        <f t="shared" si="4"/>
        <v>0x912f27617dacbe4d5626c6563e84ea12834b06f7e1f887b2dfef8fbdaad965b4--0xf97b96d0749001d65c09e21a86a2ac156be704d0--0xc02aaa39b223fe8d0a0e5c4f27ead9083c756cc2</v>
      </c>
      <c r="Y299" s="18" t="str">
        <f>IFERROR(VLOOKUP(X299,Dune_SQL3_Data!Y:Y,1,FALSE),"missing")</f>
        <v>0x912f27617dacbe4d5626c6563e84ea12834b06f7e1f887b2dfef8fbdaad965b4--0xf97b96d0749001d65c09e21a86a2ac156be704d0--0xc02aaa39b223fe8d0a0e5c4f27ead9083c756cc2</v>
      </c>
    </row>
    <row r="300" spans="1:25" hidden="1" x14ac:dyDescent="0.2">
      <c r="A300" t="s">
        <v>96</v>
      </c>
      <c r="B300">
        <v>11649003</v>
      </c>
      <c r="C300" s="13">
        <v>44209.869004629632</v>
      </c>
      <c r="D300" t="s">
        <v>97</v>
      </c>
      <c r="E300" t="s">
        <v>386</v>
      </c>
      <c r="F300">
        <v>0</v>
      </c>
      <c r="G300">
        <v>0</v>
      </c>
      <c r="H300">
        <v>0</v>
      </c>
      <c r="I300">
        <v>935495</v>
      </c>
      <c r="J300">
        <v>1234</v>
      </c>
      <c r="K300" t="s">
        <v>472</v>
      </c>
      <c r="L300" t="s">
        <v>1638</v>
      </c>
      <c r="M300" t="s">
        <v>254</v>
      </c>
      <c r="N300" t="s">
        <v>1637</v>
      </c>
      <c r="O300" t="s">
        <v>1636</v>
      </c>
      <c r="P300" t="s">
        <v>33</v>
      </c>
      <c r="Q300">
        <v>0</v>
      </c>
      <c r="R300" t="s">
        <v>33</v>
      </c>
      <c r="S300" t="s">
        <v>34</v>
      </c>
      <c r="T300">
        <v>122</v>
      </c>
      <c r="U300" t="s">
        <v>1635</v>
      </c>
      <c r="V300" s="1">
        <v>36526</v>
      </c>
      <c r="W300" s="1">
        <v>36526</v>
      </c>
      <c r="X300" s="17" t="str">
        <f t="shared" si="4"/>
        <v>0x912f27617dacbe4d5626c6563e84ea12834b06f7e1f887b2dfef8fbdaad965b4--0xf97b96d0749001d65c09e21a86a2ac156be704d0--0xc02aaa39b223fe8d0a0e5c4f27ead9083c756cc2</v>
      </c>
      <c r="Y300" s="18" t="str">
        <f>IFERROR(VLOOKUP(X300,Dune_SQL3_Data!Y:Y,1,FALSE),"missing")</f>
        <v>0x912f27617dacbe4d5626c6563e84ea12834b06f7e1f887b2dfef8fbdaad965b4--0xf97b96d0749001d65c09e21a86a2ac156be704d0--0xc02aaa39b223fe8d0a0e5c4f27ead9083c756cc2</v>
      </c>
    </row>
    <row r="301" spans="1:25" hidden="1" x14ac:dyDescent="0.2">
      <c r="A301" t="s">
        <v>96</v>
      </c>
      <c r="B301">
        <v>11649003</v>
      </c>
      <c r="C301" s="13">
        <v>44209.869004629632</v>
      </c>
      <c r="D301" t="s">
        <v>97</v>
      </c>
      <c r="E301" t="s">
        <v>386</v>
      </c>
      <c r="F301">
        <v>0</v>
      </c>
      <c r="G301">
        <v>0</v>
      </c>
      <c r="H301">
        <v>0</v>
      </c>
      <c r="I301">
        <v>1054400</v>
      </c>
      <c r="J301">
        <v>11880</v>
      </c>
      <c r="K301" t="s">
        <v>445</v>
      </c>
      <c r="L301" t="s">
        <v>34</v>
      </c>
      <c r="M301" t="s">
        <v>30</v>
      </c>
      <c r="N301" t="s">
        <v>1442</v>
      </c>
      <c r="O301" t="s">
        <v>1441</v>
      </c>
      <c r="P301" t="s">
        <v>33</v>
      </c>
      <c r="Q301">
        <v>1</v>
      </c>
      <c r="R301" t="s">
        <v>33</v>
      </c>
      <c r="S301" t="s">
        <v>34</v>
      </c>
      <c r="T301">
        <v>111</v>
      </c>
      <c r="U301" s="12" t="s">
        <v>1440</v>
      </c>
      <c r="V301" s="1">
        <v>36526</v>
      </c>
      <c r="W301" s="1">
        <v>36526</v>
      </c>
      <c r="X301" s="17" t="str">
        <f t="shared" si="4"/>
        <v>0x912f27617dacbe4d5626c6563e84ea12834b06f7e1f887b2dfef8fbdaad965b4--0xf97b96d0749001d65c09e21a86a2ac156be704d0--0xc02aaa39b223fe8d0a0e5c4f27ead9083c756cc2</v>
      </c>
      <c r="Y301" s="18" t="str">
        <f>IFERROR(VLOOKUP(X301,Dune_SQL3_Data!Y:Y,1,FALSE),"missing")</f>
        <v>0x912f27617dacbe4d5626c6563e84ea12834b06f7e1f887b2dfef8fbdaad965b4--0xf97b96d0749001d65c09e21a86a2ac156be704d0--0xc02aaa39b223fe8d0a0e5c4f27ead9083c756cc2</v>
      </c>
    </row>
    <row r="302" spans="1:25" hidden="1" x14ac:dyDescent="0.2">
      <c r="A302" t="s">
        <v>96</v>
      </c>
      <c r="B302">
        <v>11649003</v>
      </c>
      <c r="C302" s="13">
        <v>44209.869004629632</v>
      </c>
      <c r="D302" t="s">
        <v>97</v>
      </c>
      <c r="E302" t="s">
        <v>386</v>
      </c>
      <c r="F302">
        <v>0</v>
      </c>
      <c r="G302">
        <v>0</v>
      </c>
      <c r="H302">
        <v>0</v>
      </c>
      <c r="I302">
        <v>1412966</v>
      </c>
      <c r="J302">
        <v>11880</v>
      </c>
      <c r="K302" t="s">
        <v>445</v>
      </c>
      <c r="L302" t="s">
        <v>34</v>
      </c>
      <c r="M302" t="s">
        <v>30</v>
      </c>
      <c r="N302" t="s">
        <v>1215</v>
      </c>
      <c r="O302" t="s">
        <v>1214</v>
      </c>
      <c r="P302" t="s">
        <v>33</v>
      </c>
      <c r="Q302">
        <v>1</v>
      </c>
      <c r="R302" t="s">
        <v>33</v>
      </c>
      <c r="S302" t="s">
        <v>34</v>
      </c>
      <c r="T302">
        <v>78</v>
      </c>
      <c r="U302" t="s">
        <v>1213</v>
      </c>
      <c r="V302" s="1">
        <v>36526</v>
      </c>
      <c r="W302" s="1">
        <v>36526</v>
      </c>
      <c r="X302" s="17" t="str">
        <f t="shared" si="4"/>
        <v>0x912f27617dacbe4d5626c6563e84ea12834b06f7e1f887b2dfef8fbdaad965b4--0xf97b96d0749001d65c09e21a86a2ac156be704d0--0xc02aaa39b223fe8d0a0e5c4f27ead9083c756cc2</v>
      </c>
      <c r="Y302" s="18" t="str">
        <f>IFERROR(VLOOKUP(X302,Dune_SQL3_Data!Y:Y,1,FALSE),"missing")</f>
        <v>0x912f27617dacbe4d5626c6563e84ea12834b06f7e1f887b2dfef8fbdaad965b4--0xf97b96d0749001d65c09e21a86a2ac156be704d0--0xc02aaa39b223fe8d0a0e5c4f27ead9083c756cc2</v>
      </c>
    </row>
    <row r="303" spans="1:25" hidden="1" x14ac:dyDescent="0.2">
      <c r="A303" t="s">
        <v>96</v>
      </c>
      <c r="B303">
        <v>11649003</v>
      </c>
      <c r="C303" s="13">
        <v>44209.869004629632</v>
      </c>
      <c r="D303" t="s">
        <v>97</v>
      </c>
      <c r="E303" t="s">
        <v>386</v>
      </c>
      <c r="F303">
        <v>0</v>
      </c>
      <c r="G303">
        <v>0</v>
      </c>
      <c r="H303">
        <v>0</v>
      </c>
      <c r="I303">
        <v>1173923</v>
      </c>
      <c r="J303">
        <v>11880</v>
      </c>
      <c r="K303" t="s">
        <v>445</v>
      </c>
      <c r="L303" t="s">
        <v>34</v>
      </c>
      <c r="M303" t="s">
        <v>30</v>
      </c>
      <c r="N303" t="s">
        <v>1113</v>
      </c>
      <c r="O303" t="s">
        <v>1112</v>
      </c>
      <c r="P303" t="s">
        <v>33</v>
      </c>
      <c r="Q303">
        <v>1</v>
      </c>
      <c r="R303" t="s">
        <v>33</v>
      </c>
      <c r="S303" t="s">
        <v>34</v>
      </c>
      <c r="T303">
        <v>100</v>
      </c>
      <c r="U303" t="s">
        <v>1111</v>
      </c>
      <c r="V303" s="1">
        <v>36526</v>
      </c>
      <c r="W303" s="1">
        <v>36526</v>
      </c>
      <c r="X303" s="17" t="str">
        <f t="shared" si="4"/>
        <v>0x912f27617dacbe4d5626c6563e84ea12834b06f7e1f887b2dfef8fbdaad965b4--0xf97b96d0749001d65c09e21a86a2ac156be704d0--0xc02aaa39b223fe8d0a0e5c4f27ead9083c756cc2</v>
      </c>
      <c r="Y303" s="18" t="str">
        <f>IFERROR(VLOOKUP(X303,Dune_SQL3_Data!Y:Y,1,FALSE),"missing")</f>
        <v>0x912f27617dacbe4d5626c6563e84ea12834b06f7e1f887b2dfef8fbdaad965b4--0xf97b96d0749001d65c09e21a86a2ac156be704d0--0xc02aaa39b223fe8d0a0e5c4f27ead9083c756cc2</v>
      </c>
    </row>
    <row r="304" spans="1:25" hidden="1" x14ac:dyDescent="0.2">
      <c r="A304" t="s">
        <v>96</v>
      </c>
      <c r="B304">
        <v>11649003</v>
      </c>
      <c r="C304" s="13">
        <v>44209.869004629632</v>
      </c>
      <c r="D304" t="s">
        <v>97</v>
      </c>
      <c r="E304" t="s">
        <v>386</v>
      </c>
      <c r="F304">
        <v>0</v>
      </c>
      <c r="G304">
        <v>0</v>
      </c>
      <c r="H304">
        <v>0</v>
      </c>
      <c r="I304">
        <v>1652009</v>
      </c>
      <c r="J304">
        <v>11880</v>
      </c>
      <c r="K304" t="s">
        <v>445</v>
      </c>
      <c r="L304" t="s">
        <v>34</v>
      </c>
      <c r="M304" t="s">
        <v>30</v>
      </c>
      <c r="N304" t="s">
        <v>1008</v>
      </c>
      <c r="O304" t="s">
        <v>1007</v>
      </c>
      <c r="P304" t="s">
        <v>33</v>
      </c>
      <c r="Q304">
        <v>1</v>
      </c>
      <c r="R304" t="s">
        <v>33</v>
      </c>
      <c r="S304" t="s">
        <v>34</v>
      </c>
      <c r="T304">
        <v>56</v>
      </c>
      <c r="U304" t="s">
        <v>1006</v>
      </c>
      <c r="V304" s="1">
        <v>36526</v>
      </c>
      <c r="W304" s="1">
        <v>36526</v>
      </c>
      <c r="X304" s="17" t="str">
        <f t="shared" si="4"/>
        <v>0x912f27617dacbe4d5626c6563e84ea12834b06f7e1f887b2dfef8fbdaad965b4--0xf97b96d0749001d65c09e21a86a2ac156be704d0--0xc02aaa39b223fe8d0a0e5c4f27ead9083c756cc2</v>
      </c>
      <c r="Y304" s="18" t="str">
        <f>IFERROR(VLOOKUP(X304,Dune_SQL3_Data!Y:Y,1,FALSE),"missing")</f>
        <v>0x912f27617dacbe4d5626c6563e84ea12834b06f7e1f887b2dfef8fbdaad965b4--0xf97b96d0749001d65c09e21a86a2ac156be704d0--0xc02aaa39b223fe8d0a0e5c4f27ead9083c756cc2</v>
      </c>
    </row>
    <row r="305" spans="1:25" hidden="1" x14ac:dyDescent="0.2">
      <c r="A305" t="s">
        <v>96</v>
      </c>
      <c r="B305">
        <v>11649003</v>
      </c>
      <c r="C305" s="13">
        <v>44209.869004629632</v>
      </c>
      <c r="D305" t="s">
        <v>97</v>
      </c>
      <c r="E305" t="s">
        <v>386</v>
      </c>
      <c r="F305">
        <v>0</v>
      </c>
      <c r="G305">
        <v>0</v>
      </c>
      <c r="H305">
        <v>0</v>
      </c>
      <c r="I305">
        <v>2010572</v>
      </c>
      <c r="J305">
        <v>11880</v>
      </c>
      <c r="K305" t="s">
        <v>445</v>
      </c>
      <c r="L305" t="s">
        <v>34</v>
      </c>
      <c r="M305" t="s">
        <v>30</v>
      </c>
      <c r="N305" t="s">
        <v>883</v>
      </c>
      <c r="O305" t="s">
        <v>882</v>
      </c>
      <c r="P305" t="s">
        <v>33</v>
      </c>
      <c r="Q305">
        <v>1</v>
      </c>
      <c r="R305" t="s">
        <v>33</v>
      </c>
      <c r="S305" t="s">
        <v>34</v>
      </c>
      <c r="T305">
        <v>23</v>
      </c>
      <c r="U305" t="s">
        <v>881</v>
      </c>
      <c r="V305" s="1">
        <v>36526</v>
      </c>
      <c r="W305" s="1">
        <v>36526</v>
      </c>
      <c r="X305" s="17" t="str">
        <f t="shared" si="4"/>
        <v>0x912f27617dacbe4d5626c6563e84ea12834b06f7e1f887b2dfef8fbdaad965b4--0xf97b96d0749001d65c09e21a86a2ac156be704d0--0xc02aaa39b223fe8d0a0e5c4f27ead9083c756cc2</v>
      </c>
      <c r="Y305" s="18" t="str">
        <f>IFERROR(VLOOKUP(X305,Dune_SQL3_Data!Y:Y,1,FALSE),"missing")</f>
        <v>0x912f27617dacbe4d5626c6563e84ea12834b06f7e1f887b2dfef8fbdaad965b4--0xf97b96d0749001d65c09e21a86a2ac156be704d0--0xc02aaa39b223fe8d0a0e5c4f27ead9083c756cc2</v>
      </c>
    </row>
    <row r="306" spans="1:25" hidden="1" x14ac:dyDescent="0.2">
      <c r="A306" t="s">
        <v>96</v>
      </c>
      <c r="B306">
        <v>11649003</v>
      </c>
      <c r="C306" s="13">
        <v>44209.869004629632</v>
      </c>
      <c r="D306" t="s">
        <v>97</v>
      </c>
      <c r="E306" t="s">
        <v>386</v>
      </c>
      <c r="F306">
        <v>0</v>
      </c>
      <c r="G306">
        <v>0</v>
      </c>
      <c r="H306">
        <v>0</v>
      </c>
      <c r="I306">
        <v>2142480</v>
      </c>
      <c r="J306">
        <v>11880</v>
      </c>
      <c r="K306" t="s">
        <v>445</v>
      </c>
      <c r="L306" t="s">
        <v>34</v>
      </c>
      <c r="M306" t="s">
        <v>30</v>
      </c>
      <c r="N306" t="s">
        <v>727</v>
      </c>
      <c r="O306" t="s">
        <v>726</v>
      </c>
      <c r="P306" t="s">
        <v>33</v>
      </c>
      <c r="Q306">
        <v>1</v>
      </c>
      <c r="R306" t="s">
        <v>33</v>
      </c>
      <c r="S306" t="s">
        <v>34</v>
      </c>
      <c r="T306">
        <v>12</v>
      </c>
      <c r="U306" t="s">
        <v>725</v>
      </c>
      <c r="V306" s="1">
        <v>36526</v>
      </c>
      <c r="W306" s="1">
        <v>36526</v>
      </c>
      <c r="X306" s="17" t="str">
        <f t="shared" si="4"/>
        <v>0x912f27617dacbe4d5626c6563e84ea12834b06f7e1f887b2dfef8fbdaad965b4--0xf97b96d0749001d65c09e21a86a2ac156be704d0--0xc02aaa39b223fe8d0a0e5c4f27ead9083c756cc2</v>
      </c>
      <c r="Y306" s="18" t="str">
        <f>IFERROR(VLOOKUP(X306,Dune_SQL3_Data!Y:Y,1,FALSE),"missing")</f>
        <v>0x912f27617dacbe4d5626c6563e84ea12834b06f7e1f887b2dfef8fbdaad965b4--0xf97b96d0749001d65c09e21a86a2ac156be704d0--0xc02aaa39b223fe8d0a0e5c4f27ead9083c756cc2</v>
      </c>
    </row>
    <row r="307" spans="1:25" hidden="1" x14ac:dyDescent="0.2">
      <c r="A307" t="s">
        <v>96</v>
      </c>
      <c r="B307">
        <v>11649003</v>
      </c>
      <c r="C307" s="13">
        <v>44209.869004629632</v>
      </c>
      <c r="D307" t="s">
        <v>97</v>
      </c>
      <c r="E307" t="s">
        <v>386</v>
      </c>
      <c r="F307">
        <v>0</v>
      </c>
      <c r="G307">
        <v>0</v>
      </c>
      <c r="H307">
        <v>0</v>
      </c>
      <c r="I307">
        <v>1891051</v>
      </c>
      <c r="J307">
        <v>11880</v>
      </c>
      <c r="K307" t="s">
        <v>445</v>
      </c>
      <c r="L307" t="s">
        <v>34</v>
      </c>
      <c r="M307" t="s">
        <v>30</v>
      </c>
      <c r="N307" t="s">
        <v>444</v>
      </c>
      <c r="O307" t="s">
        <v>443</v>
      </c>
      <c r="P307" t="s">
        <v>33</v>
      </c>
      <c r="Q307">
        <v>1</v>
      </c>
      <c r="R307" t="s">
        <v>33</v>
      </c>
      <c r="S307" t="s">
        <v>34</v>
      </c>
      <c r="T307">
        <v>34</v>
      </c>
      <c r="U307" t="s">
        <v>442</v>
      </c>
      <c r="V307" s="1">
        <v>36526</v>
      </c>
      <c r="W307" s="1">
        <v>36526</v>
      </c>
      <c r="X307" s="17" t="str">
        <f t="shared" si="4"/>
        <v>0x912f27617dacbe4d5626c6563e84ea12834b06f7e1f887b2dfef8fbdaad965b4--0xf97b96d0749001d65c09e21a86a2ac156be704d0--0xc02aaa39b223fe8d0a0e5c4f27ead9083c756cc2</v>
      </c>
      <c r="Y307" s="18" t="str">
        <f>IFERROR(VLOOKUP(X307,Dune_SQL3_Data!Y:Y,1,FALSE),"missing")</f>
        <v>0x912f27617dacbe4d5626c6563e84ea12834b06f7e1f887b2dfef8fbdaad965b4--0xf97b96d0749001d65c09e21a86a2ac156be704d0--0xc02aaa39b223fe8d0a0e5c4f27ead9083c756cc2</v>
      </c>
    </row>
    <row r="308" spans="1:25" x14ac:dyDescent="0.2">
      <c r="A308" t="s">
        <v>96</v>
      </c>
      <c r="B308">
        <v>11649003</v>
      </c>
      <c r="C308" s="13">
        <v>44209.869004629632</v>
      </c>
      <c r="D308" t="s">
        <v>97</v>
      </c>
      <c r="E308" t="s">
        <v>25</v>
      </c>
      <c r="F308">
        <v>26.747062750000001</v>
      </c>
      <c r="G308" s="2" t="s">
        <v>26</v>
      </c>
      <c r="H308" s="2" t="s">
        <v>27</v>
      </c>
      <c r="I308">
        <v>1990517</v>
      </c>
      <c r="J308">
        <v>37258</v>
      </c>
      <c r="K308" t="s">
        <v>28</v>
      </c>
      <c r="L308" t="s">
        <v>29</v>
      </c>
      <c r="M308" s="22" t="s">
        <v>30</v>
      </c>
      <c r="N308" t="s">
        <v>117</v>
      </c>
      <c r="O308" t="s">
        <v>118</v>
      </c>
      <c r="P308" s="22" t="s">
        <v>33</v>
      </c>
      <c r="Q308">
        <v>2</v>
      </c>
      <c r="R308" s="22" t="s">
        <v>33</v>
      </c>
      <c r="S308" t="s">
        <v>34</v>
      </c>
      <c r="T308">
        <v>25</v>
      </c>
      <c r="U308" t="s">
        <v>119</v>
      </c>
      <c r="V308" s="1">
        <v>36526</v>
      </c>
      <c r="W308" s="1">
        <v>36526</v>
      </c>
      <c r="X308" s="17" t="str">
        <f t="shared" si="4"/>
        <v>0x912f27617dacbe4d5626c6563e84ea12834b06f7e1f887b2dfef8fbdaad965b4--0xf97b96d0749001d65c09e21a86a2ac156be704d0--0xae7ab96520de3a18e5e111b5eaab095312d7fe84</v>
      </c>
      <c r="Y308" s="18" t="str">
        <f>IFERROR(VLOOKUP(X308,Dune_SQL3_Data!Y:Y,1,FALSE),"missing")</f>
        <v>0x912f27617dacbe4d5626c6563e84ea12834b06f7e1f887b2dfef8fbdaad965b4--0xf97b96d0749001d65c09e21a86a2ac156be704d0--0xae7ab96520de3a18e5e111b5eaab095312d7fe84</v>
      </c>
    </row>
    <row r="309" spans="1:25" x14ac:dyDescent="0.2">
      <c r="A309" t="s">
        <v>96</v>
      </c>
      <c r="B309">
        <v>11649003</v>
      </c>
      <c r="C309" s="13">
        <v>44209.869004629632</v>
      </c>
      <c r="D309" t="s">
        <v>97</v>
      </c>
      <c r="E309" t="s">
        <v>25</v>
      </c>
      <c r="F309">
        <v>26.747062750000001</v>
      </c>
      <c r="G309" s="2" t="s">
        <v>26</v>
      </c>
      <c r="H309" s="2" t="s">
        <v>27</v>
      </c>
      <c r="I309">
        <v>1153868</v>
      </c>
      <c r="J309">
        <v>37258</v>
      </c>
      <c r="K309" t="s">
        <v>28</v>
      </c>
      <c r="L309" t="s">
        <v>29</v>
      </c>
      <c r="M309" s="22" t="s">
        <v>30</v>
      </c>
      <c r="N309" t="s">
        <v>114</v>
      </c>
      <c r="O309" t="s">
        <v>115</v>
      </c>
      <c r="P309" s="22" t="s">
        <v>33</v>
      </c>
      <c r="Q309">
        <v>2</v>
      </c>
      <c r="R309" s="22" t="s">
        <v>33</v>
      </c>
      <c r="S309" t="s">
        <v>34</v>
      </c>
      <c r="T309">
        <v>102</v>
      </c>
      <c r="U309" t="s">
        <v>116</v>
      </c>
      <c r="V309" s="1">
        <v>36526</v>
      </c>
      <c r="W309" s="1">
        <v>36526</v>
      </c>
      <c r="X309" s="17" t="str">
        <f t="shared" si="4"/>
        <v>0x912f27617dacbe4d5626c6563e84ea12834b06f7e1f887b2dfef8fbdaad965b4--0xf97b96d0749001d65c09e21a86a2ac156be704d0--0xae7ab96520de3a18e5e111b5eaab095312d7fe84</v>
      </c>
      <c r="Y309" s="18" t="str">
        <f>IFERROR(VLOOKUP(X309,Dune_SQL3_Data!Y:Y,1,FALSE),"missing")</f>
        <v>0x912f27617dacbe4d5626c6563e84ea12834b06f7e1f887b2dfef8fbdaad965b4--0xf97b96d0749001d65c09e21a86a2ac156be704d0--0xae7ab96520de3a18e5e111b5eaab095312d7fe84</v>
      </c>
    </row>
    <row r="310" spans="1:25" x14ac:dyDescent="0.2">
      <c r="A310" t="s">
        <v>96</v>
      </c>
      <c r="B310">
        <v>11649003</v>
      </c>
      <c r="C310" s="13">
        <v>44209.869004629632</v>
      </c>
      <c r="D310" t="s">
        <v>97</v>
      </c>
      <c r="E310" t="s">
        <v>25</v>
      </c>
      <c r="F310">
        <v>26.747062750000001</v>
      </c>
      <c r="G310" s="2" t="s">
        <v>26</v>
      </c>
      <c r="H310" s="2" t="s">
        <v>27</v>
      </c>
      <c r="I310">
        <v>1751476</v>
      </c>
      <c r="J310">
        <v>37258</v>
      </c>
      <c r="K310" t="s">
        <v>28</v>
      </c>
      <c r="L310" t="s">
        <v>29</v>
      </c>
      <c r="M310" s="22" t="s">
        <v>30</v>
      </c>
      <c r="N310" t="s">
        <v>135</v>
      </c>
      <c r="O310" t="s">
        <v>136</v>
      </c>
      <c r="P310" s="22" t="s">
        <v>33</v>
      </c>
      <c r="Q310">
        <v>2</v>
      </c>
      <c r="R310" s="22" t="s">
        <v>33</v>
      </c>
      <c r="S310" t="s">
        <v>34</v>
      </c>
      <c r="T310">
        <v>47</v>
      </c>
      <c r="U310" t="s">
        <v>137</v>
      </c>
      <c r="V310" s="1">
        <v>36526</v>
      </c>
      <c r="W310" s="1">
        <v>36526</v>
      </c>
      <c r="X310" s="17" t="str">
        <f t="shared" si="4"/>
        <v>0x912f27617dacbe4d5626c6563e84ea12834b06f7e1f887b2dfef8fbdaad965b4--0xf97b96d0749001d65c09e21a86a2ac156be704d0--0xae7ab96520de3a18e5e111b5eaab095312d7fe84</v>
      </c>
      <c r="Y310" s="18" t="str">
        <f>IFERROR(VLOOKUP(X310,Dune_SQL3_Data!Y:Y,1,FALSE),"missing")</f>
        <v>0x912f27617dacbe4d5626c6563e84ea12834b06f7e1f887b2dfef8fbdaad965b4--0xf97b96d0749001d65c09e21a86a2ac156be704d0--0xae7ab96520de3a18e5e111b5eaab095312d7fe84</v>
      </c>
    </row>
    <row r="311" spans="1:25" x14ac:dyDescent="0.2">
      <c r="A311" t="s">
        <v>96</v>
      </c>
      <c r="B311">
        <v>11649003</v>
      </c>
      <c r="C311" s="13">
        <v>44209.869004629632</v>
      </c>
      <c r="D311" t="s">
        <v>97</v>
      </c>
      <c r="E311" t="s">
        <v>25</v>
      </c>
      <c r="F311">
        <v>26.747062750000001</v>
      </c>
      <c r="G311" s="2" t="s">
        <v>26</v>
      </c>
      <c r="H311" s="2" t="s">
        <v>27</v>
      </c>
      <c r="I311">
        <v>1631955</v>
      </c>
      <c r="J311">
        <v>37258</v>
      </c>
      <c r="K311" t="s">
        <v>28</v>
      </c>
      <c r="L311" t="s">
        <v>29</v>
      </c>
      <c r="M311" s="22" t="s">
        <v>30</v>
      </c>
      <c r="N311" t="s">
        <v>101</v>
      </c>
      <c r="O311" t="s">
        <v>102</v>
      </c>
      <c r="P311" s="22" t="s">
        <v>33</v>
      </c>
      <c r="Q311">
        <v>2</v>
      </c>
      <c r="R311" s="22" t="s">
        <v>33</v>
      </c>
      <c r="S311" t="s">
        <v>34</v>
      </c>
      <c r="T311">
        <v>58</v>
      </c>
      <c r="U311" t="s">
        <v>103</v>
      </c>
      <c r="V311" s="1">
        <v>36526</v>
      </c>
      <c r="W311" s="1">
        <v>36526</v>
      </c>
      <c r="X311" s="17" t="str">
        <f t="shared" si="4"/>
        <v>0x912f27617dacbe4d5626c6563e84ea12834b06f7e1f887b2dfef8fbdaad965b4--0xf97b96d0749001d65c09e21a86a2ac156be704d0--0xae7ab96520de3a18e5e111b5eaab095312d7fe84</v>
      </c>
      <c r="Y311" s="18" t="str">
        <f>IFERROR(VLOOKUP(X311,Dune_SQL3_Data!Y:Y,1,FALSE),"missing")</f>
        <v>0x912f27617dacbe4d5626c6563e84ea12834b06f7e1f887b2dfef8fbdaad965b4--0xf97b96d0749001d65c09e21a86a2ac156be704d0--0xae7ab96520de3a18e5e111b5eaab095312d7fe84</v>
      </c>
    </row>
    <row r="312" spans="1:25" x14ac:dyDescent="0.2">
      <c r="A312" t="s">
        <v>96</v>
      </c>
      <c r="B312">
        <v>11649003</v>
      </c>
      <c r="C312" s="13">
        <v>44209.869004629632</v>
      </c>
      <c r="D312" t="s">
        <v>97</v>
      </c>
      <c r="E312" t="s">
        <v>25</v>
      </c>
      <c r="F312">
        <v>26.747062750000001</v>
      </c>
      <c r="G312" s="2" t="s">
        <v>26</v>
      </c>
      <c r="H312" s="2" t="s">
        <v>27</v>
      </c>
      <c r="I312">
        <v>1392911</v>
      </c>
      <c r="J312">
        <v>37258</v>
      </c>
      <c r="K312" t="s">
        <v>28</v>
      </c>
      <c r="L312" t="s">
        <v>29</v>
      </c>
      <c r="M312" s="22" t="s">
        <v>30</v>
      </c>
      <c r="N312" t="s">
        <v>104</v>
      </c>
      <c r="O312" t="s">
        <v>105</v>
      </c>
      <c r="P312" s="22" t="s">
        <v>33</v>
      </c>
      <c r="Q312">
        <v>2</v>
      </c>
      <c r="R312" s="22" t="s">
        <v>33</v>
      </c>
      <c r="S312" t="s">
        <v>34</v>
      </c>
      <c r="T312">
        <v>80</v>
      </c>
      <c r="U312" t="s">
        <v>106</v>
      </c>
      <c r="V312" s="1">
        <v>36526</v>
      </c>
      <c r="W312" s="1">
        <v>36526</v>
      </c>
      <c r="X312" s="17" t="str">
        <f t="shared" si="4"/>
        <v>0x912f27617dacbe4d5626c6563e84ea12834b06f7e1f887b2dfef8fbdaad965b4--0xf97b96d0749001d65c09e21a86a2ac156be704d0--0xae7ab96520de3a18e5e111b5eaab095312d7fe84</v>
      </c>
      <c r="Y312" s="18" t="str">
        <f>IFERROR(VLOOKUP(X312,Dune_SQL3_Data!Y:Y,1,FALSE),"missing")</f>
        <v>0x912f27617dacbe4d5626c6563e84ea12834b06f7e1f887b2dfef8fbdaad965b4--0xf97b96d0749001d65c09e21a86a2ac156be704d0--0xae7ab96520de3a18e5e111b5eaab095312d7fe84</v>
      </c>
    </row>
    <row r="313" spans="1:25" x14ac:dyDescent="0.2">
      <c r="A313" t="s">
        <v>96</v>
      </c>
      <c r="B313">
        <v>11649003</v>
      </c>
      <c r="C313" s="13">
        <v>44209.869004629632</v>
      </c>
      <c r="D313" t="s">
        <v>97</v>
      </c>
      <c r="E313" t="s">
        <v>25</v>
      </c>
      <c r="F313">
        <v>26.747062750000001</v>
      </c>
      <c r="G313" s="2" t="s">
        <v>26</v>
      </c>
      <c r="H313" s="2" t="s">
        <v>27</v>
      </c>
      <c r="I313">
        <v>1870997</v>
      </c>
      <c r="J313">
        <v>37258</v>
      </c>
      <c r="K313" t="s">
        <v>28</v>
      </c>
      <c r="L313" t="s">
        <v>29</v>
      </c>
      <c r="M313" s="22" t="s">
        <v>30</v>
      </c>
      <c r="N313" t="s">
        <v>129</v>
      </c>
      <c r="O313" t="s">
        <v>130</v>
      </c>
      <c r="P313" s="22" t="s">
        <v>33</v>
      </c>
      <c r="Q313">
        <v>2</v>
      </c>
      <c r="R313" s="22" t="s">
        <v>33</v>
      </c>
      <c r="S313" t="s">
        <v>34</v>
      </c>
      <c r="T313">
        <v>36</v>
      </c>
      <c r="U313" t="s">
        <v>131</v>
      </c>
      <c r="V313" s="1">
        <v>36526</v>
      </c>
      <c r="W313" s="1">
        <v>36526</v>
      </c>
      <c r="X313" s="17" t="str">
        <f t="shared" si="4"/>
        <v>0x912f27617dacbe4d5626c6563e84ea12834b06f7e1f887b2dfef8fbdaad965b4--0xf97b96d0749001d65c09e21a86a2ac156be704d0--0xae7ab96520de3a18e5e111b5eaab095312d7fe84</v>
      </c>
      <c r="Y313" s="18" t="str">
        <f>IFERROR(VLOOKUP(X313,Dune_SQL3_Data!Y:Y,1,FALSE),"missing")</f>
        <v>0x912f27617dacbe4d5626c6563e84ea12834b06f7e1f887b2dfef8fbdaad965b4--0xf97b96d0749001d65c09e21a86a2ac156be704d0--0xae7ab96520de3a18e5e111b5eaab095312d7fe84</v>
      </c>
    </row>
    <row r="314" spans="1:25" x14ac:dyDescent="0.2">
      <c r="A314" t="s">
        <v>96</v>
      </c>
      <c r="B314">
        <v>11649003</v>
      </c>
      <c r="C314" s="13">
        <v>44209.869004629632</v>
      </c>
      <c r="D314" t="s">
        <v>97</v>
      </c>
      <c r="E314" t="s">
        <v>25</v>
      </c>
      <c r="F314">
        <v>26.747062750000001</v>
      </c>
      <c r="G314" s="2" t="s">
        <v>26</v>
      </c>
      <c r="H314" s="2" t="s">
        <v>27</v>
      </c>
      <c r="I314">
        <v>2122429</v>
      </c>
      <c r="J314">
        <v>49858</v>
      </c>
      <c r="K314" t="s">
        <v>28</v>
      </c>
      <c r="L314" t="s">
        <v>29</v>
      </c>
      <c r="M314" s="22" t="s">
        <v>30</v>
      </c>
      <c r="N314" t="s">
        <v>132</v>
      </c>
      <c r="O314" t="s">
        <v>133</v>
      </c>
      <c r="P314" s="22" t="s">
        <v>33</v>
      </c>
      <c r="Q314">
        <v>2</v>
      </c>
      <c r="R314" s="22" t="s">
        <v>33</v>
      </c>
      <c r="S314" t="s">
        <v>34</v>
      </c>
      <c r="T314">
        <v>14</v>
      </c>
      <c r="U314" t="s">
        <v>134</v>
      </c>
      <c r="V314" s="1">
        <v>36526</v>
      </c>
      <c r="W314" s="1">
        <v>36526</v>
      </c>
      <c r="X314" s="17" t="str">
        <f t="shared" si="4"/>
        <v>0x912f27617dacbe4d5626c6563e84ea12834b06f7e1f887b2dfef8fbdaad965b4--0xf97b96d0749001d65c09e21a86a2ac156be704d0--0xae7ab96520de3a18e5e111b5eaab095312d7fe84</v>
      </c>
      <c r="Y314" s="18" t="str">
        <f>IFERROR(VLOOKUP(X314,Dune_SQL3_Data!Y:Y,1,FALSE),"missing")</f>
        <v>0x912f27617dacbe4d5626c6563e84ea12834b06f7e1f887b2dfef8fbdaad965b4--0xf97b96d0749001d65c09e21a86a2ac156be704d0--0xae7ab96520de3a18e5e111b5eaab095312d7fe84</v>
      </c>
    </row>
    <row r="315" spans="1:25" x14ac:dyDescent="0.2">
      <c r="A315" t="s">
        <v>96</v>
      </c>
      <c r="B315">
        <v>11649003</v>
      </c>
      <c r="C315" s="13">
        <v>44209.869004629632</v>
      </c>
      <c r="D315" t="s">
        <v>97</v>
      </c>
      <c r="E315" t="s">
        <v>25</v>
      </c>
      <c r="F315">
        <v>26.747062750000001</v>
      </c>
      <c r="G315" s="2" t="s">
        <v>26</v>
      </c>
      <c r="H315" s="2" t="s">
        <v>27</v>
      </c>
      <c r="I315">
        <v>1034346</v>
      </c>
      <c r="J315">
        <v>37258</v>
      </c>
      <c r="K315" t="s">
        <v>28</v>
      </c>
      <c r="L315" t="s">
        <v>29</v>
      </c>
      <c r="M315" s="22" t="s">
        <v>30</v>
      </c>
      <c r="N315" t="s">
        <v>111</v>
      </c>
      <c r="O315" t="s">
        <v>112</v>
      </c>
      <c r="P315" s="22" t="s">
        <v>33</v>
      </c>
      <c r="Q315">
        <v>2</v>
      </c>
      <c r="R315" s="22" t="s">
        <v>33</v>
      </c>
      <c r="S315" t="s">
        <v>34</v>
      </c>
      <c r="T315">
        <v>113</v>
      </c>
      <c r="U315" t="s">
        <v>113</v>
      </c>
      <c r="V315" s="1">
        <v>36526</v>
      </c>
      <c r="W315" s="1">
        <v>36526</v>
      </c>
      <c r="X315" s="17" t="str">
        <f t="shared" si="4"/>
        <v>0x912f27617dacbe4d5626c6563e84ea12834b06f7e1f887b2dfef8fbdaad965b4--0xf97b96d0749001d65c09e21a86a2ac156be704d0--0xae7ab96520de3a18e5e111b5eaab095312d7fe84</v>
      </c>
      <c r="Y315" s="18" t="str">
        <f>IFERROR(VLOOKUP(X315,Dune_SQL3_Data!Y:Y,1,FALSE),"missing")</f>
        <v>0x912f27617dacbe4d5626c6563e84ea12834b06f7e1f887b2dfef8fbdaad965b4--0xf97b96d0749001d65c09e21a86a2ac156be704d0--0xae7ab96520de3a18e5e111b5eaab095312d7fe84</v>
      </c>
    </row>
    <row r="316" spans="1:25" x14ac:dyDescent="0.2">
      <c r="A316" t="s">
        <v>96</v>
      </c>
      <c r="B316">
        <v>11649003</v>
      </c>
      <c r="C316" s="13">
        <v>44209.869004629632</v>
      </c>
      <c r="D316" t="s">
        <v>97</v>
      </c>
      <c r="E316" t="s">
        <v>25</v>
      </c>
      <c r="F316">
        <v>26.747062750000001</v>
      </c>
      <c r="G316" s="2" t="s">
        <v>26</v>
      </c>
      <c r="H316" s="2" t="s">
        <v>27</v>
      </c>
      <c r="I316">
        <v>1273389</v>
      </c>
      <c r="J316">
        <v>37258</v>
      </c>
      <c r="K316" t="s">
        <v>28</v>
      </c>
      <c r="L316" t="s">
        <v>29</v>
      </c>
      <c r="M316" s="22" t="s">
        <v>30</v>
      </c>
      <c r="N316" t="s">
        <v>98</v>
      </c>
      <c r="O316" t="s">
        <v>99</v>
      </c>
      <c r="P316" s="22" t="s">
        <v>33</v>
      </c>
      <c r="Q316">
        <v>2</v>
      </c>
      <c r="R316" s="22" t="s">
        <v>33</v>
      </c>
      <c r="S316" t="s">
        <v>34</v>
      </c>
      <c r="T316">
        <v>91</v>
      </c>
      <c r="U316" t="s">
        <v>100</v>
      </c>
      <c r="V316" s="1">
        <v>36526</v>
      </c>
      <c r="W316" s="1">
        <v>36526</v>
      </c>
      <c r="X316" s="17" t="str">
        <f t="shared" si="4"/>
        <v>0x912f27617dacbe4d5626c6563e84ea12834b06f7e1f887b2dfef8fbdaad965b4--0xf97b96d0749001d65c09e21a86a2ac156be704d0--0xae7ab96520de3a18e5e111b5eaab095312d7fe84</v>
      </c>
      <c r="Y316" s="18" t="str">
        <f>IFERROR(VLOOKUP(X316,Dune_SQL3_Data!Y:Y,1,FALSE),"missing")</f>
        <v>0x912f27617dacbe4d5626c6563e84ea12834b06f7e1f887b2dfef8fbdaad965b4--0xf97b96d0749001d65c09e21a86a2ac156be704d0--0xae7ab96520de3a18e5e111b5eaab095312d7fe84</v>
      </c>
    </row>
    <row r="317" spans="1:25" x14ac:dyDescent="0.2">
      <c r="A317" t="s">
        <v>96</v>
      </c>
      <c r="B317">
        <v>11649003</v>
      </c>
      <c r="C317" s="13">
        <v>44209.869004629632</v>
      </c>
      <c r="D317" t="s">
        <v>97</v>
      </c>
      <c r="E317" t="s">
        <v>25</v>
      </c>
      <c r="F317">
        <v>26.747062750000001</v>
      </c>
      <c r="G317" s="2" t="s">
        <v>26</v>
      </c>
      <c r="H317" s="2" t="s">
        <v>27</v>
      </c>
      <c r="I317">
        <v>1512433</v>
      </c>
      <c r="J317">
        <v>37258</v>
      </c>
      <c r="K317" t="s">
        <v>28</v>
      </c>
      <c r="L317" t="s">
        <v>29</v>
      </c>
      <c r="M317" s="22" t="s">
        <v>30</v>
      </c>
      <c r="N317" t="s">
        <v>138</v>
      </c>
      <c r="O317" t="s">
        <v>139</v>
      </c>
      <c r="P317" s="22" t="s">
        <v>33</v>
      </c>
      <c r="Q317">
        <v>2</v>
      </c>
      <c r="R317" s="22" t="s">
        <v>33</v>
      </c>
      <c r="S317" t="s">
        <v>34</v>
      </c>
      <c r="T317">
        <v>69</v>
      </c>
      <c r="U317" t="s">
        <v>140</v>
      </c>
      <c r="V317" s="1">
        <v>36526</v>
      </c>
      <c r="W317" s="1">
        <v>36526</v>
      </c>
      <c r="X317" s="17" t="str">
        <f t="shared" si="4"/>
        <v>0x912f27617dacbe4d5626c6563e84ea12834b06f7e1f887b2dfef8fbdaad965b4--0xf97b96d0749001d65c09e21a86a2ac156be704d0--0xae7ab96520de3a18e5e111b5eaab095312d7fe84</v>
      </c>
      <c r="Y317" s="18" t="str">
        <f>IFERROR(VLOOKUP(X317,Dune_SQL3_Data!Y:Y,1,FALSE),"missing")</f>
        <v>0x912f27617dacbe4d5626c6563e84ea12834b06f7e1f887b2dfef8fbdaad965b4--0xf97b96d0749001d65c09e21a86a2ac156be704d0--0xae7ab96520de3a18e5e111b5eaab095312d7fe84</v>
      </c>
    </row>
    <row r="318" spans="1:25" hidden="1" x14ac:dyDescent="0.2">
      <c r="A318" t="s">
        <v>96</v>
      </c>
      <c r="B318">
        <v>11649003</v>
      </c>
      <c r="C318" s="13">
        <v>44209.869004629632</v>
      </c>
      <c r="D318" t="s">
        <v>97</v>
      </c>
      <c r="E318" t="s">
        <v>25</v>
      </c>
      <c r="F318">
        <v>0</v>
      </c>
      <c r="G318">
        <v>0</v>
      </c>
      <c r="H318">
        <v>0</v>
      </c>
      <c r="I318">
        <v>902774</v>
      </c>
      <c r="J318">
        <v>18406</v>
      </c>
      <c r="K318" t="s">
        <v>107</v>
      </c>
      <c r="L318" t="s">
        <v>38</v>
      </c>
      <c r="M318" t="s">
        <v>30</v>
      </c>
      <c r="N318" t="s">
        <v>108</v>
      </c>
      <c r="O318" t="s">
        <v>109</v>
      </c>
      <c r="P318" t="s">
        <v>33</v>
      </c>
      <c r="Q318">
        <v>2</v>
      </c>
      <c r="R318" t="s">
        <v>33</v>
      </c>
      <c r="S318" t="s">
        <v>34</v>
      </c>
      <c r="T318">
        <v>128</v>
      </c>
      <c r="U318" t="s">
        <v>110</v>
      </c>
      <c r="V318" s="1">
        <v>36526</v>
      </c>
      <c r="W318" s="1">
        <v>36526</v>
      </c>
      <c r="X318" s="17" t="str">
        <f t="shared" si="4"/>
        <v>0x912f27617dacbe4d5626c6563e84ea12834b06f7e1f887b2dfef8fbdaad965b4--0xf97b96d0749001d65c09e21a86a2ac156be704d0--0xae7ab96520de3a18e5e111b5eaab095312d7fe84</v>
      </c>
      <c r="Y318" s="18" t="str">
        <f>IFERROR(VLOOKUP(X318,Dune_SQL3_Data!Y:Y,1,FALSE),"missing")</f>
        <v>0x912f27617dacbe4d5626c6563e84ea12834b06f7e1f887b2dfef8fbdaad965b4--0xf97b96d0749001d65c09e21a86a2ac156be704d0--0xae7ab96520de3a18e5e111b5eaab095312d7fe84</v>
      </c>
    </row>
    <row r="319" spans="1:25" hidden="1" x14ac:dyDescent="0.2">
      <c r="A319" t="s">
        <v>96</v>
      </c>
      <c r="B319">
        <v>11649003</v>
      </c>
      <c r="C319" s="13">
        <v>44209.869004629632</v>
      </c>
      <c r="D319" t="s">
        <v>97</v>
      </c>
      <c r="E319" t="s">
        <v>25</v>
      </c>
      <c r="F319">
        <v>0</v>
      </c>
      <c r="G319">
        <v>0</v>
      </c>
      <c r="H319">
        <v>0</v>
      </c>
      <c r="I319">
        <v>2163376</v>
      </c>
      <c r="J319">
        <v>18406</v>
      </c>
      <c r="K319" t="s">
        <v>125</v>
      </c>
      <c r="L319" t="s">
        <v>38</v>
      </c>
      <c r="M319" t="s">
        <v>30</v>
      </c>
      <c r="N319" t="s">
        <v>126</v>
      </c>
      <c r="O319" t="s">
        <v>127</v>
      </c>
      <c r="P319" t="s">
        <v>33</v>
      </c>
      <c r="Q319">
        <v>2</v>
      </c>
      <c r="R319" t="s">
        <v>33</v>
      </c>
      <c r="S319" t="s">
        <v>34</v>
      </c>
      <c r="T319">
        <v>8</v>
      </c>
      <c r="U319" t="s">
        <v>128</v>
      </c>
      <c r="V319" s="1">
        <v>36526</v>
      </c>
      <c r="W319" s="1">
        <v>36526</v>
      </c>
      <c r="X319" s="17" t="str">
        <f t="shared" si="4"/>
        <v>0x912f27617dacbe4d5626c6563e84ea12834b06f7e1f887b2dfef8fbdaad965b4--0xf97b96d0749001d65c09e21a86a2ac156be704d0--0xae7ab96520de3a18e5e111b5eaab095312d7fe84</v>
      </c>
      <c r="Y319" s="18" t="str">
        <f>IFERROR(VLOOKUP(X319,Dune_SQL3_Data!Y:Y,1,FALSE),"missing")</f>
        <v>0x912f27617dacbe4d5626c6563e84ea12834b06f7e1f887b2dfef8fbdaad965b4--0xf97b96d0749001d65c09e21a86a2ac156be704d0--0xae7ab96520de3a18e5e111b5eaab095312d7fe84</v>
      </c>
    </row>
    <row r="320" spans="1:25" hidden="1" x14ac:dyDescent="0.2">
      <c r="A320" t="s">
        <v>96</v>
      </c>
      <c r="B320">
        <v>11649003</v>
      </c>
      <c r="C320" s="13">
        <v>44209.869004629632</v>
      </c>
      <c r="D320" t="s">
        <v>97</v>
      </c>
      <c r="E320" t="s">
        <v>25</v>
      </c>
      <c r="F320">
        <v>0</v>
      </c>
      <c r="G320">
        <v>0</v>
      </c>
      <c r="H320">
        <v>0</v>
      </c>
      <c r="I320">
        <v>923080</v>
      </c>
      <c r="J320">
        <v>18341</v>
      </c>
      <c r="K320" t="s">
        <v>472</v>
      </c>
      <c r="L320" t="s">
        <v>471</v>
      </c>
      <c r="M320" t="s">
        <v>254</v>
      </c>
      <c r="N320" t="s">
        <v>470</v>
      </c>
      <c r="O320" t="s">
        <v>469</v>
      </c>
      <c r="P320" t="s">
        <v>33</v>
      </c>
      <c r="Q320">
        <v>2</v>
      </c>
      <c r="R320" t="s">
        <v>33</v>
      </c>
      <c r="S320" t="s">
        <v>34</v>
      </c>
      <c r="T320">
        <v>124</v>
      </c>
      <c r="U320" t="s">
        <v>468</v>
      </c>
      <c r="V320" s="1">
        <v>36526</v>
      </c>
      <c r="W320" s="1">
        <v>36526</v>
      </c>
      <c r="X320" s="17" t="str">
        <f t="shared" si="4"/>
        <v>0x912f27617dacbe4d5626c6563e84ea12834b06f7e1f887b2dfef8fbdaad965b4--0xf97b96d0749001d65c09e21a86a2ac156be704d0--0xae7ab96520de3a18e5e111b5eaab095312d7fe84</v>
      </c>
      <c r="Y320" s="18" t="str">
        <f>IFERROR(VLOOKUP(X320,Dune_SQL3_Data!Y:Y,1,FALSE),"missing")</f>
        <v>0x912f27617dacbe4d5626c6563e84ea12834b06f7e1f887b2dfef8fbdaad965b4--0xf97b96d0749001d65c09e21a86a2ac156be704d0--0xae7ab96520de3a18e5e111b5eaab095312d7fe84</v>
      </c>
    </row>
    <row r="321" spans="1:25" hidden="1" x14ac:dyDescent="0.2">
      <c r="A321" t="s">
        <v>96</v>
      </c>
      <c r="B321">
        <v>11649003</v>
      </c>
      <c r="C321" s="13">
        <v>44209.869004629632</v>
      </c>
      <c r="D321" t="s">
        <v>97</v>
      </c>
      <c r="E321" t="s">
        <v>120</v>
      </c>
      <c r="F321">
        <v>0</v>
      </c>
      <c r="G321">
        <v>0</v>
      </c>
      <c r="H321">
        <v>0</v>
      </c>
      <c r="I321">
        <v>2170963</v>
      </c>
      <c r="J321">
        <v>5452</v>
      </c>
      <c r="K321" t="s">
        <v>2535</v>
      </c>
      <c r="L321" t="s">
        <v>2534</v>
      </c>
      <c r="M321" t="s">
        <v>30</v>
      </c>
      <c r="N321" t="s">
        <v>2533</v>
      </c>
      <c r="O321" t="s">
        <v>2532</v>
      </c>
      <c r="P321" t="s">
        <v>33</v>
      </c>
      <c r="Q321">
        <v>1</v>
      </c>
      <c r="R321" t="s">
        <v>597</v>
      </c>
      <c r="S321" t="s">
        <v>596</v>
      </c>
      <c r="T321">
        <v>6</v>
      </c>
      <c r="U321" t="s">
        <v>2531</v>
      </c>
      <c r="V321" s="1">
        <v>36526</v>
      </c>
      <c r="W321" s="1">
        <v>36526</v>
      </c>
      <c r="X321" s="17" t="str">
        <f t="shared" si="4"/>
        <v>0x912f27617dacbe4d5626c6563e84ea12834b06f7e1f887b2dfef8fbdaad965b4--0xf97b96d0749001d65c09e21a86a2ac156be704d0--0x7a250d5630b4cf539739df2c5dacb4c659f2488d</v>
      </c>
      <c r="Y321" s="18" t="str">
        <f>IFERROR(VLOOKUP(X321,Dune_SQL3_Data!Y:Y,1,FALSE),"missing")</f>
        <v>0x912f27617dacbe4d5626c6563e84ea12834b06f7e1f887b2dfef8fbdaad965b4--0xf97b96d0749001d65c09e21a86a2ac156be704d0--0x7a250d5630b4cf539739df2c5dacb4c659f2488d</v>
      </c>
    </row>
    <row r="322" spans="1:25" hidden="1" x14ac:dyDescent="0.2">
      <c r="A322" t="s">
        <v>96</v>
      </c>
      <c r="B322">
        <v>11649003</v>
      </c>
      <c r="C322" s="13">
        <v>44209.869004629632</v>
      </c>
      <c r="D322" t="s">
        <v>97</v>
      </c>
      <c r="E322" t="s">
        <v>120</v>
      </c>
      <c r="F322">
        <v>0</v>
      </c>
      <c r="G322">
        <v>0</v>
      </c>
      <c r="H322">
        <v>0</v>
      </c>
      <c r="I322">
        <v>881559</v>
      </c>
      <c r="J322">
        <v>115290</v>
      </c>
      <c r="K322" t="s">
        <v>1758</v>
      </c>
      <c r="L322" t="s">
        <v>1757</v>
      </c>
      <c r="M322" t="s">
        <v>30</v>
      </c>
      <c r="N322" t="s">
        <v>1756</v>
      </c>
      <c r="O322" t="s">
        <v>1755</v>
      </c>
      <c r="P322" t="s">
        <v>33</v>
      </c>
      <c r="Q322">
        <v>3</v>
      </c>
      <c r="R322" t="s">
        <v>33</v>
      </c>
      <c r="S322" t="s">
        <v>34</v>
      </c>
      <c r="T322">
        <v>132</v>
      </c>
      <c r="U322" t="s">
        <v>1754</v>
      </c>
      <c r="V322" s="1">
        <v>36526</v>
      </c>
      <c r="W322" s="1">
        <v>36526</v>
      </c>
      <c r="X322" s="17" t="str">
        <f t="shared" ref="X322:X385" si="5">A322&amp;"--"&amp;D322&amp;"--"&amp;E322</f>
        <v>0x912f27617dacbe4d5626c6563e84ea12834b06f7e1f887b2dfef8fbdaad965b4--0xf97b96d0749001d65c09e21a86a2ac156be704d0--0x7a250d5630b4cf539739df2c5dacb4c659f2488d</v>
      </c>
      <c r="Y322" s="18" t="str">
        <f>IFERROR(VLOOKUP(X322,Dune_SQL3_Data!Y:Y,1,FALSE),"missing")</f>
        <v>0x912f27617dacbe4d5626c6563e84ea12834b06f7e1f887b2dfef8fbdaad965b4--0xf97b96d0749001d65c09e21a86a2ac156be704d0--0x7a250d5630b4cf539739df2c5dacb4c659f2488d</v>
      </c>
    </row>
    <row r="323" spans="1:25" hidden="1" x14ac:dyDescent="0.2">
      <c r="A323" t="s">
        <v>96</v>
      </c>
      <c r="B323">
        <v>11649003</v>
      </c>
      <c r="C323" s="13">
        <v>44209.869004629632</v>
      </c>
      <c r="D323" t="s">
        <v>36</v>
      </c>
      <c r="E323" t="s">
        <v>25</v>
      </c>
      <c r="F323">
        <v>0</v>
      </c>
      <c r="G323">
        <v>0</v>
      </c>
      <c r="H323">
        <v>0</v>
      </c>
      <c r="I323">
        <v>1661273</v>
      </c>
      <c r="J323">
        <v>18341</v>
      </c>
      <c r="K323" t="s">
        <v>398</v>
      </c>
      <c r="L323" t="s">
        <v>2425</v>
      </c>
      <c r="M323" t="s">
        <v>254</v>
      </c>
      <c r="N323" t="s">
        <v>2443</v>
      </c>
      <c r="O323" t="s">
        <v>2442</v>
      </c>
      <c r="P323" t="s">
        <v>33</v>
      </c>
      <c r="Q323">
        <v>2</v>
      </c>
      <c r="R323" t="s">
        <v>33</v>
      </c>
      <c r="S323" t="s">
        <v>34</v>
      </c>
      <c r="T323">
        <v>52</v>
      </c>
      <c r="U323" t="s">
        <v>2441</v>
      </c>
      <c r="V323" s="1">
        <v>36526</v>
      </c>
      <c r="W323" s="1">
        <v>36526</v>
      </c>
      <c r="X323" s="17" t="str">
        <f t="shared" si="5"/>
        <v>0x912f27617dacbe4d5626c6563e84ea12834b06f7e1f887b2dfef8fbdaad965b4--0xdc24316b9ae028f1497c275eb9192a3ea0f67022--0xae7ab96520de3a18e5e111b5eaab095312d7fe84</v>
      </c>
      <c r="Y323" s="18" t="str">
        <f>IFERROR(VLOOKUP(X323,Dune_SQL3_Data!Y:Y,1,FALSE),"missing")</f>
        <v>0x912f27617dacbe4d5626c6563e84ea12834b06f7e1f887b2dfef8fbdaad965b4--0xdc24316b9ae028f1497c275eb9192a3ea0f67022--0xae7ab96520de3a18e5e111b5eaab095312d7fe84</v>
      </c>
    </row>
    <row r="324" spans="1:25" hidden="1" x14ac:dyDescent="0.2">
      <c r="A324" t="s">
        <v>96</v>
      </c>
      <c r="B324">
        <v>11649003</v>
      </c>
      <c r="C324" s="13">
        <v>44209.869004629632</v>
      </c>
      <c r="D324" t="s">
        <v>36</v>
      </c>
      <c r="E324" t="s">
        <v>25</v>
      </c>
      <c r="F324">
        <v>0</v>
      </c>
      <c r="G324">
        <v>0</v>
      </c>
      <c r="H324">
        <v>0</v>
      </c>
      <c r="I324">
        <v>1543620</v>
      </c>
      <c r="J324">
        <v>18341</v>
      </c>
      <c r="K324" t="s">
        <v>398</v>
      </c>
      <c r="L324" t="s">
        <v>2339</v>
      </c>
      <c r="M324" t="s">
        <v>254</v>
      </c>
      <c r="N324" t="s">
        <v>2438</v>
      </c>
      <c r="O324" t="s">
        <v>2437</v>
      </c>
      <c r="P324" t="s">
        <v>33</v>
      </c>
      <c r="Q324">
        <v>2</v>
      </c>
      <c r="R324" t="s">
        <v>33</v>
      </c>
      <c r="S324" t="s">
        <v>34</v>
      </c>
      <c r="T324">
        <v>63</v>
      </c>
      <c r="U324" t="s">
        <v>2436</v>
      </c>
      <c r="V324" s="1">
        <v>36526</v>
      </c>
      <c r="W324" s="1">
        <v>36526</v>
      </c>
      <c r="X324" s="17" t="str">
        <f t="shared" si="5"/>
        <v>0x912f27617dacbe4d5626c6563e84ea12834b06f7e1f887b2dfef8fbdaad965b4--0xdc24316b9ae028f1497c275eb9192a3ea0f67022--0xae7ab96520de3a18e5e111b5eaab095312d7fe84</v>
      </c>
      <c r="Y324" s="18" t="str">
        <f>IFERROR(VLOOKUP(X324,Dune_SQL3_Data!Y:Y,1,FALSE),"missing")</f>
        <v>0x912f27617dacbe4d5626c6563e84ea12834b06f7e1f887b2dfef8fbdaad965b4--0xdc24316b9ae028f1497c275eb9192a3ea0f67022--0xae7ab96520de3a18e5e111b5eaab095312d7fe84</v>
      </c>
    </row>
    <row r="325" spans="1:25" hidden="1" x14ac:dyDescent="0.2">
      <c r="A325" t="s">
        <v>96</v>
      </c>
      <c r="B325">
        <v>11649003</v>
      </c>
      <c r="C325" s="13">
        <v>44209.869004629632</v>
      </c>
      <c r="D325" t="s">
        <v>36</v>
      </c>
      <c r="E325" t="s">
        <v>25</v>
      </c>
      <c r="F325">
        <v>0</v>
      </c>
      <c r="G325">
        <v>0</v>
      </c>
      <c r="H325">
        <v>0</v>
      </c>
      <c r="I325">
        <v>1896580</v>
      </c>
      <c r="J325">
        <v>18341</v>
      </c>
      <c r="K325" t="s">
        <v>398</v>
      </c>
      <c r="L325" t="s">
        <v>647</v>
      </c>
      <c r="M325" t="s">
        <v>254</v>
      </c>
      <c r="N325" t="s">
        <v>2275</v>
      </c>
      <c r="O325" t="s">
        <v>2274</v>
      </c>
      <c r="P325" t="s">
        <v>33</v>
      </c>
      <c r="Q325">
        <v>2</v>
      </c>
      <c r="R325" t="s">
        <v>33</v>
      </c>
      <c r="S325" t="s">
        <v>34</v>
      </c>
      <c r="T325">
        <v>30</v>
      </c>
      <c r="U325" t="s">
        <v>2273</v>
      </c>
      <c r="V325" s="1">
        <v>36526</v>
      </c>
      <c r="W325" s="1">
        <v>36526</v>
      </c>
      <c r="X325" s="17" t="str">
        <f t="shared" si="5"/>
        <v>0x912f27617dacbe4d5626c6563e84ea12834b06f7e1f887b2dfef8fbdaad965b4--0xdc24316b9ae028f1497c275eb9192a3ea0f67022--0xae7ab96520de3a18e5e111b5eaab095312d7fe84</v>
      </c>
      <c r="Y325" s="18" t="str">
        <f>IFERROR(VLOOKUP(X325,Dune_SQL3_Data!Y:Y,1,FALSE),"missing")</f>
        <v>0x912f27617dacbe4d5626c6563e84ea12834b06f7e1f887b2dfef8fbdaad965b4--0xdc24316b9ae028f1497c275eb9192a3ea0f67022--0xae7ab96520de3a18e5e111b5eaab095312d7fe84</v>
      </c>
    </row>
    <row r="326" spans="1:25" hidden="1" x14ac:dyDescent="0.2">
      <c r="A326" t="s">
        <v>96</v>
      </c>
      <c r="B326">
        <v>11649003</v>
      </c>
      <c r="C326" s="13">
        <v>44209.869004629632</v>
      </c>
      <c r="D326" t="s">
        <v>36</v>
      </c>
      <c r="E326" t="s">
        <v>25</v>
      </c>
      <c r="F326">
        <v>0</v>
      </c>
      <c r="G326">
        <v>0</v>
      </c>
      <c r="H326">
        <v>0</v>
      </c>
      <c r="I326">
        <v>2014234</v>
      </c>
      <c r="J326">
        <v>18341</v>
      </c>
      <c r="K326" t="s">
        <v>398</v>
      </c>
      <c r="L326" t="s">
        <v>756</v>
      </c>
      <c r="M326" t="s">
        <v>254</v>
      </c>
      <c r="N326" t="s">
        <v>1971</v>
      </c>
      <c r="O326" t="s">
        <v>1970</v>
      </c>
      <c r="P326" t="s">
        <v>33</v>
      </c>
      <c r="Q326">
        <v>2</v>
      </c>
      <c r="R326" t="s">
        <v>33</v>
      </c>
      <c r="S326" t="s">
        <v>34</v>
      </c>
      <c r="T326">
        <v>19</v>
      </c>
      <c r="U326" t="s">
        <v>1969</v>
      </c>
      <c r="V326" s="1">
        <v>36526</v>
      </c>
      <c r="W326" s="1">
        <v>36526</v>
      </c>
      <c r="X326" s="17" t="str">
        <f t="shared" si="5"/>
        <v>0x912f27617dacbe4d5626c6563e84ea12834b06f7e1f887b2dfef8fbdaad965b4--0xdc24316b9ae028f1497c275eb9192a3ea0f67022--0xae7ab96520de3a18e5e111b5eaab095312d7fe84</v>
      </c>
      <c r="Y326" s="18" t="str">
        <f>IFERROR(VLOOKUP(X326,Dune_SQL3_Data!Y:Y,1,FALSE),"missing")</f>
        <v>0x912f27617dacbe4d5626c6563e84ea12834b06f7e1f887b2dfef8fbdaad965b4--0xdc24316b9ae028f1497c275eb9192a3ea0f67022--0xae7ab96520de3a18e5e111b5eaab095312d7fe84</v>
      </c>
    </row>
    <row r="327" spans="1:25" hidden="1" x14ac:dyDescent="0.2">
      <c r="A327" t="s">
        <v>96</v>
      </c>
      <c r="B327">
        <v>11649003</v>
      </c>
      <c r="C327" s="13">
        <v>44209.869004629632</v>
      </c>
      <c r="D327" t="s">
        <v>36</v>
      </c>
      <c r="E327" t="s">
        <v>25</v>
      </c>
      <c r="F327">
        <v>0</v>
      </c>
      <c r="G327">
        <v>0</v>
      </c>
      <c r="H327">
        <v>0</v>
      </c>
      <c r="I327">
        <v>1073003</v>
      </c>
      <c r="J327">
        <v>18341</v>
      </c>
      <c r="K327" t="s">
        <v>398</v>
      </c>
      <c r="L327" t="s">
        <v>1012</v>
      </c>
      <c r="M327" t="s">
        <v>254</v>
      </c>
      <c r="N327" t="s">
        <v>1649</v>
      </c>
      <c r="O327" t="s">
        <v>1648</v>
      </c>
      <c r="P327" t="s">
        <v>33</v>
      </c>
      <c r="Q327">
        <v>2</v>
      </c>
      <c r="R327" t="s">
        <v>33</v>
      </c>
      <c r="S327" t="s">
        <v>34</v>
      </c>
      <c r="T327">
        <v>107</v>
      </c>
      <c r="U327" t="s">
        <v>1647</v>
      </c>
      <c r="V327" s="1">
        <v>36526</v>
      </c>
      <c r="W327" s="1">
        <v>36526</v>
      </c>
      <c r="X327" s="17" t="str">
        <f t="shared" si="5"/>
        <v>0x912f27617dacbe4d5626c6563e84ea12834b06f7e1f887b2dfef8fbdaad965b4--0xdc24316b9ae028f1497c275eb9192a3ea0f67022--0xae7ab96520de3a18e5e111b5eaab095312d7fe84</v>
      </c>
      <c r="Y327" s="18" t="str">
        <f>IFERROR(VLOOKUP(X327,Dune_SQL3_Data!Y:Y,1,FALSE),"missing")</f>
        <v>0x912f27617dacbe4d5626c6563e84ea12834b06f7e1f887b2dfef8fbdaad965b4--0xdc24316b9ae028f1497c275eb9192a3ea0f67022--0xae7ab96520de3a18e5e111b5eaab095312d7fe84</v>
      </c>
    </row>
    <row r="328" spans="1:25" hidden="1" x14ac:dyDescent="0.2">
      <c r="A328" t="s">
        <v>96</v>
      </c>
      <c r="B328">
        <v>11649003</v>
      </c>
      <c r="C328" s="13">
        <v>44209.869004629632</v>
      </c>
      <c r="D328" t="s">
        <v>36</v>
      </c>
      <c r="E328" t="s">
        <v>25</v>
      </c>
      <c r="F328">
        <v>0</v>
      </c>
      <c r="G328">
        <v>0</v>
      </c>
      <c r="H328">
        <v>0</v>
      </c>
      <c r="I328">
        <v>1425965</v>
      </c>
      <c r="J328">
        <v>18341</v>
      </c>
      <c r="K328" t="s">
        <v>398</v>
      </c>
      <c r="L328" t="s">
        <v>581</v>
      </c>
      <c r="M328" t="s">
        <v>254</v>
      </c>
      <c r="N328" t="s">
        <v>1408</v>
      </c>
      <c r="O328" t="s">
        <v>1407</v>
      </c>
      <c r="P328" t="s">
        <v>33</v>
      </c>
      <c r="Q328">
        <v>2</v>
      </c>
      <c r="R328" t="s">
        <v>33</v>
      </c>
      <c r="S328" t="s">
        <v>34</v>
      </c>
      <c r="T328">
        <v>74</v>
      </c>
      <c r="U328" t="s">
        <v>1406</v>
      </c>
      <c r="V328" s="1">
        <v>36526</v>
      </c>
      <c r="W328" s="1">
        <v>36526</v>
      </c>
      <c r="X328" s="17" t="str">
        <f t="shared" si="5"/>
        <v>0x912f27617dacbe4d5626c6563e84ea12834b06f7e1f887b2dfef8fbdaad965b4--0xdc24316b9ae028f1497c275eb9192a3ea0f67022--0xae7ab96520de3a18e5e111b5eaab095312d7fe84</v>
      </c>
      <c r="Y328" s="18" t="str">
        <f>IFERROR(VLOOKUP(X328,Dune_SQL3_Data!Y:Y,1,FALSE),"missing")</f>
        <v>0x912f27617dacbe4d5626c6563e84ea12834b06f7e1f887b2dfef8fbdaad965b4--0xdc24316b9ae028f1497c275eb9192a3ea0f67022--0xae7ab96520de3a18e5e111b5eaab095312d7fe84</v>
      </c>
    </row>
    <row r="329" spans="1:25" hidden="1" x14ac:dyDescent="0.2">
      <c r="A329" t="s">
        <v>96</v>
      </c>
      <c r="B329">
        <v>11649003</v>
      </c>
      <c r="C329" s="13">
        <v>44209.869004629632</v>
      </c>
      <c r="D329" t="s">
        <v>36</v>
      </c>
      <c r="E329" t="s">
        <v>25</v>
      </c>
      <c r="F329">
        <v>0</v>
      </c>
      <c r="G329">
        <v>0</v>
      </c>
      <c r="H329">
        <v>0</v>
      </c>
      <c r="I329">
        <v>955347</v>
      </c>
      <c r="J329">
        <v>18341</v>
      </c>
      <c r="K329" t="s">
        <v>398</v>
      </c>
      <c r="L329" t="s">
        <v>1105</v>
      </c>
      <c r="M329" t="s">
        <v>254</v>
      </c>
      <c r="N329" t="s">
        <v>1104</v>
      </c>
      <c r="O329" t="s">
        <v>1103</v>
      </c>
      <c r="P329" t="s">
        <v>33</v>
      </c>
      <c r="Q329">
        <v>2</v>
      </c>
      <c r="R329" t="s">
        <v>33</v>
      </c>
      <c r="S329" t="s">
        <v>34</v>
      </c>
      <c r="T329">
        <v>118</v>
      </c>
      <c r="U329" t="s">
        <v>1102</v>
      </c>
      <c r="V329" s="1">
        <v>36526</v>
      </c>
      <c r="W329" s="1">
        <v>36526</v>
      </c>
      <c r="X329" s="17" t="str">
        <f t="shared" si="5"/>
        <v>0x912f27617dacbe4d5626c6563e84ea12834b06f7e1f887b2dfef8fbdaad965b4--0xdc24316b9ae028f1497c275eb9192a3ea0f67022--0xae7ab96520de3a18e5e111b5eaab095312d7fe84</v>
      </c>
      <c r="Y329" s="18" t="str">
        <f>IFERROR(VLOOKUP(X329,Dune_SQL3_Data!Y:Y,1,FALSE),"missing")</f>
        <v>0x912f27617dacbe4d5626c6563e84ea12834b06f7e1f887b2dfef8fbdaad965b4--0xdc24316b9ae028f1497c275eb9192a3ea0f67022--0xae7ab96520de3a18e5e111b5eaab095312d7fe84</v>
      </c>
    </row>
    <row r="330" spans="1:25" hidden="1" x14ac:dyDescent="0.2">
      <c r="A330" t="s">
        <v>96</v>
      </c>
      <c r="B330">
        <v>11649003</v>
      </c>
      <c r="C330" s="13">
        <v>44209.869004629632</v>
      </c>
      <c r="D330" t="s">
        <v>36</v>
      </c>
      <c r="E330" t="s">
        <v>25</v>
      </c>
      <c r="F330">
        <v>0</v>
      </c>
      <c r="G330">
        <v>0</v>
      </c>
      <c r="H330">
        <v>0</v>
      </c>
      <c r="I330">
        <v>1778927</v>
      </c>
      <c r="J330">
        <v>18341</v>
      </c>
      <c r="K330" t="s">
        <v>398</v>
      </c>
      <c r="L330" t="s">
        <v>647</v>
      </c>
      <c r="M330" t="s">
        <v>254</v>
      </c>
      <c r="N330" t="s">
        <v>646</v>
      </c>
      <c r="O330" t="s">
        <v>645</v>
      </c>
      <c r="P330" t="s">
        <v>33</v>
      </c>
      <c r="Q330">
        <v>2</v>
      </c>
      <c r="R330" t="s">
        <v>33</v>
      </c>
      <c r="S330" t="s">
        <v>34</v>
      </c>
      <c r="T330">
        <v>41</v>
      </c>
      <c r="U330" t="s">
        <v>644</v>
      </c>
      <c r="V330" s="1">
        <v>36526</v>
      </c>
      <c r="W330" s="1">
        <v>36526</v>
      </c>
      <c r="X330" s="17" t="str">
        <f t="shared" si="5"/>
        <v>0x912f27617dacbe4d5626c6563e84ea12834b06f7e1f887b2dfef8fbdaad965b4--0xdc24316b9ae028f1497c275eb9192a3ea0f67022--0xae7ab96520de3a18e5e111b5eaab095312d7fe84</v>
      </c>
      <c r="Y330" s="18" t="str">
        <f>IFERROR(VLOOKUP(X330,Dune_SQL3_Data!Y:Y,1,FALSE),"missing")</f>
        <v>0x912f27617dacbe4d5626c6563e84ea12834b06f7e1f887b2dfef8fbdaad965b4--0xdc24316b9ae028f1497c275eb9192a3ea0f67022--0xae7ab96520de3a18e5e111b5eaab095312d7fe84</v>
      </c>
    </row>
    <row r="331" spans="1:25" hidden="1" x14ac:dyDescent="0.2">
      <c r="A331" t="s">
        <v>96</v>
      </c>
      <c r="B331">
        <v>11649003</v>
      </c>
      <c r="C331" s="13">
        <v>44209.869004629632</v>
      </c>
      <c r="D331" t="s">
        <v>36</v>
      </c>
      <c r="E331" t="s">
        <v>25</v>
      </c>
      <c r="F331">
        <v>0</v>
      </c>
      <c r="G331">
        <v>0</v>
      </c>
      <c r="H331">
        <v>0</v>
      </c>
      <c r="I331">
        <v>1308312</v>
      </c>
      <c r="J331">
        <v>18341</v>
      </c>
      <c r="K331" t="s">
        <v>398</v>
      </c>
      <c r="L331" t="s">
        <v>581</v>
      </c>
      <c r="M331" t="s">
        <v>254</v>
      </c>
      <c r="N331" t="s">
        <v>580</v>
      </c>
      <c r="O331" t="s">
        <v>579</v>
      </c>
      <c r="P331" t="s">
        <v>33</v>
      </c>
      <c r="Q331">
        <v>2</v>
      </c>
      <c r="R331" t="s">
        <v>33</v>
      </c>
      <c r="S331" t="s">
        <v>34</v>
      </c>
      <c r="T331">
        <v>85</v>
      </c>
      <c r="U331" t="s">
        <v>578</v>
      </c>
      <c r="V331" s="1">
        <v>36526</v>
      </c>
      <c r="W331" s="1">
        <v>36526</v>
      </c>
      <c r="X331" s="17" t="str">
        <f t="shared" si="5"/>
        <v>0x912f27617dacbe4d5626c6563e84ea12834b06f7e1f887b2dfef8fbdaad965b4--0xdc24316b9ae028f1497c275eb9192a3ea0f67022--0xae7ab96520de3a18e5e111b5eaab095312d7fe84</v>
      </c>
      <c r="Y331" s="18" t="str">
        <f>IFERROR(VLOOKUP(X331,Dune_SQL3_Data!Y:Y,1,FALSE),"missing")</f>
        <v>0x912f27617dacbe4d5626c6563e84ea12834b06f7e1f887b2dfef8fbdaad965b4--0xdc24316b9ae028f1497c275eb9192a3ea0f67022--0xae7ab96520de3a18e5e111b5eaab095312d7fe84</v>
      </c>
    </row>
    <row r="332" spans="1:25" hidden="1" x14ac:dyDescent="0.2">
      <c r="A332" t="s">
        <v>96</v>
      </c>
      <c r="B332">
        <v>11649003</v>
      </c>
      <c r="C332" s="13">
        <v>44209.869004629632</v>
      </c>
      <c r="D332" t="s">
        <v>36</v>
      </c>
      <c r="E332" t="s">
        <v>25</v>
      </c>
      <c r="F332">
        <v>0</v>
      </c>
      <c r="G332">
        <v>0</v>
      </c>
      <c r="H332">
        <v>0</v>
      </c>
      <c r="I332">
        <v>1190657</v>
      </c>
      <c r="J332">
        <v>18341</v>
      </c>
      <c r="K332" t="s">
        <v>398</v>
      </c>
      <c r="L332" t="s">
        <v>397</v>
      </c>
      <c r="M332" t="s">
        <v>254</v>
      </c>
      <c r="N332" t="s">
        <v>396</v>
      </c>
      <c r="O332" t="s">
        <v>395</v>
      </c>
      <c r="P332" t="s">
        <v>33</v>
      </c>
      <c r="Q332">
        <v>2</v>
      </c>
      <c r="R332" t="s">
        <v>33</v>
      </c>
      <c r="S332" t="s">
        <v>34</v>
      </c>
      <c r="T332">
        <v>96</v>
      </c>
      <c r="U332" t="s">
        <v>394</v>
      </c>
      <c r="V332" s="1">
        <v>36526</v>
      </c>
      <c r="W332" s="1">
        <v>36526</v>
      </c>
      <c r="X332" s="17" t="str">
        <f t="shared" si="5"/>
        <v>0x912f27617dacbe4d5626c6563e84ea12834b06f7e1f887b2dfef8fbdaad965b4--0xdc24316b9ae028f1497c275eb9192a3ea0f67022--0xae7ab96520de3a18e5e111b5eaab095312d7fe84</v>
      </c>
      <c r="Y332" s="18" t="str">
        <f>IFERROR(VLOOKUP(X332,Dune_SQL3_Data!Y:Y,1,FALSE),"missing")</f>
        <v>0x912f27617dacbe4d5626c6563e84ea12834b06f7e1f887b2dfef8fbdaad965b4--0xdc24316b9ae028f1497c275eb9192a3ea0f67022--0xae7ab96520de3a18e5e111b5eaab095312d7fe84</v>
      </c>
    </row>
    <row r="333" spans="1:25" x14ac:dyDescent="0.2">
      <c r="A333" t="s">
        <v>96</v>
      </c>
      <c r="B333">
        <v>11649003</v>
      </c>
      <c r="C333" s="13">
        <v>44209.869004629632</v>
      </c>
      <c r="D333" t="s">
        <v>386</v>
      </c>
      <c r="E333" t="s">
        <v>97</v>
      </c>
      <c r="F333">
        <v>26.747062750000001</v>
      </c>
      <c r="G333" s="2" t="s">
        <v>26</v>
      </c>
      <c r="H333" s="2" t="s">
        <v>27</v>
      </c>
      <c r="I333">
        <v>2300</v>
      </c>
      <c r="J333">
        <v>40</v>
      </c>
      <c r="K333" t="s">
        <v>382</v>
      </c>
      <c r="L333" t="s">
        <v>34</v>
      </c>
      <c r="M333" s="22" t="s">
        <v>30</v>
      </c>
      <c r="N333" t="s">
        <v>2547</v>
      </c>
      <c r="O333" t="s">
        <v>949</v>
      </c>
      <c r="P333" s="22" t="s">
        <v>33</v>
      </c>
      <c r="Q333">
        <v>0</v>
      </c>
      <c r="R333" s="22" t="s">
        <v>33</v>
      </c>
      <c r="S333" t="s">
        <v>34</v>
      </c>
      <c r="T333">
        <v>35</v>
      </c>
      <c r="U333" t="s">
        <v>2546</v>
      </c>
      <c r="V333" s="1">
        <v>36526</v>
      </c>
      <c r="W333" s="1">
        <v>36526</v>
      </c>
      <c r="X333" s="17" t="str">
        <f t="shared" si="5"/>
        <v>0x912f27617dacbe4d5626c6563e84ea12834b06f7e1f887b2dfef8fbdaad965b4--0xc02aaa39b223fe8d0a0e5c4f27ead9083c756cc2--0xf97b96d0749001d65c09e21a86a2ac156be704d0</v>
      </c>
      <c r="Y333" s="18" t="str">
        <f>IFERROR(VLOOKUP(X333,Dune_SQL3_Data!Y:Y,1,FALSE),"missing")</f>
        <v>0x912f27617dacbe4d5626c6563e84ea12834b06f7e1f887b2dfef8fbdaad965b4--0xc02aaa39b223fe8d0a0e5c4f27ead9083c756cc2--0xf97b96d0749001d65c09e21a86a2ac156be704d0</v>
      </c>
    </row>
    <row r="334" spans="1:25" x14ac:dyDescent="0.2">
      <c r="A334" t="s">
        <v>96</v>
      </c>
      <c r="B334">
        <v>11649003</v>
      </c>
      <c r="C334" s="13">
        <v>44209.869004629632</v>
      </c>
      <c r="D334" t="s">
        <v>386</v>
      </c>
      <c r="E334" t="s">
        <v>97</v>
      </c>
      <c r="F334">
        <v>26.747062750000001</v>
      </c>
      <c r="G334" s="2" t="s">
        <v>26</v>
      </c>
      <c r="H334" s="2" t="s">
        <v>27</v>
      </c>
      <c r="I334">
        <v>2300</v>
      </c>
      <c r="J334">
        <v>40</v>
      </c>
      <c r="K334" t="s">
        <v>382</v>
      </c>
      <c r="L334" t="s">
        <v>34</v>
      </c>
      <c r="M334" s="22" t="s">
        <v>30</v>
      </c>
      <c r="N334" t="s">
        <v>2544</v>
      </c>
      <c r="O334" t="s">
        <v>949</v>
      </c>
      <c r="P334" s="22" t="s">
        <v>33</v>
      </c>
      <c r="Q334">
        <v>0</v>
      </c>
      <c r="R334" s="22" t="s">
        <v>33</v>
      </c>
      <c r="S334" t="s">
        <v>34</v>
      </c>
      <c r="T334">
        <v>101</v>
      </c>
      <c r="U334" t="s">
        <v>2543</v>
      </c>
      <c r="V334" s="1">
        <v>36526</v>
      </c>
      <c r="W334" s="1">
        <v>36526</v>
      </c>
      <c r="X334" s="17" t="str">
        <f t="shared" si="5"/>
        <v>0x912f27617dacbe4d5626c6563e84ea12834b06f7e1f887b2dfef8fbdaad965b4--0xc02aaa39b223fe8d0a0e5c4f27ead9083c756cc2--0xf97b96d0749001d65c09e21a86a2ac156be704d0</v>
      </c>
      <c r="Y334" s="18" t="str">
        <f>IFERROR(VLOOKUP(X334,Dune_SQL3_Data!Y:Y,1,FALSE),"missing")</f>
        <v>0x912f27617dacbe4d5626c6563e84ea12834b06f7e1f887b2dfef8fbdaad965b4--0xc02aaa39b223fe8d0a0e5c4f27ead9083c756cc2--0xf97b96d0749001d65c09e21a86a2ac156be704d0</v>
      </c>
    </row>
    <row r="335" spans="1:25" x14ac:dyDescent="0.2">
      <c r="A335" t="s">
        <v>96</v>
      </c>
      <c r="B335">
        <v>11649003</v>
      </c>
      <c r="C335" s="13">
        <v>44209.869004629632</v>
      </c>
      <c r="D335" t="s">
        <v>386</v>
      </c>
      <c r="E335" t="s">
        <v>97</v>
      </c>
      <c r="F335">
        <v>26.747062750000001</v>
      </c>
      <c r="G335" s="2" t="s">
        <v>26</v>
      </c>
      <c r="H335" s="2" t="s">
        <v>27</v>
      </c>
      <c r="I335">
        <v>2300</v>
      </c>
      <c r="J335">
        <v>40</v>
      </c>
      <c r="K335" t="s">
        <v>382</v>
      </c>
      <c r="L335" t="s">
        <v>34</v>
      </c>
      <c r="M335" s="22" t="s">
        <v>30</v>
      </c>
      <c r="N335" t="s">
        <v>2221</v>
      </c>
      <c r="O335" t="s">
        <v>949</v>
      </c>
      <c r="P335" s="22" t="s">
        <v>33</v>
      </c>
      <c r="Q335">
        <v>0</v>
      </c>
      <c r="R335" s="22" t="s">
        <v>33</v>
      </c>
      <c r="S335" t="s">
        <v>34</v>
      </c>
      <c r="T335">
        <v>46</v>
      </c>
      <c r="U335" t="s">
        <v>2220</v>
      </c>
      <c r="V335" s="1">
        <v>36526</v>
      </c>
      <c r="W335" s="1">
        <v>36526</v>
      </c>
      <c r="X335" s="17" t="str">
        <f t="shared" si="5"/>
        <v>0x912f27617dacbe4d5626c6563e84ea12834b06f7e1f887b2dfef8fbdaad965b4--0xc02aaa39b223fe8d0a0e5c4f27ead9083c756cc2--0xf97b96d0749001d65c09e21a86a2ac156be704d0</v>
      </c>
      <c r="Y335" s="18" t="str">
        <f>IFERROR(VLOOKUP(X335,Dune_SQL3_Data!Y:Y,1,FALSE),"missing")</f>
        <v>0x912f27617dacbe4d5626c6563e84ea12834b06f7e1f887b2dfef8fbdaad965b4--0xc02aaa39b223fe8d0a0e5c4f27ead9083c756cc2--0xf97b96d0749001d65c09e21a86a2ac156be704d0</v>
      </c>
    </row>
    <row r="336" spans="1:25" x14ac:dyDescent="0.2">
      <c r="A336" t="s">
        <v>96</v>
      </c>
      <c r="B336">
        <v>11649003</v>
      </c>
      <c r="C336" s="13">
        <v>44209.869004629632</v>
      </c>
      <c r="D336" t="s">
        <v>386</v>
      </c>
      <c r="E336" t="s">
        <v>97</v>
      </c>
      <c r="F336">
        <v>26.747062750000001</v>
      </c>
      <c r="G336" s="2" t="s">
        <v>26</v>
      </c>
      <c r="H336" s="2" t="s">
        <v>27</v>
      </c>
      <c r="I336">
        <v>2300</v>
      </c>
      <c r="J336">
        <v>40</v>
      </c>
      <c r="K336" t="s">
        <v>382</v>
      </c>
      <c r="L336" t="s">
        <v>34</v>
      </c>
      <c r="M336" s="22" t="s">
        <v>30</v>
      </c>
      <c r="N336" t="s">
        <v>2127</v>
      </c>
      <c r="O336" t="s">
        <v>949</v>
      </c>
      <c r="P336" s="22" t="s">
        <v>33</v>
      </c>
      <c r="Q336">
        <v>0</v>
      </c>
      <c r="R336" s="22" t="s">
        <v>33</v>
      </c>
      <c r="S336" t="s">
        <v>34</v>
      </c>
      <c r="T336">
        <v>13</v>
      </c>
      <c r="U336" t="s">
        <v>2126</v>
      </c>
      <c r="V336" s="1">
        <v>36526</v>
      </c>
      <c r="W336" s="1">
        <v>36526</v>
      </c>
      <c r="X336" s="17" t="str">
        <f t="shared" si="5"/>
        <v>0x912f27617dacbe4d5626c6563e84ea12834b06f7e1f887b2dfef8fbdaad965b4--0xc02aaa39b223fe8d0a0e5c4f27ead9083c756cc2--0xf97b96d0749001d65c09e21a86a2ac156be704d0</v>
      </c>
      <c r="Y336" s="18" t="str">
        <f>IFERROR(VLOOKUP(X336,Dune_SQL3_Data!Y:Y,1,FALSE),"missing")</f>
        <v>0x912f27617dacbe4d5626c6563e84ea12834b06f7e1f887b2dfef8fbdaad965b4--0xc02aaa39b223fe8d0a0e5c4f27ead9083c756cc2--0xf97b96d0749001d65c09e21a86a2ac156be704d0</v>
      </c>
    </row>
    <row r="337" spans="1:25" x14ac:dyDescent="0.2">
      <c r="A337" t="s">
        <v>96</v>
      </c>
      <c r="B337">
        <v>11649003</v>
      </c>
      <c r="C337" s="13">
        <v>44209.869004629632</v>
      </c>
      <c r="D337" t="s">
        <v>386</v>
      </c>
      <c r="E337" t="s">
        <v>97</v>
      </c>
      <c r="F337">
        <v>26.747062750000001</v>
      </c>
      <c r="G337" s="2" t="s">
        <v>26</v>
      </c>
      <c r="H337" s="2" t="s">
        <v>27</v>
      </c>
      <c r="I337">
        <v>2300</v>
      </c>
      <c r="J337">
        <v>40</v>
      </c>
      <c r="K337" t="s">
        <v>382</v>
      </c>
      <c r="L337" t="s">
        <v>34</v>
      </c>
      <c r="M337" s="22" t="s">
        <v>30</v>
      </c>
      <c r="N337" t="s">
        <v>1785</v>
      </c>
      <c r="O337" t="s">
        <v>949</v>
      </c>
      <c r="P337" s="22" t="s">
        <v>33</v>
      </c>
      <c r="Q337">
        <v>0</v>
      </c>
      <c r="R337" s="22" t="s">
        <v>33</v>
      </c>
      <c r="S337" t="s">
        <v>34</v>
      </c>
      <c r="T337">
        <v>79</v>
      </c>
      <c r="U337" t="s">
        <v>1784</v>
      </c>
      <c r="V337" s="1">
        <v>36526</v>
      </c>
      <c r="W337" s="1">
        <v>36526</v>
      </c>
      <c r="X337" s="17" t="str">
        <f t="shared" si="5"/>
        <v>0x912f27617dacbe4d5626c6563e84ea12834b06f7e1f887b2dfef8fbdaad965b4--0xc02aaa39b223fe8d0a0e5c4f27ead9083c756cc2--0xf97b96d0749001d65c09e21a86a2ac156be704d0</v>
      </c>
      <c r="Y337" s="18" t="str">
        <f>IFERROR(VLOOKUP(X337,Dune_SQL3_Data!Y:Y,1,FALSE),"missing")</f>
        <v>0x912f27617dacbe4d5626c6563e84ea12834b06f7e1f887b2dfef8fbdaad965b4--0xc02aaa39b223fe8d0a0e5c4f27ead9083c756cc2--0xf97b96d0749001d65c09e21a86a2ac156be704d0</v>
      </c>
    </row>
    <row r="338" spans="1:25" x14ac:dyDescent="0.2">
      <c r="A338" t="s">
        <v>96</v>
      </c>
      <c r="B338">
        <v>11649003</v>
      </c>
      <c r="C338" s="13">
        <v>44209.869004629632</v>
      </c>
      <c r="D338" t="s">
        <v>386</v>
      </c>
      <c r="E338" t="s">
        <v>97</v>
      </c>
      <c r="F338">
        <v>26.747062750000001</v>
      </c>
      <c r="G338" s="2" t="s">
        <v>26</v>
      </c>
      <c r="H338" s="2" t="s">
        <v>27</v>
      </c>
      <c r="I338">
        <v>2300</v>
      </c>
      <c r="J338">
        <v>40</v>
      </c>
      <c r="K338" t="s">
        <v>382</v>
      </c>
      <c r="L338" t="s">
        <v>34</v>
      </c>
      <c r="M338" s="22" t="s">
        <v>30</v>
      </c>
      <c r="N338" t="s">
        <v>1306</v>
      </c>
      <c r="O338" t="s">
        <v>949</v>
      </c>
      <c r="P338" s="22" t="s">
        <v>33</v>
      </c>
      <c r="Q338">
        <v>0</v>
      </c>
      <c r="R338" s="22" t="s">
        <v>33</v>
      </c>
      <c r="S338" t="s">
        <v>34</v>
      </c>
      <c r="T338">
        <v>57</v>
      </c>
      <c r="U338" t="s">
        <v>1305</v>
      </c>
      <c r="V338" s="1">
        <v>36526</v>
      </c>
      <c r="W338" s="1">
        <v>36526</v>
      </c>
      <c r="X338" s="17" t="str">
        <f t="shared" si="5"/>
        <v>0x912f27617dacbe4d5626c6563e84ea12834b06f7e1f887b2dfef8fbdaad965b4--0xc02aaa39b223fe8d0a0e5c4f27ead9083c756cc2--0xf97b96d0749001d65c09e21a86a2ac156be704d0</v>
      </c>
      <c r="Y338" s="18" t="str">
        <f>IFERROR(VLOOKUP(X338,Dune_SQL3_Data!Y:Y,1,FALSE),"missing")</f>
        <v>0x912f27617dacbe4d5626c6563e84ea12834b06f7e1f887b2dfef8fbdaad965b4--0xc02aaa39b223fe8d0a0e5c4f27ead9083c756cc2--0xf97b96d0749001d65c09e21a86a2ac156be704d0</v>
      </c>
    </row>
    <row r="339" spans="1:25" x14ac:dyDescent="0.2">
      <c r="A339" t="s">
        <v>96</v>
      </c>
      <c r="B339">
        <v>11649003</v>
      </c>
      <c r="C339" s="13">
        <v>44209.869004629632</v>
      </c>
      <c r="D339" t="s">
        <v>386</v>
      </c>
      <c r="E339" t="s">
        <v>97</v>
      </c>
      <c r="F339">
        <v>26.747062750000001</v>
      </c>
      <c r="G339" s="2" t="s">
        <v>26</v>
      </c>
      <c r="H339" s="2" t="s">
        <v>27</v>
      </c>
      <c r="I339">
        <v>2300</v>
      </c>
      <c r="J339">
        <v>40</v>
      </c>
      <c r="K339" t="s">
        <v>382</v>
      </c>
      <c r="L339" t="s">
        <v>34</v>
      </c>
      <c r="M339" s="22" t="s">
        <v>30</v>
      </c>
      <c r="N339" t="s">
        <v>1304</v>
      </c>
      <c r="O339" t="s">
        <v>949</v>
      </c>
      <c r="P339" s="22" t="s">
        <v>33</v>
      </c>
      <c r="Q339">
        <v>0</v>
      </c>
      <c r="R339" s="22" t="s">
        <v>33</v>
      </c>
      <c r="S339" t="s">
        <v>34</v>
      </c>
      <c r="T339">
        <v>68</v>
      </c>
      <c r="U339" t="s">
        <v>1303</v>
      </c>
      <c r="V339" s="1">
        <v>36526</v>
      </c>
      <c r="W339" s="1">
        <v>36526</v>
      </c>
      <c r="X339" s="17" t="str">
        <f t="shared" si="5"/>
        <v>0x912f27617dacbe4d5626c6563e84ea12834b06f7e1f887b2dfef8fbdaad965b4--0xc02aaa39b223fe8d0a0e5c4f27ead9083c756cc2--0xf97b96d0749001d65c09e21a86a2ac156be704d0</v>
      </c>
      <c r="Y339" s="18" t="str">
        <f>IFERROR(VLOOKUP(X339,Dune_SQL3_Data!Y:Y,1,FALSE),"missing")</f>
        <v>0x912f27617dacbe4d5626c6563e84ea12834b06f7e1f887b2dfef8fbdaad965b4--0xc02aaa39b223fe8d0a0e5c4f27ead9083c756cc2--0xf97b96d0749001d65c09e21a86a2ac156be704d0</v>
      </c>
    </row>
    <row r="340" spans="1:25" x14ac:dyDescent="0.2">
      <c r="A340" t="s">
        <v>96</v>
      </c>
      <c r="B340">
        <v>11649003</v>
      </c>
      <c r="C340" s="13">
        <v>44209.869004629632</v>
      </c>
      <c r="D340" t="s">
        <v>386</v>
      </c>
      <c r="E340" t="s">
        <v>97</v>
      </c>
      <c r="F340">
        <v>26.747062750000001</v>
      </c>
      <c r="G340" s="2" t="s">
        <v>26</v>
      </c>
      <c r="H340" s="2" t="s">
        <v>27</v>
      </c>
      <c r="I340">
        <v>2300</v>
      </c>
      <c r="J340">
        <v>40</v>
      </c>
      <c r="K340" t="s">
        <v>382</v>
      </c>
      <c r="L340" t="s">
        <v>34</v>
      </c>
      <c r="M340" s="22" t="s">
        <v>30</v>
      </c>
      <c r="N340" t="s">
        <v>1070</v>
      </c>
      <c r="O340" t="s">
        <v>949</v>
      </c>
      <c r="P340" s="22" t="s">
        <v>33</v>
      </c>
      <c r="Q340">
        <v>0</v>
      </c>
      <c r="R340" s="22" t="s">
        <v>33</v>
      </c>
      <c r="S340" t="s">
        <v>34</v>
      </c>
      <c r="T340">
        <v>90</v>
      </c>
      <c r="U340" t="s">
        <v>1069</v>
      </c>
      <c r="V340" s="1">
        <v>36526</v>
      </c>
      <c r="W340" s="1">
        <v>36526</v>
      </c>
      <c r="X340" s="17" t="str">
        <f t="shared" si="5"/>
        <v>0x912f27617dacbe4d5626c6563e84ea12834b06f7e1f887b2dfef8fbdaad965b4--0xc02aaa39b223fe8d0a0e5c4f27ead9083c756cc2--0xf97b96d0749001d65c09e21a86a2ac156be704d0</v>
      </c>
      <c r="Y340" s="18" t="str">
        <f>IFERROR(VLOOKUP(X340,Dune_SQL3_Data!Y:Y,1,FALSE),"missing")</f>
        <v>0x912f27617dacbe4d5626c6563e84ea12834b06f7e1f887b2dfef8fbdaad965b4--0xc02aaa39b223fe8d0a0e5c4f27ead9083c756cc2--0xf97b96d0749001d65c09e21a86a2ac156be704d0</v>
      </c>
    </row>
    <row r="341" spans="1:25" x14ac:dyDescent="0.2">
      <c r="A341" t="s">
        <v>96</v>
      </c>
      <c r="B341">
        <v>11649003</v>
      </c>
      <c r="C341" s="13">
        <v>44209.869004629632</v>
      </c>
      <c r="D341" t="s">
        <v>386</v>
      </c>
      <c r="E341" t="s">
        <v>97</v>
      </c>
      <c r="F341">
        <v>26.747062750000001</v>
      </c>
      <c r="G341" s="2" t="s">
        <v>26</v>
      </c>
      <c r="H341" s="2" t="s">
        <v>27</v>
      </c>
      <c r="I341">
        <v>2300</v>
      </c>
      <c r="J341">
        <v>40</v>
      </c>
      <c r="K341" t="s">
        <v>382</v>
      </c>
      <c r="L341" t="s">
        <v>34</v>
      </c>
      <c r="M341" s="22" t="s">
        <v>30</v>
      </c>
      <c r="N341" t="s">
        <v>992</v>
      </c>
      <c r="O341" t="s">
        <v>949</v>
      </c>
      <c r="P341" s="22" t="s">
        <v>33</v>
      </c>
      <c r="Q341">
        <v>0</v>
      </c>
      <c r="R341" s="22" t="s">
        <v>33</v>
      </c>
      <c r="S341" t="s">
        <v>34</v>
      </c>
      <c r="T341">
        <v>112</v>
      </c>
      <c r="U341" t="s">
        <v>991</v>
      </c>
      <c r="V341" s="1">
        <v>36526</v>
      </c>
      <c r="W341" s="1">
        <v>36526</v>
      </c>
      <c r="X341" s="17" t="str">
        <f t="shared" si="5"/>
        <v>0x912f27617dacbe4d5626c6563e84ea12834b06f7e1f887b2dfef8fbdaad965b4--0xc02aaa39b223fe8d0a0e5c4f27ead9083c756cc2--0xf97b96d0749001d65c09e21a86a2ac156be704d0</v>
      </c>
      <c r="Y341" s="18" t="str">
        <f>IFERROR(VLOOKUP(X341,Dune_SQL3_Data!Y:Y,1,FALSE),"missing")</f>
        <v>0x912f27617dacbe4d5626c6563e84ea12834b06f7e1f887b2dfef8fbdaad965b4--0xc02aaa39b223fe8d0a0e5c4f27ead9083c756cc2--0xf97b96d0749001d65c09e21a86a2ac156be704d0</v>
      </c>
    </row>
    <row r="342" spans="1:25" x14ac:dyDescent="0.2">
      <c r="A342" t="s">
        <v>96</v>
      </c>
      <c r="B342">
        <v>11649003</v>
      </c>
      <c r="C342" s="13">
        <v>44209.869004629632</v>
      </c>
      <c r="D342" t="s">
        <v>386</v>
      </c>
      <c r="E342" t="s">
        <v>97</v>
      </c>
      <c r="F342">
        <v>26.747062750000001</v>
      </c>
      <c r="G342" s="2" t="s">
        <v>26</v>
      </c>
      <c r="H342" s="2" t="s">
        <v>27</v>
      </c>
      <c r="I342">
        <v>2300</v>
      </c>
      <c r="J342">
        <v>40</v>
      </c>
      <c r="K342" t="s">
        <v>382</v>
      </c>
      <c r="L342" t="s">
        <v>34</v>
      </c>
      <c r="M342" s="22" t="s">
        <v>30</v>
      </c>
      <c r="N342" t="s">
        <v>950</v>
      </c>
      <c r="O342" t="s">
        <v>949</v>
      </c>
      <c r="P342" s="22" t="s">
        <v>33</v>
      </c>
      <c r="Q342">
        <v>0</v>
      </c>
      <c r="R342" s="22" t="s">
        <v>33</v>
      </c>
      <c r="S342" t="s">
        <v>34</v>
      </c>
      <c r="T342">
        <v>24</v>
      </c>
      <c r="U342" t="s">
        <v>948</v>
      </c>
      <c r="V342" s="1">
        <v>36526</v>
      </c>
      <c r="W342" s="1">
        <v>36526</v>
      </c>
      <c r="X342" s="17" t="str">
        <f t="shared" si="5"/>
        <v>0x912f27617dacbe4d5626c6563e84ea12834b06f7e1f887b2dfef8fbdaad965b4--0xc02aaa39b223fe8d0a0e5c4f27ead9083c756cc2--0xf97b96d0749001d65c09e21a86a2ac156be704d0</v>
      </c>
      <c r="Y342" s="18" t="str">
        <f>IFERROR(VLOOKUP(X342,Dune_SQL3_Data!Y:Y,1,FALSE),"missing")</f>
        <v>0x912f27617dacbe4d5626c6563e84ea12834b06f7e1f887b2dfef8fbdaad965b4--0xc02aaa39b223fe8d0a0e5c4f27ead9083c756cc2--0xf97b96d0749001d65c09e21a86a2ac156be704d0</v>
      </c>
    </row>
    <row r="343" spans="1:25" hidden="1" x14ac:dyDescent="0.2">
      <c r="A343" t="s">
        <v>96</v>
      </c>
      <c r="B343">
        <v>11649003</v>
      </c>
      <c r="C343" s="13">
        <v>44209.869004629632</v>
      </c>
      <c r="D343" t="s">
        <v>293</v>
      </c>
      <c r="E343" t="s">
        <v>292</v>
      </c>
      <c r="F343">
        <v>0</v>
      </c>
      <c r="G343">
        <v>0</v>
      </c>
      <c r="H343">
        <v>0</v>
      </c>
      <c r="I343">
        <v>1806807</v>
      </c>
      <c r="J343">
        <v>1520</v>
      </c>
      <c r="K343" t="s">
        <v>291</v>
      </c>
      <c r="L343" t="s">
        <v>290</v>
      </c>
      <c r="M343" t="s">
        <v>243</v>
      </c>
      <c r="N343" t="s">
        <v>2602</v>
      </c>
      <c r="O343" t="s">
        <v>2601</v>
      </c>
      <c r="P343" t="s">
        <v>33</v>
      </c>
      <c r="Q343">
        <v>0</v>
      </c>
      <c r="R343" t="s">
        <v>33</v>
      </c>
      <c r="S343" t="s">
        <v>34</v>
      </c>
      <c r="T343">
        <v>38</v>
      </c>
      <c r="U343" t="s">
        <v>2600</v>
      </c>
      <c r="V343" s="1">
        <v>36526</v>
      </c>
      <c r="W343" s="1">
        <v>36526</v>
      </c>
      <c r="X343" s="17" t="str">
        <f t="shared" si="5"/>
        <v>0x912f27617dacbe4d5626c6563e84ea12834b06f7e1f887b2dfef8fbdaad965b4--0xb8ffc3cd6e7cf5a098a1c92f48009765b24088dc--0x2b33cf282f867a7ff693a66e11b0fcc5552e4425</v>
      </c>
      <c r="Y343" s="18" t="str">
        <f>IFERROR(VLOOKUP(X343,Dune_SQL3_Data!Y:Y,1,FALSE),"missing")</f>
        <v>0x912f27617dacbe4d5626c6563e84ea12834b06f7e1f887b2dfef8fbdaad965b4--0xb8ffc3cd6e7cf5a098a1c92f48009765b24088dc--0x2b33cf282f867a7ff693a66e11b0fcc5552e4425</v>
      </c>
    </row>
    <row r="344" spans="1:25" hidden="1" x14ac:dyDescent="0.2">
      <c r="A344" t="s">
        <v>96</v>
      </c>
      <c r="B344">
        <v>11649003</v>
      </c>
      <c r="C344" s="13">
        <v>44209.869004629632</v>
      </c>
      <c r="D344" t="s">
        <v>293</v>
      </c>
      <c r="E344" t="s">
        <v>292</v>
      </c>
      <c r="F344">
        <v>0</v>
      </c>
      <c r="G344">
        <v>0</v>
      </c>
      <c r="H344">
        <v>0</v>
      </c>
      <c r="I344">
        <v>1111913</v>
      </c>
      <c r="J344">
        <v>1520</v>
      </c>
      <c r="K344" t="s">
        <v>291</v>
      </c>
      <c r="L344" t="s">
        <v>290</v>
      </c>
      <c r="M344" t="s">
        <v>243</v>
      </c>
      <c r="N344" t="s">
        <v>2550</v>
      </c>
      <c r="O344" t="s">
        <v>2549</v>
      </c>
      <c r="P344" t="s">
        <v>33</v>
      </c>
      <c r="Q344">
        <v>0</v>
      </c>
      <c r="R344" t="s">
        <v>33</v>
      </c>
      <c r="S344" t="s">
        <v>34</v>
      </c>
      <c r="T344">
        <v>104</v>
      </c>
      <c r="U344" t="s">
        <v>2548</v>
      </c>
      <c r="V344" s="1">
        <v>36526</v>
      </c>
      <c r="W344" s="1">
        <v>36526</v>
      </c>
      <c r="X344" s="17" t="str">
        <f t="shared" si="5"/>
        <v>0x912f27617dacbe4d5626c6563e84ea12834b06f7e1f887b2dfef8fbdaad965b4--0xb8ffc3cd6e7cf5a098a1c92f48009765b24088dc--0x2b33cf282f867a7ff693a66e11b0fcc5552e4425</v>
      </c>
      <c r="Y344" s="18" t="str">
        <f>IFERROR(VLOOKUP(X344,Dune_SQL3_Data!Y:Y,1,FALSE),"missing")</f>
        <v>0x912f27617dacbe4d5626c6563e84ea12834b06f7e1f887b2dfef8fbdaad965b4--0xb8ffc3cd6e7cf5a098a1c92f48009765b24088dc--0x2b33cf282f867a7ff693a66e11b0fcc5552e4425</v>
      </c>
    </row>
    <row r="345" spans="1:25" hidden="1" x14ac:dyDescent="0.2">
      <c r="A345" t="s">
        <v>96</v>
      </c>
      <c r="B345">
        <v>11649003</v>
      </c>
      <c r="C345" s="13">
        <v>44209.869004629632</v>
      </c>
      <c r="D345" t="s">
        <v>293</v>
      </c>
      <c r="E345" t="s">
        <v>292</v>
      </c>
      <c r="F345">
        <v>0</v>
      </c>
      <c r="G345">
        <v>0</v>
      </c>
      <c r="H345">
        <v>0</v>
      </c>
      <c r="I345">
        <v>1033555</v>
      </c>
      <c r="J345">
        <v>1520</v>
      </c>
      <c r="K345" t="s">
        <v>291</v>
      </c>
      <c r="L345" t="s">
        <v>290</v>
      </c>
      <c r="M345" t="s">
        <v>243</v>
      </c>
      <c r="N345" t="s">
        <v>2500</v>
      </c>
      <c r="O345" t="s">
        <v>2499</v>
      </c>
      <c r="P345" t="s">
        <v>33</v>
      </c>
      <c r="Q345">
        <v>0</v>
      </c>
      <c r="R345" t="s">
        <v>33</v>
      </c>
      <c r="S345" t="s">
        <v>34</v>
      </c>
      <c r="T345">
        <v>109</v>
      </c>
      <c r="U345" t="s">
        <v>2498</v>
      </c>
      <c r="V345" s="1">
        <v>36526</v>
      </c>
      <c r="W345" s="1">
        <v>36526</v>
      </c>
      <c r="X345" s="17" t="str">
        <f t="shared" si="5"/>
        <v>0x912f27617dacbe4d5626c6563e84ea12834b06f7e1f887b2dfef8fbdaad965b4--0xb8ffc3cd6e7cf5a098a1c92f48009765b24088dc--0x2b33cf282f867a7ff693a66e11b0fcc5552e4425</v>
      </c>
      <c r="Y345" s="18" t="str">
        <f>IFERROR(VLOOKUP(X345,Dune_SQL3_Data!Y:Y,1,FALSE),"missing")</f>
        <v>0x912f27617dacbe4d5626c6563e84ea12834b06f7e1f887b2dfef8fbdaad965b4--0xb8ffc3cd6e7cf5a098a1c92f48009765b24088dc--0x2b33cf282f867a7ff693a66e11b0fcc5552e4425</v>
      </c>
    </row>
    <row r="346" spans="1:25" hidden="1" x14ac:dyDescent="0.2">
      <c r="A346" t="s">
        <v>96</v>
      </c>
      <c r="B346">
        <v>11649003</v>
      </c>
      <c r="C346" s="13">
        <v>44209.869004629632</v>
      </c>
      <c r="D346" t="s">
        <v>293</v>
      </c>
      <c r="E346" t="s">
        <v>292</v>
      </c>
      <c r="F346">
        <v>0</v>
      </c>
      <c r="G346">
        <v>0</v>
      </c>
      <c r="H346">
        <v>0</v>
      </c>
      <c r="I346">
        <v>1922621</v>
      </c>
      <c r="J346">
        <v>1520</v>
      </c>
      <c r="K346" t="s">
        <v>291</v>
      </c>
      <c r="L346" t="s">
        <v>290</v>
      </c>
      <c r="M346" t="s">
        <v>243</v>
      </c>
      <c r="N346" t="s">
        <v>2435</v>
      </c>
      <c r="O346" t="s">
        <v>2434</v>
      </c>
      <c r="P346" t="s">
        <v>33</v>
      </c>
      <c r="Q346">
        <v>0</v>
      </c>
      <c r="R346" t="s">
        <v>33</v>
      </c>
      <c r="S346" t="s">
        <v>34</v>
      </c>
      <c r="T346">
        <v>27</v>
      </c>
      <c r="U346" t="s">
        <v>2433</v>
      </c>
      <c r="V346" s="1">
        <v>36526</v>
      </c>
      <c r="W346" s="1">
        <v>36526</v>
      </c>
      <c r="X346" s="17" t="str">
        <f t="shared" si="5"/>
        <v>0x912f27617dacbe4d5626c6563e84ea12834b06f7e1f887b2dfef8fbdaad965b4--0xb8ffc3cd6e7cf5a098a1c92f48009765b24088dc--0x2b33cf282f867a7ff693a66e11b0fcc5552e4425</v>
      </c>
      <c r="Y346" s="18" t="str">
        <f>IFERROR(VLOOKUP(X346,Dune_SQL3_Data!Y:Y,1,FALSE),"missing")</f>
        <v>0x912f27617dacbe4d5626c6563e84ea12834b06f7e1f887b2dfef8fbdaad965b4--0xb8ffc3cd6e7cf5a098a1c92f48009765b24088dc--0x2b33cf282f867a7ff693a66e11b0fcc5552e4425</v>
      </c>
    </row>
    <row r="347" spans="1:25" hidden="1" x14ac:dyDescent="0.2">
      <c r="A347" t="s">
        <v>96</v>
      </c>
      <c r="B347">
        <v>11649003</v>
      </c>
      <c r="C347" s="13">
        <v>44209.869004629632</v>
      </c>
      <c r="D347" t="s">
        <v>293</v>
      </c>
      <c r="E347" t="s">
        <v>292</v>
      </c>
      <c r="F347">
        <v>0</v>
      </c>
      <c r="G347">
        <v>0</v>
      </c>
      <c r="H347">
        <v>0</v>
      </c>
      <c r="I347">
        <v>1603585</v>
      </c>
      <c r="J347">
        <v>1520</v>
      </c>
      <c r="K347" t="s">
        <v>291</v>
      </c>
      <c r="L347" t="s">
        <v>290</v>
      </c>
      <c r="M347" t="s">
        <v>243</v>
      </c>
      <c r="N347" t="s">
        <v>2249</v>
      </c>
      <c r="O347" t="s">
        <v>2248</v>
      </c>
      <c r="P347" t="s">
        <v>33</v>
      </c>
      <c r="Q347">
        <v>0</v>
      </c>
      <c r="R347" t="s">
        <v>33</v>
      </c>
      <c r="S347" t="s">
        <v>34</v>
      </c>
      <c r="T347">
        <v>54</v>
      </c>
      <c r="U347" t="s">
        <v>2247</v>
      </c>
      <c r="V347" s="1">
        <v>36526</v>
      </c>
      <c r="W347" s="1">
        <v>36526</v>
      </c>
      <c r="X347" s="17" t="str">
        <f t="shared" si="5"/>
        <v>0x912f27617dacbe4d5626c6563e84ea12834b06f7e1f887b2dfef8fbdaad965b4--0xb8ffc3cd6e7cf5a098a1c92f48009765b24088dc--0x2b33cf282f867a7ff693a66e11b0fcc5552e4425</v>
      </c>
      <c r="Y347" s="18" t="str">
        <f>IFERROR(VLOOKUP(X347,Dune_SQL3_Data!Y:Y,1,FALSE),"missing")</f>
        <v>0x912f27617dacbe4d5626c6563e84ea12834b06f7e1f887b2dfef8fbdaad965b4--0xb8ffc3cd6e7cf5a098a1c92f48009765b24088dc--0x2b33cf282f867a7ff693a66e11b0fcc5552e4425</v>
      </c>
    </row>
    <row r="348" spans="1:25" hidden="1" x14ac:dyDescent="0.2">
      <c r="A348" t="s">
        <v>96</v>
      </c>
      <c r="B348">
        <v>11649003</v>
      </c>
      <c r="C348" s="13">
        <v>44209.869004629632</v>
      </c>
      <c r="D348" t="s">
        <v>293</v>
      </c>
      <c r="E348" t="s">
        <v>292</v>
      </c>
      <c r="F348">
        <v>0</v>
      </c>
      <c r="G348">
        <v>0</v>
      </c>
      <c r="H348">
        <v>0</v>
      </c>
      <c r="I348">
        <v>1945602</v>
      </c>
      <c r="J348">
        <v>1520</v>
      </c>
      <c r="K348" t="s">
        <v>291</v>
      </c>
      <c r="L348" t="s">
        <v>290</v>
      </c>
      <c r="M348" t="s">
        <v>243</v>
      </c>
      <c r="N348" t="s">
        <v>2216</v>
      </c>
      <c r="O348" t="s">
        <v>2215</v>
      </c>
      <c r="P348" t="s">
        <v>33</v>
      </c>
      <c r="Q348">
        <v>0</v>
      </c>
      <c r="R348" t="s">
        <v>33</v>
      </c>
      <c r="S348" t="s">
        <v>34</v>
      </c>
      <c r="T348">
        <v>21</v>
      </c>
      <c r="U348" t="s">
        <v>2214</v>
      </c>
      <c r="V348" s="1">
        <v>36526</v>
      </c>
      <c r="W348" s="1">
        <v>36526</v>
      </c>
      <c r="X348" s="17" t="str">
        <f t="shared" si="5"/>
        <v>0x912f27617dacbe4d5626c6563e84ea12834b06f7e1f887b2dfef8fbdaad965b4--0xb8ffc3cd6e7cf5a098a1c92f48009765b24088dc--0x2b33cf282f867a7ff693a66e11b0fcc5552e4425</v>
      </c>
      <c r="Y348" s="18" t="str">
        <f>IFERROR(VLOOKUP(X348,Dune_SQL3_Data!Y:Y,1,FALSE),"missing")</f>
        <v>0x912f27617dacbe4d5626c6563e84ea12834b06f7e1f887b2dfef8fbdaad965b4--0xb8ffc3cd6e7cf5a098a1c92f48009765b24088dc--0x2b33cf282f867a7ff693a66e11b0fcc5552e4425</v>
      </c>
    </row>
    <row r="349" spans="1:25" hidden="1" x14ac:dyDescent="0.2">
      <c r="A349" t="s">
        <v>96</v>
      </c>
      <c r="B349">
        <v>11649003</v>
      </c>
      <c r="C349" s="13">
        <v>44209.869004629632</v>
      </c>
      <c r="D349" t="s">
        <v>293</v>
      </c>
      <c r="E349" t="s">
        <v>292</v>
      </c>
      <c r="F349">
        <v>0</v>
      </c>
      <c r="G349">
        <v>0</v>
      </c>
      <c r="H349">
        <v>0</v>
      </c>
      <c r="I349">
        <v>868604</v>
      </c>
      <c r="J349">
        <v>1520</v>
      </c>
      <c r="K349" t="s">
        <v>291</v>
      </c>
      <c r="L349" t="s">
        <v>290</v>
      </c>
      <c r="M349" t="s">
        <v>243</v>
      </c>
      <c r="N349" t="s">
        <v>2144</v>
      </c>
      <c r="O349" t="s">
        <v>2143</v>
      </c>
      <c r="P349" t="s">
        <v>33</v>
      </c>
      <c r="Q349">
        <v>0</v>
      </c>
      <c r="R349" t="s">
        <v>33</v>
      </c>
      <c r="S349" t="s">
        <v>34</v>
      </c>
      <c r="T349">
        <v>130</v>
      </c>
      <c r="U349" t="s">
        <v>2142</v>
      </c>
      <c r="V349" s="1">
        <v>36526</v>
      </c>
      <c r="W349" s="1">
        <v>36526</v>
      </c>
      <c r="X349" s="17" t="str">
        <f t="shared" si="5"/>
        <v>0x912f27617dacbe4d5626c6563e84ea12834b06f7e1f887b2dfef8fbdaad965b4--0xb8ffc3cd6e7cf5a098a1c92f48009765b24088dc--0x2b33cf282f867a7ff693a66e11b0fcc5552e4425</v>
      </c>
      <c r="Y349" s="18" t="str">
        <f>IFERROR(VLOOKUP(X349,Dune_SQL3_Data!Y:Y,1,FALSE),"missing")</f>
        <v>0x912f27617dacbe4d5626c6563e84ea12834b06f7e1f887b2dfef8fbdaad965b4--0xb8ffc3cd6e7cf5a098a1c92f48009765b24088dc--0x2b33cf282f867a7ff693a66e11b0fcc5552e4425</v>
      </c>
    </row>
    <row r="350" spans="1:25" hidden="1" x14ac:dyDescent="0.2">
      <c r="A350" t="s">
        <v>96</v>
      </c>
      <c r="B350">
        <v>11649003</v>
      </c>
      <c r="C350" s="13">
        <v>44209.869004629632</v>
      </c>
      <c r="D350" t="s">
        <v>293</v>
      </c>
      <c r="E350" t="s">
        <v>292</v>
      </c>
      <c r="F350">
        <v>0</v>
      </c>
      <c r="G350">
        <v>0</v>
      </c>
      <c r="H350">
        <v>0</v>
      </c>
      <c r="I350">
        <v>1261568</v>
      </c>
      <c r="J350">
        <v>1520</v>
      </c>
      <c r="K350" t="s">
        <v>291</v>
      </c>
      <c r="L350" t="s">
        <v>290</v>
      </c>
      <c r="M350" t="s">
        <v>243</v>
      </c>
      <c r="N350" t="s">
        <v>2100</v>
      </c>
      <c r="O350" t="s">
        <v>2099</v>
      </c>
      <c r="P350" t="s">
        <v>33</v>
      </c>
      <c r="Q350">
        <v>0</v>
      </c>
      <c r="R350" t="s">
        <v>33</v>
      </c>
      <c r="S350" t="s">
        <v>34</v>
      </c>
      <c r="T350">
        <v>87</v>
      </c>
      <c r="U350" t="s">
        <v>2098</v>
      </c>
      <c r="V350" s="1">
        <v>36526</v>
      </c>
      <c r="W350" s="1">
        <v>36526</v>
      </c>
      <c r="X350" s="17" t="str">
        <f t="shared" si="5"/>
        <v>0x912f27617dacbe4d5626c6563e84ea12834b06f7e1f887b2dfef8fbdaad965b4--0xb8ffc3cd6e7cf5a098a1c92f48009765b24088dc--0x2b33cf282f867a7ff693a66e11b0fcc5552e4425</v>
      </c>
      <c r="Y350" s="18" t="str">
        <f>IFERROR(VLOOKUP(X350,Dune_SQL3_Data!Y:Y,1,FALSE),"missing")</f>
        <v>0x912f27617dacbe4d5626c6563e84ea12834b06f7e1f887b2dfef8fbdaad965b4--0xb8ffc3cd6e7cf5a098a1c92f48009765b24088dc--0x2b33cf282f867a7ff693a66e11b0fcc5552e4425</v>
      </c>
    </row>
    <row r="351" spans="1:25" hidden="1" x14ac:dyDescent="0.2">
      <c r="A351" t="s">
        <v>96</v>
      </c>
      <c r="B351">
        <v>11649003</v>
      </c>
      <c r="C351" s="13">
        <v>44209.869004629632</v>
      </c>
      <c r="D351" t="s">
        <v>293</v>
      </c>
      <c r="E351" t="s">
        <v>292</v>
      </c>
      <c r="F351">
        <v>0</v>
      </c>
      <c r="G351">
        <v>0</v>
      </c>
      <c r="H351">
        <v>0</v>
      </c>
      <c r="I351">
        <v>827006</v>
      </c>
      <c r="J351">
        <v>1520</v>
      </c>
      <c r="K351" t="s">
        <v>291</v>
      </c>
      <c r="L351" t="s">
        <v>290</v>
      </c>
      <c r="M351" t="s">
        <v>243</v>
      </c>
      <c r="N351" t="s">
        <v>2076</v>
      </c>
      <c r="O351" t="s">
        <v>2075</v>
      </c>
      <c r="P351" t="s">
        <v>33</v>
      </c>
      <c r="Q351">
        <v>0</v>
      </c>
      <c r="R351" t="s">
        <v>33</v>
      </c>
      <c r="S351" t="s">
        <v>34</v>
      </c>
      <c r="T351">
        <v>136</v>
      </c>
      <c r="U351" t="s">
        <v>2074</v>
      </c>
      <c r="V351" s="1">
        <v>36526</v>
      </c>
      <c r="W351" s="1">
        <v>36526</v>
      </c>
      <c r="X351" s="17" t="str">
        <f t="shared" si="5"/>
        <v>0x912f27617dacbe4d5626c6563e84ea12834b06f7e1f887b2dfef8fbdaad965b4--0xb8ffc3cd6e7cf5a098a1c92f48009765b24088dc--0x2b33cf282f867a7ff693a66e11b0fcc5552e4425</v>
      </c>
      <c r="Y351" s="18" t="str">
        <f>IFERROR(VLOOKUP(X351,Dune_SQL3_Data!Y:Y,1,FALSE),"missing")</f>
        <v>0x912f27617dacbe4d5626c6563e84ea12834b06f7e1f887b2dfef8fbdaad965b4--0xb8ffc3cd6e7cf5a098a1c92f48009765b24088dc--0x2b33cf282f867a7ff693a66e11b0fcc5552e4425</v>
      </c>
    </row>
    <row r="352" spans="1:25" hidden="1" x14ac:dyDescent="0.2">
      <c r="A352" t="s">
        <v>96</v>
      </c>
      <c r="B352">
        <v>11649003</v>
      </c>
      <c r="C352" s="13">
        <v>44209.869004629632</v>
      </c>
      <c r="D352" t="s">
        <v>293</v>
      </c>
      <c r="E352" t="s">
        <v>292</v>
      </c>
      <c r="F352">
        <v>0</v>
      </c>
      <c r="G352">
        <v>0</v>
      </c>
      <c r="H352">
        <v>0</v>
      </c>
      <c r="I352">
        <v>1575177</v>
      </c>
      <c r="J352">
        <v>1520</v>
      </c>
      <c r="K352" t="s">
        <v>291</v>
      </c>
      <c r="L352" t="s">
        <v>290</v>
      </c>
      <c r="M352" t="s">
        <v>243</v>
      </c>
      <c r="N352" t="s">
        <v>1707</v>
      </c>
      <c r="O352" t="s">
        <v>1706</v>
      </c>
      <c r="P352" t="s">
        <v>33</v>
      </c>
      <c r="Q352">
        <v>0</v>
      </c>
      <c r="R352" t="s">
        <v>33</v>
      </c>
      <c r="S352" t="s">
        <v>34</v>
      </c>
      <c r="T352">
        <v>60</v>
      </c>
      <c r="U352" t="s">
        <v>1705</v>
      </c>
      <c r="V352" s="1">
        <v>36526</v>
      </c>
      <c r="W352" s="1">
        <v>36526</v>
      </c>
      <c r="X352" s="17" t="str">
        <f t="shared" si="5"/>
        <v>0x912f27617dacbe4d5626c6563e84ea12834b06f7e1f887b2dfef8fbdaad965b4--0xb8ffc3cd6e7cf5a098a1c92f48009765b24088dc--0x2b33cf282f867a7ff693a66e11b0fcc5552e4425</v>
      </c>
      <c r="Y352" s="18" t="str">
        <f>IFERROR(VLOOKUP(X352,Dune_SQL3_Data!Y:Y,1,FALSE),"missing")</f>
        <v>0x912f27617dacbe4d5626c6563e84ea12834b06f7e1f887b2dfef8fbdaad965b4--0xb8ffc3cd6e7cf5a098a1c92f48009765b24088dc--0x2b33cf282f867a7ff693a66e11b0fcc5552e4425</v>
      </c>
    </row>
    <row r="353" spans="1:25" hidden="1" x14ac:dyDescent="0.2">
      <c r="A353" t="s">
        <v>96</v>
      </c>
      <c r="B353">
        <v>11649003</v>
      </c>
      <c r="C353" s="13">
        <v>44209.869004629632</v>
      </c>
      <c r="D353" t="s">
        <v>293</v>
      </c>
      <c r="E353" t="s">
        <v>292</v>
      </c>
      <c r="F353">
        <v>0</v>
      </c>
      <c r="G353">
        <v>0</v>
      </c>
      <c r="H353">
        <v>0</v>
      </c>
      <c r="I353">
        <v>2090120</v>
      </c>
      <c r="J353">
        <v>1520</v>
      </c>
      <c r="K353" t="s">
        <v>291</v>
      </c>
      <c r="L353" t="s">
        <v>290</v>
      </c>
      <c r="M353" t="s">
        <v>243</v>
      </c>
      <c r="N353" t="s">
        <v>1672</v>
      </c>
      <c r="O353" t="s">
        <v>1671</v>
      </c>
      <c r="P353" t="s">
        <v>33</v>
      </c>
      <c r="Q353">
        <v>0</v>
      </c>
      <c r="R353" t="s">
        <v>33</v>
      </c>
      <c r="S353" t="s">
        <v>34</v>
      </c>
      <c r="T353">
        <v>10</v>
      </c>
      <c r="U353" t="s">
        <v>1670</v>
      </c>
      <c r="V353" s="1">
        <v>36526</v>
      </c>
      <c r="W353" s="1">
        <v>36526</v>
      </c>
      <c r="X353" s="17" t="str">
        <f t="shared" si="5"/>
        <v>0x912f27617dacbe4d5626c6563e84ea12834b06f7e1f887b2dfef8fbdaad965b4--0xb8ffc3cd6e7cf5a098a1c92f48009765b24088dc--0x2b33cf282f867a7ff693a66e11b0fcc5552e4425</v>
      </c>
      <c r="Y353" s="18" t="str">
        <f>IFERROR(VLOOKUP(X353,Dune_SQL3_Data!Y:Y,1,FALSE),"missing")</f>
        <v>0x912f27617dacbe4d5626c6563e84ea12834b06f7e1f887b2dfef8fbdaad965b4--0xb8ffc3cd6e7cf5a098a1c92f48009765b24088dc--0x2b33cf282f867a7ff693a66e11b0fcc5552e4425</v>
      </c>
    </row>
    <row r="354" spans="1:25" hidden="1" x14ac:dyDescent="0.2">
      <c r="A354" t="s">
        <v>96</v>
      </c>
      <c r="B354">
        <v>11649003</v>
      </c>
      <c r="C354" s="13">
        <v>44209.869004629632</v>
      </c>
      <c r="D354" t="s">
        <v>293</v>
      </c>
      <c r="E354" t="s">
        <v>292</v>
      </c>
      <c r="F354">
        <v>0</v>
      </c>
      <c r="G354">
        <v>0</v>
      </c>
      <c r="H354">
        <v>0</v>
      </c>
      <c r="I354">
        <v>1375573</v>
      </c>
      <c r="J354">
        <v>1520</v>
      </c>
      <c r="K354" t="s">
        <v>291</v>
      </c>
      <c r="L354" t="s">
        <v>290</v>
      </c>
      <c r="M354" t="s">
        <v>243</v>
      </c>
      <c r="N354" t="s">
        <v>1669</v>
      </c>
      <c r="O354" t="s">
        <v>1668</v>
      </c>
      <c r="P354" t="s">
        <v>33</v>
      </c>
      <c r="Q354">
        <v>0</v>
      </c>
      <c r="R354" t="s">
        <v>33</v>
      </c>
      <c r="S354" t="s">
        <v>34</v>
      </c>
      <c r="T354">
        <v>76</v>
      </c>
      <c r="U354" t="s">
        <v>1667</v>
      </c>
      <c r="V354" s="1">
        <v>36526</v>
      </c>
      <c r="W354" s="1">
        <v>36526</v>
      </c>
      <c r="X354" s="17" t="str">
        <f t="shared" si="5"/>
        <v>0x912f27617dacbe4d5626c6563e84ea12834b06f7e1f887b2dfef8fbdaad965b4--0xb8ffc3cd6e7cf5a098a1c92f48009765b24088dc--0x2b33cf282f867a7ff693a66e11b0fcc5552e4425</v>
      </c>
      <c r="Y354" s="18" t="str">
        <f>IFERROR(VLOOKUP(X354,Dune_SQL3_Data!Y:Y,1,FALSE),"missing")</f>
        <v>0x912f27617dacbe4d5626c6563e84ea12834b06f7e1f887b2dfef8fbdaad965b4--0xb8ffc3cd6e7cf5a098a1c92f48009765b24088dc--0x2b33cf282f867a7ff693a66e11b0fcc5552e4425</v>
      </c>
    </row>
    <row r="355" spans="1:25" hidden="1" x14ac:dyDescent="0.2">
      <c r="A355" t="s">
        <v>96</v>
      </c>
      <c r="B355">
        <v>11649003</v>
      </c>
      <c r="C355" s="13">
        <v>44209.869004629632</v>
      </c>
      <c r="D355" t="s">
        <v>293</v>
      </c>
      <c r="E355" t="s">
        <v>292</v>
      </c>
      <c r="F355">
        <v>0</v>
      </c>
      <c r="G355">
        <v>0</v>
      </c>
      <c r="H355">
        <v>0</v>
      </c>
      <c r="I355">
        <v>1343544</v>
      </c>
      <c r="J355">
        <v>1520</v>
      </c>
      <c r="K355" t="s">
        <v>291</v>
      </c>
      <c r="L355" t="s">
        <v>290</v>
      </c>
      <c r="M355" t="s">
        <v>243</v>
      </c>
      <c r="N355" t="s">
        <v>1555</v>
      </c>
      <c r="O355" t="s">
        <v>1554</v>
      </c>
      <c r="P355" t="s">
        <v>33</v>
      </c>
      <c r="Q355">
        <v>0</v>
      </c>
      <c r="R355" t="s">
        <v>33</v>
      </c>
      <c r="S355" t="s">
        <v>34</v>
      </c>
      <c r="T355">
        <v>82</v>
      </c>
      <c r="U355" t="s">
        <v>1553</v>
      </c>
      <c r="V355" s="1">
        <v>36526</v>
      </c>
      <c r="W355" s="1">
        <v>36526</v>
      </c>
      <c r="X355" s="17" t="str">
        <f t="shared" si="5"/>
        <v>0x912f27617dacbe4d5626c6563e84ea12834b06f7e1f887b2dfef8fbdaad965b4--0xb8ffc3cd6e7cf5a098a1c92f48009765b24088dc--0x2b33cf282f867a7ff693a66e11b0fcc5552e4425</v>
      </c>
      <c r="Y355" s="18" t="str">
        <f>IFERROR(VLOOKUP(X355,Dune_SQL3_Data!Y:Y,1,FALSE),"missing")</f>
        <v>0x912f27617dacbe4d5626c6563e84ea12834b06f7e1f887b2dfef8fbdaad965b4--0xb8ffc3cd6e7cf5a098a1c92f48009765b24088dc--0x2b33cf282f867a7ff693a66e11b0fcc5552e4425</v>
      </c>
    </row>
    <row r="356" spans="1:25" hidden="1" x14ac:dyDescent="0.2">
      <c r="A356" t="s">
        <v>96</v>
      </c>
      <c r="B356">
        <v>11649003</v>
      </c>
      <c r="C356" s="13">
        <v>44209.869004629632</v>
      </c>
      <c r="D356" t="s">
        <v>293</v>
      </c>
      <c r="E356" t="s">
        <v>292</v>
      </c>
      <c r="F356">
        <v>0</v>
      </c>
      <c r="G356">
        <v>0</v>
      </c>
      <c r="H356">
        <v>0</v>
      </c>
      <c r="I356">
        <v>756945</v>
      </c>
      <c r="J356">
        <v>1520</v>
      </c>
      <c r="K356" t="s">
        <v>291</v>
      </c>
      <c r="L356" t="s">
        <v>290</v>
      </c>
      <c r="M356" t="s">
        <v>243</v>
      </c>
      <c r="N356" t="s">
        <v>1551</v>
      </c>
      <c r="O356" t="s">
        <v>1550</v>
      </c>
      <c r="P356" t="s">
        <v>33</v>
      </c>
      <c r="Q356">
        <v>0</v>
      </c>
      <c r="R356" t="s">
        <v>33</v>
      </c>
      <c r="S356" t="s">
        <v>34</v>
      </c>
      <c r="T356">
        <v>142</v>
      </c>
      <c r="U356" t="s">
        <v>1549</v>
      </c>
      <c r="V356" s="1">
        <v>36526</v>
      </c>
      <c r="W356" s="1">
        <v>36526</v>
      </c>
      <c r="X356" s="17" t="str">
        <f t="shared" si="5"/>
        <v>0x912f27617dacbe4d5626c6563e84ea12834b06f7e1f887b2dfef8fbdaad965b4--0xb8ffc3cd6e7cf5a098a1c92f48009765b24088dc--0x2b33cf282f867a7ff693a66e11b0fcc5552e4425</v>
      </c>
      <c r="Y356" s="18" t="str">
        <f>IFERROR(VLOOKUP(X356,Dune_SQL3_Data!Y:Y,1,FALSE),"missing")</f>
        <v>0x912f27617dacbe4d5626c6563e84ea12834b06f7e1f887b2dfef8fbdaad965b4--0xb8ffc3cd6e7cf5a098a1c92f48009765b24088dc--0x2b33cf282f867a7ff693a66e11b0fcc5552e4425</v>
      </c>
    </row>
    <row r="357" spans="1:25" hidden="1" x14ac:dyDescent="0.2">
      <c r="A357" t="s">
        <v>96</v>
      </c>
      <c r="B357">
        <v>11649003</v>
      </c>
      <c r="C357" s="13">
        <v>44209.869004629632</v>
      </c>
      <c r="D357" t="s">
        <v>293</v>
      </c>
      <c r="E357" t="s">
        <v>292</v>
      </c>
      <c r="F357">
        <v>0</v>
      </c>
      <c r="G357">
        <v>0</v>
      </c>
      <c r="H357">
        <v>0</v>
      </c>
      <c r="I357">
        <v>1459360</v>
      </c>
      <c r="J357">
        <v>1520</v>
      </c>
      <c r="K357" t="s">
        <v>291</v>
      </c>
      <c r="L357" t="s">
        <v>290</v>
      </c>
      <c r="M357" t="s">
        <v>243</v>
      </c>
      <c r="N357" t="s">
        <v>1411</v>
      </c>
      <c r="O357" t="s">
        <v>1410</v>
      </c>
      <c r="P357" t="s">
        <v>33</v>
      </c>
      <c r="Q357">
        <v>0</v>
      </c>
      <c r="R357" t="s">
        <v>33</v>
      </c>
      <c r="S357" t="s">
        <v>34</v>
      </c>
      <c r="T357">
        <v>71</v>
      </c>
      <c r="U357" t="s">
        <v>1409</v>
      </c>
      <c r="V357" s="1">
        <v>36526</v>
      </c>
      <c r="W357" s="1">
        <v>36526</v>
      </c>
      <c r="X357" s="17" t="str">
        <f t="shared" si="5"/>
        <v>0x912f27617dacbe4d5626c6563e84ea12834b06f7e1f887b2dfef8fbdaad965b4--0xb8ffc3cd6e7cf5a098a1c92f48009765b24088dc--0x2b33cf282f867a7ff693a66e11b0fcc5552e4425</v>
      </c>
      <c r="Y357" s="18" t="str">
        <f>IFERROR(VLOOKUP(X357,Dune_SQL3_Data!Y:Y,1,FALSE),"missing")</f>
        <v>0x912f27617dacbe4d5626c6563e84ea12834b06f7e1f887b2dfef8fbdaad965b4--0xb8ffc3cd6e7cf5a098a1c92f48009765b24088dc--0x2b33cf282f867a7ff693a66e11b0fcc5552e4425</v>
      </c>
    </row>
    <row r="358" spans="1:25" hidden="1" x14ac:dyDescent="0.2">
      <c r="A358" t="s">
        <v>96</v>
      </c>
      <c r="B358">
        <v>11649003</v>
      </c>
      <c r="C358" s="13">
        <v>44209.869004629632</v>
      </c>
      <c r="D358" t="s">
        <v>293</v>
      </c>
      <c r="E358" t="s">
        <v>292</v>
      </c>
      <c r="F358">
        <v>0</v>
      </c>
      <c r="G358">
        <v>0</v>
      </c>
      <c r="H358">
        <v>0</v>
      </c>
      <c r="I358">
        <v>919548</v>
      </c>
      <c r="J358">
        <v>1520</v>
      </c>
      <c r="K358" t="s">
        <v>291</v>
      </c>
      <c r="L358" t="s">
        <v>290</v>
      </c>
      <c r="M358" t="s">
        <v>243</v>
      </c>
      <c r="N358" t="s">
        <v>1344</v>
      </c>
      <c r="O358" t="s">
        <v>1343</v>
      </c>
      <c r="P358" t="s">
        <v>33</v>
      </c>
      <c r="Q358">
        <v>0</v>
      </c>
      <c r="R358" t="s">
        <v>33</v>
      </c>
      <c r="S358" t="s">
        <v>34</v>
      </c>
      <c r="T358">
        <v>120</v>
      </c>
      <c r="U358" t="s">
        <v>1342</v>
      </c>
      <c r="V358" s="1">
        <v>36526</v>
      </c>
      <c r="W358" s="1">
        <v>36526</v>
      </c>
      <c r="X358" s="17" t="str">
        <f t="shared" si="5"/>
        <v>0x912f27617dacbe4d5626c6563e84ea12834b06f7e1f887b2dfef8fbdaad965b4--0xb8ffc3cd6e7cf5a098a1c92f48009765b24088dc--0x2b33cf282f867a7ff693a66e11b0fcc5552e4425</v>
      </c>
      <c r="Y358" s="18" t="str">
        <f>IFERROR(VLOOKUP(X358,Dune_SQL3_Data!Y:Y,1,FALSE),"missing")</f>
        <v>0x912f27617dacbe4d5626c6563e84ea12834b06f7e1f887b2dfef8fbdaad965b4--0xb8ffc3cd6e7cf5a098a1c92f48009765b24088dc--0x2b33cf282f867a7ff693a66e11b0fcc5552e4425</v>
      </c>
    </row>
    <row r="359" spans="1:25" hidden="1" x14ac:dyDescent="0.2">
      <c r="A359" t="s">
        <v>96</v>
      </c>
      <c r="B359">
        <v>11649003</v>
      </c>
      <c r="C359" s="13">
        <v>44209.869004629632</v>
      </c>
      <c r="D359" t="s">
        <v>293</v>
      </c>
      <c r="E359" t="s">
        <v>292</v>
      </c>
      <c r="F359">
        <v>0</v>
      </c>
      <c r="G359">
        <v>0</v>
      </c>
      <c r="H359">
        <v>0</v>
      </c>
      <c r="I359">
        <v>888281</v>
      </c>
      <c r="J359">
        <v>1520</v>
      </c>
      <c r="K359" t="s">
        <v>291</v>
      </c>
      <c r="L359" t="s">
        <v>290</v>
      </c>
      <c r="M359" t="s">
        <v>243</v>
      </c>
      <c r="N359" t="s">
        <v>1257</v>
      </c>
      <c r="O359" t="s">
        <v>1256</v>
      </c>
      <c r="P359" t="s">
        <v>33</v>
      </c>
      <c r="Q359">
        <v>0</v>
      </c>
      <c r="R359" t="s">
        <v>33</v>
      </c>
      <c r="S359" t="s">
        <v>34</v>
      </c>
      <c r="T359">
        <v>126</v>
      </c>
      <c r="U359" t="s">
        <v>1255</v>
      </c>
      <c r="V359" s="1">
        <v>36526</v>
      </c>
      <c r="W359" s="1">
        <v>36526</v>
      </c>
      <c r="X359" s="17" t="str">
        <f t="shared" si="5"/>
        <v>0x912f27617dacbe4d5626c6563e84ea12834b06f7e1f887b2dfef8fbdaad965b4--0xb8ffc3cd6e7cf5a098a1c92f48009765b24088dc--0x2b33cf282f867a7ff693a66e11b0fcc5552e4425</v>
      </c>
      <c r="Y359" s="18" t="str">
        <f>IFERROR(VLOOKUP(X359,Dune_SQL3_Data!Y:Y,1,FALSE),"missing")</f>
        <v>0x912f27617dacbe4d5626c6563e84ea12834b06f7e1f887b2dfef8fbdaad965b4--0xb8ffc3cd6e7cf5a098a1c92f48009765b24088dc--0x2b33cf282f867a7ff693a66e11b0fcc5552e4425</v>
      </c>
    </row>
    <row r="360" spans="1:25" hidden="1" x14ac:dyDescent="0.2">
      <c r="A360" t="s">
        <v>96</v>
      </c>
      <c r="B360">
        <v>11649003</v>
      </c>
      <c r="C360" s="13">
        <v>44209.869004629632</v>
      </c>
      <c r="D360" t="s">
        <v>293</v>
      </c>
      <c r="E360" t="s">
        <v>292</v>
      </c>
      <c r="F360">
        <v>0</v>
      </c>
      <c r="G360">
        <v>0</v>
      </c>
      <c r="H360">
        <v>0</v>
      </c>
      <c r="I360">
        <v>1690991</v>
      </c>
      <c r="J360">
        <v>1520</v>
      </c>
      <c r="K360" t="s">
        <v>291</v>
      </c>
      <c r="L360" t="s">
        <v>290</v>
      </c>
      <c r="M360" t="s">
        <v>243</v>
      </c>
      <c r="N360" t="s">
        <v>1019</v>
      </c>
      <c r="O360" t="s">
        <v>1018</v>
      </c>
      <c r="P360" t="s">
        <v>33</v>
      </c>
      <c r="Q360">
        <v>0</v>
      </c>
      <c r="R360" t="s">
        <v>33</v>
      </c>
      <c r="S360" t="s">
        <v>34</v>
      </c>
      <c r="T360">
        <v>49</v>
      </c>
      <c r="U360" t="s">
        <v>1017</v>
      </c>
      <c r="V360" s="1">
        <v>36526</v>
      </c>
      <c r="W360" s="1">
        <v>36526</v>
      </c>
      <c r="X360" s="17" t="str">
        <f t="shared" si="5"/>
        <v>0x912f27617dacbe4d5626c6563e84ea12834b06f7e1f887b2dfef8fbdaad965b4--0xb8ffc3cd6e7cf5a098a1c92f48009765b24088dc--0x2b33cf282f867a7ff693a66e11b0fcc5552e4425</v>
      </c>
      <c r="Y360" s="18" t="str">
        <f>IFERROR(VLOOKUP(X360,Dune_SQL3_Data!Y:Y,1,FALSE),"missing")</f>
        <v>0x912f27617dacbe4d5626c6563e84ea12834b06f7e1f887b2dfef8fbdaad965b4--0xb8ffc3cd6e7cf5a098a1c92f48009765b24088dc--0x2b33cf282f867a7ff693a66e11b0fcc5552e4425</v>
      </c>
    </row>
    <row r="361" spans="1:25" hidden="1" x14ac:dyDescent="0.2">
      <c r="A361" t="s">
        <v>96</v>
      </c>
      <c r="B361">
        <v>11649003</v>
      </c>
      <c r="C361" s="13">
        <v>44209.869004629632</v>
      </c>
      <c r="D361" t="s">
        <v>293</v>
      </c>
      <c r="E361" t="s">
        <v>292</v>
      </c>
      <c r="F361">
        <v>0</v>
      </c>
      <c r="G361">
        <v>0</v>
      </c>
      <c r="H361">
        <v>0</v>
      </c>
      <c r="I361">
        <v>1717591</v>
      </c>
      <c r="J361">
        <v>1520</v>
      </c>
      <c r="K361" t="s">
        <v>291</v>
      </c>
      <c r="L361" t="s">
        <v>290</v>
      </c>
      <c r="M361" t="s">
        <v>243</v>
      </c>
      <c r="N361" t="s">
        <v>655</v>
      </c>
      <c r="O361" t="s">
        <v>654</v>
      </c>
      <c r="P361" t="s">
        <v>33</v>
      </c>
      <c r="Q361">
        <v>0</v>
      </c>
      <c r="R361" t="s">
        <v>33</v>
      </c>
      <c r="S361" t="s">
        <v>34</v>
      </c>
      <c r="T361">
        <v>43</v>
      </c>
      <c r="U361" t="s">
        <v>653</v>
      </c>
      <c r="V361" s="1">
        <v>36526</v>
      </c>
      <c r="W361" s="1">
        <v>36526</v>
      </c>
      <c r="X361" s="17" t="str">
        <f t="shared" si="5"/>
        <v>0x912f27617dacbe4d5626c6563e84ea12834b06f7e1f887b2dfef8fbdaad965b4--0xb8ffc3cd6e7cf5a098a1c92f48009765b24088dc--0x2b33cf282f867a7ff693a66e11b0fcc5552e4425</v>
      </c>
      <c r="Y361" s="18" t="str">
        <f>IFERROR(VLOOKUP(X361,Dune_SQL3_Data!Y:Y,1,FALSE),"missing")</f>
        <v>0x912f27617dacbe4d5626c6563e84ea12834b06f7e1f887b2dfef8fbdaad965b4--0xb8ffc3cd6e7cf5a098a1c92f48009765b24088dc--0x2b33cf282f867a7ff693a66e11b0fcc5552e4425</v>
      </c>
    </row>
    <row r="362" spans="1:25" hidden="1" x14ac:dyDescent="0.2">
      <c r="A362" t="s">
        <v>96</v>
      </c>
      <c r="B362">
        <v>11649003</v>
      </c>
      <c r="C362" s="13">
        <v>44209.869004629632</v>
      </c>
      <c r="D362" t="s">
        <v>293</v>
      </c>
      <c r="E362" t="s">
        <v>292</v>
      </c>
      <c r="F362">
        <v>0</v>
      </c>
      <c r="G362">
        <v>0</v>
      </c>
      <c r="H362">
        <v>0</v>
      </c>
      <c r="I362">
        <v>1489580</v>
      </c>
      <c r="J362">
        <v>1520</v>
      </c>
      <c r="K362" t="s">
        <v>291</v>
      </c>
      <c r="L362" t="s">
        <v>290</v>
      </c>
      <c r="M362" t="s">
        <v>243</v>
      </c>
      <c r="N362" t="s">
        <v>631</v>
      </c>
      <c r="O362" t="s">
        <v>630</v>
      </c>
      <c r="P362" t="s">
        <v>33</v>
      </c>
      <c r="Q362">
        <v>0</v>
      </c>
      <c r="R362" t="s">
        <v>33</v>
      </c>
      <c r="S362" t="s">
        <v>34</v>
      </c>
      <c r="T362">
        <v>65</v>
      </c>
      <c r="U362" t="s">
        <v>629</v>
      </c>
      <c r="V362" s="1">
        <v>36526</v>
      </c>
      <c r="W362" s="1">
        <v>36526</v>
      </c>
      <c r="X362" s="17" t="str">
        <f t="shared" si="5"/>
        <v>0x912f27617dacbe4d5626c6563e84ea12834b06f7e1f887b2dfef8fbdaad965b4--0xb8ffc3cd6e7cf5a098a1c92f48009765b24088dc--0x2b33cf282f867a7ff693a66e11b0fcc5552e4425</v>
      </c>
      <c r="Y362" s="18" t="str">
        <f>IFERROR(VLOOKUP(X362,Dune_SQL3_Data!Y:Y,1,FALSE),"missing")</f>
        <v>0x912f27617dacbe4d5626c6563e84ea12834b06f7e1f887b2dfef8fbdaad965b4--0xb8ffc3cd6e7cf5a098a1c92f48009765b24088dc--0x2b33cf282f867a7ff693a66e11b0fcc5552e4425</v>
      </c>
    </row>
    <row r="363" spans="1:25" hidden="1" x14ac:dyDescent="0.2">
      <c r="A363" t="s">
        <v>96</v>
      </c>
      <c r="B363">
        <v>11649003</v>
      </c>
      <c r="C363" s="13">
        <v>44209.869004629632</v>
      </c>
      <c r="D363" t="s">
        <v>293</v>
      </c>
      <c r="E363" t="s">
        <v>292</v>
      </c>
      <c r="F363">
        <v>0</v>
      </c>
      <c r="G363">
        <v>0</v>
      </c>
      <c r="H363">
        <v>0</v>
      </c>
      <c r="I363">
        <v>2050443</v>
      </c>
      <c r="J363">
        <v>1520</v>
      </c>
      <c r="K363" t="s">
        <v>291</v>
      </c>
      <c r="L363" t="s">
        <v>290</v>
      </c>
      <c r="M363" t="s">
        <v>243</v>
      </c>
      <c r="N363" t="s">
        <v>628</v>
      </c>
      <c r="O363" t="s">
        <v>627</v>
      </c>
      <c r="P363" t="s">
        <v>33</v>
      </c>
      <c r="Q363">
        <v>0</v>
      </c>
      <c r="R363" t="s">
        <v>33</v>
      </c>
      <c r="S363" t="s">
        <v>34</v>
      </c>
      <c r="T363">
        <v>16</v>
      </c>
      <c r="U363" t="s">
        <v>626</v>
      </c>
      <c r="V363" s="1">
        <v>36526</v>
      </c>
      <c r="W363" s="1">
        <v>36526</v>
      </c>
      <c r="X363" s="17" t="str">
        <f t="shared" si="5"/>
        <v>0x912f27617dacbe4d5626c6563e84ea12834b06f7e1f887b2dfef8fbdaad965b4--0xb8ffc3cd6e7cf5a098a1c92f48009765b24088dc--0x2b33cf282f867a7ff693a66e11b0fcc5552e4425</v>
      </c>
      <c r="Y363" s="18" t="str">
        <f>IFERROR(VLOOKUP(X363,Dune_SQL3_Data!Y:Y,1,FALSE),"missing")</f>
        <v>0x912f27617dacbe4d5626c6563e84ea12834b06f7e1f887b2dfef8fbdaad965b4--0xb8ffc3cd6e7cf5a098a1c92f48009765b24088dc--0x2b33cf282f867a7ff693a66e11b0fcc5552e4425</v>
      </c>
    </row>
    <row r="364" spans="1:25" hidden="1" x14ac:dyDescent="0.2">
      <c r="A364" t="s">
        <v>96</v>
      </c>
      <c r="B364">
        <v>11649003</v>
      </c>
      <c r="C364" s="13">
        <v>44209.869004629632</v>
      </c>
      <c r="D364" t="s">
        <v>293</v>
      </c>
      <c r="E364" t="s">
        <v>292</v>
      </c>
      <c r="F364">
        <v>0</v>
      </c>
      <c r="G364">
        <v>0</v>
      </c>
      <c r="H364">
        <v>0</v>
      </c>
      <c r="I364">
        <v>1147561</v>
      </c>
      <c r="J364">
        <v>1520</v>
      </c>
      <c r="K364" t="s">
        <v>291</v>
      </c>
      <c r="L364" t="s">
        <v>290</v>
      </c>
      <c r="M364" t="s">
        <v>243</v>
      </c>
      <c r="N364" t="s">
        <v>527</v>
      </c>
      <c r="O364" t="s">
        <v>526</v>
      </c>
      <c r="P364" t="s">
        <v>33</v>
      </c>
      <c r="Q364">
        <v>0</v>
      </c>
      <c r="R364" t="s">
        <v>33</v>
      </c>
      <c r="S364" t="s">
        <v>34</v>
      </c>
      <c r="T364">
        <v>98</v>
      </c>
      <c r="U364" t="s">
        <v>525</v>
      </c>
      <c r="V364" s="1">
        <v>36526</v>
      </c>
      <c r="W364" s="1">
        <v>36526</v>
      </c>
      <c r="X364" s="17" t="str">
        <f t="shared" si="5"/>
        <v>0x912f27617dacbe4d5626c6563e84ea12834b06f7e1f887b2dfef8fbdaad965b4--0xb8ffc3cd6e7cf5a098a1c92f48009765b24088dc--0x2b33cf282f867a7ff693a66e11b0fcc5552e4425</v>
      </c>
      <c r="Y364" s="18" t="str">
        <f>IFERROR(VLOOKUP(X364,Dune_SQL3_Data!Y:Y,1,FALSE),"missing")</f>
        <v>0x912f27617dacbe4d5626c6563e84ea12834b06f7e1f887b2dfef8fbdaad965b4--0xb8ffc3cd6e7cf5a098a1c92f48009765b24088dc--0x2b33cf282f867a7ff693a66e11b0fcc5552e4425</v>
      </c>
    </row>
    <row r="365" spans="1:25" hidden="1" x14ac:dyDescent="0.2">
      <c r="A365" t="s">
        <v>96</v>
      </c>
      <c r="B365">
        <v>11649003</v>
      </c>
      <c r="C365" s="13">
        <v>44209.869004629632</v>
      </c>
      <c r="D365" t="s">
        <v>293</v>
      </c>
      <c r="E365" t="s">
        <v>292</v>
      </c>
      <c r="F365">
        <v>0</v>
      </c>
      <c r="G365">
        <v>0</v>
      </c>
      <c r="H365">
        <v>0</v>
      </c>
      <c r="I365">
        <v>996096</v>
      </c>
      <c r="J365">
        <v>1520</v>
      </c>
      <c r="K365" t="s">
        <v>291</v>
      </c>
      <c r="L365" t="s">
        <v>290</v>
      </c>
      <c r="M365" t="s">
        <v>243</v>
      </c>
      <c r="N365" t="s">
        <v>462</v>
      </c>
      <c r="O365" t="s">
        <v>461</v>
      </c>
      <c r="P365" t="s">
        <v>33</v>
      </c>
      <c r="Q365">
        <v>0</v>
      </c>
      <c r="R365" t="s">
        <v>33</v>
      </c>
      <c r="S365" t="s">
        <v>34</v>
      </c>
      <c r="T365">
        <v>115</v>
      </c>
      <c r="U365" t="s">
        <v>460</v>
      </c>
      <c r="V365" s="1">
        <v>36526</v>
      </c>
      <c r="W365" s="1">
        <v>36526</v>
      </c>
      <c r="X365" s="17" t="str">
        <f t="shared" si="5"/>
        <v>0x912f27617dacbe4d5626c6563e84ea12834b06f7e1f887b2dfef8fbdaad965b4--0xb8ffc3cd6e7cf5a098a1c92f48009765b24088dc--0x2b33cf282f867a7ff693a66e11b0fcc5552e4425</v>
      </c>
      <c r="Y365" s="18" t="str">
        <f>IFERROR(VLOOKUP(X365,Dune_SQL3_Data!Y:Y,1,FALSE),"missing")</f>
        <v>0x912f27617dacbe4d5626c6563e84ea12834b06f7e1f887b2dfef8fbdaad965b4--0xb8ffc3cd6e7cf5a098a1c92f48009765b24088dc--0x2b33cf282f867a7ff693a66e11b0fcc5552e4425</v>
      </c>
    </row>
    <row r="366" spans="1:25" hidden="1" x14ac:dyDescent="0.2">
      <c r="A366" t="s">
        <v>96</v>
      </c>
      <c r="B366">
        <v>11649003</v>
      </c>
      <c r="C366" s="13">
        <v>44209.869004629632</v>
      </c>
      <c r="D366" t="s">
        <v>293</v>
      </c>
      <c r="E366" t="s">
        <v>292</v>
      </c>
      <c r="F366">
        <v>0</v>
      </c>
      <c r="G366">
        <v>0</v>
      </c>
      <c r="H366">
        <v>0</v>
      </c>
      <c r="I366">
        <v>1831597</v>
      </c>
      <c r="J366">
        <v>1520</v>
      </c>
      <c r="K366" t="s">
        <v>291</v>
      </c>
      <c r="L366" t="s">
        <v>290</v>
      </c>
      <c r="M366" t="s">
        <v>243</v>
      </c>
      <c r="N366" t="s">
        <v>407</v>
      </c>
      <c r="O366" t="s">
        <v>406</v>
      </c>
      <c r="P366" t="s">
        <v>33</v>
      </c>
      <c r="Q366">
        <v>0</v>
      </c>
      <c r="R366" t="s">
        <v>33</v>
      </c>
      <c r="S366" t="s">
        <v>34</v>
      </c>
      <c r="T366">
        <v>32</v>
      </c>
      <c r="U366" t="s">
        <v>405</v>
      </c>
      <c r="V366" s="1">
        <v>36526</v>
      </c>
      <c r="W366" s="1">
        <v>36526</v>
      </c>
      <c r="X366" s="17" t="str">
        <f t="shared" si="5"/>
        <v>0x912f27617dacbe4d5626c6563e84ea12834b06f7e1f887b2dfef8fbdaad965b4--0xb8ffc3cd6e7cf5a098a1c92f48009765b24088dc--0x2b33cf282f867a7ff693a66e11b0fcc5552e4425</v>
      </c>
      <c r="Y366" s="18" t="str">
        <f>IFERROR(VLOOKUP(X366,Dune_SQL3_Data!Y:Y,1,FALSE),"missing")</f>
        <v>0x912f27617dacbe4d5626c6563e84ea12834b06f7e1f887b2dfef8fbdaad965b4--0xb8ffc3cd6e7cf5a098a1c92f48009765b24088dc--0x2b33cf282f867a7ff693a66e11b0fcc5552e4425</v>
      </c>
    </row>
    <row r="367" spans="1:25" hidden="1" x14ac:dyDescent="0.2">
      <c r="A367" t="s">
        <v>96</v>
      </c>
      <c r="B367">
        <v>11649003</v>
      </c>
      <c r="C367" s="13">
        <v>44209.869004629632</v>
      </c>
      <c r="D367" t="s">
        <v>293</v>
      </c>
      <c r="E367" t="s">
        <v>292</v>
      </c>
      <c r="F367">
        <v>0</v>
      </c>
      <c r="G367">
        <v>0</v>
      </c>
      <c r="H367">
        <v>0</v>
      </c>
      <c r="I367">
        <v>1227728</v>
      </c>
      <c r="J367">
        <v>1520</v>
      </c>
      <c r="K367" t="s">
        <v>291</v>
      </c>
      <c r="L367" t="s">
        <v>290</v>
      </c>
      <c r="M367" t="s">
        <v>243</v>
      </c>
      <c r="N367" t="s">
        <v>289</v>
      </c>
      <c r="O367" t="s">
        <v>288</v>
      </c>
      <c r="P367" t="s">
        <v>33</v>
      </c>
      <c r="Q367">
        <v>0</v>
      </c>
      <c r="R367" t="s">
        <v>33</v>
      </c>
      <c r="S367" t="s">
        <v>34</v>
      </c>
      <c r="T367">
        <v>93</v>
      </c>
      <c r="U367" t="s">
        <v>287</v>
      </c>
      <c r="V367" s="1">
        <v>36526</v>
      </c>
      <c r="W367" s="1">
        <v>36526</v>
      </c>
      <c r="X367" s="17" t="str">
        <f t="shared" si="5"/>
        <v>0x912f27617dacbe4d5626c6563e84ea12834b06f7e1f887b2dfef8fbdaad965b4--0xb8ffc3cd6e7cf5a098a1c92f48009765b24088dc--0x2b33cf282f867a7ff693a66e11b0fcc5552e4425</v>
      </c>
      <c r="Y367" s="18" t="str">
        <f>IFERROR(VLOOKUP(X367,Dune_SQL3_Data!Y:Y,1,FALSE),"missing")</f>
        <v>0x912f27617dacbe4d5626c6563e84ea12834b06f7e1f887b2dfef8fbdaad965b4--0xb8ffc3cd6e7cf5a098a1c92f48009765b24088dc--0x2b33cf282f867a7ff693a66e11b0fcc5552e4425</v>
      </c>
    </row>
    <row r="368" spans="1:25" hidden="1" x14ac:dyDescent="0.2">
      <c r="A368" t="s">
        <v>96</v>
      </c>
      <c r="B368">
        <v>11649003</v>
      </c>
      <c r="C368" s="13">
        <v>44209.869004629632</v>
      </c>
      <c r="D368" t="s">
        <v>25</v>
      </c>
      <c r="E368" t="s">
        <v>293</v>
      </c>
      <c r="F368">
        <v>0</v>
      </c>
      <c r="G368">
        <v>0</v>
      </c>
      <c r="H368">
        <v>0</v>
      </c>
      <c r="I368">
        <v>1168565</v>
      </c>
      <c r="J368">
        <v>4363</v>
      </c>
      <c r="K368" t="s">
        <v>291</v>
      </c>
      <c r="L368" t="s">
        <v>290</v>
      </c>
      <c r="M368" t="s">
        <v>30</v>
      </c>
      <c r="N368" t="s">
        <v>2574</v>
      </c>
      <c r="O368" t="s">
        <v>2573</v>
      </c>
      <c r="P368" t="s">
        <v>33</v>
      </c>
      <c r="Q368">
        <v>1</v>
      </c>
      <c r="R368" t="s">
        <v>33</v>
      </c>
      <c r="S368" t="s">
        <v>34</v>
      </c>
      <c r="T368">
        <v>97</v>
      </c>
      <c r="U368" t="s">
        <v>2572</v>
      </c>
      <c r="V368" s="1">
        <v>36526</v>
      </c>
      <c r="W368" s="1">
        <v>36526</v>
      </c>
      <c r="X368" s="17" t="str">
        <f t="shared" si="5"/>
        <v>0x912f27617dacbe4d5626c6563e84ea12834b06f7e1f887b2dfef8fbdaad965b4--0xae7ab96520de3a18e5e111b5eaab095312d7fe84--0xb8ffc3cd6e7cf5a098a1c92f48009765b24088dc</v>
      </c>
      <c r="Y368" s="18" t="str">
        <f>IFERROR(VLOOKUP(X368,Dune_SQL3_Data!Y:Y,1,FALSE),"missing")</f>
        <v>0x912f27617dacbe4d5626c6563e84ea12834b06f7e1f887b2dfef8fbdaad965b4--0xae7ab96520de3a18e5e111b5eaab095312d7fe84--0xb8ffc3cd6e7cf5a098a1c92f48009765b24088dc</v>
      </c>
    </row>
    <row r="369" spans="1:25" hidden="1" x14ac:dyDescent="0.2">
      <c r="A369" t="s">
        <v>96</v>
      </c>
      <c r="B369">
        <v>11649003</v>
      </c>
      <c r="C369" s="13">
        <v>44209.869004629632</v>
      </c>
      <c r="D369" t="s">
        <v>25</v>
      </c>
      <c r="E369" t="s">
        <v>293</v>
      </c>
      <c r="F369">
        <v>0</v>
      </c>
      <c r="G369">
        <v>0</v>
      </c>
      <c r="H369">
        <v>0</v>
      </c>
      <c r="I369">
        <v>2085778</v>
      </c>
      <c r="J369">
        <v>4363</v>
      </c>
      <c r="K369" t="s">
        <v>291</v>
      </c>
      <c r="L369" t="s">
        <v>290</v>
      </c>
      <c r="M369" t="s">
        <v>30</v>
      </c>
      <c r="N369" t="s">
        <v>2523</v>
      </c>
      <c r="O369" t="s">
        <v>2522</v>
      </c>
      <c r="P369" t="s">
        <v>33</v>
      </c>
      <c r="Q369">
        <v>1</v>
      </c>
      <c r="R369" t="s">
        <v>33</v>
      </c>
      <c r="S369" t="s">
        <v>34</v>
      </c>
      <c r="T369">
        <v>15</v>
      </c>
      <c r="U369" t="s">
        <v>2521</v>
      </c>
      <c r="V369" s="1">
        <v>36526</v>
      </c>
      <c r="W369" s="1">
        <v>36526</v>
      </c>
      <c r="X369" s="17" t="str">
        <f t="shared" si="5"/>
        <v>0x912f27617dacbe4d5626c6563e84ea12834b06f7e1f887b2dfef8fbdaad965b4--0xae7ab96520de3a18e5e111b5eaab095312d7fe84--0xb8ffc3cd6e7cf5a098a1c92f48009765b24088dc</v>
      </c>
      <c r="Y369" s="18" t="str">
        <f>IFERROR(VLOOKUP(X369,Dune_SQL3_Data!Y:Y,1,FALSE),"missing")</f>
        <v>0x912f27617dacbe4d5626c6563e84ea12834b06f7e1f887b2dfef8fbdaad965b4--0xae7ab96520de3a18e5e111b5eaab095312d7fe84--0xb8ffc3cd6e7cf5a098a1c92f48009765b24088dc</v>
      </c>
    </row>
    <row r="370" spans="1:25" hidden="1" x14ac:dyDescent="0.2">
      <c r="A370" t="s">
        <v>96</v>
      </c>
      <c r="B370">
        <v>11649003</v>
      </c>
      <c r="C370" s="13">
        <v>44209.869004629632</v>
      </c>
      <c r="D370" t="s">
        <v>25</v>
      </c>
      <c r="E370" t="s">
        <v>293</v>
      </c>
      <c r="F370">
        <v>0</v>
      </c>
      <c r="G370">
        <v>0</v>
      </c>
      <c r="H370">
        <v>0</v>
      </c>
      <c r="I370">
        <v>1014696</v>
      </c>
      <c r="J370">
        <v>4363</v>
      </c>
      <c r="K370" t="s">
        <v>291</v>
      </c>
      <c r="L370" t="s">
        <v>290</v>
      </c>
      <c r="M370" t="s">
        <v>30</v>
      </c>
      <c r="N370" t="s">
        <v>2476</v>
      </c>
      <c r="O370" t="s">
        <v>2475</v>
      </c>
      <c r="P370" t="s">
        <v>33</v>
      </c>
      <c r="Q370">
        <v>1</v>
      </c>
      <c r="R370" t="s">
        <v>33</v>
      </c>
      <c r="S370" t="s">
        <v>34</v>
      </c>
      <c r="T370">
        <v>114</v>
      </c>
      <c r="U370" t="s">
        <v>2474</v>
      </c>
      <c r="V370" s="1">
        <v>36526</v>
      </c>
      <c r="W370" s="1">
        <v>36526</v>
      </c>
      <c r="X370" s="17" t="str">
        <f t="shared" si="5"/>
        <v>0x912f27617dacbe4d5626c6563e84ea12834b06f7e1f887b2dfef8fbdaad965b4--0xae7ab96520de3a18e5e111b5eaab095312d7fe84--0xb8ffc3cd6e7cf5a098a1c92f48009765b24088dc</v>
      </c>
      <c r="Y370" s="18" t="str">
        <f>IFERROR(VLOOKUP(X370,Dune_SQL3_Data!Y:Y,1,FALSE),"missing")</f>
        <v>0x912f27617dacbe4d5626c6563e84ea12834b06f7e1f887b2dfef8fbdaad965b4--0xae7ab96520de3a18e5e111b5eaab095312d7fe84--0xb8ffc3cd6e7cf5a098a1c92f48009765b24088dc</v>
      </c>
    </row>
    <row r="371" spans="1:25" hidden="1" x14ac:dyDescent="0.2">
      <c r="A371" t="s">
        <v>96</v>
      </c>
      <c r="B371">
        <v>11649003</v>
      </c>
      <c r="C371" s="13">
        <v>44209.869004629632</v>
      </c>
      <c r="D371" t="s">
        <v>25</v>
      </c>
      <c r="E371" t="s">
        <v>293</v>
      </c>
      <c r="F371">
        <v>0</v>
      </c>
      <c r="G371">
        <v>0</v>
      </c>
      <c r="H371">
        <v>0</v>
      </c>
      <c r="I371">
        <v>885180</v>
      </c>
      <c r="J371">
        <v>4363</v>
      </c>
      <c r="K371" t="s">
        <v>291</v>
      </c>
      <c r="L371" t="s">
        <v>290</v>
      </c>
      <c r="M371" t="s">
        <v>30</v>
      </c>
      <c r="N371" t="s">
        <v>2358</v>
      </c>
      <c r="O371" t="s">
        <v>2357</v>
      </c>
      <c r="P371" t="s">
        <v>33</v>
      </c>
      <c r="Q371">
        <v>1</v>
      </c>
      <c r="R371" t="s">
        <v>33</v>
      </c>
      <c r="S371" t="s">
        <v>34</v>
      </c>
      <c r="T371">
        <v>129</v>
      </c>
      <c r="U371" t="s">
        <v>2356</v>
      </c>
      <c r="V371" s="1">
        <v>36526</v>
      </c>
      <c r="W371" s="1">
        <v>36526</v>
      </c>
      <c r="X371" s="17" t="str">
        <f t="shared" si="5"/>
        <v>0x912f27617dacbe4d5626c6563e84ea12834b06f7e1f887b2dfef8fbdaad965b4--0xae7ab96520de3a18e5e111b5eaab095312d7fe84--0xb8ffc3cd6e7cf5a098a1c92f48009765b24088dc</v>
      </c>
      <c r="Y371" s="18" t="str">
        <f>IFERROR(VLOOKUP(X371,Dune_SQL3_Data!Y:Y,1,FALSE),"missing")</f>
        <v>0x912f27617dacbe4d5626c6563e84ea12834b06f7e1f887b2dfef8fbdaad965b4--0xae7ab96520de3a18e5e111b5eaab095312d7fe84--0xb8ffc3cd6e7cf5a098a1c92f48009765b24088dc</v>
      </c>
    </row>
    <row r="372" spans="1:25" hidden="1" x14ac:dyDescent="0.2">
      <c r="A372" t="s">
        <v>96</v>
      </c>
      <c r="B372">
        <v>11649003</v>
      </c>
      <c r="C372" s="13">
        <v>44209.869004629632</v>
      </c>
      <c r="D372" t="s">
        <v>25</v>
      </c>
      <c r="E372" t="s">
        <v>293</v>
      </c>
      <c r="F372">
        <v>0</v>
      </c>
      <c r="G372">
        <v>0</v>
      </c>
      <c r="H372">
        <v>0</v>
      </c>
      <c r="I372">
        <v>1979273</v>
      </c>
      <c r="J372">
        <v>4363</v>
      </c>
      <c r="K372" t="s">
        <v>291</v>
      </c>
      <c r="L372" t="s">
        <v>290</v>
      </c>
      <c r="M372" t="s">
        <v>30</v>
      </c>
      <c r="N372" t="s">
        <v>2346</v>
      </c>
      <c r="O372" t="s">
        <v>2345</v>
      </c>
      <c r="P372" t="s">
        <v>33</v>
      </c>
      <c r="Q372">
        <v>1</v>
      </c>
      <c r="R372" t="s">
        <v>33</v>
      </c>
      <c r="S372" t="s">
        <v>34</v>
      </c>
      <c r="T372">
        <v>20</v>
      </c>
      <c r="U372" t="s">
        <v>2344</v>
      </c>
      <c r="V372" s="1">
        <v>36526</v>
      </c>
      <c r="W372" s="1">
        <v>36526</v>
      </c>
      <c r="X372" s="17" t="str">
        <f t="shared" si="5"/>
        <v>0x912f27617dacbe4d5626c6563e84ea12834b06f7e1f887b2dfef8fbdaad965b4--0xae7ab96520de3a18e5e111b5eaab095312d7fe84--0xb8ffc3cd6e7cf5a098a1c92f48009765b24088dc</v>
      </c>
      <c r="Y372" s="18" t="str">
        <f>IFERROR(VLOOKUP(X372,Dune_SQL3_Data!Y:Y,1,FALSE),"missing")</f>
        <v>0x912f27617dacbe4d5626c6563e84ea12834b06f7e1f887b2dfef8fbdaad965b4--0xae7ab96520de3a18e5e111b5eaab095312d7fe84--0xb8ffc3cd6e7cf5a098a1c92f48009765b24088dc</v>
      </c>
    </row>
    <row r="373" spans="1:25" hidden="1" x14ac:dyDescent="0.2">
      <c r="A373" t="s">
        <v>96</v>
      </c>
      <c r="B373">
        <v>11649003</v>
      </c>
      <c r="C373" s="13">
        <v>44209.869004629632</v>
      </c>
      <c r="D373" t="s">
        <v>25</v>
      </c>
      <c r="E373" t="s">
        <v>293</v>
      </c>
      <c r="F373">
        <v>0</v>
      </c>
      <c r="G373">
        <v>0</v>
      </c>
      <c r="H373">
        <v>0</v>
      </c>
      <c r="I373">
        <v>936932</v>
      </c>
      <c r="J373">
        <v>4363</v>
      </c>
      <c r="K373" t="s">
        <v>291</v>
      </c>
      <c r="L373" t="s">
        <v>290</v>
      </c>
      <c r="M373" t="s">
        <v>30</v>
      </c>
      <c r="N373" t="s">
        <v>2323</v>
      </c>
      <c r="O373" t="s">
        <v>2322</v>
      </c>
      <c r="P373" t="s">
        <v>33</v>
      </c>
      <c r="Q373">
        <v>1</v>
      </c>
      <c r="R373" t="s">
        <v>33</v>
      </c>
      <c r="S373" t="s">
        <v>34</v>
      </c>
      <c r="T373">
        <v>119</v>
      </c>
      <c r="U373" t="s">
        <v>2321</v>
      </c>
      <c r="V373" s="1">
        <v>36526</v>
      </c>
      <c r="W373" s="1">
        <v>36526</v>
      </c>
      <c r="X373" s="17" t="str">
        <f t="shared" si="5"/>
        <v>0x912f27617dacbe4d5626c6563e84ea12834b06f7e1f887b2dfef8fbdaad965b4--0xae7ab96520de3a18e5e111b5eaab095312d7fe84--0xb8ffc3cd6e7cf5a098a1c92f48009765b24088dc</v>
      </c>
      <c r="Y373" s="18" t="str">
        <f>IFERROR(VLOOKUP(X373,Dune_SQL3_Data!Y:Y,1,FALSE),"missing")</f>
        <v>0x912f27617dacbe4d5626c6563e84ea12834b06f7e1f887b2dfef8fbdaad965b4--0xae7ab96520de3a18e5e111b5eaab095312d7fe84--0xb8ffc3cd6e7cf5a098a1c92f48009765b24088dc</v>
      </c>
    </row>
    <row r="374" spans="1:25" hidden="1" x14ac:dyDescent="0.2">
      <c r="A374" t="s">
        <v>96</v>
      </c>
      <c r="B374">
        <v>11649003</v>
      </c>
      <c r="C374" s="13">
        <v>44209.869004629632</v>
      </c>
      <c r="D374" t="s">
        <v>25</v>
      </c>
      <c r="E374" t="s">
        <v>293</v>
      </c>
      <c r="F374">
        <v>0</v>
      </c>
      <c r="G374">
        <v>0</v>
      </c>
      <c r="H374">
        <v>0</v>
      </c>
      <c r="I374">
        <v>1052749</v>
      </c>
      <c r="J374">
        <v>4363</v>
      </c>
      <c r="K374" t="s">
        <v>291</v>
      </c>
      <c r="L374" t="s">
        <v>290</v>
      </c>
      <c r="M374" t="s">
        <v>30</v>
      </c>
      <c r="N374" t="s">
        <v>2237</v>
      </c>
      <c r="O374" t="s">
        <v>2236</v>
      </c>
      <c r="P374" t="s">
        <v>33</v>
      </c>
      <c r="Q374">
        <v>1</v>
      </c>
      <c r="R374" t="s">
        <v>33</v>
      </c>
      <c r="S374" t="s">
        <v>34</v>
      </c>
      <c r="T374">
        <v>108</v>
      </c>
      <c r="U374" t="s">
        <v>2235</v>
      </c>
      <c r="V374" s="1">
        <v>36526</v>
      </c>
      <c r="W374" s="1">
        <v>36526</v>
      </c>
      <c r="X374" s="17" t="str">
        <f t="shared" si="5"/>
        <v>0x912f27617dacbe4d5626c6563e84ea12834b06f7e1f887b2dfef8fbdaad965b4--0xae7ab96520de3a18e5e111b5eaab095312d7fe84--0xb8ffc3cd6e7cf5a098a1c92f48009765b24088dc</v>
      </c>
      <c r="Y374" s="18" t="str">
        <f>IFERROR(VLOOKUP(X374,Dune_SQL3_Data!Y:Y,1,FALSE),"missing")</f>
        <v>0x912f27617dacbe4d5626c6563e84ea12834b06f7e1f887b2dfef8fbdaad965b4--0xae7ab96520de3a18e5e111b5eaab095312d7fe84--0xb8ffc3cd6e7cf5a098a1c92f48009765b24088dc</v>
      </c>
    </row>
    <row r="375" spans="1:25" hidden="1" x14ac:dyDescent="0.2">
      <c r="A375" t="s">
        <v>96</v>
      </c>
      <c r="B375">
        <v>11649003</v>
      </c>
      <c r="C375" s="13">
        <v>44209.869004629632</v>
      </c>
      <c r="D375" t="s">
        <v>25</v>
      </c>
      <c r="E375" t="s">
        <v>293</v>
      </c>
      <c r="F375">
        <v>0</v>
      </c>
      <c r="G375">
        <v>0</v>
      </c>
      <c r="H375">
        <v>0</v>
      </c>
      <c r="I375">
        <v>1631827</v>
      </c>
      <c r="J375">
        <v>4363</v>
      </c>
      <c r="K375" t="s">
        <v>291</v>
      </c>
      <c r="L375" t="s">
        <v>290</v>
      </c>
      <c r="M375" t="s">
        <v>30</v>
      </c>
      <c r="N375" t="s">
        <v>2232</v>
      </c>
      <c r="O375" t="s">
        <v>2231</v>
      </c>
      <c r="P375" t="s">
        <v>33</v>
      </c>
      <c r="Q375">
        <v>1</v>
      </c>
      <c r="R375" t="s">
        <v>33</v>
      </c>
      <c r="S375" t="s">
        <v>34</v>
      </c>
      <c r="T375">
        <v>53</v>
      </c>
      <c r="U375" t="s">
        <v>2230</v>
      </c>
      <c r="V375" s="1">
        <v>36526</v>
      </c>
      <c r="W375" s="1">
        <v>36526</v>
      </c>
      <c r="X375" s="17" t="str">
        <f t="shared" si="5"/>
        <v>0x912f27617dacbe4d5626c6563e84ea12834b06f7e1f887b2dfef8fbdaad965b4--0xae7ab96520de3a18e5e111b5eaab095312d7fe84--0xb8ffc3cd6e7cf5a098a1c92f48009765b24088dc</v>
      </c>
      <c r="Y375" s="18" t="str">
        <f>IFERROR(VLOOKUP(X375,Dune_SQL3_Data!Y:Y,1,FALSE),"missing")</f>
        <v>0x912f27617dacbe4d5626c6563e84ea12834b06f7e1f887b2dfef8fbdaad965b4--0xae7ab96520de3a18e5e111b5eaab095312d7fe84--0xb8ffc3cd6e7cf5a098a1c92f48009765b24088dc</v>
      </c>
    </row>
    <row r="376" spans="1:25" hidden="1" x14ac:dyDescent="0.2">
      <c r="A376" t="s">
        <v>96</v>
      </c>
      <c r="B376">
        <v>11649003</v>
      </c>
      <c r="C376" s="13">
        <v>44209.869004629632</v>
      </c>
      <c r="D376" t="s">
        <v>25</v>
      </c>
      <c r="E376" t="s">
        <v>293</v>
      </c>
      <c r="F376">
        <v>0</v>
      </c>
      <c r="G376">
        <v>0</v>
      </c>
      <c r="H376">
        <v>0</v>
      </c>
      <c r="I376">
        <v>842922</v>
      </c>
      <c r="J376">
        <v>4363</v>
      </c>
      <c r="K376" t="s">
        <v>291</v>
      </c>
      <c r="L376" t="s">
        <v>290</v>
      </c>
      <c r="M376" t="s">
        <v>30</v>
      </c>
      <c r="N376" t="s">
        <v>2186</v>
      </c>
      <c r="O376" t="s">
        <v>2185</v>
      </c>
      <c r="P376" t="s">
        <v>33</v>
      </c>
      <c r="Q376">
        <v>1</v>
      </c>
      <c r="R376" t="s">
        <v>33</v>
      </c>
      <c r="S376" t="s">
        <v>34</v>
      </c>
      <c r="T376">
        <v>135</v>
      </c>
      <c r="U376" t="s">
        <v>2184</v>
      </c>
      <c r="V376" s="1">
        <v>36526</v>
      </c>
      <c r="W376" s="1">
        <v>36526</v>
      </c>
      <c r="X376" s="17" t="str">
        <f t="shared" si="5"/>
        <v>0x912f27617dacbe4d5626c6563e84ea12834b06f7e1f887b2dfef8fbdaad965b4--0xae7ab96520de3a18e5e111b5eaab095312d7fe84--0xb8ffc3cd6e7cf5a098a1c92f48009765b24088dc</v>
      </c>
      <c r="Y376" s="18" t="str">
        <f>IFERROR(VLOOKUP(X376,Dune_SQL3_Data!Y:Y,1,FALSE),"missing")</f>
        <v>0x912f27617dacbe4d5626c6563e84ea12834b06f7e1f887b2dfef8fbdaad965b4--0xae7ab96520de3a18e5e111b5eaab095312d7fe84--0xb8ffc3cd6e7cf5a098a1c92f48009765b24088dc</v>
      </c>
    </row>
    <row r="377" spans="1:25" hidden="1" x14ac:dyDescent="0.2">
      <c r="A377" t="s">
        <v>96</v>
      </c>
      <c r="B377">
        <v>11649003</v>
      </c>
      <c r="C377" s="13">
        <v>44209.869004629632</v>
      </c>
      <c r="D377" t="s">
        <v>25</v>
      </c>
      <c r="E377" t="s">
        <v>293</v>
      </c>
      <c r="F377">
        <v>0</v>
      </c>
      <c r="G377">
        <v>0</v>
      </c>
      <c r="H377">
        <v>0</v>
      </c>
      <c r="I377">
        <v>1955927</v>
      </c>
      <c r="J377">
        <v>4363</v>
      </c>
      <c r="K377" t="s">
        <v>291</v>
      </c>
      <c r="L377" t="s">
        <v>290</v>
      </c>
      <c r="M377" t="s">
        <v>30</v>
      </c>
      <c r="N377" t="s">
        <v>2164</v>
      </c>
      <c r="O377" t="s">
        <v>2163</v>
      </c>
      <c r="P377" t="s">
        <v>33</v>
      </c>
      <c r="Q377">
        <v>1</v>
      </c>
      <c r="R377" t="s">
        <v>33</v>
      </c>
      <c r="S377" t="s">
        <v>34</v>
      </c>
      <c r="T377">
        <v>26</v>
      </c>
      <c r="U377" t="s">
        <v>2162</v>
      </c>
      <c r="V377" s="1">
        <v>36526</v>
      </c>
      <c r="W377" s="1">
        <v>36526</v>
      </c>
      <c r="X377" s="17" t="str">
        <f t="shared" si="5"/>
        <v>0x912f27617dacbe4d5626c6563e84ea12834b06f7e1f887b2dfef8fbdaad965b4--0xae7ab96520de3a18e5e111b5eaab095312d7fe84--0xb8ffc3cd6e7cf5a098a1c92f48009765b24088dc</v>
      </c>
      <c r="Y377" s="18" t="str">
        <f>IFERROR(VLOOKUP(X377,Dune_SQL3_Data!Y:Y,1,FALSE),"missing")</f>
        <v>0x912f27617dacbe4d5626c6563e84ea12834b06f7e1f887b2dfef8fbdaad965b4--0xae7ab96520de3a18e5e111b5eaab095312d7fe84--0xb8ffc3cd6e7cf5a098a1c92f48009765b24088dc</v>
      </c>
    </row>
    <row r="378" spans="1:25" hidden="1" x14ac:dyDescent="0.2">
      <c r="A378" t="s">
        <v>96</v>
      </c>
      <c r="B378">
        <v>11649003</v>
      </c>
      <c r="C378" s="13">
        <v>44209.869004629632</v>
      </c>
      <c r="D378" t="s">
        <v>25</v>
      </c>
      <c r="E378" t="s">
        <v>293</v>
      </c>
      <c r="F378">
        <v>0</v>
      </c>
      <c r="G378">
        <v>0</v>
      </c>
      <c r="H378">
        <v>0</v>
      </c>
      <c r="I378">
        <v>1516013</v>
      </c>
      <c r="J378">
        <v>4363</v>
      </c>
      <c r="K378" t="s">
        <v>291</v>
      </c>
      <c r="L378" t="s">
        <v>290</v>
      </c>
      <c r="M378" t="s">
        <v>30</v>
      </c>
      <c r="N378" t="s">
        <v>2155</v>
      </c>
      <c r="O378" t="s">
        <v>2154</v>
      </c>
      <c r="P378" t="s">
        <v>33</v>
      </c>
      <c r="Q378">
        <v>1</v>
      </c>
      <c r="R378" t="s">
        <v>33</v>
      </c>
      <c r="S378" t="s">
        <v>34</v>
      </c>
      <c r="T378">
        <v>64</v>
      </c>
      <c r="U378" t="s">
        <v>2153</v>
      </c>
      <c r="V378" s="1">
        <v>36526</v>
      </c>
      <c r="W378" s="1">
        <v>36526</v>
      </c>
      <c r="X378" s="17" t="str">
        <f t="shared" si="5"/>
        <v>0x912f27617dacbe4d5626c6563e84ea12834b06f7e1f887b2dfef8fbdaad965b4--0xae7ab96520de3a18e5e111b5eaab095312d7fe84--0xb8ffc3cd6e7cf5a098a1c92f48009765b24088dc</v>
      </c>
      <c r="Y378" s="18" t="str">
        <f>IFERROR(VLOOKUP(X378,Dune_SQL3_Data!Y:Y,1,FALSE),"missing")</f>
        <v>0x912f27617dacbe4d5626c6563e84ea12834b06f7e1f887b2dfef8fbdaad965b4--0xae7ab96520de3a18e5e111b5eaab095312d7fe84--0xb8ffc3cd6e7cf5a098a1c92f48009765b24088dc</v>
      </c>
    </row>
    <row r="379" spans="1:25" hidden="1" x14ac:dyDescent="0.2">
      <c r="A379" t="s">
        <v>96</v>
      </c>
      <c r="B379">
        <v>11649003</v>
      </c>
      <c r="C379" s="13">
        <v>44209.869004629632</v>
      </c>
      <c r="D379" t="s">
        <v>25</v>
      </c>
      <c r="E379" t="s">
        <v>293</v>
      </c>
      <c r="F379">
        <v>0</v>
      </c>
      <c r="G379">
        <v>0</v>
      </c>
      <c r="H379">
        <v>0</v>
      </c>
      <c r="I379">
        <v>1284381</v>
      </c>
      <c r="J379">
        <v>4363</v>
      </c>
      <c r="K379" t="s">
        <v>291</v>
      </c>
      <c r="L379" t="s">
        <v>290</v>
      </c>
      <c r="M379" t="s">
        <v>30</v>
      </c>
      <c r="N379" t="s">
        <v>2133</v>
      </c>
      <c r="O379" t="s">
        <v>2132</v>
      </c>
      <c r="P379" t="s">
        <v>33</v>
      </c>
      <c r="Q379">
        <v>1</v>
      </c>
      <c r="R379" t="s">
        <v>33</v>
      </c>
      <c r="S379" t="s">
        <v>34</v>
      </c>
      <c r="T379">
        <v>86</v>
      </c>
      <c r="U379" t="s">
        <v>2131</v>
      </c>
      <c r="V379" s="1">
        <v>36526</v>
      </c>
      <c r="W379" s="1">
        <v>36526</v>
      </c>
      <c r="X379" s="17" t="str">
        <f t="shared" si="5"/>
        <v>0x912f27617dacbe4d5626c6563e84ea12834b06f7e1f887b2dfef8fbdaad965b4--0xae7ab96520de3a18e5e111b5eaab095312d7fe84--0xb8ffc3cd6e7cf5a098a1c92f48009765b24088dc</v>
      </c>
      <c r="Y379" s="18" t="str">
        <f>IFERROR(VLOOKUP(X379,Dune_SQL3_Data!Y:Y,1,FALSE),"missing")</f>
        <v>0x912f27617dacbe4d5626c6563e84ea12834b06f7e1f887b2dfef8fbdaad965b4--0xae7ab96520de3a18e5e111b5eaab095312d7fe84--0xb8ffc3cd6e7cf5a098a1c92f48009765b24088dc</v>
      </c>
    </row>
    <row r="380" spans="1:25" hidden="1" x14ac:dyDescent="0.2">
      <c r="A380" t="s">
        <v>96</v>
      </c>
      <c r="B380">
        <v>11649003</v>
      </c>
      <c r="C380" s="13">
        <v>44209.869004629632</v>
      </c>
      <c r="D380" t="s">
        <v>25</v>
      </c>
      <c r="E380" t="s">
        <v>293</v>
      </c>
      <c r="F380">
        <v>0</v>
      </c>
      <c r="G380">
        <v>0</v>
      </c>
      <c r="H380">
        <v>0</v>
      </c>
      <c r="I380">
        <v>1250004</v>
      </c>
      <c r="J380">
        <v>4363</v>
      </c>
      <c r="K380" t="s">
        <v>291</v>
      </c>
      <c r="L380" t="s">
        <v>290</v>
      </c>
      <c r="M380" t="s">
        <v>30</v>
      </c>
      <c r="N380" t="s">
        <v>2053</v>
      </c>
      <c r="O380" t="s">
        <v>2052</v>
      </c>
      <c r="P380" t="s">
        <v>33</v>
      </c>
      <c r="Q380">
        <v>1</v>
      </c>
      <c r="R380" t="s">
        <v>33</v>
      </c>
      <c r="S380" t="s">
        <v>34</v>
      </c>
      <c r="T380">
        <v>92</v>
      </c>
      <c r="U380" t="s">
        <v>2051</v>
      </c>
      <c r="V380" s="1">
        <v>36526</v>
      </c>
      <c r="W380" s="1">
        <v>36526</v>
      </c>
      <c r="X380" s="17" t="str">
        <f t="shared" si="5"/>
        <v>0x912f27617dacbe4d5626c6563e84ea12834b06f7e1f887b2dfef8fbdaad965b4--0xae7ab96520de3a18e5e111b5eaab095312d7fe84--0xb8ffc3cd6e7cf5a098a1c92f48009765b24088dc</v>
      </c>
      <c r="Y380" s="18" t="str">
        <f>IFERROR(VLOOKUP(X380,Dune_SQL3_Data!Y:Y,1,FALSE),"missing")</f>
        <v>0x912f27617dacbe4d5626c6563e84ea12834b06f7e1f887b2dfef8fbdaad965b4--0xae7ab96520de3a18e5e111b5eaab095312d7fe84--0xb8ffc3cd6e7cf5a098a1c92f48009765b24088dc</v>
      </c>
    </row>
    <row r="381" spans="1:25" hidden="1" x14ac:dyDescent="0.2">
      <c r="A381" t="s">
        <v>96</v>
      </c>
      <c r="B381">
        <v>11649003</v>
      </c>
      <c r="C381" s="13">
        <v>44209.869004629632</v>
      </c>
      <c r="D381" t="s">
        <v>25</v>
      </c>
      <c r="E381" t="s">
        <v>293</v>
      </c>
      <c r="F381">
        <v>0</v>
      </c>
      <c r="G381">
        <v>0</v>
      </c>
      <c r="H381">
        <v>0</v>
      </c>
      <c r="I381">
        <v>1720621</v>
      </c>
      <c r="J381">
        <v>4363</v>
      </c>
      <c r="K381" t="s">
        <v>291</v>
      </c>
      <c r="L381" t="s">
        <v>290</v>
      </c>
      <c r="M381" t="s">
        <v>30</v>
      </c>
      <c r="N381" t="s">
        <v>1863</v>
      </c>
      <c r="O381" t="s">
        <v>1862</v>
      </c>
      <c r="P381" t="s">
        <v>33</v>
      </c>
      <c r="Q381">
        <v>1</v>
      </c>
      <c r="R381" t="s">
        <v>33</v>
      </c>
      <c r="S381" t="s">
        <v>34</v>
      </c>
      <c r="T381">
        <v>48</v>
      </c>
      <c r="U381" t="s">
        <v>1861</v>
      </c>
      <c r="V381" s="1">
        <v>36526</v>
      </c>
      <c r="W381" s="1">
        <v>36526</v>
      </c>
      <c r="X381" s="17" t="str">
        <f t="shared" si="5"/>
        <v>0x912f27617dacbe4d5626c6563e84ea12834b06f7e1f887b2dfef8fbdaad965b4--0xae7ab96520de3a18e5e111b5eaab095312d7fe84--0xb8ffc3cd6e7cf5a098a1c92f48009765b24088dc</v>
      </c>
      <c r="Y381" s="18" t="str">
        <f>IFERROR(VLOOKUP(X381,Dune_SQL3_Data!Y:Y,1,FALSE),"missing")</f>
        <v>0x912f27617dacbe4d5626c6563e84ea12834b06f7e1f887b2dfef8fbdaad965b4--0xae7ab96520de3a18e5e111b5eaab095312d7fe84--0xb8ffc3cd6e7cf5a098a1c92f48009765b24088dc</v>
      </c>
    </row>
    <row r="382" spans="1:25" hidden="1" x14ac:dyDescent="0.2">
      <c r="A382" t="s">
        <v>96</v>
      </c>
      <c r="B382">
        <v>11649003</v>
      </c>
      <c r="C382" s="13">
        <v>44209.869004629632</v>
      </c>
      <c r="D382" t="s">
        <v>25</v>
      </c>
      <c r="E382" t="s">
        <v>293</v>
      </c>
      <c r="F382">
        <v>0</v>
      </c>
      <c r="G382">
        <v>0</v>
      </c>
      <c r="H382">
        <v>0</v>
      </c>
      <c r="I382">
        <v>1132351</v>
      </c>
      <c r="J382">
        <v>4363</v>
      </c>
      <c r="K382" t="s">
        <v>291</v>
      </c>
      <c r="L382" t="s">
        <v>290</v>
      </c>
      <c r="M382" t="s">
        <v>30</v>
      </c>
      <c r="N382" t="s">
        <v>1838</v>
      </c>
      <c r="O382" t="s">
        <v>1837</v>
      </c>
      <c r="P382" t="s">
        <v>33</v>
      </c>
      <c r="Q382">
        <v>1</v>
      </c>
      <c r="R382" t="s">
        <v>33</v>
      </c>
      <c r="S382" t="s">
        <v>34</v>
      </c>
      <c r="T382">
        <v>103</v>
      </c>
      <c r="U382" t="s">
        <v>1836</v>
      </c>
      <c r="V382" s="1">
        <v>36526</v>
      </c>
      <c r="W382" s="1">
        <v>36526</v>
      </c>
      <c r="X382" s="17" t="str">
        <f t="shared" si="5"/>
        <v>0x912f27617dacbe4d5626c6563e84ea12834b06f7e1f887b2dfef8fbdaad965b4--0xae7ab96520de3a18e5e111b5eaab095312d7fe84--0xb8ffc3cd6e7cf5a098a1c92f48009765b24088dc</v>
      </c>
      <c r="Y382" s="18" t="str">
        <f>IFERROR(VLOOKUP(X382,Dune_SQL3_Data!Y:Y,1,FALSE),"missing")</f>
        <v>0x912f27617dacbe4d5626c6563e84ea12834b06f7e1f887b2dfef8fbdaad965b4--0xae7ab96520de3a18e5e111b5eaab095312d7fe84--0xb8ffc3cd6e7cf5a098a1c92f48009765b24088dc</v>
      </c>
    </row>
    <row r="383" spans="1:25" hidden="1" x14ac:dyDescent="0.2">
      <c r="A383" t="s">
        <v>96</v>
      </c>
      <c r="B383">
        <v>11649003</v>
      </c>
      <c r="C383" s="13">
        <v>44209.869004629632</v>
      </c>
      <c r="D383" t="s">
        <v>25</v>
      </c>
      <c r="E383" t="s">
        <v>293</v>
      </c>
      <c r="F383">
        <v>0</v>
      </c>
      <c r="G383">
        <v>0</v>
      </c>
      <c r="H383">
        <v>0</v>
      </c>
      <c r="I383">
        <v>1602968</v>
      </c>
      <c r="J383">
        <v>4363</v>
      </c>
      <c r="K383" t="s">
        <v>291</v>
      </c>
      <c r="L383" t="s">
        <v>290</v>
      </c>
      <c r="M383" t="s">
        <v>30</v>
      </c>
      <c r="N383" t="s">
        <v>1794</v>
      </c>
      <c r="O383" t="s">
        <v>1793</v>
      </c>
      <c r="P383" t="s">
        <v>33</v>
      </c>
      <c r="Q383">
        <v>1</v>
      </c>
      <c r="R383" t="s">
        <v>33</v>
      </c>
      <c r="S383" t="s">
        <v>34</v>
      </c>
      <c r="T383">
        <v>59</v>
      </c>
      <c r="U383" s="12" t="s">
        <v>1792</v>
      </c>
      <c r="V383" s="1">
        <v>36526</v>
      </c>
      <c r="W383" s="1">
        <v>36526</v>
      </c>
      <c r="X383" s="17" t="str">
        <f t="shared" si="5"/>
        <v>0x912f27617dacbe4d5626c6563e84ea12834b06f7e1f887b2dfef8fbdaad965b4--0xae7ab96520de3a18e5e111b5eaab095312d7fe84--0xb8ffc3cd6e7cf5a098a1c92f48009765b24088dc</v>
      </c>
      <c r="Y383" s="18" t="str">
        <f>IFERROR(VLOOKUP(X383,Dune_SQL3_Data!Y:Y,1,FALSE),"missing")</f>
        <v>0x912f27617dacbe4d5626c6563e84ea12834b06f7e1f887b2dfef8fbdaad965b4--0xae7ab96520de3a18e5e111b5eaab095312d7fe84--0xb8ffc3cd6e7cf5a098a1c92f48009765b24088dc</v>
      </c>
    </row>
    <row r="384" spans="1:25" hidden="1" x14ac:dyDescent="0.2">
      <c r="A384" t="s">
        <v>96</v>
      </c>
      <c r="B384">
        <v>11649003</v>
      </c>
      <c r="C384" s="13">
        <v>44209.869004629632</v>
      </c>
      <c r="D384" t="s">
        <v>25</v>
      </c>
      <c r="E384" t="s">
        <v>293</v>
      </c>
      <c r="F384">
        <v>0</v>
      </c>
      <c r="G384">
        <v>0</v>
      </c>
      <c r="H384">
        <v>0</v>
      </c>
      <c r="I384">
        <v>1863458</v>
      </c>
      <c r="J384">
        <v>4363</v>
      </c>
      <c r="K384" t="s">
        <v>291</v>
      </c>
      <c r="L384" t="s">
        <v>290</v>
      </c>
      <c r="M384" t="s">
        <v>30</v>
      </c>
      <c r="N384" t="s">
        <v>1777</v>
      </c>
      <c r="O384" t="s">
        <v>1776</v>
      </c>
      <c r="P384" t="s">
        <v>33</v>
      </c>
      <c r="Q384">
        <v>1</v>
      </c>
      <c r="R384" t="s">
        <v>33</v>
      </c>
      <c r="S384" t="s">
        <v>34</v>
      </c>
      <c r="T384">
        <v>31</v>
      </c>
      <c r="U384" t="s">
        <v>1775</v>
      </c>
      <c r="V384" s="1">
        <v>36526</v>
      </c>
      <c r="W384" s="1">
        <v>36526</v>
      </c>
      <c r="X384" s="17" t="str">
        <f t="shared" si="5"/>
        <v>0x912f27617dacbe4d5626c6563e84ea12834b06f7e1f887b2dfef8fbdaad965b4--0xae7ab96520de3a18e5e111b5eaab095312d7fe84--0xb8ffc3cd6e7cf5a098a1c92f48009765b24088dc</v>
      </c>
      <c r="Y384" s="18" t="str">
        <f>IFERROR(VLOOKUP(X384,Dune_SQL3_Data!Y:Y,1,FALSE),"missing")</f>
        <v>0x912f27617dacbe4d5626c6563e84ea12834b06f7e1f887b2dfef8fbdaad965b4--0xae7ab96520de3a18e5e111b5eaab095312d7fe84--0xb8ffc3cd6e7cf5a098a1c92f48009765b24088dc</v>
      </c>
    </row>
    <row r="385" spans="1:25" hidden="1" x14ac:dyDescent="0.2">
      <c r="A385" t="s">
        <v>96</v>
      </c>
      <c r="B385">
        <v>11649003</v>
      </c>
      <c r="C385" s="13">
        <v>44209.869004629632</v>
      </c>
      <c r="D385" t="s">
        <v>25</v>
      </c>
      <c r="E385" t="s">
        <v>293</v>
      </c>
      <c r="F385">
        <v>0</v>
      </c>
      <c r="G385">
        <v>0</v>
      </c>
      <c r="H385">
        <v>0</v>
      </c>
      <c r="I385">
        <v>905169</v>
      </c>
      <c r="J385">
        <v>4363</v>
      </c>
      <c r="K385" t="s">
        <v>291</v>
      </c>
      <c r="L385" t="s">
        <v>290</v>
      </c>
      <c r="M385" t="s">
        <v>30</v>
      </c>
      <c r="N385" t="s">
        <v>1704</v>
      </c>
      <c r="O385" t="s">
        <v>1703</v>
      </c>
      <c r="P385" t="s">
        <v>33</v>
      </c>
      <c r="Q385">
        <v>1</v>
      </c>
      <c r="R385" t="s">
        <v>33</v>
      </c>
      <c r="S385" t="s">
        <v>34</v>
      </c>
      <c r="T385">
        <v>125</v>
      </c>
      <c r="U385" s="12" t="s">
        <v>1702</v>
      </c>
      <c r="V385" s="1">
        <v>36526</v>
      </c>
      <c r="W385" s="1">
        <v>36526</v>
      </c>
      <c r="X385" s="17" t="str">
        <f t="shared" si="5"/>
        <v>0x912f27617dacbe4d5626c6563e84ea12834b06f7e1f887b2dfef8fbdaad965b4--0xae7ab96520de3a18e5e111b5eaab095312d7fe84--0xb8ffc3cd6e7cf5a098a1c92f48009765b24088dc</v>
      </c>
      <c r="Y385" s="18" t="str">
        <f>IFERROR(VLOOKUP(X385,Dune_SQL3_Data!Y:Y,1,FALSE),"missing")</f>
        <v>0x912f27617dacbe4d5626c6563e84ea12834b06f7e1f887b2dfef8fbdaad965b4--0xae7ab96520de3a18e5e111b5eaab095312d7fe84--0xb8ffc3cd6e7cf5a098a1c92f48009765b24088dc</v>
      </c>
    </row>
    <row r="386" spans="1:25" hidden="1" x14ac:dyDescent="0.2">
      <c r="A386" t="s">
        <v>96</v>
      </c>
      <c r="B386">
        <v>11649003</v>
      </c>
      <c r="C386" s="13">
        <v>44209.869004629632</v>
      </c>
      <c r="D386" t="s">
        <v>25</v>
      </c>
      <c r="E386" t="s">
        <v>293</v>
      </c>
      <c r="F386">
        <v>0</v>
      </c>
      <c r="G386">
        <v>0</v>
      </c>
      <c r="H386">
        <v>0</v>
      </c>
      <c r="I386">
        <v>1485313</v>
      </c>
      <c r="J386">
        <v>4363</v>
      </c>
      <c r="K386" t="s">
        <v>291</v>
      </c>
      <c r="L386" t="s">
        <v>290</v>
      </c>
      <c r="M386" t="s">
        <v>30</v>
      </c>
      <c r="N386" t="s">
        <v>1589</v>
      </c>
      <c r="O386" t="s">
        <v>1588</v>
      </c>
      <c r="P386" t="s">
        <v>33</v>
      </c>
      <c r="Q386">
        <v>1</v>
      </c>
      <c r="R386" t="s">
        <v>33</v>
      </c>
      <c r="S386" t="s">
        <v>34</v>
      </c>
      <c r="T386">
        <v>70</v>
      </c>
      <c r="U386" t="s">
        <v>1587</v>
      </c>
      <c r="V386" s="1">
        <v>36526</v>
      </c>
      <c r="W386" s="1">
        <v>36526</v>
      </c>
      <c r="X386" s="17" t="str">
        <f t="shared" ref="X386:X449" si="6">A386&amp;"--"&amp;D386&amp;"--"&amp;E386</f>
        <v>0x912f27617dacbe4d5626c6563e84ea12834b06f7e1f887b2dfef8fbdaad965b4--0xae7ab96520de3a18e5e111b5eaab095312d7fe84--0xb8ffc3cd6e7cf5a098a1c92f48009765b24088dc</v>
      </c>
      <c r="Y386" s="18" t="str">
        <f>IFERROR(VLOOKUP(X386,Dune_SQL3_Data!Y:Y,1,FALSE),"missing")</f>
        <v>0x912f27617dacbe4d5626c6563e84ea12834b06f7e1f887b2dfef8fbdaad965b4--0xae7ab96520de3a18e5e111b5eaab095312d7fe84--0xb8ffc3cd6e7cf5a098a1c92f48009765b24088dc</v>
      </c>
    </row>
    <row r="387" spans="1:25" hidden="1" x14ac:dyDescent="0.2">
      <c r="A387" t="s">
        <v>96</v>
      </c>
      <c r="B387">
        <v>11649003</v>
      </c>
      <c r="C387" s="13">
        <v>44209.869004629632</v>
      </c>
      <c r="D387" t="s">
        <v>25</v>
      </c>
      <c r="E387" t="s">
        <v>293</v>
      </c>
      <c r="F387">
        <v>0</v>
      </c>
      <c r="G387">
        <v>0</v>
      </c>
      <c r="H387">
        <v>0</v>
      </c>
      <c r="I387">
        <v>2126085</v>
      </c>
      <c r="J387">
        <v>4363</v>
      </c>
      <c r="K387" t="s">
        <v>291</v>
      </c>
      <c r="L387" t="s">
        <v>290</v>
      </c>
      <c r="M387" t="s">
        <v>30</v>
      </c>
      <c r="N387" t="s">
        <v>1545</v>
      </c>
      <c r="O387" t="s">
        <v>1544</v>
      </c>
      <c r="P387" t="s">
        <v>33</v>
      </c>
      <c r="Q387">
        <v>1</v>
      </c>
      <c r="R387" t="s">
        <v>33</v>
      </c>
      <c r="S387" t="s">
        <v>34</v>
      </c>
      <c r="T387">
        <v>9</v>
      </c>
      <c r="U387" t="s">
        <v>1543</v>
      </c>
      <c r="V387" s="1">
        <v>36526</v>
      </c>
      <c r="W387" s="1">
        <v>36526</v>
      </c>
      <c r="X387" s="17" t="str">
        <f t="shared" si="6"/>
        <v>0x912f27617dacbe4d5626c6563e84ea12834b06f7e1f887b2dfef8fbdaad965b4--0xae7ab96520de3a18e5e111b5eaab095312d7fe84--0xb8ffc3cd6e7cf5a098a1c92f48009765b24088dc</v>
      </c>
      <c r="Y387" s="18" t="str">
        <f>IFERROR(VLOOKUP(X387,Dune_SQL3_Data!Y:Y,1,FALSE),"missing")</f>
        <v>0x912f27617dacbe4d5626c6563e84ea12834b06f7e1f887b2dfef8fbdaad965b4--0xae7ab96520de3a18e5e111b5eaab095312d7fe84--0xb8ffc3cd6e7cf5a098a1c92f48009765b24088dc</v>
      </c>
    </row>
    <row r="388" spans="1:25" hidden="1" x14ac:dyDescent="0.2">
      <c r="A388" t="s">
        <v>96</v>
      </c>
      <c r="B388">
        <v>11649003</v>
      </c>
      <c r="C388" s="13">
        <v>44209.869004629632</v>
      </c>
      <c r="D388" t="s">
        <v>25</v>
      </c>
      <c r="E388" t="s">
        <v>293</v>
      </c>
      <c r="F388">
        <v>0</v>
      </c>
      <c r="G388">
        <v>0</v>
      </c>
      <c r="H388">
        <v>0</v>
      </c>
      <c r="I388">
        <v>771749</v>
      </c>
      <c r="J388">
        <v>4363</v>
      </c>
      <c r="K388" t="s">
        <v>291</v>
      </c>
      <c r="L388" t="s">
        <v>290</v>
      </c>
      <c r="M388" t="s">
        <v>30</v>
      </c>
      <c r="N388" t="s">
        <v>1506</v>
      </c>
      <c r="O388" t="s">
        <v>1505</v>
      </c>
      <c r="P388" t="s">
        <v>33</v>
      </c>
      <c r="Q388">
        <v>1</v>
      </c>
      <c r="R388" t="s">
        <v>33</v>
      </c>
      <c r="S388" t="s">
        <v>34</v>
      </c>
      <c r="T388">
        <v>141</v>
      </c>
      <c r="U388" t="s">
        <v>1504</v>
      </c>
      <c r="V388" s="1">
        <v>36526</v>
      </c>
      <c r="W388" s="1">
        <v>36526</v>
      </c>
      <c r="X388" s="17" t="str">
        <f t="shared" si="6"/>
        <v>0x912f27617dacbe4d5626c6563e84ea12834b06f7e1f887b2dfef8fbdaad965b4--0xae7ab96520de3a18e5e111b5eaab095312d7fe84--0xb8ffc3cd6e7cf5a098a1c92f48009765b24088dc</v>
      </c>
      <c r="Y388" s="18" t="str">
        <f>IFERROR(VLOOKUP(X388,Dune_SQL3_Data!Y:Y,1,FALSE),"missing")</f>
        <v>0x912f27617dacbe4d5626c6563e84ea12834b06f7e1f887b2dfef8fbdaad965b4--0xae7ab96520de3a18e5e111b5eaab095312d7fe84--0xb8ffc3cd6e7cf5a098a1c92f48009765b24088dc</v>
      </c>
    </row>
    <row r="389" spans="1:25" hidden="1" x14ac:dyDescent="0.2">
      <c r="A389" t="s">
        <v>96</v>
      </c>
      <c r="B389">
        <v>11649003</v>
      </c>
      <c r="C389" s="13">
        <v>44209.869004629632</v>
      </c>
      <c r="D389" t="s">
        <v>25</v>
      </c>
      <c r="E389" t="s">
        <v>293</v>
      </c>
      <c r="F389">
        <v>0</v>
      </c>
      <c r="G389">
        <v>0</v>
      </c>
      <c r="H389">
        <v>0</v>
      </c>
      <c r="I389">
        <v>1367659</v>
      </c>
      <c r="J389">
        <v>4363</v>
      </c>
      <c r="K389" t="s">
        <v>291</v>
      </c>
      <c r="L389" t="s">
        <v>290</v>
      </c>
      <c r="M389" t="s">
        <v>30</v>
      </c>
      <c r="N389" t="s">
        <v>1158</v>
      </c>
      <c r="O389" t="s">
        <v>1157</v>
      </c>
      <c r="P389" t="s">
        <v>33</v>
      </c>
      <c r="Q389">
        <v>1</v>
      </c>
      <c r="R389" t="s">
        <v>33</v>
      </c>
      <c r="S389" t="s">
        <v>34</v>
      </c>
      <c r="T389">
        <v>81</v>
      </c>
      <c r="U389" t="s">
        <v>1156</v>
      </c>
      <c r="V389" s="1">
        <v>36526</v>
      </c>
      <c r="W389" s="1">
        <v>36526</v>
      </c>
      <c r="X389" s="17" t="str">
        <f t="shared" si="6"/>
        <v>0x912f27617dacbe4d5626c6563e84ea12834b06f7e1f887b2dfef8fbdaad965b4--0xae7ab96520de3a18e5e111b5eaab095312d7fe84--0xb8ffc3cd6e7cf5a098a1c92f48009765b24088dc</v>
      </c>
      <c r="Y389" s="18" t="str">
        <f>IFERROR(VLOOKUP(X389,Dune_SQL3_Data!Y:Y,1,FALSE),"missing")</f>
        <v>0x912f27617dacbe4d5626c6563e84ea12834b06f7e1f887b2dfef8fbdaad965b4--0xae7ab96520de3a18e5e111b5eaab095312d7fe84--0xb8ffc3cd6e7cf5a098a1c92f48009765b24088dc</v>
      </c>
    </row>
    <row r="390" spans="1:25" hidden="1" x14ac:dyDescent="0.2">
      <c r="A390" t="s">
        <v>96</v>
      </c>
      <c r="B390">
        <v>11649003</v>
      </c>
      <c r="C390" s="13">
        <v>44209.869004629632</v>
      </c>
      <c r="D390" t="s">
        <v>25</v>
      </c>
      <c r="E390" t="s">
        <v>293</v>
      </c>
      <c r="F390">
        <v>0</v>
      </c>
      <c r="G390">
        <v>0</v>
      </c>
      <c r="H390">
        <v>0</v>
      </c>
      <c r="I390">
        <v>1838275</v>
      </c>
      <c r="J390">
        <v>4363</v>
      </c>
      <c r="K390" t="s">
        <v>291</v>
      </c>
      <c r="L390" t="s">
        <v>290</v>
      </c>
      <c r="M390" t="s">
        <v>30</v>
      </c>
      <c r="N390" t="s">
        <v>1101</v>
      </c>
      <c r="O390" t="s">
        <v>1100</v>
      </c>
      <c r="P390" t="s">
        <v>33</v>
      </c>
      <c r="Q390">
        <v>1</v>
      </c>
      <c r="R390" t="s">
        <v>33</v>
      </c>
      <c r="S390" t="s">
        <v>34</v>
      </c>
      <c r="T390">
        <v>37</v>
      </c>
      <c r="U390" t="s">
        <v>1099</v>
      </c>
      <c r="V390" s="1">
        <v>36526</v>
      </c>
      <c r="W390" s="1">
        <v>36526</v>
      </c>
      <c r="X390" s="17" t="str">
        <f t="shared" si="6"/>
        <v>0x912f27617dacbe4d5626c6563e84ea12834b06f7e1f887b2dfef8fbdaad965b4--0xae7ab96520de3a18e5e111b5eaab095312d7fe84--0xb8ffc3cd6e7cf5a098a1c92f48009765b24088dc</v>
      </c>
      <c r="Y390" s="18" t="str">
        <f>IFERROR(VLOOKUP(X390,Dune_SQL3_Data!Y:Y,1,FALSE),"missing")</f>
        <v>0x912f27617dacbe4d5626c6563e84ea12834b06f7e1f887b2dfef8fbdaad965b4--0xae7ab96520de3a18e5e111b5eaab095312d7fe84--0xb8ffc3cd6e7cf5a098a1c92f48009765b24088dc</v>
      </c>
    </row>
    <row r="391" spans="1:25" hidden="1" x14ac:dyDescent="0.2">
      <c r="A391" t="s">
        <v>96</v>
      </c>
      <c r="B391">
        <v>11649003</v>
      </c>
      <c r="C391" s="13">
        <v>44209.869004629632</v>
      </c>
      <c r="D391" t="s">
        <v>25</v>
      </c>
      <c r="E391" t="s">
        <v>293</v>
      </c>
      <c r="F391">
        <v>0</v>
      </c>
      <c r="G391">
        <v>0</v>
      </c>
      <c r="H391">
        <v>0</v>
      </c>
      <c r="I391">
        <v>1400196</v>
      </c>
      <c r="J391">
        <v>4363</v>
      </c>
      <c r="K391" t="s">
        <v>291</v>
      </c>
      <c r="L391" t="s">
        <v>290</v>
      </c>
      <c r="M391" t="s">
        <v>30</v>
      </c>
      <c r="N391" t="s">
        <v>1026</v>
      </c>
      <c r="O391" t="s">
        <v>1025</v>
      </c>
      <c r="P391" t="s">
        <v>33</v>
      </c>
      <c r="Q391">
        <v>1</v>
      </c>
      <c r="R391" t="s">
        <v>33</v>
      </c>
      <c r="S391" t="s">
        <v>34</v>
      </c>
      <c r="T391">
        <v>75</v>
      </c>
      <c r="U391" t="s">
        <v>1024</v>
      </c>
      <c r="V391" s="1">
        <v>36526</v>
      </c>
      <c r="W391" s="1">
        <v>36526</v>
      </c>
      <c r="X391" s="17" t="str">
        <f t="shared" si="6"/>
        <v>0x912f27617dacbe4d5626c6563e84ea12834b06f7e1f887b2dfef8fbdaad965b4--0xae7ab96520de3a18e5e111b5eaab095312d7fe84--0xb8ffc3cd6e7cf5a098a1c92f48009765b24088dc</v>
      </c>
      <c r="Y391" s="18" t="str">
        <f>IFERROR(VLOOKUP(X391,Dune_SQL3_Data!Y:Y,1,FALSE),"missing")</f>
        <v>0x912f27617dacbe4d5626c6563e84ea12834b06f7e1f887b2dfef8fbdaad965b4--0xae7ab96520de3a18e5e111b5eaab095312d7fe84--0xb8ffc3cd6e7cf5a098a1c92f48009765b24088dc</v>
      </c>
    </row>
    <row r="392" spans="1:25" hidden="1" x14ac:dyDescent="0.2">
      <c r="A392" t="s">
        <v>96</v>
      </c>
      <c r="B392">
        <v>11649003</v>
      </c>
      <c r="C392" s="13">
        <v>44209.869004629632</v>
      </c>
      <c r="D392" t="s">
        <v>25</v>
      </c>
      <c r="E392" t="s">
        <v>293</v>
      </c>
      <c r="F392">
        <v>0</v>
      </c>
      <c r="G392">
        <v>0</v>
      </c>
      <c r="H392">
        <v>0</v>
      </c>
      <c r="I392">
        <v>1747643</v>
      </c>
      <c r="J392">
        <v>4363</v>
      </c>
      <c r="K392" t="s">
        <v>291</v>
      </c>
      <c r="L392" t="s">
        <v>290</v>
      </c>
      <c r="M392" t="s">
        <v>30</v>
      </c>
      <c r="N392" t="s">
        <v>870</v>
      </c>
      <c r="O392" t="s">
        <v>869</v>
      </c>
      <c r="P392" t="s">
        <v>33</v>
      </c>
      <c r="Q392">
        <v>1</v>
      </c>
      <c r="R392" t="s">
        <v>33</v>
      </c>
      <c r="S392" t="s">
        <v>34</v>
      </c>
      <c r="T392">
        <v>42</v>
      </c>
      <c r="U392" t="s">
        <v>868</v>
      </c>
      <c r="V392" s="1">
        <v>36526</v>
      </c>
      <c r="W392" s="1">
        <v>36526</v>
      </c>
      <c r="X392" s="17" t="str">
        <f t="shared" si="6"/>
        <v>0x912f27617dacbe4d5626c6563e84ea12834b06f7e1f887b2dfef8fbdaad965b4--0xae7ab96520de3a18e5e111b5eaab095312d7fe84--0xb8ffc3cd6e7cf5a098a1c92f48009765b24088dc</v>
      </c>
      <c r="Y392" s="18" t="str">
        <f>IFERROR(VLOOKUP(X392,Dune_SQL3_Data!Y:Y,1,FALSE),"missing")</f>
        <v>0x912f27617dacbe4d5626c6563e84ea12834b06f7e1f887b2dfef8fbdaad965b4--0xae7ab96520de3a18e5e111b5eaab095312d7fe84--0xb8ffc3cd6e7cf5a098a1c92f48009765b24088dc</v>
      </c>
    </row>
    <row r="393" spans="1:25" hidden="1" x14ac:dyDescent="0.2">
      <c r="A393" t="s">
        <v>96</v>
      </c>
      <c r="B393">
        <v>11649003</v>
      </c>
      <c r="C393" s="13">
        <v>44209.869004629632</v>
      </c>
      <c r="D393" t="s">
        <v>25</v>
      </c>
      <c r="E393" t="s">
        <v>244</v>
      </c>
      <c r="F393">
        <v>0</v>
      </c>
      <c r="G393">
        <v>0</v>
      </c>
      <c r="H393">
        <v>0</v>
      </c>
      <c r="I393">
        <v>1625742</v>
      </c>
      <c r="J393">
        <v>8561</v>
      </c>
      <c r="K393" t="s">
        <v>398</v>
      </c>
      <c r="L393" t="s">
        <v>2425</v>
      </c>
      <c r="M393" t="s">
        <v>243</v>
      </c>
      <c r="N393" t="s">
        <v>2424</v>
      </c>
      <c r="O393" t="s">
        <v>2423</v>
      </c>
      <c r="P393" t="s">
        <v>33</v>
      </c>
      <c r="Q393">
        <v>0</v>
      </c>
      <c r="R393" t="s">
        <v>33</v>
      </c>
      <c r="S393" t="s">
        <v>34</v>
      </c>
      <c r="T393">
        <v>55</v>
      </c>
      <c r="U393" t="s">
        <v>2422</v>
      </c>
      <c r="V393" s="1">
        <v>36526</v>
      </c>
      <c r="W393" s="1">
        <v>36526</v>
      </c>
      <c r="X393" s="17" t="str">
        <f t="shared" si="6"/>
        <v>0x912f27617dacbe4d5626c6563e84ea12834b06f7e1f887b2dfef8fbdaad965b4--0xae7ab96520de3a18e5e111b5eaab095312d7fe84--0x20dc62d5904633cc6a5e34bec87a048e80c92e97</v>
      </c>
      <c r="Y393" s="18" t="str">
        <f>IFERROR(VLOOKUP(X393,Dune_SQL3_Data!Y:Y,1,FALSE),"missing")</f>
        <v>0x912f27617dacbe4d5626c6563e84ea12834b06f7e1f887b2dfef8fbdaad965b4--0xae7ab96520de3a18e5e111b5eaab095312d7fe84--0x20dc62d5904633cc6a5e34bec87a048e80c92e97</v>
      </c>
    </row>
    <row r="394" spans="1:25" hidden="1" x14ac:dyDescent="0.2">
      <c r="A394" t="s">
        <v>96</v>
      </c>
      <c r="B394">
        <v>11649003</v>
      </c>
      <c r="C394" s="13">
        <v>44209.869004629632</v>
      </c>
      <c r="D394" t="s">
        <v>25</v>
      </c>
      <c r="E394" t="s">
        <v>244</v>
      </c>
      <c r="F394">
        <v>0</v>
      </c>
      <c r="G394">
        <v>0</v>
      </c>
      <c r="H394">
        <v>0</v>
      </c>
      <c r="I394">
        <v>2119994</v>
      </c>
      <c r="J394">
        <v>8620</v>
      </c>
      <c r="K394" t="s">
        <v>125</v>
      </c>
      <c r="L394" t="s">
        <v>38</v>
      </c>
      <c r="M394" t="s">
        <v>243</v>
      </c>
      <c r="N394" t="s">
        <v>2366</v>
      </c>
      <c r="O394" t="s">
        <v>2365</v>
      </c>
      <c r="P394" t="s">
        <v>33</v>
      </c>
      <c r="Q394">
        <v>0</v>
      </c>
      <c r="R394" t="s">
        <v>33</v>
      </c>
      <c r="S394" t="s">
        <v>34</v>
      </c>
      <c r="T394">
        <v>11</v>
      </c>
      <c r="U394" t="s">
        <v>2364</v>
      </c>
      <c r="V394" s="1">
        <v>36526</v>
      </c>
      <c r="W394" s="1">
        <v>36526</v>
      </c>
      <c r="X394" s="17" t="str">
        <f t="shared" si="6"/>
        <v>0x912f27617dacbe4d5626c6563e84ea12834b06f7e1f887b2dfef8fbdaad965b4--0xae7ab96520de3a18e5e111b5eaab095312d7fe84--0x20dc62d5904633cc6a5e34bec87a048e80c92e97</v>
      </c>
      <c r="Y394" s="18" t="str">
        <f>IFERROR(VLOOKUP(X394,Dune_SQL3_Data!Y:Y,1,FALSE),"missing")</f>
        <v>0x912f27617dacbe4d5626c6563e84ea12834b06f7e1f887b2dfef8fbdaad965b4--0xae7ab96520de3a18e5e111b5eaab095312d7fe84--0x20dc62d5904633cc6a5e34bec87a048e80c92e97</v>
      </c>
    </row>
    <row r="395" spans="1:25" hidden="1" x14ac:dyDescent="0.2">
      <c r="A395" t="s">
        <v>96</v>
      </c>
      <c r="B395">
        <v>11649003</v>
      </c>
      <c r="C395" s="13">
        <v>44209.869004629632</v>
      </c>
      <c r="D395" t="s">
        <v>25</v>
      </c>
      <c r="E395" t="s">
        <v>244</v>
      </c>
      <c r="F395">
        <v>0</v>
      </c>
      <c r="G395">
        <v>0</v>
      </c>
      <c r="H395">
        <v>0</v>
      </c>
      <c r="I395">
        <v>1509927</v>
      </c>
      <c r="J395">
        <v>8561</v>
      </c>
      <c r="K395" t="s">
        <v>398</v>
      </c>
      <c r="L395" t="s">
        <v>2339</v>
      </c>
      <c r="M395" t="s">
        <v>243</v>
      </c>
      <c r="N395" t="s">
        <v>2338</v>
      </c>
      <c r="O395" t="s">
        <v>2337</v>
      </c>
      <c r="P395" t="s">
        <v>33</v>
      </c>
      <c r="Q395">
        <v>0</v>
      </c>
      <c r="R395" t="s">
        <v>33</v>
      </c>
      <c r="S395" t="s">
        <v>34</v>
      </c>
      <c r="T395">
        <v>66</v>
      </c>
      <c r="U395" t="s">
        <v>2336</v>
      </c>
      <c r="V395" s="1">
        <v>36526</v>
      </c>
      <c r="W395" s="1">
        <v>36526</v>
      </c>
      <c r="X395" s="17" t="str">
        <f t="shared" si="6"/>
        <v>0x912f27617dacbe4d5626c6563e84ea12834b06f7e1f887b2dfef8fbdaad965b4--0xae7ab96520de3a18e5e111b5eaab095312d7fe84--0x20dc62d5904633cc6a5e34bec87a048e80c92e97</v>
      </c>
      <c r="Y395" s="18" t="str">
        <f>IFERROR(VLOOKUP(X395,Dune_SQL3_Data!Y:Y,1,FALSE),"missing")</f>
        <v>0x912f27617dacbe4d5626c6563e84ea12834b06f7e1f887b2dfef8fbdaad965b4--0xae7ab96520de3a18e5e111b5eaab095312d7fe84--0x20dc62d5904633cc6a5e34bec87a048e80c92e97</v>
      </c>
    </row>
    <row r="396" spans="1:25" hidden="1" x14ac:dyDescent="0.2">
      <c r="A396" t="s">
        <v>96</v>
      </c>
      <c r="B396">
        <v>11649003</v>
      </c>
      <c r="C396" s="13">
        <v>44209.869004629632</v>
      </c>
      <c r="D396" t="s">
        <v>25</v>
      </c>
      <c r="E396" t="s">
        <v>244</v>
      </c>
      <c r="F396">
        <v>0</v>
      </c>
      <c r="G396">
        <v>0</v>
      </c>
      <c r="H396">
        <v>0</v>
      </c>
      <c r="I396">
        <v>1008611</v>
      </c>
      <c r="J396">
        <v>27478</v>
      </c>
      <c r="K396" t="s">
        <v>28</v>
      </c>
      <c r="L396" t="s">
        <v>29</v>
      </c>
      <c r="M396" t="s">
        <v>243</v>
      </c>
      <c r="N396" t="s">
        <v>2219</v>
      </c>
      <c r="O396" t="s">
        <v>2218</v>
      </c>
      <c r="P396" t="s">
        <v>33</v>
      </c>
      <c r="Q396">
        <v>0</v>
      </c>
      <c r="R396" t="s">
        <v>33</v>
      </c>
      <c r="S396" t="s">
        <v>34</v>
      </c>
      <c r="T396">
        <v>116</v>
      </c>
      <c r="U396" t="s">
        <v>2217</v>
      </c>
      <c r="V396" s="1">
        <v>36526</v>
      </c>
      <c r="W396" s="1">
        <v>36526</v>
      </c>
      <c r="X396" s="17" t="str">
        <f t="shared" si="6"/>
        <v>0x912f27617dacbe4d5626c6563e84ea12834b06f7e1f887b2dfef8fbdaad965b4--0xae7ab96520de3a18e5e111b5eaab095312d7fe84--0x20dc62d5904633cc6a5e34bec87a048e80c92e97</v>
      </c>
      <c r="Y396" s="18" t="str">
        <f>IFERROR(VLOOKUP(X396,Dune_SQL3_Data!Y:Y,1,FALSE),"missing")</f>
        <v>0x912f27617dacbe4d5626c6563e84ea12834b06f7e1f887b2dfef8fbdaad965b4--0xae7ab96520de3a18e5e111b5eaab095312d7fe84--0x20dc62d5904633cc6a5e34bec87a048e80c92e97</v>
      </c>
    </row>
    <row r="397" spans="1:25" hidden="1" x14ac:dyDescent="0.2">
      <c r="A397" t="s">
        <v>96</v>
      </c>
      <c r="B397">
        <v>11649003</v>
      </c>
      <c r="C397" s="13">
        <v>44209.869004629632</v>
      </c>
      <c r="D397" t="s">
        <v>25</v>
      </c>
      <c r="E397" t="s">
        <v>244</v>
      </c>
      <c r="F397">
        <v>0</v>
      </c>
      <c r="G397">
        <v>0</v>
      </c>
      <c r="H397">
        <v>0</v>
      </c>
      <c r="I397">
        <v>1832189</v>
      </c>
      <c r="J397">
        <v>27478</v>
      </c>
      <c r="K397" t="s">
        <v>28</v>
      </c>
      <c r="L397" t="s">
        <v>29</v>
      </c>
      <c r="M397" t="s">
        <v>243</v>
      </c>
      <c r="N397" t="s">
        <v>2141</v>
      </c>
      <c r="O397" t="s">
        <v>2140</v>
      </c>
      <c r="P397" t="s">
        <v>33</v>
      </c>
      <c r="Q397">
        <v>0</v>
      </c>
      <c r="R397" t="s">
        <v>33</v>
      </c>
      <c r="S397" t="s">
        <v>34</v>
      </c>
      <c r="T397">
        <v>39</v>
      </c>
      <c r="U397" t="s">
        <v>2139</v>
      </c>
      <c r="V397" s="1">
        <v>36526</v>
      </c>
      <c r="W397" s="1">
        <v>36526</v>
      </c>
      <c r="X397" s="17" t="str">
        <f t="shared" si="6"/>
        <v>0x912f27617dacbe4d5626c6563e84ea12834b06f7e1f887b2dfef8fbdaad965b4--0xae7ab96520de3a18e5e111b5eaab095312d7fe84--0x20dc62d5904633cc6a5e34bec87a048e80c92e97</v>
      </c>
      <c r="Y397" s="18" t="str">
        <f>IFERROR(VLOOKUP(X397,Dune_SQL3_Data!Y:Y,1,FALSE),"missing")</f>
        <v>0x912f27617dacbe4d5626c6563e84ea12834b06f7e1f887b2dfef8fbdaad965b4--0xae7ab96520de3a18e5e111b5eaab095312d7fe84--0x20dc62d5904633cc6a5e34bec87a048e80c92e97</v>
      </c>
    </row>
    <row r="398" spans="1:25" hidden="1" x14ac:dyDescent="0.2">
      <c r="A398" t="s">
        <v>96</v>
      </c>
      <c r="B398">
        <v>11649003</v>
      </c>
      <c r="C398" s="13">
        <v>44209.869004629632</v>
      </c>
      <c r="D398" t="s">
        <v>25</v>
      </c>
      <c r="E398" t="s">
        <v>244</v>
      </c>
      <c r="F398">
        <v>0</v>
      </c>
      <c r="G398">
        <v>0</v>
      </c>
      <c r="H398">
        <v>0</v>
      </c>
      <c r="I398">
        <v>765663</v>
      </c>
      <c r="J398">
        <v>8561</v>
      </c>
      <c r="K398" t="s">
        <v>752</v>
      </c>
      <c r="L398" t="s">
        <v>1936</v>
      </c>
      <c r="M398" t="s">
        <v>243</v>
      </c>
      <c r="N398" t="s">
        <v>1948</v>
      </c>
      <c r="O398" t="s">
        <v>1947</v>
      </c>
      <c r="P398" t="s">
        <v>33</v>
      </c>
      <c r="Q398">
        <v>0</v>
      </c>
      <c r="R398" t="s">
        <v>33</v>
      </c>
      <c r="S398" t="s">
        <v>34</v>
      </c>
      <c r="T398">
        <v>143</v>
      </c>
      <c r="U398" t="s">
        <v>1946</v>
      </c>
      <c r="V398" s="1">
        <v>36526</v>
      </c>
      <c r="W398" s="1">
        <v>36526</v>
      </c>
      <c r="X398" s="17" t="str">
        <f t="shared" si="6"/>
        <v>0x912f27617dacbe4d5626c6563e84ea12834b06f7e1f887b2dfef8fbdaad965b4--0xae7ab96520de3a18e5e111b5eaab095312d7fe84--0x20dc62d5904633cc6a5e34bec87a048e80c92e97</v>
      </c>
      <c r="Y398" s="18" t="str">
        <f>IFERROR(VLOOKUP(X398,Dune_SQL3_Data!Y:Y,1,FALSE),"missing")</f>
        <v>0x912f27617dacbe4d5626c6563e84ea12834b06f7e1f887b2dfef8fbdaad965b4--0xae7ab96520de3a18e5e111b5eaab095312d7fe84--0x20dc62d5904633cc6a5e34bec87a048e80c92e97</v>
      </c>
    </row>
    <row r="399" spans="1:25" hidden="1" x14ac:dyDescent="0.2">
      <c r="A399" t="s">
        <v>96</v>
      </c>
      <c r="B399">
        <v>11649003</v>
      </c>
      <c r="C399" s="13">
        <v>44209.869004629632</v>
      </c>
      <c r="D399" t="s">
        <v>25</v>
      </c>
      <c r="E399" t="s">
        <v>244</v>
      </c>
      <c r="F399">
        <v>0</v>
      </c>
      <c r="G399">
        <v>0</v>
      </c>
      <c r="H399">
        <v>0</v>
      </c>
      <c r="I399">
        <v>1479228</v>
      </c>
      <c r="J399">
        <v>27478</v>
      </c>
      <c r="K399" t="s">
        <v>28</v>
      </c>
      <c r="L399" t="s">
        <v>29</v>
      </c>
      <c r="M399" t="s">
        <v>243</v>
      </c>
      <c r="N399" t="s">
        <v>1851</v>
      </c>
      <c r="O399" t="s">
        <v>1850</v>
      </c>
      <c r="P399" t="s">
        <v>33</v>
      </c>
      <c r="Q399">
        <v>0</v>
      </c>
      <c r="R399" t="s">
        <v>33</v>
      </c>
      <c r="S399" t="s">
        <v>34</v>
      </c>
      <c r="T399">
        <v>72</v>
      </c>
      <c r="U399" t="s">
        <v>1849</v>
      </c>
      <c r="V399" s="1">
        <v>36526</v>
      </c>
      <c r="W399" s="1">
        <v>36526</v>
      </c>
      <c r="X399" s="17" t="str">
        <f t="shared" si="6"/>
        <v>0x912f27617dacbe4d5626c6563e84ea12834b06f7e1f887b2dfef8fbdaad965b4--0xae7ab96520de3a18e5e111b5eaab095312d7fe84--0x20dc62d5904633cc6a5e34bec87a048e80c92e97</v>
      </c>
      <c r="Y399" s="18" t="str">
        <f>IFERROR(VLOOKUP(X399,Dune_SQL3_Data!Y:Y,1,FALSE),"missing")</f>
        <v>0x912f27617dacbe4d5626c6563e84ea12834b06f7e1f887b2dfef8fbdaad965b4--0xae7ab96520de3a18e5e111b5eaab095312d7fe84--0x20dc62d5904633cc6a5e34bec87a048e80c92e97</v>
      </c>
    </row>
    <row r="400" spans="1:25" hidden="1" x14ac:dyDescent="0.2">
      <c r="A400" t="s">
        <v>96</v>
      </c>
      <c r="B400">
        <v>11649003</v>
      </c>
      <c r="C400" s="13">
        <v>44209.869004629632</v>
      </c>
      <c r="D400" t="s">
        <v>25</v>
      </c>
      <c r="E400" t="s">
        <v>244</v>
      </c>
      <c r="F400">
        <v>0</v>
      </c>
      <c r="G400">
        <v>0</v>
      </c>
      <c r="H400">
        <v>0</v>
      </c>
      <c r="I400">
        <v>1278296</v>
      </c>
      <c r="J400">
        <v>8561</v>
      </c>
      <c r="K400" t="s">
        <v>398</v>
      </c>
      <c r="L400" t="s">
        <v>581</v>
      </c>
      <c r="M400" t="s">
        <v>243</v>
      </c>
      <c r="N400" t="s">
        <v>1791</v>
      </c>
      <c r="O400" t="s">
        <v>1790</v>
      </c>
      <c r="P400" t="s">
        <v>33</v>
      </c>
      <c r="Q400">
        <v>0</v>
      </c>
      <c r="R400" t="s">
        <v>33</v>
      </c>
      <c r="S400" t="s">
        <v>34</v>
      </c>
      <c r="T400">
        <v>88</v>
      </c>
      <c r="U400" t="s">
        <v>1789</v>
      </c>
      <c r="V400" s="1">
        <v>36526</v>
      </c>
      <c r="W400" s="1">
        <v>36526</v>
      </c>
      <c r="X400" s="17" t="str">
        <f t="shared" si="6"/>
        <v>0x912f27617dacbe4d5626c6563e84ea12834b06f7e1f887b2dfef8fbdaad965b4--0xae7ab96520de3a18e5e111b5eaab095312d7fe84--0x20dc62d5904633cc6a5e34bec87a048e80c92e97</v>
      </c>
      <c r="Y400" s="18" t="str">
        <f>IFERROR(VLOOKUP(X400,Dune_SQL3_Data!Y:Y,1,FALSE),"missing")</f>
        <v>0x912f27617dacbe4d5626c6563e84ea12834b06f7e1f887b2dfef8fbdaad965b4--0xae7ab96520de3a18e5e111b5eaab095312d7fe84--0x20dc62d5904633cc6a5e34bec87a048e80c92e97</v>
      </c>
    </row>
    <row r="401" spans="1:25" hidden="1" x14ac:dyDescent="0.2">
      <c r="A401" t="s">
        <v>96</v>
      </c>
      <c r="B401">
        <v>11649003</v>
      </c>
      <c r="C401" s="13">
        <v>44209.869004629632</v>
      </c>
      <c r="D401" t="s">
        <v>25</v>
      </c>
      <c r="E401" t="s">
        <v>244</v>
      </c>
      <c r="F401">
        <v>0</v>
      </c>
      <c r="G401">
        <v>0</v>
      </c>
      <c r="H401">
        <v>0</v>
      </c>
      <c r="I401">
        <v>836825</v>
      </c>
      <c r="J401">
        <v>23985</v>
      </c>
      <c r="K401" t="s">
        <v>121</v>
      </c>
      <c r="L401" t="s">
        <v>38</v>
      </c>
      <c r="M401" t="s">
        <v>243</v>
      </c>
      <c r="N401" t="s">
        <v>1643</v>
      </c>
      <c r="O401" t="s">
        <v>1642</v>
      </c>
      <c r="P401" t="s">
        <v>33</v>
      </c>
      <c r="Q401">
        <v>0</v>
      </c>
      <c r="R401" t="s">
        <v>33</v>
      </c>
      <c r="S401" t="s">
        <v>34</v>
      </c>
      <c r="T401">
        <v>137</v>
      </c>
      <c r="U401" t="s">
        <v>1641</v>
      </c>
      <c r="V401" s="1">
        <v>36526</v>
      </c>
      <c r="W401" s="1">
        <v>36526</v>
      </c>
      <c r="X401" s="17" t="str">
        <f t="shared" si="6"/>
        <v>0x912f27617dacbe4d5626c6563e84ea12834b06f7e1f887b2dfef8fbdaad965b4--0xae7ab96520de3a18e5e111b5eaab095312d7fe84--0x20dc62d5904633cc6a5e34bec87a048e80c92e97</v>
      </c>
      <c r="Y401" s="18" t="str">
        <f>IFERROR(VLOOKUP(X401,Dune_SQL3_Data!Y:Y,1,FALSE),"missing")</f>
        <v>0x912f27617dacbe4d5626c6563e84ea12834b06f7e1f887b2dfef8fbdaad965b4--0xae7ab96520de3a18e5e111b5eaab095312d7fe84--0x20dc62d5904633cc6a5e34bec87a048e80c92e97</v>
      </c>
    </row>
    <row r="402" spans="1:25" hidden="1" x14ac:dyDescent="0.2">
      <c r="A402" t="s">
        <v>96</v>
      </c>
      <c r="B402">
        <v>11649003</v>
      </c>
      <c r="C402" s="13">
        <v>44209.869004629632</v>
      </c>
      <c r="D402" t="s">
        <v>25</v>
      </c>
      <c r="E402" t="s">
        <v>244</v>
      </c>
      <c r="F402">
        <v>0</v>
      </c>
      <c r="G402">
        <v>0</v>
      </c>
      <c r="H402">
        <v>0</v>
      </c>
      <c r="I402">
        <v>1741558</v>
      </c>
      <c r="J402">
        <v>8561</v>
      </c>
      <c r="K402" t="s">
        <v>398</v>
      </c>
      <c r="L402" t="s">
        <v>647</v>
      </c>
      <c r="M402" t="s">
        <v>243</v>
      </c>
      <c r="N402" t="s">
        <v>1562</v>
      </c>
      <c r="O402" t="s">
        <v>1561</v>
      </c>
      <c r="P402" t="s">
        <v>33</v>
      </c>
      <c r="Q402">
        <v>0</v>
      </c>
      <c r="R402" t="s">
        <v>33</v>
      </c>
      <c r="S402" t="s">
        <v>34</v>
      </c>
      <c r="T402">
        <v>44</v>
      </c>
      <c r="U402" t="s">
        <v>1560</v>
      </c>
      <c r="V402" s="1">
        <v>36526</v>
      </c>
      <c r="W402" s="1">
        <v>36526</v>
      </c>
      <c r="X402" s="17" t="str">
        <f t="shared" si="6"/>
        <v>0x912f27617dacbe4d5626c6563e84ea12834b06f7e1f887b2dfef8fbdaad965b4--0xae7ab96520de3a18e5e111b5eaab095312d7fe84--0x20dc62d5904633cc6a5e34bec87a048e80c92e97</v>
      </c>
      <c r="Y402" s="18" t="str">
        <f>IFERROR(VLOOKUP(X402,Dune_SQL3_Data!Y:Y,1,FALSE),"missing")</f>
        <v>0x912f27617dacbe4d5626c6563e84ea12834b06f7e1f887b2dfef8fbdaad965b4--0xae7ab96520de3a18e5e111b5eaab095312d7fe84--0x20dc62d5904633cc6a5e34bec87a048e80c92e97</v>
      </c>
    </row>
    <row r="403" spans="1:25" hidden="1" x14ac:dyDescent="0.2">
      <c r="A403" t="s">
        <v>96</v>
      </c>
      <c r="B403">
        <v>11649003</v>
      </c>
      <c r="C403" s="13">
        <v>44209.869004629632</v>
      </c>
      <c r="D403" t="s">
        <v>25</v>
      </c>
      <c r="E403" t="s">
        <v>244</v>
      </c>
      <c r="F403">
        <v>0</v>
      </c>
      <c r="G403">
        <v>0</v>
      </c>
      <c r="H403">
        <v>0</v>
      </c>
      <c r="I403">
        <v>879089</v>
      </c>
      <c r="J403">
        <v>8620</v>
      </c>
      <c r="K403" t="s">
        <v>107</v>
      </c>
      <c r="L403" t="s">
        <v>38</v>
      </c>
      <c r="M403" t="s">
        <v>243</v>
      </c>
      <c r="N403" t="s">
        <v>1509</v>
      </c>
      <c r="O403" t="s">
        <v>1508</v>
      </c>
      <c r="P403" t="s">
        <v>33</v>
      </c>
      <c r="Q403">
        <v>0</v>
      </c>
      <c r="R403" t="s">
        <v>33</v>
      </c>
      <c r="S403" t="s">
        <v>34</v>
      </c>
      <c r="T403">
        <v>131</v>
      </c>
      <c r="U403" t="s">
        <v>1507</v>
      </c>
      <c r="V403" s="1">
        <v>36526</v>
      </c>
      <c r="W403" s="1">
        <v>36526</v>
      </c>
      <c r="X403" s="17" t="str">
        <f t="shared" si="6"/>
        <v>0x912f27617dacbe4d5626c6563e84ea12834b06f7e1f887b2dfef8fbdaad965b4--0xae7ab96520de3a18e5e111b5eaab095312d7fe84--0x20dc62d5904633cc6a5e34bec87a048e80c92e97</v>
      </c>
      <c r="Y403" s="18" t="str">
        <f>IFERROR(VLOOKUP(X403,Dune_SQL3_Data!Y:Y,1,FALSE),"missing")</f>
        <v>0x912f27617dacbe4d5626c6563e84ea12834b06f7e1f887b2dfef8fbdaad965b4--0xae7ab96520de3a18e5e111b5eaab095312d7fe84--0x20dc62d5904633cc6a5e34bec87a048e80c92e97</v>
      </c>
    </row>
    <row r="404" spans="1:25" hidden="1" x14ac:dyDescent="0.2">
      <c r="A404" t="s">
        <v>96</v>
      </c>
      <c r="B404">
        <v>11649003</v>
      </c>
      <c r="C404" s="13">
        <v>44209.869004629632</v>
      </c>
      <c r="D404" t="s">
        <v>25</v>
      </c>
      <c r="E404" t="s">
        <v>244</v>
      </c>
      <c r="F404">
        <v>0</v>
      </c>
      <c r="G404">
        <v>0</v>
      </c>
      <c r="H404">
        <v>0</v>
      </c>
      <c r="I404">
        <v>2079693</v>
      </c>
      <c r="J404">
        <v>40078</v>
      </c>
      <c r="K404" t="s">
        <v>28</v>
      </c>
      <c r="L404" t="s">
        <v>29</v>
      </c>
      <c r="M404" t="s">
        <v>243</v>
      </c>
      <c r="N404" t="s">
        <v>1491</v>
      </c>
      <c r="O404" t="s">
        <v>1490</v>
      </c>
      <c r="P404" t="s">
        <v>33</v>
      </c>
      <c r="Q404">
        <v>0</v>
      </c>
      <c r="R404" t="s">
        <v>33</v>
      </c>
      <c r="S404" t="s">
        <v>34</v>
      </c>
      <c r="T404">
        <v>17</v>
      </c>
      <c r="U404" t="s">
        <v>1489</v>
      </c>
      <c r="V404" s="1">
        <v>36526</v>
      </c>
      <c r="W404" s="1">
        <v>36526</v>
      </c>
      <c r="X404" s="17" t="str">
        <f t="shared" si="6"/>
        <v>0x912f27617dacbe4d5626c6563e84ea12834b06f7e1f887b2dfef8fbdaad965b4--0xae7ab96520de3a18e5e111b5eaab095312d7fe84--0x20dc62d5904633cc6a5e34bec87a048e80c92e97</v>
      </c>
      <c r="Y404" s="18" t="str">
        <f>IFERROR(VLOOKUP(X404,Dune_SQL3_Data!Y:Y,1,FALSE),"missing")</f>
        <v>0x912f27617dacbe4d5626c6563e84ea12834b06f7e1f887b2dfef8fbdaad965b4--0xae7ab96520de3a18e5e111b5eaab095312d7fe84--0x20dc62d5904633cc6a5e34bec87a048e80c92e97</v>
      </c>
    </row>
    <row r="405" spans="1:25" hidden="1" x14ac:dyDescent="0.2">
      <c r="A405" t="s">
        <v>96</v>
      </c>
      <c r="B405">
        <v>11649003</v>
      </c>
      <c r="C405" s="13">
        <v>44209.869004629632</v>
      </c>
      <c r="D405" t="s">
        <v>25</v>
      </c>
      <c r="E405" t="s">
        <v>244</v>
      </c>
      <c r="F405">
        <v>0</v>
      </c>
      <c r="G405">
        <v>0</v>
      </c>
      <c r="H405">
        <v>0</v>
      </c>
      <c r="I405">
        <v>1596882</v>
      </c>
      <c r="J405">
        <v>27478</v>
      </c>
      <c r="K405" t="s">
        <v>28</v>
      </c>
      <c r="L405" t="s">
        <v>29</v>
      </c>
      <c r="M405" t="s">
        <v>243</v>
      </c>
      <c r="N405" t="s">
        <v>1445</v>
      </c>
      <c r="O405" t="s">
        <v>1444</v>
      </c>
      <c r="P405" t="s">
        <v>33</v>
      </c>
      <c r="Q405">
        <v>0</v>
      </c>
      <c r="R405" t="s">
        <v>33</v>
      </c>
      <c r="S405" t="s">
        <v>34</v>
      </c>
      <c r="T405">
        <v>61</v>
      </c>
      <c r="U405" t="s">
        <v>1443</v>
      </c>
      <c r="V405" s="1">
        <v>36526</v>
      </c>
      <c r="W405" s="1">
        <v>36526</v>
      </c>
      <c r="X405" s="17" t="str">
        <f t="shared" si="6"/>
        <v>0x912f27617dacbe4d5626c6563e84ea12834b06f7e1f887b2dfef8fbdaad965b4--0xae7ab96520de3a18e5e111b5eaab095312d7fe84--0x20dc62d5904633cc6a5e34bec87a048e80c92e97</v>
      </c>
      <c r="Y405" s="18" t="str">
        <f>IFERROR(VLOOKUP(X405,Dune_SQL3_Data!Y:Y,1,FALSE),"missing")</f>
        <v>0x912f27617dacbe4d5626c6563e84ea12834b06f7e1f887b2dfef8fbdaad965b4--0xae7ab96520de3a18e5e111b5eaab095312d7fe84--0x20dc62d5904633cc6a5e34bec87a048e80c92e97</v>
      </c>
    </row>
    <row r="406" spans="1:25" hidden="1" x14ac:dyDescent="0.2">
      <c r="A406" t="s">
        <v>96</v>
      </c>
      <c r="B406">
        <v>11649003</v>
      </c>
      <c r="C406" s="13">
        <v>44209.869004629632</v>
      </c>
      <c r="D406" t="s">
        <v>25</v>
      </c>
      <c r="E406" t="s">
        <v>244</v>
      </c>
      <c r="F406">
        <v>0</v>
      </c>
      <c r="G406">
        <v>0</v>
      </c>
      <c r="H406">
        <v>0</v>
      </c>
      <c r="I406">
        <v>1949842</v>
      </c>
      <c r="J406">
        <v>27478</v>
      </c>
      <c r="K406" t="s">
        <v>28</v>
      </c>
      <c r="L406" t="s">
        <v>29</v>
      </c>
      <c r="M406" t="s">
        <v>243</v>
      </c>
      <c r="N406" t="s">
        <v>1417</v>
      </c>
      <c r="O406" t="s">
        <v>1416</v>
      </c>
      <c r="P406" t="s">
        <v>33</v>
      </c>
      <c r="Q406">
        <v>0</v>
      </c>
      <c r="R406" t="s">
        <v>33</v>
      </c>
      <c r="S406" t="s">
        <v>34</v>
      </c>
      <c r="T406">
        <v>28</v>
      </c>
      <c r="U406" t="s">
        <v>1415</v>
      </c>
      <c r="V406" s="1">
        <v>36526</v>
      </c>
      <c r="W406" s="1">
        <v>36526</v>
      </c>
      <c r="X406" s="17" t="str">
        <f t="shared" si="6"/>
        <v>0x912f27617dacbe4d5626c6563e84ea12834b06f7e1f887b2dfef8fbdaad965b4--0xae7ab96520de3a18e5e111b5eaab095312d7fe84--0x20dc62d5904633cc6a5e34bec87a048e80c92e97</v>
      </c>
      <c r="Y406" s="18" t="str">
        <f>IFERROR(VLOOKUP(X406,Dune_SQL3_Data!Y:Y,1,FALSE),"missing")</f>
        <v>0x912f27617dacbe4d5626c6563e84ea12834b06f7e1f887b2dfef8fbdaad965b4--0xae7ab96520de3a18e5e111b5eaab095312d7fe84--0x20dc62d5904633cc6a5e34bec87a048e80c92e97</v>
      </c>
    </row>
    <row r="407" spans="1:25" hidden="1" x14ac:dyDescent="0.2">
      <c r="A407" t="s">
        <v>96</v>
      </c>
      <c r="B407">
        <v>11649003</v>
      </c>
      <c r="C407" s="13">
        <v>44209.869004629632</v>
      </c>
      <c r="D407" t="s">
        <v>25</v>
      </c>
      <c r="E407" t="s">
        <v>244</v>
      </c>
      <c r="F407">
        <v>0</v>
      </c>
      <c r="G407">
        <v>0</v>
      </c>
      <c r="H407">
        <v>0</v>
      </c>
      <c r="I407">
        <v>899083</v>
      </c>
      <c r="J407">
        <v>8561</v>
      </c>
      <c r="K407" t="s">
        <v>472</v>
      </c>
      <c r="L407" t="s">
        <v>471</v>
      </c>
      <c r="M407" t="s">
        <v>243</v>
      </c>
      <c r="N407" t="s">
        <v>1337</v>
      </c>
      <c r="O407" t="s">
        <v>1336</v>
      </c>
      <c r="P407" t="s">
        <v>33</v>
      </c>
      <c r="Q407">
        <v>0</v>
      </c>
      <c r="R407" t="s">
        <v>33</v>
      </c>
      <c r="S407" t="s">
        <v>34</v>
      </c>
      <c r="T407">
        <v>127</v>
      </c>
      <c r="U407" t="s">
        <v>1335</v>
      </c>
      <c r="V407" s="1">
        <v>36526</v>
      </c>
      <c r="W407" s="1">
        <v>36526</v>
      </c>
      <c r="X407" s="17" t="str">
        <f t="shared" si="6"/>
        <v>0x912f27617dacbe4d5626c6563e84ea12834b06f7e1f887b2dfef8fbdaad965b4--0xae7ab96520de3a18e5e111b5eaab095312d7fe84--0x20dc62d5904633cc6a5e34bec87a048e80c92e97</v>
      </c>
      <c r="Y407" s="18" t="str">
        <f>IFERROR(VLOOKUP(X407,Dune_SQL3_Data!Y:Y,1,FALSE),"missing")</f>
        <v>0x912f27617dacbe4d5626c6563e84ea12834b06f7e1f887b2dfef8fbdaad965b4--0xae7ab96520de3a18e5e111b5eaab095312d7fe84--0x20dc62d5904633cc6a5e34bec87a048e80c92e97</v>
      </c>
    </row>
    <row r="408" spans="1:25" hidden="1" x14ac:dyDescent="0.2">
      <c r="A408" t="s">
        <v>96</v>
      </c>
      <c r="B408">
        <v>11649003</v>
      </c>
      <c r="C408" s="13">
        <v>44209.869004629632</v>
      </c>
      <c r="D408" t="s">
        <v>25</v>
      </c>
      <c r="E408" t="s">
        <v>244</v>
      </c>
      <c r="F408">
        <v>0</v>
      </c>
      <c r="G408">
        <v>0</v>
      </c>
      <c r="H408">
        <v>0</v>
      </c>
      <c r="I408">
        <v>1857372</v>
      </c>
      <c r="J408">
        <v>8561</v>
      </c>
      <c r="K408" t="s">
        <v>398</v>
      </c>
      <c r="L408" t="s">
        <v>647</v>
      </c>
      <c r="M408" t="s">
        <v>243</v>
      </c>
      <c r="N408" t="s">
        <v>1326</v>
      </c>
      <c r="O408" t="s">
        <v>1325</v>
      </c>
      <c r="P408" t="s">
        <v>33</v>
      </c>
      <c r="Q408">
        <v>0</v>
      </c>
      <c r="R408" t="s">
        <v>33</v>
      </c>
      <c r="S408" t="s">
        <v>34</v>
      </c>
      <c r="T408">
        <v>33</v>
      </c>
      <c r="U408" t="s">
        <v>1324</v>
      </c>
      <c r="V408" s="1">
        <v>36526</v>
      </c>
      <c r="W408" s="1">
        <v>36526</v>
      </c>
      <c r="X408" s="17" t="str">
        <f t="shared" si="6"/>
        <v>0x912f27617dacbe4d5626c6563e84ea12834b06f7e1f887b2dfef8fbdaad965b4--0xae7ab96520de3a18e5e111b5eaab095312d7fe84--0x20dc62d5904633cc6a5e34bec87a048e80c92e97</v>
      </c>
      <c r="Y408" s="18" t="str">
        <f>IFERROR(VLOOKUP(X408,Dune_SQL3_Data!Y:Y,1,FALSE),"missing")</f>
        <v>0x912f27617dacbe4d5626c6563e84ea12834b06f7e1f887b2dfef8fbdaad965b4--0xae7ab96520de3a18e5e111b5eaab095312d7fe84--0x20dc62d5904633cc6a5e34bec87a048e80c92e97</v>
      </c>
    </row>
    <row r="409" spans="1:25" hidden="1" x14ac:dyDescent="0.2">
      <c r="A409" t="s">
        <v>96</v>
      </c>
      <c r="B409">
        <v>11649003</v>
      </c>
      <c r="C409" s="13">
        <v>44209.869004629632</v>
      </c>
      <c r="D409" t="s">
        <v>25</v>
      </c>
      <c r="E409" t="s">
        <v>244</v>
      </c>
      <c r="F409">
        <v>0</v>
      </c>
      <c r="G409">
        <v>0</v>
      </c>
      <c r="H409">
        <v>0</v>
      </c>
      <c r="I409">
        <v>1126265</v>
      </c>
      <c r="J409">
        <v>27478</v>
      </c>
      <c r="K409" t="s">
        <v>28</v>
      </c>
      <c r="L409" t="s">
        <v>29</v>
      </c>
      <c r="M409" t="s">
        <v>243</v>
      </c>
      <c r="N409" t="s">
        <v>1289</v>
      </c>
      <c r="O409" t="s">
        <v>1288</v>
      </c>
      <c r="P409" t="s">
        <v>33</v>
      </c>
      <c r="Q409">
        <v>0</v>
      </c>
      <c r="R409" t="s">
        <v>33</v>
      </c>
      <c r="S409" t="s">
        <v>34</v>
      </c>
      <c r="T409">
        <v>105</v>
      </c>
      <c r="U409" t="s">
        <v>1287</v>
      </c>
      <c r="V409" s="1">
        <v>36526</v>
      </c>
      <c r="W409" s="1">
        <v>36526</v>
      </c>
      <c r="X409" s="17" t="str">
        <f t="shared" si="6"/>
        <v>0x912f27617dacbe4d5626c6563e84ea12834b06f7e1f887b2dfef8fbdaad965b4--0xae7ab96520de3a18e5e111b5eaab095312d7fe84--0x20dc62d5904633cc6a5e34bec87a048e80c92e97</v>
      </c>
      <c r="Y409" s="18" t="str">
        <f>IFERROR(VLOOKUP(X409,Dune_SQL3_Data!Y:Y,1,FALSE),"missing")</f>
        <v>0x912f27617dacbe4d5626c6563e84ea12834b06f7e1f887b2dfef8fbdaad965b4--0xae7ab96520de3a18e5e111b5eaab095312d7fe84--0x20dc62d5904633cc6a5e34bec87a048e80c92e97</v>
      </c>
    </row>
    <row r="410" spans="1:25" hidden="1" x14ac:dyDescent="0.2">
      <c r="A410" t="s">
        <v>96</v>
      </c>
      <c r="B410">
        <v>11649003</v>
      </c>
      <c r="C410" s="13">
        <v>44209.869004629632</v>
      </c>
      <c r="D410" t="s">
        <v>25</v>
      </c>
      <c r="E410" t="s">
        <v>244</v>
      </c>
      <c r="F410">
        <v>0</v>
      </c>
      <c r="G410">
        <v>0</v>
      </c>
      <c r="H410">
        <v>0</v>
      </c>
      <c r="I410">
        <v>930846</v>
      </c>
      <c r="J410">
        <v>8561</v>
      </c>
      <c r="K410" t="s">
        <v>398</v>
      </c>
      <c r="L410" t="s">
        <v>1105</v>
      </c>
      <c r="M410" t="s">
        <v>243</v>
      </c>
      <c r="N410" t="s">
        <v>1277</v>
      </c>
      <c r="O410" t="s">
        <v>1276</v>
      </c>
      <c r="P410" t="s">
        <v>33</v>
      </c>
      <c r="Q410">
        <v>0</v>
      </c>
      <c r="R410" t="s">
        <v>33</v>
      </c>
      <c r="S410" t="s">
        <v>34</v>
      </c>
      <c r="T410">
        <v>121</v>
      </c>
      <c r="U410" t="s">
        <v>1275</v>
      </c>
      <c r="V410" s="1">
        <v>36526</v>
      </c>
      <c r="W410" s="1">
        <v>36526</v>
      </c>
      <c r="X410" s="17" t="str">
        <f t="shared" si="6"/>
        <v>0x912f27617dacbe4d5626c6563e84ea12834b06f7e1f887b2dfef8fbdaad965b4--0xae7ab96520de3a18e5e111b5eaab095312d7fe84--0x20dc62d5904633cc6a5e34bec87a048e80c92e97</v>
      </c>
      <c r="Y410" s="18" t="str">
        <f>IFERROR(VLOOKUP(X410,Dune_SQL3_Data!Y:Y,1,FALSE),"missing")</f>
        <v>0x912f27617dacbe4d5626c6563e84ea12834b06f7e1f887b2dfef8fbdaad965b4--0xae7ab96520de3a18e5e111b5eaab095312d7fe84--0x20dc62d5904633cc6a5e34bec87a048e80c92e97</v>
      </c>
    </row>
    <row r="411" spans="1:25" hidden="1" x14ac:dyDescent="0.2">
      <c r="A411" t="s">
        <v>96</v>
      </c>
      <c r="B411">
        <v>11649003</v>
      </c>
      <c r="C411" s="13">
        <v>44209.869004629632</v>
      </c>
      <c r="D411" t="s">
        <v>25</v>
      </c>
      <c r="E411" t="s">
        <v>244</v>
      </c>
      <c r="F411">
        <v>0</v>
      </c>
      <c r="G411">
        <v>0</v>
      </c>
      <c r="H411">
        <v>0</v>
      </c>
      <c r="I411">
        <v>1243919</v>
      </c>
      <c r="J411">
        <v>27478</v>
      </c>
      <c r="K411" t="s">
        <v>28</v>
      </c>
      <c r="L411" t="s">
        <v>29</v>
      </c>
      <c r="M411" t="s">
        <v>243</v>
      </c>
      <c r="N411" t="s">
        <v>1043</v>
      </c>
      <c r="O411" t="s">
        <v>1042</v>
      </c>
      <c r="P411" t="s">
        <v>33</v>
      </c>
      <c r="Q411">
        <v>0</v>
      </c>
      <c r="R411" t="s">
        <v>33</v>
      </c>
      <c r="S411" t="s">
        <v>34</v>
      </c>
      <c r="T411">
        <v>94</v>
      </c>
      <c r="U411" t="s">
        <v>1041</v>
      </c>
      <c r="V411" s="1">
        <v>36526</v>
      </c>
      <c r="W411" s="1">
        <v>36526</v>
      </c>
      <c r="X411" s="17" t="str">
        <f t="shared" si="6"/>
        <v>0x912f27617dacbe4d5626c6563e84ea12834b06f7e1f887b2dfef8fbdaad965b4--0xae7ab96520de3a18e5e111b5eaab095312d7fe84--0x20dc62d5904633cc6a5e34bec87a048e80c92e97</v>
      </c>
      <c r="Y411" s="18" t="str">
        <f>IFERROR(VLOOKUP(X411,Dune_SQL3_Data!Y:Y,1,FALSE),"missing")</f>
        <v>0x912f27617dacbe4d5626c6563e84ea12834b06f7e1f887b2dfef8fbdaad965b4--0xae7ab96520de3a18e5e111b5eaab095312d7fe84--0x20dc62d5904633cc6a5e34bec87a048e80c92e97</v>
      </c>
    </row>
    <row r="412" spans="1:25" hidden="1" x14ac:dyDescent="0.2">
      <c r="A412" t="s">
        <v>96</v>
      </c>
      <c r="B412">
        <v>11649003</v>
      </c>
      <c r="C412" s="13">
        <v>44209.869004629632</v>
      </c>
      <c r="D412" t="s">
        <v>25</v>
      </c>
      <c r="E412" t="s">
        <v>244</v>
      </c>
      <c r="F412">
        <v>0</v>
      </c>
      <c r="G412">
        <v>0</v>
      </c>
      <c r="H412">
        <v>0</v>
      </c>
      <c r="I412">
        <v>1046664</v>
      </c>
      <c r="J412">
        <v>8561</v>
      </c>
      <c r="K412" t="s">
        <v>398</v>
      </c>
      <c r="L412" t="s">
        <v>1012</v>
      </c>
      <c r="M412" t="s">
        <v>243</v>
      </c>
      <c r="N412" t="s">
        <v>1011</v>
      </c>
      <c r="O412" t="s">
        <v>1010</v>
      </c>
      <c r="P412" t="s">
        <v>33</v>
      </c>
      <c r="Q412">
        <v>0</v>
      </c>
      <c r="R412" t="s">
        <v>33</v>
      </c>
      <c r="S412" t="s">
        <v>34</v>
      </c>
      <c r="T412">
        <v>110</v>
      </c>
      <c r="U412" t="s">
        <v>1009</v>
      </c>
      <c r="V412" s="1">
        <v>36526</v>
      </c>
      <c r="W412" s="1">
        <v>36526</v>
      </c>
      <c r="X412" s="17" t="str">
        <f t="shared" si="6"/>
        <v>0x912f27617dacbe4d5626c6563e84ea12834b06f7e1f887b2dfef8fbdaad965b4--0xae7ab96520de3a18e5e111b5eaab095312d7fe84--0x20dc62d5904633cc6a5e34bec87a048e80c92e97</v>
      </c>
      <c r="Y412" s="18" t="str">
        <f>IFERROR(VLOOKUP(X412,Dune_SQL3_Data!Y:Y,1,FALSE),"missing")</f>
        <v>0x912f27617dacbe4d5626c6563e84ea12834b06f7e1f887b2dfef8fbdaad965b4--0xae7ab96520de3a18e5e111b5eaab095312d7fe84--0x20dc62d5904633cc6a5e34bec87a048e80c92e97</v>
      </c>
    </row>
    <row r="413" spans="1:25" hidden="1" x14ac:dyDescent="0.2">
      <c r="A413" t="s">
        <v>96</v>
      </c>
      <c r="B413">
        <v>11649003</v>
      </c>
      <c r="C413" s="13">
        <v>44209.869004629632</v>
      </c>
      <c r="D413" t="s">
        <v>25</v>
      </c>
      <c r="E413" t="s">
        <v>244</v>
      </c>
      <c r="F413">
        <v>0</v>
      </c>
      <c r="G413">
        <v>0</v>
      </c>
      <c r="H413">
        <v>0</v>
      </c>
      <c r="I413">
        <v>1394111</v>
      </c>
      <c r="J413">
        <v>8561</v>
      </c>
      <c r="K413" t="s">
        <v>398</v>
      </c>
      <c r="L413" t="s">
        <v>581</v>
      </c>
      <c r="M413" t="s">
        <v>243</v>
      </c>
      <c r="N413" t="s">
        <v>947</v>
      </c>
      <c r="O413" t="s">
        <v>946</v>
      </c>
      <c r="P413" t="s">
        <v>33</v>
      </c>
      <c r="Q413">
        <v>0</v>
      </c>
      <c r="R413" t="s">
        <v>33</v>
      </c>
      <c r="S413" t="s">
        <v>34</v>
      </c>
      <c r="T413">
        <v>77</v>
      </c>
      <c r="U413" t="s">
        <v>945</v>
      </c>
      <c r="V413" s="1">
        <v>36526</v>
      </c>
      <c r="W413" s="1">
        <v>36526</v>
      </c>
      <c r="X413" s="17" t="str">
        <f t="shared" si="6"/>
        <v>0x912f27617dacbe4d5626c6563e84ea12834b06f7e1f887b2dfef8fbdaad965b4--0xae7ab96520de3a18e5e111b5eaab095312d7fe84--0x20dc62d5904633cc6a5e34bec87a048e80c92e97</v>
      </c>
      <c r="Y413" s="18" t="str">
        <f>IFERROR(VLOOKUP(X413,Dune_SQL3_Data!Y:Y,1,FALSE),"missing")</f>
        <v>0x912f27617dacbe4d5626c6563e84ea12834b06f7e1f887b2dfef8fbdaad965b4--0xae7ab96520de3a18e5e111b5eaab095312d7fe84--0x20dc62d5904633cc6a5e34bec87a048e80c92e97</v>
      </c>
    </row>
    <row r="414" spans="1:25" hidden="1" x14ac:dyDescent="0.2">
      <c r="A414" t="s">
        <v>96</v>
      </c>
      <c r="B414">
        <v>11649003</v>
      </c>
      <c r="C414" s="13">
        <v>44209.869004629632</v>
      </c>
      <c r="D414" t="s">
        <v>25</v>
      </c>
      <c r="E414" t="s">
        <v>244</v>
      </c>
      <c r="F414">
        <v>0</v>
      </c>
      <c r="G414">
        <v>0</v>
      </c>
      <c r="H414">
        <v>0</v>
      </c>
      <c r="I414">
        <v>1162479</v>
      </c>
      <c r="J414">
        <v>8561</v>
      </c>
      <c r="K414" t="s">
        <v>398</v>
      </c>
      <c r="L414" t="s">
        <v>397</v>
      </c>
      <c r="M414" t="s">
        <v>243</v>
      </c>
      <c r="N414" t="s">
        <v>873</v>
      </c>
      <c r="O414" t="s">
        <v>872</v>
      </c>
      <c r="P414" t="s">
        <v>33</v>
      </c>
      <c r="Q414">
        <v>0</v>
      </c>
      <c r="R414" t="s">
        <v>33</v>
      </c>
      <c r="S414" t="s">
        <v>34</v>
      </c>
      <c r="T414">
        <v>99</v>
      </c>
      <c r="U414" t="s">
        <v>871</v>
      </c>
      <c r="V414" s="1">
        <v>36526</v>
      </c>
      <c r="W414" s="1">
        <v>36526</v>
      </c>
      <c r="X414" s="17" t="str">
        <f t="shared" si="6"/>
        <v>0x912f27617dacbe4d5626c6563e84ea12834b06f7e1f887b2dfef8fbdaad965b4--0xae7ab96520de3a18e5e111b5eaab095312d7fe84--0x20dc62d5904633cc6a5e34bec87a048e80c92e97</v>
      </c>
      <c r="Y414" s="18" t="str">
        <f>IFERROR(VLOOKUP(X414,Dune_SQL3_Data!Y:Y,1,FALSE),"missing")</f>
        <v>0x912f27617dacbe4d5626c6563e84ea12834b06f7e1f887b2dfef8fbdaad965b4--0xae7ab96520de3a18e5e111b5eaab095312d7fe84--0x20dc62d5904633cc6a5e34bec87a048e80c92e97</v>
      </c>
    </row>
    <row r="415" spans="1:25" hidden="1" x14ac:dyDescent="0.2">
      <c r="A415" t="s">
        <v>96</v>
      </c>
      <c r="B415">
        <v>11649003</v>
      </c>
      <c r="C415" s="13">
        <v>44209.869004629632</v>
      </c>
      <c r="D415" t="s">
        <v>25</v>
      </c>
      <c r="E415" t="s">
        <v>244</v>
      </c>
      <c r="F415">
        <v>0</v>
      </c>
      <c r="G415">
        <v>0</v>
      </c>
      <c r="H415">
        <v>0</v>
      </c>
      <c r="I415">
        <v>1973188</v>
      </c>
      <c r="J415">
        <v>8561</v>
      </c>
      <c r="K415" t="s">
        <v>398</v>
      </c>
      <c r="L415" t="s">
        <v>756</v>
      </c>
      <c r="M415" t="s">
        <v>243</v>
      </c>
      <c r="N415" t="s">
        <v>755</v>
      </c>
      <c r="O415" t="s">
        <v>754</v>
      </c>
      <c r="P415" t="s">
        <v>33</v>
      </c>
      <c r="Q415">
        <v>0</v>
      </c>
      <c r="R415" t="s">
        <v>33</v>
      </c>
      <c r="S415" t="s">
        <v>34</v>
      </c>
      <c r="T415">
        <v>22</v>
      </c>
      <c r="U415" t="s">
        <v>753</v>
      </c>
      <c r="V415" s="1">
        <v>36526</v>
      </c>
      <c r="W415" s="1">
        <v>36526</v>
      </c>
      <c r="X415" s="17" t="str">
        <f t="shared" si="6"/>
        <v>0x912f27617dacbe4d5626c6563e84ea12834b06f7e1f887b2dfef8fbdaad965b4--0xae7ab96520de3a18e5e111b5eaab095312d7fe84--0x20dc62d5904633cc6a5e34bec87a048e80c92e97</v>
      </c>
      <c r="Y415" s="18" t="str">
        <f>IFERROR(VLOOKUP(X415,Dune_SQL3_Data!Y:Y,1,FALSE),"missing")</f>
        <v>0x912f27617dacbe4d5626c6563e84ea12834b06f7e1f887b2dfef8fbdaad965b4--0xae7ab96520de3a18e5e111b5eaab095312d7fe84--0x20dc62d5904633cc6a5e34bec87a048e80c92e97</v>
      </c>
    </row>
    <row r="416" spans="1:25" hidden="1" x14ac:dyDescent="0.2">
      <c r="A416" t="s">
        <v>96</v>
      </c>
      <c r="B416">
        <v>11649003</v>
      </c>
      <c r="C416" s="13">
        <v>44209.869004629632</v>
      </c>
      <c r="D416" t="s">
        <v>25</v>
      </c>
      <c r="E416" t="s">
        <v>244</v>
      </c>
      <c r="F416">
        <v>0</v>
      </c>
      <c r="G416">
        <v>0</v>
      </c>
      <c r="H416">
        <v>0</v>
      </c>
      <c r="I416">
        <v>1714536</v>
      </c>
      <c r="J416">
        <v>27478</v>
      </c>
      <c r="K416" t="s">
        <v>28</v>
      </c>
      <c r="L416" t="s">
        <v>29</v>
      </c>
      <c r="M416" t="s">
        <v>243</v>
      </c>
      <c r="N416" t="s">
        <v>544</v>
      </c>
      <c r="O416" t="s">
        <v>543</v>
      </c>
      <c r="P416" t="s">
        <v>33</v>
      </c>
      <c r="Q416">
        <v>0</v>
      </c>
      <c r="R416" t="s">
        <v>33</v>
      </c>
      <c r="S416" t="s">
        <v>34</v>
      </c>
      <c r="T416">
        <v>50</v>
      </c>
      <c r="U416" t="s">
        <v>542</v>
      </c>
      <c r="V416" s="1">
        <v>36526</v>
      </c>
      <c r="W416" s="1">
        <v>36526</v>
      </c>
      <c r="X416" s="17" t="str">
        <f t="shared" si="6"/>
        <v>0x912f27617dacbe4d5626c6563e84ea12834b06f7e1f887b2dfef8fbdaad965b4--0xae7ab96520de3a18e5e111b5eaab095312d7fe84--0x20dc62d5904633cc6a5e34bec87a048e80c92e97</v>
      </c>
      <c r="Y416" s="18" t="str">
        <f>IFERROR(VLOOKUP(X416,Dune_SQL3_Data!Y:Y,1,FALSE),"missing")</f>
        <v>0x912f27617dacbe4d5626c6563e84ea12834b06f7e1f887b2dfef8fbdaad965b4--0xae7ab96520de3a18e5e111b5eaab095312d7fe84--0x20dc62d5904633cc6a5e34bec87a048e80c92e97</v>
      </c>
    </row>
    <row r="417" spans="1:25" hidden="1" x14ac:dyDescent="0.2">
      <c r="A417" t="s">
        <v>96</v>
      </c>
      <c r="B417">
        <v>11649003</v>
      </c>
      <c r="C417" s="13">
        <v>44209.869004629632</v>
      </c>
      <c r="D417" t="s">
        <v>25</v>
      </c>
      <c r="E417" t="s">
        <v>244</v>
      </c>
      <c r="F417">
        <v>0</v>
      </c>
      <c r="G417">
        <v>0</v>
      </c>
      <c r="H417">
        <v>0</v>
      </c>
      <c r="I417">
        <v>1361573</v>
      </c>
      <c r="J417">
        <v>27478</v>
      </c>
      <c r="K417" t="s">
        <v>28</v>
      </c>
      <c r="L417" t="s">
        <v>29</v>
      </c>
      <c r="M417" t="s">
        <v>243</v>
      </c>
      <c r="N417" t="s">
        <v>242</v>
      </c>
      <c r="O417" t="s">
        <v>241</v>
      </c>
      <c r="P417" t="s">
        <v>33</v>
      </c>
      <c r="Q417">
        <v>0</v>
      </c>
      <c r="R417" t="s">
        <v>33</v>
      </c>
      <c r="S417" t="s">
        <v>34</v>
      </c>
      <c r="T417">
        <v>83</v>
      </c>
      <c r="U417" t="s">
        <v>240</v>
      </c>
      <c r="V417" s="1">
        <v>36526</v>
      </c>
      <c r="W417" s="1">
        <v>36526</v>
      </c>
      <c r="X417" s="17" t="str">
        <f t="shared" si="6"/>
        <v>0x912f27617dacbe4d5626c6563e84ea12834b06f7e1f887b2dfef8fbdaad965b4--0xae7ab96520de3a18e5e111b5eaab095312d7fe84--0x20dc62d5904633cc6a5e34bec87a048e80c92e97</v>
      </c>
      <c r="Y417" s="18" t="str">
        <f>IFERROR(VLOOKUP(X417,Dune_SQL3_Data!Y:Y,1,FALSE),"missing")</f>
        <v>0x912f27617dacbe4d5626c6563e84ea12834b06f7e1f887b2dfef8fbdaad965b4--0xae7ab96520de3a18e5e111b5eaab095312d7fe84--0x20dc62d5904633cc6a5e34bec87a048e80c92e97</v>
      </c>
    </row>
    <row r="418" spans="1:25" hidden="1" x14ac:dyDescent="0.2">
      <c r="A418" t="s">
        <v>96</v>
      </c>
      <c r="B418">
        <v>11649003</v>
      </c>
      <c r="C418" s="13">
        <v>44209.869004629632</v>
      </c>
      <c r="D418" t="s">
        <v>438</v>
      </c>
      <c r="E418" t="s">
        <v>97</v>
      </c>
      <c r="F418">
        <v>0</v>
      </c>
      <c r="G418">
        <v>0</v>
      </c>
      <c r="H418">
        <v>0</v>
      </c>
      <c r="I418">
        <v>2210019</v>
      </c>
      <c r="J418">
        <v>1431139</v>
      </c>
      <c r="K418" t="s">
        <v>1932</v>
      </c>
      <c r="L418" t="s">
        <v>1931</v>
      </c>
      <c r="M418" t="s">
        <v>30</v>
      </c>
      <c r="N418" t="s">
        <v>1930</v>
      </c>
      <c r="O418" t="s">
        <v>1929</v>
      </c>
      <c r="P418" t="s">
        <v>33</v>
      </c>
      <c r="Q418">
        <v>37</v>
      </c>
      <c r="R418" t="s">
        <v>33</v>
      </c>
      <c r="S418" t="s">
        <v>34</v>
      </c>
      <c r="T418">
        <v>5</v>
      </c>
      <c r="U418" t="s">
        <v>1928</v>
      </c>
      <c r="V418" s="1">
        <v>36526</v>
      </c>
      <c r="W418" s="1">
        <v>36526</v>
      </c>
      <c r="X418" s="17" t="str">
        <f t="shared" si="6"/>
        <v>0x912f27617dacbe4d5626c6563e84ea12834b06f7e1f887b2dfef8fbdaad965b4--0xa57bd00134b2850b2a1c55860c9e9ea100fdd6cf--0xf97b96d0749001d65c09e21a86a2ac156be704d0</v>
      </c>
      <c r="Y418" s="18" t="str">
        <f>IFERROR(VLOOKUP(X418,Dune_SQL3_Data!Y:Y,1,FALSE),"missing")</f>
        <v>0x912f27617dacbe4d5626c6563e84ea12834b06f7e1f887b2dfef8fbdaad965b4--0xa57bd00134b2850b2a1c55860c9e9ea100fdd6cf--0xf97b96d0749001d65c09e21a86a2ac156be704d0</v>
      </c>
    </row>
    <row r="419" spans="1:25" hidden="1" x14ac:dyDescent="0.2">
      <c r="A419" t="s">
        <v>96</v>
      </c>
      <c r="B419">
        <v>11649003</v>
      </c>
      <c r="C419" s="13">
        <v>44209.869004629632</v>
      </c>
      <c r="D419" t="s">
        <v>438</v>
      </c>
      <c r="E419" t="s">
        <v>386</v>
      </c>
      <c r="F419">
        <v>0</v>
      </c>
      <c r="G419">
        <v>0</v>
      </c>
      <c r="H419">
        <v>0</v>
      </c>
      <c r="I419">
        <v>2246086</v>
      </c>
      <c r="J419">
        <v>16025</v>
      </c>
      <c r="K419" t="s">
        <v>2082</v>
      </c>
      <c r="L419" t="s">
        <v>38</v>
      </c>
      <c r="M419" t="s">
        <v>30</v>
      </c>
      <c r="N419" t="s">
        <v>1254</v>
      </c>
      <c r="O419" t="s">
        <v>2081</v>
      </c>
      <c r="P419" t="s">
        <v>33</v>
      </c>
      <c r="Q419">
        <v>0</v>
      </c>
      <c r="R419" t="s">
        <v>33</v>
      </c>
      <c r="S419" t="s">
        <v>34</v>
      </c>
      <c r="T419">
        <v>4</v>
      </c>
      <c r="U419" t="s">
        <v>2080</v>
      </c>
      <c r="V419" s="1">
        <v>36526</v>
      </c>
      <c r="W419" s="1">
        <v>36526</v>
      </c>
      <c r="X419" s="17" t="str">
        <f t="shared" si="6"/>
        <v>0x912f27617dacbe4d5626c6563e84ea12834b06f7e1f887b2dfef8fbdaad965b4--0xa57bd00134b2850b2a1c55860c9e9ea100fdd6cf--0xc02aaa39b223fe8d0a0e5c4f27ead9083c756cc2</v>
      </c>
      <c r="Y419" s="18" t="str">
        <f>IFERROR(VLOOKUP(X419,Dune_SQL3_Data!Y:Y,1,FALSE),"missing")</f>
        <v>0x912f27617dacbe4d5626c6563e84ea12834b06f7e1f887b2dfef8fbdaad965b4--0xa57bd00134b2850b2a1c55860c9e9ea100fdd6cf--0xc02aaa39b223fe8d0a0e5c4f27ead9083c756cc2</v>
      </c>
    </row>
    <row r="420" spans="1:25" hidden="1" x14ac:dyDescent="0.2">
      <c r="A420" t="s">
        <v>96</v>
      </c>
      <c r="B420">
        <v>11649003</v>
      </c>
      <c r="C420" s="13">
        <v>44209.869004629632</v>
      </c>
      <c r="D420" t="s">
        <v>438</v>
      </c>
      <c r="E420" t="s">
        <v>386</v>
      </c>
      <c r="F420">
        <v>0</v>
      </c>
      <c r="G420">
        <v>0</v>
      </c>
      <c r="H420">
        <v>0</v>
      </c>
      <c r="I420">
        <v>798724</v>
      </c>
      <c r="J420">
        <v>1234</v>
      </c>
      <c r="K420" t="s">
        <v>437</v>
      </c>
      <c r="L420" t="s">
        <v>1676</v>
      </c>
      <c r="M420" t="s">
        <v>254</v>
      </c>
      <c r="N420" t="s">
        <v>1675</v>
      </c>
      <c r="O420" t="s">
        <v>1674</v>
      </c>
      <c r="P420" t="s">
        <v>33</v>
      </c>
      <c r="Q420">
        <v>0</v>
      </c>
      <c r="R420" t="s">
        <v>33</v>
      </c>
      <c r="S420" t="s">
        <v>34</v>
      </c>
      <c r="T420">
        <v>145</v>
      </c>
      <c r="U420" t="s">
        <v>1673</v>
      </c>
      <c r="V420" s="1">
        <v>36526</v>
      </c>
      <c r="W420" s="1">
        <v>36526</v>
      </c>
      <c r="X420" s="17" t="str">
        <f t="shared" si="6"/>
        <v>0x912f27617dacbe4d5626c6563e84ea12834b06f7e1f887b2dfef8fbdaad965b4--0xa57bd00134b2850b2a1c55860c9e9ea100fdd6cf--0xc02aaa39b223fe8d0a0e5c4f27ead9083c756cc2</v>
      </c>
      <c r="Y420" s="18" t="str">
        <f>IFERROR(VLOOKUP(X420,Dune_SQL3_Data!Y:Y,1,FALSE),"missing")</f>
        <v>0x912f27617dacbe4d5626c6563e84ea12834b06f7e1f887b2dfef8fbdaad965b4--0xa57bd00134b2850b2a1c55860c9e9ea100fdd6cf--0xc02aaa39b223fe8d0a0e5c4f27ead9083c756cc2</v>
      </c>
    </row>
    <row r="421" spans="1:25" hidden="1" x14ac:dyDescent="0.2">
      <c r="A421" t="s">
        <v>96</v>
      </c>
      <c r="B421">
        <v>11649003</v>
      </c>
      <c r="C421" s="13">
        <v>44209.869004629632</v>
      </c>
      <c r="D421" t="s">
        <v>438</v>
      </c>
      <c r="E421" t="s">
        <v>386</v>
      </c>
      <c r="F421">
        <v>0</v>
      </c>
      <c r="G421">
        <v>0</v>
      </c>
      <c r="H421">
        <v>0</v>
      </c>
      <c r="I421">
        <v>2249675</v>
      </c>
      <c r="J421">
        <v>1234</v>
      </c>
      <c r="K421" t="s">
        <v>437</v>
      </c>
      <c r="L421" t="s">
        <v>436</v>
      </c>
      <c r="M421" t="s">
        <v>254</v>
      </c>
      <c r="N421" t="s">
        <v>435</v>
      </c>
      <c r="O421" t="s">
        <v>434</v>
      </c>
      <c r="P421" t="s">
        <v>33</v>
      </c>
      <c r="Q421">
        <v>0</v>
      </c>
      <c r="R421" t="s">
        <v>33</v>
      </c>
      <c r="S421" t="s">
        <v>34</v>
      </c>
      <c r="T421">
        <v>3</v>
      </c>
      <c r="U421" t="s">
        <v>433</v>
      </c>
      <c r="V421" s="1">
        <v>36526</v>
      </c>
      <c r="W421" s="1">
        <v>36526</v>
      </c>
      <c r="X421" s="17" t="str">
        <f t="shared" si="6"/>
        <v>0x912f27617dacbe4d5626c6563e84ea12834b06f7e1f887b2dfef8fbdaad965b4--0xa57bd00134b2850b2a1c55860c9e9ea100fdd6cf--0xc02aaa39b223fe8d0a0e5c4f27ead9083c756cc2</v>
      </c>
      <c r="Y421" s="18" t="str">
        <f>IFERROR(VLOOKUP(X421,Dune_SQL3_Data!Y:Y,1,FALSE),"missing")</f>
        <v>0x912f27617dacbe4d5626c6563e84ea12834b06f7e1f887b2dfef8fbdaad965b4--0xa57bd00134b2850b2a1c55860c9e9ea100fdd6cf--0xc02aaa39b223fe8d0a0e5c4f27ead9083c756cc2</v>
      </c>
    </row>
    <row r="422" spans="1:25" hidden="1" x14ac:dyDescent="0.2">
      <c r="A422" t="s">
        <v>96</v>
      </c>
      <c r="B422">
        <v>11649003</v>
      </c>
      <c r="C422" s="13">
        <v>44209.869004629632</v>
      </c>
      <c r="D422" t="s">
        <v>438</v>
      </c>
      <c r="E422" t="s">
        <v>691</v>
      </c>
      <c r="F422">
        <v>0</v>
      </c>
      <c r="G422">
        <v>0</v>
      </c>
      <c r="H422">
        <v>0</v>
      </c>
      <c r="I422">
        <v>2328519</v>
      </c>
      <c r="J422">
        <v>1484133</v>
      </c>
      <c r="K422" t="s">
        <v>690</v>
      </c>
      <c r="L422" t="s">
        <v>34</v>
      </c>
      <c r="M422" t="s">
        <v>243</v>
      </c>
      <c r="N422" t="s">
        <v>332</v>
      </c>
      <c r="O422" t="s">
        <v>689</v>
      </c>
      <c r="P422" t="s">
        <v>33</v>
      </c>
      <c r="Q422">
        <v>1</v>
      </c>
      <c r="R422" t="s">
        <v>33</v>
      </c>
      <c r="S422" t="s">
        <v>34</v>
      </c>
      <c r="T422">
        <v>1</v>
      </c>
      <c r="U422" t="s">
        <v>688</v>
      </c>
      <c r="V422" s="1">
        <v>36526</v>
      </c>
      <c r="W422" s="1">
        <v>36526</v>
      </c>
      <c r="X422" s="17" t="str">
        <f t="shared" si="6"/>
        <v>0x912f27617dacbe4d5626c6563e84ea12834b06f7e1f887b2dfef8fbdaad965b4--0xa57bd00134b2850b2a1c55860c9e9ea100fdd6cf--0xa21789b1b2422590a944f5a31cb5c14fa32a9bd1</v>
      </c>
      <c r="Y422" s="18" t="str">
        <f>IFERROR(VLOOKUP(X422,Dune_SQL3_Data!Y:Y,1,FALSE),"missing")</f>
        <v>0x912f27617dacbe4d5626c6563e84ea12834b06f7e1f887b2dfef8fbdaad965b4--0xa57bd00134b2850b2a1c55860c9e9ea100fdd6cf--0xa21789b1b2422590a944f5a31cb5c14fa32a9bd1</v>
      </c>
    </row>
    <row r="423" spans="1:25" hidden="1" x14ac:dyDescent="0.2">
      <c r="A423" t="s">
        <v>96</v>
      </c>
      <c r="B423">
        <v>11649003</v>
      </c>
      <c r="C423" s="13">
        <v>44209.869004629632</v>
      </c>
      <c r="D423" t="s">
        <v>438</v>
      </c>
      <c r="E423" t="s">
        <v>902</v>
      </c>
      <c r="F423">
        <v>0</v>
      </c>
      <c r="G423">
        <v>0</v>
      </c>
      <c r="H423">
        <v>0</v>
      </c>
      <c r="I423">
        <v>2289683</v>
      </c>
      <c r="J423">
        <v>1481593</v>
      </c>
      <c r="K423" t="s">
        <v>901</v>
      </c>
      <c r="L423" t="s">
        <v>34</v>
      </c>
      <c r="M423" t="s">
        <v>243</v>
      </c>
      <c r="N423" t="s">
        <v>900</v>
      </c>
      <c r="O423" t="s">
        <v>899</v>
      </c>
      <c r="P423" t="s">
        <v>33</v>
      </c>
      <c r="Q423">
        <v>4</v>
      </c>
      <c r="R423" t="s">
        <v>597</v>
      </c>
      <c r="S423" t="s">
        <v>596</v>
      </c>
      <c r="T423">
        <v>2</v>
      </c>
      <c r="U423" t="s">
        <v>898</v>
      </c>
      <c r="V423" s="1">
        <v>36526</v>
      </c>
      <c r="W423" s="1">
        <v>36526</v>
      </c>
      <c r="X423" s="17" t="str">
        <f t="shared" si="6"/>
        <v>0x912f27617dacbe4d5626c6563e84ea12834b06f7e1f887b2dfef8fbdaad965b4--0xa57bd00134b2850b2a1c55860c9e9ea100fdd6cf--0x42f8fc305c17c59a24032261404c3211ad5e6a20</v>
      </c>
      <c r="Y423" s="18" t="str">
        <f>IFERROR(VLOOKUP(X423,Dune_SQL3_Data!Y:Y,1,FALSE),"missing")</f>
        <v>0x912f27617dacbe4d5626c6563e84ea12834b06f7e1f887b2dfef8fbdaad965b4--0xa57bd00134b2850b2a1c55860c9e9ea100fdd6cf--0x42f8fc305c17c59a24032261404c3211ad5e6a20</v>
      </c>
    </row>
    <row r="424" spans="1:25" hidden="1" x14ac:dyDescent="0.2">
      <c r="A424" t="s">
        <v>96</v>
      </c>
      <c r="B424">
        <v>11649003</v>
      </c>
      <c r="C424" s="13">
        <v>44209.869004629632</v>
      </c>
      <c r="D424" t="s">
        <v>120</v>
      </c>
      <c r="E424" t="s">
        <v>25</v>
      </c>
      <c r="F424">
        <v>0</v>
      </c>
      <c r="G424">
        <v>0</v>
      </c>
      <c r="H424">
        <v>0</v>
      </c>
      <c r="I424">
        <v>859845</v>
      </c>
      <c r="J424">
        <v>33777</v>
      </c>
      <c r="K424" t="s">
        <v>121</v>
      </c>
      <c r="L424" t="s">
        <v>38</v>
      </c>
      <c r="M424" t="s">
        <v>30</v>
      </c>
      <c r="N424" t="s">
        <v>122</v>
      </c>
      <c r="O424" t="s">
        <v>123</v>
      </c>
      <c r="P424" t="s">
        <v>33</v>
      </c>
      <c r="Q424">
        <v>2</v>
      </c>
      <c r="R424" t="s">
        <v>33</v>
      </c>
      <c r="S424" t="s">
        <v>34</v>
      </c>
      <c r="T424">
        <v>134</v>
      </c>
      <c r="U424" t="s">
        <v>124</v>
      </c>
      <c r="V424" s="1">
        <v>36526</v>
      </c>
      <c r="W424" s="1">
        <v>36526</v>
      </c>
      <c r="X424" s="17" t="str">
        <f t="shared" si="6"/>
        <v>0x912f27617dacbe4d5626c6563e84ea12834b06f7e1f887b2dfef8fbdaad965b4--0x7a250d5630b4cf539739df2c5dacb4c659f2488d--0xae7ab96520de3a18e5e111b5eaab095312d7fe84</v>
      </c>
      <c r="Y424" s="18" t="str">
        <f>IFERROR(VLOOKUP(X424,Dune_SQL3_Data!Y:Y,1,FALSE),"missing")</f>
        <v>0x912f27617dacbe4d5626c6563e84ea12834b06f7e1f887b2dfef8fbdaad965b4--0x7a250d5630b4cf539739df2c5dacb4c659f2488d--0xae7ab96520de3a18e5e111b5eaab095312d7fe84</v>
      </c>
    </row>
    <row r="425" spans="1:25" hidden="1" x14ac:dyDescent="0.2">
      <c r="A425" t="s">
        <v>96</v>
      </c>
      <c r="B425">
        <v>11649003</v>
      </c>
      <c r="C425" s="13">
        <v>44209.869004629632</v>
      </c>
      <c r="D425" t="s">
        <v>120</v>
      </c>
      <c r="E425" t="s">
        <v>467</v>
      </c>
      <c r="F425">
        <v>0</v>
      </c>
      <c r="G425">
        <v>0</v>
      </c>
      <c r="H425">
        <v>0</v>
      </c>
      <c r="I425">
        <v>2133660</v>
      </c>
      <c r="J425">
        <v>1204</v>
      </c>
      <c r="K425" t="s">
        <v>1039</v>
      </c>
      <c r="L425" t="s">
        <v>1181</v>
      </c>
      <c r="M425" t="s">
        <v>254</v>
      </c>
      <c r="N425" t="s">
        <v>2468</v>
      </c>
      <c r="O425" t="s">
        <v>2467</v>
      </c>
      <c r="P425" t="s">
        <v>33</v>
      </c>
      <c r="Q425">
        <v>0</v>
      </c>
      <c r="R425" t="s">
        <v>33</v>
      </c>
      <c r="S425" t="s">
        <v>34</v>
      </c>
      <c r="T425">
        <v>7</v>
      </c>
      <c r="U425" t="s">
        <v>2466</v>
      </c>
      <c r="V425" s="1">
        <v>36526</v>
      </c>
      <c r="W425" s="1">
        <v>36526</v>
      </c>
      <c r="X425" s="17" t="str">
        <f t="shared" si="6"/>
        <v>0x912f27617dacbe4d5626c6563e84ea12834b06f7e1f887b2dfef8fbdaad965b4--0x7a250d5630b4cf539739df2c5dacb4c659f2488d--0x4028daac072e492d34a3afdbef0ba7e35d8b55c4</v>
      </c>
      <c r="Y425" s="18" t="str">
        <f>IFERROR(VLOOKUP(X425,Dune_SQL3_Data!Y:Y,1,FALSE),"missing")</f>
        <v>0x912f27617dacbe4d5626c6563e84ea12834b06f7e1f887b2dfef8fbdaad965b4--0x7a250d5630b4cf539739df2c5dacb4c659f2488d--0x4028daac072e492d34a3afdbef0ba7e35d8b55c4</v>
      </c>
    </row>
    <row r="426" spans="1:25" hidden="1" x14ac:dyDescent="0.2">
      <c r="A426" t="s">
        <v>96</v>
      </c>
      <c r="B426">
        <v>11649003</v>
      </c>
      <c r="C426" s="13">
        <v>44209.869004629632</v>
      </c>
      <c r="D426" t="s">
        <v>120</v>
      </c>
      <c r="E426" t="s">
        <v>467</v>
      </c>
      <c r="F426">
        <v>0</v>
      </c>
      <c r="G426">
        <v>0</v>
      </c>
      <c r="H426">
        <v>0</v>
      </c>
      <c r="I426">
        <v>823221</v>
      </c>
      <c r="J426">
        <v>69560</v>
      </c>
      <c r="K426" t="s">
        <v>2125</v>
      </c>
      <c r="L426" t="s">
        <v>34</v>
      </c>
      <c r="M426" t="s">
        <v>30</v>
      </c>
      <c r="N426" t="s">
        <v>2124</v>
      </c>
      <c r="O426" t="s">
        <v>2123</v>
      </c>
      <c r="P426" t="s">
        <v>33</v>
      </c>
      <c r="Q426">
        <v>3</v>
      </c>
      <c r="R426" t="s">
        <v>33</v>
      </c>
      <c r="S426" t="s">
        <v>34</v>
      </c>
      <c r="T426">
        <v>138</v>
      </c>
      <c r="U426" t="s">
        <v>2122</v>
      </c>
      <c r="V426" s="1">
        <v>36526</v>
      </c>
      <c r="W426" s="1">
        <v>36526</v>
      </c>
      <c r="X426" s="17" t="str">
        <f t="shared" si="6"/>
        <v>0x912f27617dacbe4d5626c6563e84ea12834b06f7e1f887b2dfef8fbdaad965b4--0x7a250d5630b4cf539739df2c5dacb4c659f2488d--0x4028daac072e492d34a3afdbef0ba7e35d8b55c4</v>
      </c>
      <c r="Y426" s="18" t="str">
        <f>IFERROR(VLOOKUP(X426,Dune_SQL3_Data!Y:Y,1,FALSE),"missing")</f>
        <v>0x912f27617dacbe4d5626c6563e84ea12834b06f7e1f887b2dfef8fbdaad965b4--0x7a250d5630b4cf539739df2c5dacb4c659f2488d--0x4028daac072e492d34a3afdbef0ba7e35d8b55c4</v>
      </c>
    </row>
    <row r="427" spans="1:25" hidden="1" x14ac:dyDescent="0.2">
      <c r="A427" t="s">
        <v>96</v>
      </c>
      <c r="B427">
        <v>11649003</v>
      </c>
      <c r="C427" s="13">
        <v>44209.869004629632</v>
      </c>
      <c r="D427" t="s">
        <v>120</v>
      </c>
      <c r="E427" t="s">
        <v>467</v>
      </c>
      <c r="F427">
        <v>0</v>
      </c>
      <c r="G427">
        <v>0</v>
      </c>
      <c r="H427">
        <v>0</v>
      </c>
      <c r="I427">
        <v>864384</v>
      </c>
      <c r="J427">
        <v>1204</v>
      </c>
      <c r="K427" t="s">
        <v>1039</v>
      </c>
      <c r="L427" t="s">
        <v>1181</v>
      </c>
      <c r="M427" t="s">
        <v>254</v>
      </c>
      <c r="N427" t="s">
        <v>1180</v>
      </c>
      <c r="O427" t="s">
        <v>1179</v>
      </c>
      <c r="P427" t="s">
        <v>33</v>
      </c>
      <c r="Q427">
        <v>0</v>
      </c>
      <c r="R427" t="s">
        <v>33</v>
      </c>
      <c r="S427" t="s">
        <v>34</v>
      </c>
      <c r="T427">
        <v>133</v>
      </c>
      <c r="U427" t="s">
        <v>1178</v>
      </c>
      <c r="V427" s="1">
        <v>36526</v>
      </c>
      <c r="W427" s="1">
        <v>36526</v>
      </c>
      <c r="X427" s="17" t="str">
        <f t="shared" si="6"/>
        <v>0x912f27617dacbe4d5626c6563e84ea12834b06f7e1f887b2dfef8fbdaad965b4--0x7a250d5630b4cf539739df2c5dacb4c659f2488d--0x4028daac072e492d34a3afdbef0ba7e35d8b55c4</v>
      </c>
      <c r="Y427" s="18" t="str">
        <f>IFERROR(VLOOKUP(X427,Dune_SQL3_Data!Y:Y,1,FALSE),"missing")</f>
        <v>0x912f27617dacbe4d5626c6563e84ea12834b06f7e1f887b2dfef8fbdaad965b4--0x7a250d5630b4cf539739df2c5dacb4c659f2488d--0x4028daac072e492d34a3afdbef0ba7e35d8b55c4</v>
      </c>
    </row>
    <row r="428" spans="1:25" hidden="1" x14ac:dyDescent="0.2">
      <c r="A428" t="s">
        <v>96</v>
      </c>
      <c r="B428">
        <v>11649003</v>
      </c>
      <c r="C428" s="13">
        <v>44209.869004629632</v>
      </c>
      <c r="D428" t="s">
        <v>467</v>
      </c>
      <c r="E428" t="s">
        <v>386</v>
      </c>
      <c r="F428">
        <v>0</v>
      </c>
      <c r="G428">
        <v>0</v>
      </c>
      <c r="H428">
        <v>0</v>
      </c>
      <c r="I428">
        <v>767901</v>
      </c>
      <c r="J428">
        <v>1234</v>
      </c>
      <c r="K428" t="s">
        <v>752</v>
      </c>
      <c r="L428" t="s">
        <v>751</v>
      </c>
      <c r="M428" t="s">
        <v>254</v>
      </c>
      <c r="N428" t="s">
        <v>750</v>
      </c>
      <c r="O428" t="s">
        <v>749</v>
      </c>
      <c r="P428" t="s">
        <v>33</v>
      </c>
      <c r="Q428">
        <v>0</v>
      </c>
      <c r="R428" t="s">
        <v>33</v>
      </c>
      <c r="S428" t="s">
        <v>34</v>
      </c>
      <c r="T428">
        <v>144</v>
      </c>
      <c r="U428" t="s">
        <v>748</v>
      </c>
      <c r="V428" s="1">
        <v>36526</v>
      </c>
      <c r="W428" s="1">
        <v>36526</v>
      </c>
      <c r="X428" s="17" t="str">
        <f t="shared" si="6"/>
        <v>0x912f27617dacbe4d5626c6563e84ea12834b06f7e1f887b2dfef8fbdaad965b4--0x4028daac072e492d34a3afdbef0ba7e35d8b55c4--0xc02aaa39b223fe8d0a0e5c4f27ead9083c756cc2</v>
      </c>
      <c r="Y428" s="18" t="str">
        <f>IFERROR(VLOOKUP(X428,Dune_SQL3_Data!Y:Y,1,FALSE),"missing")</f>
        <v>0x912f27617dacbe4d5626c6563e84ea12834b06f7e1f887b2dfef8fbdaad965b4--0x4028daac072e492d34a3afdbef0ba7e35d8b55c4--0xc02aaa39b223fe8d0a0e5c4f27ead9083c756cc2</v>
      </c>
    </row>
    <row r="429" spans="1:25" hidden="1" x14ac:dyDescent="0.2">
      <c r="A429" t="s">
        <v>96</v>
      </c>
      <c r="B429">
        <v>11649003</v>
      </c>
      <c r="C429" s="13">
        <v>44209.869004629632</v>
      </c>
      <c r="D429" t="s">
        <v>467</v>
      </c>
      <c r="E429" t="s">
        <v>386</v>
      </c>
      <c r="F429">
        <v>0</v>
      </c>
      <c r="G429">
        <v>0</v>
      </c>
      <c r="H429">
        <v>0</v>
      </c>
      <c r="I429">
        <v>800115</v>
      </c>
      <c r="J429">
        <v>10962</v>
      </c>
      <c r="K429" t="s">
        <v>466</v>
      </c>
      <c r="L429" t="s">
        <v>38</v>
      </c>
      <c r="M429" t="s">
        <v>30</v>
      </c>
      <c r="N429" t="s">
        <v>465</v>
      </c>
      <c r="O429" t="s">
        <v>464</v>
      </c>
      <c r="P429" t="s">
        <v>33</v>
      </c>
      <c r="Q429">
        <v>0</v>
      </c>
      <c r="R429" t="s">
        <v>33</v>
      </c>
      <c r="S429" t="s">
        <v>34</v>
      </c>
      <c r="T429">
        <v>139</v>
      </c>
      <c r="U429" t="s">
        <v>463</v>
      </c>
      <c r="V429" s="1">
        <v>36526</v>
      </c>
      <c r="W429" s="1">
        <v>36526</v>
      </c>
      <c r="X429" s="17" t="str">
        <f t="shared" si="6"/>
        <v>0x912f27617dacbe4d5626c6563e84ea12834b06f7e1f887b2dfef8fbdaad965b4--0x4028daac072e492d34a3afdbef0ba7e35d8b55c4--0xc02aaa39b223fe8d0a0e5c4f27ead9083c756cc2</v>
      </c>
      <c r="Y429" s="18" t="str">
        <f>IFERROR(VLOOKUP(X429,Dune_SQL3_Data!Y:Y,1,FALSE),"missing")</f>
        <v>0x912f27617dacbe4d5626c6563e84ea12834b06f7e1f887b2dfef8fbdaad965b4--0x4028daac072e492d34a3afdbef0ba7e35d8b55c4--0xc02aaa39b223fe8d0a0e5c4f27ead9083c756cc2</v>
      </c>
    </row>
    <row r="430" spans="1:25" hidden="1" x14ac:dyDescent="0.2">
      <c r="A430" t="s">
        <v>96</v>
      </c>
      <c r="B430">
        <v>11649003</v>
      </c>
      <c r="C430" s="13">
        <v>44209.869004629632</v>
      </c>
      <c r="D430" t="s">
        <v>467</v>
      </c>
      <c r="E430" t="s">
        <v>25</v>
      </c>
      <c r="F430">
        <v>0</v>
      </c>
      <c r="G430">
        <v>0</v>
      </c>
      <c r="H430">
        <v>0</v>
      </c>
      <c r="I430">
        <v>787542</v>
      </c>
      <c r="J430">
        <v>18341</v>
      </c>
      <c r="K430" t="s">
        <v>752</v>
      </c>
      <c r="L430" t="s">
        <v>1936</v>
      </c>
      <c r="M430" t="s">
        <v>254</v>
      </c>
      <c r="N430" t="s">
        <v>1935</v>
      </c>
      <c r="O430" t="s">
        <v>1934</v>
      </c>
      <c r="P430" t="s">
        <v>33</v>
      </c>
      <c r="Q430">
        <v>2</v>
      </c>
      <c r="R430" t="s">
        <v>33</v>
      </c>
      <c r="S430" t="s">
        <v>34</v>
      </c>
      <c r="T430">
        <v>140</v>
      </c>
      <c r="U430" t="s">
        <v>1933</v>
      </c>
      <c r="V430" s="1">
        <v>36526</v>
      </c>
      <c r="W430" s="1">
        <v>36526</v>
      </c>
      <c r="X430" s="17" t="str">
        <f t="shared" si="6"/>
        <v>0x912f27617dacbe4d5626c6563e84ea12834b06f7e1f887b2dfef8fbdaad965b4--0x4028daac072e492d34a3afdbef0ba7e35d8b55c4--0xae7ab96520de3a18e5e111b5eaab095312d7fe84</v>
      </c>
      <c r="Y430" s="18" t="str">
        <f>IFERROR(VLOOKUP(X430,Dune_SQL3_Data!Y:Y,1,FALSE),"missing")</f>
        <v>0x912f27617dacbe4d5626c6563e84ea12834b06f7e1f887b2dfef8fbdaad965b4--0x4028daac072e492d34a3afdbef0ba7e35d8b55c4--0xae7ab96520de3a18e5e111b5eaab095312d7fe84</v>
      </c>
    </row>
    <row r="431" spans="1:25" hidden="1" x14ac:dyDescent="0.2">
      <c r="A431" t="s">
        <v>683</v>
      </c>
      <c r="B431">
        <v>11649003</v>
      </c>
      <c r="C431" s="13">
        <v>44209.869004629632</v>
      </c>
      <c r="D431" t="s">
        <v>232</v>
      </c>
      <c r="E431" t="s">
        <v>374</v>
      </c>
      <c r="F431">
        <v>0</v>
      </c>
      <c r="G431">
        <v>0</v>
      </c>
      <c r="H431">
        <v>0</v>
      </c>
      <c r="I431">
        <v>129881</v>
      </c>
      <c r="J431">
        <v>4758</v>
      </c>
      <c r="K431" t="s">
        <v>682</v>
      </c>
      <c r="L431" t="s">
        <v>38</v>
      </c>
      <c r="M431" t="s">
        <v>30</v>
      </c>
      <c r="N431" t="s">
        <v>372</v>
      </c>
      <c r="O431" t="s">
        <v>681</v>
      </c>
      <c r="P431" t="s">
        <v>33</v>
      </c>
      <c r="Q431">
        <v>1</v>
      </c>
      <c r="R431" t="s">
        <v>33</v>
      </c>
      <c r="S431" t="s">
        <v>34</v>
      </c>
      <c r="T431">
        <v>2</v>
      </c>
      <c r="U431" t="s">
        <v>680</v>
      </c>
      <c r="V431" s="1">
        <v>36526</v>
      </c>
      <c r="W431" s="1">
        <v>36526</v>
      </c>
      <c r="X431" s="17" t="str">
        <f t="shared" si="6"/>
        <v>0x84489025ff7e953d27415b130ae4b901a935b27326da6044eb34aaf7d54641a1--0xf5b0a3efb8e8e4c201e2a935f110eaaf3ffecb8d--0xe8bd438d0383cf4d19641eaa4793eddc6cebeaf1</v>
      </c>
      <c r="Y431" s="18" t="str">
        <f>IFERROR(VLOOKUP(X431,Dune_SQL3_Data!Y:Y,1,FALSE),"missing")</f>
        <v>0x84489025ff7e953d27415b130ae4b901a935b27326da6044eb34aaf7d54641a1--0xf5b0a3efb8e8e4c201e2a935f110eaaf3ffecb8d--0xe8bd438d0383cf4d19641eaa4793eddc6cebeaf1</v>
      </c>
    </row>
    <row r="432" spans="1:25" hidden="1" x14ac:dyDescent="0.2">
      <c r="A432" t="s">
        <v>683</v>
      </c>
      <c r="B432">
        <v>11649003</v>
      </c>
      <c r="C432" s="13">
        <v>44209.869004629632</v>
      </c>
      <c r="D432" t="s">
        <v>428</v>
      </c>
      <c r="E432" t="s">
        <v>232</v>
      </c>
      <c r="F432">
        <v>0</v>
      </c>
      <c r="G432">
        <v>0</v>
      </c>
      <c r="H432">
        <v>0</v>
      </c>
      <c r="I432">
        <v>138080</v>
      </c>
      <c r="J432">
        <v>88590</v>
      </c>
      <c r="K432" t="s">
        <v>2510</v>
      </c>
      <c r="L432" t="s">
        <v>34</v>
      </c>
      <c r="M432" t="s">
        <v>30</v>
      </c>
      <c r="N432" t="s">
        <v>222</v>
      </c>
      <c r="O432" t="s">
        <v>2509</v>
      </c>
      <c r="P432" t="s">
        <v>33</v>
      </c>
      <c r="Q432">
        <v>1</v>
      </c>
      <c r="R432" t="s">
        <v>33</v>
      </c>
      <c r="S432" t="s">
        <v>34</v>
      </c>
      <c r="T432">
        <v>1</v>
      </c>
      <c r="U432" t="s">
        <v>2508</v>
      </c>
      <c r="V432" s="1">
        <v>36526</v>
      </c>
      <c r="W432" s="1">
        <v>36526</v>
      </c>
      <c r="X432" s="17" t="str">
        <f t="shared" si="6"/>
        <v>0x84489025ff7e953d27415b130ae4b901a935b27326da6044eb34aaf7d54641a1--0xf4985070ce32b6b1994329df787d1acc9a2dd9e2--0xf5b0a3efb8e8e4c201e2a935f110eaaf3ffecb8d</v>
      </c>
      <c r="Y432" s="18" t="str">
        <f>IFERROR(VLOOKUP(X432,Dune_SQL3_Data!Y:Y,1,FALSE),"missing")</f>
        <v>0x84489025ff7e953d27415b130ae4b901a935b27326da6044eb34aaf7d54641a1--0xf4985070ce32b6b1994329df787d1acc9a2dd9e2--0xf5b0a3efb8e8e4c201e2a935f110eaaf3ffecb8d</v>
      </c>
    </row>
    <row r="433" spans="1:25" hidden="1" x14ac:dyDescent="0.2">
      <c r="A433" t="s">
        <v>683</v>
      </c>
      <c r="B433">
        <v>11649003</v>
      </c>
      <c r="C433" s="13">
        <v>44209.869004629632</v>
      </c>
      <c r="D433" t="s">
        <v>374</v>
      </c>
      <c r="E433" t="s">
        <v>232</v>
      </c>
      <c r="F433">
        <v>0</v>
      </c>
      <c r="G433">
        <v>0</v>
      </c>
      <c r="H433">
        <v>0</v>
      </c>
      <c r="I433">
        <v>124929</v>
      </c>
      <c r="J433">
        <v>1628</v>
      </c>
      <c r="K433" t="s">
        <v>263</v>
      </c>
      <c r="L433" t="s">
        <v>255</v>
      </c>
      <c r="M433" t="s">
        <v>30</v>
      </c>
      <c r="N433" t="s">
        <v>530</v>
      </c>
      <c r="O433" t="s">
        <v>1155</v>
      </c>
      <c r="P433" t="s">
        <v>33</v>
      </c>
      <c r="Q433">
        <v>0</v>
      </c>
      <c r="R433" t="s">
        <v>33</v>
      </c>
      <c r="S433" t="s">
        <v>34</v>
      </c>
      <c r="T433">
        <v>3</v>
      </c>
      <c r="U433" t="s">
        <v>1154</v>
      </c>
      <c r="V433" s="1">
        <v>36526</v>
      </c>
      <c r="W433" s="1">
        <v>36526</v>
      </c>
      <c r="X433" s="17" t="str">
        <f t="shared" si="6"/>
        <v>0x84489025ff7e953d27415b130ae4b901a935b27326da6044eb34aaf7d54641a1--0xe8bd438d0383cf4d19641eaa4793eddc6cebeaf1--0xf5b0a3efb8e8e4c201e2a935f110eaaf3ffecb8d</v>
      </c>
      <c r="Y433" s="18" t="str">
        <f>IFERROR(VLOOKUP(X433,Dune_SQL3_Data!Y:Y,1,FALSE),"missing")</f>
        <v>0x84489025ff7e953d27415b130ae4b901a935b27326da6044eb34aaf7d54641a1--0xe8bd438d0383cf4d19641eaa4793eddc6cebeaf1--0xf5b0a3efb8e8e4c201e2a935f110eaaf3ffecb8d</v>
      </c>
    </row>
    <row r="434" spans="1:25" hidden="1" x14ac:dyDescent="0.2">
      <c r="A434" t="s">
        <v>683</v>
      </c>
      <c r="B434">
        <v>11649003</v>
      </c>
      <c r="C434" s="13">
        <v>44209.869004629632</v>
      </c>
      <c r="D434" t="s">
        <v>2108</v>
      </c>
      <c r="E434" t="s">
        <v>428</v>
      </c>
      <c r="F434">
        <v>0</v>
      </c>
      <c r="G434">
        <v>0</v>
      </c>
      <c r="H434">
        <v>0</v>
      </c>
      <c r="I434">
        <v>162416</v>
      </c>
      <c r="J434">
        <v>74012</v>
      </c>
      <c r="K434" t="s">
        <v>2256</v>
      </c>
      <c r="L434" t="s">
        <v>34</v>
      </c>
      <c r="M434" t="s">
        <v>30</v>
      </c>
      <c r="N434" t="s">
        <v>317</v>
      </c>
      <c r="O434" t="s">
        <v>2255</v>
      </c>
      <c r="P434" t="s">
        <v>33</v>
      </c>
      <c r="Q434">
        <v>1</v>
      </c>
      <c r="R434" t="s">
        <v>33</v>
      </c>
      <c r="S434" t="s">
        <v>34</v>
      </c>
      <c r="T434">
        <v>0</v>
      </c>
      <c r="U434" t="s">
        <v>2254</v>
      </c>
      <c r="V434" s="1">
        <v>36526</v>
      </c>
      <c r="W434" s="1">
        <v>36526</v>
      </c>
      <c r="X434" s="17" t="str">
        <f t="shared" si="6"/>
        <v>0x84489025ff7e953d27415b130ae4b901a935b27326da6044eb34aaf7d54641a1--0x767ec6733bfa0ca82732f69a07c7b57a94aa742a--0xf4985070ce32b6b1994329df787d1acc9a2dd9e2</v>
      </c>
      <c r="Y434" s="18" t="str">
        <f>IFERROR(VLOOKUP(X434,Dune_SQL3_Data!Y:Y,1,FALSE),"missing")</f>
        <v>0x84489025ff7e953d27415b130ae4b901a935b27326da6044eb34aaf7d54641a1--0x767ec6733bfa0ca82732f69a07c7b57a94aa742a--0xf4985070ce32b6b1994329df787d1acc9a2dd9e2</v>
      </c>
    </row>
    <row r="435" spans="1:25" hidden="1" x14ac:dyDescent="0.2">
      <c r="A435" t="s">
        <v>475</v>
      </c>
      <c r="B435">
        <v>11649003</v>
      </c>
      <c r="C435" s="13">
        <v>44209.869004629632</v>
      </c>
      <c r="D435" t="s">
        <v>232</v>
      </c>
      <c r="E435" t="s">
        <v>374</v>
      </c>
      <c r="F435">
        <v>0</v>
      </c>
      <c r="G435">
        <v>0</v>
      </c>
      <c r="H435">
        <v>0</v>
      </c>
      <c r="I435">
        <v>76965</v>
      </c>
      <c r="J435">
        <v>4556</v>
      </c>
      <c r="K435" t="s">
        <v>2421</v>
      </c>
      <c r="L435" t="s">
        <v>38</v>
      </c>
      <c r="M435" t="s">
        <v>30</v>
      </c>
      <c r="N435" t="s">
        <v>1034</v>
      </c>
      <c r="O435" t="s">
        <v>2420</v>
      </c>
      <c r="P435" t="s">
        <v>33</v>
      </c>
      <c r="Q435">
        <v>1</v>
      </c>
      <c r="R435" t="s">
        <v>33</v>
      </c>
      <c r="S435" t="s">
        <v>34</v>
      </c>
      <c r="T435">
        <v>23</v>
      </c>
      <c r="U435" t="s">
        <v>2419</v>
      </c>
      <c r="V435" s="1">
        <v>36526</v>
      </c>
      <c r="W435" s="1">
        <v>36526</v>
      </c>
      <c r="X435" s="17" t="str">
        <f t="shared" si="6"/>
        <v>0x83ff6aea4e561770e8a898acb184545e3189800e8bc2110b01f5eac0122a4c77--0xf5b0a3efb8e8e4c201e2a935f110eaaf3ffecb8d--0xe8bd438d0383cf4d19641eaa4793eddc6cebeaf1</v>
      </c>
      <c r="Y435" s="18" t="str">
        <f>IFERROR(VLOOKUP(X435,Dune_SQL3_Data!Y:Y,1,FALSE),"missing")</f>
        <v>0x83ff6aea4e561770e8a898acb184545e3189800e8bc2110b01f5eac0122a4c77--0xf5b0a3efb8e8e4c201e2a935f110eaaf3ffecb8d--0xe8bd438d0383cf4d19641eaa4793eddc6cebeaf1</v>
      </c>
    </row>
    <row r="436" spans="1:25" hidden="1" x14ac:dyDescent="0.2">
      <c r="A436" t="s">
        <v>475</v>
      </c>
      <c r="B436">
        <v>11649003</v>
      </c>
      <c r="C436" s="13">
        <v>44209.869004629632</v>
      </c>
      <c r="D436" t="s">
        <v>374</v>
      </c>
      <c r="E436" t="s">
        <v>232</v>
      </c>
      <c r="F436">
        <v>0</v>
      </c>
      <c r="G436">
        <v>0</v>
      </c>
      <c r="H436">
        <v>0</v>
      </c>
      <c r="I436">
        <v>73037</v>
      </c>
      <c r="J436">
        <v>1628</v>
      </c>
      <c r="K436" t="s">
        <v>263</v>
      </c>
      <c r="L436" t="s">
        <v>255</v>
      </c>
      <c r="M436" t="s">
        <v>30</v>
      </c>
      <c r="N436" t="s">
        <v>958</v>
      </c>
      <c r="O436" t="s">
        <v>957</v>
      </c>
      <c r="P436" t="s">
        <v>33</v>
      </c>
      <c r="Q436">
        <v>0</v>
      </c>
      <c r="R436" t="s">
        <v>33</v>
      </c>
      <c r="S436" t="s">
        <v>34</v>
      </c>
      <c r="T436">
        <v>24</v>
      </c>
      <c r="U436" t="s">
        <v>1355</v>
      </c>
      <c r="V436" s="1">
        <v>36526</v>
      </c>
      <c r="W436" s="1">
        <v>36526</v>
      </c>
      <c r="X436" s="17" t="str">
        <f t="shared" si="6"/>
        <v>0x83ff6aea4e561770e8a898acb184545e3189800e8bc2110b01f5eac0122a4c77--0xe8bd438d0383cf4d19641eaa4793eddc6cebeaf1--0xf5b0a3efb8e8e4c201e2a935f110eaaf3ffecb8d</v>
      </c>
      <c r="Y436" s="18" t="str">
        <f>IFERROR(VLOOKUP(X436,Dune_SQL3_Data!Y:Y,1,FALSE),"missing")</f>
        <v>0x83ff6aea4e561770e8a898acb184545e3189800e8bc2110b01f5eac0122a4c77--0xe8bd438d0383cf4d19641eaa4793eddc6cebeaf1--0xf5b0a3efb8e8e4c201e2a935f110eaaf3ffecb8d</v>
      </c>
    </row>
    <row r="437" spans="1:25" hidden="1" x14ac:dyDescent="0.2">
      <c r="A437" t="s">
        <v>475</v>
      </c>
      <c r="B437">
        <v>11649003</v>
      </c>
      <c r="C437" s="13">
        <v>44209.869004629632</v>
      </c>
      <c r="D437" t="s">
        <v>711</v>
      </c>
      <c r="E437" t="s">
        <v>233</v>
      </c>
      <c r="F437">
        <v>0</v>
      </c>
      <c r="G437">
        <v>0</v>
      </c>
      <c r="H437">
        <v>0</v>
      </c>
      <c r="I437">
        <v>287432</v>
      </c>
      <c r="J437">
        <v>213159</v>
      </c>
      <c r="K437" t="s">
        <v>797</v>
      </c>
      <c r="L437" t="s">
        <v>34</v>
      </c>
      <c r="M437" t="s">
        <v>30</v>
      </c>
      <c r="N437" t="s">
        <v>317</v>
      </c>
      <c r="O437" t="s">
        <v>796</v>
      </c>
      <c r="P437" t="s">
        <v>33</v>
      </c>
      <c r="Q437">
        <v>4</v>
      </c>
      <c r="R437" t="s">
        <v>33</v>
      </c>
      <c r="S437" t="s">
        <v>34</v>
      </c>
      <c r="T437">
        <v>0</v>
      </c>
      <c r="U437" t="s">
        <v>795</v>
      </c>
      <c r="V437" s="1">
        <v>36526</v>
      </c>
      <c r="W437" s="1">
        <v>36526</v>
      </c>
      <c r="X437" s="17" t="str">
        <f t="shared" si="6"/>
        <v>0x83ff6aea4e561770e8a898acb184545e3189800e8bc2110b01f5eac0122a4c77--0x95a437e4cf18cf243a3a46d3798904b635e25d81--0x01aac5236ad205ebbe4f6819bc64ef5bef40b71c</v>
      </c>
      <c r="Y437" s="18" t="str">
        <f>IFERROR(VLOOKUP(X437,Dune_SQL3_Data!Y:Y,1,FALSE),"missing")</f>
        <v>0x83ff6aea4e561770e8a898acb184545e3189800e8bc2110b01f5eac0122a4c77--0x95a437e4cf18cf243a3a46d3798904b635e25d81--0x01aac5236ad205ebbe4f6819bc64ef5bef40b71c</v>
      </c>
    </row>
    <row r="438" spans="1:25" hidden="1" x14ac:dyDescent="0.2">
      <c r="A438" t="s">
        <v>475</v>
      </c>
      <c r="B438">
        <v>11649003</v>
      </c>
      <c r="C438" s="13">
        <v>44209.869004629632</v>
      </c>
      <c r="D438" t="s">
        <v>352</v>
      </c>
      <c r="E438" t="s">
        <v>351</v>
      </c>
      <c r="F438">
        <v>0</v>
      </c>
      <c r="G438">
        <v>0</v>
      </c>
      <c r="H438">
        <v>0</v>
      </c>
      <c r="I438">
        <v>117642</v>
      </c>
      <c r="J438">
        <v>1855</v>
      </c>
      <c r="K438" t="s">
        <v>350</v>
      </c>
      <c r="L438" t="s">
        <v>255</v>
      </c>
      <c r="M438" t="s">
        <v>30</v>
      </c>
      <c r="N438" t="s">
        <v>1427</v>
      </c>
      <c r="O438" t="s">
        <v>2557</v>
      </c>
      <c r="P438" t="s">
        <v>33</v>
      </c>
      <c r="Q438">
        <v>0</v>
      </c>
      <c r="R438" t="s">
        <v>33</v>
      </c>
      <c r="S438" t="s">
        <v>34</v>
      </c>
      <c r="T438">
        <v>19</v>
      </c>
      <c r="U438" t="s">
        <v>2556</v>
      </c>
      <c r="V438" s="1">
        <v>36526</v>
      </c>
      <c r="W438" s="1">
        <v>36526</v>
      </c>
      <c r="X438" s="17" t="str">
        <f t="shared" si="6"/>
        <v>0x83ff6aea4e561770e8a898acb184545e3189800e8bc2110b01f5eac0122a4c77--0x2a995caa0718532bb16bb95809f5911217012186--0x1e41c314d4c84eefaca6481e169dabe93d2fe16a</v>
      </c>
      <c r="Y438" s="18" t="str">
        <f>IFERROR(VLOOKUP(X438,Dune_SQL3_Data!Y:Y,1,FALSE),"missing")</f>
        <v>0x83ff6aea4e561770e8a898acb184545e3189800e8bc2110b01f5eac0122a4c77--0x2a995caa0718532bb16bb95809f5911217012186--0x1e41c314d4c84eefaca6481e169dabe93d2fe16a</v>
      </c>
    </row>
    <row r="439" spans="1:25" hidden="1" x14ac:dyDescent="0.2">
      <c r="A439" t="s">
        <v>475</v>
      </c>
      <c r="B439">
        <v>11649003</v>
      </c>
      <c r="C439" s="13">
        <v>44209.869004629632</v>
      </c>
      <c r="D439" t="s">
        <v>352</v>
      </c>
      <c r="E439" t="s">
        <v>351</v>
      </c>
      <c r="F439">
        <v>0</v>
      </c>
      <c r="G439">
        <v>0</v>
      </c>
      <c r="H439">
        <v>0</v>
      </c>
      <c r="I439">
        <v>169435</v>
      </c>
      <c r="J439">
        <v>1855</v>
      </c>
      <c r="K439" t="s">
        <v>350</v>
      </c>
      <c r="L439" t="s">
        <v>255</v>
      </c>
      <c r="M439" t="s">
        <v>30</v>
      </c>
      <c r="N439" t="s">
        <v>349</v>
      </c>
      <c r="O439" t="s">
        <v>2516</v>
      </c>
      <c r="P439" t="s">
        <v>33</v>
      </c>
      <c r="Q439">
        <v>0</v>
      </c>
      <c r="R439" t="s">
        <v>33</v>
      </c>
      <c r="S439" t="s">
        <v>34</v>
      </c>
      <c r="T439">
        <v>13</v>
      </c>
      <c r="U439" t="s">
        <v>2515</v>
      </c>
      <c r="V439" s="1">
        <v>36526</v>
      </c>
      <c r="W439" s="1">
        <v>36526</v>
      </c>
      <c r="X439" s="17" t="str">
        <f t="shared" si="6"/>
        <v>0x83ff6aea4e561770e8a898acb184545e3189800e8bc2110b01f5eac0122a4c77--0x2a995caa0718532bb16bb95809f5911217012186--0x1e41c314d4c84eefaca6481e169dabe93d2fe16a</v>
      </c>
      <c r="Y439" s="18" t="str">
        <f>IFERROR(VLOOKUP(X439,Dune_SQL3_Data!Y:Y,1,FALSE),"missing")</f>
        <v>0x83ff6aea4e561770e8a898acb184545e3189800e8bc2110b01f5eac0122a4c77--0x2a995caa0718532bb16bb95809f5911217012186--0x1e41c314d4c84eefaca6481e169dabe93d2fe16a</v>
      </c>
    </row>
    <row r="440" spans="1:25" hidden="1" x14ac:dyDescent="0.2">
      <c r="A440" t="s">
        <v>475</v>
      </c>
      <c r="B440">
        <v>11649003</v>
      </c>
      <c r="C440" s="13">
        <v>44209.869004629632</v>
      </c>
      <c r="D440" t="s">
        <v>352</v>
      </c>
      <c r="E440" t="s">
        <v>351</v>
      </c>
      <c r="F440">
        <v>0</v>
      </c>
      <c r="G440">
        <v>0</v>
      </c>
      <c r="H440">
        <v>0</v>
      </c>
      <c r="I440">
        <v>134729</v>
      </c>
      <c r="J440">
        <v>1855</v>
      </c>
      <c r="K440" t="s">
        <v>350</v>
      </c>
      <c r="L440" t="s">
        <v>255</v>
      </c>
      <c r="M440" t="s">
        <v>30</v>
      </c>
      <c r="N440" t="s">
        <v>1358</v>
      </c>
      <c r="O440" t="s">
        <v>1483</v>
      </c>
      <c r="P440" t="s">
        <v>33</v>
      </c>
      <c r="Q440">
        <v>0</v>
      </c>
      <c r="R440" t="s">
        <v>33</v>
      </c>
      <c r="S440" t="s">
        <v>34</v>
      </c>
      <c r="T440">
        <v>17</v>
      </c>
      <c r="U440" t="s">
        <v>1482</v>
      </c>
      <c r="V440" s="1">
        <v>36526</v>
      </c>
      <c r="W440" s="1">
        <v>36526</v>
      </c>
      <c r="X440" s="17" t="str">
        <f t="shared" si="6"/>
        <v>0x83ff6aea4e561770e8a898acb184545e3189800e8bc2110b01f5eac0122a4c77--0x2a995caa0718532bb16bb95809f5911217012186--0x1e41c314d4c84eefaca6481e169dabe93d2fe16a</v>
      </c>
      <c r="Y440" s="18" t="str">
        <f>IFERROR(VLOOKUP(X440,Dune_SQL3_Data!Y:Y,1,FALSE),"missing")</f>
        <v>0x83ff6aea4e561770e8a898acb184545e3189800e8bc2110b01f5eac0122a4c77--0x2a995caa0718532bb16bb95809f5911217012186--0x1e41c314d4c84eefaca6481e169dabe93d2fe16a</v>
      </c>
    </row>
    <row r="441" spans="1:25" hidden="1" x14ac:dyDescent="0.2">
      <c r="A441" t="s">
        <v>475</v>
      </c>
      <c r="B441">
        <v>11649003</v>
      </c>
      <c r="C441" s="13">
        <v>44209.869004629632</v>
      </c>
      <c r="D441" t="s">
        <v>352</v>
      </c>
      <c r="E441" t="s">
        <v>351</v>
      </c>
      <c r="F441">
        <v>0</v>
      </c>
      <c r="G441">
        <v>0</v>
      </c>
      <c r="H441">
        <v>0</v>
      </c>
      <c r="I441">
        <v>222063</v>
      </c>
      <c r="J441">
        <v>1855</v>
      </c>
      <c r="K441" t="s">
        <v>350</v>
      </c>
      <c r="L441" t="s">
        <v>255</v>
      </c>
      <c r="M441" t="s">
        <v>30</v>
      </c>
      <c r="N441" t="s">
        <v>704</v>
      </c>
      <c r="O441" t="s">
        <v>1439</v>
      </c>
      <c r="P441" t="s">
        <v>33</v>
      </c>
      <c r="Q441">
        <v>0</v>
      </c>
      <c r="R441" t="s">
        <v>33</v>
      </c>
      <c r="S441" t="s">
        <v>34</v>
      </c>
      <c r="T441">
        <v>7</v>
      </c>
      <c r="U441" t="s">
        <v>1438</v>
      </c>
      <c r="V441" s="1">
        <v>36526</v>
      </c>
      <c r="W441" s="1">
        <v>36526</v>
      </c>
      <c r="X441" s="17" t="str">
        <f t="shared" si="6"/>
        <v>0x83ff6aea4e561770e8a898acb184545e3189800e8bc2110b01f5eac0122a4c77--0x2a995caa0718532bb16bb95809f5911217012186--0x1e41c314d4c84eefaca6481e169dabe93d2fe16a</v>
      </c>
      <c r="Y441" s="18" t="str">
        <f>IFERROR(VLOOKUP(X441,Dune_SQL3_Data!Y:Y,1,FALSE),"missing")</f>
        <v>0x83ff6aea4e561770e8a898acb184545e3189800e8bc2110b01f5eac0122a4c77--0x2a995caa0718532bb16bb95809f5911217012186--0x1e41c314d4c84eefaca6481e169dabe93d2fe16a</v>
      </c>
    </row>
    <row r="442" spans="1:25" hidden="1" x14ac:dyDescent="0.2">
      <c r="A442" t="s">
        <v>475</v>
      </c>
      <c r="B442">
        <v>11649003</v>
      </c>
      <c r="C442" s="13">
        <v>44209.869004629632</v>
      </c>
      <c r="D442" t="s">
        <v>352</v>
      </c>
      <c r="E442" t="s">
        <v>351</v>
      </c>
      <c r="F442">
        <v>0</v>
      </c>
      <c r="G442">
        <v>0</v>
      </c>
      <c r="H442">
        <v>0</v>
      </c>
      <c r="I442">
        <v>104559</v>
      </c>
      <c r="J442">
        <v>3225</v>
      </c>
      <c r="K442" t="s">
        <v>1031</v>
      </c>
      <c r="L442" t="s">
        <v>1030</v>
      </c>
      <c r="M442" t="s">
        <v>30</v>
      </c>
      <c r="N442" t="s">
        <v>1186</v>
      </c>
      <c r="O442" t="s">
        <v>1185</v>
      </c>
      <c r="P442" t="s">
        <v>33</v>
      </c>
      <c r="Q442">
        <v>0</v>
      </c>
      <c r="R442" t="s">
        <v>33</v>
      </c>
      <c r="S442" t="s">
        <v>34</v>
      </c>
      <c r="T442">
        <v>21</v>
      </c>
      <c r="U442" t="s">
        <v>1184</v>
      </c>
      <c r="V442" s="1">
        <v>36526</v>
      </c>
      <c r="W442" s="1">
        <v>36526</v>
      </c>
      <c r="X442" s="17" t="str">
        <f t="shared" si="6"/>
        <v>0x83ff6aea4e561770e8a898acb184545e3189800e8bc2110b01f5eac0122a4c77--0x2a995caa0718532bb16bb95809f5911217012186--0x1e41c314d4c84eefaca6481e169dabe93d2fe16a</v>
      </c>
      <c r="Y442" s="18" t="str">
        <f>IFERROR(VLOOKUP(X442,Dune_SQL3_Data!Y:Y,1,FALSE),"missing")</f>
        <v>0x83ff6aea4e561770e8a898acb184545e3189800e8bc2110b01f5eac0122a4c77--0x2a995caa0718532bb16bb95809f5911217012186--0x1e41c314d4c84eefaca6481e169dabe93d2fe16a</v>
      </c>
    </row>
    <row r="443" spans="1:25" hidden="1" x14ac:dyDescent="0.2">
      <c r="A443" t="s">
        <v>475</v>
      </c>
      <c r="B443">
        <v>11649003</v>
      </c>
      <c r="C443" s="13">
        <v>44209.869004629632</v>
      </c>
      <c r="D443" t="s">
        <v>352</v>
      </c>
      <c r="E443" t="s">
        <v>351</v>
      </c>
      <c r="F443">
        <v>0</v>
      </c>
      <c r="G443">
        <v>0</v>
      </c>
      <c r="H443">
        <v>0</v>
      </c>
      <c r="I443">
        <v>187028</v>
      </c>
      <c r="J443">
        <v>1855</v>
      </c>
      <c r="K443" t="s">
        <v>350</v>
      </c>
      <c r="L443" t="s">
        <v>255</v>
      </c>
      <c r="M443" t="s">
        <v>30</v>
      </c>
      <c r="N443" t="s">
        <v>809</v>
      </c>
      <c r="O443" t="s">
        <v>1183</v>
      </c>
      <c r="P443" t="s">
        <v>33</v>
      </c>
      <c r="Q443">
        <v>0</v>
      </c>
      <c r="R443" t="s">
        <v>33</v>
      </c>
      <c r="S443" t="s">
        <v>34</v>
      </c>
      <c r="T443">
        <v>11</v>
      </c>
      <c r="U443" t="s">
        <v>1182</v>
      </c>
      <c r="V443" s="1">
        <v>36526</v>
      </c>
      <c r="W443" s="1">
        <v>36526</v>
      </c>
      <c r="X443" s="17" t="str">
        <f t="shared" si="6"/>
        <v>0x83ff6aea4e561770e8a898acb184545e3189800e8bc2110b01f5eac0122a4c77--0x2a995caa0718532bb16bb95809f5911217012186--0x1e41c314d4c84eefaca6481e169dabe93d2fe16a</v>
      </c>
      <c r="Y443" s="18" t="str">
        <f>IFERROR(VLOOKUP(X443,Dune_SQL3_Data!Y:Y,1,FALSE),"missing")</f>
        <v>0x83ff6aea4e561770e8a898acb184545e3189800e8bc2110b01f5eac0122a4c77--0x2a995caa0718532bb16bb95809f5911217012186--0x1e41c314d4c84eefaca6481e169dabe93d2fe16a</v>
      </c>
    </row>
    <row r="444" spans="1:25" hidden="1" x14ac:dyDescent="0.2">
      <c r="A444" t="s">
        <v>475</v>
      </c>
      <c r="B444">
        <v>11649003</v>
      </c>
      <c r="C444" s="13">
        <v>44209.869004629632</v>
      </c>
      <c r="D444" t="s">
        <v>352</v>
      </c>
      <c r="E444" t="s">
        <v>351</v>
      </c>
      <c r="F444">
        <v>0</v>
      </c>
      <c r="G444">
        <v>0</v>
      </c>
      <c r="H444">
        <v>0</v>
      </c>
      <c r="I444">
        <v>151821</v>
      </c>
      <c r="J444">
        <v>1855</v>
      </c>
      <c r="K444" t="s">
        <v>350</v>
      </c>
      <c r="L444" t="s">
        <v>255</v>
      </c>
      <c r="M444" t="s">
        <v>30</v>
      </c>
      <c r="N444" t="s">
        <v>897</v>
      </c>
      <c r="O444" t="s">
        <v>896</v>
      </c>
      <c r="P444" t="s">
        <v>33</v>
      </c>
      <c r="Q444">
        <v>0</v>
      </c>
      <c r="R444" t="s">
        <v>33</v>
      </c>
      <c r="S444" t="s">
        <v>34</v>
      </c>
      <c r="T444">
        <v>15</v>
      </c>
      <c r="U444" t="s">
        <v>895</v>
      </c>
      <c r="V444" s="1">
        <v>36526</v>
      </c>
      <c r="W444" s="1">
        <v>36526</v>
      </c>
      <c r="X444" s="17" t="str">
        <f t="shared" si="6"/>
        <v>0x83ff6aea4e561770e8a898acb184545e3189800e8bc2110b01f5eac0122a4c77--0x2a995caa0718532bb16bb95809f5911217012186--0x1e41c314d4c84eefaca6481e169dabe93d2fe16a</v>
      </c>
      <c r="Y444" s="18" t="str">
        <f>IFERROR(VLOOKUP(X444,Dune_SQL3_Data!Y:Y,1,FALSE),"missing")</f>
        <v>0x83ff6aea4e561770e8a898acb184545e3189800e8bc2110b01f5eac0122a4c77--0x2a995caa0718532bb16bb95809f5911217012186--0x1e41c314d4c84eefaca6481e169dabe93d2fe16a</v>
      </c>
    </row>
    <row r="445" spans="1:25" hidden="1" x14ac:dyDescent="0.2">
      <c r="A445" t="s">
        <v>475</v>
      </c>
      <c r="B445">
        <v>11649003</v>
      </c>
      <c r="C445" s="13">
        <v>44209.869004629632</v>
      </c>
      <c r="D445" t="s">
        <v>352</v>
      </c>
      <c r="E445" t="s">
        <v>351</v>
      </c>
      <c r="F445">
        <v>0</v>
      </c>
      <c r="G445">
        <v>0</v>
      </c>
      <c r="H445">
        <v>0</v>
      </c>
      <c r="I445">
        <v>239013</v>
      </c>
      <c r="J445">
        <v>1855</v>
      </c>
      <c r="K445" t="s">
        <v>350</v>
      </c>
      <c r="L445" t="s">
        <v>255</v>
      </c>
      <c r="M445" t="s">
        <v>30</v>
      </c>
      <c r="N445" t="s">
        <v>84</v>
      </c>
      <c r="O445" t="s">
        <v>494</v>
      </c>
      <c r="P445" t="s">
        <v>33</v>
      </c>
      <c r="Q445">
        <v>0</v>
      </c>
      <c r="R445" t="s">
        <v>33</v>
      </c>
      <c r="S445" t="s">
        <v>34</v>
      </c>
      <c r="T445">
        <v>5</v>
      </c>
      <c r="U445" t="s">
        <v>493</v>
      </c>
      <c r="V445" s="1">
        <v>36526</v>
      </c>
      <c r="W445" s="1">
        <v>36526</v>
      </c>
      <c r="X445" s="17" t="str">
        <f t="shared" si="6"/>
        <v>0x83ff6aea4e561770e8a898acb184545e3189800e8bc2110b01f5eac0122a4c77--0x2a995caa0718532bb16bb95809f5911217012186--0x1e41c314d4c84eefaca6481e169dabe93d2fe16a</v>
      </c>
      <c r="Y445" s="18" t="str">
        <f>IFERROR(VLOOKUP(X445,Dune_SQL3_Data!Y:Y,1,FALSE),"missing")</f>
        <v>0x83ff6aea4e561770e8a898acb184545e3189800e8bc2110b01f5eac0122a4c77--0x2a995caa0718532bb16bb95809f5911217012186--0x1e41c314d4c84eefaca6481e169dabe93d2fe16a</v>
      </c>
    </row>
    <row r="446" spans="1:25" hidden="1" x14ac:dyDescent="0.2">
      <c r="A446" t="s">
        <v>475</v>
      </c>
      <c r="B446">
        <v>11649003</v>
      </c>
      <c r="C446" s="13">
        <v>44209.869004629632</v>
      </c>
      <c r="D446" t="s">
        <v>352</v>
      </c>
      <c r="E446" t="s">
        <v>351</v>
      </c>
      <c r="F446">
        <v>0</v>
      </c>
      <c r="G446">
        <v>0</v>
      </c>
      <c r="H446">
        <v>0</v>
      </c>
      <c r="I446">
        <v>204621</v>
      </c>
      <c r="J446">
        <v>1855</v>
      </c>
      <c r="K446" t="s">
        <v>350</v>
      </c>
      <c r="L446" t="s">
        <v>255</v>
      </c>
      <c r="M446" t="s">
        <v>30</v>
      </c>
      <c r="N446" t="s">
        <v>368</v>
      </c>
      <c r="O446" t="s">
        <v>474</v>
      </c>
      <c r="P446" t="s">
        <v>33</v>
      </c>
      <c r="Q446">
        <v>0</v>
      </c>
      <c r="R446" t="s">
        <v>33</v>
      </c>
      <c r="S446" t="s">
        <v>34</v>
      </c>
      <c r="T446">
        <v>9</v>
      </c>
      <c r="U446" t="s">
        <v>473</v>
      </c>
      <c r="V446" s="1">
        <v>36526</v>
      </c>
      <c r="W446" s="1">
        <v>36526</v>
      </c>
      <c r="X446" s="17" t="str">
        <f t="shared" si="6"/>
        <v>0x83ff6aea4e561770e8a898acb184545e3189800e8bc2110b01f5eac0122a4c77--0x2a995caa0718532bb16bb95809f5911217012186--0x1e41c314d4c84eefaca6481e169dabe93d2fe16a</v>
      </c>
      <c r="Y446" s="18" t="str">
        <f>IFERROR(VLOOKUP(X446,Dune_SQL3_Data!Y:Y,1,FALSE),"missing")</f>
        <v>0x83ff6aea4e561770e8a898acb184545e3189800e8bc2110b01f5eac0122a4c77--0x2a995caa0718532bb16bb95809f5911217012186--0x1e41c314d4c84eefaca6481e169dabe93d2fe16a</v>
      </c>
    </row>
    <row r="447" spans="1:25" hidden="1" x14ac:dyDescent="0.2">
      <c r="A447" t="s">
        <v>475</v>
      </c>
      <c r="B447">
        <v>11649003</v>
      </c>
      <c r="C447" s="13">
        <v>44209.869004629632</v>
      </c>
      <c r="D447" t="s">
        <v>352</v>
      </c>
      <c r="E447" t="s">
        <v>483</v>
      </c>
      <c r="F447">
        <v>0</v>
      </c>
      <c r="G447">
        <v>0</v>
      </c>
      <c r="H447">
        <v>0</v>
      </c>
      <c r="I447">
        <v>122070</v>
      </c>
      <c r="J447">
        <v>195</v>
      </c>
      <c r="K447" t="s">
        <v>350</v>
      </c>
      <c r="L447" t="s">
        <v>255</v>
      </c>
      <c r="M447" t="s">
        <v>30</v>
      </c>
      <c r="N447" t="s">
        <v>929</v>
      </c>
      <c r="O447" t="s">
        <v>2604</v>
      </c>
      <c r="P447" t="s">
        <v>33</v>
      </c>
      <c r="Q447">
        <v>0</v>
      </c>
      <c r="R447" t="s">
        <v>33</v>
      </c>
      <c r="S447" t="s">
        <v>34</v>
      </c>
      <c r="T447">
        <v>18</v>
      </c>
      <c r="U447" t="s">
        <v>2603</v>
      </c>
      <c r="V447" s="1">
        <v>36526</v>
      </c>
      <c r="W447" s="1">
        <v>36526</v>
      </c>
      <c r="X447" s="17" t="str">
        <f t="shared" si="6"/>
        <v>0x83ff6aea4e561770e8a898acb184545e3189800e8bc2110b01f5eac0122a4c77--0x2a995caa0718532bb16bb95809f5911217012186--0x00ff5e77a5dd1c9e65377c509cddafba828f9074</v>
      </c>
      <c r="Y447" s="18" t="str">
        <f>IFERROR(VLOOKUP(X447,Dune_SQL3_Data!Y:Y,1,FALSE),"missing")</f>
        <v>0x83ff6aea4e561770e8a898acb184545e3189800e8bc2110b01f5eac0122a4c77--0x2a995caa0718532bb16bb95809f5911217012186--0x00ff5e77a5dd1c9e65377c509cddafba828f9074</v>
      </c>
    </row>
    <row r="448" spans="1:25" hidden="1" x14ac:dyDescent="0.2">
      <c r="A448" t="s">
        <v>475</v>
      </c>
      <c r="B448">
        <v>11649003</v>
      </c>
      <c r="C448" s="13">
        <v>44209.869004629632</v>
      </c>
      <c r="D448" t="s">
        <v>352</v>
      </c>
      <c r="E448" t="s">
        <v>483</v>
      </c>
      <c r="F448">
        <v>0</v>
      </c>
      <c r="G448">
        <v>0</v>
      </c>
      <c r="H448">
        <v>0</v>
      </c>
      <c r="I448">
        <v>156248</v>
      </c>
      <c r="J448">
        <v>195</v>
      </c>
      <c r="K448" t="s">
        <v>350</v>
      </c>
      <c r="L448" t="s">
        <v>255</v>
      </c>
      <c r="M448" t="s">
        <v>30</v>
      </c>
      <c r="N448" t="s">
        <v>1060</v>
      </c>
      <c r="O448" t="s">
        <v>2530</v>
      </c>
      <c r="P448" t="s">
        <v>33</v>
      </c>
      <c r="Q448">
        <v>0</v>
      </c>
      <c r="R448" t="s">
        <v>33</v>
      </c>
      <c r="S448" t="s">
        <v>34</v>
      </c>
      <c r="T448">
        <v>14</v>
      </c>
      <c r="U448" t="s">
        <v>2529</v>
      </c>
      <c r="V448" s="1">
        <v>36526</v>
      </c>
      <c r="W448" s="1">
        <v>36526</v>
      </c>
      <c r="X448" s="17" t="str">
        <f t="shared" si="6"/>
        <v>0x83ff6aea4e561770e8a898acb184545e3189800e8bc2110b01f5eac0122a4c77--0x2a995caa0718532bb16bb95809f5911217012186--0x00ff5e77a5dd1c9e65377c509cddafba828f9074</v>
      </c>
      <c r="Y448" s="18" t="str">
        <f>IFERROR(VLOOKUP(X448,Dune_SQL3_Data!Y:Y,1,FALSE),"missing")</f>
        <v>0x83ff6aea4e561770e8a898acb184545e3189800e8bc2110b01f5eac0122a4c77--0x2a995caa0718532bb16bb95809f5911217012186--0x00ff5e77a5dd1c9e65377c509cddafba828f9074</v>
      </c>
    </row>
    <row r="449" spans="1:25" hidden="1" x14ac:dyDescent="0.2">
      <c r="A449" t="s">
        <v>475</v>
      </c>
      <c r="B449">
        <v>11649003</v>
      </c>
      <c r="C449" s="13">
        <v>44209.869004629632</v>
      </c>
      <c r="D449" t="s">
        <v>352</v>
      </c>
      <c r="E449" t="s">
        <v>483</v>
      </c>
      <c r="F449">
        <v>0</v>
      </c>
      <c r="G449">
        <v>0</v>
      </c>
      <c r="H449">
        <v>0</v>
      </c>
      <c r="I449">
        <v>226490</v>
      </c>
      <c r="J449">
        <v>195</v>
      </c>
      <c r="K449" t="s">
        <v>350</v>
      </c>
      <c r="L449" t="s">
        <v>255</v>
      </c>
      <c r="M449" t="s">
        <v>30</v>
      </c>
      <c r="N449" t="s">
        <v>642</v>
      </c>
      <c r="O449" t="s">
        <v>2412</v>
      </c>
      <c r="P449" t="s">
        <v>33</v>
      </c>
      <c r="Q449">
        <v>0</v>
      </c>
      <c r="R449" t="s">
        <v>33</v>
      </c>
      <c r="S449" t="s">
        <v>34</v>
      </c>
      <c r="T449">
        <v>6</v>
      </c>
      <c r="U449" t="s">
        <v>2411</v>
      </c>
      <c r="V449" s="1">
        <v>36526</v>
      </c>
      <c r="W449" s="1">
        <v>36526</v>
      </c>
      <c r="X449" s="17" t="str">
        <f t="shared" si="6"/>
        <v>0x83ff6aea4e561770e8a898acb184545e3189800e8bc2110b01f5eac0122a4c77--0x2a995caa0718532bb16bb95809f5911217012186--0x00ff5e77a5dd1c9e65377c509cddafba828f9074</v>
      </c>
      <c r="Y449" s="18" t="str">
        <f>IFERROR(VLOOKUP(X449,Dune_SQL3_Data!Y:Y,1,FALSE),"missing")</f>
        <v>0x83ff6aea4e561770e8a898acb184545e3189800e8bc2110b01f5eac0122a4c77--0x2a995caa0718532bb16bb95809f5911217012186--0x00ff5e77a5dd1c9e65377c509cddafba828f9074</v>
      </c>
    </row>
    <row r="450" spans="1:25" hidden="1" x14ac:dyDescent="0.2">
      <c r="A450" t="s">
        <v>475</v>
      </c>
      <c r="B450">
        <v>11649003</v>
      </c>
      <c r="C450" s="13">
        <v>44209.869004629632</v>
      </c>
      <c r="D450" t="s">
        <v>352</v>
      </c>
      <c r="E450" t="s">
        <v>483</v>
      </c>
      <c r="F450">
        <v>0</v>
      </c>
      <c r="G450">
        <v>0</v>
      </c>
      <c r="H450">
        <v>0</v>
      </c>
      <c r="I450">
        <v>209048</v>
      </c>
      <c r="J450">
        <v>195</v>
      </c>
      <c r="K450" t="s">
        <v>350</v>
      </c>
      <c r="L450" t="s">
        <v>255</v>
      </c>
      <c r="M450" t="s">
        <v>30</v>
      </c>
      <c r="N450" t="s">
        <v>519</v>
      </c>
      <c r="O450" t="s">
        <v>2372</v>
      </c>
      <c r="P450" t="s">
        <v>33</v>
      </c>
      <c r="Q450">
        <v>0</v>
      </c>
      <c r="R450" t="s">
        <v>33</v>
      </c>
      <c r="S450" t="s">
        <v>34</v>
      </c>
      <c r="T450">
        <v>8</v>
      </c>
      <c r="U450" t="s">
        <v>2371</v>
      </c>
      <c r="V450" s="1">
        <v>36526</v>
      </c>
      <c r="W450" s="1">
        <v>36526</v>
      </c>
      <c r="X450" s="17" t="str">
        <f t="shared" ref="X450:X513" si="7">A450&amp;"--"&amp;D450&amp;"--"&amp;E450</f>
        <v>0x83ff6aea4e561770e8a898acb184545e3189800e8bc2110b01f5eac0122a4c77--0x2a995caa0718532bb16bb95809f5911217012186--0x00ff5e77a5dd1c9e65377c509cddafba828f9074</v>
      </c>
      <c r="Y450" s="18" t="str">
        <f>IFERROR(VLOOKUP(X450,Dune_SQL3_Data!Y:Y,1,FALSE),"missing")</f>
        <v>0x83ff6aea4e561770e8a898acb184545e3189800e8bc2110b01f5eac0122a4c77--0x2a995caa0718532bb16bb95809f5911217012186--0x00ff5e77a5dd1c9e65377c509cddafba828f9074</v>
      </c>
    </row>
    <row r="451" spans="1:25" hidden="1" x14ac:dyDescent="0.2">
      <c r="A451" t="s">
        <v>475</v>
      </c>
      <c r="B451">
        <v>11649003</v>
      </c>
      <c r="C451" s="13">
        <v>44209.869004629632</v>
      </c>
      <c r="D451" t="s">
        <v>352</v>
      </c>
      <c r="E451" t="s">
        <v>483</v>
      </c>
      <c r="F451">
        <v>0</v>
      </c>
      <c r="G451">
        <v>0</v>
      </c>
      <c r="H451">
        <v>0</v>
      </c>
      <c r="I451">
        <v>139157</v>
      </c>
      <c r="J451">
        <v>195</v>
      </c>
      <c r="K451" t="s">
        <v>350</v>
      </c>
      <c r="L451" t="s">
        <v>255</v>
      </c>
      <c r="M451" t="s">
        <v>30</v>
      </c>
      <c r="N451" t="s">
        <v>830</v>
      </c>
      <c r="O451" t="s">
        <v>1905</v>
      </c>
      <c r="P451" t="s">
        <v>33</v>
      </c>
      <c r="Q451">
        <v>0</v>
      </c>
      <c r="R451" t="s">
        <v>33</v>
      </c>
      <c r="S451" t="s">
        <v>34</v>
      </c>
      <c r="T451">
        <v>16</v>
      </c>
      <c r="U451" t="s">
        <v>1904</v>
      </c>
      <c r="V451" s="1">
        <v>36526</v>
      </c>
      <c r="W451" s="1">
        <v>36526</v>
      </c>
      <c r="X451" s="17" t="str">
        <f t="shared" si="7"/>
        <v>0x83ff6aea4e561770e8a898acb184545e3189800e8bc2110b01f5eac0122a4c77--0x2a995caa0718532bb16bb95809f5911217012186--0x00ff5e77a5dd1c9e65377c509cddafba828f9074</v>
      </c>
      <c r="Y451" s="18" t="str">
        <f>IFERROR(VLOOKUP(X451,Dune_SQL3_Data!Y:Y,1,FALSE),"missing")</f>
        <v>0x83ff6aea4e561770e8a898acb184545e3189800e8bc2110b01f5eac0122a4c77--0x2a995caa0718532bb16bb95809f5911217012186--0x00ff5e77a5dd1c9e65377c509cddafba828f9074</v>
      </c>
    </row>
    <row r="452" spans="1:25" hidden="1" x14ac:dyDescent="0.2">
      <c r="A452" t="s">
        <v>475</v>
      </c>
      <c r="B452">
        <v>11649003</v>
      </c>
      <c r="C452" s="13">
        <v>44209.869004629632</v>
      </c>
      <c r="D452" t="s">
        <v>352</v>
      </c>
      <c r="E452" t="s">
        <v>483</v>
      </c>
      <c r="F452">
        <v>0</v>
      </c>
      <c r="G452">
        <v>0</v>
      </c>
      <c r="H452">
        <v>0</v>
      </c>
      <c r="I452">
        <v>173863</v>
      </c>
      <c r="J452">
        <v>195</v>
      </c>
      <c r="K452" t="s">
        <v>350</v>
      </c>
      <c r="L452" t="s">
        <v>255</v>
      </c>
      <c r="M452" t="s">
        <v>30</v>
      </c>
      <c r="N452" t="s">
        <v>673</v>
      </c>
      <c r="O452" t="s">
        <v>1715</v>
      </c>
      <c r="P452" t="s">
        <v>33</v>
      </c>
      <c r="Q452">
        <v>0</v>
      </c>
      <c r="R452" t="s">
        <v>33</v>
      </c>
      <c r="S452" t="s">
        <v>34</v>
      </c>
      <c r="T452">
        <v>12</v>
      </c>
      <c r="U452" t="s">
        <v>1714</v>
      </c>
      <c r="V452" s="1">
        <v>36526</v>
      </c>
      <c r="W452" s="1">
        <v>36526</v>
      </c>
      <c r="X452" s="17" t="str">
        <f t="shared" si="7"/>
        <v>0x83ff6aea4e561770e8a898acb184545e3189800e8bc2110b01f5eac0122a4c77--0x2a995caa0718532bb16bb95809f5911217012186--0x00ff5e77a5dd1c9e65377c509cddafba828f9074</v>
      </c>
      <c r="Y452" s="18" t="str">
        <f>IFERROR(VLOOKUP(X452,Dune_SQL3_Data!Y:Y,1,FALSE),"missing")</f>
        <v>0x83ff6aea4e561770e8a898acb184545e3189800e8bc2110b01f5eac0122a4c77--0x2a995caa0718532bb16bb95809f5911217012186--0x00ff5e77a5dd1c9e65377c509cddafba828f9074</v>
      </c>
    </row>
    <row r="453" spans="1:25" hidden="1" x14ac:dyDescent="0.2">
      <c r="A453" t="s">
        <v>475</v>
      </c>
      <c r="B453">
        <v>11649003</v>
      </c>
      <c r="C453" s="13">
        <v>44209.869004629632</v>
      </c>
      <c r="D453" t="s">
        <v>352</v>
      </c>
      <c r="E453" t="s">
        <v>483</v>
      </c>
      <c r="F453">
        <v>0</v>
      </c>
      <c r="G453">
        <v>0</v>
      </c>
      <c r="H453">
        <v>0</v>
      </c>
      <c r="I453">
        <v>243440</v>
      </c>
      <c r="J453">
        <v>195</v>
      </c>
      <c r="K453" t="s">
        <v>350</v>
      </c>
      <c r="L453" t="s">
        <v>255</v>
      </c>
      <c r="M453" t="s">
        <v>30</v>
      </c>
      <c r="N453" t="s">
        <v>482</v>
      </c>
      <c r="O453" t="s">
        <v>1557</v>
      </c>
      <c r="P453" t="s">
        <v>33</v>
      </c>
      <c r="Q453">
        <v>0</v>
      </c>
      <c r="R453" t="s">
        <v>33</v>
      </c>
      <c r="S453" t="s">
        <v>34</v>
      </c>
      <c r="T453">
        <v>4</v>
      </c>
      <c r="U453" t="s">
        <v>1556</v>
      </c>
      <c r="V453" s="1">
        <v>36526</v>
      </c>
      <c r="W453" s="1">
        <v>36526</v>
      </c>
      <c r="X453" s="17" t="str">
        <f t="shared" si="7"/>
        <v>0x83ff6aea4e561770e8a898acb184545e3189800e8bc2110b01f5eac0122a4c77--0x2a995caa0718532bb16bb95809f5911217012186--0x00ff5e77a5dd1c9e65377c509cddafba828f9074</v>
      </c>
      <c r="Y453" s="18" t="str">
        <f>IFERROR(VLOOKUP(X453,Dune_SQL3_Data!Y:Y,1,FALSE),"missing")</f>
        <v>0x83ff6aea4e561770e8a898acb184545e3189800e8bc2110b01f5eac0122a4c77--0x2a995caa0718532bb16bb95809f5911217012186--0x00ff5e77a5dd1c9e65377c509cddafba828f9074</v>
      </c>
    </row>
    <row r="454" spans="1:25" hidden="1" x14ac:dyDescent="0.2">
      <c r="A454" t="s">
        <v>475</v>
      </c>
      <c r="B454">
        <v>11649003</v>
      </c>
      <c r="C454" s="13">
        <v>44209.869004629632</v>
      </c>
      <c r="D454" t="s">
        <v>352</v>
      </c>
      <c r="E454" t="s">
        <v>483</v>
      </c>
      <c r="F454">
        <v>0</v>
      </c>
      <c r="G454">
        <v>0</v>
      </c>
      <c r="H454">
        <v>0</v>
      </c>
      <c r="I454">
        <v>191456</v>
      </c>
      <c r="J454">
        <v>195</v>
      </c>
      <c r="K454" t="s">
        <v>350</v>
      </c>
      <c r="L454" t="s">
        <v>255</v>
      </c>
      <c r="M454" t="s">
        <v>30</v>
      </c>
      <c r="N454" t="s">
        <v>822</v>
      </c>
      <c r="O454" t="s">
        <v>1138</v>
      </c>
      <c r="P454" t="s">
        <v>33</v>
      </c>
      <c r="Q454">
        <v>0</v>
      </c>
      <c r="R454" t="s">
        <v>33</v>
      </c>
      <c r="S454" t="s">
        <v>34</v>
      </c>
      <c r="T454">
        <v>10</v>
      </c>
      <c r="U454" t="s">
        <v>1137</v>
      </c>
      <c r="V454" s="1">
        <v>36526</v>
      </c>
      <c r="W454" s="1">
        <v>36526</v>
      </c>
      <c r="X454" s="17" t="str">
        <f t="shared" si="7"/>
        <v>0x83ff6aea4e561770e8a898acb184545e3189800e8bc2110b01f5eac0122a4c77--0x2a995caa0718532bb16bb95809f5911217012186--0x00ff5e77a5dd1c9e65377c509cddafba828f9074</v>
      </c>
      <c r="Y454" s="18" t="str">
        <f>IFERROR(VLOOKUP(X454,Dune_SQL3_Data!Y:Y,1,FALSE),"missing")</f>
        <v>0x83ff6aea4e561770e8a898acb184545e3189800e8bc2110b01f5eac0122a4c77--0x2a995caa0718532bb16bb95809f5911217012186--0x00ff5e77a5dd1c9e65377c509cddafba828f9074</v>
      </c>
    </row>
    <row r="455" spans="1:25" hidden="1" x14ac:dyDescent="0.2">
      <c r="A455" t="s">
        <v>475</v>
      </c>
      <c r="B455">
        <v>11649003</v>
      </c>
      <c r="C455" s="13">
        <v>44209.869004629632</v>
      </c>
      <c r="D455" t="s">
        <v>352</v>
      </c>
      <c r="E455" t="s">
        <v>483</v>
      </c>
      <c r="F455">
        <v>0</v>
      </c>
      <c r="G455">
        <v>0</v>
      </c>
      <c r="H455">
        <v>0</v>
      </c>
      <c r="I455">
        <v>109198</v>
      </c>
      <c r="J455">
        <v>415</v>
      </c>
      <c r="K455" t="s">
        <v>1031</v>
      </c>
      <c r="L455" t="s">
        <v>1030</v>
      </c>
      <c r="M455" t="s">
        <v>30</v>
      </c>
      <c r="N455" t="s">
        <v>1029</v>
      </c>
      <c r="O455" t="s">
        <v>1028</v>
      </c>
      <c r="P455" t="s">
        <v>33</v>
      </c>
      <c r="Q455">
        <v>0</v>
      </c>
      <c r="R455" t="s">
        <v>33</v>
      </c>
      <c r="S455" t="s">
        <v>34</v>
      </c>
      <c r="T455">
        <v>20</v>
      </c>
      <c r="U455" t="s">
        <v>1027</v>
      </c>
      <c r="V455" s="1">
        <v>36526</v>
      </c>
      <c r="W455" s="1">
        <v>36526</v>
      </c>
      <c r="X455" s="17" t="str">
        <f t="shared" si="7"/>
        <v>0x83ff6aea4e561770e8a898acb184545e3189800e8bc2110b01f5eac0122a4c77--0x2a995caa0718532bb16bb95809f5911217012186--0x00ff5e77a5dd1c9e65377c509cddafba828f9074</v>
      </c>
      <c r="Y455" s="18" t="str">
        <f>IFERROR(VLOOKUP(X455,Dune_SQL3_Data!Y:Y,1,FALSE),"missing")</f>
        <v>0x83ff6aea4e561770e8a898acb184545e3189800e8bc2110b01f5eac0122a4c77--0x2a995caa0718532bb16bb95809f5911217012186--0x00ff5e77a5dd1c9e65377c509cddafba828f9074</v>
      </c>
    </row>
    <row r="456" spans="1:25" hidden="1" x14ac:dyDescent="0.2">
      <c r="A456" t="s">
        <v>475</v>
      </c>
      <c r="B456">
        <v>11649003</v>
      </c>
      <c r="C456" s="13">
        <v>44209.869004629632</v>
      </c>
      <c r="D456" t="s">
        <v>233</v>
      </c>
      <c r="E456" t="s">
        <v>232</v>
      </c>
      <c r="F456">
        <v>0</v>
      </c>
      <c r="G456">
        <v>0</v>
      </c>
      <c r="H456">
        <v>0</v>
      </c>
      <c r="I456">
        <v>84657</v>
      </c>
      <c r="J456">
        <v>35438</v>
      </c>
      <c r="K456" t="s">
        <v>1090</v>
      </c>
      <c r="L456" t="s">
        <v>34</v>
      </c>
      <c r="M456" t="s">
        <v>30</v>
      </c>
      <c r="N456" t="s">
        <v>718</v>
      </c>
      <c r="O456" t="s">
        <v>1089</v>
      </c>
      <c r="P456" t="s">
        <v>33</v>
      </c>
      <c r="Q456">
        <v>1</v>
      </c>
      <c r="R456" t="s">
        <v>33</v>
      </c>
      <c r="S456" t="s">
        <v>34</v>
      </c>
      <c r="T456">
        <v>22</v>
      </c>
      <c r="U456" t="s">
        <v>1088</v>
      </c>
      <c r="V456" s="1">
        <v>36526</v>
      </c>
      <c r="W456" s="1">
        <v>36526</v>
      </c>
      <c r="X456" s="17" t="str">
        <f t="shared" si="7"/>
        <v>0x83ff6aea4e561770e8a898acb184545e3189800e8bc2110b01f5eac0122a4c77--0x01aac5236ad205ebbe4f6819bc64ef5bef40b71c--0xf5b0a3efb8e8e4c201e2a935f110eaaf3ffecb8d</v>
      </c>
      <c r="Y456" s="18" t="str">
        <f>IFERROR(VLOOKUP(X456,Dune_SQL3_Data!Y:Y,1,FALSE),"missing")</f>
        <v>0x83ff6aea4e561770e8a898acb184545e3189800e8bc2110b01f5eac0122a4c77--0x01aac5236ad205ebbe4f6819bc64ef5bef40b71c--0xf5b0a3efb8e8e4c201e2a935f110eaaf3ffecb8d</v>
      </c>
    </row>
    <row r="457" spans="1:25" hidden="1" x14ac:dyDescent="0.2">
      <c r="A457" t="s">
        <v>475</v>
      </c>
      <c r="B457">
        <v>11649003</v>
      </c>
      <c r="C457" s="13">
        <v>44209.869004629632</v>
      </c>
      <c r="D457" t="s">
        <v>233</v>
      </c>
      <c r="E457" t="s">
        <v>232</v>
      </c>
      <c r="F457">
        <v>0</v>
      </c>
      <c r="G457">
        <v>0</v>
      </c>
      <c r="H457">
        <v>0</v>
      </c>
      <c r="I457">
        <v>278638</v>
      </c>
      <c r="J457">
        <v>2807</v>
      </c>
      <c r="K457" t="s">
        <v>722</v>
      </c>
      <c r="L457" t="s">
        <v>638</v>
      </c>
      <c r="M457" t="s">
        <v>30</v>
      </c>
      <c r="N457" t="s">
        <v>222</v>
      </c>
      <c r="O457" t="s">
        <v>721</v>
      </c>
      <c r="P457" t="s">
        <v>33</v>
      </c>
      <c r="Q457">
        <v>0</v>
      </c>
      <c r="R457" t="s">
        <v>33</v>
      </c>
      <c r="S457" t="s">
        <v>34</v>
      </c>
      <c r="T457">
        <v>1</v>
      </c>
      <c r="U457" t="s">
        <v>720</v>
      </c>
      <c r="V457" s="1">
        <v>36526</v>
      </c>
      <c r="W457" s="1">
        <v>36526</v>
      </c>
      <c r="X457" s="17" t="str">
        <f t="shared" si="7"/>
        <v>0x83ff6aea4e561770e8a898acb184545e3189800e8bc2110b01f5eac0122a4c77--0x01aac5236ad205ebbe4f6819bc64ef5bef40b71c--0xf5b0a3efb8e8e4c201e2a935f110eaaf3ffecb8d</v>
      </c>
      <c r="Y457" s="18" t="str">
        <f>IFERROR(VLOOKUP(X457,Dune_SQL3_Data!Y:Y,1,FALSE),"missing")</f>
        <v>0x83ff6aea4e561770e8a898acb184545e3189800e8bc2110b01f5eac0122a4c77--0x01aac5236ad205ebbe4f6819bc64ef5bef40b71c--0xf5b0a3efb8e8e4c201e2a935f110eaaf3ffecb8d</v>
      </c>
    </row>
    <row r="458" spans="1:25" hidden="1" x14ac:dyDescent="0.2">
      <c r="A458" t="s">
        <v>475</v>
      </c>
      <c r="B458">
        <v>11649003</v>
      </c>
      <c r="C458" s="13">
        <v>44209.869004629632</v>
      </c>
      <c r="D458" t="s">
        <v>233</v>
      </c>
      <c r="E458" t="s">
        <v>232</v>
      </c>
      <c r="F458">
        <v>0</v>
      </c>
      <c r="G458">
        <v>0</v>
      </c>
      <c r="H458">
        <v>0</v>
      </c>
      <c r="I458">
        <v>273261</v>
      </c>
      <c r="J458">
        <v>4683</v>
      </c>
      <c r="K458" t="s">
        <v>562</v>
      </c>
      <c r="L458" t="s">
        <v>561</v>
      </c>
      <c r="M458" t="s">
        <v>30</v>
      </c>
      <c r="N458" t="s">
        <v>63</v>
      </c>
      <c r="O458" t="s">
        <v>560</v>
      </c>
      <c r="P458" t="s">
        <v>33</v>
      </c>
      <c r="Q458">
        <v>0</v>
      </c>
      <c r="R458" t="s">
        <v>33</v>
      </c>
      <c r="S458" t="s">
        <v>34</v>
      </c>
      <c r="T458">
        <v>2</v>
      </c>
      <c r="U458" t="s">
        <v>559</v>
      </c>
      <c r="V458" s="1">
        <v>36526</v>
      </c>
      <c r="W458" s="1">
        <v>36526</v>
      </c>
      <c r="X458" s="17" t="str">
        <f t="shared" si="7"/>
        <v>0x83ff6aea4e561770e8a898acb184545e3189800e8bc2110b01f5eac0122a4c77--0x01aac5236ad205ebbe4f6819bc64ef5bef40b71c--0xf5b0a3efb8e8e4c201e2a935f110eaaf3ffecb8d</v>
      </c>
      <c r="Y458" s="18" t="str">
        <f>IFERROR(VLOOKUP(X458,Dune_SQL3_Data!Y:Y,1,FALSE),"missing")</f>
        <v>0x83ff6aea4e561770e8a898acb184545e3189800e8bc2110b01f5eac0122a4c77--0x01aac5236ad205ebbe4f6819bc64ef5bef40b71c--0xf5b0a3efb8e8e4c201e2a935f110eaaf3ffecb8d</v>
      </c>
    </row>
    <row r="459" spans="1:25" hidden="1" x14ac:dyDescent="0.2">
      <c r="A459" t="s">
        <v>475</v>
      </c>
      <c r="B459">
        <v>11649003</v>
      </c>
      <c r="C459" s="13">
        <v>44209.869004629632</v>
      </c>
      <c r="D459" t="s">
        <v>233</v>
      </c>
      <c r="E459" t="s">
        <v>352</v>
      </c>
      <c r="F459">
        <v>0</v>
      </c>
      <c r="G459">
        <v>0</v>
      </c>
      <c r="H459">
        <v>0</v>
      </c>
      <c r="I459">
        <v>259417</v>
      </c>
      <c r="J459">
        <v>157483</v>
      </c>
      <c r="K459" t="s">
        <v>1723</v>
      </c>
      <c r="L459" t="s">
        <v>1722</v>
      </c>
      <c r="M459" t="s">
        <v>30</v>
      </c>
      <c r="N459" t="s">
        <v>453</v>
      </c>
      <c r="O459" t="s">
        <v>1721</v>
      </c>
      <c r="P459" t="s">
        <v>33</v>
      </c>
      <c r="Q459">
        <v>18</v>
      </c>
      <c r="R459" t="s">
        <v>33</v>
      </c>
      <c r="S459" t="s">
        <v>34</v>
      </c>
      <c r="T459">
        <v>3</v>
      </c>
      <c r="U459" t="s">
        <v>1720</v>
      </c>
      <c r="V459" s="1">
        <v>36526</v>
      </c>
      <c r="W459" s="1">
        <v>36526</v>
      </c>
      <c r="X459" s="17" t="str">
        <f t="shared" si="7"/>
        <v>0x83ff6aea4e561770e8a898acb184545e3189800e8bc2110b01f5eac0122a4c77--0x01aac5236ad205ebbe4f6819bc64ef5bef40b71c--0x2a995caa0718532bb16bb95809f5911217012186</v>
      </c>
      <c r="Y459" s="18" t="str">
        <f>IFERROR(VLOOKUP(X459,Dune_SQL3_Data!Y:Y,1,FALSE),"missing")</f>
        <v>0x83ff6aea4e561770e8a898acb184545e3189800e8bc2110b01f5eac0122a4c77--0x01aac5236ad205ebbe4f6819bc64ef5bef40b71c--0x2a995caa0718532bb16bb95809f5911217012186</v>
      </c>
    </row>
    <row r="460" spans="1:25" hidden="1" x14ac:dyDescent="0.2">
      <c r="A460" t="s">
        <v>1986</v>
      </c>
      <c r="B460">
        <v>11649003</v>
      </c>
      <c r="C460" s="13">
        <v>44209.869004629632</v>
      </c>
      <c r="D460" t="s">
        <v>1985</v>
      </c>
      <c r="E460" t="s">
        <v>1984</v>
      </c>
      <c r="F460">
        <v>0</v>
      </c>
      <c r="G460">
        <v>0</v>
      </c>
      <c r="H460">
        <v>0</v>
      </c>
      <c r="I460">
        <v>478596</v>
      </c>
      <c r="J460">
        <v>105461</v>
      </c>
      <c r="K460" t="s">
        <v>1983</v>
      </c>
      <c r="L460" t="s">
        <v>34</v>
      </c>
      <c r="M460" t="s">
        <v>30</v>
      </c>
      <c r="N460" t="s">
        <v>317</v>
      </c>
      <c r="O460" t="s">
        <v>1982</v>
      </c>
      <c r="P460" t="s">
        <v>33</v>
      </c>
      <c r="Q460">
        <v>0</v>
      </c>
      <c r="R460" t="s">
        <v>33</v>
      </c>
      <c r="S460" t="s">
        <v>34</v>
      </c>
      <c r="T460">
        <v>0</v>
      </c>
      <c r="U460" t="s">
        <v>1981</v>
      </c>
      <c r="V460" s="1">
        <v>36526</v>
      </c>
      <c r="W460" s="1">
        <v>36526</v>
      </c>
      <c r="X460" s="17" t="str">
        <f t="shared" si="7"/>
        <v>0x82941679b0f53d3b41b69ab474a68a3671f1bf946adec9c6b09621543479db06--0x2183464128d6f4020cb4c1c908bae2e87f83214a--0x744704c31a2e46ad60c7cdf0212933b4c4c2c9ec</v>
      </c>
      <c r="Y460" s="18" t="str">
        <f>IFERROR(VLOOKUP(X460,Dune_SQL3_Data!Y:Y,1,FALSE),"missing")</f>
        <v>0x82941679b0f53d3b41b69ab474a68a3671f1bf946adec9c6b09621543479db06--0x2183464128d6f4020cb4c1c908bae2e87f83214a--0x744704c31a2e46ad60c7cdf0212933b4c4c2c9ec</v>
      </c>
    </row>
    <row r="461" spans="1:25" hidden="1" x14ac:dyDescent="0.2">
      <c r="A461" t="s">
        <v>1816</v>
      </c>
      <c r="B461">
        <v>11649003</v>
      </c>
      <c r="C461" s="13">
        <v>44209.869004629632</v>
      </c>
      <c r="D461" t="s">
        <v>1815</v>
      </c>
      <c r="E461" t="s">
        <v>1814</v>
      </c>
      <c r="F461">
        <v>3.8787250000000002E-2</v>
      </c>
      <c r="G461" s="2" t="s">
        <v>1813</v>
      </c>
      <c r="H461">
        <v>3.8787250000000002E-2</v>
      </c>
      <c r="I461">
        <v>0</v>
      </c>
      <c r="J461">
        <v>21000</v>
      </c>
      <c r="K461" t="s">
        <v>382</v>
      </c>
      <c r="L461" t="s">
        <v>34</v>
      </c>
      <c r="M461" t="s">
        <v>30</v>
      </c>
      <c r="N461" t="s">
        <v>317</v>
      </c>
      <c r="O461" t="s">
        <v>1812</v>
      </c>
      <c r="P461" t="s">
        <v>33</v>
      </c>
      <c r="Q461">
        <v>0</v>
      </c>
      <c r="R461" t="s">
        <v>33</v>
      </c>
      <c r="S461" t="s">
        <v>34</v>
      </c>
      <c r="T461">
        <v>0</v>
      </c>
      <c r="U461" t="s">
        <v>1811</v>
      </c>
      <c r="V461" s="1">
        <v>36526</v>
      </c>
      <c r="W461" s="1">
        <v>36526</v>
      </c>
      <c r="X461" s="17" t="str">
        <f t="shared" si="7"/>
        <v>0x7ddb4c80250f13288f3720e24dd2358760d220d2761ef92919a54211d42f2a7b--0x86fc94129321e6eac11620c8fc2100d3607e3081--0xf95c1d4330c12ac57af3ecc3f9320597e265629b</v>
      </c>
      <c r="Y461" s="18" t="str">
        <f>IFERROR(VLOOKUP(X461,Dune_SQL3_Data!Y:Y,1,FALSE),"missing")</f>
        <v>0x7ddb4c80250f13288f3720e24dd2358760d220d2761ef92919a54211d42f2a7b--0x86fc94129321e6eac11620c8fc2100d3607e3081--0xf95c1d4330c12ac57af3ecc3f9320597e265629b</v>
      </c>
    </row>
    <row r="462" spans="1:25" hidden="1" x14ac:dyDescent="0.2">
      <c r="A462" t="s">
        <v>588</v>
      </c>
      <c r="B462">
        <v>11649003</v>
      </c>
      <c r="C462" s="13">
        <v>44209.869004629632</v>
      </c>
      <c r="D462" t="s">
        <v>364</v>
      </c>
      <c r="E462" t="s">
        <v>516</v>
      </c>
      <c r="F462">
        <v>0</v>
      </c>
      <c r="G462">
        <v>0</v>
      </c>
      <c r="H462">
        <v>0</v>
      </c>
      <c r="I462">
        <v>122453</v>
      </c>
      <c r="J462">
        <v>23522</v>
      </c>
      <c r="K462" t="s">
        <v>2304</v>
      </c>
      <c r="L462" t="s">
        <v>38</v>
      </c>
      <c r="M462" t="s">
        <v>243</v>
      </c>
      <c r="N462" t="s">
        <v>2073</v>
      </c>
      <c r="O462" t="s">
        <v>2303</v>
      </c>
      <c r="P462" t="s">
        <v>33</v>
      </c>
      <c r="Q462">
        <v>2</v>
      </c>
      <c r="R462" t="s">
        <v>33</v>
      </c>
      <c r="S462" t="s">
        <v>34</v>
      </c>
      <c r="T462">
        <v>16</v>
      </c>
      <c r="U462" t="s">
        <v>2302</v>
      </c>
      <c r="V462" s="1">
        <v>36526</v>
      </c>
      <c r="W462" s="1">
        <v>36526</v>
      </c>
      <c r="X462" s="17" t="str">
        <f t="shared" si="7"/>
        <v>0x73d9f0fdf1a59550477f032de42c9cc78a32f4e59982b798f0e088fd98923a19--0xd86f07e5d9e391fae521b4b000b7ce639d167425--0xde3a93028f2283cc28756b3674bd657eafb992f4</v>
      </c>
      <c r="Y462" s="18" t="str">
        <f>IFERROR(VLOOKUP(X462,Dune_SQL3_Data!Y:Y,1,FALSE),"missing")</f>
        <v>0x73d9f0fdf1a59550477f032de42c9cc78a32f4e59982b798f0e088fd98923a19--0xd86f07e5d9e391fae521b4b000b7ce639d167425--0xde3a93028f2283cc28756b3674bd657eafb992f4</v>
      </c>
    </row>
    <row r="463" spans="1:25" hidden="1" x14ac:dyDescent="0.2">
      <c r="A463" t="s">
        <v>588</v>
      </c>
      <c r="B463">
        <v>11649003</v>
      </c>
      <c r="C463" s="13">
        <v>44209.869004629632</v>
      </c>
      <c r="D463" t="s">
        <v>364</v>
      </c>
      <c r="E463" t="s">
        <v>312</v>
      </c>
      <c r="F463">
        <v>0</v>
      </c>
      <c r="G463">
        <v>0</v>
      </c>
      <c r="H463">
        <v>0</v>
      </c>
      <c r="I463">
        <v>116146</v>
      </c>
      <c r="J463">
        <v>7616</v>
      </c>
      <c r="K463" t="s">
        <v>311</v>
      </c>
      <c r="L463" t="s">
        <v>2019</v>
      </c>
      <c r="M463" t="s">
        <v>30</v>
      </c>
      <c r="N463" t="s">
        <v>847</v>
      </c>
      <c r="O463" t="s">
        <v>2331</v>
      </c>
      <c r="P463" t="s">
        <v>33</v>
      </c>
      <c r="Q463">
        <v>0</v>
      </c>
      <c r="R463" t="s">
        <v>33</v>
      </c>
      <c r="S463" t="s">
        <v>34</v>
      </c>
      <c r="T463">
        <v>17</v>
      </c>
      <c r="U463" t="s">
        <v>2330</v>
      </c>
      <c r="V463" s="1">
        <v>36526</v>
      </c>
      <c r="W463" s="1">
        <v>36526</v>
      </c>
      <c r="X463" s="17" t="str">
        <f t="shared" si="7"/>
        <v>0x73d9f0fdf1a59550477f032de42c9cc78a32f4e59982b798f0e088fd98923a19--0xd86f07e5d9e391fae521b4b000b7ce639d167425--0x3472a5a71965499acd81997a54bba8d852c6e53d</v>
      </c>
      <c r="Y463" s="18" t="str">
        <f>IFERROR(VLOOKUP(X463,Dune_SQL3_Data!Y:Y,1,FALSE),"missing")</f>
        <v>0x73d9f0fdf1a59550477f032de42c9cc78a32f4e59982b798f0e088fd98923a19--0xd86f07e5d9e391fae521b4b000b7ce639d167425--0x3472a5a71965499acd81997a54bba8d852c6e53d</v>
      </c>
    </row>
    <row r="464" spans="1:25" hidden="1" x14ac:dyDescent="0.2">
      <c r="A464" t="s">
        <v>588</v>
      </c>
      <c r="B464">
        <v>11649003</v>
      </c>
      <c r="C464" s="13">
        <v>44209.869004629632</v>
      </c>
      <c r="D464" t="s">
        <v>364</v>
      </c>
      <c r="E464" t="s">
        <v>312</v>
      </c>
      <c r="F464">
        <v>0</v>
      </c>
      <c r="G464">
        <v>0</v>
      </c>
      <c r="H464">
        <v>0</v>
      </c>
      <c r="I464">
        <v>105992</v>
      </c>
      <c r="J464">
        <v>7616</v>
      </c>
      <c r="K464" t="s">
        <v>1314</v>
      </c>
      <c r="L464" t="s">
        <v>1313</v>
      </c>
      <c r="M464" t="s">
        <v>30</v>
      </c>
      <c r="N464" t="s">
        <v>966</v>
      </c>
      <c r="O464" t="s">
        <v>2117</v>
      </c>
      <c r="P464" t="s">
        <v>33</v>
      </c>
      <c r="Q464">
        <v>0</v>
      </c>
      <c r="R464" t="s">
        <v>33</v>
      </c>
      <c r="S464" t="s">
        <v>34</v>
      </c>
      <c r="T464">
        <v>18</v>
      </c>
      <c r="U464" t="s">
        <v>2116</v>
      </c>
      <c r="V464" s="1">
        <v>36526</v>
      </c>
      <c r="W464" s="1">
        <v>36526</v>
      </c>
      <c r="X464" s="17" t="str">
        <f t="shared" si="7"/>
        <v>0x73d9f0fdf1a59550477f032de42c9cc78a32f4e59982b798f0e088fd98923a19--0xd86f07e5d9e391fae521b4b000b7ce639d167425--0x3472a5a71965499acd81997a54bba8d852c6e53d</v>
      </c>
      <c r="Y464" s="18" t="str">
        <f>IFERROR(VLOOKUP(X464,Dune_SQL3_Data!Y:Y,1,FALSE),"missing")</f>
        <v>0x73d9f0fdf1a59550477f032de42c9cc78a32f4e59982b798f0e088fd98923a19--0xd86f07e5d9e391fae521b4b000b7ce639d167425--0x3472a5a71965499acd81997a54bba8d852c6e53d</v>
      </c>
    </row>
    <row r="465" spans="1:25" hidden="1" x14ac:dyDescent="0.2">
      <c r="A465" t="s">
        <v>588</v>
      </c>
      <c r="B465">
        <v>11649003</v>
      </c>
      <c r="C465" s="13">
        <v>44209.869004629632</v>
      </c>
      <c r="D465" t="s">
        <v>364</v>
      </c>
      <c r="E465" t="s">
        <v>862</v>
      </c>
      <c r="F465">
        <v>0</v>
      </c>
      <c r="G465">
        <v>0</v>
      </c>
      <c r="H465">
        <v>0</v>
      </c>
      <c r="I465">
        <v>135789</v>
      </c>
      <c r="J465">
        <v>4363</v>
      </c>
      <c r="K465" t="s">
        <v>861</v>
      </c>
      <c r="L465" t="s">
        <v>860</v>
      </c>
      <c r="M465" t="s">
        <v>30</v>
      </c>
      <c r="N465" t="s">
        <v>1761</v>
      </c>
      <c r="O465" t="s">
        <v>1760</v>
      </c>
      <c r="P465" t="s">
        <v>33</v>
      </c>
      <c r="Q465">
        <v>1</v>
      </c>
      <c r="R465" t="s">
        <v>33</v>
      </c>
      <c r="S465" t="s">
        <v>34</v>
      </c>
      <c r="T465">
        <v>14</v>
      </c>
      <c r="U465" t="s">
        <v>1780</v>
      </c>
      <c r="V465" s="1">
        <v>36526</v>
      </c>
      <c r="W465" s="1">
        <v>36526</v>
      </c>
      <c r="X465" s="17" t="str">
        <f t="shared" si="7"/>
        <v>0x73d9f0fdf1a59550477f032de42c9cc78a32f4e59982b798f0e088fd98923a19--0xd86f07e5d9e391fae521b4b000b7ce639d167425--0x33d53383314190b0b885d1b6913b5a50e2d3a639</v>
      </c>
      <c r="Y465" s="18" t="str">
        <f>IFERROR(VLOOKUP(X465,Dune_SQL3_Data!Y:Y,1,FALSE),"missing")</f>
        <v>0x73d9f0fdf1a59550477f032de42c9cc78a32f4e59982b798f0e088fd98923a19--0xd86f07e5d9e391fae521b4b000b7ce639d167425--0x33d53383314190b0b885d1b6913b5a50e2d3a639</v>
      </c>
    </row>
    <row r="466" spans="1:25" hidden="1" x14ac:dyDescent="0.2">
      <c r="A466" t="s">
        <v>588</v>
      </c>
      <c r="B466">
        <v>11649003</v>
      </c>
      <c r="C466" s="13">
        <v>44209.869004629632</v>
      </c>
      <c r="D466" t="s">
        <v>587</v>
      </c>
      <c r="E466" t="s">
        <v>586</v>
      </c>
      <c r="F466">
        <v>0</v>
      </c>
      <c r="G466">
        <v>0</v>
      </c>
      <c r="H466">
        <v>0</v>
      </c>
      <c r="I466">
        <v>184102</v>
      </c>
      <c r="J466">
        <v>1342</v>
      </c>
      <c r="K466" t="s">
        <v>585</v>
      </c>
      <c r="L466" t="s">
        <v>508</v>
      </c>
      <c r="M466" t="s">
        <v>243</v>
      </c>
      <c r="N466" t="s">
        <v>584</v>
      </c>
      <c r="O466" t="s">
        <v>583</v>
      </c>
      <c r="P466" t="s">
        <v>33</v>
      </c>
      <c r="Q466">
        <v>0</v>
      </c>
      <c r="R466" t="s">
        <v>33</v>
      </c>
      <c r="S466" t="s">
        <v>34</v>
      </c>
      <c r="T466">
        <v>8</v>
      </c>
      <c r="U466" t="s">
        <v>582</v>
      </c>
      <c r="V466" s="1">
        <v>36526</v>
      </c>
      <c r="W466" s="1">
        <v>36526</v>
      </c>
      <c r="X466" s="17" t="str">
        <f t="shared" si="7"/>
        <v>0x73d9f0fdf1a59550477f032de42c9cc78a32f4e59982b798f0e088fd98923a19--0xbd9c69654b8f3e5978dfd138b00cb0be29f28ccf--0x0c9d22c05df822e914dfa29a5466d0c8070bcd48</v>
      </c>
      <c r="Y466" s="18" t="str">
        <f>IFERROR(VLOOKUP(X466,Dune_SQL3_Data!Y:Y,1,FALSE),"missing")</f>
        <v>0x73d9f0fdf1a59550477f032de42c9cc78a32f4e59982b798f0e088fd98923a19--0xbd9c69654b8f3e5978dfd138b00cb0be29f28ccf--0x0c9d22c05df822e914dfa29a5466d0c8070bcd48</v>
      </c>
    </row>
    <row r="467" spans="1:25" hidden="1" x14ac:dyDescent="0.2">
      <c r="A467" t="s">
        <v>588</v>
      </c>
      <c r="B467">
        <v>11649003</v>
      </c>
      <c r="C467" s="13">
        <v>44209.869004629632</v>
      </c>
      <c r="D467" t="s">
        <v>510</v>
      </c>
      <c r="E467" t="s">
        <v>587</v>
      </c>
      <c r="F467">
        <v>0</v>
      </c>
      <c r="G467">
        <v>0</v>
      </c>
      <c r="H467">
        <v>0</v>
      </c>
      <c r="I467">
        <v>189756</v>
      </c>
      <c r="J467">
        <v>4118</v>
      </c>
      <c r="K467" t="s">
        <v>585</v>
      </c>
      <c r="L467" t="s">
        <v>508</v>
      </c>
      <c r="M467" t="s">
        <v>254</v>
      </c>
      <c r="N467" t="s">
        <v>1783</v>
      </c>
      <c r="O467" t="s">
        <v>1782</v>
      </c>
      <c r="P467" t="s">
        <v>33</v>
      </c>
      <c r="Q467">
        <v>1</v>
      </c>
      <c r="R467" t="s">
        <v>33</v>
      </c>
      <c r="S467" t="s">
        <v>34</v>
      </c>
      <c r="T467">
        <v>7</v>
      </c>
      <c r="U467" t="s">
        <v>2363</v>
      </c>
      <c r="V467" s="1">
        <v>36526</v>
      </c>
      <c r="W467" s="1">
        <v>36526</v>
      </c>
      <c r="X467" s="17" t="str">
        <f t="shared" si="7"/>
        <v>0x73d9f0fdf1a59550477f032de42c9cc78a32f4e59982b798f0e088fd98923a19--0x75b8e21bd623012efb3b69e1b562465a68944ee6--0xbd9c69654b8f3e5978dfd138b00cb0be29f28ccf</v>
      </c>
      <c r="Y467" s="18" t="str">
        <f>IFERROR(VLOOKUP(X467,Dune_SQL3_Data!Y:Y,1,FALSE),"missing")</f>
        <v>0x73d9f0fdf1a59550477f032de42c9cc78a32f4e59982b798f0e088fd98923a19--0x75b8e21bd623012efb3b69e1b562465a68944ee6--0xbd9c69654b8f3e5978dfd138b00cb0be29f28ccf</v>
      </c>
    </row>
    <row r="468" spans="1:25" hidden="1" x14ac:dyDescent="0.2">
      <c r="A468" t="s">
        <v>588</v>
      </c>
      <c r="B468">
        <v>11649003</v>
      </c>
      <c r="C468" s="13">
        <v>44209.869004629632</v>
      </c>
      <c r="D468" t="s">
        <v>510</v>
      </c>
      <c r="E468" t="s">
        <v>2027</v>
      </c>
      <c r="F468">
        <v>0</v>
      </c>
      <c r="G468">
        <v>0</v>
      </c>
      <c r="H468">
        <v>0</v>
      </c>
      <c r="I468">
        <v>195435</v>
      </c>
      <c r="J468">
        <v>17336</v>
      </c>
      <c r="K468" t="s">
        <v>509</v>
      </c>
      <c r="L468" t="s">
        <v>508</v>
      </c>
      <c r="M468" t="s">
        <v>243</v>
      </c>
      <c r="N468" t="s">
        <v>2026</v>
      </c>
      <c r="O468" t="s">
        <v>2025</v>
      </c>
      <c r="P468" t="s">
        <v>33</v>
      </c>
      <c r="Q468">
        <v>2</v>
      </c>
      <c r="R468" t="s">
        <v>33</v>
      </c>
      <c r="S468" t="s">
        <v>34</v>
      </c>
      <c r="T468">
        <v>6</v>
      </c>
      <c r="U468" s="12" t="s">
        <v>2024</v>
      </c>
      <c r="V468" s="1">
        <v>36526</v>
      </c>
      <c r="W468" s="1">
        <v>36526</v>
      </c>
      <c r="X468" s="17" t="str">
        <f t="shared" si="7"/>
        <v>0x73d9f0fdf1a59550477f032de42c9cc78a32f4e59982b798f0e088fd98923a19--0x75b8e21bd623012efb3b69e1b562465a68944ee6--0x38b9344ffb931aba6476198095e088024cdac527</v>
      </c>
      <c r="Y468" s="18" t="str">
        <f>IFERROR(VLOOKUP(X468,Dune_SQL3_Data!Y:Y,1,FALSE),"missing")</f>
        <v>0x73d9f0fdf1a59550477f032de42c9cc78a32f4e59982b798f0e088fd98923a19--0x75b8e21bd623012efb3b69e1b562465a68944ee6--0x38b9344ffb931aba6476198095e088024cdac527</v>
      </c>
    </row>
    <row r="469" spans="1:25" hidden="1" x14ac:dyDescent="0.2">
      <c r="A469" t="s">
        <v>588</v>
      </c>
      <c r="B469">
        <v>11649003</v>
      </c>
      <c r="C469" s="13">
        <v>44209.869004629632</v>
      </c>
      <c r="D469" t="s">
        <v>510</v>
      </c>
      <c r="E469" t="s">
        <v>312</v>
      </c>
      <c r="F469">
        <v>0</v>
      </c>
      <c r="G469">
        <v>0</v>
      </c>
      <c r="H469">
        <v>0</v>
      </c>
      <c r="I469">
        <v>183155</v>
      </c>
      <c r="J469">
        <v>7616</v>
      </c>
      <c r="K469" t="s">
        <v>585</v>
      </c>
      <c r="L469" t="s">
        <v>255</v>
      </c>
      <c r="M469" t="s">
        <v>254</v>
      </c>
      <c r="N469" t="s">
        <v>2000</v>
      </c>
      <c r="O469" t="s">
        <v>1999</v>
      </c>
      <c r="P469" t="s">
        <v>33</v>
      </c>
      <c r="Q469">
        <v>0</v>
      </c>
      <c r="R469" t="s">
        <v>33</v>
      </c>
      <c r="S469" t="s">
        <v>34</v>
      </c>
      <c r="T469">
        <v>9</v>
      </c>
      <c r="U469" t="s">
        <v>2250</v>
      </c>
      <c r="V469" s="1">
        <v>36526</v>
      </c>
      <c r="W469" s="1">
        <v>36526</v>
      </c>
      <c r="X469" s="17" t="str">
        <f t="shared" si="7"/>
        <v>0x73d9f0fdf1a59550477f032de42c9cc78a32f4e59982b798f0e088fd98923a19--0x75b8e21bd623012efb3b69e1b562465a68944ee6--0x3472a5a71965499acd81997a54bba8d852c6e53d</v>
      </c>
      <c r="Y469" s="18" t="str">
        <f>IFERROR(VLOOKUP(X469,Dune_SQL3_Data!Y:Y,1,FALSE),"missing")</f>
        <v>0x73d9f0fdf1a59550477f032de42c9cc78a32f4e59982b798f0e088fd98923a19--0x75b8e21bd623012efb3b69e1b562465a68944ee6--0x3472a5a71965499acd81997a54bba8d852c6e53d</v>
      </c>
    </row>
    <row r="470" spans="1:25" hidden="1" x14ac:dyDescent="0.2">
      <c r="A470" t="s">
        <v>588</v>
      </c>
      <c r="B470">
        <v>11649003</v>
      </c>
      <c r="C470" s="13">
        <v>44209.869004629632</v>
      </c>
      <c r="D470" t="s">
        <v>511</v>
      </c>
      <c r="E470" t="s">
        <v>510</v>
      </c>
      <c r="F470">
        <v>0</v>
      </c>
      <c r="G470">
        <v>0</v>
      </c>
      <c r="H470">
        <v>0</v>
      </c>
      <c r="I470">
        <v>201266</v>
      </c>
      <c r="J470">
        <v>20109</v>
      </c>
      <c r="K470" t="s">
        <v>509</v>
      </c>
      <c r="L470" t="s">
        <v>508</v>
      </c>
      <c r="M470" t="s">
        <v>254</v>
      </c>
      <c r="N470" t="s">
        <v>507</v>
      </c>
      <c r="O470" t="s">
        <v>506</v>
      </c>
      <c r="P470" t="s">
        <v>33</v>
      </c>
      <c r="Q470">
        <v>1</v>
      </c>
      <c r="R470" t="s">
        <v>33</v>
      </c>
      <c r="S470" t="s">
        <v>34</v>
      </c>
      <c r="T470">
        <v>5</v>
      </c>
      <c r="U470" t="s">
        <v>1972</v>
      </c>
      <c r="V470" s="1">
        <v>36526</v>
      </c>
      <c r="W470" s="1">
        <v>36526</v>
      </c>
      <c r="X470" s="17" t="str">
        <f t="shared" si="7"/>
        <v>0x73d9f0fdf1a59550477f032de42c9cc78a32f4e59982b798f0e088fd98923a19--0x63cf44b2548e4493fd099222a1ec79f3344d9682--0x75b8e21bd623012efb3b69e1b562465a68944ee6</v>
      </c>
      <c r="Y470" s="18" t="str">
        <f>IFERROR(VLOOKUP(X470,Dune_SQL3_Data!Y:Y,1,FALSE),"missing")</f>
        <v>0x73d9f0fdf1a59550477f032de42c9cc78a32f4e59982b798f0e088fd98923a19--0x63cf44b2548e4493fd099222a1ec79f3344d9682--0x75b8e21bd623012efb3b69e1b562465a68944ee6</v>
      </c>
    </row>
    <row r="471" spans="1:25" hidden="1" x14ac:dyDescent="0.2">
      <c r="A471" t="s">
        <v>588</v>
      </c>
      <c r="B471">
        <v>11649003</v>
      </c>
      <c r="C471" s="13">
        <v>44209.869004629632</v>
      </c>
      <c r="D471" t="s">
        <v>511</v>
      </c>
      <c r="E471" t="s">
        <v>985</v>
      </c>
      <c r="F471">
        <v>0</v>
      </c>
      <c r="G471">
        <v>0</v>
      </c>
      <c r="H471">
        <v>0</v>
      </c>
      <c r="I471">
        <v>207148</v>
      </c>
      <c r="J471">
        <v>22928</v>
      </c>
      <c r="K471" t="s">
        <v>984</v>
      </c>
      <c r="L471" t="s">
        <v>508</v>
      </c>
      <c r="M471" t="s">
        <v>243</v>
      </c>
      <c r="N471" t="s">
        <v>983</v>
      </c>
      <c r="O471" t="s">
        <v>982</v>
      </c>
      <c r="P471" t="s">
        <v>33</v>
      </c>
      <c r="Q471">
        <v>1</v>
      </c>
      <c r="R471" t="s">
        <v>33</v>
      </c>
      <c r="S471" t="s">
        <v>34</v>
      </c>
      <c r="T471">
        <v>4</v>
      </c>
      <c r="U471" t="s">
        <v>981</v>
      </c>
      <c r="V471" s="1">
        <v>36526</v>
      </c>
      <c r="W471" s="1">
        <v>36526</v>
      </c>
      <c r="X471" s="17" t="str">
        <f t="shared" si="7"/>
        <v>0x73d9f0fdf1a59550477f032de42c9cc78a32f4e59982b798f0e088fd98923a19--0x63cf44b2548e4493fd099222a1ec79f3344d9682--0x6354e79f21b56c11f48bcd7c451be456d7102a36</v>
      </c>
      <c r="Y471" s="18" t="str">
        <f>IFERROR(VLOOKUP(X471,Dune_SQL3_Data!Y:Y,1,FALSE),"missing")</f>
        <v>0x73d9f0fdf1a59550477f032de42c9cc78a32f4e59982b798f0e088fd98923a19--0x63cf44b2548e4493fd099222a1ec79f3344d9682--0x6354e79f21b56c11f48bcd7c451be456d7102a36</v>
      </c>
    </row>
    <row r="472" spans="1:25" hidden="1" x14ac:dyDescent="0.2">
      <c r="A472" t="s">
        <v>588</v>
      </c>
      <c r="B472">
        <v>11649003</v>
      </c>
      <c r="C472" s="13">
        <v>44209.869004629632</v>
      </c>
      <c r="D472" t="s">
        <v>312</v>
      </c>
      <c r="E472" t="s">
        <v>364</v>
      </c>
      <c r="F472">
        <v>0</v>
      </c>
      <c r="G472">
        <v>0</v>
      </c>
      <c r="H472">
        <v>0</v>
      </c>
      <c r="I472">
        <v>141488</v>
      </c>
      <c r="J472">
        <v>33314</v>
      </c>
      <c r="K472" t="s">
        <v>2304</v>
      </c>
      <c r="L472" t="s">
        <v>38</v>
      </c>
      <c r="M472" t="s">
        <v>30</v>
      </c>
      <c r="N472" t="s">
        <v>381</v>
      </c>
      <c r="O472" t="s">
        <v>2370</v>
      </c>
      <c r="P472" t="s">
        <v>33</v>
      </c>
      <c r="Q472">
        <v>2</v>
      </c>
      <c r="R472" t="s">
        <v>33</v>
      </c>
      <c r="S472" t="s">
        <v>34</v>
      </c>
      <c r="T472">
        <v>13</v>
      </c>
      <c r="U472" t="s">
        <v>2369</v>
      </c>
      <c r="V472" s="1">
        <v>36526</v>
      </c>
      <c r="W472" s="1">
        <v>36526</v>
      </c>
      <c r="X472" s="17" t="str">
        <f t="shared" si="7"/>
        <v>0x73d9f0fdf1a59550477f032de42c9cc78a32f4e59982b798f0e088fd98923a19--0x3472a5a71965499acd81997a54bba8d852c6e53d--0xd86f07e5d9e391fae521b4b000b7ce639d167425</v>
      </c>
      <c r="Y472" s="18" t="str">
        <f>IFERROR(VLOOKUP(X472,Dune_SQL3_Data!Y:Y,1,FALSE),"missing")</f>
        <v>0x73d9f0fdf1a59550477f032de42c9cc78a32f4e59982b798f0e088fd98923a19--0x3472a5a71965499acd81997a54bba8d852c6e53d--0xd86f07e5d9e391fae521b4b000b7ce639d167425</v>
      </c>
    </row>
    <row r="473" spans="1:25" hidden="1" x14ac:dyDescent="0.2">
      <c r="A473" t="s">
        <v>588</v>
      </c>
      <c r="B473">
        <v>11649003</v>
      </c>
      <c r="C473" s="13">
        <v>44209.869004629632</v>
      </c>
      <c r="D473" t="s">
        <v>862</v>
      </c>
      <c r="E473" t="s">
        <v>292</v>
      </c>
      <c r="F473">
        <v>0</v>
      </c>
      <c r="G473">
        <v>0</v>
      </c>
      <c r="H473">
        <v>0</v>
      </c>
      <c r="I473">
        <v>123703</v>
      </c>
      <c r="J473">
        <v>1520</v>
      </c>
      <c r="K473" t="s">
        <v>861</v>
      </c>
      <c r="L473" t="s">
        <v>860</v>
      </c>
      <c r="M473" t="s">
        <v>243</v>
      </c>
      <c r="N473" t="s">
        <v>2176</v>
      </c>
      <c r="O473" t="s">
        <v>2175</v>
      </c>
      <c r="P473" t="s">
        <v>33</v>
      </c>
      <c r="Q473">
        <v>0</v>
      </c>
      <c r="R473" t="s">
        <v>33</v>
      </c>
      <c r="S473" t="s">
        <v>34</v>
      </c>
      <c r="T473">
        <v>15</v>
      </c>
      <c r="U473" t="s">
        <v>2174</v>
      </c>
      <c r="V473" s="1">
        <v>36526</v>
      </c>
      <c r="W473" s="1">
        <v>36526</v>
      </c>
      <c r="X473" s="17" t="str">
        <f t="shared" si="7"/>
        <v>0x73d9f0fdf1a59550477f032de42c9cc78a32f4e59982b798f0e088fd98923a19--0x33d53383314190b0b885d1b6913b5a50e2d3a639--0x2b33cf282f867a7ff693a66e11b0fcc5552e4425</v>
      </c>
      <c r="Y473" s="18" t="str">
        <f>IFERROR(VLOOKUP(X473,Dune_SQL3_Data!Y:Y,1,FALSE),"missing")</f>
        <v>0x73d9f0fdf1a59550477f032de42c9cc78a32f4e59982b798f0e088fd98923a19--0x33d53383314190b0b885d1b6913b5a50e2d3a639--0x2b33cf282f867a7ff693a66e11b0fcc5552e4425</v>
      </c>
    </row>
    <row r="474" spans="1:25" hidden="1" x14ac:dyDescent="0.2">
      <c r="A474" t="s">
        <v>588</v>
      </c>
      <c r="B474">
        <v>11649003</v>
      </c>
      <c r="C474" s="13">
        <v>44209.869004629632</v>
      </c>
      <c r="D474" t="s">
        <v>635</v>
      </c>
      <c r="E474" t="s">
        <v>313</v>
      </c>
      <c r="F474">
        <v>0</v>
      </c>
      <c r="G474">
        <v>0</v>
      </c>
      <c r="H474">
        <v>0</v>
      </c>
      <c r="I474">
        <v>243449</v>
      </c>
      <c r="J474">
        <v>260793</v>
      </c>
      <c r="K474" t="s">
        <v>634</v>
      </c>
      <c r="L474" t="s">
        <v>34</v>
      </c>
      <c r="M474" t="s">
        <v>30</v>
      </c>
      <c r="N474" t="s">
        <v>317</v>
      </c>
      <c r="O474" t="s">
        <v>633</v>
      </c>
      <c r="P474" t="s">
        <v>33</v>
      </c>
      <c r="Q474">
        <v>1</v>
      </c>
      <c r="R474" t="s">
        <v>33</v>
      </c>
      <c r="S474" t="s">
        <v>34</v>
      </c>
      <c r="T474">
        <v>0</v>
      </c>
      <c r="U474" t="s">
        <v>632</v>
      </c>
      <c r="V474" s="1">
        <v>36526</v>
      </c>
      <c r="W474" s="1">
        <v>36526</v>
      </c>
      <c r="X474" s="17" t="str">
        <f t="shared" si="7"/>
        <v>0x73d9f0fdf1a59550477f032de42c9cc78a32f4e59982b798f0e088fd98923a19--0x2d085dfbfcac172119ac11b40a8c1da8d0589380--0x19d97d8fa813ee2f51ad4b4e04ea08baf4dffc28</v>
      </c>
      <c r="Y474" s="18" t="str">
        <f>IFERROR(VLOOKUP(X474,Dune_SQL3_Data!Y:Y,1,FALSE),"missing")</f>
        <v>0x73d9f0fdf1a59550477f032de42c9cc78a32f4e59982b798f0e088fd98923a19--0x2d085dfbfcac172119ac11b40a8c1da8d0589380--0x19d97d8fa813ee2f51ad4b4e04ea08baf4dffc28</v>
      </c>
    </row>
    <row r="475" spans="1:25" hidden="1" x14ac:dyDescent="0.2">
      <c r="A475" t="s">
        <v>588</v>
      </c>
      <c r="B475">
        <v>11649003</v>
      </c>
      <c r="C475" s="13">
        <v>44209.869004629632</v>
      </c>
      <c r="D475" t="s">
        <v>313</v>
      </c>
      <c r="E475" t="s">
        <v>1203</v>
      </c>
      <c r="F475">
        <v>0</v>
      </c>
      <c r="G475">
        <v>0</v>
      </c>
      <c r="H475">
        <v>0</v>
      </c>
      <c r="I475">
        <v>236959</v>
      </c>
      <c r="J475">
        <v>236959</v>
      </c>
      <c r="K475" t="s">
        <v>634</v>
      </c>
      <c r="L475" t="s">
        <v>34</v>
      </c>
      <c r="M475" t="s">
        <v>243</v>
      </c>
      <c r="N475" t="s">
        <v>332</v>
      </c>
      <c r="O475" t="s">
        <v>1766</v>
      </c>
      <c r="P475" t="s">
        <v>33</v>
      </c>
      <c r="Q475">
        <v>6</v>
      </c>
      <c r="R475" t="s">
        <v>33</v>
      </c>
      <c r="S475" t="s">
        <v>34</v>
      </c>
      <c r="T475">
        <v>1</v>
      </c>
      <c r="U475" t="s">
        <v>1765</v>
      </c>
      <c r="V475" s="1">
        <v>36526</v>
      </c>
      <c r="W475" s="1">
        <v>36526</v>
      </c>
      <c r="X475" s="17" t="str">
        <f t="shared" si="7"/>
        <v>0x73d9f0fdf1a59550477f032de42c9cc78a32f4e59982b798f0e088fd98923a19--0x19d97d8fa813ee2f51ad4b4e04ea08baf4dffc28--0xe4ae305b08434bf3d74e0086592627f913a258a9</v>
      </c>
      <c r="Y475" s="18" t="str">
        <f>IFERROR(VLOOKUP(X475,Dune_SQL3_Data!Y:Y,1,FALSE),"missing")</f>
        <v>0x73d9f0fdf1a59550477f032de42c9cc78a32f4e59982b798f0e088fd98923a19--0x19d97d8fa813ee2f51ad4b4e04ea08baf4dffc28--0xe4ae305b08434bf3d74e0086592627f913a258a9</v>
      </c>
    </row>
    <row r="476" spans="1:25" hidden="1" x14ac:dyDescent="0.2">
      <c r="A476" t="s">
        <v>588</v>
      </c>
      <c r="B476">
        <v>11649003</v>
      </c>
      <c r="C476" s="13">
        <v>44209.869004629632</v>
      </c>
      <c r="D476" t="s">
        <v>313</v>
      </c>
      <c r="E476" t="s">
        <v>511</v>
      </c>
      <c r="F476">
        <v>0</v>
      </c>
      <c r="G476">
        <v>0</v>
      </c>
      <c r="H476">
        <v>0</v>
      </c>
      <c r="I476">
        <v>213168</v>
      </c>
      <c r="J476">
        <v>25704</v>
      </c>
      <c r="K476" t="s">
        <v>984</v>
      </c>
      <c r="L476" t="s">
        <v>508</v>
      </c>
      <c r="M476" t="s">
        <v>254</v>
      </c>
      <c r="N476" t="s">
        <v>2094</v>
      </c>
      <c r="O476" t="s">
        <v>2104</v>
      </c>
      <c r="P476" t="s">
        <v>33</v>
      </c>
      <c r="Q476">
        <v>1</v>
      </c>
      <c r="R476" t="s">
        <v>33</v>
      </c>
      <c r="S476" t="s">
        <v>34</v>
      </c>
      <c r="T476">
        <v>3</v>
      </c>
      <c r="U476" s="12" t="s">
        <v>2103</v>
      </c>
      <c r="V476" s="1">
        <v>36526</v>
      </c>
      <c r="W476" s="1">
        <v>36526</v>
      </c>
      <c r="X476" s="17" t="str">
        <f t="shared" si="7"/>
        <v>0x73d9f0fdf1a59550477f032de42c9cc78a32f4e59982b798f0e088fd98923a19--0x19d97d8fa813ee2f51ad4b4e04ea08baf4dffc28--0x63cf44b2548e4493fd099222a1ec79f3344d9682</v>
      </c>
      <c r="Y476" s="18" t="str">
        <f>IFERROR(VLOOKUP(X476,Dune_SQL3_Data!Y:Y,1,FALSE),"missing")</f>
        <v>0x73d9f0fdf1a59550477f032de42c9cc78a32f4e59982b798f0e088fd98923a19--0x19d97d8fa813ee2f51ad4b4e04ea08baf4dffc28--0x63cf44b2548e4493fd099222a1ec79f3344d9682</v>
      </c>
    </row>
    <row r="477" spans="1:25" hidden="1" x14ac:dyDescent="0.2">
      <c r="A477" t="s">
        <v>588</v>
      </c>
      <c r="B477">
        <v>11649003</v>
      </c>
      <c r="C477" s="13">
        <v>44209.869004629632</v>
      </c>
      <c r="D477" t="s">
        <v>313</v>
      </c>
      <c r="E477" t="s">
        <v>312</v>
      </c>
      <c r="F477">
        <v>0</v>
      </c>
      <c r="G477">
        <v>0</v>
      </c>
      <c r="H477">
        <v>0</v>
      </c>
      <c r="I477">
        <v>38187</v>
      </c>
      <c r="J477">
        <v>7616</v>
      </c>
      <c r="K477" t="s">
        <v>311</v>
      </c>
      <c r="L477" t="s">
        <v>310</v>
      </c>
      <c r="M477" t="s">
        <v>254</v>
      </c>
      <c r="N477" t="s">
        <v>1191</v>
      </c>
      <c r="O477" t="s">
        <v>2528</v>
      </c>
      <c r="P477" t="s">
        <v>33</v>
      </c>
      <c r="Q477">
        <v>0</v>
      </c>
      <c r="R477" t="s">
        <v>33</v>
      </c>
      <c r="S477" t="s">
        <v>34</v>
      </c>
      <c r="T477">
        <v>19</v>
      </c>
      <c r="U477" t="s">
        <v>2527</v>
      </c>
      <c r="V477" s="1">
        <v>36526</v>
      </c>
      <c r="W477" s="1">
        <v>36526</v>
      </c>
      <c r="X477" s="17" t="str">
        <f t="shared" si="7"/>
        <v>0x73d9f0fdf1a59550477f032de42c9cc78a32f4e59982b798f0e088fd98923a19--0x19d97d8fa813ee2f51ad4b4e04ea08baf4dffc28--0x3472a5a71965499acd81997a54bba8d852c6e53d</v>
      </c>
      <c r="Y477" s="18" t="str">
        <f>IFERROR(VLOOKUP(X477,Dune_SQL3_Data!Y:Y,1,FALSE),"missing")</f>
        <v>0x73d9f0fdf1a59550477f032de42c9cc78a32f4e59982b798f0e088fd98923a19--0x19d97d8fa813ee2f51ad4b4e04ea08baf4dffc28--0x3472a5a71965499acd81997a54bba8d852c6e53d</v>
      </c>
    </row>
    <row r="478" spans="1:25" hidden="1" x14ac:dyDescent="0.2">
      <c r="A478" t="s">
        <v>588</v>
      </c>
      <c r="B478">
        <v>11649003</v>
      </c>
      <c r="C478" s="13">
        <v>44209.869004629632</v>
      </c>
      <c r="D478" t="s">
        <v>313</v>
      </c>
      <c r="E478" t="s">
        <v>312</v>
      </c>
      <c r="F478">
        <v>0</v>
      </c>
      <c r="G478">
        <v>0</v>
      </c>
      <c r="H478">
        <v>0</v>
      </c>
      <c r="I478">
        <v>175485</v>
      </c>
      <c r="J478">
        <v>7616</v>
      </c>
      <c r="K478" t="s">
        <v>311</v>
      </c>
      <c r="L478" t="s">
        <v>2019</v>
      </c>
      <c r="M478" t="s">
        <v>254</v>
      </c>
      <c r="N478" t="s">
        <v>309</v>
      </c>
      <c r="O478" t="s">
        <v>2480</v>
      </c>
      <c r="P478" t="s">
        <v>33</v>
      </c>
      <c r="Q478">
        <v>0</v>
      </c>
      <c r="R478" t="s">
        <v>33</v>
      </c>
      <c r="S478" t="s">
        <v>34</v>
      </c>
      <c r="T478">
        <v>11</v>
      </c>
      <c r="U478" t="s">
        <v>2479</v>
      </c>
      <c r="V478" s="1">
        <v>36526</v>
      </c>
      <c r="W478" s="1">
        <v>36526</v>
      </c>
      <c r="X478" s="17" t="str">
        <f t="shared" si="7"/>
        <v>0x73d9f0fdf1a59550477f032de42c9cc78a32f4e59982b798f0e088fd98923a19--0x19d97d8fa813ee2f51ad4b4e04ea08baf4dffc28--0x3472a5a71965499acd81997a54bba8d852c6e53d</v>
      </c>
      <c r="Y478" s="18" t="str">
        <f>IFERROR(VLOOKUP(X478,Dune_SQL3_Data!Y:Y,1,FALSE),"missing")</f>
        <v>0x73d9f0fdf1a59550477f032de42c9cc78a32f4e59982b798f0e088fd98923a19--0x19d97d8fa813ee2f51ad4b4e04ea08baf4dffc28--0x3472a5a71965499acd81997a54bba8d852c6e53d</v>
      </c>
    </row>
    <row r="479" spans="1:25" hidden="1" x14ac:dyDescent="0.2">
      <c r="A479" t="s">
        <v>588</v>
      </c>
      <c r="B479">
        <v>11649003</v>
      </c>
      <c r="C479" s="13">
        <v>44209.869004629632</v>
      </c>
      <c r="D479" t="s">
        <v>313</v>
      </c>
      <c r="E479" t="s">
        <v>312</v>
      </c>
      <c r="F479">
        <v>0</v>
      </c>
      <c r="G479">
        <v>0</v>
      </c>
      <c r="H479">
        <v>0</v>
      </c>
      <c r="I479">
        <v>185475</v>
      </c>
      <c r="J479">
        <v>7616</v>
      </c>
      <c r="K479" t="s">
        <v>311</v>
      </c>
      <c r="L479" t="s">
        <v>2019</v>
      </c>
      <c r="M479" t="s">
        <v>254</v>
      </c>
      <c r="N479" t="s">
        <v>1523</v>
      </c>
      <c r="O479" t="s">
        <v>2018</v>
      </c>
      <c r="P479" t="s">
        <v>33</v>
      </c>
      <c r="Q479">
        <v>0</v>
      </c>
      <c r="R479" t="s">
        <v>33</v>
      </c>
      <c r="S479" t="s">
        <v>34</v>
      </c>
      <c r="T479">
        <v>10</v>
      </c>
      <c r="U479" t="s">
        <v>2017</v>
      </c>
      <c r="V479" s="1">
        <v>36526</v>
      </c>
      <c r="W479" s="1">
        <v>36526</v>
      </c>
      <c r="X479" s="17" t="str">
        <f t="shared" si="7"/>
        <v>0x73d9f0fdf1a59550477f032de42c9cc78a32f4e59982b798f0e088fd98923a19--0x19d97d8fa813ee2f51ad4b4e04ea08baf4dffc28--0x3472a5a71965499acd81997a54bba8d852c6e53d</v>
      </c>
      <c r="Y479" s="18" t="str">
        <f>IFERROR(VLOOKUP(X479,Dune_SQL3_Data!Y:Y,1,FALSE),"missing")</f>
        <v>0x73d9f0fdf1a59550477f032de42c9cc78a32f4e59982b798f0e088fd98923a19--0x19d97d8fa813ee2f51ad4b4e04ea08baf4dffc28--0x3472a5a71965499acd81997a54bba8d852c6e53d</v>
      </c>
    </row>
    <row r="480" spans="1:25" hidden="1" x14ac:dyDescent="0.2">
      <c r="A480" t="s">
        <v>588</v>
      </c>
      <c r="B480">
        <v>11649003</v>
      </c>
      <c r="C480" s="13">
        <v>44209.869004629632</v>
      </c>
      <c r="D480" t="s">
        <v>313</v>
      </c>
      <c r="E480" t="s">
        <v>312</v>
      </c>
      <c r="F480">
        <v>0</v>
      </c>
      <c r="G480">
        <v>0</v>
      </c>
      <c r="H480">
        <v>0</v>
      </c>
      <c r="I480">
        <v>164779</v>
      </c>
      <c r="J480">
        <v>125906</v>
      </c>
      <c r="K480" t="s">
        <v>1769</v>
      </c>
      <c r="L480" t="s">
        <v>38</v>
      </c>
      <c r="M480" t="s">
        <v>30</v>
      </c>
      <c r="N480" t="s">
        <v>229</v>
      </c>
      <c r="O480" t="s">
        <v>1768</v>
      </c>
      <c r="P480" t="s">
        <v>33</v>
      </c>
      <c r="Q480">
        <v>1</v>
      </c>
      <c r="R480" t="s">
        <v>33</v>
      </c>
      <c r="S480" t="s">
        <v>34</v>
      </c>
      <c r="T480">
        <v>12</v>
      </c>
      <c r="U480" t="s">
        <v>1767</v>
      </c>
      <c r="V480" s="1">
        <v>36526</v>
      </c>
      <c r="W480" s="1">
        <v>36526</v>
      </c>
      <c r="X480" s="17" t="str">
        <f t="shared" si="7"/>
        <v>0x73d9f0fdf1a59550477f032de42c9cc78a32f4e59982b798f0e088fd98923a19--0x19d97d8fa813ee2f51ad4b4e04ea08baf4dffc28--0x3472a5a71965499acd81997a54bba8d852c6e53d</v>
      </c>
      <c r="Y480" s="18" t="str">
        <f>IFERROR(VLOOKUP(X480,Dune_SQL3_Data!Y:Y,1,FALSE),"missing")</f>
        <v>0x73d9f0fdf1a59550477f032de42c9cc78a32f4e59982b798f0e088fd98923a19--0x19d97d8fa813ee2f51ad4b4e04ea08baf4dffc28--0x3472a5a71965499acd81997a54bba8d852c6e53d</v>
      </c>
    </row>
    <row r="481" spans="1:25" hidden="1" x14ac:dyDescent="0.2">
      <c r="A481" t="s">
        <v>588</v>
      </c>
      <c r="B481">
        <v>11649003</v>
      </c>
      <c r="C481" s="13">
        <v>44209.869004629632</v>
      </c>
      <c r="D481" t="s">
        <v>313</v>
      </c>
      <c r="E481" t="s">
        <v>312</v>
      </c>
      <c r="F481">
        <v>0</v>
      </c>
      <c r="G481">
        <v>0</v>
      </c>
      <c r="H481">
        <v>0</v>
      </c>
      <c r="I481">
        <v>223885</v>
      </c>
      <c r="J481">
        <v>7616</v>
      </c>
      <c r="K481" t="s">
        <v>1314</v>
      </c>
      <c r="L481" t="s">
        <v>1313</v>
      </c>
      <c r="M481" t="s">
        <v>254</v>
      </c>
      <c r="N481" t="s">
        <v>1149</v>
      </c>
      <c r="O481" t="s">
        <v>1312</v>
      </c>
      <c r="P481" t="s">
        <v>33</v>
      </c>
      <c r="Q481">
        <v>0</v>
      </c>
      <c r="R481" t="s">
        <v>33</v>
      </c>
      <c r="S481" t="s">
        <v>34</v>
      </c>
      <c r="T481">
        <v>2</v>
      </c>
      <c r="U481" t="s">
        <v>1311</v>
      </c>
      <c r="V481" s="1">
        <v>36526</v>
      </c>
      <c r="W481" s="1">
        <v>36526</v>
      </c>
      <c r="X481" s="17" t="str">
        <f t="shared" si="7"/>
        <v>0x73d9f0fdf1a59550477f032de42c9cc78a32f4e59982b798f0e088fd98923a19--0x19d97d8fa813ee2f51ad4b4e04ea08baf4dffc28--0x3472a5a71965499acd81997a54bba8d852c6e53d</v>
      </c>
      <c r="Y481" s="18" t="str">
        <f>IFERROR(VLOOKUP(X481,Dune_SQL3_Data!Y:Y,1,FALSE),"missing")</f>
        <v>0x73d9f0fdf1a59550477f032de42c9cc78a32f4e59982b798f0e088fd98923a19--0x19d97d8fa813ee2f51ad4b4e04ea08baf4dffc28--0x3472a5a71965499acd81997a54bba8d852c6e53d</v>
      </c>
    </row>
    <row r="482" spans="1:25" hidden="1" x14ac:dyDescent="0.2">
      <c r="A482" t="s">
        <v>618</v>
      </c>
      <c r="B482">
        <v>11649003</v>
      </c>
      <c r="C482" s="13">
        <v>44209.869004629632</v>
      </c>
      <c r="D482" t="s">
        <v>378</v>
      </c>
      <c r="E482" t="s">
        <v>305</v>
      </c>
      <c r="F482">
        <v>0</v>
      </c>
      <c r="G482">
        <v>0</v>
      </c>
      <c r="H482">
        <v>0</v>
      </c>
      <c r="I482">
        <v>306025</v>
      </c>
      <c r="J482">
        <v>250621</v>
      </c>
      <c r="K482" t="s">
        <v>334</v>
      </c>
      <c r="L482" t="s">
        <v>1361</v>
      </c>
      <c r="M482" t="s">
        <v>30</v>
      </c>
      <c r="N482" t="s">
        <v>317</v>
      </c>
      <c r="O482" t="s">
        <v>1360</v>
      </c>
      <c r="P482" t="s">
        <v>33</v>
      </c>
      <c r="Q482">
        <v>1</v>
      </c>
      <c r="R482" t="s">
        <v>33</v>
      </c>
      <c r="S482" t="s">
        <v>34</v>
      </c>
      <c r="T482">
        <v>0</v>
      </c>
      <c r="U482" t="s">
        <v>1359</v>
      </c>
      <c r="V482" s="1">
        <v>36526</v>
      </c>
      <c r="W482" s="1">
        <v>36526</v>
      </c>
      <c r="X482" s="17" t="str">
        <f t="shared" si="7"/>
        <v>0x7301127dd5421d856d4db91d2f2e0117cf37fb48f01b4a27fd5d8e16f159e523--0x38c7ea86c8235b0cfccfb91153259e85353cd202--0x131a99859a8bfa3251d899f0675607766736ffae</v>
      </c>
      <c r="Y482" s="18" t="str">
        <f>IFERROR(VLOOKUP(X482,Dune_SQL3_Data!Y:Y,1,FALSE),"missing")</f>
        <v>0x7301127dd5421d856d4db91d2f2e0117cf37fb48f01b4a27fd5d8e16f159e523--0x38c7ea86c8235b0cfccfb91153259e85353cd202--0x131a99859a8bfa3251d899f0675607766736ffae</v>
      </c>
    </row>
    <row r="483" spans="1:25" hidden="1" x14ac:dyDescent="0.2">
      <c r="A483" t="s">
        <v>2057</v>
      </c>
      <c r="B483">
        <v>11649003</v>
      </c>
      <c r="C483" s="13">
        <v>44209.869004629632</v>
      </c>
      <c r="D483" t="s">
        <v>305</v>
      </c>
      <c r="E483" t="s">
        <v>335</v>
      </c>
      <c r="F483">
        <v>0</v>
      </c>
      <c r="G483">
        <v>0</v>
      </c>
      <c r="H483">
        <v>0</v>
      </c>
      <c r="I483">
        <v>300516</v>
      </c>
      <c r="J483">
        <v>228792</v>
      </c>
      <c r="K483" t="s">
        <v>334</v>
      </c>
      <c r="L483" t="s">
        <v>2056</v>
      </c>
      <c r="M483" t="s">
        <v>243</v>
      </c>
      <c r="N483" t="s">
        <v>332</v>
      </c>
      <c r="O483" t="s">
        <v>2055</v>
      </c>
      <c r="P483" t="s">
        <v>33</v>
      </c>
      <c r="Q483">
        <v>1</v>
      </c>
      <c r="R483" t="s">
        <v>33</v>
      </c>
      <c r="S483" t="s">
        <v>34</v>
      </c>
      <c r="T483">
        <v>1</v>
      </c>
      <c r="U483" t="s">
        <v>2054</v>
      </c>
      <c r="V483" s="1">
        <v>36526</v>
      </c>
      <c r="W483" s="1">
        <v>36526</v>
      </c>
      <c r="X483" s="17" t="str">
        <f t="shared" si="7"/>
        <v>0xe880262b5eefaebcc28043cd30343616e3832165afde9148b5bf264b022c09dc--0x131a99859a8bfa3251d899f0675607766736ffae--0x5b9e8728e316bbeb692d22daaab74f6cbf2c4691</v>
      </c>
      <c r="Y483" s="18" t="str">
        <f>IFERROR(VLOOKUP(X483,Dune_SQL3_Data!Y:Y,1,FALSE),"missing")</f>
        <v>0xe880262b5eefaebcc28043cd30343616e3832165afde9148b5bf264b022c09dc--0x131a99859a8bfa3251d899f0675607766736ffae--0x5b9e8728e316bbeb692d22daaab74f6cbf2c4691</v>
      </c>
    </row>
    <row r="484" spans="1:25" hidden="1" x14ac:dyDescent="0.2">
      <c r="A484" t="s">
        <v>937</v>
      </c>
      <c r="B484">
        <v>11649003</v>
      </c>
      <c r="C484" s="13">
        <v>44209.869004629632</v>
      </c>
      <c r="D484" t="s">
        <v>935</v>
      </c>
      <c r="E484" t="s">
        <v>936</v>
      </c>
      <c r="F484">
        <v>0</v>
      </c>
      <c r="G484">
        <v>0</v>
      </c>
      <c r="H484">
        <v>0</v>
      </c>
      <c r="I484">
        <v>2300</v>
      </c>
      <c r="J484">
        <v>0</v>
      </c>
      <c r="K484" t="s">
        <v>382</v>
      </c>
      <c r="L484" t="s">
        <v>34</v>
      </c>
      <c r="M484" t="s">
        <v>30</v>
      </c>
      <c r="N484" t="s">
        <v>372</v>
      </c>
      <c r="O484" t="s">
        <v>2102</v>
      </c>
      <c r="P484" t="s">
        <v>33</v>
      </c>
      <c r="Q484">
        <v>0</v>
      </c>
      <c r="R484" t="s">
        <v>33</v>
      </c>
      <c r="S484" t="s">
        <v>34</v>
      </c>
      <c r="T484">
        <v>2</v>
      </c>
      <c r="U484" t="s">
        <v>2101</v>
      </c>
      <c r="V484" s="1">
        <v>36526</v>
      </c>
      <c r="W484" s="1">
        <v>36526</v>
      </c>
      <c r="X484" s="17" t="str">
        <f t="shared" si="7"/>
        <v>0x70c6abb2286aad2cab3daceb61bb4c250e5e6221a7eee9766fddc1ce6579fa8d--0xa883e72c12473ded50a5fbffa60e4000fa5fe3c8--0x472716987e784315577113f33e94e54eec79ec02</v>
      </c>
      <c r="Y484" s="18" t="str">
        <f>IFERROR(VLOOKUP(X484,Dune_SQL3_Data!Y:Y,1,FALSE),"missing")</f>
        <v>0x70c6abb2286aad2cab3daceb61bb4c250e5e6221a7eee9766fddc1ce6579fa8d--0xa883e72c12473ded50a5fbffa60e4000fa5fe3c8--0x472716987e784315577113f33e94e54eec79ec02</v>
      </c>
    </row>
    <row r="485" spans="1:25" hidden="1" x14ac:dyDescent="0.2">
      <c r="A485" t="s">
        <v>937</v>
      </c>
      <c r="B485">
        <v>11649003</v>
      </c>
      <c r="C485" s="13">
        <v>44209.869004629632</v>
      </c>
      <c r="D485" t="s">
        <v>935</v>
      </c>
      <c r="E485" t="s">
        <v>1687</v>
      </c>
      <c r="F485">
        <v>0</v>
      </c>
      <c r="G485">
        <v>0</v>
      </c>
      <c r="H485">
        <v>0</v>
      </c>
      <c r="I485">
        <v>1157834</v>
      </c>
      <c r="J485">
        <v>1079613</v>
      </c>
      <c r="K485" t="s">
        <v>934</v>
      </c>
      <c r="L485" t="s">
        <v>34</v>
      </c>
      <c r="M485" t="s">
        <v>243</v>
      </c>
      <c r="N485" t="s">
        <v>332</v>
      </c>
      <c r="O485" t="s">
        <v>1686</v>
      </c>
      <c r="P485" t="s">
        <v>33</v>
      </c>
      <c r="Q485">
        <v>1</v>
      </c>
      <c r="R485" t="s">
        <v>33</v>
      </c>
      <c r="S485" t="s">
        <v>34</v>
      </c>
      <c r="T485">
        <v>1</v>
      </c>
      <c r="U485" t="s">
        <v>1685</v>
      </c>
      <c r="V485" s="1">
        <v>36526</v>
      </c>
      <c r="W485" s="1">
        <v>36526</v>
      </c>
      <c r="X485" s="17" t="str">
        <f t="shared" si="7"/>
        <v>0x70c6abb2286aad2cab3daceb61bb4c250e5e6221a7eee9766fddc1ce6579fa8d--0xa883e72c12473ded50a5fbffa60e4000fa5fe3c8--0x28b93bbe2d3a3ee15fccfc7e368fbfcff7936350</v>
      </c>
      <c r="Y485" s="18" t="str">
        <f>IFERROR(VLOOKUP(X485,Dune_SQL3_Data!Y:Y,1,FALSE),"missing")</f>
        <v>0x70c6abb2286aad2cab3daceb61bb4c250e5e6221a7eee9766fddc1ce6579fa8d--0xa883e72c12473ded50a5fbffa60e4000fa5fe3c8--0x28b93bbe2d3a3ee15fccfc7e368fbfcff7936350</v>
      </c>
    </row>
    <row r="486" spans="1:25" hidden="1" x14ac:dyDescent="0.2">
      <c r="A486" t="s">
        <v>937</v>
      </c>
      <c r="B486">
        <v>11649003</v>
      </c>
      <c r="C486" s="13">
        <v>44209.869004629632</v>
      </c>
      <c r="D486" t="s">
        <v>936</v>
      </c>
      <c r="E486" t="s">
        <v>935</v>
      </c>
      <c r="F486">
        <v>0</v>
      </c>
      <c r="G486">
        <v>0</v>
      </c>
      <c r="H486">
        <v>0</v>
      </c>
      <c r="I486">
        <v>1178936</v>
      </c>
      <c r="J486">
        <v>1103442</v>
      </c>
      <c r="K486" t="s">
        <v>934</v>
      </c>
      <c r="L486" t="s">
        <v>34</v>
      </c>
      <c r="M486" t="s">
        <v>30</v>
      </c>
      <c r="N486" t="s">
        <v>317</v>
      </c>
      <c r="O486" t="s">
        <v>933</v>
      </c>
      <c r="P486" t="s">
        <v>33</v>
      </c>
      <c r="Q486">
        <v>1</v>
      </c>
      <c r="R486" t="s">
        <v>33</v>
      </c>
      <c r="S486" t="s">
        <v>34</v>
      </c>
      <c r="T486">
        <v>0</v>
      </c>
      <c r="U486" t="s">
        <v>932</v>
      </c>
      <c r="V486" s="1">
        <v>36526</v>
      </c>
      <c r="W486" s="1">
        <v>36526</v>
      </c>
      <c r="X486" s="17" t="str">
        <f t="shared" si="7"/>
        <v>0x70c6abb2286aad2cab3daceb61bb4c250e5e6221a7eee9766fddc1ce6579fa8d--0x472716987e784315577113f33e94e54eec79ec02--0xa883e72c12473ded50a5fbffa60e4000fa5fe3c8</v>
      </c>
      <c r="Y486" s="18" t="str">
        <f>IFERROR(VLOOKUP(X486,Dune_SQL3_Data!Y:Y,1,FALSE),"missing")</f>
        <v>0x70c6abb2286aad2cab3daceb61bb4c250e5e6221a7eee9766fddc1ce6579fa8d--0x472716987e784315577113f33e94e54eec79ec02--0xa883e72c12473ded50a5fbffa60e4000fa5fe3c8</v>
      </c>
    </row>
    <row r="487" spans="1:25" hidden="1" x14ac:dyDescent="0.2">
      <c r="A487" t="s">
        <v>2070</v>
      </c>
      <c r="B487">
        <v>11649003</v>
      </c>
      <c r="C487" s="13">
        <v>44209.869004629632</v>
      </c>
      <c r="D487" t="s">
        <v>2069</v>
      </c>
      <c r="E487" t="s">
        <v>2068</v>
      </c>
      <c r="F487">
        <v>24.606429531</v>
      </c>
      <c r="G487" s="2" t="s">
        <v>2067</v>
      </c>
      <c r="H487" s="2" t="s">
        <v>2066</v>
      </c>
      <c r="I487">
        <v>0</v>
      </c>
      <c r="J487">
        <v>21000</v>
      </c>
      <c r="K487" t="s">
        <v>382</v>
      </c>
      <c r="L487" t="s">
        <v>34</v>
      </c>
      <c r="M487" t="s">
        <v>30</v>
      </c>
      <c r="N487" t="s">
        <v>317</v>
      </c>
      <c r="O487" t="s">
        <v>2065</v>
      </c>
      <c r="P487" t="s">
        <v>33</v>
      </c>
      <c r="Q487">
        <v>0</v>
      </c>
      <c r="R487" t="s">
        <v>33</v>
      </c>
      <c r="S487" t="s">
        <v>34</v>
      </c>
      <c r="T487">
        <v>0</v>
      </c>
      <c r="U487" t="s">
        <v>2064</v>
      </c>
      <c r="V487" s="1">
        <v>36526</v>
      </c>
      <c r="W487" s="1">
        <v>36526</v>
      </c>
      <c r="X487" s="17" t="str">
        <f t="shared" si="7"/>
        <v>0x6b24fb9d00aa417693b7d70478e8fc746e423ceb37d3d95db7affc5409bc8e33--0xa0195bc67f4c6ea98c24ca4e5c032e557d3c94d6--0xe46f512fe0fa3c15cdc7474988b3785d7aeb1e71</v>
      </c>
      <c r="Y487" s="18" t="str">
        <f>IFERROR(VLOOKUP(X487,Dune_SQL3_Data!Y:Y,1,FALSE),"missing")</f>
        <v>0x6b24fb9d00aa417693b7d70478e8fc746e423ceb37d3d95db7affc5409bc8e33--0xa0195bc67f4c6ea98c24ca4e5c032e557d3c94d6--0xe46f512fe0fa3c15cdc7474988b3785d7aeb1e71</v>
      </c>
    </row>
    <row r="488" spans="1:25" hidden="1" x14ac:dyDescent="0.2">
      <c r="A488" t="s">
        <v>501</v>
      </c>
      <c r="B488">
        <v>11649003</v>
      </c>
      <c r="C488" s="13">
        <v>44209.869004629632</v>
      </c>
      <c r="D488" t="s">
        <v>2571</v>
      </c>
      <c r="E488" t="s">
        <v>500</v>
      </c>
      <c r="F488">
        <v>0</v>
      </c>
      <c r="G488">
        <v>0</v>
      </c>
      <c r="H488">
        <v>0</v>
      </c>
      <c r="I488">
        <v>335542</v>
      </c>
      <c r="J488">
        <v>215107</v>
      </c>
      <c r="K488" t="s">
        <v>2570</v>
      </c>
      <c r="L488" t="s">
        <v>34</v>
      </c>
      <c r="M488" t="s">
        <v>30</v>
      </c>
      <c r="N488" t="s">
        <v>317</v>
      </c>
      <c r="O488" t="s">
        <v>2569</v>
      </c>
      <c r="P488" t="s">
        <v>33</v>
      </c>
      <c r="Q488">
        <v>4</v>
      </c>
      <c r="R488" t="s">
        <v>33</v>
      </c>
      <c r="S488" t="s">
        <v>34</v>
      </c>
      <c r="T488">
        <v>0</v>
      </c>
      <c r="U488" t="s">
        <v>2568</v>
      </c>
      <c r="V488" s="1">
        <v>36526</v>
      </c>
      <c r="W488" s="1">
        <v>36526</v>
      </c>
      <c r="X488" s="17" t="str">
        <f t="shared" si="7"/>
        <v>0x627022ae61d66a3fc025e105009227b94aad571bc78927e54520125c4d23c0de--0xfd21df0783d9ec18896d487c8da4dda98fa54b38--0xaeb960ed44c8a4ce848c50ef451f472a503456b2</v>
      </c>
      <c r="Y488" s="18" t="str">
        <f>IFERROR(VLOOKUP(X488,Dune_SQL3_Data!Y:Y,1,FALSE),"missing")</f>
        <v>0x627022ae61d66a3fc025e105009227b94aad571bc78927e54520125c4d23c0de--0xfd21df0783d9ec18896d487c8da4dda98fa54b38--0xaeb960ed44c8a4ce848c50ef451f472a503456b2</v>
      </c>
    </row>
    <row r="489" spans="1:25" hidden="1" x14ac:dyDescent="0.2">
      <c r="A489" t="s">
        <v>501</v>
      </c>
      <c r="B489">
        <v>11649003</v>
      </c>
      <c r="C489" s="13">
        <v>44209.869004629632</v>
      </c>
      <c r="D489" t="s">
        <v>500</v>
      </c>
      <c r="E489" t="s">
        <v>1143</v>
      </c>
      <c r="F489">
        <v>0</v>
      </c>
      <c r="G489">
        <v>0</v>
      </c>
      <c r="H489">
        <v>0</v>
      </c>
      <c r="I489">
        <v>239200</v>
      </c>
      <c r="J489">
        <v>109468</v>
      </c>
      <c r="K489" t="s">
        <v>1142</v>
      </c>
      <c r="L489" t="s">
        <v>34</v>
      </c>
      <c r="M489" t="s">
        <v>243</v>
      </c>
      <c r="N489" t="s">
        <v>1141</v>
      </c>
      <c r="O489" t="s">
        <v>1140</v>
      </c>
      <c r="P489" t="s">
        <v>33</v>
      </c>
      <c r="Q489">
        <v>1</v>
      </c>
      <c r="R489" t="s">
        <v>33</v>
      </c>
      <c r="S489" t="s">
        <v>34</v>
      </c>
      <c r="T489">
        <v>6</v>
      </c>
      <c r="U489" t="s">
        <v>1139</v>
      </c>
      <c r="V489" s="1">
        <v>36526</v>
      </c>
      <c r="W489" s="1">
        <v>36526</v>
      </c>
      <c r="X489" s="17" t="str">
        <f t="shared" si="7"/>
        <v>0x627022ae61d66a3fc025e105009227b94aad571bc78927e54520125c4d23c0de--0xaeb960ed44c8a4ce848c50ef451f472a503456b2--0xe2fd97cdd6182c1223ff8bc6344abaf7132b51d5</v>
      </c>
      <c r="Y489" s="18" t="str">
        <f>IFERROR(VLOOKUP(X489,Dune_SQL3_Data!Y:Y,1,FALSE),"missing")</f>
        <v>0x627022ae61d66a3fc025e105009227b94aad571bc78927e54520125c4d23c0de--0xaeb960ed44c8a4ce848c50ef451f472a503456b2--0xe2fd97cdd6182c1223ff8bc6344abaf7132b51d5</v>
      </c>
    </row>
    <row r="490" spans="1:25" hidden="1" x14ac:dyDescent="0.2">
      <c r="A490" t="s">
        <v>501</v>
      </c>
      <c r="B490">
        <v>11649003</v>
      </c>
      <c r="C490" s="13">
        <v>44209.869004629632</v>
      </c>
      <c r="D490" t="s">
        <v>500</v>
      </c>
      <c r="E490" t="s">
        <v>499</v>
      </c>
      <c r="F490">
        <v>0</v>
      </c>
      <c r="G490">
        <v>0</v>
      </c>
      <c r="H490">
        <v>0</v>
      </c>
      <c r="I490">
        <v>298902</v>
      </c>
      <c r="J490">
        <v>6430</v>
      </c>
      <c r="K490" t="s">
        <v>1579</v>
      </c>
      <c r="L490" t="s">
        <v>34</v>
      </c>
      <c r="M490" t="s">
        <v>243</v>
      </c>
      <c r="N490" t="s">
        <v>1578</v>
      </c>
      <c r="O490" t="s">
        <v>1577</v>
      </c>
      <c r="P490" t="s">
        <v>33</v>
      </c>
      <c r="Q490">
        <v>1</v>
      </c>
      <c r="R490" t="s">
        <v>33</v>
      </c>
      <c r="S490" t="s">
        <v>34</v>
      </c>
      <c r="T490">
        <v>2</v>
      </c>
      <c r="U490" t="s">
        <v>1576</v>
      </c>
      <c r="V490" s="1">
        <v>36526</v>
      </c>
      <c r="W490" s="1">
        <v>36526</v>
      </c>
      <c r="X490" s="17" t="str">
        <f t="shared" si="7"/>
        <v>0x627022ae61d66a3fc025e105009227b94aad571bc78927e54520125c4d23c0de--0xaeb960ed44c8a4ce848c50ef451f472a503456b2--0xdb404188f3428f80fcac37a2ee7a3391f5d28c48</v>
      </c>
      <c r="Y490" s="18" t="str">
        <f>IFERROR(VLOOKUP(X490,Dune_SQL3_Data!Y:Y,1,FALSE),"missing")</f>
        <v>0x627022ae61d66a3fc025e105009227b94aad571bc78927e54520125c4d23c0de--0xaeb960ed44c8a4ce848c50ef451f472a503456b2--0xdb404188f3428f80fcac37a2ee7a3391f5d28c48</v>
      </c>
    </row>
    <row r="491" spans="1:25" hidden="1" x14ac:dyDescent="0.2">
      <c r="A491" t="s">
        <v>501</v>
      </c>
      <c r="B491">
        <v>11649003</v>
      </c>
      <c r="C491" s="13">
        <v>44209.869004629632</v>
      </c>
      <c r="D491" t="s">
        <v>500</v>
      </c>
      <c r="E491" t="s">
        <v>499</v>
      </c>
      <c r="F491">
        <v>0</v>
      </c>
      <c r="G491">
        <v>0</v>
      </c>
      <c r="H491">
        <v>0</v>
      </c>
      <c r="I491">
        <v>249943</v>
      </c>
      <c r="J491">
        <v>6437</v>
      </c>
      <c r="K491" t="s">
        <v>498</v>
      </c>
      <c r="L491" t="s">
        <v>34</v>
      </c>
      <c r="M491" t="s">
        <v>243</v>
      </c>
      <c r="N491" t="s">
        <v>497</v>
      </c>
      <c r="O491" t="s">
        <v>496</v>
      </c>
      <c r="P491" t="s">
        <v>33</v>
      </c>
      <c r="Q491">
        <v>1</v>
      </c>
      <c r="R491" t="s">
        <v>33</v>
      </c>
      <c r="S491" t="s">
        <v>34</v>
      </c>
      <c r="T491">
        <v>4</v>
      </c>
      <c r="U491" s="12" t="s">
        <v>495</v>
      </c>
      <c r="V491" s="1">
        <v>36526</v>
      </c>
      <c r="W491" s="1">
        <v>36526</v>
      </c>
      <c r="X491" s="17" t="str">
        <f t="shared" si="7"/>
        <v>0x627022ae61d66a3fc025e105009227b94aad571bc78927e54520125c4d23c0de--0xaeb960ed44c8a4ce848c50ef451f472a503456b2--0xdb404188f3428f80fcac37a2ee7a3391f5d28c48</v>
      </c>
      <c r="Y491" s="18" t="str">
        <f>IFERROR(VLOOKUP(X491,Dune_SQL3_Data!Y:Y,1,FALSE),"missing")</f>
        <v>0x627022ae61d66a3fc025e105009227b94aad571bc78927e54520125c4d23c0de--0xaeb960ed44c8a4ce848c50ef451f472a503456b2--0xdb404188f3428f80fcac37a2ee7a3391f5d28c48</v>
      </c>
    </row>
    <row r="492" spans="1:25" hidden="1" x14ac:dyDescent="0.2">
      <c r="A492" t="s">
        <v>501</v>
      </c>
      <c r="B492">
        <v>11649003</v>
      </c>
      <c r="C492" s="13">
        <v>44209.869004629632</v>
      </c>
      <c r="D492" t="s">
        <v>500</v>
      </c>
      <c r="E492" t="s">
        <v>594</v>
      </c>
      <c r="F492">
        <v>0</v>
      </c>
      <c r="G492">
        <v>0</v>
      </c>
      <c r="H492">
        <v>0</v>
      </c>
      <c r="I492">
        <v>233065</v>
      </c>
      <c r="J492">
        <v>106922</v>
      </c>
      <c r="K492" t="s">
        <v>1833</v>
      </c>
      <c r="L492" t="s">
        <v>34</v>
      </c>
      <c r="M492" t="s">
        <v>30</v>
      </c>
      <c r="N492" t="s">
        <v>1034</v>
      </c>
      <c r="O492" t="s">
        <v>1832</v>
      </c>
      <c r="P492" t="s">
        <v>33</v>
      </c>
      <c r="Q492">
        <v>0</v>
      </c>
      <c r="R492" t="s">
        <v>33</v>
      </c>
      <c r="S492" t="s">
        <v>34</v>
      </c>
      <c r="T492">
        <v>7</v>
      </c>
      <c r="U492" t="s">
        <v>1831</v>
      </c>
      <c r="V492" s="1">
        <v>36526</v>
      </c>
      <c r="W492" s="1">
        <v>36526</v>
      </c>
      <c r="X492" s="17" t="str">
        <f t="shared" si="7"/>
        <v>0x627022ae61d66a3fc025e105009227b94aad571bc78927e54520125c4d23c0de--0xaeb960ed44c8a4ce848c50ef451f472a503456b2--0x629a673a8242c2ac4b7b8c5d8735fbeac21a6205</v>
      </c>
      <c r="Y492" s="18" t="str">
        <f>IFERROR(VLOOKUP(X492,Dune_SQL3_Data!Y:Y,1,FALSE),"missing")</f>
        <v>0x627022ae61d66a3fc025e105009227b94aad571bc78927e54520125c4d23c0de--0xaeb960ed44c8a4ce848c50ef451f472a503456b2--0x629a673a8242c2ac4b7b8c5d8735fbeac21a6205</v>
      </c>
    </row>
    <row r="493" spans="1:25" hidden="1" x14ac:dyDescent="0.2">
      <c r="A493" t="s">
        <v>501</v>
      </c>
      <c r="B493">
        <v>11649003</v>
      </c>
      <c r="C493" s="13">
        <v>44209.869004629632</v>
      </c>
      <c r="D493" t="s">
        <v>500</v>
      </c>
      <c r="E493" t="s">
        <v>594</v>
      </c>
      <c r="F493">
        <v>0</v>
      </c>
      <c r="G493">
        <v>0</v>
      </c>
      <c r="H493">
        <v>0</v>
      </c>
      <c r="I493">
        <v>312810</v>
      </c>
      <c r="J493">
        <v>3290</v>
      </c>
      <c r="K493" t="s">
        <v>593</v>
      </c>
      <c r="L493" t="s">
        <v>592</v>
      </c>
      <c r="M493" t="s">
        <v>254</v>
      </c>
      <c r="N493" t="s">
        <v>591</v>
      </c>
      <c r="O493" t="s">
        <v>590</v>
      </c>
      <c r="P493" t="s">
        <v>33</v>
      </c>
      <c r="Q493">
        <v>0</v>
      </c>
      <c r="R493" t="s">
        <v>33</v>
      </c>
      <c r="S493" t="s">
        <v>34</v>
      </c>
      <c r="T493">
        <v>1</v>
      </c>
      <c r="U493" t="s">
        <v>589</v>
      </c>
      <c r="V493" s="1">
        <v>36526</v>
      </c>
      <c r="W493" s="1">
        <v>36526</v>
      </c>
      <c r="X493" s="17" t="str">
        <f t="shared" si="7"/>
        <v>0x627022ae61d66a3fc025e105009227b94aad571bc78927e54520125c4d23c0de--0xaeb960ed44c8a4ce848c50ef451f472a503456b2--0x629a673a8242c2ac4b7b8c5d8735fbeac21a6205</v>
      </c>
      <c r="Y493" s="18" t="str">
        <f>IFERROR(VLOOKUP(X493,Dune_SQL3_Data!Y:Y,1,FALSE),"missing")</f>
        <v>0x627022ae61d66a3fc025e105009227b94aad571bc78927e54520125c4d23c0de--0xaeb960ed44c8a4ce848c50ef451f472a503456b2--0x629a673a8242c2ac4b7b8c5d8735fbeac21a6205</v>
      </c>
    </row>
    <row r="494" spans="1:25" hidden="1" x14ac:dyDescent="0.2">
      <c r="A494" t="s">
        <v>643</v>
      </c>
      <c r="B494">
        <v>11649003</v>
      </c>
      <c r="C494" s="13">
        <v>44209.869004629632</v>
      </c>
      <c r="D494" t="s">
        <v>232</v>
      </c>
      <c r="E494" t="s">
        <v>374</v>
      </c>
      <c r="F494">
        <v>0</v>
      </c>
      <c r="G494">
        <v>0</v>
      </c>
      <c r="H494">
        <v>0</v>
      </c>
      <c r="I494">
        <v>76965</v>
      </c>
      <c r="J494">
        <v>4556</v>
      </c>
      <c r="K494" t="s">
        <v>1622</v>
      </c>
      <c r="L494" t="s">
        <v>38</v>
      </c>
      <c r="M494" t="s">
        <v>30</v>
      </c>
      <c r="N494" t="s">
        <v>1034</v>
      </c>
      <c r="O494" t="s">
        <v>1621</v>
      </c>
      <c r="P494" t="s">
        <v>33</v>
      </c>
      <c r="Q494">
        <v>1</v>
      </c>
      <c r="R494" t="s">
        <v>33</v>
      </c>
      <c r="S494" t="s">
        <v>34</v>
      </c>
      <c r="T494">
        <v>19</v>
      </c>
      <c r="U494" t="s">
        <v>1620</v>
      </c>
      <c r="V494" s="1">
        <v>36526</v>
      </c>
      <c r="W494" s="1">
        <v>36526</v>
      </c>
      <c r="X494" s="17" t="str">
        <f t="shared" si="7"/>
        <v>0x5b7013dd4478a571093427cab626e74034106944870ad354ca9f23e21baeb2cc--0xf5b0a3efb8e8e4c201e2a935f110eaaf3ffecb8d--0xe8bd438d0383cf4d19641eaa4793eddc6cebeaf1</v>
      </c>
      <c r="Y494" s="18" t="str">
        <f>IFERROR(VLOOKUP(X494,Dune_SQL3_Data!Y:Y,1,FALSE),"missing")</f>
        <v>0x5b7013dd4478a571093427cab626e74034106944870ad354ca9f23e21baeb2cc--0xf5b0a3efb8e8e4c201e2a935f110eaaf3ffecb8d--0xe8bd438d0383cf4d19641eaa4793eddc6cebeaf1</v>
      </c>
    </row>
    <row r="495" spans="1:25" hidden="1" x14ac:dyDescent="0.2">
      <c r="A495" t="s">
        <v>643</v>
      </c>
      <c r="B495">
        <v>11649003</v>
      </c>
      <c r="C495" s="13">
        <v>44209.869004629632</v>
      </c>
      <c r="D495" t="s">
        <v>374</v>
      </c>
      <c r="E495" t="s">
        <v>232</v>
      </c>
      <c r="F495">
        <v>0</v>
      </c>
      <c r="G495">
        <v>0</v>
      </c>
      <c r="H495">
        <v>0</v>
      </c>
      <c r="I495">
        <v>73037</v>
      </c>
      <c r="J495">
        <v>1628</v>
      </c>
      <c r="K495" t="s">
        <v>263</v>
      </c>
      <c r="L495" t="s">
        <v>255</v>
      </c>
      <c r="M495" t="s">
        <v>30</v>
      </c>
      <c r="N495" t="s">
        <v>958</v>
      </c>
      <c r="O495" t="s">
        <v>957</v>
      </c>
      <c r="P495" t="s">
        <v>33</v>
      </c>
      <c r="Q495">
        <v>0</v>
      </c>
      <c r="R495" t="s">
        <v>33</v>
      </c>
      <c r="S495" t="s">
        <v>34</v>
      </c>
      <c r="T495">
        <v>20</v>
      </c>
      <c r="U495" t="s">
        <v>1924</v>
      </c>
      <c r="V495" s="1">
        <v>36526</v>
      </c>
      <c r="W495" s="1">
        <v>36526</v>
      </c>
      <c r="X495" s="17" t="str">
        <f t="shared" si="7"/>
        <v>0x5b7013dd4478a571093427cab626e74034106944870ad354ca9f23e21baeb2cc--0xe8bd438d0383cf4d19641eaa4793eddc6cebeaf1--0xf5b0a3efb8e8e4c201e2a935f110eaaf3ffecb8d</v>
      </c>
      <c r="Y495" s="18" t="str">
        <f>IFERROR(VLOOKUP(X495,Dune_SQL3_Data!Y:Y,1,FALSE),"missing")</f>
        <v>0x5b7013dd4478a571093427cab626e74034106944870ad354ca9f23e21baeb2cc--0xe8bd438d0383cf4d19641eaa4793eddc6cebeaf1--0xf5b0a3efb8e8e4c201e2a935f110eaaf3ffecb8d</v>
      </c>
    </row>
    <row r="496" spans="1:25" hidden="1" x14ac:dyDescent="0.2">
      <c r="A496" t="s">
        <v>643</v>
      </c>
      <c r="B496">
        <v>11649003</v>
      </c>
      <c r="C496" s="13">
        <v>44209.869004629632</v>
      </c>
      <c r="D496" t="s">
        <v>711</v>
      </c>
      <c r="E496" t="s">
        <v>233</v>
      </c>
      <c r="F496">
        <v>0</v>
      </c>
      <c r="G496">
        <v>0</v>
      </c>
      <c r="H496">
        <v>0</v>
      </c>
      <c r="I496">
        <v>264475</v>
      </c>
      <c r="J496">
        <v>190202</v>
      </c>
      <c r="K496" t="s">
        <v>710</v>
      </c>
      <c r="L496" t="s">
        <v>34</v>
      </c>
      <c r="M496" t="s">
        <v>30</v>
      </c>
      <c r="N496" t="s">
        <v>317</v>
      </c>
      <c r="O496" t="s">
        <v>709</v>
      </c>
      <c r="P496" t="s">
        <v>33</v>
      </c>
      <c r="Q496">
        <v>4</v>
      </c>
      <c r="R496" t="s">
        <v>33</v>
      </c>
      <c r="S496" t="s">
        <v>34</v>
      </c>
      <c r="T496">
        <v>0</v>
      </c>
      <c r="U496" t="s">
        <v>708</v>
      </c>
      <c r="V496" s="1">
        <v>36526</v>
      </c>
      <c r="W496" s="1">
        <v>36526</v>
      </c>
      <c r="X496" s="17" t="str">
        <f t="shared" si="7"/>
        <v>0x5b7013dd4478a571093427cab626e74034106944870ad354ca9f23e21baeb2cc--0x95a437e4cf18cf243a3a46d3798904b635e25d81--0x01aac5236ad205ebbe4f6819bc64ef5bef40b71c</v>
      </c>
      <c r="Y496" s="18" t="str">
        <f>IFERROR(VLOOKUP(X496,Dune_SQL3_Data!Y:Y,1,FALSE),"missing")</f>
        <v>0x5b7013dd4478a571093427cab626e74034106944870ad354ca9f23e21baeb2cc--0x95a437e4cf18cf243a3a46d3798904b635e25d81--0x01aac5236ad205ebbe4f6819bc64ef5bef40b71c</v>
      </c>
    </row>
    <row r="497" spans="1:25" hidden="1" x14ac:dyDescent="0.2">
      <c r="A497" t="s">
        <v>643</v>
      </c>
      <c r="B497">
        <v>11649003</v>
      </c>
      <c r="C497" s="13">
        <v>44209.869004629632</v>
      </c>
      <c r="D497" t="s">
        <v>352</v>
      </c>
      <c r="E497" t="s">
        <v>351</v>
      </c>
      <c r="F497">
        <v>0</v>
      </c>
      <c r="G497">
        <v>0</v>
      </c>
      <c r="H497">
        <v>0</v>
      </c>
      <c r="I497">
        <v>216767</v>
      </c>
      <c r="J497">
        <v>1855</v>
      </c>
      <c r="K497" t="s">
        <v>350</v>
      </c>
      <c r="L497" t="s">
        <v>255</v>
      </c>
      <c r="M497" t="s">
        <v>30</v>
      </c>
      <c r="N497" t="s">
        <v>84</v>
      </c>
      <c r="O497" t="s">
        <v>2518</v>
      </c>
      <c r="P497" t="s">
        <v>33</v>
      </c>
      <c r="Q497">
        <v>0</v>
      </c>
      <c r="R497" t="s">
        <v>33</v>
      </c>
      <c r="S497" t="s">
        <v>34</v>
      </c>
      <c r="T497">
        <v>5</v>
      </c>
      <c r="U497" t="s">
        <v>2517</v>
      </c>
      <c r="V497" s="1">
        <v>36526</v>
      </c>
      <c r="W497" s="1">
        <v>36526</v>
      </c>
      <c r="X497" s="17" t="str">
        <f t="shared" si="7"/>
        <v>0x5b7013dd4478a571093427cab626e74034106944870ad354ca9f23e21baeb2cc--0x2a995caa0718532bb16bb95809f5911217012186--0x1e41c314d4c84eefaca6481e169dabe93d2fe16a</v>
      </c>
      <c r="Y497" s="18" t="str">
        <f>IFERROR(VLOOKUP(X497,Dune_SQL3_Data!Y:Y,1,FALSE),"missing")</f>
        <v>0x5b7013dd4478a571093427cab626e74034106944870ad354ca9f23e21baeb2cc--0x2a995caa0718532bb16bb95809f5911217012186--0x1e41c314d4c84eefaca6481e169dabe93d2fe16a</v>
      </c>
    </row>
    <row r="498" spans="1:25" hidden="1" x14ac:dyDescent="0.2">
      <c r="A498" t="s">
        <v>643</v>
      </c>
      <c r="B498">
        <v>11649003</v>
      </c>
      <c r="C498" s="13">
        <v>44209.869004629632</v>
      </c>
      <c r="D498" t="s">
        <v>352</v>
      </c>
      <c r="E498" t="s">
        <v>351</v>
      </c>
      <c r="F498">
        <v>0</v>
      </c>
      <c r="G498">
        <v>0</v>
      </c>
      <c r="H498">
        <v>0</v>
      </c>
      <c r="I498">
        <v>199787</v>
      </c>
      <c r="J498">
        <v>1855</v>
      </c>
      <c r="K498" t="s">
        <v>350</v>
      </c>
      <c r="L498" t="s">
        <v>255</v>
      </c>
      <c r="M498" t="s">
        <v>30</v>
      </c>
      <c r="N498" t="s">
        <v>704</v>
      </c>
      <c r="O498" t="s">
        <v>2507</v>
      </c>
      <c r="P498" t="s">
        <v>33</v>
      </c>
      <c r="Q498">
        <v>0</v>
      </c>
      <c r="R498" t="s">
        <v>33</v>
      </c>
      <c r="S498" t="s">
        <v>34</v>
      </c>
      <c r="T498">
        <v>7</v>
      </c>
      <c r="U498" t="s">
        <v>2506</v>
      </c>
      <c r="V498" s="1">
        <v>36526</v>
      </c>
      <c r="W498" s="1">
        <v>36526</v>
      </c>
      <c r="X498" s="17" t="str">
        <f t="shared" si="7"/>
        <v>0x5b7013dd4478a571093427cab626e74034106944870ad354ca9f23e21baeb2cc--0x2a995caa0718532bb16bb95809f5911217012186--0x1e41c314d4c84eefaca6481e169dabe93d2fe16a</v>
      </c>
      <c r="Y498" s="18" t="str">
        <f>IFERROR(VLOOKUP(X498,Dune_SQL3_Data!Y:Y,1,FALSE),"missing")</f>
        <v>0x5b7013dd4478a571093427cab626e74034106944870ad354ca9f23e21baeb2cc--0x2a995caa0718532bb16bb95809f5911217012186--0x1e41c314d4c84eefaca6481e169dabe93d2fe16a</v>
      </c>
    </row>
    <row r="499" spans="1:25" hidden="1" x14ac:dyDescent="0.2">
      <c r="A499" t="s">
        <v>643</v>
      </c>
      <c r="B499">
        <v>11649003</v>
      </c>
      <c r="C499" s="13">
        <v>44209.869004629632</v>
      </c>
      <c r="D499" t="s">
        <v>352</v>
      </c>
      <c r="E499" t="s">
        <v>351</v>
      </c>
      <c r="F499">
        <v>0</v>
      </c>
      <c r="G499">
        <v>0</v>
      </c>
      <c r="H499">
        <v>0</v>
      </c>
      <c r="I499">
        <v>140855</v>
      </c>
      <c r="J499">
        <v>1855</v>
      </c>
      <c r="K499" t="s">
        <v>350</v>
      </c>
      <c r="L499" t="s">
        <v>255</v>
      </c>
      <c r="M499" t="s">
        <v>30</v>
      </c>
      <c r="N499" t="s">
        <v>349</v>
      </c>
      <c r="O499" t="s">
        <v>1893</v>
      </c>
      <c r="P499" t="s">
        <v>33</v>
      </c>
      <c r="Q499">
        <v>0</v>
      </c>
      <c r="R499" t="s">
        <v>33</v>
      </c>
      <c r="S499" t="s">
        <v>34</v>
      </c>
      <c r="T499">
        <v>13</v>
      </c>
      <c r="U499" t="s">
        <v>1892</v>
      </c>
      <c r="V499" s="1">
        <v>36526</v>
      </c>
      <c r="W499" s="1">
        <v>36526</v>
      </c>
      <c r="X499" s="17" t="str">
        <f t="shared" si="7"/>
        <v>0x5b7013dd4478a571093427cab626e74034106944870ad354ca9f23e21baeb2cc--0x2a995caa0718532bb16bb95809f5911217012186--0x1e41c314d4c84eefaca6481e169dabe93d2fe16a</v>
      </c>
      <c r="Y499" s="18" t="str">
        <f>IFERROR(VLOOKUP(X499,Dune_SQL3_Data!Y:Y,1,FALSE),"missing")</f>
        <v>0x5b7013dd4478a571093427cab626e74034106944870ad354ca9f23e21baeb2cc--0x2a995caa0718532bb16bb95809f5911217012186--0x1e41c314d4c84eefaca6481e169dabe93d2fe16a</v>
      </c>
    </row>
    <row r="500" spans="1:25" hidden="1" x14ac:dyDescent="0.2">
      <c r="A500" t="s">
        <v>643</v>
      </c>
      <c r="B500">
        <v>11649003</v>
      </c>
      <c r="C500" s="13">
        <v>44209.869004629632</v>
      </c>
      <c r="D500" t="s">
        <v>352</v>
      </c>
      <c r="E500" t="s">
        <v>351</v>
      </c>
      <c r="F500">
        <v>0</v>
      </c>
      <c r="G500">
        <v>0</v>
      </c>
      <c r="H500">
        <v>0</v>
      </c>
      <c r="I500">
        <v>104911</v>
      </c>
      <c r="J500">
        <v>3225</v>
      </c>
      <c r="K500" t="s">
        <v>1251</v>
      </c>
      <c r="L500" t="s">
        <v>1250</v>
      </c>
      <c r="M500" t="s">
        <v>30</v>
      </c>
      <c r="N500" t="s">
        <v>1358</v>
      </c>
      <c r="O500" t="s">
        <v>1542</v>
      </c>
      <c r="P500" t="s">
        <v>33</v>
      </c>
      <c r="Q500">
        <v>0</v>
      </c>
      <c r="R500" t="s">
        <v>33</v>
      </c>
      <c r="S500" t="s">
        <v>34</v>
      </c>
      <c r="T500">
        <v>17</v>
      </c>
      <c r="U500" t="s">
        <v>1541</v>
      </c>
      <c r="V500" s="1">
        <v>36526</v>
      </c>
      <c r="W500" s="1">
        <v>36526</v>
      </c>
      <c r="X500" s="17" t="str">
        <f t="shared" si="7"/>
        <v>0x5b7013dd4478a571093427cab626e74034106944870ad354ca9f23e21baeb2cc--0x2a995caa0718532bb16bb95809f5911217012186--0x1e41c314d4c84eefaca6481e169dabe93d2fe16a</v>
      </c>
      <c r="Y500" s="18" t="str">
        <f>IFERROR(VLOOKUP(X500,Dune_SQL3_Data!Y:Y,1,FALSE),"missing")</f>
        <v>0x5b7013dd4478a571093427cab626e74034106944870ad354ca9f23e21baeb2cc--0x2a995caa0718532bb16bb95809f5911217012186--0x1e41c314d4c84eefaca6481e169dabe93d2fe16a</v>
      </c>
    </row>
    <row r="501" spans="1:25" hidden="1" x14ac:dyDescent="0.2">
      <c r="A501" t="s">
        <v>643</v>
      </c>
      <c r="B501">
        <v>11649003</v>
      </c>
      <c r="C501" s="13">
        <v>44209.869004629632</v>
      </c>
      <c r="D501" t="s">
        <v>352</v>
      </c>
      <c r="E501" t="s">
        <v>351</v>
      </c>
      <c r="F501">
        <v>0</v>
      </c>
      <c r="G501">
        <v>0</v>
      </c>
      <c r="H501">
        <v>0</v>
      </c>
      <c r="I501">
        <v>118004</v>
      </c>
      <c r="J501">
        <v>1855</v>
      </c>
      <c r="K501" t="s">
        <v>350</v>
      </c>
      <c r="L501" t="s">
        <v>255</v>
      </c>
      <c r="M501" t="s">
        <v>30</v>
      </c>
      <c r="N501" t="s">
        <v>897</v>
      </c>
      <c r="O501" t="s">
        <v>1068</v>
      </c>
      <c r="P501" t="s">
        <v>33</v>
      </c>
      <c r="Q501">
        <v>0</v>
      </c>
      <c r="R501" t="s">
        <v>33</v>
      </c>
      <c r="S501" t="s">
        <v>34</v>
      </c>
      <c r="T501">
        <v>15</v>
      </c>
      <c r="U501" t="s">
        <v>1067</v>
      </c>
      <c r="V501" s="1">
        <v>36526</v>
      </c>
      <c r="W501" s="1">
        <v>36526</v>
      </c>
      <c r="X501" s="17" t="str">
        <f t="shared" si="7"/>
        <v>0x5b7013dd4478a571093427cab626e74034106944870ad354ca9f23e21baeb2cc--0x2a995caa0718532bb16bb95809f5911217012186--0x1e41c314d4c84eefaca6481e169dabe93d2fe16a</v>
      </c>
      <c r="Y501" s="18" t="str">
        <f>IFERROR(VLOOKUP(X501,Dune_SQL3_Data!Y:Y,1,FALSE),"missing")</f>
        <v>0x5b7013dd4478a571093427cab626e74034106944870ad354ca9f23e21baeb2cc--0x2a995caa0718532bb16bb95809f5911217012186--0x1e41c314d4c84eefaca6481e169dabe93d2fe16a</v>
      </c>
    </row>
    <row r="502" spans="1:25" hidden="1" x14ac:dyDescent="0.2">
      <c r="A502" t="s">
        <v>643</v>
      </c>
      <c r="B502">
        <v>11649003</v>
      </c>
      <c r="C502" s="13">
        <v>44209.869004629632</v>
      </c>
      <c r="D502" t="s">
        <v>352</v>
      </c>
      <c r="E502" t="s">
        <v>351</v>
      </c>
      <c r="F502">
        <v>0</v>
      </c>
      <c r="G502">
        <v>0</v>
      </c>
      <c r="H502">
        <v>0</v>
      </c>
      <c r="I502">
        <v>158457</v>
      </c>
      <c r="J502">
        <v>1855</v>
      </c>
      <c r="K502" t="s">
        <v>350</v>
      </c>
      <c r="L502" t="s">
        <v>255</v>
      </c>
      <c r="M502" t="s">
        <v>30</v>
      </c>
      <c r="N502" t="s">
        <v>809</v>
      </c>
      <c r="O502" t="s">
        <v>808</v>
      </c>
      <c r="P502" t="s">
        <v>33</v>
      </c>
      <c r="Q502">
        <v>0</v>
      </c>
      <c r="R502" t="s">
        <v>33</v>
      </c>
      <c r="S502" t="s">
        <v>34</v>
      </c>
      <c r="T502">
        <v>11</v>
      </c>
      <c r="U502" t="s">
        <v>807</v>
      </c>
      <c r="V502" s="1">
        <v>36526</v>
      </c>
      <c r="W502" s="1">
        <v>36526</v>
      </c>
      <c r="X502" s="17" t="str">
        <f t="shared" si="7"/>
        <v>0x5b7013dd4478a571093427cab626e74034106944870ad354ca9f23e21baeb2cc--0x2a995caa0718532bb16bb95809f5911217012186--0x1e41c314d4c84eefaca6481e169dabe93d2fe16a</v>
      </c>
      <c r="Y502" s="18" t="str">
        <f>IFERROR(VLOOKUP(X502,Dune_SQL3_Data!Y:Y,1,FALSE),"missing")</f>
        <v>0x5b7013dd4478a571093427cab626e74034106944870ad354ca9f23e21baeb2cc--0x2a995caa0718532bb16bb95809f5911217012186--0x1e41c314d4c84eefaca6481e169dabe93d2fe16a</v>
      </c>
    </row>
    <row r="503" spans="1:25" hidden="1" x14ac:dyDescent="0.2">
      <c r="A503" t="s">
        <v>643</v>
      </c>
      <c r="B503">
        <v>11649003</v>
      </c>
      <c r="C503" s="13">
        <v>44209.869004629632</v>
      </c>
      <c r="D503" t="s">
        <v>352</v>
      </c>
      <c r="E503" t="s">
        <v>351</v>
      </c>
      <c r="F503">
        <v>0</v>
      </c>
      <c r="G503">
        <v>0</v>
      </c>
      <c r="H503">
        <v>0</v>
      </c>
      <c r="I503">
        <v>176051</v>
      </c>
      <c r="J503">
        <v>1855</v>
      </c>
      <c r="K503" t="s">
        <v>350</v>
      </c>
      <c r="L503" t="s">
        <v>255</v>
      </c>
      <c r="M503" t="s">
        <v>30</v>
      </c>
      <c r="N503" t="s">
        <v>368</v>
      </c>
      <c r="O503" t="s">
        <v>687</v>
      </c>
      <c r="P503" t="s">
        <v>33</v>
      </c>
      <c r="Q503">
        <v>0</v>
      </c>
      <c r="R503" t="s">
        <v>33</v>
      </c>
      <c r="S503" t="s">
        <v>34</v>
      </c>
      <c r="T503">
        <v>9</v>
      </c>
      <c r="U503" t="s">
        <v>686</v>
      </c>
      <c r="V503" s="1">
        <v>36526</v>
      </c>
      <c r="W503" s="1">
        <v>36526</v>
      </c>
      <c r="X503" s="17" t="str">
        <f t="shared" si="7"/>
        <v>0x5b7013dd4478a571093427cab626e74034106944870ad354ca9f23e21baeb2cc--0x2a995caa0718532bb16bb95809f5911217012186--0x1e41c314d4c84eefaca6481e169dabe93d2fe16a</v>
      </c>
      <c r="Y503" s="18" t="str">
        <f>IFERROR(VLOOKUP(X503,Dune_SQL3_Data!Y:Y,1,FALSE),"missing")</f>
        <v>0x5b7013dd4478a571093427cab626e74034106944870ad354ca9f23e21baeb2cc--0x2a995caa0718532bb16bb95809f5911217012186--0x1e41c314d4c84eefaca6481e169dabe93d2fe16a</v>
      </c>
    </row>
    <row r="504" spans="1:25" hidden="1" x14ac:dyDescent="0.2">
      <c r="A504" t="s">
        <v>643</v>
      </c>
      <c r="B504">
        <v>11649003</v>
      </c>
      <c r="C504" s="13">
        <v>44209.869004629632</v>
      </c>
      <c r="D504" t="s">
        <v>352</v>
      </c>
      <c r="E504" t="s">
        <v>483</v>
      </c>
      <c r="F504">
        <v>0</v>
      </c>
      <c r="G504">
        <v>0</v>
      </c>
      <c r="H504">
        <v>0</v>
      </c>
      <c r="I504">
        <v>162885</v>
      </c>
      <c r="J504">
        <v>195</v>
      </c>
      <c r="K504" t="s">
        <v>350</v>
      </c>
      <c r="L504" t="s">
        <v>255</v>
      </c>
      <c r="M504" t="s">
        <v>30</v>
      </c>
      <c r="N504" t="s">
        <v>822</v>
      </c>
      <c r="O504" t="s">
        <v>2576</v>
      </c>
      <c r="P504" t="s">
        <v>33</v>
      </c>
      <c r="Q504">
        <v>0</v>
      </c>
      <c r="R504" t="s">
        <v>33</v>
      </c>
      <c r="S504" t="s">
        <v>34</v>
      </c>
      <c r="T504">
        <v>10</v>
      </c>
      <c r="U504" t="s">
        <v>2575</v>
      </c>
      <c r="V504" s="1">
        <v>36526</v>
      </c>
      <c r="W504" s="1">
        <v>36526</v>
      </c>
      <c r="X504" s="17" t="str">
        <f t="shared" si="7"/>
        <v>0x5b7013dd4478a571093427cab626e74034106944870ad354ca9f23e21baeb2cc--0x2a995caa0718532bb16bb95809f5911217012186--0x00ff5e77a5dd1c9e65377c509cddafba828f9074</v>
      </c>
      <c r="Y504" s="18" t="str">
        <f>IFERROR(VLOOKUP(X504,Dune_SQL3_Data!Y:Y,1,FALSE),"missing")</f>
        <v>0x5b7013dd4478a571093427cab626e74034106944870ad354ca9f23e21baeb2cc--0x2a995caa0718532bb16bb95809f5911217012186--0x00ff5e77a5dd1c9e65377c509cddafba828f9074</v>
      </c>
    </row>
    <row r="505" spans="1:25" hidden="1" x14ac:dyDescent="0.2">
      <c r="A505" t="s">
        <v>643</v>
      </c>
      <c r="B505">
        <v>11649003</v>
      </c>
      <c r="C505" s="13">
        <v>44209.869004629632</v>
      </c>
      <c r="D505" t="s">
        <v>352</v>
      </c>
      <c r="E505" t="s">
        <v>483</v>
      </c>
      <c r="F505">
        <v>0</v>
      </c>
      <c r="G505">
        <v>0</v>
      </c>
      <c r="H505">
        <v>0</v>
      </c>
      <c r="I505">
        <v>180479</v>
      </c>
      <c r="J505">
        <v>195</v>
      </c>
      <c r="K505" t="s">
        <v>350</v>
      </c>
      <c r="L505" t="s">
        <v>255</v>
      </c>
      <c r="M505" t="s">
        <v>30</v>
      </c>
      <c r="N505" t="s">
        <v>519</v>
      </c>
      <c r="O505" t="s">
        <v>2362</v>
      </c>
      <c r="P505" t="s">
        <v>33</v>
      </c>
      <c r="Q505">
        <v>0</v>
      </c>
      <c r="R505" t="s">
        <v>33</v>
      </c>
      <c r="S505" t="s">
        <v>34</v>
      </c>
      <c r="T505">
        <v>8</v>
      </c>
      <c r="U505" t="s">
        <v>2361</v>
      </c>
      <c r="V505" s="1">
        <v>36526</v>
      </c>
      <c r="W505" s="1">
        <v>36526</v>
      </c>
      <c r="X505" s="17" t="str">
        <f t="shared" si="7"/>
        <v>0x5b7013dd4478a571093427cab626e74034106944870ad354ca9f23e21baeb2cc--0x2a995caa0718532bb16bb95809f5911217012186--0x00ff5e77a5dd1c9e65377c509cddafba828f9074</v>
      </c>
      <c r="Y505" s="18" t="str">
        <f>IFERROR(VLOOKUP(X505,Dune_SQL3_Data!Y:Y,1,FALSE),"missing")</f>
        <v>0x5b7013dd4478a571093427cab626e74034106944870ad354ca9f23e21baeb2cc--0x2a995caa0718532bb16bb95809f5911217012186--0x00ff5e77a5dd1c9e65377c509cddafba828f9074</v>
      </c>
    </row>
    <row r="506" spans="1:25" hidden="1" x14ac:dyDescent="0.2">
      <c r="A506" t="s">
        <v>643</v>
      </c>
      <c r="B506">
        <v>11649003</v>
      </c>
      <c r="C506" s="13">
        <v>44209.869004629632</v>
      </c>
      <c r="D506" t="s">
        <v>352</v>
      </c>
      <c r="E506" t="s">
        <v>483</v>
      </c>
      <c r="F506">
        <v>0</v>
      </c>
      <c r="G506">
        <v>0</v>
      </c>
      <c r="H506">
        <v>0</v>
      </c>
      <c r="I506">
        <v>221194</v>
      </c>
      <c r="J506">
        <v>195</v>
      </c>
      <c r="K506" t="s">
        <v>350</v>
      </c>
      <c r="L506" t="s">
        <v>255</v>
      </c>
      <c r="M506" t="s">
        <v>30</v>
      </c>
      <c r="N506" t="s">
        <v>482</v>
      </c>
      <c r="O506" t="s">
        <v>1976</v>
      </c>
      <c r="P506" t="s">
        <v>33</v>
      </c>
      <c r="Q506">
        <v>0</v>
      </c>
      <c r="R506" t="s">
        <v>33</v>
      </c>
      <c r="S506" t="s">
        <v>34</v>
      </c>
      <c r="T506">
        <v>4</v>
      </c>
      <c r="U506" t="s">
        <v>1975</v>
      </c>
      <c r="V506" s="1">
        <v>36526</v>
      </c>
      <c r="W506" s="1">
        <v>36526</v>
      </c>
      <c r="X506" s="17" t="str">
        <f t="shared" si="7"/>
        <v>0x5b7013dd4478a571093427cab626e74034106944870ad354ca9f23e21baeb2cc--0x2a995caa0718532bb16bb95809f5911217012186--0x00ff5e77a5dd1c9e65377c509cddafba828f9074</v>
      </c>
      <c r="Y506" s="18" t="str">
        <f>IFERROR(VLOOKUP(X506,Dune_SQL3_Data!Y:Y,1,FALSE),"missing")</f>
        <v>0x5b7013dd4478a571093427cab626e74034106944870ad354ca9f23e21baeb2cc--0x2a995caa0718532bb16bb95809f5911217012186--0x00ff5e77a5dd1c9e65377c509cddafba828f9074</v>
      </c>
    </row>
    <row r="507" spans="1:25" hidden="1" x14ac:dyDescent="0.2">
      <c r="A507" t="s">
        <v>643</v>
      </c>
      <c r="B507">
        <v>11649003</v>
      </c>
      <c r="C507" s="13">
        <v>44209.869004629632</v>
      </c>
      <c r="D507" t="s">
        <v>352</v>
      </c>
      <c r="E507" t="s">
        <v>483</v>
      </c>
      <c r="F507">
        <v>0</v>
      </c>
      <c r="G507">
        <v>0</v>
      </c>
      <c r="H507">
        <v>0</v>
      </c>
      <c r="I507">
        <v>122432</v>
      </c>
      <c r="J507">
        <v>195</v>
      </c>
      <c r="K507" t="s">
        <v>350</v>
      </c>
      <c r="L507" t="s">
        <v>255</v>
      </c>
      <c r="M507" t="s">
        <v>30</v>
      </c>
      <c r="N507" t="s">
        <v>1060</v>
      </c>
      <c r="O507" t="s">
        <v>1396</v>
      </c>
      <c r="P507" t="s">
        <v>33</v>
      </c>
      <c r="Q507">
        <v>0</v>
      </c>
      <c r="R507" t="s">
        <v>33</v>
      </c>
      <c r="S507" t="s">
        <v>34</v>
      </c>
      <c r="T507">
        <v>14</v>
      </c>
      <c r="U507" t="s">
        <v>1395</v>
      </c>
      <c r="V507" s="1">
        <v>36526</v>
      </c>
      <c r="W507" s="1">
        <v>36526</v>
      </c>
      <c r="X507" s="17" t="str">
        <f t="shared" si="7"/>
        <v>0x5b7013dd4478a571093427cab626e74034106944870ad354ca9f23e21baeb2cc--0x2a995caa0718532bb16bb95809f5911217012186--0x00ff5e77a5dd1c9e65377c509cddafba828f9074</v>
      </c>
      <c r="Y507" s="18" t="str">
        <f>IFERROR(VLOOKUP(X507,Dune_SQL3_Data!Y:Y,1,FALSE),"missing")</f>
        <v>0x5b7013dd4478a571093427cab626e74034106944870ad354ca9f23e21baeb2cc--0x2a995caa0718532bb16bb95809f5911217012186--0x00ff5e77a5dd1c9e65377c509cddafba828f9074</v>
      </c>
    </row>
    <row r="508" spans="1:25" hidden="1" x14ac:dyDescent="0.2">
      <c r="A508" t="s">
        <v>643</v>
      </c>
      <c r="B508">
        <v>11649003</v>
      </c>
      <c r="C508" s="13">
        <v>44209.869004629632</v>
      </c>
      <c r="D508" t="s">
        <v>352</v>
      </c>
      <c r="E508" t="s">
        <v>483</v>
      </c>
      <c r="F508">
        <v>0</v>
      </c>
      <c r="G508">
        <v>0</v>
      </c>
      <c r="H508">
        <v>0</v>
      </c>
      <c r="I508">
        <v>109551</v>
      </c>
      <c r="J508">
        <v>415</v>
      </c>
      <c r="K508" t="s">
        <v>1251</v>
      </c>
      <c r="L508" t="s">
        <v>1250</v>
      </c>
      <c r="M508" t="s">
        <v>30</v>
      </c>
      <c r="N508" t="s">
        <v>830</v>
      </c>
      <c r="O508" t="s">
        <v>1249</v>
      </c>
      <c r="P508" t="s">
        <v>33</v>
      </c>
      <c r="Q508">
        <v>0</v>
      </c>
      <c r="R508" t="s">
        <v>33</v>
      </c>
      <c r="S508" t="s">
        <v>34</v>
      </c>
      <c r="T508">
        <v>16</v>
      </c>
      <c r="U508" t="s">
        <v>1248</v>
      </c>
      <c r="V508" s="1">
        <v>36526</v>
      </c>
      <c r="W508" s="1">
        <v>36526</v>
      </c>
      <c r="X508" s="17" t="str">
        <f t="shared" si="7"/>
        <v>0x5b7013dd4478a571093427cab626e74034106944870ad354ca9f23e21baeb2cc--0x2a995caa0718532bb16bb95809f5911217012186--0x00ff5e77a5dd1c9e65377c509cddafba828f9074</v>
      </c>
      <c r="Y508" s="18" t="str">
        <f>IFERROR(VLOOKUP(X508,Dune_SQL3_Data!Y:Y,1,FALSE),"missing")</f>
        <v>0x5b7013dd4478a571093427cab626e74034106944870ad354ca9f23e21baeb2cc--0x2a995caa0718532bb16bb95809f5911217012186--0x00ff5e77a5dd1c9e65377c509cddafba828f9074</v>
      </c>
    </row>
    <row r="509" spans="1:25" hidden="1" x14ac:dyDescent="0.2">
      <c r="A509" t="s">
        <v>643</v>
      </c>
      <c r="B509">
        <v>11649003</v>
      </c>
      <c r="C509" s="13">
        <v>44209.869004629632</v>
      </c>
      <c r="D509" t="s">
        <v>352</v>
      </c>
      <c r="E509" t="s">
        <v>483</v>
      </c>
      <c r="F509">
        <v>0</v>
      </c>
      <c r="G509">
        <v>0</v>
      </c>
      <c r="H509">
        <v>0</v>
      </c>
      <c r="I509">
        <v>145282</v>
      </c>
      <c r="J509">
        <v>195</v>
      </c>
      <c r="K509" t="s">
        <v>350</v>
      </c>
      <c r="L509" t="s">
        <v>255</v>
      </c>
      <c r="M509" t="s">
        <v>30</v>
      </c>
      <c r="N509" t="s">
        <v>673</v>
      </c>
      <c r="O509" t="s">
        <v>672</v>
      </c>
      <c r="P509" t="s">
        <v>33</v>
      </c>
      <c r="Q509">
        <v>0</v>
      </c>
      <c r="R509" t="s">
        <v>33</v>
      </c>
      <c r="S509" t="s">
        <v>34</v>
      </c>
      <c r="T509">
        <v>12</v>
      </c>
      <c r="U509" t="s">
        <v>671</v>
      </c>
      <c r="V509" s="1">
        <v>36526</v>
      </c>
      <c r="W509" s="1">
        <v>36526</v>
      </c>
      <c r="X509" s="17" t="str">
        <f t="shared" si="7"/>
        <v>0x5b7013dd4478a571093427cab626e74034106944870ad354ca9f23e21baeb2cc--0x2a995caa0718532bb16bb95809f5911217012186--0x00ff5e77a5dd1c9e65377c509cddafba828f9074</v>
      </c>
      <c r="Y509" s="18" t="str">
        <f>IFERROR(VLOOKUP(X509,Dune_SQL3_Data!Y:Y,1,FALSE),"missing")</f>
        <v>0x5b7013dd4478a571093427cab626e74034106944870ad354ca9f23e21baeb2cc--0x2a995caa0718532bb16bb95809f5911217012186--0x00ff5e77a5dd1c9e65377c509cddafba828f9074</v>
      </c>
    </row>
    <row r="510" spans="1:25" hidden="1" x14ac:dyDescent="0.2">
      <c r="A510" t="s">
        <v>643</v>
      </c>
      <c r="B510">
        <v>11649003</v>
      </c>
      <c r="C510" s="13">
        <v>44209.869004629632</v>
      </c>
      <c r="D510" t="s">
        <v>352</v>
      </c>
      <c r="E510" t="s">
        <v>483</v>
      </c>
      <c r="F510">
        <v>0</v>
      </c>
      <c r="G510">
        <v>0</v>
      </c>
      <c r="H510">
        <v>0</v>
      </c>
      <c r="I510">
        <v>204215</v>
      </c>
      <c r="J510">
        <v>195</v>
      </c>
      <c r="K510" t="s">
        <v>350</v>
      </c>
      <c r="L510" t="s">
        <v>255</v>
      </c>
      <c r="M510" t="s">
        <v>30</v>
      </c>
      <c r="N510" t="s">
        <v>642</v>
      </c>
      <c r="O510" t="s">
        <v>641</v>
      </c>
      <c r="P510" t="s">
        <v>33</v>
      </c>
      <c r="Q510">
        <v>0</v>
      </c>
      <c r="R510" t="s">
        <v>33</v>
      </c>
      <c r="S510" t="s">
        <v>34</v>
      </c>
      <c r="T510">
        <v>6</v>
      </c>
      <c r="U510" t="s">
        <v>640</v>
      </c>
      <c r="V510" s="1">
        <v>36526</v>
      </c>
      <c r="W510" s="1">
        <v>36526</v>
      </c>
      <c r="X510" s="17" t="str">
        <f t="shared" si="7"/>
        <v>0x5b7013dd4478a571093427cab626e74034106944870ad354ca9f23e21baeb2cc--0x2a995caa0718532bb16bb95809f5911217012186--0x00ff5e77a5dd1c9e65377c509cddafba828f9074</v>
      </c>
      <c r="Y510" s="18" t="str">
        <f>IFERROR(VLOOKUP(X510,Dune_SQL3_Data!Y:Y,1,FALSE),"missing")</f>
        <v>0x5b7013dd4478a571093427cab626e74034106944870ad354ca9f23e21baeb2cc--0x2a995caa0718532bb16bb95809f5911217012186--0x00ff5e77a5dd1c9e65377c509cddafba828f9074</v>
      </c>
    </row>
    <row r="511" spans="1:25" hidden="1" x14ac:dyDescent="0.2">
      <c r="A511" t="s">
        <v>643</v>
      </c>
      <c r="B511">
        <v>11649003</v>
      </c>
      <c r="C511" s="13">
        <v>44209.869004629632</v>
      </c>
      <c r="D511" t="s">
        <v>233</v>
      </c>
      <c r="E511" t="s">
        <v>232</v>
      </c>
      <c r="F511">
        <v>0</v>
      </c>
      <c r="G511">
        <v>0</v>
      </c>
      <c r="H511">
        <v>0</v>
      </c>
      <c r="I511">
        <v>250663</v>
      </c>
      <c r="J511">
        <v>4683</v>
      </c>
      <c r="K511" t="s">
        <v>2317</v>
      </c>
      <c r="L511" t="s">
        <v>414</v>
      </c>
      <c r="M511" t="s">
        <v>30</v>
      </c>
      <c r="N511" t="s">
        <v>63</v>
      </c>
      <c r="O511" t="s">
        <v>2316</v>
      </c>
      <c r="P511" t="s">
        <v>33</v>
      </c>
      <c r="Q511">
        <v>0</v>
      </c>
      <c r="R511" t="s">
        <v>33</v>
      </c>
      <c r="S511" t="s">
        <v>34</v>
      </c>
      <c r="T511">
        <v>2</v>
      </c>
      <c r="U511" t="s">
        <v>2315</v>
      </c>
      <c r="V511" s="1">
        <v>36526</v>
      </c>
      <c r="W511" s="1">
        <v>36526</v>
      </c>
      <c r="X511" s="17" t="str">
        <f t="shared" si="7"/>
        <v>0x5b7013dd4478a571093427cab626e74034106944870ad354ca9f23e21baeb2cc--0x01aac5236ad205ebbe4f6819bc64ef5bef40b71c--0xf5b0a3efb8e8e4c201e2a935f110eaaf3ffecb8d</v>
      </c>
      <c r="Y511" s="18" t="str">
        <f>IFERROR(VLOOKUP(X511,Dune_SQL3_Data!Y:Y,1,FALSE),"missing")</f>
        <v>0x5b7013dd4478a571093427cab626e74034106944870ad354ca9f23e21baeb2cc--0x01aac5236ad205ebbe4f6819bc64ef5bef40b71c--0xf5b0a3efb8e8e4c201e2a935f110eaaf3ffecb8d</v>
      </c>
    </row>
    <row r="512" spans="1:25" hidden="1" x14ac:dyDescent="0.2">
      <c r="A512" t="s">
        <v>643</v>
      </c>
      <c r="B512">
        <v>11649003</v>
      </c>
      <c r="C512" s="13">
        <v>44209.869004629632</v>
      </c>
      <c r="D512" t="s">
        <v>233</v>
      </c>
      <c r="E512" t="s">
        <v>232</v>
      </c>
      <c r="F512">
        <v>0</v>
      </c>
      <c r="G512">
        <v>0</v>
      </c>
      <c r="H512">
        <v>0</v>
      </c>
      <c r="I512">
        <v>256039</v>
      </c>
      <c r="J512">
        <v>2807</v>
      </c>
      <c r="K512" t="s">
        <v>2167</v>
      </c>
      <c r="L512" t="s">
        <v>638</v>
      </c>
      <c r="M512" t="s">
        <v>30</v>
      </c>
      <c r="N512" t="s">
        <v>222</v>
      </c>
      <c r="O512" t="s">
        <v>2166</v>
      </c>
      <c r="P512" t="s">
        <v>33</v>
      </c>
      <c r="Q512">
        <v>0</v>
      </c>
      <c r="R512" t="s">
        <v>33</v>
      </c>
      <c r="S512" t="s">
        <v>34</v>
      </c>
      <c r="T512">
        <v>1</v>
      </c>
      <c r="U512" t="s">
        <v>2165</v>
      </c>
      <c r="V512" s="1">
        <v>36526</v>
      </c>
      <c r="W512" s="1">
        <v>36526</v>
      </c>
      <c r="X512" s="17" t="str">
        <f t="shared" si="7"/>
        <v>0x5b7013dd4478a571093427cab626e74034106944870ad354ca9f23e21baeb2cc--0x01aac5236ad205ebbe4f6819bc64ef5bef40b71c--0xf5b0a3efb8e8e4c201e2a935f110eaaf3ffecb8d</v>
      </c>
      <c r="Y512" s="18" t="str">
        <f>IFERROR(VLOOKUP(X512,Dune_SQL3_Data!Y:Y,1,FALSE),"missing")</f>
        <v>0x5b7013dd4478a571093427cab626e74034106944870ad354ca9f23e21baeb2cc--0x01aac5236ad205ebbe4f6819bc64ef5bef40b71c--0xf5b0a3efb8e8e4c201e2a935f110eaaf3ffecb8d</v>
      </c>
    </row>
    <row r="513" spans="1:25" hidden="1" x14ac:dyDescent="0.2">
      <c r="A513" t="s">
        <v>643</v>
      </c>
      <c r="B513">
        <v>11649003</v>
      </c>
      <c r="C513" s="13">
        <v>44209.869004629632</v>
      </c>
      <c r="D513" t="s">
        <v>233</v>
      </c>
      <c r="E513" t="s">
        <v>232</v>
      </c>
      <c r="F513">
        <v>0</v>
      </c>
      <c r="G513">
        <v>0</v>
      </c>
      <c r="H513">
        <v>0</v>
      </c>
      <c r="I513">
        <v>84657</v>
      </c>
      <c r="J513">
        <v>35438</v>
      </c>
      <c r="K513" t="s">
        <v>719</v>
      </c>
      <c r="L513" t="s">
        <v>34</v>
      </c>
      <c r="M513" t="s">
        <v>30</v>
      </c>
      <c r="N513" t="s">
        <v>718</v>
      </c>
      <c r="O513" t="s">
        <v>717</v>
      </c>
      <c r="P513" t="s">
        <v>33</v>
      </c>
      <c r="Q513">
        <v>1</v>
      </c>
      <c r="R513" t="s">
        <v>33</v>
      </c>
      <c r="S513" t="s">
        <v>34</v>
      </c>
      <c r="T513">
        <v>18</v>
      </c>
      <c r="U513" t="s">
        <v>716</v>
      </c>
      <c r="V513" s="1">
        <v>36526</v>
      </c>
      <c r="W513" s="1">
        <v>36526</v>
      </c>
      <c r="X513" s="17" t="str">
        <f t="shared" si="7"/>
        <v>0x5b7013dd4478a571093427cab626e74034106944870ad354ca9f23e21baeb2cc--0x01aac5236ad205ebbe4f6819bc64ef5bef40b71c--0xf5b0a3efb8e8e4c201e2a935f110eaaf3ffecb8d</v>
      </c>
      <c r="Y513" s="18" t="str">
        <f>IFERROR(VLOOKUP(X513,Dune_SQL3_Data!Y:Y,1,FALSE),"missing")</f>
        <v>0x5b7013dd4478a571093427cab626e74034106944870ad354ca9f23e21baeb2cc--0x01aac5236ad205ebbe4f6819bc64ef5bef40b71c--0xf5b0a3efb8e8e4c201e2a935f110eaaf3ffecb8d</v>
      </c>
    </row>
    <row r="514" spans="1:25" hidden="1" x14ac:dyDescent="0.2">
      <c r="A514" t="s">
        <v>643</v>
      </c>
      <c r="B514">
        <v>11649003</v>
      </c>
      <c r="C514" s="13">
        <v>44209.869004629632</v>
      </c>
      <c r="D514" t="s">
        <v>233</v>
      </c>
      <c r="E514" t="s">
        <v>352</v>
      </c>
      <c r="F514">
        <v>0</v>
      </c>
      <c r="G514">
        <v>0</v>
      </c>
      <c r="H514">
        <v>0</v>
      </c>
      <c r="I514">
        <v>236818</v>
      </c>
      <c r="J514">
        <v>134526</v>
      </c>
      <c r="K514" t="s">
        <v>1952</v>
      </c>
      <c r="L514" t="s">
        <v>1951</v>
      </c>
      <c r="M514" t="s">
        <v>30</v>
      </c>
      <c r="N514" t="s">
        <v>453</v>
      </c>
      <c r="O514" t="s">
        <v>1950</v>
      </c>
      <c r="P514" t="s">
        <v>33</v>
      </c>
      <c r="Q514">
        <v>14</v>
      </c>
      <c r="R514" t="s">
        <v>33</v>
      </c>
      <c r="S514" t="s">
        <v>34</v>
      </c>
      <c r="T514">
        <v>3</v>
      </c>
      <c r="U514" t="s">
        <v>1949</v>
      </c>
      <c r="V514" s="1">
        <v>36526</v>
      </c>
      <c r="W514" s="1">
        <v>36526</v>
      </c>
      <c r="X514" s="17" t="str">
        <f t="shared" ref="X514:X577" si="8">A514&amp;"--"&amp;D514&amp;"--"&amp;E514</f>
        <v>0x5b7013dd4478a571093427cab626e74034106944870ad354ca9f23e21baeb2cc--0x01aac5236ad205ebbe4f6819bc64ef5bef40b71c--0x2a995caa0718532bb16bb95809f5911217012186</v>
      </c>
      <c r="Y514" s="18" t="str">
        <f>IFERROR(VLOOKUP(X514,Dune_SQL3_Data!Y:Y,1,FALSE),"missing")</f>
        <v>0x5b7013dd4478a571093427cab626e74034106944870ad354ca9f23e21baeb2cc--0x01aac5236ad205ebbe4f6819bc64ef5bef40b71c--0x2a995caa0718532bb16bb95809f5911217012186</v>
      </c>
    </row>
    <row r="515" spans="1:25" hidden="1" x14ac:dyDescent="0.2">
      <c r="A515" t="s">
        <v>701</v>
      </c>
      <c r="B515">
        <v>11649003</v>
      </c>
      <c r="C515" s="13">
        <v>44209.869004629632</v>
      </c>
      <c r="D515" t="s">
        <v>2432</v>
      </c>
      <c r="E515" t="s">
        <v>700</v>
      </c>
      <c r="F515">
        <v>5.1249999999999997E-2</v>
      </c>
      <c r="G515" s="2" t="s">
        <v>2431</v>
      </c>
      <c r="H515">
        <v>5.1249999999999997E-2</v>
      </c>
      <c r="I515">
        <v>303165</v>
      </c>
      <c r="J515">
        <v>283662</v>
      </c>
      <c r="K515" t="s">
        <v>2430</v>
      </c>
      <c r="L515" t="s">
        <v>34</v>
      </c>
      <c r="M515" t="s">
        <v>30</v>
      </c>
      <c r="N515" t="s">
        <v>317</v>
      </c>
      <c r="O515" t="s">
        <v>2429</v>
      </c>
      <c r="P515" t="s">
        <v>33</v>
      </c>
      <c r="Q515">
        <v>8</v>
      </c>
      <c r="R515" t="s">
        <v>33</v>
      </c>
      <c r="S515" t="s">
        <v>34</v>
      </c>
      <c r="T515">
        <v>0</v>
      </c>
      <c r="U515" t="s">
        <v>2428</v>
      </c>
      <c r="V515" s="1">
        <v>36526</v>
      </c>
      <c r="W515" s="1">
        <v>36526</v>
      </c>
      <c r="X515" s="17" t="str">
        <f t="shared" si="8"/>
        <v>0x4990bd872267642f012a49f940634cfc03849fb8aaebcab4045e5832bfee5e8e--0xedba5d56d0147aee8a227d284bcaac03b4a87ed4--0xcd4ec7b66fbc029c116ba9ffb3e59351c20b5b06</v>
      </c>
      <c r="Y515" s="18" t="str">
        <f>IFERROR(VLOOKUP(X515,Dune_SQL3_Data!Y:Y,1,FALSE),"missing")</f>
        <v>0x4990bd872267642f012a49f940634cfc03849fb8aaebcab4045e5832bfee5e8e--0xedba5d56d0147aee8a227d284bcaac03b4a87ed4--0xcd4ec7b66fbc029c116ba9ffb3e59351c20b5b06</v>
      </c>
    </row>
    <row r="516" spans="1:25" hidden="1" x14ac:dyDescent="0.2">
      <c r="A516" t="s">
        <v>701</v>
      </c>
      <c r="B516">
        <v>11649003</v>
      </c>
      <c r="C516" s="13">
        <v>44209.869004629632</v>
      </c>
      <c r="D516" t="s">
        <v>700</v>
      </c>
      <c r="E516" t="s">
        <v>2290</v>
      </c>
      <c r="F516">
        <v>0</v>
      </c>
      <c r="G516">
        <v>0</v>
      </c>
      <c r="H516">
        <v>0</v>
      </c>
      <c r="I516">
        <v>202401</v>
      </c>
      <c r="J516">
        <v>4760</v>
      </c>
      <c r="K516" t="s">
        <v>2539</v>
      </c>
      <c r="L516" t="s">
        <v>255</v>
      </c>
      <c r="M516" t="s">
        <v>254</v>
      </c>
      <c r="N516" t="s">
        <v>2538</v>
      </c>
      <c r="O516" t="s">
        <v>2537</v>
      </c>
      <c r="P516" t="s">
        <v>33</v>
      </c>
      <c r="Q516">
        <v>0</v>
      </c>
      <c r="R516" t="s">
        <v>33</v>
      </c>
      <c r="S516" t="s">
        <v>34</v>
      </c>
      <c r="T516">
        <v>3</v>
      </c>
      <c r="U516" t="s">
        <v>2536</v>
      </c>
      <c r="V516" s="1">
        <v>36526</v>
      </c>
      <c r="W516" s="1">
        <v>36526</v>
      </c>
      <c r="X516" s="17" t="str">
        <f t="shared" si="8"/>
        <v>0x4990bd872267642f012a49f940634cfc03849fb8aaebcab4045e5832bfee5e8e--0xcd4ec7b66fbc029c116ba9ffb3e59351c20b5b06--0xed1f5f8724cc185d4e48a71a7fac64fa5216e4a8</v>
      </c>
      <c r="Y516" s="18" t="str">
        <f>IFERROR(VLOOKUP(X516,Dune_SQL3_Data!Y:Y,1,FALSE),"missing")</f>
        <v>0x4990bd872267642f012a49f940634cfc03849fb8aaebcab4045e5832bfee5e8e--0xcd4ec7b66fbc029c116ba9ffb3e59351c20b5b06--0xed1f5f8724cc185d4e48a71a7fac64fa5216e4a8</v>
      </c>
    </row>
    <row r="517" spans="1:25" hidden="1" x14ac:dyDescent="0.2">
      <c r="A517" t="s">
        <v>701</v>
      </c>
      <c r="B517">
        <v>11649003</v>
      </c>
      <c r="C517" s="13">
        <v>44209.869004629632</v>
      </c>
      <c r="D517" t="s">
        <v>700</v>
      </c>
      <c r="E517" t="s">
        <v>2290</v>
      </c>
      <c r="F517">
        <v>0</v>
      </c>
      <c r="G517">
        <v>0</v>
      </c>
      <c r="H517">
        <v>0</v>
      </c>
      <c r="I517">
        <v>193636</v>
      </c>
      <c r="J517">
        <v>24910</v>
      </c>
      <c r="K517" t="s">
        <v>2289</v>
      </c>
      <c r="L517" t="s">
        <v>34</v>
      </c>
      <c r="M517" t="s">
        <v>30</v>
      </c>
      <c r="N517" t="s">
        <v>718</v>
      </c>
      <c r="O517" t="s">
        <v>2288</v>
      </c>
      <c r="P517" t="s">
        <v>33</v>
      </c>
      <c r="Q517">
        <v>0</v>
      </c>
      <c r="R517" t="s">
        <v>33</v>
      </c>
      <c r="S517" t="s">
        <v>34</v>
      </c>
      <c r="T517">
        <v>4</v>
      </c>
      <c r="U517" t="s">
        <v>2287</v>
      </c>
      <c r="V517" s="1">
        <v>36526</v>
      </c>
      <c r="W517" s="1">
        <v>36526</v>
      </c>
      <c r="X517" s="17" t="str">
        <f t="shared" si="8"/>
        <v>0x4990bd872267642f012a49f940634cfc03849fb8aaebcab4045e5832bfee5e8e--0xcd4ec7b66fbc029c116ba9ffb3e59351c20b5b06--0xed1f5f8724cc185d4e48a71a7fac64fa5216e4a8</v>
      </c>
      <c r="Y517" s="18" t="str">
        <f>IFERROR(VLOOKUP(X517,Dune_SQL3_Data!Y:Y,1,FALSE),"missing")</f>
        <v>0x4990bd872267642f012a49f940634cfc03849fb8aaebcab4045e5832bfee5e8e--0xcd4ec7b66fbc029c116ba9ffb3e59351c20b5b06--0xed1f5f8724cc185d4e48a71a7fac64fa5216e4a8</v>
      </c>
    </row>
    <row r="518" spans="1:25" hidden="1" x14ac:dyDescent="0.2">
      <c r="A518" t="s">
        <v>701</v>
      </c>
      <c r="B518">
        <v>11649003</v>
      </c>
      <c r="C518" s="13">
        <v>44209.869004629632</v>
      </c>
      <c r="D518" t="s">
        <v>700</v>
      </c>
      <c r="E518" t="s">
        <v>1242</v>
      </c>
      <c r="F518">
        <v>2.5000000000000001E-3</v>
      </c>
      <c r="G518" s="2" t="s">
        <v>1241</v>
      </c>
      <c r="H518">
        <v>2.5000000000000001E-3</v>
      </c>
      <c r="I518">
        <v>2300</v>
      </c>
      <c r="J518">
        <v>0</v>
      </c>
      <c r="K518" t="s">
        <v>382</v>
      </c>
      <c r="L518" t="s">
        <v>34</v>
      </c>
      <c r="M518" t="s">
        <v>30</v>
      </c>
      <c r="N518" t="s">
        <v>1240</v>
      </c>
      <c r="O518" t="s">
        <v>1239</v>
      </c>
      <c r="P518" t="s">
        <v>33</v>
      </c>
      <c r="Q518">
        <v>0</v>
      </c>
      <c r="R518" t="s">
        <v>33</v>
      </c>
      <c r="S518" t="s">
        <v>34</v>
      </c>
      <c r="T518">
        <v>7</v>
      </c>
      <c r="U518" t="s">
        <v>1238</v>
      </c>
      <c r="V518" s="1">
        <v>36526</v>
      </c>
      <c r="W518" s="1">
        <v>36526</v>
      </c>
      <c r="X518" s="17" t="str">
        <f t="shared" si="8"/>
        <v>0x4990bd872267642f012a49f940634cfc03849fb8aaebcab4045e5832bfee5e8e--0xcd4ec7b66fbc029c116ba9ffb3e59351c20b5b06--0xb3dc72ada453547a3dec51867f4e1cce24d5d597</v>
      </c>
      <c r="Y518" s="18" t="str">
        <f>IFERROR(VLOOKUP(X518,Dune_SQL3_Data!Y:Y,1,FALSE),"missing")</f>
        <v>0x4990bd872267642f012a49f940634cfc03849fb8aaebcab4045e5832bfee5e8e--0xcd4ec7b66fbc029c116ba9ffb3e59351c20b5b06--0xb3dc72ada453547a3dec51867f4e1cce24d5d597</v>
      </c>
    </row>
    <row r="519" spans="1:25" hidden="1" x14ac:dyDescent="0.2">
      <c r="A519" t="s">
        <v>701</v>
      </c>
      <c r="B519">
        <v>11649003</v>
      </c>
      <c r="C519" s="13">
        <v>44209.869004629632</v>
      </c>
      <c r="D519" t="s">
        <v>700</v>
      </c>
      <c r="E519" t="s">
        <v>699</v>
      </c>
      <c r="F519">
        <v>4.8750000000000002E-2</v>
      </c>
      <c r="G519" s="2" t="s">
        <v>698</v>
      </c>
      <c r="H519">
        <v>4.8750000000000002E-2</v>
      </c>
      <c r="I519">
        <v>2300</v>
      </c>
      <c r="J519">
        <v>0</v>
      </c>
      <c r="K519" t="s">
        <v>382</v>
      </c>
      <c r="L519" t="s">
        <v>34</v>
      </c>
      <c r="M519" t="s">
        <v>30</v>
      </c>
      <c r="N519" t="s">
        <v>31</v>
      </c>
      <c r="O519" t="s">
        <v>697</v>
      </c>
      <c r="P519" t="s">
        <v>33</v>
      </c>
      <c r="Q519">
        <v>0</v>
      </c>
      <c r="R519" t="s">
        <v>33</v>
      </c>
      <c r="S519" t="s">
        <v>34</v>
      </c>
      <c r="T519">
        <v>9</v>
      </c>
      <c r="U519" t="s">
        <v>696</v>
      </c>
      <c r="V519" s="1">
        <v>36526</v>
      </c>
      <c r="W519" s="1">
        <v>36526</v>
      </c>
      <c r="X519" s="17" t="str">
        <f t="shared" si="8"/>
        <v>0x4990bd872267642f012a49f940634cfc03849fb8aaebcab4045e5832bfee5e8e--0xcd4ec7b66fbc029c116ba9ffb3e59351c20b5b06--0x90f440e449c47f4caf78c62c131dfc38ab491d4a</v>
      </c>
      <c r="Y519" s="18" t="str">
        <f>IFERROR(VLOOKUP(X519,Dune_SQL3_Data!Y:Y,1,FALSE),"missing")</f>
        <v>0x4990bd872267642f012a49f940634cfc03849fb8aaebcab4045e5832bfee5e8e--0xcd4ec7b66fbc029c116ba9ffb3e59351c20b5b06--0x90f440e449c47f4caf78c62c131dfc38ab491d4a</v>
      </c>
    </row>
    <row r="520" spans="1:25" hidden="1" x14ac:dyDescent="0.2">
      <c r="A520" t="s">
        <v>701</v>
      </c>
      <c r="B520">
        <v>11649003</v>
      </c>
      <c r="C520" s="13">
        <v>44209.869004629632</v>
      </c>
      <c r="D520" t="s">
        <v>700</v>
      </c>
      <c r="E520" t="s">
        <v>806</v>
      </c>
      <c r="F520">
        <v>0</v>
      </c>
      <c r="G520">
        <v>0</v>
      </c>
      <c r="H520">
        <v>0</v>
      </c>
      <c r="I520">
        <v>162439</v>
      </c>
      <c r="J520">
        <v>119302</v>
      </c>
      <c r="K520" t="s">
        <v>805</v>
      </c>
      <c r="L520" t="s">
        <v>34</v>
      </c>
      <c r="M520" t="s">
        <v>30</v>
      </c>
      <c r="N520" t="s">
        <v>51</v>
      </c>
      <c r="O520" t="s">
        <v>804</v>
      </c>
      <c r="P520" t="s">
        <v>33</v>
      </c>
      <c r="Q520">
        <v>1</v>
      </c>
      <c r="R520" t="s">
        <v>33</v>
      </c>
      <c r="S520" t="s">
        <v>34</v>
      </c>
      <c r="T520">
        <v>5</v>
      </c>
      <c r="U520" t="s">
        <v>803</v>
      </c>
      <c r="V520" s="1">
        <v>36526</v>
      </c>
      <c r="W520" s="1">
        <v>36526</v>
      </c>
      <c r="X520" s="17" t="str">
        <f t="shared" si="8"/>
        <v>0x4990bd872267642f012a49f940634cfc03849fb8aaebcab4045e5832bfee5e8e--0xcd4ec7b66fbc029c116ba9ffb3e59351c20b5b06--0x4fee7b061c97c9c496b01dbce9cdb10c02f0a0be</v>
      </c>
      <c r="Y520" s="18" t="str">
        <f>IFERROR(VLOOKUP(X520,Dune_SQL3_Data!Y:Y,1,FALSE),"missing")</f>
        <v>0x4990bd872267642f012a49f940634cfc03849fb8aaebcab4045e5832bfee5e8e--0xcd4ec7b66fbc029c116ba9ffb3e59351c20b5b06--0x4fee7b061c97c9c496b01dbce9cdb10c02f0a0be</v>
      </c>
    </row>
    <row r="521" spans="1:25" hidden="1" x14ac:dyDescent="0.2">
      <c r="A521" t="s">
        <v>701</v>
      </c>
      <c r="B521">
        <v>11649003</v>
      </c>
      <c r="C521" s="13">
        <v>44209.869004629632</v>
      </c>
      <c r="D521" t="s">
        <v>700</v>
      </c>
      <c r="E521" t="s">
        <v>1271</v>
      </c>
      <c r="F521">
        <v>0</v>
      </c>
      <c r="G521">
        <v>0</v>
      </c>
      <c r="H521">
        <v>0</v>
      </c>
      <c r="I521">
        <v>31715</v>
      </c>
      <c r="J521">
        <v>1210</v>
      </c>
      <c r="K521" t="s">
        <v>1270</v>
      </c>
      <c r="L521" t="s">
        <v>255</v>
      </c>
      <c r="M521" t="s">
        <v>254</v>
      </c>
      <c r="N521" t="s">
        <v>1269</v>
      </c>
      <c r="O521" t="s">
        <v>1268</v>
      </c>
      <c r="P521" t="s">
        <v>33</v>
      </c>
      <c r="Q521">
        <v>0</v>
      </c>
      <c r="R521" t="s">
        <v>33</v>
      </c>
      <c r="S521" t="s">
        <v>34</v>
      </c>
      <c r="T521">
        <v>8</v>
      </c>
      <c r="U521" t="s">
        <v>1267</v>
      </c>
      <c r="V521" s="1">
        <v>36526</v>
      </c>
      <c r="W521" s="1">
        <v>36526</v>
      </c>
      <c r="X521" s="17" t="str">
        <f t="shared" si="8"/>
        <v>0x4990bd872267642f012a49f940634cfc03849fb8aaebcab4045e5832bfee5e8e--0xcd4ec7b66fbc029c116ba9ffb3e59351c20b5b06--0x3a3b0dbdc0f6bc77421dcd2f55cfa087b0db9aec</v>
      </c>
      <c r="Y521" s="18" t="str">
        <f>IFERROR(VLOOKUP(X521,Dune_SQL3_Data!Y:Y,1,FALSE),"missing")</f>
        <v>0x4990bd872267642f012a49f940634cfc03849fb8aaebcab4045e5832bfee5e8e--0xcd4ec7b66fbc029c116ba9ffb3e59351c20b5b06--0x3a3b0dbdc0f6bc77421dcd2f55cfa087b0db9aec</v>
      </c>
    </row>
    <row r="522" spans="1:25" hidden="1" x14ac:dyDescent="0.2">
      <c r="A522" t="s">
        <v>701</v>
      </c>
      <c r="B522">
        <v>11649003</v>
      </c>
      <c r="C522" s="13">
        <v>44209.869004629632</v>
      </c>
      <c r="D522" t="s">
        <v>806</v>
      </c>
      <c r="E522" t="s">
        <v>1271</v>
      </c>
      <c r="F522">
        <v>0</v>
      </c>
      <c r="G522">
        <v>0</v>
      </c>
      <c r="H522">
        <v>0</v>
      </c>
      <c r="I522">
        <v>156932</v>
      </c>
      <c r="J522">
        <v>116237</v>
      </c>
      <c r="K522" t="s">
        <v>2039</v>
      </c>
      <c r="L522" t="s">
        <v>34</v>
      </c>
      <c r="M522" t="s">
        <v>30</v>
      </c>
      <c r="N522" t="s">
        <v>1480</v>
      </c>
      <c r="O522" t="s">
        <v>2038</v>
      </c>
      <c r="P522" t="s">
        <v>33</v>
      </c>
      <c r="Q522">
        <v>0</v>
      </c>
      <c r="R522" t="s">
        <v>33</v>
      </c>
      <c r="S522" t="s">
        <v>34</v>
      </c>
      <c r="T522">
        <v>6</v>
      </c>
      <c r="U522" t="s">
        <v>2037</v>
      </c>
      <c r="V522" s="1">
        <v>36526</v>
      </c>
      <c r="W522" s="1">
        <v>36526</v>
      </c>
      <c r="X522" s="17" t="str">
        <f t="shared" si="8"/>
        <v>0x4990bd872267642f012a49f940634cfc03849fb8aaebcab4045e5832bfee5e8e--0x4fee7b061c97c9c496b01dbce9cdb10c02f0a0be--0x3a3b0dbdc0f6bc77421dcd2f55cfa087b0db9aec</v>
      </c>
      <c r="Y522" s="18" t="str">
        <f>IFERROR(VLOOKUP(X522,Dune_SQL3_Data!Y:Y,1,FALSE),"missing")</f>
        <v>0x4990bd872267642f012a49f940634cfc03849fb8aaebcab4045e5832bfee5e8e--0x4fee7b061c97c9c496b01dbce9cdb10c02f0a0be--0x3a3b0dbdc0f6bc77421dcd2f55cfa087b0db9aec</v>
      </c>
    </row>
    <row r="523" spans="1:25" hidden="1" x14ac:dyDescent="0.2">
      <c r="A523" t="s">
        <v>661</v>
      </c>
      <c r="B523">
        <v>11649003</v>
      </c>
      <c r="C523" s="13">
        <v>44209.869004629632</v>
      </c>
      <c r="D523" t="s">
        <v>660</v>
      </c>
      <c r="E523" t="s">
        <v>659</v>
      </c>
      <c r="F523">
        <v>0</v>
      </c>
      <c r="G523">
        <v>0</v>
      </c>
      <c r="H523">
        <v>0</v>
      </c>
      <c r="I523">
        <v>32906</v>
      </c>
      <c r="J523">
        <v>21343</v>
      </c>
      <c r="K523" t="s">
        <v>658</v>
      </c>
      <c r="L523" t="s">
        <v>38</v>
      </c>
      <c r="M523" t="s">
        <v>30</v>
      </c>
      <c r="N523" t="s">
        <v>317</v>
      </c>
      <c r="O523" t="s">
        <v>657</v>
      </c>
      <c r="P523" t="s">
        <v>33</v>
      </c>
      <c r="Q523">
        <v>0</v>
      </c>
      <c r="R523" t="s">
        <v>33</v>
      </c>
      <c r="S523" t="s">
        <v>34</v>
      </c>
      <c r="T523">
        <v>0</v>
      </c>
      <c r="U523" t="s">
        <v>656</v>
      </c>
      <c r="V523" s="1">
        <v>36526</v>
      </c>
      <c r="W523" s="1">
        <v>36526</v>
      </c>
      <c r="X523" s="17" t="str">
        <f t="shared" si="8"/>
        <v>0x40c5def801d69ff0a4ba503fb815c43c0eb507c736a7011455dd4a9abb83282d--0xec39dbb1fdce6a55f2f79a440a441a0e21d5518b--0xf2375ec44934fe96ee5ffb8ed597c6f9349771fd</v>
      </c>
      <c r="Y523" s="18" t="str">
        <f>IFERROR(VLOOKUP(X523,Dune_SQL3_Data!Y:Y,1,FALSE),"missing")</f>
        <v>0x40c5def801d69ff0a4ba503fb815c43c0eb507c736a7011455dd4a9abb83282d--0xec39dbb1fdce6a55f2f79a440a441a0e21d5518b--0xf2375ec44934fe96ee5ffb8ed597c6f9349771fd</v>
      </c>
    </row>
    <row r="524" spans="1:25" hidden="1" x14ac:dyDescent="0.2">
      <c r="A524" t="s">
        <v>745</v>
      </c>
      <c r="B524">
        <v>11649003</v>
      </c>
      <c r="C524" s="13">
        <v>44209.869004629632</v>
      </c>
      <c r="D524" t="s">
        <v>1040</v>
      </c>
      <c r="E524" t="s">
        <v>386</v>
      </c>
      <c r="F524">
        <v>0</v>
      </c>
      <c r="G524">
        <v>0</v>
      </c>
      <c r="H524">
        <v>0</v>
      </c>
      <c r="I524">
        <v>353710</v>
      </c>
      <c r="J524">
        <v>11935</v>
      </c>
      <c r="K524" t="s">
        <v>1666</v>
      </c>
      <c r="L524" t="s">
        <v>34</v>
      </c>
      <c r="M524" t="s">
        <v>30</v>
      </c>
      <c r="N524" t="s">
        <v>718</v>
      </c>
      <c r="O524" t="s">
        <v>1665</v>
      </c>
      <c r="P524" t="s">
        <v>33</v>
      </c>
      <c r="Q524">
        <v>1</v>
      </c>
      <c r="R524" t="s">
        <v>33</v>
      </c>
      <c r="S524" t="s">
        <v>34</v>
      </c>
      <c r="T524">
        <v>9</v>
      </c>
      <c r="U524" t="s">
        <v>1664</v>
      </c>
      <c r="V524" s="1">
        <v>36526</v>
      </c>
      <c r="W524" s="1">
        <v>36526</v>
      </c>
      <c r="X524" s="17" t="str">
        <f t="shared" si="8"/>
        <v>0x3f1fa1c442e3c7520e2c2adf0253d24d67acb07c305853825e05254c6039cbac--0xd9e1ce17f2641f24ae83637ab66a2cca9c378b9f--0xc02aaa39b223fe8d0a0e5c4f27ead9083c756cc2</v>
      </c>
      <c r="Y524" s="18" t="str">
        <f>IFERROR(VLOOKUP(X524,Dune_SQL3_Data!Y:Y,1,FALSE),"missing")</f>
        <v>0x3f1fa1c442e3c7520e2c2adf0253d24d67acb07c305853825e05254c6039cbac--0xd9e1ce17f2641f24ae83637ab66a2cca9c378b9f--0xc02aaa39b223fe8d0a0e5c4f27ead9083c756cc2</v>
      </c>
    </row>
    <row r="525" spans="1:25" hidden="1" x14ac:dyDescent="0.2">
      <c r="A525" t="s">
        <v>745</v>
      </c>
      <c r="B525">
        <v>11649003</v>
      </c>
      <c r="C525" s="13">
        <v>44209.869004629632</v>
      </c>
      <c r="D525" t="s">
        <v>1040</v>
      </c>
      <c r="E525" t="s">
        <v>284</v>
      </c>
      <c r="F525">
        <v>0</v>
      </c>
      <c r="G525">
        <v>0</v>
      </c>
      <c r="H525">
        <v>0</v>
      </c>
      <c r="I525">
        <v>461139</v>
      </c>
      <c r="J525">
        <v>29014</v>
      </c>
      <c r="K525" t="s">
        <v>2136</v>
      </c>
      <c r="L525" t="s">
        <v>38</v>
      </c>
      <c r="M525" t="s">
        <v>30</v>
      </c>
      <c r="N525" t="s">
        <v>63</v>
      </c>
      <c r="O525" t="s">
        <v>2283</v>
      </c>
      <c r="P525" t="s">
        <v>33</v>
      </c>
      <c r="Q525">
        <v>1</v>
      </c>
      <c r="R525" t="s">
        <v>33</v>
      </c>
      <c r="S525" t="s">
        <v>34</v>
      </c>
      <c r="T525">
        <v>2</v>
      </c>
      <c r="U525" t="s">
        <v>2282</v>
      </c>
      <c r="V525" s="1">
        <v>36526</v>
      </c>
      <c r="W525" s="1">
        <v>36526</v>
      </c>
      <c r="X525" s="17" t="str">
        <f t="shared" si="8"/>
        <v>0x3f1fa1c442e3c7520e2c2adf0253d24d67acb07c305853825e05254c6039cbac--0xd9e1ce17f2641f24ae83637ab66a2cca9c378b9f--0xa0b86991c6218b36c1d19d4a2e9eb0ce3606eb48</v>
      </c>
      <c r="Y525" s="18" t="str">
        <f>IFERROR(VLOOKUP(X525,Dune_SQL3_Data!Y:Y,1,FALSE),"missing")</f>
        <v>0x3f1fa1c442e3c7520e2c2adf0253d24d67acb07c305853825e05254c6039cbac--0xd9e1ce17f2641f24ae83637ab66a2cca9c378b9f--0xa0b86991c6218b36c1d19d4a2e9eb0ce3606eb48</v>
      </c>
    </row>
    <row r="526" spans="1:25" hidden="1" x14ac:dyDescent="0.2">
      <c r="A526" t="s">
        <v>745</v>
      </c>
      <c r="B526">
        <v>11649003</v>
      </c>
      <c r="C526" s="13">
        <v>44209.869004629632</v>
      </c>
      <c r="D526" t="s">
        <v>1040</v>
      </c>
      <c r="E526" t="s">
        <v>744</v>
      </c>
      <c r="F526">
        <v>0</v>
      </c>
      <c r="G526">
        <v>0</v>
      </c>
      <c r="H526">
        <v>0</v>
      </c>
      <c r="I526">
        <v>429027</v>
      </c>
      <c r="J526">
        <v>74785</v>
      </c>
      <c r="K526" t="s">
        <v>2392</v>
      </c>
      <c r="L526" t="s">
        <v>34</v>
      </c>
      <c r="M526" t="s">
        <v>30</v>
      </c>
      <c r="N526" t="s">
        <v>453</v>
      </c>
      <c r="O526" t="s">
        <v>2391</v>
      </c>
      <c r="P526" t="s">
        <v>33</v>
      </c>
      <c r="Q526">
        <v>3</v>
      </c>
      <c r="R526" t="s">
        <v>33</v>
      </c>
      <c r="S526" t="s">
        <v>34</v>
      </c>
      <c r="T526">
        <v>4</v>
      </c>
      <c r="U526" t="s">
        <v>2390</v>
      </c>
      <c r="V526" s="1">
        <v>36526</v>
      </c>
      <c r="W526" s="1">
        <v>36526</v>
      </c>
      <c r="X526" s="17" t="str">
        <f t="shared" si="8"/>
        <v>0x3f1fa1c442e3c7520e2c2adf0253d24d67acb07c305853825e05254c6039cbac--0xd9e1ce17f2641f24ae83637ab66a2cca9c378b9f--0x397ff1542f962076d0bfe58ea045ffa2d347aca0</v>
      </c>
      <c r="Y526" s="18" t="str">
        <f>IFERROR(VLOOKUP(X526,Dune_SQL3_Data!Y:Y,1,FALSE),"missing")</f>
        <v>0x3f1fa1c442e3c7520e2c2adf0253d24d67acb07c305853825e05254c6039cbac--0xd9e1ce17f2641f24ae83637ab66a2cca9c378b9f--0x397ff1542f962076d0bfe58ea045ffa2d347aca0</v>
      </c>
    </row>
    <row r="527" spans="1:25" hidden="1" x14ac:dyDescent="0.2">
      <c r="A527" t="s">
        <v>745</v>
      </c>
      <c r="B527">
        <v>11649003</v>
      </c>
      <c r="C527" s="13">
        <v>44209.869004629632</v>
      </c>
      <c r="D527" t="s">
        <v>1040</v>
      </c>
      <c r="E527" t="s">
        <v>744</v>
      </c>
      <c r="F527">
        <v>0</v>
      </c>
      <c r="G527">
        <v>0</v>
      </c>
      <c r="H527">
        <v>0</v>
      </c>
      <c r="I527">
        <v>465841</v>
      </c>
      <c r="J527">
        <v>1217</v>
      </c>
      <c r="K527" t="s">
        <v>1039</v>
      </c>
      <c r="L527" t="s">
        <v>1038</v>
      </c>
      <c r="M527" t="s">
        <v>254</v>
      </c>
      <c r="N527" t="s">
        <v>591</v>
      </c>
      <c r="O527" t="s">
        <v>1037</v>
      </c>
      <c r="P527" t="s">
        <v>33</v>
      </c>
      <c r="Q527">
        <v>0</v>
      </c>
      <c r="R527" t="s">
        <v>33</v>
      </c>
      <c r="S527" t="s">
        <v>34</v>
      </c>
      <c r="T527">
        <v>1</v>
      </c>
      <c r="U527" t="s">
        <v>1036</v>
      </c>
      <c r="V527" s="1">
        <v>36526</v>
      </c>
      <c r="W527" s="1">
        <v>36526</v>
      </c>
      <c r="X527" s="17" t="str">
        <f t="shared" si="8"/>
        <v>0x3f1fa1c442e3c7520e2c2adf0253d24d67acb07c305853825e05254c6039cbac--0xd9e1ce17f2641f24ae83637ab66a2cca9c378b9f--0x397ff1542f962076d0bfe58ea045ffa2d347aca0</v>
      </c>
      <c r="Y527" s="18" t="str">
        <f>IFERROR(VLOOKUP(X527,Dune_SQL3_Data!Y:Y,1,FALSE),"missing")</f>
        <v>0x3f1fa1c442e3c7520e2c2adf0253d24d67acb07c305853825e05254c6039cbac--0xd9e1ce17f2641f24ae83637ab66a2cca9c378b9f--0x397ff1542f962076d0bfe58ea045ffa2d347aca0</v>
      </c>
    </row>
    <row r="528" spans="1:25" hidden="1" x14ac:dyDescent="0.2">
      <c r="A528" t="s">
        <v>745</v>
      </c>
      <c r="B528">
        <v>11649003</v>
      </c>
      <c r="C528" s="13">
        <v>44209.869004629632</v>
      </c>
      <c r="D528" t="s">
        <v>1040</v>
      </c>
      <c r="E528" t="s">
        <v>1087</v>
      </c>
      <c r="F528">
        <v>47.829687051000001</v>
      </c>
      <c r="G528" s="2" t="s">
        <v>1086</v>
      </c>
      <c r="H528" s="2" t="s">
        <v>1085</v>
      </c>
      <c r="I528">
        <v>334302</v>
      </c>
      <c r="J528">
        <v>0</v>
      </c>
      <c r="K528" t="s">
        <v>382</v>
      </c>
      <c r="L528" t="s">
        <v>34</v>
      </c>
      <c r="M528" t="s">
        <v>30</v>
      </c>
      <c r="N528" t="s">
        <v>51</v>
      </c>
      <c r="O528" t="s">
        <v>1084</v>
      </c>
      <c r="P528" t="s">
        <v>33</v>
      </c>
      <c r="Q528">
        <v>0</v>
      </c>
      <c r="R528" t="s">
        <v>33</v>
      </c>
      <c r="S528" t="s">
        <v>34</v>
      </c>
      <c r="T528">
        <v>11</v>
      </c>
      <c r="U528" t="s">
        <v>1083</v>
      </c>
      <c r="V528" s="1">
        <v>36526</v>
      </c>
      <c r="W528" s="1">
        <v>36526</v>
      </c>
      <c r="X528" s="17" t="str">
        <f t="shared" si="8"/>
        <v>0x3f1fa1c442e3c7520e2c2adf0253d24d67acb07c305853825e05254c6039cbac--0xd9e1ce17f2641f24ae83637ab66a2cca9c378b9f--0x22e6cdddcaa4c7f188c5e9c9be63f955186ffcd1</v>
      </c>
      <c r="Y528" s="18" t="str">
        <f>IFERROR(VLOOKUP(X528,Dune_SQL3_Data!Y:Y,1,FALSE),"missing")</f>
        <v>0x3f1fa1c442e3c7520e2c2adf0253d24d67acb07c305853825e05254c6039cbac--0xd9e1ce17f2641f24ae83637ab66a2cca9c378b9f--0x22e6cdddcaa4c7f188c5e9c9be63f955186ffcd1</v>
      </c>
    </row>
    <row r="529" spans="1:25" hidden="1" x14ac:dyDescent="0.2">
      <c r="A529" t="s">
        <v>745</v>
      </c>
      <c r="B529">
        <v>11649003</v>
      </c>
      <c r="C529" s="13">
        <v>44209.869004629632</v>
      </c>
      <c r="D529" t="s">
        <v>386</v>
      </c>
      <c r="E529" t="s">
        <v>1040</v>
      </c>
      <c r="F529">
        <v>47.829687051000001</v>
      </c>
      <c r="G529" s="2" t="s">
        <v>1086</v>
      </c>
      <c r="H529" s="2" t="s">
        <v>1085</v>
      </c>
      <c r="I529">
        <v>2300</v>
      </c>
      <c r="J529">
        <v>95</v>
      </c>
      <c r="K529" t="s">
        <v>382</v>
      </c>
      <c r="L529" t="s">
        <v>34</v>
      </c>
      <c r="M529" t="s">
        <v>30</v>
      </c>
      <c r="N529" t="s">
        <v>1034</v>
      </c>
      <c r="O529" t="s">
        <v>2208</v>
      </c>
      <c r="P529" t="s">
        <v>33</v>
      </c>
      <c r="Q529">
        <v>0</v>
      </c>
      <c r="R529" t="s">
        <v>33</v>
      </c>
      <c r="S529" t="s">
        <v>34</v>
      </c>
      <c r="T529">
        <v>10</v>
      </c>
      <c r="U529" t="s">
        <v>2207</v>
      </c>
      <c r="V529" s="1">
        <v>36526</v>
      </c>
      <c r="W529" s="1">
        <v>36526</v>
      </c>
      <c r="X529" s="17" t="str">
        <f t="shared" si="8"/>
        <v>0x3f1fa1c442e3c7520e2c2adf0253d24d67acb07c305853825e05254c6039cbac--0xc02aaa39b223fe8d0a0e5c4f27ead9083c756cc2--0xd9e1ce17f2641f24ae83637ab66a2cca9c378b9f</v>
      </c>
      <c r="Y529" s="18" t="str">
        <f>IFERROR(VLOOKUP(X529,Dune_SQL3_Data!Y:Y,1,FALSE),"missing")</f>
        <v>0x3f1fa1c442e3c7520e2c2adf0253d24d67acb07c305853825e05254c6039cbac--0xc02aaa39b223fe8d0a0e5c4f27ead9083c756cc2--0xd9e1ce17f2641f24ae83637ab66a2cca9c378b9f</v>
      </c>
    </row>
    <row r="530" spans="1:25" hidden="1" x14ac:dyDescent="0.2">
      <c r="A530" t="s">
        <v>745</v>
      </c>
      <c r="B530">
        <v>11649003</v>
      </c>
      <c r="C530" s="13">
        <v>44209.869004629632</v>
      </c>
      <c r="D530" t="s">
        <v>284</v>
      </c>
      <c r="E530" t="s">
        <v>555</v>
      </c>
      <c r="F530">
        <v>0</v>
      </c>
      <c r="G530">
        <v>0</v>
      </c>
      <c r="H530">
        <v>0</v>
      </c>
      <c r="I530">
        <v>451226</v>
      </c>
      <c r="J530">
        <v>26219</v>
      </c>
      <c r="K530" t="s">
        <v>2136</v>
      </c>
      <c r="L530" t="s">
        <v>38</v>
      </c>
      <c r="M530" t="s">
        <v>243</v>
      </c>
      <c r="N530" t="s">
        <v>1690</v>
      </c>
      <c r="O530" t="s">
        <v>2135</v>
      </c>
      <c r="P530" t="s">
        <v>33</v>
      </c>
      <c r="Q530">
        <v>0</v>
      </c>
      <c r="R530" t="s">
        <v>33</v>
      </c>
      <c r="S530" t="s">
        <v>34</v>
      </c>
      <c r="T530">
        <v>3</v>
      </c>
      <c r="U530" t="s">
        <v>2134</v>
      </c>
      <c r="V530" s="1">
        <v>36526</v>
      </c>
      <c r="W530" s="1">
        <v>36526</v>
      </c>
      <c r="X530" s="17" t="str">
        <f t="shared" si="8"/>
        <v>0x3f1fa1c442e3c7520e2c2adf0253d24d67acb07c305853825e05254c6039cbac--0xa0b86991c6218b36c1d19d4a2e9eb0ce3606eb48--0xb7277a6e95992041568d9391d09d0122023778a2</v>
      </c>
      <c r="Y530" s="18" t="str">
        <f>IFERROR(VLOOKUP(X530,Dune_SQL3_Data!Y:Y,1,FALSE),"missing")</f>
        <v>0x3f1fa1c442e3c7520e2c2adf0253d24d67acb07c305853825e05254c6039cbac--0xa0b86991c6218b36c1d19d4a2e9eb0ce3606eb48--0xb7277a6e95992041568d9391d09d0122023778a2</v>
      </c>
    </row>
    <row r="531" spans="1:25" hidden="1" x14ac:dyDescent="0.2">
      <c r="A531" t="s">
        <v>745</v>
      </c>
      <c r="B531">
        <v>11649003</v>
      </c>
      <c r="C531" s="13">
        <v>44209.869004629632</v>
      </c>
      <c r="D531" t="s">
        <v>284</v>
      </c>
      <c r="E531" t="s">
        <v>555</v>
      </c>
      <c r="F531">
        <v>0</v>
      </c>
      <c r="G531">
        <v>0</v>
      </c>
      <c r="H531">
        <v>0</v>
      </c>
      <c r="I531">
        <v>371838</v>
      </c>
      <c r="J531">
        <v>1207</v>
      </c>
      <c r="K531" t="s">
        <v>867</v>
      </c>
      <c r="L531" t="s">
        <v>866</v>
      </c>
      <c r="M531" t="s">
        <v>243</v>
      </c>
      <c r="N531" t="s">
        <v>1540</v>
      </c>
      <c r="O531" t="s">
        <v>1539</v>
      </c>
      <c r="P531" t="s">
        <v>33</v>
      </c>
      <c r="Q531">
        <v>0</v>
      </c>
      <c r="R531" t="s">
        <v>33</v>
      </c>
      <c r="S531" t="s">
        <v>34</v>
      </c>
      <c r="T531">
        <v>7</v>
      </c>
      <c r="U531" t="s">
        <v>1538</v>
      </c>
      <c r="V531" s="1">
        <v>36526</v>
      </c>
      <c r="W531" s="1">
        <v>36526</v>
      </c>
      <c r="X531" s="17" t="str">
        <f t="shared" si="8"/>
        <v>0x3f1fa1c442e3c7520e2c2adf0253d24d67acb07c305853825e05254c6039cbac--0xa0b86991c6218b36c1d19d4a2e9eb0ce3606eb48--0xb7277a6e95992041568d9391d09d0122023778a2</v>
      </c>
      <c r="Y531" s="18" t="str">
        <f>IFERROR(VLOOKUP(X531,Dune_SQL3_Data!Y:Y,1,FALSE),"missing")</f>
        <v>0x3f1fa1c442e3c7520e2c2adf0253d24d67acb07c305853825e05254c6039cbac--0xa0b86991c6218b36c1d19d4a2e9eb0ce3606eb48--0xb7277a6e95992041568d9391d09d0122023778a2</v>
      </c>
    </row>
    <row r="532" spans="1:25" hidden="1" x14ac:dyDescent="0.2">
      <c r="A532" t="s">
        <v>745</v>
      </c>
      <c r="B532">
        <v>11649003</v>
      </c>
      <c r="C532" s="13">
        <v>44209.869004629632</v>
      </c>
      <c r="D532" t="s">
        <v>744</v>
      </c>
      <c r="E532" t="s">
        <v>386</v>
      </c>
      <c r="F532">
        <v>0</v>
      </c>
      <c r="G532">
        <v>0</v>
      </c>
      <c r="H532">
        <v>0</v>
      </c>
      <c r="I532">
        <v>374947</v>
      </c>
      <c r="J532">
        <v>1234</v>
      </c>
      <c r="K532" t="s">
        <v>867</v>
      </c>
      <c r="L532" t="s">
        <v>2173</v>
      </c>
      <c r="M532" t="s">
        <v>254</v>
      </c>
      <c r="N532" t="s">
        <v>1472</v>
      </c>
      <c r="O532" t="s">
        <v>2172</v>
      </c>
      <c r="P532" t="s">
        <v>33</v>
      </c>
      <c r="Q532">
        <v>0</v>
      </c>
      <c r="R532" t="s">
        <v>33</v>
      </c>
      <c r="S532" t="s">
        <v>34</v>
      </c>
      <c r="T532">
        <v>8</v>
      </c>
      <c r="U532" t="s">
        <v>2171</v>
      </c>
      <c r="V532" s="1">
        <v>36526</v>
      </c>
      <c r="W532" s="1">
        <v>36526</v>
      </c>
      <c r="X532" s="17" t="str">
        <f t="shared" si="8"/>
        <v>0x3f1fa1c442e3c7520e2c2adf0253d24d67acb07c305853825e05254c6039cbac--0x397ff1542f962076d0bfe58ea045ffa2d347aca0--0xc02aaa39b223fe8d0a0e5c4f27ead9083c756cc2</v>
      </c>
      <c r="Y532" s="18" t="str">
        <f>IFERROR(VLOOKUP(X532,Dune_SQL3_Data!Y:Y,1,FALSE),"missing")</f>
        <v>0x3f1fa1c442e3c7520e2c2adf0253d24d67acb07c305853825e05254c6039cbac--0x397ff1542f962076d0bfe58ea045ffa2d347aca0--0xc02aaa39b223fe8d0a0e5c4f27ead9083c756cc2</v>
      </c>
    </row>
    <row r="533" spans="1:25" hidden="1" x14ac:dyDescent="0.2">
      <c r="A533" t="s">
        <v>745</v>
      </c>
      <c r="B533">
        <v>11649003</v>
      </c>
      <c r="C533" s="13">
        <v>44209.869004629632</v>
      </c>
      <c r="D533" t="s">
        <v>744</v>
      </c>
      <c r="E533" t="s">
        <v>386</v>
      </c>
      <c r="F533">
        <v>0</v>
      </c>
      <c r="G533">
        <v>0</v>
      </c>
      <c r="H533">
        <v>0</v>
      </c>
      <c r="I533">
        <v>411973</v>
      </c>
      <c r="J533">
        <v>30162</v>
      </c>
      <c r="K533" t="s">
        <v>743</v>
      </c>
      <c r="L533" t="s">
        <v>38</v>
      </c>
      <c r="M533" t="s">
        <v>30</v>
      </c>
      <c r="N533" t="s">
        <v>482</v>
      </c>
      <c r="O533" t="s">
        <v>742</v>
      </c>
      <c r="P533" t="s">
        <v>33</v>
      </c>
      <c r="Q533">
        <v>0</v>
      </c>
      <c r="R533" t="s">
        <v>33</v>
      </c>
      <c r="S533" t="s">
        <v>34</v>
      </c>
      <c r="T533">
        <v>5</v>
      </c>
      <c r="U533" t="s">
        <v>741</v>
      </c>
      <c r="V533" s="1">
        <v>36526</v>
      </c>
      <c r="W533" s="1">
        <v>36526</v>
      </c>
      <c r="X533" s="17" t="str">
        <f t="shared" si="8"/>
        <v>0x3f1fa1c442e3c7520e2c2adf0253d24d67acb07c305853825e05254c6039cbac--0x397ff1542f962076d0bfe58ea045ffa2d347aca0--0xc02aaa39b223fe8d0a0e5c4f27ead9083c756cc2</v>
      </c>
      <c r="Y533" s="18" t="str">
        <f>IFERROR(VLOOKUP(X533,Dune_SQL3_Data!Y:Y,1,FALSE),"missing")</f>
        <v>0x3f1fa1c442e3c7520e2c2adf0253d24d67acb07c305853825e05254c6039cbac--0x397ff1542f962076d0bfe58ea045ffa2d347aca0--0xc02aaa39b223fe8d0a0e5c4f27ead9083c756cc2</v>
      </c>
    </row>
    <row r="534" spans="1:25" hidden="1" x14ac:dyDescent="0.2">
      <c r="A534" t="s">
        <v>745</v>
      </c>
      <c r="B534">
        <v>11649003</v>
      </c>
      <c r="C534" s="13">
        <v>44209.869004629632</v>
      </c>
      <c r="D534" t="s">
        <v>744</v>
      </c>
      <c r="E534" t="s">
        <v>284</v>
      </c>
      <c r="F534">
        <v>0</v>
      </c>
      <c r="G534">
        <v>0</v>
      </c>
      <c r="H534">
        <v>0</v>
      </c>
      <c r="I534">
        <v>380482</v>
      </c>
      <c r="J534">
        <v>3993</v>
      </c>
      <c r="K534" t="s">
        <v>867</v>
      </c>
      <c r="L534" t="s">
        <v>866</v>
      </c>
      <c r="M534" t="s">
        <v>254</v>
      </c>
      <c r="N534" t="s">
        <v>865</v>
      </c>
      <c r="O534" t="s">
        <v>864</v>
      </c>
      <c r="P534" t="s">
        <v>33</v>
      </c>
      <c r="Q534">
        <v>1</v>
      </c>
      <c r="R534" t="s">
        <v>33</v>
      </c>
      <c r="S534" t="s">
        <v>34</v>
      </c>
      <c r="T534">
        <v>6</v>
      </c>
      <c r="U534" t="s">
        <v>863</v>
      </c>
      <c r="V534" s="1">
        <v>36526</v>
      </c>
      <c r="W534" s="1">
        <v>36526</v>
      </c>
      <c r="X534" s="17" t="str">
        <f t="shared" si="8"/>
        <v>0x3f1fa1c442e3c7520e2c2adf0253d24d67acb07c305853825e05254c6039cbac--0x397ff1542f962076d0bfe58ea045ffa2d347aca0--0xa0b86991c6218b36c1d19d4a2e9eb0ce3606eb48</v>
      </c>
      <c r="Y534" s="18" t="str">
        <f>IFERROR(VLOOKUP(X534,Dune_SQL3_Data!Y:Y,1,FALSE),"missing")</f>
        <v>0x3f1fa1c442e3c7520e2c2adf0253d24d67acb07c305853825e05254c6039cbac--0x397ff1542f962076d0bfe58ea045ffa2d347aca0--0xa0b86991c6218b36c1d19d4a2e9eb0ce3606eb48</v>
      </c>
    </row>
    <row r="535" spans="1:25" hidden="1" x14ac:dyDescent="0.2">
      <c r="A535" t="s">
        <v>745</v>
      </c>
      <c r="B535">
        <v>11649003</v>
      </c>
      <c r="C535" s="13">
        <v>44209.869004629632</v>
      </c>
      <c r="D535" t="s">
        <v>1087</v>
      </c>
      <c r="E535" t="s">
        <v>1040</v>
      </c>
      <c r="F535">
        <v>0</v>
      </c>
      <c r="G535">
        <v>0</v>
      </c>
      <c r="H535">
        <v>0</v>
      </c>
      <c r="I535">
        <v>476976</v>
      </c>
      <c r="J535">
        <v>137447</v>
      </c>
      <c r="K535" t="s">
        <v>1234</v>
      </c>
      <c r="L535" t="s">
        <v>1233</v>
      </c>
      <c r="M535" t="s">
        <v>30</v>
      </c>
      <c r="N535" t="s">
        <v>317</v>
      </c>
      <c r="O535" t="s">
        <v>1232</v>
      </c>
      <c r="P535" t="s">
        <v>33</v>
      </c>
      <c r="Q535">
        <v>5</v>
      </c>
      <c r="R535" t="s">
        <v>33</v>
      </c>
      <c r="S535" t="s">
        <v>34</v>
      </c>
      <c r="T535">
        <v>0</v>
      </c>
      <c r="U535" t="s">
        <v>1231</v>
      </c>
      <c r="V535" s="1">
        <v>36526</v>
      </c>
      <c r="W535" s="1">
        <v>36526</v>
      </c>
      <c r="X535" s="17" t="str">
        <f t="shared" si="8"/>
        <v>0x3f1fa1c442e3c7520e2c2adf0253d24d67acb07c305853825e05254c6039cbac--0x22e6cdddcaa4c7f188c5e9c9be63f955186ffcd1--0xd9e1ce17f2641f24ae83637ab66a2cca9c378b9f</v>
      </c>
      <c r="Y535" s="18" t="str">
        <f>IFERROR(VLOOKUP(X535,Dune_SQL3_Data!Y:Y,1,FALSE),"missing")</f>
        <v>0x3f1fa1c442e3c7520e2c2adf0253d24d67acb07c305853825e05254c6039cbac--0x22e6cdddcaa4c7f188c5e9c9be63f955186ffcd1--0xd9e1ce17f2641f24ae83637ab66a2cca9c378b9f</v>
      </c>
    </row>
    <row r="536" spans="1:25" hidden="1" x14ac:dyDescent="0.2">
      <c r="A536" t="s">
        <v>329</v>
      </c>
      <c r="B536">
        <v>11649003</v>
      </c>
      <c r="C536" s="13">
        <v>44209.869004629632</v>
      </c>
      <c r="D536" t="s">
        <v>328</v>
      </c>
      <c r="E536" t="s">
        <v>819</v>
      </c>
      <c r="F536">
        <v>0</v>
      </c>
      <c r="G536">
        <v>0</v>
      </c>
      <c r="H536">
        <v>0</v>
      </c>
      <c r="I536">
        <v>174820</v>
      </c>
      <c r="J536">
        <v>52686</v>
      </c>
      <c r="K536" t="s">
        <v>818</v>
      </c>
      <c r="L536" t="s">
        <v>34</v>
      </c>
      <c r="M536" t="s">
        <v>243</v>
      </c>
      <c r="N536" t="s">
        <v>817</v>
      </c>
      <c r="O536" t="s">
        <v>816</v>
      </c>
      <c r="P536" t="s">
        <v>33</v>
      </c>
      <c r="Q536">
        <v>6</v>
      </c>
      <c r="R536" t="s">
        <v>33</v>
      </c>
      <c r="S536" t="s">
        <v>34</v>
      </c>
      <c r="T536">
        <v>27</v>
      </c>
      <c r="U536" t="s">
        <v>815</v>
      </c>
      <c r="V536" s="1">
        <v>36526</v>
      </c>
      <c r="W536" s="1">
        <v>36526</v>
      </c>
      <c r="X536" s="17" t="str">
        <f t="shared" si="8"/>
        <v>0x3ea072ee28b5b89c4e33a194bed9e6a4d444777196d351af7295634cc6cabd78--0xae26170200ec3ae66b8afaa87f2fa49c1e0a02b9--0xf39f8086446abd5323652504641ea331787bc62b</v>
      </c>
      <c r="Y536" s="18" t="str">
        <f>IFERROR(VLOOKUP(X536,Dune_SQL3_Data!Y:Y,1,FALSE),"missing")</f>
        <v>0x3ea072ee28b5b89c4e33a194bed9e6a4d444777196d351af7295634cc6cabd78--0xae26170200ec3ae66b8afaa87f2fa49c1e0a02b9--0xf39f8086446abd5323652504641ea331787bc62b</v>
      </c>
    </row>
    <row r="537" spans="1:25" hidden="1" x14ac:dyDescent="0.2">
      <c r="A537" t="s">
        <v>329</v>
      </c>
      <c r="B537">
        <v>11649003</v>
      </c>
      <c r="C537" s="13">
        <v>44209.869004629632</v>
      </c>
      <c r="D537" t="s">
        <v>328</v>
      </c>
      <c r="E537" t="s">
        <v>327</v>
      </c>
      <c r="F537">
        <v>0</v>
      </c>
      <c r="G537">
        <v>0</v>
      </c>
      <c r="H537">
        <v>0</v>
      </c>
      <c r="I537">
        <v>169600</v>
      </c>
      <c r="J537">
        <v>3835</v>
      </c>
      <c r="K537" t="s">
        <v>326</v>
      </c>
      <c r="L537" t="s">
        <v>325</v>
      </c>
      <c r="M537" t="s">
        <v>254</v>
      </c>
      <c r="N537" t="s">
        <v>2591</v>
      </c>
      <c r="O537" t="s">
        <v>2590</v>
      </c>
      <c r="P537" t="s">
        <v>33</v>
      </c>
      <c r="Q537">
        <v>1</v>
      </c>
      <c r="R537" t="s">
        <v>33</v>
      </c>
      <c r="S537" t="s">
        <v>34</v>
      </c>
      <c r="T537">
        <v>28</v>
      </c>
      <c r="U537" t="s">
        <v>2589</v>
      </c>
      <c r="V537" s="1">
        <v>36526</v>
      </c>
      <c r="W537" s="1">
        <v>36526</v>
      </c>
      <c r="X537" s="17" t="str">
        <f t="shared" si="8"/>
        <v>0x3ea072ee28b5b89c4e33a194bed9e6a4d444777196d351af7295634cc6cabd78--0xae26170200ec3ae66b8afaa87f2fa49c1e0a02b9--0xa8b12cc90abf65191532a12bb5394a714a46d358</v>
      </c>
      <c r="Y537" s="18" t="str">
        <f>IFERROR(VLOOKUP(X537,Dune_SQL3_Data!Y:Y,1,FALSE),"missing")</f>
        <v>0x3ea072ee28b5b89c4e33a194bed9e6a4d444777196d351af7295634cc6cabd78--0xae26170200ec3ae66b8afaa87f2fa49c1e0a02b9--0xa8b12cc90abf65191532a12bb5394a714a46d358</v>
      </c>
    </row>
    <row r="538" spans="1:25" hidden="1" x14ac:dyDescent="0.2">
      <c r="A538" t="s">
        <v>329</v>
      </c>
      <c r="B538">
        <v>11649003</v>
      </c>
      <c r="C538" s="13">
        <v>44209.869004629632</v>
      </c>
      <c r="D538" t="s">
        <v>328</v>
      </c>
      <c r="E538" t="s">
        <v>327</v>
      </c>
      <c r="F538">
        <v>0</v>
      </c>
      <c r="G538">
        <v>0</v>
      </c>
      <c r="H538">
        <v>0</v>
      </c>
      <c r="I538">
        <v>156313</v>
      </c>
      <c r="J538">
        <v>3835</v>
      </c>
      <c r="K538" t="s">
        <v>326</v>
      </c>
      <c r="L538" t="s">
        <v>325</v>
      </c>
      <c r="M538" t="s">
        <v>254</v>
      </c>
      <c r="N538" t="s">
        <v>2003</v>
      </c>
      <c r="O538" t="s">
        <v>2002</v>
      </c>
      <c r="P538" t="s">
        <v>33</v>
      </c>
      <c r="Q538">
        <v>1</v>
      </c>
      <c r="R538" t="s">
        <v>33</v>
      </c>
      <c r="S538" t="s">
        <v>34</v>
      </c>
      <c r="T538">
        <v>32</v>
      </c>
      <c r="U538" t="s">
        <v>2001</v>
      </c>
      <c r="V538" s="1">
        <v>36526</v>
      </c>
      <c r="W538" s="1">
        <v>36526</v>
      </c>
      <c r="X538" s="17" t="str">
        <f t="shared" si="8"/>
        <v>0x3ea072ee28b5b89c4e33a194bed9e6a4d444777196d351af7295634cc6cabd78--0xae26170200ec3ae66b8afaa87f2fa49c1e0a02b9--0xa8b12cc90abf65191532a12bb5394a714a46d358</v>
      </c>
      <c r="Y538" s="18" t="str">
        <f>IFERROR(VLOOKUP(X538,Dune_SQL3_Data!Y:Y,1,FALSE),"missing")</f>
        <v>0x3ea072ee28b5b89c4e33a194bed9e6a4d444777196d351af7295634cc6cabd78--0xae26170200ec3ae66b8afaa87f2fa49c1e0a02b9--0xa8b12cc90abf65191532a12bb5394a714a46d358</v>
      </c>
    </row>
    <row r="539" spans="1:25" hidden="1" x14ac:dyDescent="0.2">
      <c r="A539" t="s">
        <v>329</v>
      </c>
      <c r="B539">
        <v>11649003</v>
      </c>
      <c r="C539" s="13">
        <v>44209.869004629632</v>
      </c>
      <c r="D539" t="s">
        <v>328</v>
      </c>
      <c r="E539" t="s">
        <v>327</v>
      </c>
      <c r="F539">
        <v>0</v>
      </c>
      <c r="G539">
        <v>0</v>
      </c>
      <c r="H539">
        <v>0</v>
      </c>
      <c r="I539">
        <v>150102</v>
      </c>
      <c r="J539">
        <v>3834</v>
      </c>
      <c r="K539" t="s">
        <v>450</v>
      </c>
      <c r="L539" t="s">
        <v>449</v>
      </c>
      <c r="M539" t="s">
        <v>254</v>
      </c>
      <c r="N539" t="s">
        <v>1875</v>
      </c>
      <c r="O539" t="s">
        <v>1874</v>
      </c>
      <c r="P539" t="s">
        <v>33</v>
      </c>
      <c r="Q539">
        <v>1</v>
      </c>
      <c r="R539" t="s">
        <v>33</v>
      </c>
      <c r="S539" t="s">
        <v>34</v>
      </c>
      <c r="T539">
        <v>34</v>
      </c>
      <c r="U539" t="s">
        <v>1873</v>
      </c>
      <c r="V539" s="1">
        <v>36526</v>
      </c>
      <c r="W539" s="1">
        <v>36526</v>
      </c>
      <c r="X539" s="17" t="str">
        <f t="shared" si="8"/>
        <v>0x3ea072ee28b5b89c4e33a194bed9e6a4d444777196d351af7295634cc6cabd78--0xae26170200ec3ae66b8afaa87f2fa49c1e0a02b9--0xa8b12cc90abf65191532a12bb5394a714a46d358</v>
      </c>
      <c r="Y539" s="18" t="str">
        <f>IFERROR(VLOOKUP(X539,Dune_SQL3_Data!Y:Y,1,FALSE),"missing")</f>
        <v>0x3ea072ee28b5b89c4e33a194bed9e6a4d444777196d351af7295634cc6cabd78--0xae26170200ec3ae66b8afaa87f2fa49c1e0a02b9--0xa8b12cc90abf65191532a12bb5394a714a46d358</v>
      </c>
    </row>
    <row r="540" spans="1:25" hidden="1" x14ac:dyDescent="0.2">
      <c r="A540" t="s">
        <v>329</v>
      </c>
      <c r="B540">
        <v>11649003</v>
      </c>
      <c r="C540" s="13">
        <v>44209.869004629632</v>
      </c>
      <c r="D540" t="s">
        <v>328</v>
      </c>
      <c r="E540" t="s">
        <v>327</v>
      </c>
      <c r="F540">
        <v>0</v>
      </c>
      <c r="G540">
        <v>0</v>
      </c>
      <c r="H540">
        <v>0</v>
      </c>
      <c r="I540">
        <v>143052</v>
      </c>
      <c r="J540">
        <v>3858</v>
      </c>
      <c r="K540" t="s">
        <v>977</v>
      </c>
      <c r="L540" t="s">
        <v>1822</v>
      </c>
      <c r="M540" t="s">
        <v>254</v>
      </c>
      <c r="N540" t="s">
        <v>1821</v>
      </c>
      <c r="O540" t="s">
        <v>1820</v>
      </c>
      <c r="P540" t="s">
        <v>33</v>
      </c>
      <c r="Q540">
        <v>1</v>
      </c>
      <c r="R540" t="s">
        <v>33</v>
      </c>
      <c r="S540" t="s">
        <v>34</v>
      </c>
      <c r="T540">
        <v>36</v>
      </c>
      <c r="U540" t="s">
        <v>1819</v>
      </c>
      <c r="V540" s="1">
        <v>36526</v>
      </c>
      <c r="W540" s="1">
        <v>36526</v>
      </c>
      <c r="X540" s="17" t="str">
        <f t="shared" si="8"/>
        <v>0x3ea072ee28b5b89c4e33a194bed9e6a4d444777196d351af7295634cc6cabd78--0xae26170200ec3ae66b8afaa87f2fa49c1e0a02b9--0xa8b12cc90abf65191532a12bb5394a714a46d358</v>
      </c>
      <c r="Y540" s="18" t="str">
        <f>IFERROR(VLOOKUP(X540,Dune_SQL3_Data!Y:Y,1,FALSE),"missing")</f>
        <v>0x3ea072ee28b5b89c4e33a194bed9e6a4d444777196d351af7295634cc6cabd78--0xae26170200ec3ae66b8afaa87f2fa49c1e0a02b9--0xa8b12cc90abf65191532a12bb5394a714a46d358</v>
      </c>
    </row>
    <row r="541" spans="1:25" hidden="1" x14ac:dyDescent="0.2">
      <c r="A541" t="s">
        <v>329</v>
      </c>
      <c r="B541">
        <v>11649003</v>
      </c>
      <c r="C541" s="13">
        <v>44209.869004629632</v>
      </c>
      <c r="D541" t="s">
        <v>328</v>
      </c>
      <c r="E541" t="s">
        <v>327</v>
      </c>
      <c r="F541">
        <v>0</v>
      </c>
      <c r="G541">
        <v>0</v>
      </c>
      <c r="H541">
        <v>0</v>
      </c>
      <c r="I541">
        <v>163369</v>
      </c>
      <c r="J541">
        <v>3835</v>
      </c>
      <c r="K541" t="s">
        <v>326</v>
      </c>
      <c r="L541" t="s">
        <v>325</v>
      </c>
      <c r="M541" t="s">
        <v>254</v>
      </c>
      <c r="N541" t="s">
        <v>324</v>
      </c>
      <c r="O541" t="s">
        <v>323</v>
      </c>
      <c r="P541" t="s">
        <v>33</v>
      </c>
      <c r="Q541">
        <v>1</v>
      </c>
      <c r="R541" t="s">
        <v>33</v>
      </c>
      <c r="S541" t="s">
        <v>34</v>
      </c>
      <c r="T541">
        <v>30</v>
      </c>
      <c r="U541" t="s">
        <v>322</v>
      </c>
      <c r="V541" s="1">
        <v>36526</v>
      </c>
      <c r="W541" s="1">
        <v>36526</v>
      </c>
      <c r="X541" s="17" t="str">
        <f t="shared" si="8"/>
        <v>0x3ea072ee28b5b89c4e33a194bed9e6a4d444777196d351af7295634cc6cabd78--0xae26170200ec3ae66b8afaa87f2fa49c1e0a02b9--0xa8b12cc90abf65191532a12bb5394a714a46d358</v>
      </c>
      <c r="Y541" s="18" t="str">
        <f>IFERROR(VLOOKUP(X541,Dune_SQL3_Data!Y:Y,1,FALSE),"missing")</f>
        <v>0x3ea072ee28b5b89c4e33a194bed9e6a4d444777196d351af7295634cc6cabd78--0xae26170200ec3ae66b8afaa87f2fa49c1e0a02b9--0xa8b12cc90abf65191532a12bb5394a714a46d358</v>
      </c>
    </row>
    <row r="542" spans="1:25" hidden="1" x14ac:dyDescent="0.2">
      <c r="A542" t="s">
        <v>329</v>
      </c>
      <c r="B542">
        <v>11649003</v>
      </c>
      <c r="C542" s="13">
        <v>44209.869004629632</v>
      </c>
      <c r="D542" t="s">
        <v>328</v>
      </c>
      <c r="E542" t="s">
        <v>411</v>
      </c>
      <c r="F542">
        <v>0</v>
      </c>
      <c r="G542">
        <v>0</v>
      </c>
      <c r="H542">
        <v>0</v>
      </c>
      <c r="I542">
        <v>136839</v>
      </c>
      <c r="J542">
        <v>3880</v>
      </c>
      <c r="K542" t="s">
        <v>977</v>
      </c>
      <c r="L542" t="s">
        <v>1094</v>
      </c>
      <c r="M542" t="s">
        <v>254</v>
      </c>
      <c r="N542" t="s">
        <v>2407</v>
      </c>
      <c r="O542" t="s">
        <v>2406</v>
      </c>
      <c r="P542" t="s">
        <v>33</v>
      </c>
      <c r="Q542">
        <v>1</v>
      </c>
      <c r="R542" t="s">
        <v>33</v>
      </c>
      <c r="S542" t="s">
        <v>34</v>
      </c>
      <c r="T542">
        <v>38</v>
      </c>
      <c r="U542" t="s">
        <v>2405</v>
      </c>
      <c r="V542" s="1">
        <v>36526</v>
      </c>
      <c r="W542" s="1">
        <v>36526</v>
      </c>
      <c r="X542" s="17" t="str">
        <f t="shared" si="8"/>
        <v>0x3ea072ee28b5b89c4e33a194bed9e6a4d444777196d351af7295634cc6cabd78--0xae26170200ec3ae66b8afaa87f2fa49c1e0a02b9--0x5cbade4d03ea436f792e9f939e70908524949efd</v>
      </c>
      <c r="Y542" s="18" t="str">
        <f>IFERROR(VLOOKUP(X542,Dune_SQL3_Data!Y:Y,1,FALSE),"missing")</f>
        <v>0x3ea072ee28b5b89c4e33a194bed9e6a4d444777196d351af7295634cc6cabd78--0xae26170200ec3ae66b8afaa87f2fa49c1e0a02b9--0x5cbade4d03ea436f792e9f939e70908524949efd</v>
      </c>
    </row>
    <row r="543" spans="1:25" hidden="1" x14ac:dyDescent="0.2">
      <c r="A543" t="s">
        <v>329</v>
      </c>
      <c r="B543">
        <v>11649003</v>
      </c>
      <c r="C543" s="13">
        <v>44209.869004629632</v>
      </c>
      <c r="D543" t="s">
        <v>327</v>
      </c>
      <c r="E543" t="s">
        <v>393</v>
      </c>
      <c r="F543">
        <v>0</v>
      </c>
      <c r="G543">
        <v>0</v>
      </c>
      <c r="H543">
        <v>0</v>
      </c>
      <c r="I543">
        <v>138142</v>
      </c>
      <c r="J543">
        <v>1096</v>
      </c>
      <c r="K543" t="s">
        <v>977</v>
      </c>
      <c r="L543" t="s">
        <v>1822</v>
      </c>
      <c r="M543" t="s">
        <v>243</v>
      </c>
      <c r="N543" t="s">
        <v>2213</v>
      </c>
      <c r="O543" t="s">
        <v>2212</v>
      </c>
      <c r="P543" t="s">
        <v>33</v>
      </c>
      <c r="Q543">
        <v>0</v>
      </c>
      <c r="R543" t="s">
        <v>33</v>
      </c>
      <c r="S543" t="s">
        <v>34</v>
      </c>
      <c r="T543">
        <v>37</v>
      </c>
      <c r="U543" t="s">
        <v>2211</v>
      </c>
      <c r="V543" s="1">
        <v>36526</v>
      </c>
      <c r="W543" s="1">
        <v>36526</v>
      </c>
      <c r="X543" s="17" t="str">
        <f t="shared" si="8"/>
        <v>0x3ea072ee28b5b89c4e33a194bed9e6a4d444777196d351af7295634cc6cabd78--0xa8b12cc90abf65191532a12bb5394a714a46d358--0x14b939e7eb0cb290fadccd0816e8975069158ce6</v>
      </c>
      <c r="Y543" s="18" t="str">
        <f>IFERROR(VLOOKUP(X543,Dune_SQL3_Data!Y:Y,1,FALSE),"missing")</f>
        <v>0x3ea072ee28b5b89c4e33a194bed9e6a4d444777196d351af7295634cc6cabd78--0xa8b12cc90abf65191532a12bb5394a714a46d358--0x14b939e7eb0cb290fadccd0816e8975069158ce6</v>
      </c>
    </row>
    <row r="544" spans="1:25" hidden="1" x14ac:dyDescent="0.2">
      <c r="A544" t="s">
        <v>329</v>
      </c>
      <c r="B544">
        <v>11649003</v>
      </c>
      <c r="C544" s="13">
        <v>44209.869004629632</v>
      </c>
      <c r="D544" t="s">
        <v>327</v>
      </c>
      <c r="E544" t="s">
        <v>393</v>
      </c>
      <c r="F544">
        <v>0</v>
      </c>
      <c r="G544">
        <v>0</v>
      </c>
      <c r="H544">
        <v>0</v>
      </c>
      <c r="I544">
        <v>92371</v>
      </c>
      <c r="J544">
        <v>33829</v>
      </c>
      <c r="K544" t="s">
        <v>715</v>
      </c>
      <c r="L544" t="s">
        <v>34</v>
      </c>
      <c r="M544" t="s">
        <v>243</v>
      </c>
      <c r="N544" t="s">
        <v>2147</v>
      </c>
      <c r="O544" t="s">
        <v>2146</v>
      </c>
      <c r="P544" t="s">
        <v>33</v>
      </c>
      <c r="Q544">
        <v>1</v>
      </c>
      <c r="R544" t="s">
        <v>33</v>
      </c>
      <c r="S544" t="s">
        <v>34</v>
      </c>
      <c r="T544">
        <v>41</v>
      </c>
      <c r="U544" t="s">
        <v>2145</v>
      </c>
      <c r="V544" s="1">
        <v>36526</v>
      </c>
      <c r="W544" s="1">
        <v>36526</v>
      </c>
      <c r="X544" s="17" t="str">
        <f t="shared" si="8"/>
        <v>0x3ea072ee28b5b89c4e33a194bed9e6a4d444777196d351af7295634cc6cabd78--0xa8b12cc90abf65191532a12bb5394a714a46d358--0x14b939e7eb0cb290fadccd0816e8975069158ce6</v>
      </c>
      <c r="Y544" s="18" t="str">
        <f>IFERROR(VLOOKUP(X544,Dune_SQL3_Data!Y:Y,1,FALSE),"missing")</f>
        <v>0x3ea072ee28b5b89c4e33a194bed9e6a4d444777196d351af7295634cc6cabd78--0xa8b12cc90abf65191532a12bb5394a714a46d358--0x14b939e7eb0cb290fadccd0816e8975069158ce6</v>
      </c>
    </row>
    <row r="545" spans="1:25" hidden="1" x14ac:dyDescent="0.2">
      <c r="A545" t="s">
        <v>329</v>
      </c>
      <c r="B545">
        <v>11649003</v>
      </c>
      <c r="C545" s="13">
        <v>44209.869004629632</v>
      </c>
      <c r="D545" t="s">
        <v>327</v>
      </c>
      <c r="E545" t="s">
        <v>393</v>
      </c>
      <c r="F545">
        <v>0</v>
      </c>
      <c r="G545">
        <v>0</v>
      </c>
      <c r="H545">
        <v>0</v>
      </c>
      <c r="I545">
        <v>257984</v>
      </c>
      <c r="J545">
        <v>1073</v>
      </c>
      <c r="K545" t="s">
        <v>326</v>
      </c>
      <c r="L545" t="s">
        <v>325</v>
      </c>
      <c r="M545" t="s">
        <v>243</v>
      </c>
      <c r="N545" t="s">
        <v>2130</v>
      </c>
      <c r="O545" t="s">
        <v>2129</v>
      </c>
      <c r="P545" t="s">
        <v>33</v>
      </c>
      <c r="Q545">
        <v>0</v>
      </c>
      <c r="R545" t="s">
        <v>33</v>
      </c>
      <c r="S545" t="s">
        <v>34</v>
      </c>
      <c r="T545">
        <v>13</v>
      </c>
      <c r="U545" t="s">
        <v>2128</v>
      </c>
      <c r="V545" s="1">
        <v>36526</v>
      </c>
      <c r="W545" s="1">
        <v>36526</v>
      </c>
      <c r="X545" s="17" t="str">
        <f t="shared" si="8"/>
        <v>0x3ea072ee28b5b89c4e33a194bed9e6a4d444777196d351af7295634cc6cabd78--0xa8b12cc90abf65191532a12bb5394a714a46d358--0x14b939e7eb0cb290fadccd0816e8975069158ce6</v>
      </c>
      <c r="Y545" s="18" t="str">
        <f>IFERROR(VLOOKUP(X545,Dune_SQL3_Data!Y:Y,1,FALSE),"missing")</f>
        <v>0x3ea072ee28b5b89c4e33a194bed9e6a4d444777196d351af7295634cc6cabd78--0xa8b12cc90abf65191532a12bb5394a714a46d358--0x14b939e7eb0cb290fadccd0816e8975069158ce6</v>
      </c>
    </row>
    <row r="546" spans="1:25" hidden="1" x14ac:dyDescent="0.2">
      <c r="A546" t="s">
        <v>329</v>
      </c>
      <c r="B546">
        <v>11649003</v>
      </c>
      <c r="C546" s="13">
        <v>44209.869004629632</v>
      </c>
      <c r="D546" t="s">
        <v>327</v>
      </c>
      <c r="E546" t="s">
        <v>393</v>
      </c>
      <c r="F546">
        <v>0</v>
      </c>
      <c r="G546">
        <v>0</v>
      </c>
      <c r="H546">
        <v>0</v>
      </c>
      <c r="I546">
        <v>164275</v>
      </c>
      <c r="J546">
        <v>1073</v>
      </c>
      <c r="K546" t="s">
        <v>326</v>
      </c>
      <c r="L546" t="s">
        <v>325</v>
      </c>
      <c r="M546" t="s">
        <v>243</v>
      </c>
      <c r="N546" t="s">
        <v>2063</v>
      </c>
      <c r="O546" t="s">
        <v>2062</v>
      </c>
      <c r="P546" t="s">
        <v>33</v>
      </c>
      <c r="Q546">
        <v>0</v>
      </c>
      <c r="R546" t="s">
        <v>33</v>
      </c>
      <c r="S546" t="s">
        <v>34</v>
      </c>
      <c r="T546">
        <v>29</v>
      </c>
      <c r="U546" t="s">
        <v>2061</v>
      </c>
      <c r="V546" s="1">
        <v>36526</v>
      </c>
      <c r="W546" s="1">
        <v>36526</v>
      </c>
      <c r="X546" s="17" t="str">
        <f t="shared" si="8"/>
        <v>0x3ea072ee28b5b89c4e33a194bed9e6a4d444777196d351af7295634cc6cabd78--0xa8b12cc90abf65191532a12bb5394a714a46d358--0x14b939e7eb0cb290fadccd0816e8975069158ce6</v>
      </c>
      <c r="Y546" s="18" t="str">
        <f>IFERROR(VLOOKUP(X546,Dune_SQL3_Data!Y:Y,1,FALSE),"missing")</f>
        <v>0x3ea072ee28b5b89c4e33a194bed9e6a4d444777196d351af7295634cc6cabd78--0xa8b12cc90abf65191532a12bb5394a714a46d358--0x14b939e7eb0cb290fadccd0816e8975069158ce6</v>
      </c>
    </row>
    <row r="547" spans="1:25" hidden="1" x14ac:dyDescent="0.2">
      <c r="A547" t="s">
        <v>329</v>
      </c>
      <c r="B547">
        <v>11649003</v>
      </c>
      <c r="C547" s="13">
        <v>44209.869004629632</v>
      </c>
      <c r="D547" t="s">
        <v>327</v>
      </c>
      <c r="E547" t="s">
        <v>393</v>
      </c>
      <c r="F547">
        <v>0</v>
      </c>
      <c r="G547">
        <v>0</v>
      </c>
      <c r="H547">
        <v>0</v>
      </c>
      <c r="I547">
        <v>226717</v>
      </c>
      <c r="J547">
        <v>1073</v>
      </c>
      <c r="K547" t="s">
        <v>814</v>
      </c>
      <c r="L547" t="s">
        <v>813</v>
      </c>
      <c r="M547" t="s">
        <v>243</v>
      </c>
      <c r="N547" t="s">
        <v>1749</v>
      </c>
      <c r="O547" t="s">
        <v>1748</v>
      </c>
      <c r="P547" t="s">
        <v>33</v>
      </c>
      <c r="Q547">
        <v>0</v>
      </c>
      <c r="R547" t="s">
        <v>33</v>
      </c>
      <c r="S547" t="s">
        <v>34</v>
      </c>
      <c r="T547">
        <v>19</v>
      </c>
      <c r="U547" t="s">
        <v>1747</v>
      </c>
      <c r="V547" s="1">
        <v>36526</v>
      </c>
      <c r="W547" s="1">
        <v>36526</v>
      </c>
      <c r="X547" s="17" t="str">
        <f t="shared" si="8"/>
        <v>0x3ea072ee28b5b89c4e33a194bed9e6a4d444777196d351af7295634cc6cabd78--0xa8b12cc90abf65191532a12bb5394a714a46d358--0x14b939e7eb0cb290fadccd0816e8975069158ce6</v>
      </c>
      <c r="Y547" s="18" t="str">
        <f>IFERROR(VLOOKUP(X547,Dune_SQL3_Data!Y:Y,1,FALSE),"missing")</f>
        <v>0x3ea072ee28b5b89c4e33a194bed9e6a4d444777196d351af7295634cc6cabd78--0xa8b12cc90abf65191532a12bb5394a714a46d358--0x14b939e7eb0cb290fadccd0816e8975069158ce6</v>
      </c>
    </row>
    <row r="548" spans="1:25" hidden="1" x14ac:dyDescent="0.2">
      <c r="A548" t="s">
        <v>329</v>
      </c>
      <c r="B548">
        <v>11649003</v>
      </c>
      <c r="C548" s="13">
        <v>44209.869004629632</v>
      </c>
      <c r="D548" t="s">
        <v>327</v>
      </c>
      <c r="E548" t="s">
        <v>393</v>
      </c>
      <c r="F548">
        <v>0</v>
      </c>
      <c r="G548">
        <v>0</v>
      </c>
      <c r="H548">
        <v>0</v>
      </c>
      <c r="I548">
        <v>200378</v>
      </c>
      <c r="J548">
        <v>2300</v>
      </c>
      <c r="K548" t="s">
        <v>392</v>
      </c>
      <c r="L548" t="s">
        <v>391</v>
      </c>
      <c r="M548" t="s">
        <v>243</v>
      </c>
      <c r="N548" t="s">
        <v>1744</v>
      </c>
      <c r="O548" t="s">
        <v>1743</v>
      </c>
      <c r="P548" t="s">
        <v>33</v>
      </c>
      <c r="Q548">
        <v>0</v>
      </c>
      <c r="R548" t="s">
        <v>33</v>
      </c>
      <c r="S548" t="s">
        <v>34</v>
      </c>
      <c r="T548">
        <v>23</v>
      </c>
      <c r="U548" t="s">
        <v>1742</v>
      </c>
      <c r="V548" s="1">
        <v>36526</v>
      </c>
      <c r="W548" s="1">
        <v>36526</v>
      </c>
      <c r="X548" s="17" t="str">
        <f t="shared" si="8"/>
        <v>0x3ea072ee28b5b89c4e33a194bed9e6a4d444777196d351af7295634cc6cabd78--0xa8b12cc90abf65191532a12bb5394a714a46d358--0x14b939e7eb0cb290fadccd0816e8975069158ce6</v>
      </c>
      <c r="Y548" s="18" t="str">
        <f>IFERROR(VLOOKUP(X548,Dune_SQL3_Data!Y:Y,1,FALSE),"missing")</f>
        <v>0x3ea072ee28b5b89c4e33a194bed9e6a4d444777196d351af7295634cc6cabd78--0xa8b12cc90abf65191532a12bb5394a714a46d358--0x14b939e7eb0cb290fadccd0816e8975069158ce6</v>
      </c>
    </row>
    <row r="549" spans="1:25" hidden="1" x14ac:dyDescent="0.2">
      <c r="A549" t="s">
        <v>329</v>
      </c>
      <c r="B549">
        <v>11649003</v>
      </c>
      <c r="C549" s="13">
        <v>44209.869004629632</v>
      </c>
      <c r="D549" t="s">
        <v>327</v>
      </c>
      <c r="E549" t="s">
        <v>393</v>
      </c>
      <c r="F549">
        <v>0</v>
      </c>
      <c r="G549">
        <v>0</v>
      </c>
      <c r="H549">
        <v>0</v>
      </c>
      <c r="I549">
        <v>151196</v>
      </c>
      <c r="J549">
        <v>1073</v>
      </c>
      <c r="K549" t="s">
        <v>326</v>
      </c>
      <c r="L549" t="s">
        <v>325</v>
      </c>
      <c r="M549" t="s">
        <v>243</v>
      </c>
      <c r="N549" t="s">
        <v>1582</v>
      </c>
      <c r="O549" t="s">
        <v>1581</v>
      </c>
      <c r="P549" t="s">
        <v>33</v>
      </c>
      <c r="Q549">
        <v>0</v>
      </c>
      <c r="R549" t="s">
        <v>33</v>
      </c>
      <c r="S549" t="s">
        <v>34</v>
      </c>
      <c r="T549">
        <v>33</v>
      </c>
      <c r="U549" t="s">
        <v>1580</v>
      </c>
      <c r="V549" s="1">
        <v>36526</v>
      </c>
      <c r="W549" s="1">
        <v>36526</v>
      </c>
      <c r="X549" s="17" t="str">
        <f t="shared" si="8"/>
        <v>0x3ea072ee28b5b89c4e33a194bed9e6a4d444777196d351af7295634cc6cabd78--0xa8b12cc90abf65191532a12bb5394a714a46d358--0x14b939e7eb0cb290fadccd0816e8975069158ce6</v>
      </c>
      <c r="Y549" s="18" t="str">
        <f>IFERROR(VLOOKUP(X549,Dune_SQL3_Data!Y:Y,1,FALSE),"missing")</f>
        <v>0x3ea072ee28b5b89c4e33a194bed9e6a4d444777196d351af7295634cc6cabd78--0xa8b12cc90abf65191532a12bb5394a714a46d358--0x14b939e7eb0cb290fadccd0816e8975069158ce6</v>
      </c>
    </row>
    <row r="550" spans="1:25" hidden="1" x14ac:dyDescent="0.2">
      <c r="A550" t="s">
        <v>329</v>
      </c>
      <c r="B550">
        <v>11649003</v>
      </c>
      <c r="C550" s="13">
        <v>44209.869004629632</v>
      </c>
      <c r="D550" t="s">
        <v>327</v>
      </c>
      <c r="E550" t="s">
        <v>393</v>
      </c>
      <c r="F550">
        <v>0</v>
      </c>
      <c r="G550">
        <v>0</v>
      </c>
      <c r="H550">
        <v>0</v>
      </c>
      <c r="I550">
        <v>303061</v>
      </c>
      <c r="J550">
        <v>1073</v>
      </c>
      <c r="K550" t="s">
        <v>326</v>
      </c>
      <c r="L550" t="s">
        <v>325</v>
      </c>
      <c r="M550" t="s">
        <v>243</v>
      </c>
      <c r="N550" t="s">
        <v>1570</v>
      </c>
      <c r="O550" t="s">
        <v>1569</v>
      </c>
      <c r="P550" t="s">
        <v>33</v>
      </c>
      <c r="Q550">
        <v>0</v>
      </c>
      <c r="R550" t="s">
        <v>33</v>
      </c>
      <c r="S550" t="s">
        <v>34</v>
      </c>
      <c r="T550">
        <v>3</v>
      </c>
      <c r="U550" t="s">
        <v>1568</v>
      </c>
      <c r="V550" s="1">
        <v>36526</v>
      </c>
      <c r="W550" s="1">
        <v>36526</v>
      </c>
      <c r="X550" s="17" t="str">
        <f t="shared" si="8"/>
        <v>0x3ea072ee28b5b89c4e33a194bed9e6a4d444777196d351af7295634cc6cabd78--0xa8b12cc90abf65191532a12bb5394a714a46d358--0x14b939e7eb0cb290fadccd0816e8975069158ce6</v>
      </c>
      <c r="Y550" s="18" t="str">
        <f>IFERROR(VLOOKUP(X550,Dune_SQL3_Data!Y:Y,1,FALSE),"missing")</f>
        <v>0x3ea072ee28b5b89c4e33a194bed9e6a4d444777196d351af7295634cc6cabd78--0xa8b12cc90abf65191532a12bb5394a714a46d358--0x14b939e7eb0cb290fadccd0816e8975069158ce6</v>
      </c>
    </row>
    <row r="551" spans="1:25" hidden="1" x14ac:dyDescent="0.2">
      <c r="A551" t="s">
        <v>329</v>
      </c>
      <c r="B551">
        <v>11649003</v>
      </c>
      <c r="C551" s="13">
        <v>44209.869004629632</v>
      </c>
      <c r="D551" t="s">
        <v>327</v>
      </c>
      <c r="E551" t="s">
        <v>393</v>
      </c>
      <c r="F551">
        <v>0</v>
      </c>
      <c r="G551">
        <v>0</v>
      </c>
      <c r="H551">
        <v>0</v>
      </c>
      <c r="I551">
        <v>158141</v>
      </c>
      <c r="J551">
        <v>1073</v>
      </c>
      <c r="K551" t="s">
        <v>326</v>
      </c>
      <c r="L551" t="s">
        <v>325</v>
      </c>
      <c r="M551" t="s">
        <v>243</v>
      </c>
      <c r="N551" t="s">
        <v>1437</v>
      </c>
      <c r="O551" t="s">
        <v>1436</v>
      </c>
      <c r="P551" t="s">
        <v>33</v>
      </c>
      <c r="Q551">
        <v>0</v>
      </c>
      <c r="R551" t="s">
        <v>33</v>
      </c>
      <c r="S551" t="s">
        <v>34</v>
      </c>
      <c r="T551">
        <v>31</v>
      </c>
      <c r="U551" t="s">
        <v>1435</v>
      </c>
      <c r="V551" s="1">
        <v>36526</v>
      </c>
      <c r="W551" s="1">
        <v>36526</v>
      </c>
      <c r="X551" s="17" t="str">
        <f t="shared" si="8"/>
        <v>0x3ea072ee28b5b89c4e33a194bed9e6a4d444777196d351af7295634cc6cabd78--0xa8b12cc90abf65191532a12bb5394a714a46d358--0x14b939e7eb0cb290fadccd0816e8975069158ce6</v>
      </c>
      <c r="Y551" s="18" t="str">
        <f>IFERROR(VLOOKUP(X551,Dune_SQL3_Data!Y:Y,1,FALSE),"missing")</f>
        <v>0x3ea072ee28b5b89c4e33a194bed9e6a4d444777196d351af7295634cc6cabd78--0xa8b12cc90abf65191532a12bb5394a714a46d358--0x14b939e7eb0cb290fadccd0816e8975069158ce6</v>
      </c>
    </row>
    <row r="552" spans="1:25" hidden="1" x14ac:dyDescent="0.2">
      <c r="A552" t="s">
        <v>329</v>
      </c>
      <c r="B552">
        <v>11649003</v>
      </c>
      <c r="C552" s="13">
        <v>44209.869004629632</v>
      </c>
      <c r="D552" t="s">
        <v>327</v>
      </c>
      <c r="E552" t="s">
        <v>393</v>
      </c>
      <c r="F552">
        <v>0</v>
      </c>
      <c r="G552">
        <v>0</v>
      </c>
      <c r="H552">
        <v>0</v>
      </c>
      <c r="I552">
        <v>289981</v>
      </c>
      <c r="J552">
        <v>1073</v>
      </c>
      <c r="K552" t="s">
        <v>326</v>
      </c>
      <c r="L552" t="s">
        <v>325</v>
      </c>
      <c r="M552" t="s">
        <v>243</v>
      </c>
      <c r="N552" t="s">
        <v>1414</v>
      </c>
      <c r="O552" t="s">
        <v>1413</v>
      </c>
      <c r="P552" t="s">
        <v>33</v>
      </c>
      <c r="Q552">
        <v>0</v>
      </c>
      <c r="R552" t="s">
        <v>33</v>
      </c>
      <c r="S552" t="s">
        <v>34</v>
      </c>
      <c r="T552">
        <v>7</v>
      </c>
      <c r="U552" t="s">
        <v>1412</v>
      </c>
      <c r="V552" s="1">
        <v>36526</v>
      </c>
      <c r="W552" s="1">
        <v>36526</v>
      </c>
      <c r="X552" s="17" t="str">
        <f t="shared" si="8"/>
        <v>0x3ea072ee28b5b89c4e33a194bed9e6a4d444777196d351af7295634cc6cabd78--0xa8b12cc90abf65191532a12bb5394a714a46d358--0x14b939e7eb0cb290fadccd0816e8975069158ce6</v>
      </c>
      <c r="Y552" s="18" t="str">
        <f>IFERROR(VLOOKUP(X552,Dune_SQL3_Data!Y:Y,1,FALSE),"missing")</f>
        <v>0x3ea072ee28b5b89c4e33a194bed9e6a4d444777196d351af7295634cc6cabd78--0xa8b12cc90abf65191532a12bb5394a714a46d358--0x14b939e7eb0cb290fadccd0816e8975069158ce6</v>
      </c>
    </row>
    <row r="553" spans="1:25" hidden="1" x14ac:dyDescent="0.2">
      <c r="A553" t="s">
        <v>329</v>
      </c>
      <c r="B553">
        <v>11649003</v>
      </c>
      <c r="C553" s="13">
        <v>44209.869004629632</v>
      </c>
      <c r="D553" t="s">
        <v>327</v>
      </c>
      <c r="E553" t="s">
        <v>393</v>
      </c>
      <c r="F553">
        <v>0</v>
      </c>
      <c r="G553">
        <v>0</v>
      </c>
      <c r="H553">
        <v>0</v>
      </c>
      <c r="I553">
        <v>251870</v>
      </c>
      <c r="J553">
        <v>1072</v>
      </c>
      <c r="K553" t="s">
        <v>450</v>
      </c>
      <c r="L553" t="s">
        <v>449</v>
      </c>
      <c r="M553" t="s">
        <v>243</v>
      </c>
      <c r="N553" t="s">
        <v>1403</v>
      </c>
      <c r="O553" t="s">
        <v>1402</v>
      </c>
      <c r="P553" t="s">
        <v>33</v>
      </c>
      <c r="Q553">
        <v>0</v>
      </c>
      <c r="R553" t="s">
        <v>33</v>
      </c>
      <c r="S553" t="s">
        <v>34</v>
      </c>
      <c r="T553">
        <v>15</v>
      </c>
      <c r="U553" t="s">
        <v>1401</v>
      </c>
      <c r="V553" s="1">
        <v>36526</v>
      </c>
      <c r="W553" s="1">
        <v>36526</v>
      </c>
      <c r="X553" s="17" t="str">
        <f t="shared" si="8"/>
        <v>0x3ea072ee28b5b89c4e33a194bed9e6a4d444777196d351af7295634cc6cabd78--0xa8b12cc90abf65191532a12bb5394a714a46d358--0x14b939e7eb0cb290fadccd0816e8975069158ce6</v>
      </c>
      <c r="Y553" s="18" t="str">
        <f>IFERROR(VLOOKUP(X553,Dune_SQL3_Data!Y:Y,1,FALSE),"missing")</f>
        <v>0x3ea072ee28b5b89c4e33a194bed9e6a4d444777196d351af7295634cc6cabd78--0xa8b12cc90abf65191532a12bb5394a714a46d358--0x14b939e7eb0cb290fadccd0816e8975069158ce6</v>
      </c>
    </row>
    <row r="554" spans="1:25" hidden="1" x14ac:dyDescent="0.2">
      <c r="A554" t="s">
        <v>329</v>
      </c>
      <c r="B554">
        <v>11649003</v>
      </c>
      <c r="C554" s="13">
        <v>44209.869004629632</v>
      </c>
      <c r="D554" t="s">
        <v>327</v>
      </c>
      <c r="E554" t="s">
        <v>393</v>
      </c>
      <c r="F554">
        <v>0</v>
      </c>
      <c r="G554">
        <v>0</v>
      </c>
      <c r="H554">
        <v>0</v>
      </c>
      <c r="I554">
        <v>53777</v>
      </c>
      <c r="J554">
        <v>18755</v>
      </c>
      <c r="K554" t="s">
        <v>1153</v>
      </c>
      <c r="L554" t="s">
        <v>38</v>
      </c>
      <c r="M554" t="s">
        <v>243</v>
      </c>
      <c r="N554" t="s">
        <v>1380</v>
      </c>
      <c r="O554" t="s">
        <v>1379</v>
      </c>
      <c r="P554" t="s">
        <v>33</v>
      </c>
      <c r="Q554">
        <v>0</v>
      </c>
      <c r="R554" t="s">
        <v>33</v>
      </c>
      <c r="S554" t="s">
        <v>34</v>
      </c>
      <c r="T554">
        <v>44</v>
      </c>
      <c r="U554" t="s">
        <v>1378</v>
      </c>
      <c r="V554" s="1">
        <v>36526</v>
      </c>
      <c r="W554" s="1">
        <v>36526</v>
      </c>
      <c r="X554" s="17" t="str">
        <f t="shared" si="8"/>
        <v>0x3ea072ee28b5b89c4e33a194bed9e6a4d444777196d351af7295634cc6cabd78--0xa8b12cc90abf65191532a12bb5394a714a46d358--0x14b939e7eb0cb290fadccd0816e8975069158ce6</v>
      </c>
      <c r="Y554" s="18" t="str">
        <f>IFERROR(VLOOKUP(X554,Dune_SQL3_Data!Y:Y,1,FALSE),"missing")</f>
        <v>0x3ea072ee28b5b89c4e33a194bed9e6a4d444777196d351af7295634cc6cabd78--0xa8b12cc90abf65191532a12bb5394a714a46d358--0x14b939e7eb0cb290fadccd0816e8975069158ce6</v>
      </c>
    </row>
    <row r="555" spans="1:25" hidden="1" x14ac:dyDescent="0.2">
      <c r="A555" t="s">
        <v>329</v>
      </c>
      <c r="B555">
        <v>11649003</v>
      </c>
      <c r="C555" s="13">
        <v>44209.869004629632</v>
      </c>
      <c r="D555" t="s">
        <v>327</v>
      </c>
      <c r="E555" t="s">
        <v>393</v>
      </c>
      <c r="F555">
        <v>0</v>
      </c>
      <c r="G555">
        <v>0</v>
      </c>
      <c r="H555">
        <v>0</v>
      </c>
      <c r="I555">
        <v>296926</v>
      </c>
      <c r="J555">
        <v>1073</v>
      </c>
      <c r="K555" t="s">
        <v>326</v>
      </c>
      <c r="L555" t="s">
        <v>325</v>
      </c>
      <c r="M555" t="s">
        <v>243</v>
      </c>
      <c r="N555" t="s">
        <v>983</v>
      </c>
      <c r="O555" t="s">
        <v>1339</v>
      </c>
      <c r="P555" t="s">
        <v>33</v>
      </c>
      <c r="Q555">
        <v>0</v>
      </c>
      <c r="R555" t="s">
        <v>33</v>
      </c>
      <c r="S555" t="s">
        <v>34</v>
      </c>
      <c r="T555">
        <v>5</v>
      </c>
      <c r="U555" t="s">
        <v>1338</v>
      </c>
      <c r="V555" s="1">
        <v>36526</v>
      </c>
      <c r="W555" s="1">
        <v>36526</v>
      </c>
      <c r="X555" s="17" t="str">
        <f t="shared" si="8"/>
        <v>0x3ea072ee28b5b89c4e33a194bed9e6a4d444777196d351af7295634cc6cabd78--0xa8b12cc90abf65191532a12bb5394a714a46d358--0x14b939e7eb0cb290fadccd0816e8975069158ce6</v>
      </c>
      <c r="Y555" s="18" t="str">
        <f>IFERROR(VLOOKUP(X555,Dune_SQL3_Data!Y:Y,1,FALSE),"missing")</f>
        <v>0x3ea072ee28b5b89c4e33a194bed9e6a4d444777196d351af7295634cc6cabd78--0xa8b12cc90abf65191532a12bb5394a714a46d358--0x14b939e7eb0cb290fadccd0816e8975069158ce6</v>
      </c>
    </row>
    <row r="556" spans="1:25" hidden="1" x14ac:dyDescent="0.2">
      <c r="A556" t="s">
        <v>329</v>
      </c>
      <c r="B556">
        <v>11649003</v>
      </c>
      <c r="C556" s="13">
        <v>44209.869004629632</v>
      </c>
      <c r="D556" t="s">
        <v>327</v>
      </c>
      <c r="E556" t="s">
        <v>393</v>
      </c>
      <c r="F556">
        <v>0</v>
      </c>
      <c r="G556">
        <v>0</v>
      </c>
      <c r="H556">
        <v>0</v>
      </c>
      <c r="I556">
        <v>264929</v>
      </c>
      <c r="J556">
        <v>1073</v>
      </c>
      <c r="K556" t="s">
        <v>326</v>
      </c>
      <c r="L556" t="s">
        <v>325</v>
      </c>
      <c r="M556" t="s">
        <v>243</v>
      </c>
      <c r="N556" t="s">
        <v>1322</v>
      </c>
      <c r="O556" t="s">
        <v>1321</v>
      </c>
      <c r="P556" t="s">
        <v>33</v>
      </c>
      <c r="Q556">
        <v>0</v>
      </c>
      <c r="R556" t="s">
        <v>33</v>
      </c>
      <c r="S556" t="s">
        <v>34</v>
      </c>
      <c r="T556">
        <v>11</v>
      </c>
      <c r="U556" t="s">
        <v>1320</v>
      </c>
      <c r="V556" s="1">
        <v>36526</v>
      </c>
      <c r="W556" s="1">
        <v>36526</v>
      </c>
      <c r="X556" s="17" t="str">
        <f t="shared" si="8"/>
        <v>0x3ea072ee28b5b89c4e33a194bed9e6a4d444777196d351af7295634cc6cabd78--0xa8b12cc90abf65191532a12bb5394a714a46d358--0x14b939e7eb0cb290fadccd0816e8975069158ce6</v>
      </c>
      <c r="Y556" s="18" t="str">
        <f>IFERROR(VLOOKUP(X556,Dune_SQL3_Data!Y:Y,1,FALSE),"missing")</f>
        <v>0x3ea072ee28b5b89c4e33a194bed9e6a4d444777196d351af7295634cc6cabd78--0xa8b12cc90abf65191532a12bb5394a714a46d358--0x14b939e7eb0cb290fadccd0816e8975069158ce6</v>
      </c>
    </row>
    <row r="557" spans="1:25" hidden="1" x14ac:dyDescent="0.2">
      <c r="A557" t="s">
        <v>329</v>
      </c>
      <c r="B557">
        <v>11649003</v>
      </c>
      <c r="C557" s="13">
        <v>44209.869004629632</v>
      </c>
      <c r="D557" t="s">
        <v>327</v>
      </c>
      <c r="E557" t="s">
        <v>393</v>
      </c>
      <c r="F557">
        <v>0</v>
      </c>
      <c r="G557">
        <v>0</v>
      </c>
      <c r="H557">
        <v>0</v>
      </c>
      <c r="I557">
        <v>191502</v>
      </c>
      <c r="J557">
        <v>1073</v>
      </c>
      <c r="K557" t="s">
        <v>814</v>
      </c>
      <c r="L557" t="s">
        <v>813</v>
      </c>
      <c r="M557" t="s">
        <v>243</v>
      </c>
      <c r="N557" t="s">
        <v>1206</v>
      </c>
      <c r="O557" t="s">
        <v>1205</v>
      </c>
      <c r="P557" t="s">
        <v>33</v>
      </c>
      <c r="Q557">
        <v>0</v>
      </c>
      <c r="R557" t="s">
        <v>33</v>
      </c>
      <c r="S557" t="s">
        <v>34</v>
      </c>
      <c r="T557">
        <v>25</v>
      </c>
      <c r="U557" t="s">
        <v>1204</v>
      </c>
      <c r="V557" s="1">
        <v>36526</v>
      </c>
      <c r="W557" s="1">
        <v>36526</v>
      </c>
      <c r="X557" s="17" t="str">
        <f t="shared" si="8"/>
        <v>0x3ea072ee28b5b89c4e33a194bed9e6a4d444777196d351af7295634cc6cabd78--0xa8b12cc90abf65191532a12bb5394a714a46d358--0x14b939e7eb0cb290fadccd0816e8975069158ce6</v>
      </c>
      <c r="Y557" s="18" t="str">
        <f>IFERROR(VLOOKUP(X557,Dune_SQL3_Data!Y:Y,1,FALSE),"missing")</f>
        <v>0x3ea072ee28b5b89c4e33a194bed9e6a4d444777196d351af7295634cc6cabd78--0xa8b12cc90abf65191532a12bb5394a714a46d358--0x14b939e7eb0cb290fadccd0816e8975069158ce6</v>
      </c>
    </row>
    <row r="558" spans="1:25" hidden="1" x14ac:dyDescent="0.2">
      <c r="A558" t="s">
        <v>329</v>
      </c>
      <c r="B558">
        <v>11649003</v>
      </c>
      <c r="C558" s="13">
        <v>44209.869004629632</v>
      </c>
      <c r="D558" t="s">
        <v>327</v>
      </c>
      <c r="E558" t="s">
        <v>393</v>
      </c>
      <c r="F558">
        <v>0</v>
      </c>
      <c r="G558">
        <v>0</v>
      </c>
      <c r="H558">
        <v>0</v>
      </c>
      <c r="I558">
        <v>214033</v>
      </c>
      <c r="J558">
        <v>1073</v>
      </c>
      <c r="K558" t="s">
        <v>814</v>
      </c>
      <c r="L558" t="s">
        <v>813</v>
      </c>
      <c r="M558" t="s">
        <v>243</v>
      </c>
      <c r="N558" t="s">
        <v>852</v>
      </c>
      <c r="O558" t="s">
        <v>851</v>
      </c>
      <c r="P558" t="s">
        <v>33</v>
      </c>
      <c r="Q558">
        <v>0</v>
      </c>
      <c r="R558" t="s">
        <v>33</v>
      </c>
      <c r="S558" t="s">
        <v>34</v>
      </c>
      <c r="T558">
        <v>21</v>
      </c>
      <c r="U558" t="s">
        <v>850</v>
      </c>
      <c r="V558" s="1">
        <v>36526</v>
      </c>
      <c r="W558" s="1">
        <v>36526</v>
      </c>
      <c r="X558" s="17" t="str">
        <f t="shared" si="8"/>
        <v>0x3ea072ee28b5b89c4e33a194bed9e6a4d444777196d351af7295634cc6cabd78--0xa8b12cc90abf65191532a12bb5394a714a46d358--0x14b939e7eb0cb290fadccd0816e8975069158ce6</v>
      </c>
      <c r="Y558" s="18" t="str">
        <f>IFERROR(VLOOKUP(X558,Dune_SQL3_Data!Y:Y,1,FALSE),"missing")</f>
        <v>0x3ea072ee28b5b89c4e33a194bed9e6a4d444777196d351af7295634cc6cabd78--0xa8b12cc90abf65191532a12bb5394a714a46d358--0x14b939e7eb0cb290fadccd0816e8975069158ce6</v>
      </c>
    </row>
    <row r="559" spans="1:25" hidden="1" x14ac:dyDescent="0.2">
      <c r="A559" t="s">
        <v>329</v>
      </c>
      <c r="B559">
        <v>11649003</v>
      </c>
      <c r="C559" s="13">
        <v>44209.869004629632</v>
      </c>
      <c r="D559" t="s">
        <v>327</v>
      </c>
      <c r="E559" t="s">
        <v>393</v>
      </c>
      <c r="F559">
        <v>0</v>
      </c>
      <c r="G559">
        <v>0</v>
      </c>
      <c r="H559">
        <v>0</v>
      </c>
      <c r="I559">
        <v>145082</v>
      </c>
      <c r="J559">
        <v>1072</v>
      </c>
      <c r="K559" t="s">
        <v>450</v>
      </c>
      <c r="L559" t="s">
        <v>449</v>
      </c>
      <c r="M559" t="s">
        <v>243</v>
      </c>
      <c r="N559" t="s">
        <v>610</v>
      </c>
      <c r="O559" t="s">
        <v>609</v>
      </c>
      <c r="P559" t="s">
        <v>33</v>
      </c>
      <c r="Q559">
        <v>0</v>
      </c>
      <c r="R559" t="s">
        <v>33</v>
      </c>
      <c r="S559" t="s">
        <v>34</v>
      </c>
      <c r="T559">
        <v>35</v>
      </c>
      <c r="U559" t="s">
        <v>608</v>
      </c>
      <c r="V559" s="1">
        <v>36526</v>
      </c>
      <c r="W559" s="1">
        <v>36526</v>
      </c>
      <c r="X559" s="17" t="str">
        <f t="shared" si="8"/>
        <v>0x3ea072ee28b5b89c4e33a194bed9e6a4d444777196d351af7295634cc6cabd78--0xa8b12cc90abf65191532a12bb5394a714a46d358--0x14b939e7eb0cb290fadccd0816e8975069158ce6</v>
      </c>
      <c r="Y559" s="18" t="str">
        <f>IFERROR(VLOOKUP(X559,Dune_SQL3_Data!Y:Y,1,FALSE),"missing")</f>
        <v>0x3ea072ee28b5b89c4e33a194bed9e6a4d444777196d351af7295634cc6cabd78--0xa8b12cc90abf65191532a12bb5394a714a46d358--0x14b939e7eb0cb290fadccd0816e8975069158ce6</v>
      </c>
    </row>
    <row r="560" spans="1:25" hidden="1" x14ac:dyDescent="0.2">
      <c r="A560" t="s">
        <v>329</v>
      </c>
      <c r="B560">
        <v>11649003</v>
      </c>
      <c r="C560" s="13">
        <v>44209.869004629632</v>
      </c>
      <c r="D560" t="s">
        <v>327</v>
      </c>
      <c r="E560" t="s">
        <v>393</v>
      </c>
      <c r="F560">
        <v>0</v>
      </c>
      <c r="G560">
        <v>0</v>
      </c>
      <c r="H560">
        <v>0</v>
      </c>
      <c r="I560">
        <v>283867</v>
      </c>
      <c r="J560">
        <v>1072</v>
      </c>
      <c r="K560" t="s">
        <v>450</v>
      </c>
      <c r="L560" t="s">
        <v>449</v>
      </c>
      <c r="M560" t="s">
        <v>243</v>
      </c>
      <c r="N560" t="s">
        <v>492</v>
      </c>
      <c r="O560" t="s">
        <v>491</v>
      </c>
      <c r="P560" t="s">
        <v>33</v>
      </c>
      <c r="Q560">
        <v>0</v>
      </c>
      <c r="R560" t="s">
        <v>33</v>
      </c>
      <c r="S560" t="s">
        <v>34</v>
      </c>
      <c r="T560">
        <v>9</v>
      </c>
      <c r="U560" t="s">
        <v>490</v>
      </c>
      <c r="V560" s="1">
        <v>36526</v>
      </c>
      <c r="W560" s="1">
        <v>36526</v>
      </c>
      <c r="X560" s="17" t="str">
        <f t="shared" si="8"/>
        <v>0x3ea072ee28b5b89c4e33a194bed9e6a4d444777196d351af7295634cc6cabd78--0xa8b12cc90abf65191532a12bb5394a714a46d358--0x14b939e7eb0cb290fadccd0816e8975069158ce6</v>
      </c>
      <c r="Y560" s="18" t="str">
        <f>IFERROR(VLOOKUP(X560,Dune_SQL3_Data!Y:Y,1,FALSE),"missing")</f>
        <v>0x3ea072ee28b5b89c4e33a194bed9e6a4d444777196d351af7295634cc6cabd78--0xa8b12cc90abf65191532a12bb5394a714a46d358--0x14b939e7eb0cb290fadccd0816e8975069158ce6</v>
      </c>
    </row>
    <row r="561" spans="1:25" hidden="1" x14ac:dyDescent="0.2">
      <c r="A561" t="s">
        <v>329</v>
      </c>
      <c r="B561">
        <v>11649003</v>
      </c>
      <c r="C561" s="13">
        <v>44209.869004629632</v>
      </c>
      <c r="D561" t="s">
        <v>327</v>
      </c>
      <c r="E561" t="s">
        <v>393</v>
      </c>
      <c r="F561">
        <v>0</v>
      </c>
      <c r="G561">
        <v>0</v>
      </c>
      <c r="H561">
        <v>0</v>
      </c>
      <c r="I561">
        <v>235592</v>
      </c>
      <c r="J561">
        <v>2300</v>
      </c>
      <c r="K561" t="s">
        <v>392</v>
      </c>
      <c r="L561" t="s">
        <v>391</v>
      </c>
      <c r="M561" t="s">
        <v>243</v>
      </c>
      <c r="N561" t="s">
        <v>390</v>
      </c>
      <c r="O561" t="s">
        <v>389</v>
      </c>
      <c r="P561" t="s">
        <v>33</v>
      </c>
      <c r="Q561">
        <v>0</v>
      </c>
      <c r="R561" t="s">
        <v>33</v>
      </c>
      <c r="S561" t="s">
        <v>34</v>
      </c>
      <c r="T561">
        <v>17</v>
      </c>
      <c r="U561" t="s">
        <v>388</v>
      </c>
      <c r="V561" s="1">
        <v>36526</v>
      </c>
      <c r="W561" s="1">
        <v>36526</v>
      </c>
      <c r="X561" s="17" t="str">
        <f t="shared" si="8"/>
        <v>0x3ea072ee28b5b89c4e33a194bed9e6a4d444777196d351af7295634cc6cabd78--0xa8b12cc90abf65191532a12bb5394a714a46d358--0x14b939e7eb0cb290fadccd0816e8975069158ce6</v>
      </c>
      <c r="Y561" s="18" t="str">
        <f>IFERROR(VLOOKUP(X561,Dune_SQL3_Data!Y:Y,1,FALSE),"missing")</f>
        <v>0x3ea072ee28b5b89c4e33a194bed9e6a4d444777196d351af7295634cc6cabd78--0xa8b12cc90abf65191532a12bb5394a714a46d358--0x14b939e7eb0cb290fadccd0816e8975069158ce6</v>
      </c>
    </row>
    <row r="562" spans="1:25" hidden="1" x14ac:dyDescent="0.2">
      <c r="A562" t="s">
        <v>329</v>
      </c>
      <c r="B562">
        <v>11649003</v>
      </c>
      <c r="C562" s="13">
        <v>44209.869004629632</v>
      </c>
      <c r="D562" t="s">
        <v>411</v>
      </c>
      <c r="E562" t="s">
        <v>328</v>
      </c>
      <c r="F562">
        <v>0</v>
      </c>
      <c r="G562">
        <v>0</v>
      </c>
      <c r="H562">
        <v>0</v>
      </c>
      <c r="I562">
        <v>180312</v>
      </c>
      <c r="J562">
        <v>55445</v>
      </c>
      <c r="K562" t="s">
        <v>818</v>
      </c>
      <c r="L562" t="s">
        <v>34</v>
      </c>
      <c r="M562" t="s">
        <v>30</v>
      </c>
      <c r="N562" t="s">
        <v>1457</v>
      </c>
      <c r="O562" t="s">
        <v>1733</v>
      </c>
      <c r="P562" t="s">
        <v>33</v>
      </c>
      <c r="Q562">
        <v>1</v>
      </c>
      <c r="R562" t="s">
        <v>33</v>
      </c>
      <c r="S562" t="s">
        <v>34</v>
      </c>
      <c r="T562">
        <v>26</v>
      </c>
      <c r="U562" t="s">
        <v>1732</v>
      </c>
      <c r="V562" s="1">
        <v>36526</v>
      </c>
      <c r="W562" s="1">
        <v>36526</v>
      </c>
      <c r="X562" s="17" t="str">
        <f t="shared" si="8"/>
        <v>0x3ea072ee28b5b89c4e33a194bed9e6a4d444777196d351af7295634cc6cabd78--0x5cbade4d03ea436f792e9f939e70908524949efd--0xae26170200ec3ae66b8afaa87f2fa49c1e0a02b9</v>
      </c>
      <c r="Y562" s="18" t="str">
        <f>IFERROR(VLOOKUP(X562,Dune_SQL3_Data!Y:Y,1,FALSE),"missing")</f>
        <v>0x3ea072ee28b5b89c4e33a194bed9e6a4d444777196d351af7295634cc6cabd78--0x5cbade4d03ea436f792e9f939e70908524949efd--0xae26170200ec3ae66b8afaa87f2fa49c1e0a02b9</v>
      </c>
    </row>
    <row r="563" spans="1:25" hidden="1" x14ac:dyDescent="0.2">
      <c r="A563" t="s">
        <v>329</v>
      </c>
      <c r="B563">
        <v>11649003</v>
      </c>
      <c r="C563" s="13">
        <v>44209.869004629632</v>
      </c>
      <c r="D563" t="s">
        <v>411</v>
      </c>
      <c r="E563" t="s">
        <v>327</v>
      </c>
      <c r="F563">
        <v>0</v>
      </c>
      <c r="G563">
        <v>0</v>
      </c>
      <c r="H563">
        <v>0</v>
      </c>
      <c r="I563">
        <v>264796</v>
      </c>
      <c r="J563">
        <v>3835</v>
      </c>
      <c r="K563" t="s">
        <v>326</v>
      </c>
      <c r="L563" t="s">
        <v>325</v>
      </c>
      <c r="M563" t="s">
        <v>254</v>
      </c>
      <c r="N563" t="s">
        <v>1191</v>
      </c>
      <c r="O563" t="s">
        <v>2427</v>
      </c>
      <c r="P563" t="s">
        <v>33</v>
      </c>
      <c r="Q563">
        <v>1</v>
      </c>
      <c r="R563" t="s">
        <v>33</v>
      </c>
      <c r="S563" t="s">
        <v>34</v>
      </c>
      <c r="T563">
        <v>12</v>
      </c>
      <c r="U563" s="12" t="s">
        <v>2426</v>
      </c>
      <c r="V563" s="1">
        <v>36526</v>
      </c>
      <c r="W563" s="1">
        <v>36526</v>
      </c>
      <c r="X563" s="17" t="str">
        <f t="shared" si="8"/>
        <v>0x3ea072ee28b5b89c4e33a194bed9e6a4d444777196d351af7295634cc6cabd78--0x5cbade4d03ea436f792e9f939e70908524949efd--0xa8b12cc90abf65191532a12bb5394a714a46d358</v>
      </c>
      <c r="Y563" s="18" t="str">
        <f>IFERROR(VLOOKUP(X563,Dune_SQL3_Data!Y:Y,1,FALSE),"missing")</f>
        <v>0x3ea072ee28b5b89c4e33a194bed9e6a4d444777196d351af7295634cc6cabd78--0x5cbade4d03ea436f792e9f939e70908524949efd--0xa8b12cc90abf65191532a12bb5394a714a46d358</v>
      </c>
    </row>
    <row r="564" spans="1:25" hidden="1" x14ac:dyDescent="0.2">
      <c r="A564" t="s">
        <v>329</v>
      </c>
      <c r="B564">
        <v>11649003</v>
      </c>
      <c r="C564" s="13">
        <v>44209.869004629632</v>
      </c>
      <c r="D564" t="s">
        <v>411</v>
      </c>
      <c r="E564" t="s">
        <v>327</v>
      </c>
      <c r="F564">
        <v>0</v>
      </c>
      <c r="G564">
        <v>0</v>
      </c>
      <c r="H564">
        <v>0</v>
      </c>
      <c r="I564">
        <v>220148</v>
      </c>
      <c r="J564">
        <v>3835</v>
      </c>
      <c r="K564" t="s">
        <v>814</v>
      </c>
      <c r="L564" t="s">
        <v>813</v>
      </c>
      <c r="M564" t="s">
        <v>254</v>
      </c>
      <c r="N564" t="s">
        <v>2384</v>
      </c>
      <c r="O564" t="s">
        <v>2383</v>
      </c>
      <c r="P564" t="s">
        <v>33</v>
      </c>
      <c r="Q564">
        <v>1</v>
      </c>
      <c r="R564" t="s">
        <v>33</v>
      </c>
      <c r="S564" t="s">
        <v>34</v>
      </c>
      <c r="T564">
        <v>20</v>
      </c>
      <c r="U564" t="s">
        <v>2382</v>
      </c>
      <c r="V564" s="1">
        <v>36526</v>
      </c>
      <c r="W564" s="1">
        <v>36526</v>
      </c>
      <c r="X564" s="17" t="str">
        <f t="shared" si="8"/>
        <v>0x3ea072ee28b5b89c4e33a194bed9e6a4d444777196d351af7295634cc6cabd78--0x5cbade4d03ea436f792e9f939e70908524949efd--0xa8b12cc90abf65191532a12bb5394a714a46d358</v>
      </c>
      <c r="Y564" s="18" t="str">
        <f>IFERROR(VLOOKUP(X564,Dune_SQL3_Data!Y:Y,1,FALSE),"missing")</f>
        <v>0x3ea072ee28b5b89c4e33a194bed9e6a4d444777196d351af7295634cc6cabd78--0x5cbade4d03ea436f792e9f939e70908524949efd--0xa8b12cc90abf65191532a12bb5394a714a46d358</v>
      </c>
    </row>
    <row r="565" spans="1:25" hidden="1" x14ac:dyDescent="0.2">
      <c r="A565" t="s">
        <v>329</v>
      </c>
      <c r="B565">
        <v>11649003</v>
      </c>
      <c r="C565" s="13">
        <v>44209.869004629632</v>
      </c>
      <c r="D565" t="s">
        <v>411</v>
      </c>
      <c r="E565" t="s">
        <v>327</v>
      </c>
      <c r="F565">
        <v>0</v>
      </c>
      <c r="G565">
        <v>0</v>
      </c>
      <c r="H565">
        <v>0</v>
      </c>
      <c r="I565">
        <v>297301</v>
      </c>
      <c r="J565">
        <v>3835</v>
      </c>
      <c r="K565" t="s">
        <v>326</v>
      </c>
      <c r="L565" t="s">
        <v>325</v>
      </c>
      <c r="M565" t="s">
        <v>254</v>
      </c>
      <c r="N565" t="s">
        <v>1523</v>
      </c>
      <c r="O565" t="s">
        <v>2379</v>
      </c>
      <c r="P565" t="s">
        <v>33</v>
      </c>
      <c r="Q565">
        <v>1</v>
      </c>
      <c r="R565" t="s">
        <v>33</v>
      </c>
      <c r="S565" t="s">
        <v>34</v>
      </c>
      <c r="T565">
        <v>6</v>
      </c>
      <c r="U565" t="s">
        <v>2378</v>
      </c>
      <c r="V565" s="1">
        <v>36526</v>
      </c>
      <c r="W565" s="1">
        <v>36526</v>
      </c>
      <c r="X565" s="17" t="str">
        <f t="shared" si="8"/>
        <v>0x3ea072ee28b5b89c4e33a194bed9e6a4d444777196d351af7295634cc6cabd78--0x5cbade4d03ea436f792e9f939e70908524949efd--0xa8b12cc90abf65191532a12bb5394a714a46d358</v>
      </c>
      <c r="Y565" s="18" t="str">
        <f>IFERROR(VLOOKUP(X565,Dune_SQL3_Data!Y:Y,1,FALSE),"missing")</f>
        <v>0x3ea072ee28b5b89c4e33a194bed9e6a4d444777196d351af7295634cc6cabd78--0x5cbade4d03ea436f792e9f939e70908524949efd--0xa8b12cc90abf65191532a12bb5394a714a46d358</v>
      </c>
    </row>
    <row r="566" spans="1:25" hidden="1" x14ac:dyDescent="0.2">
      <c r="A566" t="s">
        <v>329</v>
      </c>
      <c r="B566">
        <v>11649003</v>
      </c>
      <c r="C566" s="13">
        <v>44209.869004629632</v>
      </c>
      <c r="D566" t="s">
        <v>411</v>
      </c>
      <c r="E566" t="s">
        <v>327</v>
      </c>
      <c r="F566">
        <v>0</v>
      </c>
      <c r="G566">
        <v>0</v>
      </c>
      <c r="H566">
        <v>0</v>
      </c>
      <c r="I566">
        <v>304357</v>
      </c>
      <c r="J566">
        <v>3835</v>
      </c>
      <c r="K566" t="s">
        <v>326</v>
      </c>
      <c r="L566" t="s">
        <v>325</v>
      </c>
      <c r="M566" t="s">
        <v>254</v>
      </c>
      <c r="N566" t="s">
        <v>2094</v>
      </c>
      <c r="O566" t="s">
        <v>2093</v>
      </c>
      <c r="P566" t="s">
        <v>33</v>
      </c>
      <c r="Q566">
        <v>1</v>
      </c>
      <c r="R566" t="s">
        <v>33</v>
      </c>
      <c r="S566" t="s">
        <v>34</v>
      </c>
      <c r="T566">
        <v>4</v>
      </c>
      <c r="U566" t="s">
        <v>2092</v>
      </c>
      <c r="V566" s="1">
        <v>36526</v>
      </c>
      <c r="W566" s="1">
        <v>36526</v>
      </c>
      <c r="X566" s="17" t="str">
        <f t="shared" si="8"/>
        <v>0x3ea072ee28b5b89c4e33a194bed9e6a4d444777196d351af7295634cc6cabd78--0x5cbade4d03ea436f792e9f939e70908524949efd--0xa8b12cc90abf65191532a12bb5394a714a46d358</v>
      </c>
      <c r="Y566" s="18" t="str">
        <f>IFERROR(VLOOKUP(X566,Dune_SQL3_Data!Y:Y,1,FALSE),"missing")</f>
        <v>0x3ea072ee28b5b89c4e33a194bed9e6a4d444777196d351af7295634cc6cabd78--0x5cbade4d03ea436f792e9f939e70908524949efd--0xa8b12cc90abf65191532a12bb5394a714a46d358</v>
      </c>
    </row>
    <row r="567" spans="1:25" hidden="1" x14ac:dyDescent="0.2">
      <c r="A567" t="s">
        <v>329</v>
      </c>
      <c r="B567">
        <v>11649003</v>
      </c>
      <c r="C567" s="13">
        <v>44209.869004629632</v>
      </c>
      <c r="D567" t="s">
        <v>411</v>
      </c>
      <c r="E567" t="s">
        <v>327</v>
      </c>
      <c r="F567">
        <v>0</v>
      </c>
      <c r="G567">
        <v>0</v>
      </c>
      <c r="H567">
        <v>0</v>
      </c>
      <c r="I567">
        <v>291090</v>
      </c>
      <c r="J567">
        <v>3834</v>
      </c>
      <c r="K567" t="s">
        <v>450</v>
      </c>
      <c r="L567" t="s">
        <v>449</v>
      </c>
      <c r="M567" t="s">
        <v>254</v>
      </c>
      <c r="N567" t="s">
        <v>309</v>
      </c>
      <c r="O567" t="s">
        <v>1717</v>
      </c>
      <c r="P567" t="s">
        <v>33</v>
      </c>
      <c r="Q567">
        <v>1</v>
      </c>
      <c r="R567" t="s">
        <v>33</v>
      </c>
      <c r="S567" t="s">
        <v>34</v>
      </c>
      <c r="T567">
        <v>8</v>
      </c>
      <c r="U567" t="s">
        <v>1716</v>
      </c>
      <c r="V567" s="1">
        <v>36526</v>
      </c>
      <c r="W567" s="1">
        <v>36526</v>
      </c>
      <c r="X567" s="17" t="str">
        <f t="shared" si="8"/>
        <v>0x3ea072ee28b5b89c4e33a194bed9e6a4d444777196d351af7295634cc6cabd78--0x5cbade4d03ea436f792e9f939e70908524949efd--0xa8b12cc90abf65191532a12bb5394a714a46d358</v>
      </c>
      <c r="Y567" s="18" t="str">
        <f>IFERROR(VLOOKUP(X567,Dune_SQL3_Data!Y:Y,1,FALSE),"missing")</f>
        <v>0x3ea072ee28b5b89c4e33a194bed9e6a4d444777196d351af7295634cc6cabd78--0x5cbade4d03ea436f792e9f939e70908524949efd--0xa8b12cc90abf65191532a12bb5394a714a46d358</v>
      </c>
    </row>
    <row r="568" spans="1:25" hidden="1" x14ac:dyDescent="0.2">
      <c r="A568" t="s">
        <v>329</v>
      </c>
      <c r="B568">
        <v>11649003</v>
      </c>
      <c r="C568" s="13">
        <v>44209.869004629632</v>
      </c>
      <c r="D568" t="s">
        <v>411</v>
      </c>
      <c r="E568" t="s">
        <v>327</v>
      </c>
      <c r="F568">
        <v>0</v>
      </c>
      <c r="G568">
        <v>0</v>
      </c>
      <c r="H568">
        <v>0</v>
      </c>
      <c r="I568">
        <v>233033</v>
      </c>
      <c r="J568">
        <v>3835</v>
      </c>
      <c r="K568" t="s">
        <v>814</v>
      </c>
      <c r="L568" t="s">
        <v>813</v>
      </c>
      <c r="M568" t="s">
        <v>254</v>
      </c>
      <c r="N568" t="s">
        <v>1354</v>
      </c>
      <c r="O568" t="s">
        <v>1353</v>
      </c>
      <c r="P568" t="s">
        <v>33</v>
      </c>
      <c r="Q568">
        <v>1</v>
      </c>
      <c r="R568" t="s">
        <v>33</v>
      </c>
      <c r="S568" t="s">
        <v>34</v>
      </c>
      <c r="T568">
        <v>18</v>
      </c>
      <c r="U568" t="s">
        <v>1352</v>
      </c>
      <c r="V568" s="1">
        <v>36526</v>
      </c>
      <c r="W568" s="1">
        <v>36526</v>
      </c>
      <c r="X568" s="17" t="str">
        <f t="shared" si="8"/>
        <v>0x3ea072ee28b5b89c4e33a194bed9e6a4d444777196d351af7295634cc6cabd78--0x5cbade4d03ea436f792e9f939e70908524949efd--0xa8b12cc90abf65191532a12bb5394a714a46d358</v>
      </c>
      <c r="Y568" s="18" t="str">
        <f>IFERROR(VLOOKUP(X568,Dune_SQL3_Data!Y:Y,1,FALSE),"missing")</f>
        <v>0x3ea072ee28b5b89c4e33a194bed9e6a4d444777196d351af7295634cc6cabd78--0x5cbade4d03ea436f792e9f939e70908524949efd--0xa8b12cc90abf65191532a12bb5394a714a46d358</v>
      </c>
    </row>
    <row r="569" spans="1:25" hidden="1" x14ac:dyDescent="0.2">
      <c r="A569" t="s">
        <v>329</v>
      </c>
      <c r="B569">
        <v>11649003</v>
      </c>
      <c r="C569" s="13">
        <v>44209.869004629632</v>
      </c>
      <c r="D569" t="s">
        <v>411</v>
      </c>
      <c r="E569" t="s">
        <v>327</v>
      </c>
      <c r="F569">
        <v>0</v>
      </c>
      <c r="G569">
        <v>0</v>
      </c>
      <c r="H569">
        <v>0</v>
      </c>
      <c r="I569">
        <v>242049</v>
      </c>
      <c r="J569">
        <v>5062</v>
      </c>
      <c r="K569" t="s">
        <v>392</v>
      </c>
      <c r="L569" t="s">
        <v>391</v>
      </c>
      <c r="M569" t="s">
        <v>254</v>
      </c>
      <c r="N569" t="s">
        <v>1329</v>
      </c>
      <c r="O569" t="s">
        <v>1328</v>
      </c>
      <c r="P569" t="s">
        <v>33</v>
      </c>
      <c r="Q569">
        <v>1</v>
      </c>
      <c r="R569" t="s">
        <v>33</v>
      </c>
      <c r="S569" t="s">
        <v>34</v>
      </c>
      <c r="T569">
        <v>16</v>
      </c>
      <c r="U569" t="s">
        <v>1327</v>
      </c>
      <c r="V569" s="1">
        <v>36526</v>
      </c>
      <c r="W569" s="1">
        <v>36526</v>
      </c>
      <c r="X569" s="17" t="str">
        <f t="shared" si="8"/>
        <v>0x3ea072ee28b5b89c4e33a194bed9e6a4d444777196d351af7295634cc6cabd78--0x5cbade4d03ea436f792e9f939e70908524949efd--0xa8b12cc90abf65191532a12bb5394a714a46d358</v>
      </c>
      <c r="Y569" s="18" t="str">
        <f>IFERROR(VLOOKUP(X569,Dune_SQL3_Data!Y:Y,1,FALSE),"missing")</f>
        <v>0x3ea072ee28b5b89c4e33a194bed9e6a4d444777196d351af7295634cc6cabd78--0x5cbade4d03ea436f792e9f939e70908524949efd--0xa8b12cc90abf65191532a12bb5394a714a46d358</v>
      </c>
    </row>
    <row r="570" spans="1:25" hidden="1" x14ac:dyDescent="0.2">
      <c r="A570" t="s">
        <v>329</v>
      </c>
      <c r="B570">
        <v>11649003</v>
      </c>
      <c r="C570" s="13">
        <v>44209.869004629632</v>
      </c>
      <c r="D570" t="s">
        <v>411</v>
      </c>
      <c r="E570" t="s">
        <v>327</v>
      </c>
      <c r="F570">
        <v>0</v>
      </c>
      <c r="G570">
        <v>0</v>
      </c>
      <c r="H570">
        <v>0</v>
      </c>
      <c r="I570">
        <v>57360</v>
      </c>
      <c r="J570">
        <v>21529</v>
      </c>
      <c r="K570" t="s">
        <v>1153</v>
      </c>
      <c r="L570" t="s">
        <v>38</v>
      </c>
      <c r="M570" t="s">
        <v>30</v>
      </c>
      <c r="N570" t="s">
        <v>1152</v>
      </c>
      <c r="O570" t="s">
        <v>1151</v>
      </c>
      <c r="P570" t="s">
        <v>33</v>
      </c>
      <c r="Q570">
        <v>1</v>
      </c>
      <c r="R570" t="s">
        <v>33</v>
      </c>
      <c r="S570" t="s">
        <v>34</v>
      </c>
      <c r="T570">
        <v>43</v>
      </c>
      <c r="U570" t="s">
        <v>1150</v>
      </c>
      <c r="V570" s="1">
        <v>36526</v>
      </c>
      <c r="W570" s="1">
        <v>36526</v>
      </c>
      <c r="X570" s="17" t="str">
        <f t="shared" si="8"/>
        <v>0x3ea072ee28b5b89c4e33a194bed9e6a4d444777196d351af7295634cc6cabd78--0x5cbade4d03ea436f792e9f939e70908524949efd--0xa8b12cc90abf65191532a12bb5394a714a46d358</v>
      </c>
      <c r="Y570" s="18" t="str">
        <f>IFERROR(VLOOKUP(X570,Dune_SQL3_Data!Y:Y,1,FALSE),"missing")</f>
        <v>0x3ea072ee28b5b89c4e33a194bed9e6a4d444777196d351af7295634cc6cabd78--0x5cbade4d03ea436f792e9f939e70908524949efd--0xa8b12cc90abf65191532a12bb5394a714a46d358</v>
      </c>
    </row>
    <row r="571" spans="1:25" hidden="1" x14ac:dyDescent="0.2">
      <c r="A571" t="s">
        <v>329</v>
      </c>
      <c r="B571">
        <v>11649003</v>
      </c>
      <c r="C571" s="13">
        <v>44209.869004629632</v>
      </c>
      <c r="D571" t="s">
        <v>411</v>
      </c>
      <c r="E571" t="s">
        <v>327</v>
      </c>
      <c r="F571">
        <v>0</v>
      </c>
      <c r="G571">
        <v>0</v>
      </c>
      <c r="H571">
        <v>0</v>
      </c>
      <c r="I571">
        <v>310589</v>
      </c>
      <c r="J571">
        <v>3835</v>
      </c>
      <c r="K571" t="s">
        <v>326</v>
      </c>
      <c r="L571" t="s">
        <v>325</v>
      </c>
      <c r="M571" t="s">
        <v>254</v>
      </c>
      <c r="N571" t="s">
        <v>1149</v>
      </c>
      <c r="O571" t="s">
        <v>1148</v>
      </c>
      <c r="P571" t="s">
        <v>33</v>
      </c>
      <c r="Q571">
        <v>1</v>
      </c>
      <c r="R571" t="s">
        <v>33</v>
      </c>
      <c r="S571" t="s">
        <v>34</v>
      </c>
      <c r="T571">
        <v>2</v>
      </c>
      <c r="U571" t="s">
        <v>1147</v>
      </c>
      <c r="V571" s="1">
        <v>36526</v>
      </c>
      <c r="W571" s="1">
        <v>36526</v>
      </c>
      <c r="X571" s="17" t="str">
        <f t="shared" si="8"/>
        <v>0x3ea072ee28b5b89c4e33a194bed9e6a4d444777196d351af7295634cc6cabd78--0x5cbade4d03ea436f792e9f939e70908524949efd--0xa8b12cc90abf65191532a12bb5394a714a46d358</v>
      </c>
      <c r="Y571" s="18" t="str">
        <f>IFERROR(VLOOKUP(X571,Dune_SQL3_Data!Y:Y,1,FALSE),"missing")</f>
        <v>0x3ea072ee28b5b89c4e33a194bed9e6a4d444777196d351af7295634cc6cabd78--0x5cbade4d03ea436f792e9f939e70908524949efd--0xa8b12cc90abf65191532a12bb5394a714a46d358</v>
      </c>
    </row>
    <row r="572" spans="1:25" hidden="1" x14ac:dyDescent="0.2">
      <c r="A572" t="s">
        <v>329</v>
      </c>
      <c r="B572">
        <v>11649003</v>
      </c>
      <c r="C572" s="13">
        <v>44209.869004629632</v>
      </c>
      <c r="D572" t="s">
        <v>411</v>
      </c>
      <c r="E572" t="s">
        <v>327</v>
      </c>
      <c r="F572">
        <v>0</v>
      </c>
      <c r="G572">
        <v>0</v>
      </c>
      <c r="H572">
        <v>0</v>
      </c>
      <c r="I572">
        <v>197259</v>
      </c>
      <c r="J572">
        <v>3835</v>
      </c>
      <c r="K572" t="s">
        <v>814</v>
      </c>
      <c r="L572" t="s">
        <v>813</v>
      </c>
      <c r="M572" t="s">
        <v>254</v>
      </c>
      <c r="N572" t="s">
        <v>812</v>
      </c>
      <c r="O572" t="s">
        <v>811</v>
      </c>
      <c r="P572" t="s">
        <v>33</v>
      </c>
      <c r="Q572">
        <v>1</v>
      </c>
      <c r="R572" t="s">
        <v>33</v>
      </c>
      <c r="S572" t="s">
        <v>34</v>
      </c>
      <c r="T572">
        <v>24</v>
      </c>
      <c r="U572" t="s">
        <v>810</v>
      </c>
      <c r="V572" s="1">
        <v>36526</v>
      </c>
      <c r="W572" s="1">
        <v>36526</v>
      </c>
      <c r="X572" s="17" t="str">
        <f t="shared" si="8"/>
        <v>0x3ea072ee28b5b89c4e33a194bed9e6a4d444777196d351af7295634cc6cabd78--0x5cbade4d03ea436f792e9f939e70908524949efd--0xa8b12cc90abf65191532a12bb5394a714a46d358</v>
      </c>
      <c r="Y572" s="18" t="str">
        <f>IFERROR(VLOOKUP(X572,Dune_SQL3_Data!Y:Y,1,FALSE),"missing")</f>
        <v>0x3ea072ee28b5b89c4e33a194bed9e6a4d444777196d351af7295634cc6cabd78--0x5cbade4d03ea436f792e9f939e70908524949efd--0xa8b12cc90abf65191532a12bb5394a714a46d358</v>
      </c>
    </row>
    <row r="573" spans="1:25" hidden="1" x14ac:dyDescent="0.2">
      <c r="A573" t="s">
        <v>329</v>
      </c>
      <c r="B573">
        <v>11649003</v>
      </c>
      <c r="C573" s="13">
        <v>44209.869004629632</v>
      </c>
      <c r="D573" t="s">
        <v>411</v>
      </c>
      <c r="E573" t="s">
        <v>327</v>
      </c>
      <c r="F573">
        <v>0</v>
      </c>
      <c r="G573">
        <v>0</v>
      </c>
      <c r="H573">
        <v>0</v>
      </c>
      <c r="I573">
        <v>96591</v>
      </c>
      <c r="J573">
        <v>36624</v>
      </c>
      <c r="K573" t="s">
        <v>715</v>
      </c>
      <c r="L573" t="s">
        <v>34</v>
      </c>
      <c r="M573" t="s">
        <v>30</v>
      </c>
      <c r="N573" t="s">
        <v>714</v>
      </c>
      <c r="O573" t="s">
        <v>713</v>
      </c>
      <c r="P573" t="s">
        <v>33</v>
      </c>
      <c r="Q573">
        <v>1</v>
      </c>
      <c r="R573" t="s">
        <v>33</v>
      </c>
      <c r="S573" t="s">
        <v>34</v>
      </c>
      <c r="T573">
        <v>40</v>
      </c>
      <c r="U573" t="s">
        <v>712</v>
      </c>
      <c r="V573" s="1">
        <v>36526</v>
      </c>
      <c r="W573" s="1">
        <v>36526</v>
      </c>
      <c r="X573" s="17" t="str">
        <f t="shared" si="8"/>
        <v>0x3ea072ee28b5b89c4e33a194bed9e6a4d444777196d351af7295634cc6cabd78--0x5cbade4d03ea436f792e9f939e70908524949efd--0xa8b12cc90abf65191532a12bb5394a714a46d358</v>
      </c>
      <c r="Y573" s="18" t="str">
        <f>IFERROR(VLOOKUP(X573,Dune_SQL3_Data!Y:Y,1,FALSE),"missing")</f>
        <v>0x3ea072ee28b5b89c4e33a194bed9e6a4d444777196d351af7295634cc6cabd78--0x5cbade4d03ea436f792e9f939e70908524949efd--0xa8b12cc90abf65191532a12bb5394a714a46d358</v>
      </c>
    </row>
    <row r="574" spans="1:25" hidden="1" x14ac:dyDescent="0.2">
      <c r="A574" t="s">
        <v>329</v>
      </c>
      <c r="B574">
        <v>11649003</v>
      </c>
      <c r="C574" s="13">
        <v>44209.869004629632</v>
      </c>
      <c r="D574" t="s">
        <v>411</v>
      </c>
      <c r="E574" t="s">
        <v>327</v>
      </c>
      <c r="F574">
        <v>0</v>
      </c>
      <c r="G574">
        <v>0</v>
      </c>
      <c r="H574">
        <v>0</v>
      </c>
      <c r="I574">
        <v>258585</v>
      </c>
      <c r="J574">
        <v>3834</v>
      </c>
      <c r="K574" t="s">
        <v>450</v>
      </c>
      <c r="L574" t="s">
        <v>449</v>
      </c>
      <c r="M574" t="s">
        <v>254</v>
      </c>
      <c r="N574" t="s">
        <v>448</v>
      </c>
      <c r="O574" t="s">
        <v>447</v>
      </c>
      <c r="P574" t="s">
        <v>33</v>
      </c>
      <c r="Q574">
        <v>1</v>
      </c>
      <c r="R574" t="s">
        <v>33</v>
      </c>
      <c r="S574" t="s">
        <v>34</v>
      </c>
      <c r="T574">
        <v>14</v>
      </c>
      <c r="U574" t="s">
        <v>446</v>
      </c>
      <c r="V574" s="1">
        <v>36526</v>
      </c>
      <c r="W574" s="1">
        <v>36526</v>
      </c>
      <c r="X574" s="17" t="str">
        <f t="shared" si="8"/>
        <v>0x3ea072ee28b5b89c4e33a194bed9e6a4d444777196d351af7295634cc6cabd78--0x5cbade4d03ea436f792e9f939e70908524949efd--0xa8b12cc90abf65191532a12bb5394a714a46d358</v>
      </c>
      <c r="Y574" s="18" t="str">
        <f>IFERROR(VLOOKUP(X574,Dune_SQL3_Data!Y:Y,1,FALSE),"missing")</f>
        <v>0x3ea072ee28b5b89c4e33a194bed9e6a4d444777196d351af7295634cc6cabd78--0x5cbade4d03ea436f792e9f939e70908524949efd--0xa8b12cc90abf65191532a12bb5394a714a46d358</v>
      </c>
    </row>
    <row r="575" spans="1:25" hidden="1" x14ac:dyDescent="0.2">
      <c r="A575" t="s">
        <v>329</v>
      </c>
      <c r="B575">
        <v>11649003</v>
      </c>
      <c r="C575" s="13">
        <v>44209.869004629632</v>
      </c>
      <c r="D575" t="s">
        <v>411</v>
      </c>
      <c r="E575" t="s">
        <v>327</v>
      </c>
      <c r="F575">
        <v>0</v>
      </c>
      <c r="G575">
        <v>0</v>
      </c>
      <c r="H575">
        <v>0</v>
      </c>
      <c r="I575">
        <v>206276</v>
      </c>
      <c r="J575">
        <v>5062</v>
      </c>
      <c r="K575" t="s">
        <v>392</v>
      </c>
      <c r="L575" t="s">
        <v>391</v>
      </c>
      <c r="M575" t="s">
        <v>254</v>
      </c>
      <c r="N575" t="s">
        <v>441</v>
      </c>
      <c r="O575" t="s">
        <v>440</v>
      </c>
      <c r="P575" t="s">
        <v>33</v>
      </c>
      <c r="Q575">
        <v>1</v>
      </c>
      <c r="R575" t="s">
        <v>33</v>
      </c>
      <c r="S575" t="s">
        <v>34</v>
      </c>
      <c r="T575">
        <v>22</v>
      </c>
      <c r="U575" t="s">
        <v>439</v>
      </c>
      <c r="V575" s="1">
        <v>36526</v>
      </c>
      <c r="W575" s="1">
        <v>36526</v>
      </c>
      <c r="X575" s="17" t="str">
        <f t="shared" si="8"/>
        <v>0x3ea072ee28b5b89c4e33a194bed9e6a4d444777196d351af7295634cc6cabd78--0x5cbade4d03ea436f792e9f939e70908524949efd--0xa8b12cc90abf65191532a12bb5394a714a46d358</v>
      </c>
      <c r="Y575" s="18" t="str">
        <f>IFERROR(VLOOKUP(X575,Dune_SQL3_Data!Y:Y,1,FALSE),"missing")</f>
        <v>0x3ea072ee28b5b89c4e33a194bed9e6a4d444777196d351af7295634cc6cabd78--0x5cbade4d03ea436f792e9f939e70908524949efd--0xa8b12cc90abf65191532a12bb5394a714a46d358</v>
      </c>
    </row>
    <row r="576" spans="1:25" hidden="1" x14ac:dyDescent="0.2">
      <c r="A576" t="s">
        <v>329</v>
      </c>
      <c r="B576">
        <v>11649003</v>
      </c>
      <c r="C576" s="13">
        <v>44209.869004629632</v>
      </c>
      <c r="D576" t="s">
        <v>411</v>
      </c>
      <c r="E576" t="s">
        <v>327</v>
      </c>
      <c r="F576">
        <v>0</v>
      </c>
      <c r="G576">
        <v>0</v>
      </c>
      <c r="H576">
        <v>0</v>
      </c>
      <c r="I576">
        <v>271852</v>
      </c>
      <c r="J576">
        <v>3835</v>
      </c>
      <c r="K576" t="s">
        <v>326</v>
      </c>
      <c r="L576" t="s">
        <v>325</v>
      </c>
      <c r="M576" t="s">
        <v>254</v>
      </c>
      <c r="N576" t="s">
        <v>410</v>
      </c>
      <c r="O576" t="s">
        <v>409</v>
      </c>
      <c r="P576" t="s">
        <v>33</v>
      </c>
      <c r="Q576">
        <v>1</v>
      </c>
      <c r="R576" t="s">
        <v>33</v>
      </c>
      <c r="S576" t="s">
        <v>34</v>
      </c>
      <c r="T576">
        <v>10</v>
      </c>
      <c r="U576" t="s">
        <v>408</v>
      </c>
      <c r="V576" s="1">
        <v>36526</v>
      </c>
      <c r="W576" s="1">
        <v>36526</v>
      </c>
      <c r="X576" s="17" t="str">
        <f t="shared" si="8"/>
        <v>0x3ea072ee28b5b89c4e33a194bed9e6a4d444777196d351af7295634cc6cabd78--0x5cbade4d03ea436f792e9f939e70908524949efd--0xa8b12cc90abf65191532a12bb5394a714a46d358</v>
      </c>
      <c r="Y576" s="18" t="str">
        <f>IFERROR(VLOOKUP(X576,Dune_SQL3_Data!Y:Y,1,FALSE),"missing")</f>
        <v>0x3ea072ee28b5b89c4e33a194bed9e6a4d444777196d351af7295634cc6cabd78--0x5cbade4d03ea436f792e9f939e70908524949efd--0xa8b12cc90abf65191532a12bb5394a714a46d358</v>
      </c>
    </row>
    <row r="577" spans="1:25" hidden="1" x14ac:dyDescent="0.2">
      <c r="A577" t="s">
        <v>329</v>
      </c>
      <c r="B577">
        <v>11649003</v>
      </c>
      <c r="C577" s="13">
        <v>44209.869004629632</v>
      </c>
      <c r="D577" t="s">
        <v>411</v>
      </c>
      <c r="E577" t="s">
        <v>1095</v>
      </c>
      <c r="F577">
        <v>0</v>
      </c>
      <c r="G577">
        <v>0</v>
      </c>
      <c r="H577">
        <v>0</v>
      </c>
      <c r="I577">
        <v>325026</v>
      </c>
      <c r="J577">
        <v>291730</v>
      </c>
      <c r="K577" t="s">
        <v>1301</v>
      </c>
      <c r="L577" t="s">
        <v>34</v>
      </c>
      <c r="M577" t="s">
        <v>243</v>
      </c>
      <c r="N577" t="s">
        <v>332</v>
      </c>
      <c r="O577" t="s">
        <v>1434</v>
      </c>
      <c r="P577" t="s">
        <v>33</v>
      </c>
      <c r="Q577">
        <v>15</v>
      </c>
      <c r="R577" t="s">
        <v>33</v>
      </c>
      <c r="S577" t="s">
        <v>34</v>
      </c>
      <c r="T577">
        <v>1</v>
      </c>
      <c r="U577" t="s">
        <v>1433</v>
      </c>
      <c r="V577" s="1">
        <v>36526</v>
      </c>
      <c r="W577" s="1">
        <v>36526</v>
      </c>
      <c r="X577" s="17" t="str">
        <f t="shared" si="8"/>
        <v>0x3ea072ee28b5b89c4e33a194bed9e6a4d444777196d351af7295634cc6cabd78--0x5cbade4d03ea436f792e9f939e70908524949efd--0x033666a848d68c9854b038ebb3958097f688ce00</v>
      </c>
      <c r="Y577" s="18" t="str">
        <f>IFERROR(VLOOKUP(X577,Dune_SQL3_Data!Y:Y,1,FALSE),"missing")</f>
        <v>0x3ea072ee28b5b89c4e33a194bed9e6a4d444777196d351af7295634cc6cabd78--0x5cbade4d03ea436f792e9f939e70908524949efd--0x033666a848d68c9854b038ebb3958097f688ce00</v>
      </c>
    </row>
    <row r="578" spans="1:25" hidden="1" x14ac:dyDescent="0.2">
      <c r="A578" t="s">
        <v>329</v>
      </c>
      <c r="B578">
        <v>11649003</v>
      </c>
      <c r="C578" s="13">
        <v>44209.869004629632</v>
      </c>
      <c r="D578" t="s">
        <v>411</v>
      </c>
      <c r="E578" t="s">
        <v>1095</v>
      </c>
      <c r="F578">
        <v>0</v>
      </c>
      <c r="G578">
        <v>0</v>
      </c>
      <c r="H578">
        <v>0</v>
      </c>
      <c r="I578">
        <v>132026</v>
      </c>
      <c r="J578">
        <v>1118</v>
      </c>
      <c r="K578" t="s">
        <v>977</v>
      </c>
      <c r="L578" t="s">
        <v>1094</v>
      </c>
      <c r="M578" t="s">
        <v>243</v>
      </c>
      <c r="N578" t="s">
        <v>1093</v>
      </c>
      <c r="O578" t="s">
        <v>1092</v>
      </c>
      <c r="P578" t="s">
        <v>33</v>
      </c>
      <c r="Q578">
        <v>0</v>
      </c>
      <c r="R578" t="s">
        <v>33</v>
      </c>
      <c r="S578" t="s">
        <v>34</v>
      </c>
      <c r="T578">
        <v>39</v>
      </c>
      <c r="U578" t="s">
        <v>1091</v>
      </c>
      <c r="V578" s="1">
        <v>36526</v>
      </c>
      <c r="W578" s="1">
        <v>36526</v>
      </c>
      <c r="X578" s="17" t="str">
        <f t="shared" ref="X578:X641" si="9">A578&amp;"--"&amp;D578&amp;"--"&amp;E578</f>
        <v>0x3ea072ee28b5b89c4e33a194bed9e6a4d444777196d351af7295634cc6cabd78--0x5cbade4d03ea436f792e9f939e70908524949efd--0x033666a848d68c9854b038ebb3958097f688ce00</v>
      </c>
      <c r="Y578" s="18" t="str">
        <f>IFERROR(VLOOKUP(X578,Dune_SQL3_Data!Y:Y,1,FALSE),"missing")</f>
        <v>0x3ea072ee28b5b89c4e33a194bed9e6a4d444777196d351af7295634cc6cabd78--0x5cbade4d03ea436f792e9f939e70908524949efd--0x033666a848d68c9854b038ebb3958097f688ce00</v>
      </c>
    </row>
    <row r="579" spans="1:25" hidden="1" x14ac:dyDescent="0.2">
      <c r="A579" t="s">
        <v>329</v>
      </c>
      <c r="B579">
        <v>11649003</v>
      </c>
      <c r="C579" s="13">
        <v>44209.869004629632</v>
      </c>
      <c r="D579" t="s">
        <v>1302</v>
      </c>
      <c r="E579" t="s">
        <v>411</v>
      </c>
      <c r="F579">
        <v>0</v>
      </c>
      <c r="G579">
        <v>0</v>
      </c>
      <c r="H579">
        <v>0</v>
      </c>
      <c r="I579">
        <v>332927</v>
      </c>
      <c r="J579">
        <v>293717</v>
      </c>
      <c r="K579" t="s">
        <v>1301</v>
      </c>
      <c r="L579" t="s">
        <v>34</v>
      </c>
      <c r="M579" t="s">
        <v>30</v>
      </c>
      <c r="N579" t="s">
        <v>317</v>
      </c>
      <c r="O579" t="s">
        <v>1300</v>
      </c>
      <c r="P579" t="s">
        <v>33</v>
      </c>
      <c r="Q579">
        <v>1</v>
      </c>
      <c r="R579" t="s">
        <v>33</v>
      </c>
      <c r="S579" t="s">
        <v>34</v>
      </c>
      <c r="T579">
        <v>0</v>
      </c>
      <c r="U579" t="s">
        <v>1299</v>
      </c>
      <c r="V579" s="1">
        <v>36526</v>
      </c>
      <c r="W579" s="1">
        <v>36526</v>
      </c>
      <c r="X579" s="17" t="str">
        <f t="shared" si="9"/>
        <v>0x3ea072ee28b5b89c4e33a194bed9e6a4d444777196d351af7295634cc6cabd78--0x510a5f2b94d1b0607f78122c2513d03c888a8d25--0x5cbade4d03ea436f792e9f939e70908524949efd</v>
      </c>
      <c r="Y579" s="18" t="str">
        <f>IFERROR(VLOOKUP(X579,Dune_SQL3_Data!Y:Y,1,FALSE),"missing")</f>
        <v>0x3ea072ee28b5b89c4e33a194bed9e6a4d444777196d351af7295634cc6cabd78--0x510a5f2b94d1b0607f78122c2513d03c888a8d25--0x5cbade4d03ea436f792e9f939e70908524949efd</v>
      </c>
    </row>
    <row r="580" spans="1:25" hidden="1" x14ac:dyDescent="0.2">
      <c r="A580" t="s">
        <v>1968</v>
      </c>
      <c r="B580">
        <v>11649003</v>
      </c>
      <c r="C580" s="13">
        <v>44209.869004629632</v>
      </c>
      <c r="D580" t="s">
        <v>1967</v>
      </c>
      <c r="E580" t="s">
        <v>1966</v>
      </c>
      <c r="F580">
        <v>1.9118E-2</v>
      </c>
      <c r="G580" s="2" t="s">
        <v>1965</v>
      </c>
      <c r="H580">
        <v>1.9118E-2</v>
      </c>
      <c r="I580">
        <v>0</v>
      </c>
      <c r="J580">
        <v>21000</v>
      </c>
      <c r="K580" t="s">
        <v>382</v>
      </c>
      <c r="L580" t="s">
        <v>34</v>
      </c>
      <c r="M580" t="s">
        <v>30</v>
      </c>
      <c r="N580" t="s">
        <v>317</v>
      </c>
      <c r="O580" t="s">
        <v>1964</v>
      </c>
      <c r="P580" t="s">
        <v>33</v>
      </c>
      <c r="Q580">
        <v>0</v>
      </c>
      <c r="R580" t="s">
        <v>33</v>
      </c>
      <c r="S580" t="s">
        <v>34</v>
      </c>
      <c r="T580">
        <v>0</v>
      </c>
      <c r="U580" t="s">
        <v>1963</v>
      </c>
      <c r="V580" s="1">
        <v>36526</v>
      </c>
      <c r="W580" s="1">
        <v>36526</v>
      </c>
      <c r="X580" s="17" t="str">
        <f t="shared" si="9"/>
        <v>0x38e7264d6dbae260c5955a1cd077c447d4dc43c2b6c71f4d0608d7f295444354--0x4ea04963b3211aa95216d77d80b2a8a6e0521f6b--0x42413cffcdd0d0986b53722e98eab52d34f80fe5</v>
      </c>
      <c r="Y580" s="18" t="str">
        <f>IFERROR(VLOOKUP(X580,Dune_SQL3_Data!Y:Y,1,FALSE),"missing")</f>
        <v>0x38e7264d6dbae260c5955a1cd077c447d4dc43c2b6c71f4d0608d7f295444354--0x4ea04963b3211aa95216d77d80b2a8a6e0521f6b--0x42413cffcdd0d0986b53722e98eab52d34f80fe5</v>
      </c>
    </row>
    <row r="581" spans="1:25" hidden="1" x14ac:dyDescent="0.2">
      <c r="A581" t="s">
        <v>603</v>
      </c>
      <c r="B581">
        <v>11649003</v>
      </c>
      <c r="C581" s="13">
        <v>44209.869004629632</v>
      </c>
      <c r="D581" t="s">
        <v>602</v>
      </c>
      <c r="E581" t="s">
        <v>601</v>
      </c>
      <c r="F581">
        <v>0</v>
      </c>
      <c r="G581">
        <v>0</v>
      </c>
      <c r="H581">
        <v>0</v>
      </c>
      <c r="I581">
        <v>1641246</v>
      </c>
      <c r="J581">
        <v>56523</v>
      </c>
      <c r="K581" t="s">
        <v>600</v>
      </c>
      <c r="L581" t="s">
        <v>599</v>
      </c>
      <c r="M581" t="s">
        <v>30</v>
      </c>
      <c r="N581" t="s">
        <v>317</v>
      </c>
      <c r="O581" t="s">
        <v>598</v>
      </c>
      <c r="P581" t="s">
        <v>597</v>
      </c>
      <c r="Q581">
        <v>0</v>
      </c>
      <c r="R581" t="s">
        <v>597</v>
      </c>
      <c r="S581" t="s">
        <v>596</v>
      </c>
      <c r="T581">
        <v>0</v>
      </c>
      <c r="U581" t="s">
        <v>595</v>
      </c>
      <c r="V581" s="1">
        <v>36526</v>
      </c>
      <c r="W581" s="1">
        <v>36526</v>
      </c>
      <c r="X581" s="17" t="str">
        <f t="shared" si="9"/>
        <v>0x38dbcce11b99d2fb3900cf625277db24662d1528321f422b3dfe53e6b0b7a0cb--0x3554187576ec863af63eea81d25fbf6d3f3f13fc--0x00000000e84f2bbdfb129ed6e495c7f879f3e634</v>
      </c>
      <c r="Y581" s="18" t="str">
        <f>IFERROR(VLOOKUP(X581,Dune_SQL3_Data!Y:Y,1,FALSE),"missing")</f>
        <v>0x38dbcce11b99d2fb3900cf625277db24662d1528321f422b3dfe53e6b0b7a0cb--0x3554187576ec863af63eea81d25fbf6d3f3f13fc--0x00000000e84f2bbdfb129ed6e495c7f879f3e634</v>
      </c>
    </row>
    <row r="582" spans="1:25" hidden="1" x14ac:dyDescent="0.2">
      <c r="A582" t="s">
        <v>226</v>
      </c>
      <c r="B582">
        <v>11649003</v>
      </c>
      <c r="C582" s="13">
        <v>44209.869004629632</v>
      </c>
      <c r="D582" t="s">
        <v>781</v>
      </c>
      <c r="E582" t="s">
        <v>780</v>
      </c>
      <c r="F582">
        <v>0</v>
      </c>
      <c r="G582">
        <v>0</v>
      </c>
      <c r="H582">
        <v>0</v>
      </c>
      <c r="I582">
        <v>352051</v>
      </c>
      <c r="J582">
        <v>6162</v>
      </c>
      <c r="K582" t="s">
        <v>779</v>
      </c>
      <c r="L582" t="s">
        <v>778</v>
      </c>
      <c r="M582" t="s">
        <v>254</v>
      </c>
      <c r="N582" t="s">
        <v>777</v>
      </c>
      <c r="O582" t="s">
        <v>776</v>
      </c>
      <c r="P582" t="s">
        <v>33</v>
      </c>
      <c r="Q582">
        <v>0</v>
      </c>
      <c r="R582" t="s">
        <v>33</v>
      </c>
      <c r="S582" t="s">
        <v>34</v>
      </c>
      <c r="T582">
        <v>14</v>
      </c>
      <c r="U582" t="s">
        <v>775</v>
      </c>
      <c r="V582" s="1">
        <v>36526</v>
      </c>
      <c r="W582" s="1">
        <v>36526</v>
      </c>
      <c r="X582" s="17" t="str">
        <f t="shared" si="9"/>
        <v>0x35e2c2a7051c0617310a020f821e80e22550c2d58218e5ab92c417609bf01c5c--0xdc3ea94cd0ac27d9a86c180091e7f78c683d3699--0xc8db8d5869510bb1fcd3bd7c7624c1b49c652ef8</v>
      </c>
      <c r="Y582" s="18" t="str">
        <f>IFERROR(VLOOKUP(X582,Dune_SQL3_Data!Y:Y,1,FALSE),"missing")</f>
        <v>0x35e2c2a7051c0617310a020f821e80e22550c2d58218e5ab92c417609bf01c5c--0xdc3ea94cd0ac27d9a86c180091e7f78c683d3699--0xc8db8d5869510bb1fcd3bd7c7624c1b49c652ef8</v>
      </c>
    </row>
    <row r="583" spans="1:25" hidden="1" x14ac:dyDescent="0.2">
      <c r="A583" t="s">
        <v>226</v>
      </c>
      <c r="B583">
        <v>11649003</v>
      </c>
      <c r="C583" s="13">
        <v>44209.869004629632</v>
      </c>
      <c r="D583" t="s">
        <v>802</v>
      </c>
      <c r="E583" t="s">
        <v>781</v>
      </c>
      <c r="F583">
        <v>0</v>
      </c>
      <c r="G583">
        <v>0</v>
      </c>
      <c r="H583">
        <v>0</v>
      </c>
      <c r="I583">
        <v>361370</v>
      </c>
      <c r="J583">
        <v>10581</v>
      </c>
      <c r="K583" t="s">
        <v>779</v>
      </c>
      <c r="L583" t="s">
        <v>801</v>
      </c>
      <c r="M583" t="s">
        <v>254</v>
      </c>
      <c r="N583" t="s">
        <v>800</v>
      </c>
      <c r="O583" t="s">
        <v>799</v>
      </c>
      <c r="P583" t="s">
        <v>33</v>
      </c>
      <c r="Q583">
        <v>1</v>
      </c>
      <c r="R583" t="s">
        <v>33</v>
      </c>
      <c r="S583" t="s">
        <v>34</v>
      </c>
      <c r="T583">
        <v>13</v>
      </c>
      <c r="U583" t="s">
        <v>798</v>
      </c>
      <c r="V583" s="1">
        <v>36526</v>
      </c>
      <c r="W583" s="1">
        <v>36526</v>
      </c>
      <c r="X583" s="17" t="str">
        <f t="shared" si="9"/>
        <v>0x35e2c2a7051c0617310a020f821e80e22550c2d58218e5ab92c417609bf01c5c--0xd69b189020ef614796578afe4d10378c5e7e1138--0xdc3ea94cd0ac27d9a86c180091e7f78c683d3699</v>
      </c>
      <c r="Y583" s="18" t="str">
        <f>IFERROR(VLOOKUP(X583,Dune_SQL3_Data!Y:Y,1,FALSE),"missing")</f>
        <v>0x35e2c2a7051c0617310a020f821e80e22550c2d58218e5ab92c417609bf01c5c--0xd69b189020ef614796578afe4d10378c5e7e1138--0xdc3ea94cd0ac27d9a86c180091e7f78c683d3699</v>
      </c>
    </row>
    <row r="584" spans="1:25" hidden="1" x14ac:dyDescent="0.2">
      <c r="A584" t="s">
        <v>226</v>
      </c>
      <c r="B584">
        <v>11649003</v>
      </c>
      <c r="C584" s="13">
        <v>44209.869004629632</v>
      </c>
      <c r="D584" t="s">
        <v>802</v>
      </c>
      <c r="E584" t="s">
        <v>1005</v>
      </c>
      <c r="F584">
        <v>0</v>
      </c>
      <c r="G584">
        <v>0</v>
      </c>
      <c r="H584">
        <v>0</v>
      </c>
      <c r="I584">
        <v>342153</v>
      </c>
      <c r="J584">
        <v>2168</v>
      </c>
      <c r="K584" t="s">
        <v>1286</v>
      </c>
      <c r="L584" t="s">
        <v>1285</v>
      </c>
      <c r="M584" t="s">
        <v>254</v>
      </c>
      <c r="N584" t="s">
        <v>2314</v>
      </c>
      <c r="O584" t="s">
        <v>2555</v>
      </c>
      <c r="P584" t="s">
        <v>33</v>
      </c>
      <c r="Q584">
        <v>0</v>
      </c>
      <c r="R584" t="s">
        <v>33</v>
      </c>
      <c r="S584" t="s">
        <v>34</v>
      </c>
      <c r="T584">
        <v>15</v>
      </c>
      <c r="U584" t="s">
        <v>2554</v>
      </c>
      <c r="V584" s="1">
        <v>36526</v>
      </c>
      <c r="W584" s="1">
        <v>36526</v>
      </c>
      <c r="X584" s="17" t="str">
        <f t="shared" si="9"/>
        <v>0x35e2c2a7051c0617310a020f821e80e22550c2d58218e5ab92c417609bf01c5c--0xd69b189020ef614796578afe4d10378c5e7e1138--0xc757acba3c0506218b3022266a9dc7f3612d85f5</v>
      </c>
      <c r="Y584" s="18" t="str">
        <f>IFERROR(VLOOKUP(X584,Dune_SQL3_Data!Y:Y,1,FALSE),"missing")</f>
        <v>0x35e2c2a7051c0617310a020f821e80e22550c2d58218e5ab92c417609bf01c5c--0xd69b189020ef614796578afe4d10378c5e7e1138--0xc757acba3c0506218b3022266a9dc7f3612d85f5</v>
      </c>
    </row>
    <row r="585" spans="1:25" hidden="1" x14ac:dyDescent="0.2">
      <c r="A585" t="s">
        <v>226</v>
      </c>
      <c r="B585">
        <v>11649003</v>
      </c>
      <c r="C585" s="13">
        <v>44209.869004629632</v>
      </c>
      <c r="D585" t="s">
        <v>802</v>
      </c>
      <c r="E585" t="s">
        <v>1005</v>
      </c>
      <c r="F585">
        <v>0</v>
      </c>
      <c r="G585">
        <v>0</v>
      </c>
      <c r="H585">
        <v>0</v>
      </c>
      <c r="I585">
        <v>337156</v>
      </c>
      <c r="J585">
        <v>2185</v>
      </c>
      <c r="K585" t="s">
        <v>1053</v>
      </c>
      <c r="L585" t="s">
        <v>1052</v>
      </c>
      <c r="M585" t="s">
        <v>254</v>
      </c>
      <c r="N585" t="s">
        <v>1051</v>
      </c>
      <c r="O585" t="s">
        <v>1050</v>
      </c>
      <c r="P585" t="s">
        <v>33</v>
      </c>
      <c r="Q585">
        <v>0</v>
      </c>
      <c r="R585" t="s">
        <v>33</v>
      </c>
      <c r="S585" t="s">
        <v>34</v>
      </c>
      <c r="T585">
        <v>16</v>
      </c>
      <c r="U585" t="s">
        <v>1049</v>
      </c>
      <c r="V585" s="1">
        <v>36526</v>
      </c>
      <c r="W585" s="1">
        <v>36526</v>
      </c>
      <c r="X585" s="17" t="str">
        <f t="shared" si="9"/>
        <v>0x35e2c2a7051c0617310a020f821e80e22550c2d58218e5ab92c417609bf01c5c--0xd69b189020ef614796578afe4d10378c5e7e1138--0xc757acba3c0506218b3022266a9dc7f3612d85f5</v>
      </c>
      <c r="Y585" s="18" t="str">
        <f>IFERROR(VLOOKUP(X585,Dune_SQL3_Data!Y:Y,1,FALSE),"missing")</f>
        <v>0x35e2c2a7051c0617310a020f821e80e22550c2d58218e5ab92c417609bf01c5c--0xd69b189020ef614796578afe4d10378c5e7e1138--0xc757acba3c0506218b3022266a9dc7f3612d85f5</v>
      </c>
    </row>
    <row r="586" spans="1:25" hidden="1" x14ac:dyDescent="0.2">
      <c r="A586" t="s">
        <v>226</v>
      </c>
      <c r="B586">
        <v>11649003</v>
      </c>
      <c r="C586" s="13">
        <v>44209.869004629632</v>
      </c>
      <c r="D586" t="s">
        <v>802</v>
      </c>
      <c r="E586" t="s">
        <v>1601</v>
      </c>
      <c r="F586">
        <v>0</v>
      </c>
      <c r="G586">
        <v>0</v>
      </c>
      <c r="H586">
        <v>0</v>
      </c>
      <c r="I586">
        <v>332450</v>
      </c>
      <c r="J586">
        <v>3222</v>
      </c>
      <c r="K586" t="s">
        <v>1600</v>
      </c>
      <c r="L586" t="s">
        <v>255</v>
      </c>
      <c r="M586" t="s">
        <v>254</v>
      </c>
      <c r="N586" t="s">
        <v>1599</v>
      </c>
      <c r="O586" t="s">
        <v>1598</v>
      </c>
      <c r="P586" t="s">
        <v>33</v>
      </c>
      <c r="Q586">
        <v>0</v>
      </c>
      <c r="R586" t="s">
        <v>33</v>
      </c>
      <c r="S586" t="s">
        <v>34</v>
      </c>
      <c r="T586">
        <v>17</v>
      </c>
      <c r="U586" t="s">
        <v>1597</v>
      </c>
      <c r="V586" s="1">
        <v>36526</v>
      </c>
      <c r="W586" s="1">
        <v>36526</v>
      </c>
      <c r="X586" s="17" t="str">
        <f t="shared" si="9"/>
        <v>0x35e2c2a7051c0617310a020f821e80e22550c2d58218e5ab92c417609bf01c5c--0xd69b189020ef614796578afe4d10378c5e7e1138--0x4a5b9b4ad08616d11f3a402ff7cbeacb732a76c6</v>
      </c>
      <c r="Y586" s="18" t="str">
        <f>IFERROR(VLOOKUP(X586,Dune_SQL3_Data!Y:Y,1,FALSE),"missing")</f>
        <v>0x35e2c2a7051c0617310a020f821e80e22550c2d58218e5ab92c417609bf01c5c--0xd69b189020ef614796578afe4d10378c5e7e1138--0x4a5b9b4ad08616d11f3a402ff7cbeacb732a76c6</v>
      </c>
    </row>
    <row r="587" spans="1:25" hidden="1" x14ac:dyDescent="0.2">
      <c r="A587" t="s">
        <v>226</v>
      </c>
      <c r="B587">
        <v>11649003</v>
      </c>
      <c r="C587" s="13">
        <v>44209.869004629632</v>
      </c>
      <c r="D587" t="s">
        <v>740</v>
      </c>
      <c r="E587" t="s">
        <v>271</v>
      </c>
      <c r="F587">
        <v>0</v>
      </c>
      <c r="G587">
        <v>0</v>
      </c>
      <c r="H587">
        <v>0</v>
      </c>
      <c r="I587">
        <v>142748</v>
      </c>
      <c r="J587">
        <v>3984</v>
      </c>
      <c r="K587" t="s">
        <v>403</v>
      </c>
      <c r="L587" t="s">
        <v>402</v>
      </c>
      <c r="M587" t="s">
        <v>30</v>
      </c>
      <c r="N587" t="s">
        <v>1529</v>
      </c>
      <c r="O587" t="s">
        <v>1719</v>
      </c>
      <c r="P587" t="s">
        <v>33</v>
      </c>
      <c r="Q587">
        <v>1</v>
      </c>
      <c r="R587" t="s">
        <v>33</v>
      </c>
      <c r="S587" t="s">
        <v>34</v>
      </c>
      <c r="T587">
        <v>41</v>
      </c>
      <c r="U587" t="s">
        <v>1718</v>
      </c>
      <c r="V587" s="1">
        <v>36526</v>
      </c>
      <c r="W587" s="1">
        <v>36526</v>
      </c>
      <c r="X587" s="17" t="str">
        <f t="shared" si="9"/>
        <v>0x35e2c2a7051c0617310a020f821e80e22550c2d58218e5ab92c417609bf01c5c--0xb671f2210b1f6621a2607ea63e6b2dc3e2464d1f--0x6e6a43a8148b5c54a94c044a835476d3f3f4d59a</v>
      </c>
      <c r="Y587" s="18" t="str">
        <f>IFERROR(VLOOKUP(X587,Dune_SQL3_Data!Y:Y,1,FALSE),"missing")</f>
        <v>0x35e2c2a7051c0617310a020f821e80e22550c2d58218e5ab92c417609bf01c5c--0xb671f2210b1f6621a2607ea63e6b2dc3e2464d1f--0x6e6a43a8148b5c54a94c044a835476d3f3f4d59a</v>
      </c>
    </row>
    <row r="588" spans="1:25" hidden="1" x14ac:dyDescent="0.2">
      <c r="A588" t="s">
        <v>226</v>
      </c>
      <c r="B588">
        <v>11649003</v>
      </c>
      <c r="C588" s="13">
        <v>44209.869004629632</v>
      </c>
      <c r="D588" t="s">
        <v>225</v>
      </c>
      <c r="E588" t="s">
        <v>224</v>
      </c>
      <c r="F588">
        <v>0</v>
      </c>
      <c r="G588">
        <v>0</v>
      </c>
      <c r="H588">
        <v>0</v>
      </c>
      <c r="I588">
        <v>428318</v>
      </c>
      <c r="J588">
        <v>351483</v>
      </c>
      <c r="K588" t="s">
        <v>1679</v>
      </c>
      <c r="L588" t="s">
        <v>38</v>
      </c>
      <c r="M588" t="s">
        <v>30</v>
      </c>
      <c r="N588" t="s">
        <v>63</v>
      </c>
      <c r="O588" t="s">
        <v>1713</v>
      </c>
      <c r="P588" t="s">
        <v>33</v>
      </c>
      <c r="Q588">
        <v>14</v>
      </c>
      <c r="R588" t="s">
        <v>33</v>
      </c>
      <c r="S588" t="s">
        <v>34</v>
      </c>
      <c r="T588">
        <v>2</v>
      </c>
      <c r="U588" t="s">
        <v>1712</v>
      </c>
      <c r="V588" s="1">
        <v>36526</v>
      </c>
      <c r="W588" s="1">
        <v>36526</v>
      </c>
      <c r="X588" s="17" t="str">
        <f t="shared" si="9"/>
        <v>0x35e2c2a7051c0617310a020f821e80e22550c2d58218e5ab92c417609bf01c5c--0xb440dd674e1243644791a4adfe3a2abb0a92d309--0x28d8458c76c7029257baa10f86e9da7481c513fb</v>
      </c>
      <c r="Y588" s="18" t="str">
        <f>IFERROR(VLOOKUP(X588,Dune_SQL3_Data!Y:Y,1,FALSE),"missing")</f>
        <v>0x35e2c2a7051c0617310a020f821e80e22550c2d58218e5ab92c417609bf01c5c--0xb440dd674e1243644791a4adfe3a2abb0a92d309--0x28d8458c76c7029257baa10f86e9da7481c513fb</v>
      </c>
    </row>
    <row r="589" spans="1:25" hidden="1" x14ac:dyDescent="0.2">
      <c r="A589" t="s">
        <v>226</v>
      </c>
      <c r="B589">
        <v>11649003</v>
      </c>
      <c r="C589" s="13">
        <v>44209.869004629632</v>
      </c>
      <c r="D589" t="s">
        <v>225</v>
      </c>
      <c r="E589" t="s">
        <v>224</v>
      </c>
      <c r="F589">
        <v>0</v>
      </c>
      <c r="G589">
        <v>0</v>
      </c>
      <c r="H589">
        <v>0</v>
      </c>
      <c r="I589">
        <v>436774</v>
      </c>
      <c r="J589">
        <v>7021</v>
      </c>
      <c r="K589" t="s">
        <v>223</v>
      </c>
      <c r="L589" t="s">
        <v>34</v>
      </c>
      <c r="M589" t="s">
        <v>30</v>
      </c>
      <c r="N589" t="s">
        <v>222</v>
      </c>
      <c r="O589" t="s">
        <v>221</v>
      </c>
      <c r="P589" t="s">
        <v>33</v>
      </c>
      <c r="Q589">
        <v>0</v>
      </c>
      <c r="R589" t="s">
        <v>33</v>
      </c>
      <c r="S589" t="s">
        <v>34</v>
      </c>
      <c r="T589">
        <v>1</v>
      </c>
      <c r="U589" s="12" t="s">
        <v>220</v>
      </c>
      <c r="V589" s="1">
        <v>36526</v>
      </c>
      <c r="W589" s="1">
        <v>36526</v>
      </c>
      <c r="X589" s="17" t="str">
        <f t="shared" si="9"/>
        <v>0x35e2c2a7051c0617310a020f821e80e22550c2d58218e5ab92c417609bf01c5c--0xb440dd674e1243644791a4adfe3a2abb0a92d309--0x28d8458c76c7029257baa10f86e9da7481c513fb</v>
      </c>
      <c r="Y589" s="18" t="str">
        <f>IFERROR(VLOOKUP(X589,Dune_SQL3_Data!Y:Y,1,FALSE),"missing")</f>
        <v>0x35e2c2a7051c0617310a020f821e80e22550c2d58218e5ab92c417609bf01c5c--0xb440dd674e1243644791a4adfe3a2abb0a92d309--0x28d8458c76c7029257baa10f86e9da7481c513fb</v>
      </c>
    </row>
    <row r="590" spans="1:25" hidden="1" x14ac:dyDescent="0.2">
      <c r="A590" t="s">
        <v>226</v>
      </c>
      <c r="B590">
        <v>11649003</v>
      </c>
      <c r="C590" s="13">
        <v>44209.869004629632</v>
      </c>
      <c r="D590" t="s">
        <v>271</v>
      </c>
      <c r="E590" t="s">
        <v>404</v>
      </c>
      <c r="F590">
        <v>0</v>
      </c>
      <c r="G590">
        <v>0</v>
      </c>
      <c r="H590">
        <v>0</v>
      </c>
      <c r="I590">
        <v>137893</v>
      </c>
      <c r="J590">
        <v>1186</v>
      </c>
      <c r="K590" t="s">
        <v>403</v>
      </c>
      <c r="L590" t="s">
        <v>402</v>
      </c>
      <c r="M590" t="s">
        <v>254</v>
      </c>
      <c r="N590" t="s">
        <v>401</v>
      </c>
      <c r="O590" t="s">
        <v>2565</v>
      </c>
      <c r="P590" t="s">
        <v>33</v>
      </c>
      <c r="Q590">
        <v>0</v>
      </c>
      <c r="R590" t="s">
        <v>33</v>
      </c>
      <c r="S590" t="s">
        <v>34</v>
      </c>
      <c r="T590">
        <v>42</v>
      </c>
      <c r="U590" t="s">
        <v>2564</v>
      </c>
      <c r="V590" s="1">
        <v>36526</v>
      </c>
      <c r="W590" s="1">
        <v>36526</v>
      </c>
      <c r="X590" s="17" t="str">
        <f t="shared" si="9"/>
        <v>0x35e2c2a7051c0617310a020f821e80e22550c2d58218e5ab92c417609bf01c5c--0x6e6a43a8148b5c54a94c044a835476d3f3f4d59a--0x5b1b5fea1b99d83ad479df0c222f0492385381dd</v>
      </c>
      <c r="Y590" s="18" t="str">
        <f>IFERROR(VLOOKUP(X590,Dune_SQL3_Data!Y:Y,1,FALSE),"missing")</f>
        <v>0x35e2c2a7051c0617310a020f821e80e22550c2d58218e5ab92c417609bf01c5c--0x6e6a43a8148b5c54a94c044a835476d3f3f4d59a--0x5b1b5fea1b99d83ad479df0c222f0492385381dd</v>
      </c>
    </row>
    <row r="591" spans="1:25" hidden="1" x14ac:dyDescent="0.2">
      <c r="A591" t="s">
        <v>226</v>
      </c>
      <c r="B591">
        <v>11649003</v>
      </c>
      <c r="C591" s="13">
        <v>44209.869004629632</v>
      </c>
      <c r="D591" t="s">
        <v>271</v>
      </c>
      <c r="E591" t="s">
        <v>404</v>
      </c>
      <c r="F591">
        <v>0</v>
      </c>
      <c r="G591">
        <v>0</v>
      </c>
      <c r="H591">
        <v>0</v>
      </c>
      <c r="I591">
        <v>393650</v>
      </c>
      <c r="J591">
        <v>1186</v>
      </c>
      <c r="K591" t="s">
        <v>962</v>
      </c>
      <c r="L591" t="s">
        <v>980</v>
      </c>
      <c r="M591" t="s">
        <v>254</v>
      </c>
      <c r="N591" t="s">
        <v>1548</v>
      </c>
      <c r="O591" t="s">
        <v>1882</v>
      </c>
      <c r="P591" t="s">
        <v>33</v>
      </c>
      <c r="Q591">
        <v>0</v>
      </c>
      <c r="R591" t="s">
        <v>33</v>
      </c>
      <c r="S591" t="s">
        <v>34</v>
      </c>
      <c r="T591">
        <v>6</v>
      </c>
      <c r="U591" t="s">
        <v>1881</v>
      </c>
      <c r="V591" s="1">
        <v>36526</v>
      </c>
      <c r="W591" s="1">
        <v>36526</v>
      </c>
      <c r="X591" s="17" t="str">
        <f t="shared" si="9"/>
        <v>0x35e2c2a7051c0617310a020f821e80e22550c2d58218e5ab92c417609bf01c5c--0x6e6a43a8148b5c54a94c044a835476d3f3f4d59a--0x5b1b5fea1b99d83ad479df0c222f0492385381dd</v>
      </c>
      <c r="Y591" s="18" t="str">
        <f>IFERROR(VLOOKUP(X591,Dune_SQL3_Data!Y:Y,1,FALSE),"missing")</f>
        <v>0x35e2c2a7051c0617310a020f821e80e22550c2d58218e5ab92c417609bf01c5c--0x6e6a43a8148b5c54a94c044a835476d3f3f4d59a--0x5b1b5fea1b99d83ad479df0c222f0492385381dd</v>
      </c>
    </row>
    <row r="592" spans="1:25" hidden="1" x14ac:dyDescent="0.2">
      <c r="A592" t="s">
        <v>226</v>
      </c>
      <c r="B592">
        <v>11649003</v>
      </c>
      <c r="C592" s="13">
        <v>44209.869004629632</v>
      </c>
      <c r="D592" t="s">
        <v>258</v>
      </c>
      <c r="E592" t="s">
        <v>572</v>
      </c>
      <c r="F592">
        <v>0</v>
      </c>
      <c r="G592">
        <v>0</v>
      </c>
      <c r="H592">
        <v>0</v>
      </c>
      <c r="I592">
        <v>208388</v>
      </c>
      <c r="J592">
        <v>3006</v>
      </c>
      <c r="K592" t="s">
        <v>2465</v>
      </c>
      <c r="L592" t="s">
        <v>34</v>
      </c>
      <c r="M592" t="s">
        <v>30</v>
      </c>
      <c r="N592" t="s">
        <v>995</v>
      </c>
      <c r="O592" t="s">
        <v>2464</v>
      </c>
      <c r="P592" t="s">
        <v>33</v>
      </c>
      <c r="Q592">
        <v>0</v>
      </c>
      <c r="R592" t="s">
        <v>33</v>
      </c>
      <c r="S592" t="s">
        <v>34</v>
      </c>
      <c r="T592">
        <v>33</v>
      </c>
      <c r="U592" t="s">
        <v>2463</v>
      </c>
      <c r="V592" s="1">
        <v>36526</v>
      </c>
      <c r="W592" s="1">
        <v>36526</v>
      </c>
      <c r="X592" s="17" t="str">
        <f t="shared" si="9"/>
        <v>0x35e2c2a7051c0617310a020f821e80e22550c2d58218e5ab92c417609bf01c5c--0x6c85c5198c3cc4db1b87cb43b2674241a30f4845--0x57ab1ec28d129707052df4df418d58a2d46d5f51</v>
      </c>
      <c r="Y592" s="18" t="str">
        <f>IFERROR(VLOOKUP(X592,Dune_SQL3_Data!Y:Y,1,FALSE),"missing")</f>
        <v>0x35e2c2a7051c0617310a020f821e80e22550c2d58218e5ab92c417609bf01c5c--0x6c85c5198c3cc4db1b87cb43b2674241a30f4845--0x57ab1ec28d129707052df4df418d58a2d46d5f51</v>
      </c>
    </row>
    <row r="593" spans="1:25" hidden="1" x14ac:dyDescent="0.2">
      <c r="A593" t="s">
        <v>226</v>
      </c>
      <c r="B593">
        <v>11649003</v>
      </c>
      <c r="C593" s="13">
        <v>44209.869004629632</v>
      </c>
      <c r="D593" t="s">
        <v>258</v>
      </c>
      <c r="E593" t="s">
        <v>572</v>
      </c>
      <c r="F593">
        <v>0</v>
      </c>
      <c r="G593">
        <v>0</v>
      </c>
      <c r="H593">
        <v>0</v>
      </c>
      <c r="I593">
        <v>175183</v>
      </c>
      <c r="J593">
        <v>3406</v>
      </c>
      <c r="K593" t="s">
        <v>2352</v>
      </c>
      <c r="L593" t="s">
        <v>34</v>
      </c>
      <c r="M593" t="s">
        <v>30</v>
      </c>
      <c r="N593" t="s">
        <v>1131</v>
      </c>
      <c r="O593" t="s">
        <v>2351</v>
      </c>
      <c r="P593" t="s">
        <v>33</v>
      </c>
      <c r="Q593">
        <v>0</v>
      </c>
      <c r="R593" t="s">
        <v>33</v>
      </c>
      <c r="S593" t="s">
        <v>34</v>
      </c>
      <c r="T593">
        <v>38</v>
      </c>
      <c r="U593" t="s">
        <v>2350</v>
      </c>
      <c r="V593" s="1">
        <v>36526</v>
      </c>
      <c r="W593" s="1">
        <v>36526</v>
      </c>
      <c r="X593" s="17" t="str">
        <f t="shared" si="9"/>
        <v>0x35e2c2a7051c0617310a020f821e80e22550c2d58218e5ab92c417609bf01c5c--0x6c85c5198c3cc4db1b87cb43b2674241a30f4845--0x57ab1ec28d129707052df4df418d58a2d46d5f51</v>
      </c>
      <c r="Y593" s="18" t="str">
        <f>IFERROR(VLOOKUP(X593,Dune_SQL3_Data!Y:Y,1,FALSE),"missing")</f>
        <v>0x35e2c2a7051c0617310a020f821e80e22550c2d58218e5ab92c417609bf01c5c--0x6c85c5198c3cc4db1b87cb43b2674241a30f4845--0x57ab1ec28d129707052df4df418d58a2d46d5f51</v>
      </c>
    </row>
    <row r="594" spans="1:25" hidden="1" x14ac:dyDescent="0.2">
      <c r="A594" t="s">
        <v>226</v>
      </c>
      <c r="B594">
        <v>11649003</v>
      </c>
      <c r="C594" s="13">
        <v>44209.869004629632</v>
      </c>
      <c r="D594" t="s">
        <v>258</v>
      </c>
      <c r="E594" t="s">
        <v>572</v>
      </c>
      <c r="F594">
        <v>0</v>
      </c>
      <c r="G594">
        <v>0</v>
      </c>
      <c r="H594">
        <v>0</v>
      </c>
      <c r="I594">
        <v>168930</v>
      </c>
      <c r="J594">
        <v>3006</v>
      </c>
      <c r="K594" t="s">
        <v>2272</v>
      </c>
      <c r="L594" t="s">
        <v>34</v>
      </c>
      <c r="M594" t="s">
        <v>30</v>
      </c>
      <c r="N594" t="s">
        <v>1462</v>
      </c>
      <c r="O594" t="s">
        <v>2271</v>
      </c>
      <c r="P594" t="s">
        <v>33</v>
      </c>
      <c r="Q594">
        <v>0</v>
      </c>
      <c r="R594" t="s">
        <v>33</v>
      </c>
      <c r="S594" t="s">
        <v>34</v>
      </c>
      <c r="T594">
        <v>39</v>
      </c>
      <c r="U594" t="s">
        <v>2270</v>
      </c>
      <c r="V594" s="1">
        <v>36526</v>
      </c>
      <c r="W594" s="1">
        <v>36526</v>
      </c>
      <c r="X594" s="17" t="str">
        <f t="shared" si="9"/>
        <v>0x35e2c2a7051c0617310a020f821e80e22550c2d58218e5ab92c417609bf01c5c--0x6c85c5198c3cc4db1b87cb43b2674241a30f4845--0x57ab1ec28d129707052df4df418d58a2d46d5f51</v>
      </c>
      <c r="Y594" s="18" t="str">
        <f>IFERROR(VLOOKUP(X594,Dune_SQL3_Data!Y:Y,1,FALSE),"missing")</f>
        <v>0x35e2c2a7051c0617310a020f821e80e22550c2d58218e5ab92c417609bf01c5c--0x6c85c5198c3cc4db1b87cb43b2674241a30f4845--0x57ab1ec28d129707052df4df418d58a2d46d5f51</v>
      </c>
    </row>
    <row r="595" spans="1:25" hidden="1" x14ac:dyDescent="0.2">
      <c r="A595" t="s">
        <v>226</v>
      </c>
      <c r="B595">
        <v>11649003</v>
      </c>
      <c r="C595" s="13">
        <v>44209.869004629632</v>
      </c>
      <c r="D595" t="s">
        <v>258</v>
      </c>
      <c r="E595" t="s">
        <v>572</v>
      </c>
      <c r="F595">
        <v>0</v>
      </c>
      <c r="G595">
        <v>0</v>
      </c>
      <c r="H595">
        <v>0</v>
      </c>
      <c r="I595">
        <v>214641</v>
      </c>
      <c r="J595">
        <v>3406</v>
      </c>
      <c r="K595" t="s">
        <v>571</v>
      </c>
      <c r="L595" t="s">
        <v>34</v>
      </c>
      <c r="M595" t="s">
        <v>30</v>
      </c>
      <c r="N595" t="s">
        <v>570</v>
      </c>
      <c r="O595" t="s">
        <v>569</v>
      </c>
      <c r="P595" t="s">
        <v>33</v>
      </c>
      <c r="Q595">
        <v>0</v>
      </c>
      <c r="R595" t="s">
        <v>33</v>
      </c>
      <c r="S595" t="s">
        <v>34</v>
      </c>
      <c r="T595">
        <v>32</v>
      </c>
      <c r="U595" t="s">
        <v>568</v>
      </c>
      <c r="V595" s="1">
        <v>36526</v>
      </c>
      <c r="W595" s="1">
        <v>36526</v>
      </c>
      <c r="X595" s="17" t="str">
        <f t="shared" si="9"/>
        <v>0x35e2c2a7051c0617310a020f821e80e22550c2d58218e5ab92c417609bf01c5c--0x6c85c5198c3cc4db1b87cb43b2674241a30f4845--0x57ab1ec28d129707052df4df418d58a2d46d5f51</v>
      </c>
      <c r="Y595" s="18" t="str">
        <f>IFERROR(VLOOKUP(X595,Dune_SQL3_Data!Y:Y,1,FALSE),"missing")</f>
        <v>0x35e2c2a7051c0617310a020f821e80e22550c2d58218e5ab92c417609bf01c5c--0x6c85c5198c3cc4db1b87cb43b2674241a30f4845--0x57ab1ec28d129707052df4df418d58a2d46d5f51</v>
      </c>
    </row>
    <row r="596" spans="1:25" hidden="1" x14ac:dyDescent="0.2">
      <c r="A596" t="s">
        <v>226</v>
      </c>
      <c r="B596">
        <v>11649003</v>
      </c>
      <c r="C596" s="13">
        <v>44209.869004629632</v>
      </c>
      <c r="D596" t="s">
        <v>258</v>
      </c>
      <c r="E596" t="s">
        <v>257</v>
      </c>
      <c r="F596">
        <v>0</v>
      </c>
      <c r="G596">
        <v>0</v>
      </c>
      <c r="H596">
        <v>0</v>
      </c>
      <c r="I596">
        <v>195765</v>
      </c>
      <c r="J596">
        <v>4265</v>
      </c>
      <c r="K596" t="s">
        <v>256</v>
      </c>
      <c r="L596" t="s">
        <v>255</v>
      </c>
      <c r="M596" t="s">
        <v>254</v>
      </c>
      <c r="N596" t="s">
        <v>253</v>
      </c>
      <c r="O596" t="s">
        <v>1799</v>
      </c>
      <c r="P596" t="s">
        <v>33</v>
      </c>
      <c r="Q596">
        <v>0</v>
      </c>
      <c r="R596" t="s">
        <v>33</v>
      </c>
      <c r="S596" t="s">
        <v>34</v>
      </c>
      <c r="T596">
        <v>35</v>
      </c>
      <c r="U596" t="s">
        <v>1798</v>
      </c>
      <c r="V596" s="1">
        <v>36526</v>
      </c>
      <c r="W596" s="1">
        <v>36526</v>
      </c>
      <c r="X596" s="17" t="str">
        <f t="shared" si="9"/>
        <v>0x35e2c2a7051c0617310a020f821e80e22550c2d58218e5ab92c417609bf01c5c--0x6c85c5198c3cc4db1b87cb43b2674241a30f4845--0x067e398605e84f2d0aeec1806e62768c5110dcc6</v>
      </c>
      <c r="Y596" s="18" t="str">
        <f>IFERROR(VLOOKUP(X596,Dune_SQL3_Data!Y:Y,1,FALSE),"missing")</f>
        <v>0x35e2c2a7051c0617310a020f821e80e22550c2d58218e5ab92c417609bf01c5c--0x6c85c5198c3cc4db1b87cb43b2674241a30f4845--0x067e398605e84f2d0aeec1806e62768c5110dcc6</v>
      </c>
    </row>
    <row r="597" spans="1:25" hidden="1" x14ac:dyDescent="0.2">
      <c r="A597" t="s">
        <v>226</v>
      </c>
      <c r="B597">
        <v>11649003</v>
      </c>
      <c r="C597" s="13">
        <v>44209.869004629632</v>
      </c>
      <c r="D597" t="s">
        <v>258</v>
      </c>
      <c r="E597" t="s">
        <v>257</v>
      </c>
      <c r="F597">
        <v>0</v>
      </c>
      <c r="G597">
        <v>0</v>
      </c>
      <c r="H597">
        <v>0</v>
      </c>
      <c r="I597">
        <v>239340</v>
      </c>
      <c r="J597">
        <v>4265</v>
      </c>
      <c r="K597" t="s">
        <v>256</v>
      </c>
      <c r="L597" t="s">
        <v>255</v>
      </c>
      <c r="M597" t="s">
        <v>254</v>
      </c>
      <c r="N597" t="s">
        <v>1788</v>
      </c>
      <c r="O597" t="s">
        <v>1787</v>
      </c>
      <c r="P597" t="s">
        <v>33</v>
      </c>
      <c r="Q597">
        <v>0</v>
      </c>
      <c r="R597" t="s">
        <v>33</v>
      </c>
      <c r="S597" t="s">
        <v>34</v>
      </c>
      <c r="T597">
        <v>29</v>
      </c>
      <c r="U597" t="s">
        <v>1786</v>
      </c>
      <c r="V597" s="1">
        <v>36526</v>
      </c>
      <c r="W597" s="1">
        <v>36526</v>
      </c>
      <c r="X597" s="17" t="str">
        <f t="shared" si="9"/>
        <v>0x35e2c2a7051c0617310a020f821e80e22550c2d58218e5ab92c417609bf01c5c--0x6c85c5198c3cc4db1b87cb43b2674241a30f4845--0x067e398605e84f2d0aeec1806e62768c5110dcc6</v>
      </c>
      <c r="Y597" s="18" t="str">
        <f>IFERROR(VLOOKUP(X597,Dune_SQL3_Data!Y:Y,1,FALSE),"missing")</f>
        <v>0x35e2c2a7051c0617310a020f821e80e22550c2d58218e5ab92c417609bf01c5c--0x6c85c5198c3cc4db1b87cb43b2674241a30f4845--0x067e398605e84f2d0aeec1806e62768c5110dcc6</v>
      </c>
    </row>
    <row r="598" spans="1:25" hidden="1" x14ac:dyDescent="0.2">
      <c r="A598" t="s">
        <v>226</v>
      </c>
      <c r="B598">
        <v>11649003</v>
      </c>
      <c r="C598" s="13">
        <v>44209.869004629632</v>
      </c>
      <c r="D598" t="s">
        <v>258</v>
      </c>
      <c r="E598" t="s">
        <v>1082</v>
      </c>
      <c r="F598">
        <v>0</v>
      </c>
      <c r="G598">
        <v>0</v>
      </c>
      <c r="H598">
        <v>0</v>
      </c>
      <c r="I598">
        <v>232584</v>
      </c>
      <c r="J598">
        <v>1197</v>
      </c>
      <c r="K598" t="s">
        <v>1319</v>
      </c>
      <c r="L598" t="s">
        <v>2596</v>
      </c>
      <c r="M598" t="s">
        <v>254</v>
      </c>
      <c r="N598" t="s">
        <v>1317</v>
      </c>
      <c r="O598" t="s">
        <v>2595</v>
      </c>
      <c r="P598" t="s">
        <v>33</v>
      </c>
      <c r="Q598">
        <v>0</v>
      </c>
      <c r="R598" t="s">
        <v>33</v>
      </c>
      <c r="S598" t="s">
        <v>34</v>
      </c>
      <c r="T598">
        <v>30</v>
      </c>
      <c r="U598" t="s">
        <v>2594</v>
      </c>
      <c r="V598" s="1">
        <v>36526</v>
      </c>
      <c r="W598" s="1">
        <v>36526</v>
      </c>
      <c r="X598" s="17" t="str">
        <f t="shared" si="9"/>
        <v>0x35e2c2a7051c0617310a020f821e80e22550c2d58218e5ab92c417609bf01c5c--0x6c85c5198c3cc4db1b87cb43b2674241a30f4845--0x05a9cbe762b36632b3594da4f082340e0e5343e8</v>
      </c>
      <c r="Y598" s="18" t="str">
        <f>IFERROR(VLOOKUP(X598,Dune_SQL3_Data!Y:Y,1,FALSE),"missing")</f>
        <v>0x35e2c2a7051c0617310a020f821e80e22550c2d58218e5ab92c417609bf01c5c--0x6c85c5198c3cc4db1b87cb43b2674241a30f4845--0x05a9cbe762b36632b3594da4f082340e0e5343e8</v>
      </c>
    </row>
    <row r="599" spans="1:25" hidden="1" x14ac:dyDescent="0.2">
      <c r="A599" t="s">
        <v>226</v>
      </c>
      <c r="B599">
        <v>11649003</v>
      </c>
      <c r="C599" s="13">
        <v>44209.869004629632</v>
      </c>
      <c r="D599" t="s">
        <v>258</v>
      </c>
      <c r="E599" t="s">
        <v>1082</v>
      </c>
      <c r="F599">
        <v>0</v>
      </c>
      <c r="G599">
        <v>0</v>
      </c>
      <c r="H599">
        <v>0</v>
      </c>
      <c r="I599">
        <v>186139</v>
      </c>
      <c r="J599">
        <v>6418</v>
      </c>
      <c r="K599" t="s">
        <v>1880</v>
      </c>
      <c r="L599" t="s">
        <v>34</v>
      </c>
      <c r="M599" t="s">
        <v>30</v>
      </c>
      <c r="N599" t="s">
        <v>1859</v>
      </c>
      <c r="O599" t="s">
        <v>1879</v>
      </c>
      <c r="P599" t="s">
        <v>33</v>
      </c>
      <c r="Q599">
        <v>0</v>
      </c>
      <c r="R599" t="s">
        <v>33</v>
      </c>
      <c r="S599" t="s">
        <v>34</v>
      </c>
      <c r="T599">
        <v>37</v>
      </c>
      <c r="U599" t="s">
        <v>1878</v>
      </c>
      <c r="V599" s="1">
        <v>36526</v>
      </c>
      <c r="W599" s="1">
        <v>36526</v>
      </c>
      <c r="X599" s="17" t="str">
        <f t="shared" si="9"/>
        <v>0x35e2c2a7051c0617310a020f821e80e22550c2d58218e5ab92c417609bf01c5c--0x6c85c5198c3cc4db1b87cb43b2674241a30f4845--0x05a9cbe762b36632b3594da4f082340e0e5343e8</v>
      </c>
      <c r="Y599" s="18" t="str">
        <f>IFERROR(VLOOKUP(X599,Dune_SQL3_Data!Y:Y,1,FALSE),"missing")</f>
        <v>0x35e2c2a7051c0617310a020f821e80e22550c2d58218e5ab92c417609bf01c5c--0x6c85c5198c3cc4db1b87cb43b2674241a30f4845--0x05a9cbe762b36632b3594da4f082340e0e5343e8</v>
      </c>
    </row>
    <row r="600" spans="1:25" hidden="1" x14ac:dyDescent="0.2">
      <c r="A600" t="s">
        <v>226</v>
      </c>
      <c r="B600">
        <v>11649003</v>
      </c>
      <c r="C600" s="13">
        <v>44209.869004629632</v>
      </c>
      <c r="D600" t="s">
        <v>258</v>
      </c>
      <c r="E600" t="s">
        <v>1082</v>
      </c>
      <c r="F600">
        <v>0</v>
      </c>
      <c r="G600">
        <v>0</v>
      </c>
      <c r="H600">
        <v>0</v>
      </c>
      <c r="I600">
        <v>189011</v>
      </c>
      <c r="J600">
        <v>1197</v>
      </c>
      <c r="K600" t="s">
        <v>962</v>
      </c>
      <c r="L600" t="s">
        <v>1228</v>
      </c>
      <c r="M600" t="s">
        <v>254</v>
      </c>
      <c r="N600" t="s">
        <v>1161</v>
      </c>
      <c r="O600" t="s">
        <v>1227</v>
      </c>
      <c r="P600" t="s">
        <v>33</v>
      </c>
      <c r="Q600">
        <v>0</v>
      </c>
      <c r="R600" t="s">
        <v>33</v>
      </c>
      <c r="S600" t="s">
        <v>34</v>
      </c>
      <c r="T600">
        <v>36</v>
      </c>
      <c r="U600" t="s">
        <v>1226</v>
      </c>
      <c r="V600" s="1">
        <v>36526</v>
      </c>
      <c r="W600" s="1">
        <v>36526</v>
      </c>
      <c r="X600" s="17" t="str">
        <f t="shared" si="9"/>
        <v>0x35e2c2a7051c0617310a020f821e80e22550c2d58218e5ab92c417609bf01c5c--0x6c85c5198c3cc4db1b87cb43b2674241a30f4845--0x05a9cbe762b36632b3594da4f082340e0e5343e8</v>
      </c>
      <c r="Y600" s="18" t="str">
        <f>IFERROR(VLOOKUP(X600,Dune_SQL3_Data!Y:Y,1,FALSE),"missing")</f>
        <v>0x35e2c2a7051c0617310a020f821e80e22550c2d58218e5ab92c417609bf01c5c--0x6c85c5198c3cc4db1b87cb43b2674241a30f4845--0x05a9cbe762b36632b3594da4f082340e0e5343e8</v>
      </c>
    </row>
    <row r="601" spans="1:25" hidden="1" x14ac:dyDescent="0.2">
      <c r="A601" t="s">
        <v>226</v>
      </c>
      <c r="B601">
        <v>11649003</v>
      </c>
      <c r="C601" s="13">
        <v>44209.869004629632</v>
      </c>
      <c r="D601" t="s">
        <v>258</v>
      </c>
      <c r="E601" t="s">
        <v>1082</v>
      </c>
      <c r="F601">
        <v>0</v>
      </c>
      <c r="G601">
        <v>0</v>
      </c>
      <c r="H601">
        <v>0</v>
      </c>
      <c r="I601">
        <v>229721</v>
      </c>
      <c r="J601">
        <v>6418</v>
      </c>
      <c r="K601" t="s">
        <v>1081</v>
      </c>
      <c r="L601" t="s">
        <v>34</v>
      </c>
      <c r="M601" t="s">
        <v>30</v>
      </c>
      <c r="N601" t="s">
        <v>1080</v>
      </c>
      <c r="O601" t="s">
        <v>1079</v>
      </c>
      <c r="P601" t="s">
        <v>33</v>
      </c>
      <c r="Q601">
        <v>0</v>
      </c>
      <c r="R601" t="s">
        <v>33</v>
      </c>
      <c r="S601" t="s">
        <v>34</v>
      </c>
      <c r="T601">
        <v>31</v>
      </c>
      <c r="U601" t="s">
        <v>1078</v>
      </c>
      <c r="V601" s="1">
        <v>36526</v>
      </c>
      <c r="W601" s="1">
        <v>36526</v>
      </c>
      <c r="X601" s="17" t="str">
        <f t="shared" si="9"/>
        <v>0x35e2c2a7051c0617310a020f821e80e22550c2d58218e5ab92c417609bf01c5c--0x6c85c5198c3cc4db1b87cb43b2674241a30f4845--0x05a9cbe762b36632b3594da4f082340e0e5343e8</v>
      </c>
      <c r="Y601" s="18" t="str">
        <f>IFERROR(VLOOKUP(X601,Dune_SQL3_Data!Y:Y,1,FALSE),"missing")</f>
        <v>0x35e2c2a7051c0617310a020f821e80e22550c2d58218e5ab92c417609bf01c5c--0x6c85c5198c3cc4db1b87cb43b2674241a30f4845--0x05a9cbe762b36632b3594da4f082340e0e5343e8</v>
      </c>
    </row>
    <row r="602" spans="1:25" hidden="1" x14ac:dyDescent="0.2">
      <c r="A602" t="s">
        <v>226</v>
      </c>
      <c r="B602">
        <v>11649003</v>
      </c>
      <c r="C602" s="13">
        <v>44209.869004629632</v>
      </c>
      <c r="D602" t="s">
        <v>272</v>
      </c>
      <c r="E602" t="s">
        <v>802</v>
      </c>
      <c r="F602">
        <v>0</v>
      </c>
      <c r="G602">
        <v>0</v>
      </c>
      <c r="H602">
        <v>0</v>
      </c>
      <c r="I602">
        <v>369523</v>
      </c>
      <c r="J602">
        <v>35217</v>
      </c>
      <c r="K602" t="s">
        <v>920</v>
      </c>
      <c r="L602" t="s">
        <v>919</v>
      </c>
      <c r="M602" t="s">
        <v>254</v>
      </c>
      <c r="N602" t="s">
        <v>918</v>
      </c>
      <c r="O602" t="s">
        <v>917</v>
      </c>
      <c r="P602" t="s">
        <v>33</v>
      </c>
      <c r="Q602">
        <v>4</v>
      </c>
      <c r="R602" t="s">
        <v>33</v>
      </c>
      <c r="S602" t="s">
        <v>34</v>
      </c>
      <c r="T602">
        <v>12</v>
      </c>
      <c r="U602" t="s">
        <v>916</v>
      </c>
      <c r="V602" s="1">
        <v>36526</v>
      </c>
      <c r="W602" s="1">
        <v>36526</v>
      </c>
      <c r="X602" s="17" t="str">
        <f t="shared" si="9"/>
        <v>0x35e2c2a7051c0617310a020f821e80e22550c2d58218e5ab92c417609bf01c5c--0x611abc0e066a01aff63910fc8935d164267ec6cf--0xd69b189020ef614796578afe4d10378c5e7e1138</v>
      </c>
      <c r="Y602" s="18" t="str">
        <f>IFERROR(VLOOKUP(X602,Dune_SQL3_Data!Y:Y,1,FALSE),"missing")</f>
        <v>0x35e2c2a7051c0617310a020f821e80e22550c2d58218e5ab92c417609bf01c5c--0x611abc0e066a01aff63910fc8935d164267ec6cf--0xd69b189020ef614796578afe4d10378c5e7e1138</v>
      </c>
    </row>
    <row r="603" spans="1:25" hidden="1" x14ac:dyDescent="0.2">
      <c r="A603" t="s">
        <v>226</v>
      </c>
      <c r="B603">
        <v>11649003</v>
      </c>
      <c r="C603" s="13">
        <v>44209.869004629632</v>
      </c>
      <c r="D603" t="s">
        <v>272</v>
      </c>
      <c r="E603" t="s">
        <v>740</v>
      </c>
      <c r="F603">
        <v>0</v>
      </c>
      <c r="G603">
        <v>0</v>
      </c>
      <c r="H603">
        <v>0</v>
      </c>
      <c r="I603">
        <v>389317</v>
      </c>
      <c r="J603">
        <v>1470</v>
      </c>
      <c r="K603" t="s">
        <v>962</v>
      </c>
      <c r="L603" t="s">
        <v>1128</v>
      </c>
      <c r="M603" t="s">
        <v>254</v>
      </c>
      <c r="N603" t="s">
        <v>419</v>
      </c>
      <c r="O603" t="s">
        <v>1127</v>
      </c>
      <c r="P603" t="s">
        <v>33</v>
      </c>
      <c r="Q603">
        <v>0</v>
      </c>
      <c r="R603" t="s">
        <v>33</v>
      </c>
      <c r="S603" t="s">
        <v>34</v>
      </c>
      <c r="T603">
        <v>8</v>
      </c>
      <c r="U603" t="s">
        <v>1126</v>
      </c>
      <c r="V603" s="1">
        <v>36526</v>
      </c>
      <c r="W603" s="1">
        <v>36526</v>
      </c>
      <c r="X603" s="17" t="str">
        <f t="shared" si="9"/>
        <v>0x35e2c2a7051c0617310a020f821e80e22550c2d58218e5ab92c417609bf01c5c--0x611abc0e066a01aff63910fc8935d164267ec6cf--0xb671f2210b1f6621a2607ea63e6b2dc3e2464d1f</v>
      </c>
      <c r="Y603" s="18" t="str">
        <f>IFERROR(VLOOKUP(X603,Dune_SQL3_Data!Y:Y,1,FALSE),"missing")</f>
        <v>0x35e2c2a7051c0617310a020f821e80e22550c2d58218e5ab92c417609bf01c5c--0x611abc0e066a01aff63910fc8935d164267ec6cf--0xb671f2210b1f6621a2607ea63e6b2dc3e2464d1f</v>
      </c>
    </row>
    <row r="604" spans="1:25" hidden="1" x14ac:dyDescent="0.2">
      <c r="A604" t="s">
        <v>226</v>
      </c>
      <c r="B604">
        <v>11649003</v>
      </c>
      <c r="C604" s="13">
        <v>44209.869004629632</v>
      </c>
      <c r="D604" t="s">
        <v>272</v>
      </c>
      <c r="E604" t="s">
        <v>963</v>
      </c>
      <c r="F604">
        <v>0</v>
      </c>
      <c r="G604">
        <v>0</v>
      </c>
      <c r="H604">
        <v>0</v>
      </c>
      <c r="I604">
        <v>394792</v>
      </c>
      <c r="J604">
        <v>1566</v>
      </c>
      <c r="K604" t="s">
        <v>962</v>
      </c>
      <c r="L604" t="s">
        <v>255</v>
      </c>
      <c r="M604" t="s">
        <v>254</v>
      </c>
      <c r="N604" t="s">
        <v>961</v>
      </c>
      <c r="O604" t="s">
        <v>960</v>
      </c>
      <c r="P604" t="s">
        <v>33</v>
      </c>
      <c r="Q604">
        <v>0</v>
      </c>
      <c r="R604" t="s">
        <v>33</v>
      </c>
      <c r="S604" t="s">
        <v>34</v>
      </c>
      <c r="T604">
        <v>7</v>
      </c>
      <c r="U604" t="s">
        <v>959</v>
      </c>
      <c r="V604" s="1">
        <v>36526</v>
      </c>
      <c r="W604" s="1">
        <v>36526</v>
      </c>
      <c r="X604" s="17" t="str">
        <f t="shared" si="9"/>
        <v>0x35e2c2a7051c0617310a020f821e80e22550c2d58218e5ab92c417609bf01c5c--0x611abc0e066a01aff63910fc8935d164267ec6cf--0x971e78e0c92392a4e39099835cf7e6ab535b2227</v>
      </c>
      <c r="Y604" s="18" t="str">
        <f>IFERROR(VLOOKUP(X604,Dune_SQL3_Data!Y:Y,1,FALSE),"missing")</f>
        <v>0x35e2c2a7051c0617310a020f821e80e22550c2d58218e5ab92c417609bf01c5c--0x611abc0e066a01aff63910fc8935d164267ec6cf--0x971e78e0c92392a4e39099835cf7e6ab535b2227</v>
      </c>
    </row>
    <row r="605" spans="1:25" hidden="1" x14ac:dyDescent="0.2">
      <c r="A605" t="s">
        <v>226</v>
      </c>
      <c r="B605">
        <v>11649003</v>
      </c>
      <c r="C605" s="13">
        <v>44209.869004629632</v>
      </c>
      <c r="D605" t="s">
        <v>272</v>
      </c>
      <c r="E605" t="s">
        <v>271</v>
      </c>
      <c r="F605">
        <v>0</v>
      </c>
      <c r="G605">
        <v>0</v>
      </c>
      <c r="H605">
        <v>0</v>
      </c>
      <c r="I605">
        <v>402565</v>
      </c>
      <c r="J605">
        <v>3984</v>
      </c>
      <c r="K605" t="s">
        <v>962</v>
      </c>
      <c r="L605" t="s">
        <v>980</v>
      </c>
      <c r="M605" t="s">
        <v>254</v>
      </c>
      <c r="N605" t="s">
        <v>268</v>
      </c>
      <c r="O605" t="s">
        <v>979</v>
      </c>
      <c r="P605" t="s">
        <v>33</v>
      </c>
      <c r="Q605">
        <v>1</v>
      </c>
      <c r="R605" t="s">
        <v>33</v>
      </c>
      <c r="S605" t="s">
        <v>34</v>
      </c>
      <c r="T605">
        <v>5</v>
      </c>
      <c r="U605" s="12" t="s">
        <v>978</v>
      </c>
      <c r="V605" s="1">
        <v>36526</v>
      </c>
      <c r="W605" s="1">
        <v>36526</v>
      </c>
      <c r="X605" s="17" t="str">
        <f t="shared" si="9"/>
        <v>0x35e2c2a7051c0617310a020f821e80e22550c2d58218e5ab92c417609bf01c5c--0x611abc0e066a01aff63910fc8935d164267ec6cf--0x6e6a43a8148b5c54a94c044a835476d3f3f4d59a</v>
      </c>
      <c r="Y605" s="18" t="str">
        <f>IFERROR(VLOOKUP(X605,Dune_SQL3_Data!Y:Y,1,FALSE),"missing")</f>
        <v>0x35e2c2a7051c0617310a020f821e80e22550c2d58218e5ab92c417609bf01c5c--0x611abc0e066a01aff63910fc8935d164267ec6cf--0x6e6a43a8148b5c54a94c044a835476d3f3f4d59a</v>
      </c>
    </row>
    <row r="606" spans="1:25" hidden="1" x14ac:dyDescent="0.2">
      <c r="A606" t="s">
        <v>226</v>
      </c>
      <c r="B606">
        <v>11649003</v>
      </c>
      <c r="C606" s="13">
        <v>44209.869004629632</v>
      </c>
      <c r="D606" t="s">
        <v>272</v>
      </c>
      <c r="E606" t="s">
        <v>422</v>
      </c>
      <c r="F606">
        <v>0</v>
      </c>
      <c r="G606">
        <v>0</v>
      </c>
      <c r="H606">
        <v>0</v>
      </c>
      <c r="I606">
        <v>329226</v>
      </c>
      <c r="J606">
        <v>2085</v>
      </c>
      <c r="K606" t="s">
        <v>1619</v>
      </c>
      <c r="L606" t="s">
        <v>1898</v>
      </c>
      <c r="M606" t="s">
        <v>254</v>
      </c>
      <c r="N606" t="s">
        <v>737</v>
      </c>
      <c r="O606" t="s">
        <v>1897</v>
      </c>
      <c r="P606" t="s">
        <v>33</v>
      </c>
      <c r="Q606">
        <v>0</v>
      </c>
      <c r="R606" t="s">
        <v>33</v>
      </c>
      <c r="S606" t="s">
        <v>34</v>
      </c>
      <c r="T606">
        <v>19</v>
      </c>
      <c r="U606" t="s">
        <v>1896</v>
      </c>
      <c r="V606" s="1">
        <v>36526</v>
      </c>
      <c r="W606" s="1">
        <v>36526</v>
      </c>
      <c r="X606" s="17" t="str">
        <f t="shared" si="9"/>
        <v>0x35e2c2a7051c0617310a020f821e80e22550c2d58218e5ab92c417609bf01c5c--0x611abc0e066a01aff63910fc8935d164267ec6cf--0x4b9ca5607f1ff8019c1c6a3c2f0cc8de622d5b82</v>
      </c>
      <c r="Y606" s="18" t="str">
        <f>IFERROR(VLOOKUP(X606,Dune_SQL3_Data!Y:Y,1,FALSE),"missing")</f>
        <v>0x35e2c2a7051c0617310a020f821e80e22550c2d58218e5ab92c417609bf01c5c--0x611abc0e066a01aff63910fc8935d164267ec6cf--0x4b9ca5607f1ff8019c1c6a3c2f0cc8de622d5b82</v>
      </c>
    </row>
    <row r="607" spans="1:25" hidden="1" x14ac:dyDescent="0.2">
      <c r="A607" t="s">
        <v>226</v>
      </c>
      <c r="B607">
        <v>11649003</v>
      </c>
      <c r="C607" s="13">
        <v>44209.869004629632</v>
      </c>
      <c r="D607" t="s">
        <v>272</v>
      </c>
      <c r="E607" t="s">
        <v>422</v>
      </c>
      <c r="F607">
        <v>0</v>
      </c>
      <c r="G607">
        <v>0</v>
      </c>
      <c r="H607">
        <v>0</v>
      </c>
      <c r="I607">
        <v>332744</v>
      </c>
      <c r="J607">
        <v>1969</v>
      </c>
      <c r="K607" t="s">
        <v>856</v>
      </c>
      <c r="L607" t="s">
        <v>855</v>
      </c>
      <c r="M607" t="s">
        <v>254</v>
      </c>
      <c r="N607" t="s">
        <v>575</v>
      </c>
      <c r="O607" t="s">
        <v>1247</v>
      </c>
      <c r="P607" t="s">
        <v>33</v>
      </c>
      <c r="Q607">
        <v>0</v>
      </c>
      <c r="R607" t="s">
        <v>33</v>
      </c>
      <c r="S607" t="s">
        <v>34</v>
      </c>
      <c r="T607">
        <v>18</v>
      </c>
      <c r="U607" t="s">
        <v>1246</v>
      </c>
      <c r="V607" s="1">
        <v>36526</v>
      </c>
      <c r="W607" s="1">
        <v>36526</v>
      </c>
      <c r="X607" s="17" t="str">
        <f t="shared" si="9"/>
        <v>0x35e2c2a7051c0617310a020f821e80e22550c2d58218e5ab92c417609bf01c5c--0x611abc0e066a01aff63910fc8935d164267ec6cf--0x4b9ca5607f1ff8019c1c6a3c2f0cc8de622d5b82</v>
      </c>
      <c r="Y607" s="18" t="str">
        <f>IFERROR(VLOOKUP(X607,Dune_SQL3_Data!Y:Y,1,FALSE),"missing")</f>
        <v>0x35e2c2a7051c0617310a020f821e80e22550c2d58218e5ab92c417609bf01c5c--0x611abc0e066a01aff63910fc8935d164267ec6cf--0x4b9ca5607f1ff8019c1c6a3c2f0cc8de622d5b82</v>
      </c>
    </row>
    <row r="608" spans="1:25" hidden="1" x14ac:dyDescent="0.2">
      <c r="A608" t="s">
        <v>226</v>
      </c>
      <c r="B608">
        <v>11649003</v>
      </c>
      <c r="C608" s="13">
        <v>44209.869004629632</v>
      </c>
      <c r="D608" t="s">
        <v>272</v>
      </c>
      <c r="E608" t="s">
        <v>422</v>
      </c>
      <c r="F608">
        <v>0</v>
      </c>
      <c r="G608">
        <v>0</v>
      </c>
      <c r="H608">
        <v>0</v>
      </c>
      <c r="I608">
        <v>384989</v>
      </c>
      <c r="J608">
        <v>2275</v>
      </c>
      <c r="K608" t="s">
        <v>790</v>
      </c>
      <c r="L608" t="s">
        <v>770</v>
      </c>
      <c r="M608" t="s">
        <v>254</v>
      </c>
      <c r="N608" t="s">
        <v>789</v>
      </c>
      <c r="O608" t="s">
        <v>788</v>
      </c>
      <c r="P608" t="s">
        <v>33</v>
      </c>
      <c r="Q608">
        <v>0</v>
      </c>
      <c r="R608" t="s">
        <v>33</v>
      </c>
      <c r="S608" t="s">
        <v>34</v>
      </c>
      <c r="T608">
        <v>9</v>
      </c>
      <c r="U608" s="12" t="s">
        <v>787</v>
      </c>
      <c r="V608" s="1">
        <v>36526</v>
      </c>
      <c r="W608" s="1">
        <v>36526</v>
      </c>
      <c r="X608" s="17" t="str">
        <f t="shared" si="9"/>
        <v>0x35e2c2a7051c0617310a020f821e80e22550c2d58218e5ab92c417609bf01c5c--0x611abc0e066a01aff63910fc8935d164267ec6cf--0x4b9ca5607f1ff8019c1c6a3c2f0cc8de622d5b82</v>
      </c>
      <c r="Y608" s="18" t="str">
        <f>IFERROR(VLOOKUP(X608,Dune_SQL3_Data!Y:Y,1,FALSE),"missing")</f>
        <v>0x35e2c2a7051c0617310a020f821e80e22550c2d58218e5ab92c417609bf01c5c--0x611abc0e066a01aff63910fc8935d164267ec6cf--0x4b9ca5607f1ff8019c1c6a3c2f0cc8de622d5b82</v>
      </c>
    </row>
    <row r="609" spans="1:25" hidden="1" x14ac:dyDescent="0.2">
      <c r="A609" t="s">
        <v>226</v>
      </c>
      <c r="B609">
        <v>11649003</v>
      </c>
      <c r="C609" s="13">
        <v>44209.869004629632</v>
      </c>
      <c r="D609" t="s">
        <v>272</v>
      </c>
      <c r="E609" t="s">
        <v>536</v>
      </c>
      <c r="F609">
        <v>0</v>
      </c>
      <c r="G609">
        <v>0</v>
      </c>
      <c r="H609">
        <v>0</v>
      </c>
      <c r="I609">
        <v>380029</v>
      </c>
      <c r="J609">
        <v>7812</v>
      </c>
      <c r="K609" t="s">
        <v>1048</v>
      </c>
      <c r="L609" t="s">
        <v>1047</v>
      </c>
      <c r="M609" t="s">
        <v>254</v>
      </c>
      <c r="N609" t="s">
        <v>1046</v>
      </c>
      <c r="O609" t="s">
        <v>1045</v>
      </c>
      <c r="P609" t="s">
        <v>33</v>
      </c>
      <c r="Q609">
        <v>1</v>
      </c>
      <c r="R609" t="s">
        <v>33</v>
      </c>
      <c r="S609" t="s">
        <v>34</v>
      </c>
      <c r="T609">
        <v>10</v>
      </c>
      <c r="U609" t="s">
        <v>1044</v>
      </c>
      <c r="V609" s="1">
        <v>36526</v>
      </c>
      <c r="W609" s="1">
        <v>36526</v>
      </c>
      <c r="X609" s="17" t="str">
        <f t="shared" si="9"/>
        <v>0x35e2c2a7051c0617310a020f821e80e22550c2d58218e5ab92c417609bf01c5c--0x611abc0e066a01aff63910fc8935d164267ec6cf--0x12c815b0c404d66dd0491f4ec62839904cec25e7</v>
      </c>
      <c r="Y609" s="18" t="str">
        <f>IFERROR(VLOOKUP(X609,Dune_SQL3_Data!Y:Y,1,FALSE),"missing")</f>
        <v>0x35e2c2a7051c0617310a020f821e80e22550c2d58218e5ab92c417609bf01c5c--0x611abc0e066a01aff63910fc8935d164267ec6cf--0x12c815b0c404d66dd0491f4ec62839904cec25e7</v>
      </c>
    </row>
    <row r="610" spans="1:25" hidden="1" x14ac:dyDescent="0.2">
      <c r="A610" t="s">
        <v>226</v>
      </c>
      <c r="B610">
        <v>11649003</v>
      </c>
      <c r="C610" s="13">
        <v>44209.869004629632</v>
      </c>
      <c r="D610" t="s">
        <v>224</v>
      </c>
      <c r="E610" t="s">
        <v>1266</v>
      </c>
      <c r="F610">
        <v>0</v>
      </c>
      <c r="G610">
        <v>0</v>
      </c>
      <c r="H610">
        <v>0</v>
      </c>
      <c r="I610">
        <v>274191</v>
      </c>
      <c r="J610">
        <v>6265</v>
      </c>
      <c r="K610" t="s">
        <v>2296</v>
      </c>
      <c r="L610" t="s">
        <v>34</v>
      </c>
      <c r="M610" t="s">
        <v>30</v>
      </c>
      <c r="N610" t="s">
        <v>1264</v>
      </c>
      <c r="O610" t="s">
        <v>2295</v>
      </c>
      <c r="P610" t="s">
        <v>33</v>
      </c>
      <c r="Q610">
        <v>0</v>
      </c>
      <c r="R610" t="s">
        <v>33</v>
      </c>
      <c r="S610" t="s">
        <v>34</v>
      </c>
      <c r="T610">
        <v>26</v>
      </c>
      <c r="U610" t="s">
        <v>2294</v>
      </c>
      <c r="V610" s="1">
        <v>36526</v>
      </c>
      <c r="W610" s="1">
        <v>36526</v>
      </c>
      <c r="X610" s="17" t="str">
        <f t="shared" si="9"/>
        <v>0x35e2c2a7051c0617310a020f821e80e22550c2d58218e5ab92c417609bf01c5c--0x28d8458c76c7029257baa10f86e9da7481c513fb--0xc9dfff5fa5605fd94f8b7927b892f2b57391e8bb</v>
      </c>
      <c r="Y610" s="18" t="str">
        <f>IFERROR(VLOOKUP(X610,Dune_SQL3_Data!Y:Y,1,FALSE),"missing")</f>
        <v>0x35e2c2a7051c0617310a020f821e80e22550c2d58218e5ab92c417609bf01c5c--0x28d8458c76c7029257baa10f86e9da7481c513fb--0xc9dfff5fa5605fd94f8b7927b892f2b57391e8bb</v>
      </c>
    </row>
    <row r="611" spans="1:25" hidden="1" x14ac:dyDescent="0.2">
      <c r="A611" t="s">
        <v>226</v>
      </c>
      <c r="B611">
        <v>11649003</v>
      </c>
      <c r="C611" s="13">
        <v>44209.869004629632</v>
      </c>
      <c r="D611" t="s">
        <v>224</v>
      </c>
      <c r="E611" t="s">
        <v>1266</v>
      </c>
      <c r="F611">
        <v>0</v>
      </c>
      <c r="G611">
        <v>0</v>
      </c>
      <c r="H611">
        <v>0</v>
      </c>
      <c r="I611">
        <v>313508</v>
      </c>
      <c r="J611">
        <v>1606</v>
      </c>
      <c r="K611" t="s">
        <v>1514</v>
      </c>
      <c r="L611" t="s">
        <v>1513</v>
      </c>
      <c r="M611" t="s">
        <v>254</v>
      </c>
      <c r="N611" t="s">
        <v>1512</v>
      </c>
      <c r="O611" t="s">
        <v>1511</v>
      </c>
      <c r="P611" t="s">
        <v>33</v>
      </c>
      <c r="Q611">
        <v>0</v>
      </c>
      <c r="R611" t="s">
        <v>33</v>
      </c>
      <c r="S611" t="s">
        <v>34</v>
      </c>
      <c r="T611">
        <v>22</v>
      </c>
      <c r="U611" t="s">
        <v>1510</v>
      </c>
      <c r="V611" s="1">
        <v>36526</v>
      </c>
      <c r="W611" s="1">
        <v>36526</v>
      </c>
      <c r="X611" s="17" t="str">
        <f t="shared" si="9"/>
        <v>0x35e2c2a7051c0617310a020f821e80e22550c2d58218e5ab92c417609bf01c5c--0x28d8458c76c7029257baa10f86e9da7481c513fb--0xc9dfff5fa5605fd94f8b7927b892f2b57391e8bb</v>
      </c>
      <c r="Y611" s="18" t="str">
        <f>IFERROR(VLOOKUP(X611,Dune_SQL3_Data!Y:Y,1,FALSE),"missing")</f>
        <v>0x35e2c2a7051c0617310a020f821e80e22550c2d58218e5ab92c417609bf01c5c--0x28d8458c76c7029257baa10f86e9da7481c513fb--0xc9dfff5fa5605fd94f8b7927b892f2b57391e8bb</v>
      </c>
    </row>
    <row r="612" spans="1:25" hidden="1" x14ac:dyDescent="0.2">
      <c r="A612" t="s">
        <v>226</v>
      </c>
      <c r="B612">
        <v>11649003</v>
      </c>
      <c r="C612" s="13">
        <v>44209.869004629632</v>
      </c>
      <c r="D612" t="s">
        <v>224</v>
      </c>
      <c r="E612" t="s">
        <v>1005</v>
      </c>
      <c r="F612">
        <v>0</v>
      </c>
      <c r="G612">
        <v>0</v>
      </c>
      <c r="H612">
        <v>0</v>
      </c>
      <c r="I612">
        <v>328926</v>
      </c>
      <c r="J612">
        <v>2168</v>
      </c>
      <c r="K612" t="s">
        <v>1298</v>
      </c>
      <c r="L612" t="s">
        <v>1297</v>
      </c>
      <c r="M612" t="s">
        <v>254</v>
      </c>
      <c r="N612" t="s">
        <v>1296</v>
      </c>
      <c r="O612" t="s">
        <v>1640</v>
      </c>
      <c r="P612" t="s">
        <v>33</v>
      </c>
      <c r="Q612">
        <v>0</v>
      </c>
      <c r="R612" t="s">
        <v>33</v>
      </c>
      <c r="S612" t="s">
        <v>34</v>
      </c>
      <c r="T612">
        <v>20</v>
      </c>
      <c r="U612" t="s">
        <v>1639</v>
      </c>
      <c r="V612" s="1">
        <v>36526</v>
      </c>
      <c r="W612" s="1">
        <v>36526</v>
      </c>
      <c r="X612" s="17" t="str">
        <f t="shared" si="9"/>
        <v>0x35e2c2a7051c0617310a020f821e80e22550c2d58218e5ab92c417609bf01c5c--0x28d8458c76c7029257baa10f86e9da7481c513fb--0xc757acba3c0506218b3022266a9dc7f3612d85f5</v>
      </c>
      <c r="Y612" s="18" t="str">
        <f>IFERROR(VLOOKUP(X612,Dune_SQL3_Data!Y:Y,1,FALSE),"missing")</f>
        <v>0x35e2c2a7051c0617310a020f821e80e22550c2d58218e5ab92c417609bf01c5c--0x28d8458c76c7029257baa10f86e9da7481c513fb--0xc757acba3c0506218b3022266a9dc7f3612d85f5</v>
      </c>
    </row>
    <row r="613" spans="1:25" hidden="1" x14ac:dyDescent="0.2">
      <c r="A613" t="s">
        <v>226</v>
      </c>
      <c r="B613">
        <v>11649003</v>
      </c>
      <c r="C613" s="13">
        <v>44209.869004629632</v>
      </c>
      <c r="D613" t="s">
        <v>224</v>
      </c>
      <c r="E613" t="s">
        <v>740</v>
      </c>
      <c r="F613">
        <v>0</v>
      </c>
      <c r="G613">
        <v>0</v>
      </c>
      <c r="H613">
        <v>0</v>
      </c>
      <c r="I613">
        <v>154909</v>
      </c>
      <c r="J613">
        <v>74245</v>
      </c>
      <c r="K613" t="s">
        <v>1804</v>
      </c>
      <c r="L613" t="s">
        <v>34</v>
      </c>
      <c r="M613" t="s">
        <v>30</v>
      </c>
      <c r="N613" t="s">
        <v>1387</v>
      </c>
      <c r="O613" t="s">
        <v>1803</v>
      </c>
      <c r="P613" t="s">
        <v>33</v>
      </c>
      <c r="Q613">
        <v>1</v>
      </c>
      <c r="R613" t="s">
        <v>33</v>
      </c>
      <c r="S613" t="s">
        <v>34</v>
      </c>
      <c r="T613">
        <v>40</v>
      </c>
      <c r="U613" t="s">
        <v>1802</v>
      </c>
      <c r="V613" s="1">
        <v>36526</v>
      </c>
      <c r="W613" s="1">
        <v>36526</v>
      </c>
      <c r="X613" s="17" t="str">
        <f t="shared" si="9"/>
        <v>0x35e2c2a7051c0617310a020f821e80e22550c2d58218e5ab92c417609bf01c5c--0x28d8458c76c7029257baa10f86e9da7481c513fb--0xb671f2210b1f6621a2607ea63e6b2dc3e2464d1f</v>
      </c>
      <c r="Y613" s="18" t="str">
        <f>IFERROR(VLOOKUP(X613,Dune_SQL3_Data!Y:Y,1,FALSE),"missing")</f>
        <v>0x35e2c2a7051c0617310a020f821e80e22550c2d58218e5ab92c417609bf01c5c--0x28d8458c76c7029257baa10f86e9da7481c513fb--0xb671f2210b1f6621a2607ea63e6b2dc3e2464d1f</v>
      </c>
    </row>
    <row r="614" spans="1:25" hidden="1" x14ac:dyDescent="0.2">
      <c r="A614" t="s">
        <v>226</v>
      </c>
      <c r="B614">
        <v>11649003</v>
      </c>
      <c r="C614" s="13">
        <v>44209.869004629632</v>
      </c>
      <c r="D614" t="s">
        <v>224</v>
      </c>
      <c r="E614" t="s">
        <v>225</v>
      </c>
      <c r="F614">
        <v>0</v>
      </c>
      <c r="G614">
        <v>0</v>
      </c>
      <c r="H614">
        <v>0</v>
      </c>
      <c r="I614">
        <v>78730</v>
      </c>
      <c r="J614">
        <v>2998</v>
      </c>
      <c r="K614" t="s">
        <v>2526</v>
      </c>
      <c r="L614" t="s">
        <v>34</v>
      </c>
      <c r="M614" t="s">
        <v>30</v>
      </c>
      <c r="N614" t="s">
        <v>1693</v>
      </c>
      <c r="O614" t="s">
        <v>2525</v>
      </c>
      <c r="P614" t="s">
        <v>33</v>
      </c>
      <c r="Q614">
        <v>0</v>
      </c>
      <c r="R614" t="s">
        <v>33</v>
      </c>
      <c r="S614" t="s">
        <v>34</v>
      </c>
      <c r="T614">
        <v>43</v>
      </c>
      <c r="U614" t="s">
        <v>2524</v>
      </c>
      <c r="V614" s="1">
        <v>36526</v>
      </c>
      <c r="W614" s="1">
        <v>36526</v>
      </c>
      <c r="X614" s="17" t="str">
        <f t="shared" si="9"/>
        <v>0x35e2c2a7051c0617310a020f821e80e22550c2d58218e5ab92c417609bf01c5c--0x28d8458c76c7029257baa10f86e9da7481c513fb--0xb440dd674e1243644791a4adfe3a2abb0a92d309</v>
      </c>
      <c r="Y614" s="18" t="str">
        <f>IFERROR(VLOOKUP(X614,Dune_SQL3_Data!Y:Y,1,FALSE),"missing")</f>
        <v>0x35e2c2a7051c0617310a020f821e80e22550c2d58218e5ab92c417609bf01c5c--0x28d8458c76c7029257baa10f86e9da7481c513fb--0xb440dd674e1243644791a4adfe3a2abb0a92d309</v>
      </c>
    </row>
    <row r="615" spans="1:25" hidden="1" x14ac:dyDescent="0.2">
      <c r="A615" t="s">
        <v>226</v>
      </c>
      <c r="B615">
        <v>11649003</v>
      </c>
      <c r="C615" s="13">
        <v>44209.869004629632</v>
      </c>
      <c r="D615" t="s">
        <v>224</v>
      </c>
      <c r="E615" t="s">
        <v>258</v>
      </c>
      <c r="F615">
        <v>0</v>
      </c>
      <c r="G615">
        <v>0</v>
      </c>
      <c r="H615">
        <v>0</v>
      </c>
      <c r="I615">
        <v>207668</v>
      </c>
      <c r="J615">
        <v>39145</v>
      </c>
      <c r="K615" t="s">
        <v>2410</v>
      </c>
      <c r="L615" t="s">
        <v>34</v>
      </c>
      <c r="M615" t="s">
        <v>30</v>
      </c>
      <c r="N615" t="s">
        <v>2245</v>
      </c>
      <c r="O615" t="s">
        <v>2409</v>
      </c>
      <c r="P615" t="s">
        <v>33</v>
      </c>
      <c r="Q615">
        <v>5</v>
      </c>
      <c r="R615" t="s">
        <v>33</v>
      </c>
      <c r="S615" t="s">
        <v>34</v>
      </c>
      <c r="T615">
        <v>34</v>
      </c>
      <c r="U615" t="s">
        <v>2408</v>
      </c>
      <c r="V615" s="1">
        <v>36526</v>
      </c>
      <c r="W615" s="1">
        <v>36526</v>
      </c>
      <c r="X615" s="17" t="str">
        <f t="shared" si="9"/>
        <v>0x35e2c2a7051c0617310a020f821e80e22550c2d58218e5ab92c417609bf01c5c--0x28d8458c76c7029257baa10f86e9da7481c513fb--0x6c85c5198c3cc4db1b87cb43b2674241a30f4845</v>
      </c>
      <c r="Y615" s="18" t="str">
        <f>IFERROR(VLOOKUP(X615,Dune_SQL3_Data!Y:Y,1,FALSE),"missing")</f>
        <v>0x35e2c2a7051c0617310a020f821e80e22550c2d58218e5ab92c417609bf01c5c--0x28d8458c76c7029257baa10f86e9da7481c513fb--0x6c85c5198c3cc4db1b87cb43b2674241a30f4845</v>
      </c>
    </row>
    <row r="616" spans="1:25" hidden="1" x14ac:dyDescent="0.2">
      <c r="A616" t="s">
        <v>226</v>
      </c>
      <c r="B616">
        <v>11649003</v>
      </c>
      <c r="C616" s="13">
        <v>44209.869004629632</v>
      </c>
      <c r="D616" t="s">
        <v>224</v>
      </c>
      <c r="E616" t="s">
        <v>258</v>
      </c>
      <c r="F616">
        <v>0</v>
      </c>
      <c r="G616">
        <v>0</v>
      </c>
      <c r="H616">
        <v>0</v>
      </c>
      <c r="I616">
        <v>251958</v>
      </c>
      <c r="J616">
        <v>43364</v>
      </c>
      <c r="K616" t="s">
        <v>972</v>
      </c>
      <c r="L616" t="s">
        <v>34</v>
      </c>
      <c r="M616" t="s">
        <v>30</v>
      </c>
      <c r="N616" t="s">
        <v>971</v>
      </c>
      <c r="O616" t="s">
        <v>970</v>
      </c>
      <c r="P616" t="s">
        <v>33</v>
      </c>
      <c r="Q616">
        <v>5</v>
      </c>
      <c r="R616" t="s">
        <v>33</v>
      </c>
      <c r="S616" t="s">
        <v>34</v>
      </c>
      <c r="T616">
        <v>28</v>
      </c>
      <c r="U616" t="s">
        <v>969</v>
      </c>
      <c r="V616" s="1">
        <v>36526</v>
      </c>
      <c r="W616" s="1">
        <v>36526</v>
      </c>
      <c r="X616" s="17" t="str">
        <f t="shared" si="9"/>
        <v>0x35e2c2a7051c0617310a020f821e80e22550c2d58218e5ab92c417609bf01c5c--0x28d8458c76c7029257baa10f86e9da7481c513fb--0x6c85c5198c3cc4db1b87cb43b2674241a30f4845</v>
      </c>
      <c r="Y616" s="18" t="str">
        <f>IFERROR(VLOOKUP(X616,Dune_SQL3_Data!Y:Y,1,FALSE),"missing")</f>
        <v>0x35e2c2a7051c0617310a020f821e80e22550c2d58218e5ab92c417609bf01c5c--0x28d8458c76c7029257baa10f86e9da7481c513fb--0x6c85c5198c3cc4db1b87cb43b2674241a30f4845</v>
      </c>
    </row>
    <row r="617" spans="1:25" hidden="1" x14ac:dyDescent="0.2">
      <c r="A617" t="s">
        <v>226</v>
      </c>
      <c r="B617">
        <v>11649003</v>
      </c>
      <c r="C617" s="13">
        <v>44209.869004629632</v>
      </c>
      <c r="D617" t="s">
        <v>224</v>
      </c>
      <c r="E617" t="s">
        <v>272</v>
      </c>
      <c r="F617">
        <v>0</v>
      </c>
      <c r="G617">
        <v>0</v>
      </c>
      <c r="H617">
        <v>0</v>
      </c>
      <c r="I617">
        <v>254754</v>
      </c>
      <c r="J617">
        <v>1191</v>
      </c>
      <c r="K617" t="s">
        <v>1432</v>
      </c>
      <c r="L617" t="s">
        <v>1431</v>
      </c>
      <c r="M617" t="s">
        <v>254</v>
      </c>
      <c r="N617" t="s">
        <v>1430</v>
      </c>
      <c r="O617" t="s">
        <v>2482</v>
      </c>
      <c r="P617" t="s">
        <v>33</v>
      </c>
      <c r="Q617">
        <v>0</v>
      </c>
      <c r="R617" t="s">
        <v>33</v>
      </c>
      <c r="S617" t="s">
        <v>34</v>
      </c>
      <c r="T617">
        <v>27</v>
      </c>
      <c r="U617" t="s">
        <v>2481</v>
      </c>
      <c r="V617" s="1">
        <v>36526</v>
      </c>
      <c r="W617" s="1">
        <v>36526</v>
      </c>
      <c r="X617" s="17" t="str">
        <f t="shared" si="9"/>
        <v>0x35e2c2a7051c0617310a020f821e80e22550c2d58218e5ab92c417609bf01c5c--0x28d8458c76c7029257baa10f86e9da7481c513fb--0x611abc0e066a01aff63910fc8935d164267ec6cf</v>
      </c>
      <c r="Y617" s="18" t="str">
        <f>IFERROR(VLOOKUP(X617,Dune_SQL3_Data!Y:Y,1,FALSE),"missing")</f>
        <v>0x35e2c2a7051c0617310a020f821e80e22550c2d58218e5ab92c417609bf01c5c--0x28d8458c76c7029257baa10f86e9da7481c513fb--0x611abc0e066a01aff63910fc8935d164267ec6cf</v>
      </c>
    </row>
    <row r="618" spans="1:25" hidden="1" x14ac:dyDescent="0.2">
      <c r="A618" t="s">
        <v>226</v>
      </c>
      <c r="B618">
        <v>11649003</v>
      </c>
      <c r="C618" s="13">
        <v>44209.869004629632</v>
      </c>
      <c r="D618" t="s">
        <v>224</v>
      </c>
      <c r="E618" t="s">
        <v>272</v>
      </c>
      <c r="F618">
        <v>0</v>
      </c>
      <c r="G618">
        <v>0</v>
      </c>
      <c r="H618">
        <v>0</v>
      </c>
      <c r="I618">
        <v>411987</v>
      </c>
      <c r="J618">
        <v>81602</v>
      </c>
      <c r="K618" t="s">
        <v>888</v>
      </c>
      <c r="L618" t="s">
        <v>887</v>
      </c>
      <c r="M618" t="s">
        <v>254</v>
      </c>
      <c r="N618" t="s">
        <v>886</v>
      </c>
      <c r="O618" t="s">
        <v>885</v>
      </c>
      <c r="P618" t="s">
        <v>33</v>
      </c>
      <c r="Q618">
        <v>8</v>
      </c>
      <c r="R618" t="s">
        <v>33</v>
      </c>
      <c r="S618" t="s">
        <v>34</v>
      </c>
      <c r="T618">
        <v>4</v>
      </c>
      <c r="U618" t="s">
        <v>884</v>
      </c>
      <c r="V618" s="1">
        <v>36526</v>
      </c>
      <c r="W618" s="1">
        <v>36526</v>
      </c>
      <c r="X618" s="17" t="str">
        <f t="shared" si="9"/>
        <v>0x35e2c2a7051c0617310a020f821e80e22550c2d58218e5ab92c417609bf01c5c--0x28d8458c76c7029257baa10f86e9da7481c513fb--0x611abc0e066a01aff63910fc8935d164267ec6cf</v>
      </c>
      <c r="Y618" s="18" t="str">
        <f>IFERROR(VLOOKUP(X618,Dune_SQL3_Data!Y:Y,1,FALSE),"missing")</f>
        <v>0x35e2c2a7051c0617310a020f821e80e22550c2d58218e5ab92c417609bf01c5c--0x28d8458c76c7029257baa10f86e9da7481c513fb--0x611abc0e066a01aff63910fc8935d164267ec6cf</v>
      </c>
    </row>
    <row r="619" spans="1:25" hidden="1" x14ac:dyDescent="0.2">
      <c r="A619" t="s">
        <v>226</v>
      </c>
      <c r="B619">
        <v>11649003</v>
      </c>
      <c r="C619" s="13">
        <v>44209.869004629632</v>
      </c>
      <c r="D619" t="s">
        <v>224</v>
      </c>
      <c r="E619" t="s">
        <v>422</v>
      </c>
      <c r="F619">
        <v>0</v>
      </c>
      <c r="G619">
        <v>0</v>
      </c>
      <c r="H619">
        <v>0</v>
      </c>
      <c r="I619">
        <v>286158</v>
      </c>
      <c r="J619">
        <v>1969</v>
      </c>
      <c r="K619" t="s">
        <v>1634</v>
      </c>
      <c r="L619" t="s">
        <v>1633</v>
      </c>
      <c r="M619" t="s">
        <v>254</v>
      </c>
      <c r="N619" t="s">
        <v>1632</v>
      </c>
      <c r="O619" t="s">
        <v>1631</v>
      </c>
      <c r="P619" t="s">
        <v>33</v>
      </c>
      <c r="Q619">
        <v>0</v>
      </c>
      <c r="R619" t="s">
        <v>33</v>
      </c>
      <c r="S619" t="s">
        <v>34</v>
      </c>
      <c r="T619">
        <v>25</v>
      </c>
      <c r="U619" t="s">
        <v>1630</v>
      </c>
      <c r="V619" s="1">
        <v>36526</v>
      </c>
      <c r="W619" s="1">
        <v>36526</v>
      </c>
      <c r="X619" s="17" t="str">
        <f t="shared" si="9"/>
        <v>0x35e2c2a7051c0617310a020f821e80e22550c2d58218e5ab92c417609bf01c5c--0x28d8458c76c7029257baa10f86e9da7481c513fb--0x4b9ca5607f1ff8019c1c6a3c2f0cc8de622d5b82</v>
      </c>
      <c r="Y619" s="18" t="str">
        <f>IFERROR(VLOOKUP(X619,Dune_SQL3_Data!Y:Y,1,FALSE),"missing")</f>
        <v>0x35e2c2a7051c0617310a020f821e80e22550c2d58218e5ab92c417609bf01c5c--0x28d8458c76c7029257baa10f86e9da7481c513fb--0x4b9ca5607f1ff8019c1c6a3c2f0cc8de622d5b82</v>
      </c>
    </row>
    <row r="620" spans="1:25" hidden="1" x14ac:dyDescent="0.2">
      <c r="A620" t="s">
        <v>226</v>
      </c>
      <c r="B620">
        <v>11649003</v>
      </c>
      <c r="C620" s="13">
        <v>44209.869004629632</v>
      </c>
      <c r="D620" t="s">
        <v>224</v>
      </c>
      <c r="E620" t="s">
        <v>422</v>
      </c>
      <c r="F620">
        <v>0</v>
      </c>
      <c r="G620">
        <v>0</v>
      </c>
      <c r="H620">
        <v>0</v>
      </c>
      <c r="I620">
        <v>289688</v>
      </c>
      <c r="J620">
        <v>1969</v>
      </c>
      <c r="K620" t="s">
        <v>856</v>
      </c>
      <c r="L620" t="s">
        <v>855</v>
      </c>
      <c r="M620" t="s">
        <v>254</v>
      </c>
      <c r="N620" t="s">
        <v>679</v>
      </c>
      <c r="O620" t="s">
        <v>854</v>
      </c>
      <c r="P620" t="s">
        <v>33</v>
      </c>
      <c r="Q620">
        <v>0</v>
      </c>
      <c r="R620" t="s">
        <v>33</v>
      </c>
      <c r="S620" t="s">
        <v>34</v>
      </c>
      <c r="T620">
        <v>24</v>
      </c>
      <c r="U620" t="s">
        <v>853</v>
      </c>
      <c r="V620" s="1">
        <v>36526</v>
      </c>
      <c r="W620" s="1">
        <v>36526</v>
      </c>
      <c r="X620" s="17" t="str">
        <f t="shared" si="9"/>
        <v>0x35e2c2a7051c0617310a020f821e80e22550c2d58218e5ab92c417609bf01c5c--0x28d8458c76c7029257baa10f86e9da7481c513fb--0x4b9ca5607f1ff8019c1c6a3c2f0cc8de622d5b82</v>
      </c>
      <c r="Y620" s="18" t="str">
        <f>IFERROR(VLOOKUP(X620,Dune_SQL3_Data!Y:Y,1,FALSE),"missing")</f>
        <v>0x35e2c2a7051c0617310a020f821e80e22550c2d58218e5ab92c417609bf01c5c--0x28d8458c76c7029257baa10f86e9da7481c513fb--0x4b9ca5607f1ff8019c1c6a3c2f0cc8de622d5b82</v>
      </c>
    </row>
    <row r="621" spans="1:25" hidden="1" x14ac:dyDescent="0.2">
      <c r="A621" t="s">
        <v>226</v>
      </c>
      <c r="B621">
        <v>11649003</v>
      </c>
      <c r="C621" s="13">
        <v>44209.869004629632</v>
      </c>
      <c r="D621" t="s">
        <v>224</v>
      </c>
      <c r="E621" t="s">
        <v>1468</v>
      </c>
      <c r="F621">
        <v>0</v>
      </c>
      <c r="G621">
        <v>0</v>
      </c>
      <c r="H621">
        <v>0</v>
      </c>
      <c r="I621">
        <v>418806</v>
      </c>
      <c r="J621">
        <v>2438</v>
      </c>
      <c r="K621" t="s">
        <v>1467</v>
      </c>
      <c r="L621" t="s">
        <v>34</v>
      </c>
      <c r="M621" t="s">
        <v>254</v>
      </c>
      <c r="N621" t="s">
        <v>1466</v>
      </c>
      <c r="O621" t="s">
        <v>1895</v>
      </c>
      <c r="P621" t="s">
        <v>33</v>
      </c>
      <c r="Q621">
        <v>0</v>
      </c>
      <c r="R621" t="s">
        <v>33</v>
      </c>
      <c r="S621" t="s">
        <v>34</v>
      </c>
      <c r="T621">
        <v>3</v>
      </c>
      <c r="U621" t="s">
        <v>1894</v>
      </c>
      <c r="V621" s="1">
        <v>36526</v>
      </c>
      <c r="W621" s="1">
        <v>36526</v>
      </c>
      <c r="X621" s="17" t="str">
        <f t="shared" si="9"/>
        <v>0x35e2c2a7051c0617310a020f821e80e22550c2d58218e5ab92c417609bf01c5c--0x28d8458c76c7029257baa10f86e9da7481c513fb--0x4534e92eefecc63c6105f53893d355c14aa129cf</v>
      </c>
      <c r="Y621" s="18" t="str">
        <f>IFERROR(VLOOKUP(X621,Dune_SQL3_Data!Y:Y,1,FALSE),"missing")</f>
        <v>0x35e2c2a7051c0617310a020f821e80e22550c2d58218e5ab92c417609bf01c5c--0x28d8458c76c7029257baa10f86e9da7481c513fb--0x4534e92eefecc63c6105f53893d355c14aa129cf</v>
      </c>
    </row>
    <row r="622" spans="1:25" hidden="1" x14ac:dyDescent="0.2">
      <c r="A622" t="s">
        <v>226</v>
      </c>
      <c r="B622">
        <v>11649003</v>
      </c>
      <c r="C622" s="13">
        <v>44209.869004629632</v>
      </c>
      <c r="D622" t="s">
        <v>224</v>
      </c>
      <c r="E622" t="s">
        <v>358</v>
      </c>
      <c r="F622">
        <v>0</v>
      </c>
      <c r="G622">
        <v>0</v>
      </c>
      <c r="H622">
        <v>0</v>
      </c>
      <c r="I622">
        <v>323185</v>
      </c>
      <c r="J622">
        <v>2647</v>
      </c>
      <c r="K622" t="s">
        <v>2293</v>
      </c>
      <c r="L622" t="s">
        <v>770</v>
      </c>
      <c r="M622" t="s">
        <v>254</v>
      </c>
      <c r="N622" t="s">
        <v>565</v>
      </c>
      <c r="O622" t="s">
        <v>2292</v>
      </c>
      <c r="P622" t="s">
        <v>33</v>
      </c>
      <c r="Q622">
        <v>0</v>
      </c>
      <c r="R622" t="s">
        <v>33</v>
      </c>
      <c r="S622" t="s">
        <v>34</v>
      </c>
      <c r="T622">
        <v>21</v>
      </c>
      <c r="U622" t="s">
        <v>2291</v>
      </c>
      <c r="V622" s="1">
        <v>36526</v>
      </c>
      <c r="W622" s="1">
        <v>36526</v>
      </c>
      <c r="X622" s="17" t="str">
        <f t="shared" si="9"/>
        <v>0x35e2c2a7051c0617310a020f821e80e22550c2d58218e5ab92c417609bf01c5c--0x28d8458c76c7029257baa10f86e9da7481c513fb--0x11164f6a47c3f8472d19b9add516fc780cb7ee02</v>
      </c>
      <c r="Y622" s="18" t="str">
        <f>IFERROR(VLOOKUP(X622,Dune_SQL3_Data!Y:Y,1,FALSE),"missing")</f>
        <v>0x35e2c2a7051c0617310a020f821e80e22550c2d58218e5ab92c417609bf01c5c--0x28d8458c76c7029257baa10f86e9da7481c513fb--0x11164f6a47c3f8472d19b9add516fc780cb7ee02</v>
      </c>
    </row>
    <row r="623" spans="1:25" hidden="1" x14ac:dyDescent="0.2">
      <c r="A623" t="s">
        <v>226</v>
      </c>
      <c r="B623">
        <v>11649003</v>
      </c>
      <c r="C623" s="13">
        <v>44209.869004629632</v>
      </c>
      <c r="D623" t="s">
        <v>224</v>
      </c>
      <c r="E623" t="s">
        <v>358</v>
      </c>
      <c r="F623">
        <v>0</v>
      </c>
      <c r="G623">
        <v>0</v>
      </c>
      <c r="H623">
        <v>0</v>
      </c>
      <c r="I623">
        <v>306698</v>
      </c>
      <c r="J623">
        <v>12610</v>
      </c>
      <c r="K623" t="s">
        <v>771</v>
      </c>
      <c r="L623" t="s">
        <v>770</v>
      </c>
      <c r="M623" t="s">
        <v>254</v>
      </c>
      <c r="N623" t="s">
        <v>769</v>
      </c>
      <c r="O623" t="s">
        <v>768</v>
      </c>
      <c r="P623" t="s">
        <v>33</v>
      </c>
      <c r="Q623">
        <v>0</v>
      </c>
      <c r="R623" t="s">
        <v>33</v>
      </c>
      <c r="S623" t="s">
        <v>34</v>
      </c>
      <c r="T623">
        <v>23</v>
      </c>
      <c r="U623" t="s">
        <v>767</v>
      </c>
      <c r="V623" s="1">
        <v>36526</v>
      </c>
      <c r="W623" s="1">
        <v>36526</v>
      </c>
      <c r="X623" s="17" t="str">
        <f t="shared" si="9"/>
        <v>0x35e2c2a7051c0617310a020f821e80e22550c2d58218e5ab92c417609bf01c5c--0x28d8458c76c7029257baa10f86e9da7481c513fb--0x11164f6a47c3f8472d19b9add516fc780cb7ee02</v>
      </c>
      <c r="Y623" s="18" t="str">
        <f>IFERROR(VLOOKUP(X623,Dune_SQL3_Data!Y:Y,1,FALSE),"missing")</f>
        <v>0x35e2c2a7051c0617310a020f821e80e22550c2d58218e5ab92c417609bf01c5c--0x28d8458c76c7029257baa10f86e9da7481c513fb--0x11164f6a47c3f8472d19b9add516fc780cb7ee02</v>
      </c>
    </row>
    <row r="624" spans="1:25" hidden="1" x14ac:dyDescent="0.2">
      <c r="A624" t="s">
        <v>226</v>
      </c>
      <c r="B624">
        <v>11649003</v>
      </c>
      <c r="C624" s="13">
        <v>44209.869004629632</v>
      </c>
      <c r="D624" t="s">
        <v>1680</v>
      </c>
      <c r="E624" t="s">
        <v>225</v>
      </c>
      <c r="F624">
        <v>0</v>
      </c>
      <c r="G624">
        <v>0</v>
      </c>
      <c r="H624">
        <v>0</v>
      </c>
      <c r="I624">
        <v>447222</v>
      </c>
      <c r="J624">
        <v>380495</v>
      </c>
      <c r="K624" t="s">
        <v>1679</v>
      </c>
      <c r="L624" t="s">
        <v>38</v>
      </c>
      <c r="M624" t="s">
        <v>30</v>
      </c>
      <c r="N624" t="s">
        <v>317</v>
      </c>
      <c r="O624" t="s">
        <v>1678</v>
      </c>
      <c r="P624" t="s">
        <v>33</v>
      </c>
      <c r="Q624">
        <v>2</v>
      </c>
      <c r="R624" t="s">
        <v>33</v>
      </c>
      <c r="S624" t="s">
        <v>34</v>
      </c>
      <c r="T624">
        <v>0</v>
      </c>
      <c r="U624" t="s">
        <v>1677</v>
      </c>
      <c r="V624" s="1">
        <v>36526</v>
      </c>
      <c r="W624" s="1">
        <v>36526</v>
      </c>
      <c r="X624" s="17" t="str">
        <f t="shared" si="9"/>
        <v>0x35e2c2a7051c0617310a020f821e80e22550c2d58218e5ab92c417609bf01c5c--0x19319b30be769289e818f8db238a95fe07a14bc3--0xb440dd674e1243644791a4adfe3a2abb0a92d309</v>
      </c>
      <c r="Y624" s="18" t="str">
        <f>IFERROR(VLOOKUP(X624,Dune_SQL3_Data!Y:Y,1,FALSE),"missing")</f>
        <v>0x35e2c2a7051c0617310a020f821e80e22550c2d58218e5ab92c417609bf01c5c--0x19319b30be769289e818f8db238a95fe07a14bc3--0xb440dd674e1243644791a4adfe3a2abb0a92d309</v>
      </c>
    </row>
    <row r="625" spans="1:25" hidden="1" x14ac:dyDescent="0.2">
      <c r="A625" t="s">
        <v>226</v>
      </c>
      <c r="B625">
        <v>11649003</v>
      </c>
      <c r="C625" s="13">
        <v>44209.869004629632</v>
      </c>
      <c r="D625" t="s">
        <v>536</v>
      </c>
      <c r="E625" t="s">
        <v>1005</v>
      </c>
      <c r="F625">
        <v>0</v>
      </c>
      <c r="G625">
        <v>0</v>
      </c>
      <c r="H625">
        <v>0</v>
      </c>
      <c r="I625">
        <v>368807</v>
      </c>
      <c r="J625">
        <v>2168</v>
      </c>
      <c r="K625" t="s">
        <v>1004</v>
      </c>
      <c r="L625" t="s">
        <v>1003</v>
      </c>
      <c r="M625" t="s">
        <v>254</v>
      </c>
      <c r="N625" t="s">
        <v>1002</v>
      </c>
      <c r="O625" t="s">
        <v>2115</v>
      </c>
      <c r="P625" t="s">
        <v>33</v>
      </c>
      <c r="Q625">
        <v>0</v>
      </c>
      <c r="R625" t="s">
        <v>33</v>
      </c>
      <c r="S625" t="s">
        <v>34</v>
      </c>
      <c r="T625">
        <v>11</v>
      </c>
      <c r="U625" t="s">
        <v>2114</v>
      </c>
      <c r="V625" s="1">
        <v>36526</v>
      </c>
      <c r="W625" s="1">
        <v>36526</v>
      </c>
      <c r="X625" s="17" t="str">
        <f t="shared" si="9"/>
        <v>0x35e2c2a7051c0617310a020f821e80e22550c2d58218e5ab92c417609bf01c5c--0x12c815b0c404d66dd0491f4ec62839904cec25e7--0xc757acba3c0506218b3022266a9dc7f3612d85f5</v>
      </c>
      <c r="Y625" s="18" t="str">
        <f>IFERROR(VLOOKUP(X625,Dune_SQL3_Data!Y:Y,1,FALSE),"missing")</f>
        <v>0x35e2c2a7051c0617310a020f821e80e22550c2d58218e5ab92c417609bf01c5c--0x12c815b0c404d66dd0491f4ec62839904cec25e7--0xc757acba3c0506218b3022266a9dc7f3612d85f5</v>
      </c>
    </row>
    <row r="626" spans="1:25" hidden="1" x14ac:dyDescent="0.2">
      <c r="A626" t="s">
        <v>369</v>
      </c>
      <c r="B626">
        <v>11649003</v>
      </c>
      <c r="C626" s="13">
        <v>44209.869004629632</v>
      </c>
      <c r="D626" t="s">
        <v>232</v>
      </c>
      <c r="E626" t="s">
        <v>374</v>
      </c>
      <c r="F626">
        <v>0</v>
      </c>
      <c r="G626">
        <v>0</v>
      </c>
      <c r="H626">
        <v>0</v>
      </c>
      <c r="I626">
        <v>76965</v>
      </c>
      <c r="J626">
        <v>4556</v>
      </c>
      <c r="K626" t="s">
        <v>1122</v>
      </c>
      <c r="L626" t="s">
        <v>38</v>
      </c>
      <c r="M626" t="s">
        <v>30</v>
      </c>
      <c r="N626" t="s">
        <v>1034</v>
      </c>
      <c r="O626" t="s">
        <v>1121</v>
      </c>
      <c r="P626" t="s">
        <v>33</v>
      </c>
      <c r="Q626">
        <v>1</v>
      </c>
      <c r="R626" t="s">
        <v>33</v>
      </c>
      <c r="S626" t="s">
        <v>34</v>
      </c>
      <c r="T626">
        <v>13</v>
      </c>
      <c r="U626" t="s">
        <v>1120</v>
      </c>
      <c r="V626" s="1">
        <v>36526</v>
      </c>
      <c r="W626" s="1">
        <v>36526</v>
      </c>
      <c r="X626" s="17" t="str">
        <f t="shared" si="9"/>
        <v>0x2a987b623abb4f0a6c96c33a20833310b8c5afa4aa58d536681a71453fa428ad--0xf5b0a3efb8e8e4c201e2a935f110eaaf3ffecb8d--0xe8bd438d0383cf4d19641eaa4793eddc6cebeaf1</v>
      </c>
      <c r="Y626" s="18" t="str">
        <f>IFERROR(VLOOKUP(X626,Dune_SQL3_Data!Y:Y,1,FALSE),"missing")</f>
        <v>0x2a987b623abb4f0a6c96c33a20833310b8c5afa4aa58d536681a71453fa428ad--0xf5b0a3efb8e8e4c201e2a935f110eaaf3ffecb8d--0xe8bd438d0383cf4d19641eaa4793eddc6cebeaf1</v>
      </c>
    </row>
    <row r="627" spans="1:25" hidden="1" x14ac:dyDescent="0.2">
      <c r="A627" t="s">
        <v>369</v>
      </c>
      <c r="B627">
        <v>11649003</v>
      </c>
      <c r="C627" s="13">
        <v>44209.869004629632</v>
      </c>
      <c r="D627" t="s">
        <v>374</v>
      </c>
      <c r="E627" t="s">
        <v>232</v>
      </c>
      <c r="F627">
        <v>0</v>
      </c>
      <c r="G627">
        <v>0</v>
      </c>
      <c r="H627">
        <v>0</v>
      </c>
      <c r="I627">
        <v>73037</v>
      </c>
      <c r="J627">
        <v>1628</v>
      </c>
      <c r="K627" t="s">
        <v>263</v>
      </c>
      <c r="L627" t="s">
        <v>255</v>
      </c>
      <c r="M627" t="s">
        <v>30</v>
      </c>
      <c r="N627" t="s">
        <v>958</v>
      </c>
      <c r="O627" t="s">
        <v>957</v>
      </c>
      <c r="P627" t="s">
        <v>33</v>
      </c>
      <c r="Q627">
        <v>0</v>
      </c>
      <c r="R627" t="s">
        <v>33</v>
      </c>
      <c r="S627" t="s">
        <v>34</v>
      </c>
      <c r="T627">
        <v>14</v>
      </c>
      <c r="U627" t="s">
        <v>956</v>
      </c>
      <c r="V627" s="1">
        <v>36526</v>
      </c>
      <c r="W627" s="1">
        <v>36526</v>
      </c>
      <c r="X627" s="17" t="str">
        <f t="shared" si="9"/>
        <v>0x2a987b623abb4f0a6c96c33a20833310b8c5afa4aa58d536681a71453fa428ad--0xe8bd438d0383cf4d19641eaa4793eddc6cebeaf1--0xf5b0a3efb8e8e4c201e2a935f110eaaf3ffecb8d</v>
      </c>
      <c r="Y627" s="18" t="str">
        <f>IFERROR(VLOOKUP(X627,Dune_SQL3_Data!Y:Y,1,FALSE),"missing")</f>
        <v>0x2a987b623abb4f0a6c96c33a20833310b8c5afa4aa58d536681a71453fa428ad--0xe8bd438d0383cf4d19641eaa4793eddc6cebeaf1--0xf5b0a3efb8e8e4c201e2a935f110eaaf3ffecb8d</v>
      </c>
    </row>
    <row r="628" spans="1:25" hidden="1" x14ac:dyDescent="0.2">
      <c r="A628" t="s">
        <v>369</v>
      </c>
      <c r="B628">
        <v>11649003</v>
      </c>
      <c r="C628" s="13">
        <v>44209.869004629632</v>
      </c>
      <c r="D628" t="s">
        <v>711</v>
      </c>
      <c r="E628" t="s">
        <v>233</v>
      </c>
      <c r="F628">
        <v>0</v>
      </c>
      <c r="G628">
        <v>0</v>
      </c>
      <c r="H628">
        <v>0</v>
      </c>
      <c r="I628">
        <v>229875</v>
      </c>
      <c r="J628">
        <v>155602</v>
      </c>
      <c r="K628" t="s">
        <v>2286</v>
      </c>
      <c r="L628" t="s">
        <v>34</v>
      </c>
      <c r="M628" t="s">
        <v>30</v>
      </c>
      <c r="N628" t="s">
        <v>317</v>
      </c>
      <c r="O628" t="s">
        <v>2285</v>
      </c>
      <c r="P628" t="s">
        <v>33</v>
      </c>
      <c r="Q628">
        <v>4</v>
      </c>
      <c r="R628" t="s">
        <v>33</v>
      </c>
      <c r="S628" t="s">
        <v>34</v>
      </c>
      <c r="T628">
        <v>0</v>
      </c>
      <c r="U628" t="s">
        <v>2284</v>
      </c>
      <c r="V628" s="1">
        <v>36526</v>
      </c>
      <c r="W628" s="1">
        <v>36526</v>
      </c>
      <c r="X628" s="17" t="str">
        <f t="shared" si="9"/>
        <v>0x2a987b623abb4f0a6c96c33a20833310b8c5afa4aa58d536681a71453fa428ad--0x95a437e4cf18cf243a3a46d3798904b635e25d81--0x01aac5236ad205ebbe4f6819bc64ef5bef40b71c</v>
      </c>
      <c r="Y628" s="18" t="str">
        <f>IFERROR(VLOOKUP(X628,Dune_SQL3_Data!Y:Y,1,FALSE),"missing")</f>
        <v>0x2a987b623abb4f0a6c96c33a20833310b8c5afa4aa58d536681a71453fa428ad--0x95a437e4cf18cf243a3a46d3798904b635e25d81--0x01aac5236ad205ebbe4f6819bc64ef5bef40b71c</v>
      </c>
    </row>
    <row r="629" spans="1:25" hidden="1" x14ac:dyDescent="0.2">
      <c r="A629" t="s">
        <v>369</v>
      </c>
      <c r="B629">
        <v>11649003</v>
      </c>
      <c r="C629" s="13">
        <v>44209.869004629632</v>
      </c>
      <c r="D629" t="s">
        <v>352</v>
      </c>
      <c r="E629" t="s">
        <v>351</v>
      </c>
      <c r="F629">
        <v>0</v>
      </c>
      <c r="G629">
        <v>0</v>
      </c>
      <c r="H629">
        <v>0</v>
      </c>
      <c r="I629">
        <v>160176</v>
      </c>
      <c r="J629">
        <v>1855</v>
      </c>
      <c r="K629" t="s">
        <v>350</v>
      </c>
      <c r="L629" t="s">
        <v>255</v>
      </c>
      <c r="M629" t="s">
        <v>30</v>
      </c>
      <c r="N629" t="s">
        <v>704</v>
      </c>
      <c r="O629" t="s">
        <v>2005</v>
      </c>
      <c r="P629" t="s">
        <v>33</v>
      </c>
      <c r="Q629">
        <v>0</v>
      </c>
      <c r="R629" t="s">
        <v>33</v>
      </c>
      <c r="S629" t="s">
        <v>34</v>
      </c>
      <c r="T629">
        <v>7</v>
      </c>
      <c r="U629" t="s">
        <v>2004</v>
      </c>
      <c r="V629" s="1">
        <v>36526</v>
      </c>
      <c r="W629" s="1">
        <v>36526</v>
      </c>
      <c r="X629" s="17" t="str">
        <f t="shared" si="9"/>
        <v>0x2a987b623abb4f0a6c96c33a20833310b8c5afa4aa58d536681a71453fa428ad--0x2a995caa0718532bb16bb95809f5911217012186--0x1e41c314d4c84eefaca6481e169dabe93d2fe16a</v>
      </c>
      <c r="Y629" s="18" t="str">
        <f>IFERROR(VLOOKUP(X629,Dune_SQL3_Data!Y:Y,1,FALSE),"missing")</f>
        <v>0x2a987b623abb4f0a6c96c33a20833310b8c5afa4aa58d536681a71453fa428ad--0x2a995caa0718532bb16bb95809f5911217012186--0x1e41c314d4c84eefaca6481e169dabe93d2fe16a</v>
      </c>
    </row>
    <row r="630" spans="1:25" hidden="1" x14ac:dyDescent="0.2">
      <c r="A630" t="s">
        <v>369</v>
      </c>
      <c r="B630">
        <v>11649003</v>
      </c>
      <c r="C630" s="13">
        <v>44209.869004629632</v>
      </c>
      <c r="D630" t="s">
        <v>352</v>
      </c>
      <c r="E630" t="s">
        <v>351</v>
      </c>
      <c r="F630">
        <v>0</v>
      </c>
      <c r="G630">
        <v>0</v>
      </c>
      <c r="H630">
        <v>0</v>
      </c>
      <c r="I630">
        <v>105444</v>
      </c>
      <c r="J630">
        <v>3225</v>
      </c>
      <c r="K630" t="s">
        <v>944</v>
      </c>
      <c r="L630" t="s">
        <v>943</v>
      </c>
      <c r="M630" t="s">
        <v>30</v>
      </c>
      <c r="N630" t="s">
        <v>809</v>
      </c>
      <c r="O630" t="s">
        <v>1914</v>
      </c>
      <c r="P630" t="s">
        <v>33</v>
      </c>
      <c r="Q630">
        <v>0</v>
      </c>
      <c r="R630" t="s">
        <v>33</v>
      </c>
      <c r="S630" t="s">
        <v>34</v>
      </c>
      <c r="T630">
        <v>11</v>
      </c>
      <c r="U630" t="s">
        <v>1913</v>
      </c>
      <c r="V630" s="1">
        <v>36526</v>
      </c>
      <c r="W630" s="1">
        <v>36526</v>
      </c>
      <c r="X630" s="17" t="str">
        <f t="shared" si="9"/>
        <v>0x2a987b623abb4f0a6c96c33a20833310b8c5afa4aa58d536681a71453fa428ad--0x2a995caa0718532bb16bb95809f5911217012186--0x1e41c314d4c84eefaca6481e169dabe93d2fe16a</v>
      </c>
      <c r="Y630" s="18" t="str">
        <f>IFERROR(VLOOKUP(X630,Dune_SQL3_Data!Y:Y,1,FALSE),"missing")</f>
        <v>0x2a987b623abb4f0a6c96c33a20833310b8c5afa4aa58d536681a71453fa428ad--0x2a995caa0718532bb16bb95809f5911217012186--0x1e41c314d4c84eefaca6481e169dabe93d2fe16a</v>
      </c>
    </row>
    <row r="631" spans="1:25" hidden="1" x14ac:dyDescent="0.2">
      <c r="A631" t="s">
        <v>369</v>
      </c>
      <c r="B631">
        <v>11649003</v>
      </c>
      <c r="C631" s="13">
        <v>44209.869004629632</v>
      </c>
      <c r="D631" t="s">
        <v>352</v>
      </c>
      <c r="E631" t="s">
        <v>351</v>
      </c>
      <c r="F631">
        <v>0</v>
      </c>
      <c r="G631">
        <v>0</v>
      </c>
      <c r="H631">
        <v>0</v>
      </c>
      <c r="I631">
        <v>183214</v>
      </c>
      <c r="J631">
        <v>1855</v>
      </c>
      <c r="K631" t="s">
        <v>350</v>
      </c>
      <c r="L631" t="s">
        <v>255</v>
      </c>
      <c r="M631" t="s">
        <v>30</v>
      </c>
      <c r="N631" t="s">
        <v>84</v>
      </c>
      <c r="O631" t="s">
        <v>1219</v>
      </c>
      <c r="P631" t="s">
        <v>33</v>
      </c>
      <c r="Q631">
        <v>0</v>
      </c>
      <c r="R631" t="s">
        <v>33</v>
      </c>
      <c r="S631" t="s">
        <v>34</v>
      </c>
      <c r="T631">
        <v>5</v>
      </c>
      <c r="U631" t="s">
        <v>1218</v>
      </c>
      <c r="V631" s="1">
        <v>36526</v>
      </c>
      <c r="W631" s="1">
        <v>36526</v>
      </c>
      <c r="X631" s="17" t="str">
        <f t="shared" si="9"/>
        <v>0x2a987b623abb4f0a6c96c33a20833310b8c5afa4aa58d536681a71453fa428ad--0x2a995caa0718532bb16bb95809f5911217012186--0x1e41c314d4c84eefaca6481e169dabe93d2fe16a</v>
      </c>
      <c r="Y631" s="18" t="str">
        <f>IFERROR(VLOOKUP(X631,Dune_SQL3_Data!Y:Y,1,FALSE),"missing")</f>
        <v>0x2a987b623abb4f0a6c96c33a20833310b8c5afa4aa58d536681a71453fa428ad--0x2a995caa0718532bb16bb95809f5911217012186--0x1e41c314d4c84eefaca6481e169dabe93d2fe16a</v>
      </c>
    </row>
    <row r="632" spans="1:25" hidden="1" x14ac:dyDescent="0.2">
      <c r="A632" t="s">
        <v>369</v>
      </c>
      <c r="B632">
        <v>11649003</v>
      </c>
      <c r="C632" s="13">
        <v>44209.869004629632</v>
      </c>
      <c r="D632" t="s">
        <v>352</v>
      </c>
      <c r="E632" t="s">
        <v>351</v>
      </c>
      <c r="F632">
        <v>0</v>
      </c>
      <c r="G632">
        <v>0</v>
      </c>
      <c r="H632">
        <v>0</v>
      </c>
      <c r="I632">
        <v>130026</v>
      </c>
      <c r="J632">
        <v>1855</v>
      </c>
      <c r="K632" t="s">
        <v>350</v>
      </c>
      <c r="L632" t="s">
        <v>255</v>
      </c>
      <c r="M632" t="s">
        <v>30</v>
      </c>
      <c r="N632" t="s">
        <v>368</v>
      </c>
      <c r="O632" t="s">
        <v>367</v>
      </c>
      <c r="P632" t="s">
        <v>33</v>
      </c>
      <c r="Q632">
        <v>0</v>
      </c>
      <c r="R632" t="s">
        <v>33</v>
      </c>
      <c r="S632" t="s">
        <v>34</v>
      </c>
      <c r="T632">
        <v>9</v>
      </c>
      <c r="U632" t="s">
        <v>366</v>
      </c>
      <c r="V632" s="1">
        <v>36526</v>
      </c>
      <c r="W632" s="1">
        <v>36526</v>
      </c>
      <c r="X632" s="17" t="str">
        <f t="shared" si="9"/>
        <v>0x2a987b623abb4f0a6c96c33a20833310b8c5afa4aa58d536681a71453fa428ad--0x2a995caa0718532bb16bb95809f5911217012186--0x1e41c314d4c84eefaca6481e169dabe93d2fe16a</v>
      </c>
      <c r="Y632" s="18" t="str">
        <f>IFERROR(VLOOKUP(X632,Dune_SQL3_Data!Y:Y,1,FALSE),"missing")</f>
        <v>0x2a987b623abb4f0a6c96c33a20833310b8c5afa4aa58d536681a71453fa428ad--0x2a995caa0718532bb16bb95809f5911217012186--0x1e41c314d4c84eefaca6481e169dabe93d2fe16a</v>
      </c>
    </row>
    <row r="633" spans="1:25" hidden="1" x14ac:dyDescent="0.2">
      <c r="A633" t="s">
        <v>369</v>
      </c>
      <c r="B633">
        <v>11649003</v>
      </c>
      <c r="C633" s="13">
        <v>44209.869004629632</v>
      </c>
      <c r="D633" t="s">
        <v>352</v>
      </c>
      <c r="E633" t="s">
        <v>483</v>
      </c>
      <c r="F633">
        <v>0</v>
      </c>
      <c r="G633">
        <v>0</v>
      </c>
      <c r="H633">
        <v>0</v>
      </c>
      <c r="I633">
        <v>187642</v>
      </c>
      <c r="J633">
        <v>195</v>
      </c>
      <c r="K633" t="s">
        <v>350</v>
      </c>
      <c r="L633" t="s">
        <v>255</v>
      </c>
      <c r="M633" t="s">
        <v>30</v>
      </c>
      <c r="N633" t="s">
        <v>482</v>
      </c>
      <c r="O633" t="s">
        <v>2581</v>
      </c>
      <c r="P633" t="s">
        <v>33</v>
      </c>
      <c r="Q633">
        <v>0</v>
      </c>
      <c r="R633" t="s">
        <v>33</v>
      </c>
      <c r="S633" t="s">
        <v>34</v>
      </c>
      <c r="T633">
        <v>4</v>
      </c>
      <c r="U633" t="s">
        <v>2580</v>
      </c>
      <c r="V633" s="1">
        <v>36526</v>
      </c>
      <c r="W633" s="1">
        <v>36526</v>
      </c>
      <c r="X633" s="17" t="str">
        <f t="shared" si="9"/>
        <v>0x2a987b623abb4f0a6c96c33a20833310b8c5afa4aa58d536681a71453fa428ad--0x2a995caa0718532bb16bb95809f5911217012186--0x00ff5e77a5dd1c9e65377c509cddafba828f9074</v>
      </c>
      <c r="Y633" s="18" t="str">
        <f>IFERROR(VLOOKUP(X633,Dune_SQL3_Data!Y:Y,1,FALSE),"missing")</f>
        <v>0x2a987b623abb4f0a6c96c33a20833310b8c5afa4aa58d536681a71453fa428ad--0x2a995caa0718532bb16bb95809f5911217012186--0x00ff5e77a5dd1c9e65377c509cddafba828f9074</v>
      </c>
    </row>
    <row r="634" spans="1:25" hidden="1" x14ac:dyDescent="0.2">
      <c r="A634" t="s">
        <v>369</v>
      </c>
      <c r="B634">
        <v>11649003</v>
      </c>
      <c r="C634" s="13">
        <v>44209.869004629632</v>
      </c>
      <c r="D634" t="s">
        <v>352</v>
      </c>
      <c r="E634" t="s">
        <v>483</v>
      </c>
      <c r="F634">
        <v>0</v>
      </c>
      <c r="G634">
        <v>0</v>
      </c>
      <c r="H634">
        <v>0</v>
      </c>
      <c r="I634">
        <v>164604</v>
      </c>
      <c r="J634">
        <v>195</v>
      </c>
      <c r="K634" t="s">
        <v>350</v>
      </c>
      <c r="L634" t="s">
        <v>255</v>
      </c>
      <c r="M634" t="s">
        <v>30</v>
      </c>
      <c r="N634" t="s">
        <v>642</v>
      </c>
      <c r="O634" t="s">
        <v>1997</v>
      </c>
      <c r="P634" t="s">
        <v>33</v>
      </c>
      <c r="Q634">
        <v>0</v>
      </c>
      <c r="R634" t="s">
        <v>33</v>
      </c>
      <c r="S634" t="s">
        <v>34</v>
      </c>
      <c r="T634">
        <v>6</v>
      </c>
      <c r="U634" t="s">
        <v>1996</v>
      </c>
      <c r="V634" s="1">
        <v>36526</v>
      </c>
      <c r="W634" s="1">
        <v>36526</v>
      </c>
      <c r="X634" s="17" t="str">
        <f t="shared" si="9"/>
        <v>0x2a987b623abb4f0a6c96c33a20833310b8c5afa4aa58d536681a71453fa428ad--0x2a995caa0718532bb16bb95809f5911217012186--0x00ff5e77a5dd1c9e65377c509cddafba828f9074</v>
      </c>
      <c r="Y634" s="18" t="str">
        <f>IFERROR(VLOOKUP(X634,Dune_SQL3_Data!Y:Y,1,FALSE),"missing")</f>
        <v>0x2a987b623abb4f0a6c96c33a20833310b8c5afa4aa58d536681a71453fa428ad--0x2a995caa0718532bb16bb95809f5911217012186--0x00ff5e77a5dd1c9e65377c509cddafba828f9074</v>
      </c>
    </row>
    <row r="635" spans="1:25" hidden="1" x14ac:dyDescent="0.2">
      <c r="A635" t="s">
        <v>369</v>
      </c>
      <c r="B635">
        <v>11649003</v>
      </c>
      <c r="C635" s="13">
        <v>44209.869004629632</v>
      </c>
      <c r="D635" t="s">
        <v>352</v>
      </c>
      <c r="E635" t="s">
        <v>483</v>
      </c>
      <c r="F635">
        <v>0</v>
      </c>
      <c r="G635">
        <v>0</v>
      </c>
      <c r="H635">
        <v>0</v>
      </c>
      <c r="I635">
        <v>134453</v>
      </c>
      <c r="J635">
        <v>195</v>
      </c>
      <c r="K635" t="s">
        <v>350</v>
      </c>
      <c r="L635" t="s">
        <v>255</v>
      </c>
      <c r="M635" t="s">
        <v>30</v>
      </c>
      <c r="N635" t="s">
        <v>519</v>
      </c>
      <c r="O635" t="s">
        <v>1208</v>
      </c>
      <c r="P635" t="s">
        <v>33</v>
      </c>
      <c r="Q635">
        <v>0</v>
      </c>
      <c r="R635" t="s">
        <v>33</v>
      </c>
      <c r="S635" t="s">
        <v>34</v>
      </c>
      <c r="T635">
        <v>8</v>
      </c>
      <c r="U635" t="s">
        <v>1207</v>
      </c>
      <c r="V635" s="1">
        <v>36526</v>
      </c>
      <c r="W635" s="1">
        <v>36526</v>
      </c>
      <c r="X635" s="17" t="str">
        <f t="shared" si="9"/>
        <v>0x2a987b623abb4f0a6c96c33a20833310b8c5afa4aa58d536681a71453fa428ad--0x2a995caa0718532bb16bb95809f5911217012186--0x00ff5e77a5dd1c9e65377c509cddafba828f9074</v>
      </c>
      <c r="Y635" s="18" t="str">
        <f>IFERROR(VLOOKUP(X635,Dune_SQL3_Data!Y:Y,1,FALSE),"missing")</f>
        <v>0x2a987b623abb4f0a6c96c33a20833310b8c5afa4aa58d536681a71453fa428ad--0x2a995caa0718532bb16bb95809f5911217012186--0x00ff5e77a5dd1c9e65377c509cddafba828f9074</v>
      </c>
    </row>
    <row r="636" spans="1:25" hidden="1" x14ac:dyDescent="0.2">
      <c r="A636" t="s">
        <v>369</v>
      </c>
      <c r="B636">
        <v>11649003</v>
      </c>
      <c r="C636" s="13">
        <v>44209.869004629632</v>
      </c>
      <c r="D636" t="s">
        <v>352</v>
      </c>
      <c r="E636" t="s">
        <v>483</v>
      </c>
      <c r="F636">
        <v>0</v>
      </c>
      <c r="G636">
        <v>0</v>
      </c>
      <c r="H636">
        <v>0</v>
      </c>
      <c r="I636">
        <v>110083</v>
      </c>
      <c r="J636">
        <v>415</v>
      </c>
      <c r="K636" t="s">
        <v>944</v>
      </c>
      <c r="L636" t="s">
        <v>943</v>
      </c>
      <c r="M636" t="s">
        <v>30</v>
      </c>
      <c r="N636" t="s">
        <v>822</v>
      </c>
      <c r="O636" t="s">
        <v>942</v>
      </c>
      <c r="P636" t="s">
        <v>33</v>
      </c>
      <c r="Q636">
        <v>0</v>
      </c>
      <c r="R636" t="s">
        <v>33</v>
      </c>
      <c r="S636" t="s">
        <v>34</v>
      </c>
      <c r="T636">
        <v>10</v>
      </c>
      <c r="U636" t="s">
        <v>941</v>
      </c>
      <c r="V636" s="1">
        <v>36526</v>
      </c>
      <c r="W636" s="1">
        <v>36526</v>
      </c>
      <c r="X636" s="17" t="str">
        <f t="shared" si="9"/>
        <v>0x2a987b623abb4f0a6c96c33a20833310b8c5afa4aa58d536681a71453fa428ad--0x2a995caa0718532bb16bb95809f5911217012186--0x00ff5e77a5dd1c9e65377c509cddafba828f9074</v>
      </c>
      <c r="Y636" s="18" t="str">
        <f>IFERROR(VLOOKUP(X636,Dune_SQL3_Data!Y:Y,1,FALSE),"missing")</f>
        <v>0x2a987b623abb4f0a6c96c33a20833310b8c5afa4aa58d536681a71453fa428ad--0x2a995caa0718532bb16bb95809f5911217012186--0x00ff5e77a5dd1c9e65377c509cddafba828f9074</v>
      </c>
    </row>
    <row r="637" spans="1:25" hidden="1" x14ac:dyDescent="0.2">
      <c r="A637" t="s">
        <v>369</v>
      </c>
      <c r="B637">
        <v>11649003</v>
      </c>
      <c r="C637" s="13">
        <v>44209.869004629632</v>
      </c>
      <c r="D637" t="s">
        <v>233</v>
      </c>
      <c r="E637" t="s">
        <v>232</v>
      </c>
      <c r="F637">
        <v>0</v>
      </c>
      <c r="G637">
        <v>0</v>
      </c>
      <c r="H637">
        <v>0</v>
      </c>
      <c r="I637">
        <v>221980</v>
      </c>
      <c r="J637">
        <v>2807</v>
      </c>
      <c r="K637" t="s">
        <v>1872</v>
      </c>
      <c r="L637" t="s">
        <v>638</v>
      </c>
      <c r="M637" t="s">
        <v>30</v>
      </c>
      <c r="N637" t="s">
        <v>222</v>
      </c>
      <c r="O637" t="s">
        <v>1871</v>
      </c>
      <c r="P637" t="s">
        <v>33</v>
      </c>
      <c r="Q637">
        <v>0</v>
      </c>
      <c r="R637" t="s">
        <v>33</v>
      </c>
      <c r="S637" t="s">
        <v>34</v>
      </c>
      <c r="T637">
        <v>1</v>
      </c>
      <c r="U637" t="s">
        <v>1870</v>
      </c>
      <c r="V637" s="1">
        <v>36526</v>
      </c>
      <c r="W637" s="1">
        <v>36526</v>
      </c>
      <c r="X637" s="17" t="str">
        <f t="shared" si="9"/>
        <v>0x2a987b623abb4f0a6c96c33a20833310b8c5afa4aa58d536681a71453fa428ad--0x01aac5236ad205ebbe4f6819bc64ef5bef40b71c--0xf5b0a3efb8e8e4c201e2a935f110eaaf3ffecb8d</v>
      </c>
      <c r="Y637" s="18" t="str">
        <f>IFERROR(VLOOKUP(X637,Dune_SQL3_Data!Y:Y,1,FALSE),"missing")</f>
        <v>0x2a987b623abb4f0a6c96c33a20833310b8c5afa4aa58d536681a71453fa428ad--0x01aac5236ad205ebbe4f6819bc64ef5bef40b71c--0xf5b0a3efb8e8e4c201e2a935f110eaaf3ffecb8d</v>
      </c>
    </row>
    <row r="638" spans="1:25" hidden="1" x14ac:dyDescent="0.2">
      <c r="A638" t="s">
        <v>369</v>
      </c>
      <c r="B638">
        <v>11649003</v>
      </c>
      <c r="C638" s="13">
        <v>44209.869004629632</v>
      </c>
      <c r="D638" t="s">
        <v>233</v>
      </c>
      <c r="E638" t="s">
        <v>232</v>
      </c>
      <c r="F638">
        <v>0</v>
      </c>
      <c r="G638">
        <v>0</v>
      </c>
      <c r="H638">
        <v>0</v>
      </c>
      <c r="I638">
        <v>84657</v>
      </c>
      <c r="J638">
        <v>35438</v>
      </c>
      <c r="K638" t="s">
        <v>1526</v>
      </c>
      <c r="L638" t="s">
        <v>34</v>
      </c>
      <c r="M638" t="s">
        <v>30</v>
      </c>
      <c r="N638" t="s">
        <v>718</v>
      </c>
      <c r="O638" t="s">
        <v>1525</v>
      </c>
      <c r="P638" t="s">
        <v>33</v>
      </c>
      <c r="Q638">
        <v>1</v>
      </c>
      <c r="R638" t="s">
        <v>33</v>
      </c>
      <c r="S638" t="s">
        <v>34</v>
      </c>
      <c r="T638">
        <v>12</v>
      </c>
      <c r="U638" t="s">
        <v>1524</v>
      </c>
      <c r="V638" s="1">
        <v>36526</v>
      </c>
      <c r="W638" s="1">
        <v>36526</v>
      </c>
      <c r="X638" s="17" t="str">
        <f t="shared" si="9"/>
        <v>0x2a987b623abb4f0a6c96c33a20833310b8c5afa4aa58d536681a71453fa428ad--0x01aac5236ad205ebbe4f6819bc64ef5bef40b71c--0xf5b0a3efb8e8e4c201e2a935f110eaaf3ffecb8d</v>
      </c>
      <c r="Y638" s="18" t="str">
        <f>IFERROR(VLOOKUP(X638,Dune_SQL3_Data!Y:Y,1,FALSE),"missing")</f>
        <v>0x2a987b623abb4f0a6c96c33a20833310b8c5afa4aa58d536681a71453fa428ad--0x01aac5236ad205ebbe4f6819bc64ef5bef40b71c--0xf5b0a3efb8e8e4c201e2a935f110eaaf3ffecb8d</v>
      </c>
    </row>
    <row r="639" spans="1:25" hidden="1" x14ac:dyDescent="0.2">
      <c r="A639" t="s">
        <v>369</v>
      </c>
      <c r="B639">
        <v>11649003</v>
      </c>
      <c r="C639" s="13">
        <v>44209.869004629632</v>
      </c>
      <c r="D639" t="s">
        <v>233</v>
      </c>
      <c r="E639" t="s">
        <v>232</v>
      </c>
      <c r="F639">
        <v>0</v>
      </c>
      <c r="G639">
        <v>0</v>
      </c>
      <c r="H639">
        <v>0</v>
      </c>
      <c r="I639">
        <v>216603</v>
      </c>
      <c r="J639">
        <v>4683</v>
      </c>
      <c r="K639" t="s">
        <v>1195</v>
      </c>
      <c r="L639" t="s">
        <v>414</v>
      </c>
      <c r="M639" t="s">
        <v>30</v>
      </c>
      <c r="N639" t="s">
        <v>63</v>
      </c>
      <c r="O639" t="s">
        <v>1194</v>
      </c>
      <c r="P639" t="s">
        <v>33</v>
      </c>
      <c r="Q639">
        <v>0</v>
      </c>
      <c r="R639" t="s">
        <v>33</v>
      </c>
      <c r="S639" t="s">
        <v>34</v>
      </c>
      <c r="T639">
        <v>2</v>
      </c>
      <c r="U639" t="s">
        <v>1193</v>
      </c>
      <c r="V639" s="1">
        <v>36526</v>
      </c>
      <c r="W639" s="1">
        <v>36526</v>
      </c>
      <c r="X639" s="17" t="str">
        <f t="shared" si="9"/>
        <v>0x2a987b623abb4f0a6c96c33a20833310b8c5afa4aa58d536681a71453fa428ad--0x01aac5236ad205ebbe4f6819bc64ef5bef40b71c--0xf5b0a3efb8e8e4c201e2a935f110eaaf3ffecb8d</v>
      </c>
      <c r="Y639" s="18" t="str">
        <f>IFERROR(VLOOKUP(X639,Dune_SQL3_Data!Y:Y,1,FALSE),"missing")</f>
        <v>0x2a987b623abb4f0a6c96c33a20833310b8c5afa4aa58d536681a71453fa428ad--0x01aac5236ad205ebbe4f6819bc64ef5bef40b71c--0xf5b0a3efb8e8e4c201e2a935f110eaaf3ffecb8d</v>
      </c>
    </row>
    <row r="640" spans="1:25" hidden="1" x14ac:dyDescent="0.2">
      <c r="A640" t="s">
        <v>369</v>
      </c>
      <c r="B640">
        <v>11649003</v>
      </c>
      <c r="C640" s="13">
        <v>44209.869004629632</v>
      </c>
      <c r="D640" t="s">
        <v>233</v>
      </c>
      <c r="E640" t="s">
        <v>352</v>
      </c>
      <c r="F640">
        <v>0</v>
      </c>
      <c r="G640">
        <v>0</v>
      </c>
      <c r="H640">
        <v>0</v>
      </c>
      <c r="I640">
        <v>202759</v>
      </c>
      <c r="J640">
        <v>99926</v>
      </c>
      <c r="K640" t="s">
        <v>1281</v>
      </c>
      <c r="L640" t="s">
        <v>1280</v>
      </c>
      <c r="M640" t="s">
        <v>30</v>
      </c>
      <c r="N640" t="s">
        <v>453</v>
      </c>
      <c r="O640" t="s">
        <v>1279</v>
      </c>
      <c r="P640" t="s">
        <v>33</v>
      </c>
      <c r="Q640">
        <v>8</v>
      </c>
      <c r="R640" t="s">
        <v>33</v>
      </c>
      <c r="S640" t="s">
        <v>34</v>
      </c>
      <c r="T640">
        <v>3</v>
      </c>
      <c r="U640" t="s">
        <v>1278</v>
      </c>
      <c r="V640" s="1">
        <v>36526</v>
      </c>
      <c r="W640" s="1">
        <v>36526</v>
      </c>
      <c r="X640" s="17" t="str">
        <f t="shared" si="9"/>
        <v>0x2a987b623abb4f0a6c96c33a20833310b8c5afa4aa58d536681a71453fa428ad--0x01aac5236ad205ebbe4f6819bc64ef5bef40b71c--0x2a995caa0718532bb16bb95809f5911217012186</v>
      </c>
      <c r="Y640" s="18" t="str">
        <f>IFERROR(VLOOKUP(X640,Dune_SQL3_Data!Y:Y,1,FALSE),"missing")</f>
        <v>0x2a987b623abb4f0a6c96c33a20833310b8c5afa4aa58d536681a71453fa428ad--0x01aac5236ad205ebbe4f6819bc64ef5bef40b71c--0x2a995caa0718532bb16bb95809f5911217012186</v>
      </c>
    </row>
    <row r="641" spans="1:25" hidden="1" x14ac:dyDescent="0.2">
      <c r="A641" t="s">
        <v>286</v>
      </c>
      <c r="B641">
        <v>11649003</v>
      </c>
      <c r="C641" s="13">
        <v>44209.869004629632</v>
      </c>
      <c r="D641" t="s">
        <v>1774</v>
      </c>
      <c r="E641" t="s">
        <v>285</v>
      </c>
      <c r="F641">
        <v>0</v>
      </c>
      <c r="G641">
        <v>0</v>
      </c>
      <c r="H641">
        <v>0</v>
      </c>
      <c r="I641">
        <v>245726</v>
      </c>
      <c r="J641">
        <v>223792</v>
      </c>
      <c r="K641" t="s">
        <v>1773</v>
      </c>
      <c r="L641" t="s">
        <v>1772</v>
      </c>
      <c r="M641" t="s">
        <v>30</v>
      </c>
      <c r="N641" t="s">
        <v>317</v>
      </c>
      <c r="O641" t="s">
        <v>1771</v>
      </c>
      <c r="P641" t="s">
        <v>33</v>
      </c>
      <c r="Q641">
        <v>9</v>
      </c>
      <c r="R641" t="s">
        <v>33</v>
      </c>
      <c r="S641" t="s">
        <v>34</v>
      </c>
      <c r="T641">
        <v>0</v>
      </c>
      <c r="U641" t="s">
        <v>1770</v>
      </c>
      <c r="V641" s="1">
        <v>36526</v>
      </c>
      <c r="W641" s="1">
        <v>36526</v>
      </c>
      <c r="X641" s="17" t="str">
        <f t="shared" si="9"/>
        <v>0x220ce37fa361021db8afad1667866c02d8033f595006252495c82554d8ad8961--0xdcf63fe0daef23c903eb034ba14e0791ab35de87--0x3e66b66fd1d0b02fda6c811da9e0547970db2f21</v>
      </c>
      <c r="Y641" s="18" t="str">
        <f>IFERROR(VLOOKUP(X641,Dune_SQL3_Data!Y:Y,1,FALSE),"missing")</f>
        <v>0x220ce37fa361021db8afad1667866c02d8033f595006252495c82554d8ad8961--0xdcf63fe0daef23c903eb034ba14e0791ab35de87--0x3e66b66fd1d0b02fda6c811da9e0547970db2f21</v>
      </c>
    </row>
    <row r="642" spans="1:25" hidden="1" x14ac:dyDescent="0.2">
      <c r="A642" t="s">
        <v>286</v>
      </c>
      <c r="B642">
        <v>11649003</v>
      </c>
      <c r="C642" s="13">
        <v>44209.869004629632</v>
      </c>
      <c r="D642" t="s">
        <v>1481</v>
      </c>
      <c r="E642" t="s">
        <v>1170</v>
      </c>
      <c r="F642">
        <v>0</v>
      </c>
      <c r="G642">
        <v>0</v>
      </c>
      <c r="H642">
        <v>0</v>
      </c>
      <c r="I642">
        <v>84457</v>
      </c>
      <c r="J642">
        <v>29567</v>
      </c>
      <c r="K642" t="s">
        <v>2009</v>
      </c>
      <c r="L642" t="s">
        <v>38</v>
      </c>
      <c r="M642" t="s">
        <v>30</v>
      </c>
      <c r="N642" t="s">
        <v>2008</v>
      </c>
      <c r="O642" t="s">
        <v>2007</v>
      </c>
      <c r="P642" t="s">
        <v>33</v>
      </c>
      <c r="Q642">
        <v>0</v>
      </c>
      <c r="R642" t="s">
        <v>33</v>
      </c>
      <c r="S642" t="s">
        <v>34</v>
      </c>
      <c r="T642">
        <v>12</v>
      </c>
      <c r="U642" t="s">
        <v>2006</v>
      </c>
      <c r="V642" s="1">
        <v>36526</v>
      </c>
      <c r="W642" s="1">
        <v>36526</v>
      </c>
      <c r="X642" s="17" t="str">
        <f t="shared" ref="X642:X705" si="10">A642&amp;"--"&amp;D642&amp;"--"&amp;E642</f>
        <v>0x220ce37fa361021db8afad1667866c02d8033f595006252495c82554d8ad8961--0xc99317ceef9ed2ab9ff0ec99f64f3dd61b09a6b2--0xffffffff2ba8f66d4e51811c5190992176930278</v>
      </c>
      <c r="Y642" s="18" t="str">
        <f>IFERROR(VLOOKUP(X642,Dune_SQL3_Data!Y:Y,1,FALSE),"missing")</f>
        <v>0x220ce37fa361021db8afad1667866c02d8033f595006252495c82554d8ad8961--0xc99317ceef9ed2ab9ff0ec99f64f3dd61b09a6b2--0xffffffff2ba8f66d4e51811c5190992176930278</v>
      </c>
    </row>
    <row r="643" spans="1:25" hidden="1" x14ac:dyDescent="0.2">
      <c r="A643" t="s">
        <v>286</v>
      </c>
      <c r="B643">
        <v>11649003</v>
      </c>
      <c r="C643" s="13">
        <v>44209.869004629632</v>
      </c>
      <c r="D643" t="s">
        <v>1481</v>
      </c>
      <c r="E643" t="s">
        <v>284</v>
      </c>
      <c r="F643">
        <v>0</v>
      </c>
      <c r="G643">
        <v>0</v>
      </c>
      <c r="H643">
        <v>0</v>
      </c>
      <c r="I643">
        <v>106431</v>
      </c>
      <c r="J643">
        <v>20614</v>
      </c>
      <c r="K643" t="s">
        <v>554</v>
      </c>
      <c r="L643" t="s">
        <v>38</v>
      </c>
      <c r="M643" t="s">
        <v>30</v>
      </c>
      <c r="N643" t="s">
        <v>1480</v>
      </c>
      <c r="O643" t="s">
        <v>1479</v>
      </c>
      <c r="P643" t="s">
        <v>33</v>
      </c>
      <c r="Q643">
        <v>1</v>
      </c>
      <c r="R643" t="s">
        <v>33</v>
      </c>
      <c r="S643" t="s">
        <v>34</v>
      </c>
      <c r="T643">
        <v>10</v>
      </c>
      <c r="U643" t="s">
        <v>1478</v>
      </c>
      <c r="V643" s="1">
        <v>36526</v>
      </c>
      <c r="W643" s="1">
        <v>36526</v>
      </c>
      <c r="X643" s="17" t="str">
        <f t="shared" si="10"/>
        <v>0x220ce37fa361021db8afad1667866c02d8033f595006252495c82554d8ad8961--0xc99317ceef9ed2ab9ff0ec99f64f3dd61b09a6b2--0xa0b86991c6218b36c1d19d4a2e9eb0ce3606eb48</v>
      </c>
      <c r="Y643" s="18" t="str">
        <f>IFERROR(VLOOKUP(X643,Dune_SQL3_Data!Y:Y,1,FALSE),"missing")</f>
        <v>0x220ce37fa361021db8afad1667866c02d8033f595006252495c82554d8ad8961--0xc99317ceef9ed2ab9ff0ec99f64f3dd61b09a6b2--0xa0b86991c6218b36c1d19d4a2e9eb0ce3606eb48</v>
      </c>
    </row>
    <row r="644" spans="1:25" hidden="1" x14ac:dyDescent="0.2">
      <c r="A644" t="s">
        <v>286</v>
      </c>
      <c r="B644">
        <v>11649003</v>
      </c>
      <c r="C644" s="13">
        <v>44209.869004629632</v>
      </c>
      <c r="D644" t="s">
        <v>284</v>
      </c>
      <c r="E644" t="s">
        <v>555</v>
      </c>
      <c r="F644">
        <v>0</v>
      </c>
      <c r="G644">
        <v>0</v>
      </c>
      <c r="H644">
        <v>0</v>
      </c>
      <c r="I644">
        <v>230254</v>
      </c>
      <c r="J644">
        <v>41219</v>
      </c>
      <c r="K644" t="s">
        <v>1222</v>
      </c>
      <c r="L644" t="s">
        <v>38</v>
      </c>
      <c r="M644" t="s">
        <v>243</v>
      </c>
      <c r="N644" t="s">
        <v>900</v>
      </c>
      <c r="O644" t="s">
        <v>2563</v>
      </c>
      <c r="P644" t="s">
        <v>33</v>
      </c>
      <c r="Q644">
        <v>0</v>
      </c>
      <c r="R644" t="s">
        <v>33</v>
      </c>
      <c r="S644" t="s">
        <v>34</v>
      </c>
      <c r="T644">
        <v>2</v>
      </c>
      <c r="U644" t="s">
        <v>2562</v>
      </c>
      <c r="V644" s="1">
        <v>36526</v>
      </c>
      <c r="W644" s="1">
        <v>36526</v>
      </c>
      <c r="X644" s="17" t="str">
        <f t="shared" si="10"/>
        <v>0x220ce37fa361021db8afad1667866c02d8033f595006252495c82554d8ad8961--0xa0b86991c6218b36c1d19d4a2e9eb0ce3606eb48--0xb7277a6e95992041568d9391d09d0122023778a2</v>
      </c>
      <c r="Y644" s="18" t="str">
        <f>IFERROR(VLOOKUP(X644,Dune_SQL3_Data!Y:Y,1,FALSE),"missing")</f>
        <v>0x220ce37fa361021db8afad1667866c02d8033f595006252495c82554d8ad8961--0xa0b86991c6218b36c1d19d4a2e9eb0ce3606eb48--0xb7277a6e95992041568d9391d09d0122023778a2</v>
      </c>
    </row>
    <row r="645" spans="1:25" hidden="1" x14ac:dyDescent="0.2">
      <c r="A645" t="s">
        <v>286</v>
      </c>
      <c r="B645">
        <v>11649003</v>
      </c>
      <c r="C645" s="13">
        <v>44209.869004629632</v>
      </c>
      <c r="D645" t="s">
        <v>284</v>
      </c>
      <c r="E645" t="s">
        <v>555</v>
      </c>
      <c r="F645">
        <v>0</v>
      </c>
      <c r="G645">
        <v>0</v>
      </c>
      <c r="H645">
        <v>0</v>
      </c>
      <c r="I645">
        <v>178911</v>
      </c>
      <c r="J645">
        <v>10078</v>
      </c>
      <c r="K645" t="s">
        <v>1146</v>
      </c>
      <c r="L645" t="s">
        <v>38</v>
      </c>
      <c r="M645" t="s">
        <v>243</v>
      </c>
      <c r="N645" t="s">
        <v>2513</v>
      </c>
      <c r="O645" t="s">
        <v>2512</v>
      </c>
      <c r="P645" t="s">
        <v>33</v>
      </c>
      <c r="Q645">
        <v>0</v>
      </c>
      <c r="R645" t="s">
        <v>33</v>
      </c>
      <c r="S645" t="s">
        <v>34</v>
      </c>
      <c r="T645">
        <v>6</v>
      </c>
      <c r="U645" t="s">
        <v>2511</v>
      </c>
      <c r="V645" s="1">
        <v>36526</v>
      </c>
      <c r="W645" s="1">
        <v>36526</v>
      </c>
      <c r="X645" s="17" t="str">
        <f t="shared" si="10"/>
        <v>0x220ce37fa361021db8afad1667866c02d8033f595006252495c82554d8ad8961--0xa0b86991c6218b36c1d19d4a2e9eb0ce3606eb48--0xb7277a6e95992041568d9391d09d0122023778a2</v>
      </c>
      <c r="Y645" s="18" t="str">
        <f>IFERROR(VLOOKUP(X645,Dune_SQL3_Data!Y:Y,1,FALSE),"missing")</f>
        <v>0x220ce37fa361021db8afad1667866c02d8033f595006252495c82554d8ad8961--0xa0b86991c6218b36c1d19d4a2e9eb0ce3606eb48--0xb7277a6e95992041568d9391d09d0122023778a2</v>
      </c>
    </row>
    <row r="646" spans="1:25" hidden="1" x14ac:dyDescent="0.2">
      <c r="A646" t="s">
        <v>286</v>
      </c>
      <c r="B646">
        <v>11649003</v>
      </c>
      <c r="C646" s="13">
        <v>44209.869004629632</v>
      </c>
      <c r="D646" t="s">
        <v>284</v>
      </c>
      <c r="E646" t="s">
        <v>555</v>
      </c>
      <c r="F646">
        <v>0</v>
      </c>
      <c r="G646">
        <v>0</v>
      </c>
      <c r="H646">
        <v>0</v>
      </c>
      <c r="I646">
        <v>19950</v>
      </c>
      <c r="J646">
        <v>1207</v>
      </c>
      <c r="K646" t="s">
        <v>283</v>
      </c>
      <c r="L646" t="s">
        <v>282</v>
      </c>
      <c r="M646" t="s">
        <v>243</v>
      </c>
      <c r="N646" t="s">
        <v>2355</v>
      </c>
      <c r="O646" t="s">
        <v>2354</v>
      </c>
      <c r="P646" t="s">
        <v>33</v>
      </c>
      <c r="Q646">
        <v>0</v>
      </c>
      <c r="R646" t="s">
        <v>33</v>
      </c>
      <c r="S646" t="s">
        <v>34</v>
      </c>
      <c r="T646">
        <v>16</v>
      </c>
      <c r="U646" t="s">
        <v>2353</v>
      </c>
      <c r="V646" s="1">
        <v>36526</v>
      </c>
      <c r="W646" s="1">
        <v>36526</v>
      </c>
      <c r="X646" s="17" t="str">
        <f t="shared" si="10"/>
        <v>0x220ce37fa361021db8afad1667866c02d8033f595006252495c82554d8ad8961--0xa0b86991c6218b36c1d19d4a2e9eb0ce3606eb48--0xb7277a6e95992041568d9391d09d0122023778a2</v>
      </c>
      <c r="Y646" s="18" t="str">
        <f>IFERROR(VLOOKUP(X646,Dune_SQL3_Data!Y:Y,1,FALSE),"missing")</f>
        <v>0x220ce37fa361021db8afad1667866c02d8033f595006252495c82554d8ad8961--0xa0b86991c6218b36c1d19d4a2e9eb0ce3606eb48--0xb7277a6e95992041568d9391d09d0122023778a2</v>
      </c>
    </row>
    <row r="647" spans="1:25" hidden="1" x14ac:dyDescent="0.2">
      <c r="A647" t="s">
        <v>286</v>
      </c>
      <c r="B647">
        <v>11649003</v>
      </c>
      <c r="C647" s="13">
        <v>44209.869004629632</v>
      </c>
      <c r="D647" t="s">
        <v>284</v>
      </c>
      <c r="E647" t="s">
        <v>555</v>
      </c>
      <c r="F647">
        <v>0</v>
      </c>
      <c r="G647">
        <v>0</v>
      </c>
      <c r="H647">
        <v>0</v>
      </c>
      <c r="I647">
        <v>184975</v>
      </c>
      <c r="J647">
        <v>1337</v>
      </c>
      <c r="K647" t="s">
        <v>1334</v>
      </c>
      <c r="L647" t="s">
        <v>1333</v>
      </c>
      <c r="M647" t="s">
        <v>243</v>
      </c>
      <c r="N647" t="s">
        <v>1690</v>
      </c>
      <c r="O647" t="s">
        <v>1689</v>
      </c>
      <c r="P647" t="s">
        <v>33</v>
      </c>
      <c r="Q647">
        <v>0</v>
      </c>
      <c r="R647" t="s">
        <v>33</v>
      </c>
      <c r="S647" t="s">
        <v>34</v>
      </c>
      <c r="T647">
        <v>4</v>
      </c>
      <c r="U647" t="s">
        <v>1688</v>
      </c>
      <c r="V647" s="1">
        <v>36526</v>
      </c>
      <c r="W647" s="1">
        <v>36526</v>
      </c>
      <c r="X647" s="17" t="str">
        <f t="shared" si="10"/>
        <v>0x220ce37fa361021db8afad1667866c02d8033f595006252495c82554d8ad8961--0xa0b86991c6218b36c1d19d4a2e9eb0ce3606eb48--0xb7277a6e95992041568d9391d09d0122023778a2</v>
      </c>
      <c r="Y647" s="18" t="str">
        <f>IFERROR(VLOOKUP(X647,Dune_SQL3_Data!Y:Y,1,FALSE),"missing")</f>
        <v>0x220ce37fa361021db8afad1667866c02d8033f595006252495c82554d8ad8961--0xa0b86991c6218b36c1d19d4a2e9eb0ce3606eb48--0xb7277a6e95992041568d9391d09d0122023778a2</v>
      </c>
    </row>
    <row r="648" spans="1:25" hidden="1" x14ac:dyDescent="0.2">
      <c r="A648" t="s">
        <v>286</v>
      </c>
      <c r="B648">
        <v>11649003</v>
      </c>
      <c r="C648" s="13">
        <v>44209.869004629632</v>
      </c>
      <c r="D648" t="s">
        <v>284</v>
      </c>
      <c r="E648" t="s">
        <v>555</v>
      </c>
      <c r="F648">
        <v>0</v>
      </c>
      <c r="G648">
        <v>0</v>
      </c>
      <c r="H648">
        <v>0</v>
      </c>
      <c r="I648">
        <v>13850</v>
      </c>
      <c r="J648">
        <v>9584</v>
      </c>
      <c r="K648" t="s">
        <v>297</v>
      </c>
      <c r="L648" t="s">
        <v>38</v>
      </c>
      <c r="M648" t="s">
        <v>243</v>
      </c>
      <c r="N648" t="s">
        <v>1494</v>
      </c>
      <c r="O648" t="s">
        <v>1493</v>
      </c>
      <c r="P648" t="s">
        <v>33</v>
      </c>
      <c r="Q648">
        <v>0</v>
      </c>
      <c r="R648" t="s">
        <v>33</v>
      </c>
      <c r="S648" t="s">
        <v>34</v>
      </c>
      <c r="T648">
        <v>18</v>
      </c>
      <c r="U648" t="s">
        <v>1492</v>
      </c>
      <c r="V648" s="1">
        <v>36526</v>
      </c>
      <c r="W648" s="1">
        <v>36526</v>
      </c>
      <c r="X648" s="17" t="str">
        <f t="shared" si="10"/>
        <v>0x220ce37fa361021db8afad1667866c02d8033f595006252495c82554d8ad8961--0xa0b86991c6218b36c1d19d4a2e9eb0ce3606eb48--0xb7277a6e95992041568d9391d09d0122023778a2</v>
      </c>
      <c r="Y648" s="18" t="str">
        <f>IFERROR(VLOOKUP(X648,Dune_SQL3_Data!Y:Y,1,FALSE),"missing")</f>
        <v>0x220ce37fa361021db8afad1667866c02d8033f595006252495c82554d8ad8961--0xa0b86991c6218b36c1d19d4a2e9eb0ce3606eb48--0xb7277a6e95992041568d9391d09d0122023778a2</v>
      </c>
    </row>
    <row r="649" spans="1:25" hidden="1" x14ac:dyDescent="0.2">
      <c r="A649" t="s">
        <v>286</v>
      </c>
      <c r="B649">
        <v>11649003</v>
      </c>
      <c r="C649" s="13">
        <v>44209.869004629632</v>
      </c>
      <c r="D649" t="s">
        <v>284</v>
      </c>
      <c r="E649" t="s">
        <v>555</v>
      </c>
      <c r="F649">
        <v>0</v>
      </c>
      <c r="G649">
        <v>0</v>
      </c>
      <c r="H649">
        <v>0</v>
      </c>
      <c r="I649">
        <v>164422</v>
      </c>
      <c r="J649">
        <v>5878</v>
      </c>
      <c r="K649" t="s">
        <v>1400</v>
      </c>
      <c r="L649" t="s">
        <v>38</v>
      </c>
      <c r="M649" t="s">
        <v>243</v>
      </c>
      <c r="N649" t="s">
        <v>1399</v>
      </c>
      <c r="O649" t="s">
        <v>1398</v>
      </c>
      <c r="P649" t="s">
        <v>33</v>
      </c>
      <c r="Q649">
        <v>0</v>
      </c>
      <c r="R649" t="s">
        <v>33</v>
      </c>
      <c r="S649" t="s">
        <v>34</v>
      </c>
      <c r="T649">
        <v>8</v>
      </c>
      <c r="U649" t="s">
        <v>1397</v>
      </c>
      <c r="V649" s="1">
        <v>36526</v>
      </c>
      <c r="W649" s="1">
        <v>36526</v>
      </c>
      <c r="X649" s="17" t="str">
        <f t="shared" si="10"/>
        <v>0x220ce37fa361021db8afad1667866c02d8033f595006252495c82554d8ad8961--0xa0b86991c6218b36c1d19d4a2e9eb0ce3606eb48--0xb7277a6e95992041568d9391d09d0122023778a2</v>
      </c>
      <c r="Y649" s="18" t="str">
        <f>IFERROR(VLOOKUP(X649,Dune_SQL3_Data!Y:Y,1,FALSE),"missing")</f>
        <v>0x220ce37fa361021db8afad1667866c02d8033f595006252495c82554d8ad8961--0xa0b86991c6218b36c1d19d4a2e9eb0ce3606eb48--0xb7277a6e95992041568d9391d09d0122023778a2</v>
      </c>
    </row>
    <row r="650" spans="1:25" hidden="1" x14ac:dyDescent="0.2">
      <c r="A650" t="s">
        <v>286</v>
      </c>
      <c r="B650">
        <v>11649003</v>
      </c>
      <c r="C650" s="13">
        <v>44209.869004629632</v>
      </c>
      <c r="D650" t="s">
        <v>284</v>
      </c>
      <c r="E650" t="s">
        <v>555</v>
      </c>
      <c r="F650">
        <v>0</v>
      </c>
      <c r="G650">
        <v>0</v>
      </c>
      <c r="H650">
        <v>0</v>
      </c>
      <c r="I650">
        <v>102060</v>
      </c>
      <c r="J650">
        <v>17819</v>
      </c>
      <c r="K650" t="s">
        <v>554</v>
      </c>
      <c r="L650" t="s">
        <v>38</v>
      </c>
      <c r="M650" t="s">
        <v>243</v>
      </c>
      <c r="N650" t="s">
        <v>553</v>
      </c>
      <c r="O650" t="s">
        <v>552</v>
      </c>
      <c r="P650" t="s">
        <v>33</v>
      </c>
      <c r="Q650">
        <v>0</v>
      </c>
      <c r="R650" t="s">
        <v>33</v>
      </c>
      <c r="S650" t="s">
        <v>34</v>
      </c>
      <c r="T650">
        <v>11</v>
      </c>
      <c r="U650" t="s">
        <v>551</v>
      </c>
      <c r="V650" s="1">
        <v>36526</v>
      </c>
      <c r="W650" s="1">
        <v>36526</v>
      </c>
      <c r="X650" s="17" t="str">
        <f t="shared" si="10"/>
        <v>0x220ce37fa361021db8afad1667866c02d8033f595006252495c82554d8ad8961--0xa0b86991c6218b36c1d19d4a2e9eb0ce3606eb48--0xb7277a6e95992041568d9391d09d0122023778a2</v>
      </c>
      <c r="Y650" s="18" t="str">
        <f>IFERROR(VLOOKUP(X650,Dune_SQL3_Data!Y:Y,1,FALSE),"missing")</f>
        <v>0x220ce37fa361021db8afad1667866c02d8033f595006252495c82554d8ad8961--0xa0b86991c6218b36c1d19d4a2e9eb0ce3606eb48--0xb7277a6e95992041568d9391d09d0122023778a2</v>
      </c>
    </row>
    <row r="651" spans="1:25" hidden="1" x14ac:dyDescent="0.2">
      <c r="A651" t="s">
        <v>286</v>
      </c>
      <c r="B651">
        <v>11649003</v>
      </c>
      <c r="C651" s="13">
        <v>44209.869004629632</v>
      </c>
      <c r="D651" t="s">
        <v>285</v>
      </c>
      <c r="E651" t="s">
        <v>1170</v>
      </c>
      <c r="F651">
        <v>0</v>
      </c>
      <c r="G651">
        <v>0</v>
      </c>
      <c r="H651">
        <v>0</v>
      </c>
      <c r="I651">
        <v>50152</v>
      </c>
      <c r="J651">
        <v>25367</v>
      </c>
      <c r="K651" t="s">
        <v>1980</v>
      </c>
      <c r="L651" t="s">
        <v>38</v>
      </c>
      <c r="M651" t="s">
        <v>30</v>
      </c>
      <c r="N651" t="s">
        <v>1979</v>
      </c>
      <c r="O651" t="s">
        <v>1978</v>
      </c>
      <c r="P651" t="s">
        <v>33</v>
      </c>
      <c r="Q651">
        <v>0</v>
      </c>
      <c r="R651" t="s">
        <v>33</v>
      </c>
      <c r="S651" t="s">
        <v>34</v>
      </c>
      <c r="T651">
        <v>14</v>
      </c>
      <c r="U651" t="s">
        <v>1977</v>
      </c>
      <c r="V651" s="1">
        <v>36526</v>
      </c>
      <c r="W651" s="1">
        <v>36526</v>
      </c>
      <c r="X651" s="17" t="str">
        <f t="shared" si="10"/>
        <v>0x220ce37fa361021db8afad1667866c02d8033f595006252495c82554d8ad8961--0x3e66b66fd1d0b02fda6c811da9e0547970db2f21--0xffffffff2ba8f66d4e51811c5190992176930278</v>
      </c>
      <c r="Y651" s="18" t="str">
        <f>IFERROR(VLOOKUP(X651,Dune_SQL3_Data!Y:Y,1,FALSE),"missing")</f>
        <v>0x220ce37fa361021db8afad1667866c02d8033f595006252495c82554d8ad8961--0x3e66b66fd1d0b02fda6c811da9e0547970db2f21--0xffffffff2ba8f66d4e51811c5190992176930278</v>
      </c>
    </row>
    <row r="652" spans="1:25" hidden="1" x14ac:dyDescent="0.2">
      <c r="A652" t="s">
        <v>286</v>
      </c>
      <c r="B652">
        <v>11649003</v>
      </c>
      <c r="C652" s="13">
        <v>44209.869004629632</v>
      </c>
      <c r="D652" t="s">
        <v>285</v>
      </c>
      <c r="E652" t="s">
        <v>1170</v>
      </c>
      <c r="F652">
        <v>0</v>
      </c>
      <c r="G652">
        <v>0</v>
      </c>
      <c r="H652">
        <v>0</v>
      </c>
      <c r="I652">
        <v>53558</v>
      </c>
      <c r="J652">
        <v>1167</v>
      </c>
      <c r="K652" t="s">
        <v>283</v>
      </c>
      <c r="L652" t="s">
        <v>1169</v>
      </c>
      <c r="M652" t="s">
        <v>254</v>
      </c>
      <c r="N652" t="s">
        <v>1168</v>
      </c>
      <c r="O652" t="s">
        <v>1167</v>
      </c>
      <c r="P652" t="s">
        <v>33</v>
      </c>
      <c r="Q652">
        <v>0</v>
      </c>
      <c r="R652" t="s">
        <v>33</v>
      </c>
      <c r="S652" t="s">
        <v>34</v>
      </c>
      <c r="T652">
        <v>13</v>
      </c>
      <c r="U652" t="s">
        <v>1166</v>
      </c>
      <c r="V652" s="1">
        <v>36526</v>
      </c>
      <c r="W652" s="1">
        <v>36526</v>
      </c>
      <c r="X652" s="17" t="str">
        <f t="shared" si="10"/>
        <v>0x220ce37fa361021db8afad1667866c02d8033f595006252495c82554d8ad8961--0x3e66b66fd1d0b02fda6c811da9e0547970db2f21--0xffffffff2ba8f66d4e51811c5190992176930278</v>
      </c>
      <c r="Y652" s="18" t="str">
        <f>IFERROR(VLOOKUP(X652,Dune_SQL3_Data!Y:Y,1,FALSE),"missing")</f>
        <v>0x220ce37fa361021db8afad1667866c02d8033f595006252495c82554d8ad8961--0x3e66b66fd1d0b02fda6c811da9e0547970db2f21--0xffffffff2ba8f66d4e51811c5190992176930278</v>
      </c>
    </row>
    <row r="653" spans="1:25" hidden="1" x14ac:dyDescent="0.2">
      <c r="A653" t="s">
        <v>286</v>
      </c>
      <c r="B653">
        <v>11649003</v>
      </c>
      <c r="C653" s="13">
        <v>44209.869004629632</v>
      </c>
      <c r="D653" t="s">
        <v>285</v>
      </c>
      <c r="E653" t="s">
        <v>1481</v>
      </c>
      <c r="F653">
        <v>0</v>
      </c>
      <c r="G653">
        <v>0</v>
      </c>
      <c r="H653">
        <v>0</v>
      </c>
      <c r="I653">
        <v>158839</v>
      </c>
      <c r="J653">
        <v>104439</v>
      </c>
      <c r="K653" t="s">
        <v>1844</v>
      </c>
      <c r="L653" t="s">
        <v>1843</v>
      </c>
      <c r="M653" t="s">
        <v>30</v>
      </c>
      <c r="N653" t="s">
        <v>51</v>
      </c>
      <c r="O653" t="s">
        <v>1842</v>
      </c>
      <c r="P653" t="s">
        <v>33</v>
      </c>
      <c r="Q653">
        <v>2</v>
      </c>
      <c r="R653" t="s">
        <v>33</v>
      </c>
      <c r="S653" t="s">
        <v>34</v>
      </c>
      <c r="T653">
        <v>9</v>
      </c>
      <c r="U653" t="s">
        <v>1841</v>
      </c>
      <c r="V653" s="1">
        <v>36526</v>
      </c>
      <c r="W653" s="1">
        <v>36526</v>
      </c>
      <c r="X653" s="17" t="str">
        <f t="shared" si="10"/>
        <v>0x220ce37fa361021db8afad1667866c02d8033f595006252495c82554d8ad8961--0x3e66b66fd1d0b02fda6c811da9e0547970db2f21--0xc99317ceef9ed2ab9ff0ec99f64f3dd61b09a6b2</v>
      </c>
      <c r="Y653" s="18" t="str">
        <f>IFERROR(VLOOKUP(X653,Dune_SQL3_Data!Y:Y,1,FALSE),"missing")</f>
        <v>0x220ce37fa361021db8afad1667866c02d8033f595006252495c82554d8ad8961--0x3e66b66fd1d0b02fda6c811da9e0547970db2f21--0xc99317ceef9ed2ab9ff0ec99f64f3dd61b09a6b2</v>
      </c>
    </row>
    <row r="654" spans="1:25" hidden="1" x14ac:dyDescent="0.2">
      <c r="A654" t="s">
        <v>286</v>
      </c>
      <c r="B654">
        <v>11649003</v>
      </c>
      <c r="C654" s="13">
        <v>44209.869004629632</v>
      </c>
      <c r="D654" t="s">
        <v>285</v>
      </c>
      <c r="E654" t="s">
        <v>284</v>
      </c>
      <c r="F654">
        <v>0</v>
      </c>
      <c r="G654">
        <v>0</v>
      </c>
      <c r="H654">
        <v>0</v>
      </c>
      <c r="I654">
        <v>169776</v>
      </c>
      <c r="J654">
        <v>8667</v>
      </c>
      <c r="K654" t="s">
        <v>1400</v>
      </c>
      <c r="L654" t="s">
        <v>38</v>
      </c>
      <c r="M654" t="s">
        <v>30</v>
      </c>
      <c r="N654" t="s">
        <v>718</v>
      </c>
      <c r="O654" t="s">
        <v>2210</v>
      </c>
      <c r="P654" t="s">
        <v>33</v>
      </c>
      <c r="Q654">
        <v>1</v>
      </c>
      <c r="R654" t="s">
        <v>33</v>
      </c>
      <c r="S654" t="s">
        <v>34</v>
      </c>
      <c r="T654">
        <v>7</v>
      </c>
      <c r="U654" t="s">
        <v>2209</v>
      </c>
      <c r="V654" s="1">
        <v>36526</v>
      </c>
      <c r="W654" s="1">
        <v>36526</v>
      </c>
      <c r="X654" s="17" t="str">
        <f t="shared" si="10"/>
        <v>0x220ce37fa361021db8afad1667866c02d8033f595006252495c82554d8ad8961--0x3e66b66fd1d0b02fda6c811da9e0547970db2f21--0xa0b86991c6218b36c1d19d4a2e9eb0ce3606eb48</v>
      </c>
      <c r="Y654" s="18" t="str">
        <f>IFERROR(VLOOKUP(X654,Dune_SQL3_Data!Y:Y,1,FALSE),"missing")</f>
        <v>0x220ce37fa361021db8afad1667866c02d8033f595006252495c82554d8ad8961--0x3e66b66fd1d0b02fda6c811da9e0547970db2f21--0xa0b86991c6218b36c1d19d4a2e9eb0ce3606eb48</v>
      </c>
    </row>
    <row r="655" spans="1:25" hidden="1" x14ac:dyDescent="0.2">
      <c r="A655" t="s">
        <v>286</v>
      </c>
      <c r="B655">
        <v>11649003</v>
      </c>
      <c r="C655" s="13">
        <v>44209.869004629632</v>
      </c>
      <c r="D655" t="s">
        <v>285</v>
      </c>
      <c r="E655" t="s">
        <v>284</v>
      </c>
      <c r="F655">
        <v>0</v>
      </c>
      <c r="G655">
        <v>0</v>
      </c>
      <c r="H655">
        <v>0</v>
      </c>
      <c r="I655">
        <v>190656</v>
      </c>
      <c r="J655">
        <v>4126</v>
      </c>
      <c r="K655" t="s">
        <v>1334</v>
      </c>
      <c r="L655" t="s">
        <v>1333</v>
      </c>
      <c r="M655" t="s">
        <v>254</v>
      </c>
      <c r="N655" t="s">
        <v>1332</v>
      </c>
      <c r="O655" t="s">
        <v>1331</v>
      </c>
      <c r="P655" t="s">
        <v>33</v>
      </c>
      <c r="Q655">
        <v>1</v>
      </c>
      <c r="R655" t="s">
        <v>33</v>
      </c>
      <c r="S655" t="s">
        <v>34</v>
      </c>
      <c r="T655">
        <v>3</v>
      </c>
      <c r="U655" t="s">
        <v>1330</v>
      </c>
      <c r="V655" s="1">
        <v>36526</v>
      </c>
      <c r="W655" s="1">
        <v>36526</v>
      </c>
      <c r="X655" s="17" t="str">
        <f t="shared" si="10"/>
        <v>0x220ce37fa361021db8afad1667866c02d8033f595006252495c82554d8ad8961--0x3e66b66fd1d0b02fda6c811da9e0547970db2f21--0xa0b86991c6218b36c1d19d4a2e9eb0ce3606eb48</v>
      </c>
      <c r="Y655" s="18" t="str">
        <f>IFERROR(VLOOKUP(X655,Dune_SQL3_Data!Y:Y,1,FALSE),"missing")</f>
        <v>0x220ce37fa361021db8afad1667866c02d8033f595006252495c82554d8ad8961--0x3e66b66fd1d0b02fda6c811da9e0547970db2f21--0xa0b86991c6218b36c1d19d4a2e9eb0ce3606eb48</v>
      </c>
    </row>
    <row r="656" spans="1:25" hidden="1" x14ac:dyDescent="0.2">
      <c r="A656" t="s">
        <v>286</v>
      </c>
      <c r="B656">
        <v>11649003</v>
      </c>
      <c r="C656" s="13">
        <v>44209.869004629632</v>
      </c>
      <c r="D656" t="s">
        <v>285</v>
      </c>
      <c r="E656" t="s">
        <v>284</v>
      </c>
      <c r="F656">
        <v>0</v>
      </c>
      <c r="G656">
        <v>0</v>
      </c>
      <c r="H656">
        <v>0</v>
      </c>
      <c r="I656">
        <v>236659</v>
      </c>
      <c r="J656">
        <v>44014</v>
      </c>
      <c r="K656" t="s">
        <v>1222</v>
      </c>
      <c r="L656" t="s">
        <v>38</v>
      </c>
      <c r="M656" t="s">
        <v>30</v>
      </c>
      <c r="N656" t="s">
        <v>222</v>
      </c>
      <c r="O656" t="s">
        <v>1221</v>
      </c>
      <c r="P656" t="s">
        <v>33</v>
      </c>
      <c r="Q656">
        <v>1</v>
      </c>
      <c r="R656" t="s">
        <v>33</v>
      </c>
      <c r="S656" t="s">
        <v>34</v>
      </c>
      <c r="T656">
        <v>1</v>
      </c>
      <c r="U656" t="s">
        <v>1220</v>
      </c>
      <c r="V656" s="1">
        <v>36526</v>
      </c>
      <c r="W656" s="1">
        <v>36526</v>
      </c>
      <c r="X656" s="17" t="str">
        <f t="shared" si="10"/>
        <v>0x220ce37fa361021db8afad1667866c02d8033f595006252495c82554d8ad8961--0x3e66b66fd1d0b02fda6c811da9e0547970db2f21--0xa0b86991c6218b36c1d19d4a2e9eb0ce3606eb48</v>
      </c>
      <c r="Y656" s="18" t="str">
        <f>IFERROR(VLOOKUP(X656,Dune_SQL3_Data!Y:Y,1,FALSE),"missing")</f>
        <v>0x220ce37fa361021db8afad1667866c02d8033f595006252495c82554d8ad8961--0x3e66b66fd1d0b02fda6c811da9e0547970db2f21--0xa0b86991c6218b36c1d19d4a2e9eb0ce3606eb48</v>
      </c>
    </row>
    <row r="657" spans="1:25" hidden="1" x14ac:dyDescent="0.2">
      <c r="A657" t="s">
        <v>286</v>
      </c>
      <c r="B657">
        <v>11649003</v>
      </c>
      <c r="C657" s="13">
        <v>44209.869004629632</v>
      </c>
      <c r="D657" t="s">
        <v>285</v>
      </c>
      <c r="E657" t="s">
        <v>284</v>
      </c>
      <c r="F657">
        <v>0</v>
      </c>
      <c r="G657">
        <v>0</v>
      </c>
      <c r="H657">
        <v>0</v>
      </c>
      <c r="I657">
        <v>184495</v>
      </c>
      <c r="J657">
        <v>12867</v>
      </c>
      <c r="K657" t="s">
        <v>1146</v>
      </c>
      <c r="L657" t="s">
        <v>38</v>
      </c>
      <c r="M657" t="s">
        <v>30</v>
      </c>
      <c r="N657" t="s">
        <v>453</v>
      </c>
      <c r="O657" t="s">
        <v>1145</v>
      </c>
      <c r="P657" t="s">
        <v>33</v>
      </c>
      <c r="Q657">
        <v>1</v>
      </c>
      <c r="R657" t="s">
        <v>33</v>
      </c>
      <c r="S657" t="s">
        <v>34</v>
      </c>
      <c r="T657">
        <v>5</v>
      </c>
      <c r="U657" t="s">
        <v>1144</v>
      </c>
      <c r="V657" s="1">
        <v>36526</v>
      </c>
      <c r="W657" s="1">
        <v>36526</v>
      </c>
      <c r="X657" s="17" t="str">
        <f t="shared" si="10"/>
        <v>0x220ce37fa361021db8afad1667866c02d8033f595006252495c82554d8ad8961--0x3e66b66fd1d0b02fda6c811da9e0547970db2f21--0xa0b86991c6218b36c1d19d4a2e9eb0ce3606eb48</v>
      </c>
      <c r="Y657" s="18" t="str">
        <f>IFERROR(VLOOKUP(X657,Dune_SQL3_Data!Y:Y,1,FALSE),"missing")</f>
        <v>0x220ce37fa361021db8afad1667866c02d8033f595006252495c82554d8ad8961--0x3e66b66fd1d0b02fda6c811da9e0547970db2f21--0xa0b86991c6218b36c1d19d4a2e9eb0ce3606eb48</v>
      </c>
    </row>
    <row r="658" spans="1:25" hidden="1" x14ac:dyDescent="0.2">
      <c r="A658" t="s">
        <v>286</v>
      </c>
      <c r="B658">
        <v>11649003</v>
      </c>
      <c r="C658" s="13">
        <v>44209.869004629632</v>
      </c>
      <c r="D658" t="s">
        <v>285</v>
      </c>
      <c r="E658" t="s">
        <v>284</v>
      </c>
      <c r="F658">
        <v>0</v>
      </c>
      <c r="G658">
        <v>0</v>
      </c>
      <c r="H658">
        <v>0</v>
      </c>
      <c r="I658">
        <v>16814</v>
      </c>
      <c r="J658">
        <v>12373</v>
      </c>
      <c r="K658" t="s">
        <v>297</v>
      </c>
      <c r="L658" t="s">
        <v>38</v>
      </c>
      <c r="M658" t="s">
        <v>30</v>
      </c>
      <c r="N658" t="s">
        <v>296</v>
      </c>
      <c r="O658" t="s">
        <v>295</v>
      </c>
      <c r="P658" t="s">
        <v>33</v>
      </c>
      <c r="Q658">
        <v>1</v>
      </c>
      <c r="R658" t="s">
        <v>33</v>
      </c>
      <c r="S658" t="s">
        <v>34</v>
      </c>
      <c r="T658">
        <v>17</v>
      </c>
      <c r="U658" t="s">
        <v>294</v>
      </c>
      <c r="V658" s="1">
        <v>36526</v>
      </c>
      <c r="W658" s="1">
        <v>36526</v>
      </c>
      <c r="X658" s="17" t="str">
        <f t="shared" si="10"/>
        <v>0x220ce37fa361021db8afad1667866c02d8033f595006252495c82554d8ad8961--0x3e66b66fd1d0b02fda6c811da9e0547970db2f21--0xa0b86991c6218b36c1d19d4a2e9eb0ce3606eb48</v>
      </c>
      <c r="Y658" s="18" t="str">
        <f>IFERROR(VLOOKUP(X658,Dune_SQL3_Data!Y:Y,1,FALSE),"missing")</f>
        <v>0x220ce37fa361021db8afad1667866c02d8033f595006252495c82554d8ad8961--0x3e66b66fd1d0b02fda6c811da9e0547970db2f21--0xa0b86991c6218b36c1d19d4a2e9eb0ce3606eb48</v>
      </c>
    </row>
    <row r="659" spans="1:25" hidden="1" x14ac:dyDescent="0.2">
      <c r="A659" t="s">
        <v>286</v>
      </c>
      <c r="B659">
        <v>11649003</v>
      </c>
      <c r="C659" s="13">
        <v>44209.869004629632</v>
      </c>
      <c r="D659" t="s">
        <v>285</v>
      </c>
      <c r="E659" t="s">
        <v>284</v>
      </c>
      <c r="F659">
        <v>0</v>
      </c>
      <c r="G659">
        <v>0</v>
      </c>
      <c r="H659">
        <v>0</v>
      </c>
      <c r="I659">
        <v>23008</v>
      </c>
      <c r="J659">
        <v>3993</v>
      </c>
      <c r="K659" t="s">
        <v>283</v>
      </c>
      <c r="L659" t="s">
        <v>282</v>
      </c>
      <c r="M659" t="s">
        <v>254</v>
      </c>
      <c r="N659" t="s">
        <v>281</v>
      </c>
      <c r="O659" t="s">
        <v>280</v>
      </c>
      <c r="P659" t="s">
        <v>33</v>
      </c>
      <c r="Q659">
        <v>1</v>
      </c>
      <c r="R659" t="s">
        <v>33</v>
      </c>
      <c r="S659" t="s">
        <v>34</v>
      </c>
      <c r="T659">
        <v>15</v>
      </c>
      <c r="U659" t="s">
        <v>279</v>
      </c>
      <c r="V659" s="1">
        <v>36526</v>
      </c>
      <c r="W659" s="1">
        <v>36526</v>
      </c>
      <c r="X659" s="17" t="str">
        <f t="shared" si="10"/>
        <v>0x220ce37fa361021db8afad1667866c02d8033f595006252495c82554d8ad8961--0x3e66b66fd1d0b02fda6c811da9e0547970db2f21--0xa0b86991c6218b36c1d19d4a2e9eb0ce3606eb48</v>
      </c>
      <c r="Y659" s="18" t="str">
        <f>IFERROR(VLOOKUP(X659,Dune_SQL3_Data!Y:Y,1,FALSE),"missing")</f>
        <v>0x220ce37fa361021db8afad1667866c02d8033f595006252495c82554d8ad8961--0x3e66b66fd1d0b02fda6c811da9e0547970db2f21--0xa0b86991c6218b36c1d19d4a2e9eb0ce3606eb48</v>
      </c>
    </row>
    <row r="660" spans="1:25" hidden="1" x14ac:dyDescent="0.2">
      <c r="A660" t="s">
        <v>1920</v>
      </c>
      <c r="B660">
        <v>11649003</v>
      </c>
      <c r="C660" s="13">
        <v>44209.869004629632</v>
      </c>
      <c r="D660" t="s">
        <v>1919</v>
      </c>
      <c r="E660" t="s">
        <v>1918</v>
      </c>
      <c r="F660">
        <v>7.8770209999999993E-2</v>
      </c>
      <c r="G660" s="2" t="s">
        <v>1917</v>
      </c>
      <c r="H660">
        <v>7.8770209999999993E-2</v>
      </c>
      <c r="I660">
        <v>0</v>
      </c>
      <c r="J660">
        <v>21000</v>
      </c>
      <c r="K660" t="s">
        <v>382</v>
      </c>
      <c r="L660" t="s">
        <v>34</v>
      </c>
      <c r="M660" t="s">
        <v>30</v>
      </c>
      <c r="N660" t="s">
        <v>317</v>
      </c>
      <c r="O660" t="s">
        <v>1916</v>
      </c>
      <c r="P660" t="s">
        <v>33</v>
      </c>
      <c r="Q660">
        <v>0</v>
      </c>
      <c r="R660" t="s">
        <v>33</v>
      </c>
      <c r="S660" t="s">
        <v>34</v>
      </c>
      <c r="T660">
        <v>0</v>
      </c>
      <c r="U660" t="s">
        <v>1915</v>
      </c>
      <c r="V660" s="1">
        <v>36526</v>
      </c>
      <c r="W660" s="1">
        <v>36526</v>
      </c>
      <c r="X660" s="17" t="str">
        <f t="shared" si="10"/>
        <v>0x1cb0a7f7eff53865a4487bd655a8e6b6518f2bbf0a918983f42e516d8f1acfb5--0xaddee5f4873c7d4448632fb2f64c4782b0558bf0--0x51836a753e344257b361519e948ffcaf5fb8d521</v>
      </c>
      <c r="Y660" s="18" t="str">
        <f>IFERROR(VLOOKUP(X660,Dune_SQL3_Data!Y:Y,1,FALSE),"missing")</f>
        <v>0x1cb0a7f7eff53865a4487bd655a8e6b6518f2bbf0a918983f42e516d8f1acfb5--0xaddee5f4873c7d4448632fb2f64c4782b0558bf0--0x51836a753e344257b361519e948ffcaf5fb8d521</v>
      </c>
    </row>
    <row r="661" spans="1:25" hidden="1" x14ac:dyDescent="0.2">
      <c r="A661" t="s">
        <v>314</v>
      </c>
      <c r="B661">
        <v>11649003</v>
      </c>
      <c r="C661" s="13">
        <v>44209.869004629632</v>
      </c>
      <c r="D661" t="s">
        <v>364</v>
      </c>
      <c r="E661" t="s">
        <v>516</v>
      </c>
      <c r="F661">
        <v>0</v>
      </c>
      <c r="G661">
        <v>0</v>
      </c>
      <c r="H661">
        <v>0</v>
      </c>
      <c r="I661">
        <v>122453</v>
      </c>
      <c r="J661">
        <v>23522</v>
      </c>
      <c r="K661" t="s">
        <v>707</v>
      </c>
      <c r="L661" t="s">
        <v>38</v>
      </c>
      <c r="M661" t="s">
        <v>243</v>
      </c>
      <c r="N661" t="s">
        <v>2073</v>
      </c>
      <c r="O661" t="s">
        <v>2072</v>
      </c>
      <c r="P661" t="s">
        <v>33</v>
      </c>
      <c r="Q661">
        <v>2</v>
      </c>
      <c r="R661" t="s">
        <v>33</v>
      </c>
      <c r="S661" t="s">
        <v>34</v>
      </c>
      <c r="T661">
        <v>16</v>
      </c>
      <c r="U661" t="s">
        <v>2071</v>
      </c>
      <c r="V661" s="1">
        <v>36526</v>
      </c>
      <c r="W661" s="1">
        <v>36526</v>
      </c>
      <c r="X661" s="17" t="str">
        <f t="shared" si="10"/>
        <v>0x1b7213a06de4f70b92990b1939b7d32b5e303907557685fe23b5980a80fa45f0--0xd86f07e5d9e391fae521b4b000b7ce639d167425--0xde3a93028f2283cc28756b3674bd657eafb992f4</v>
      </c>
      <c r="Y661" s="18" t="str">
        <f>IFERROR(VLOOKUP(X661,Dune_SQL3_Data!Y:Y,1,FALSE),"missing")</f>
        <v>0x1b7213a06de4f70b92990b1939b7d32b5e303907557685fe23b5980a80fa45f0--0xd86f07e5d9e391fae521b4b000b7ce639d167425--0xde3a93028f2283cc28756b3674bd657eafb992f4</v>
      </c>
    </row>
    <row r="662" spans="1:25" hidden="1" x14ac:dyDescent="0.2">
      <c r="A662" t="s">
        <v>314</v>
      </c>
      <c r="B662">
        <v>11649003</v>
      </c>
      <c r="C662" s="13">
        <v>44209.869004629632</v>
      </c>
      <c r="D662" t="s">
        <v>364</v>
      </c>
      <c r="E662" t="s">
        <v>312</v>
      </c>
      <c r="F662">
        <v>0</v>
      </c>
      <c r="G662">
        <v>0</v>
      </c>
      <c r="H662">
        <v>0</v>
      </c>
      <c r="I662">
        <v>105992</v>
      </c>
      <c r="J662">
        <v>7616</v>
      </c>
      <c r="K662" t="s">
        <v>968</v>
      </c>
      <c r="L662" t="s">
        <v>967</v>
      </c>
      <c r="M662" t="s">
        <v>30</v>
      </c>
      <c r="N662" t="s">
        <v>966</v>
      </c>
      <c r="O662" t="s">
        <v>965</v>
      </c>
      <c r="P662" t="s">
        <v>33</v>
      </c>
      <c r="Q662">
        <v>0</v>
      </c>
      <c r="R662" t="s">
        <v>33</v>
      </c>
      <c r="S662" t="s">
        <v>34</v>
      </c>
      <c r="T662">
        <v>18</v>
      </c>
      <c r="U662" t="s">
        <v>964</v>
      </c>
      <c r="V662" s="1">
        <v>36526</v>
      </c>
      <c r="W662" s="1">
        <v>36526</v>
      </c>
      <c r="X662" s="17" t="str">
        <f t="shared" si="10"/>
        <v>0x1b7213a06de4f70b92990b1939b7d32b5e303907557685fe23b5980a80fa45f0--0xd86f07e5d9e391fae521b4b000b7ce639d167425--0x3472a5a71965499acd81997a54bba8d852c6e53d</v>
      </c>
      <c r="Y662" s="18" t="str">
        <f>IFERROR(VLOOKUP(X662,Dune_SQL3_Data!Y:Y,1,FALSE),"missing")</f>
        <v>0x1b7213a06de4f70b92990b1939b7d32b5e303907557685fe23b5980a80fa45f0--0xd86f07e5d9e391fae521b4b000b7ce639d167425--0x3472a5a71965499acd81997a54bba8d852c6e53d</v>
      </c>
    </row>
    <row r="663" spans="1:25" hidden="1" x14ac:dyDescent="0.2">
      <c r="A663" t="s">
        <v>314</v>
      </c>
      <c r="B663">
        <v>11649003</v>
      </c>
      <c r="C663" s="13">
        <v>44209.869004629632</v>
      </c>
      <c r="D663" t="s">
        <v>364</v>
      </c>
      <c r="E663" t="s">
        <v>312</v>
      </c>
      <c r="F663">
        <v>0</v>
      </c>
      <c r="G663">
        <v>0</v>
      </c>
      <c r="H663">
        <v>0</v>
      </c>
      <c r="I663">
        <v>116146</v>
      </c>
      <c r="J663">
        <v>7616</v>
      </c>
      <c r="K663" t="s">
        <v>311</v>
      </c>
      <c r="L663" t="s">
        <v>310</v>
      </c>
      <c r="M663" t="s">
        <v>30</v>
      </c>
      <c r="N663" t="s">
        <v>847</v>
      </c>
      <c r="O663" t="s">
        <v>846</v>
      </c>
      <c r="P663" t="s">
        <v>33</v>
      </c>
      <c r="Q663">
        <v>0</v>
      </c>
      <c r="R663" t="s">
        <v>33</v>
      </c>
      <c r="S663" t="s">
        <v>34</v>
      </c>
      <c r="T663">
        <v>17</v>
      </c>
      <c r="U663" t="s">
        <v>845</v>
      </c>
      <c r="V663" s="1">
        <v>36526</v>
      </c>
      <c r="W663" s="1">
        <v>36526</v>
      </c>
      <c r="X663" s="17" t="str">
        <f t="shared" si="10"/>
        <v>0x1b7213a06de4f70b92990b1939b7d32b5e303907557685fe23b5980a80fa45f0--0xd86f07e5d9e391fae521b4b000b7ce639d167425--0x3472a5a71965499acd81997a54bba8d852c6e53d</v>
      </c>
      <c r="Y663" s="18" t="str">
        <f>IFERROR(VLOOKUP(X663,Dune_SQL3_Data!Y:Y,1,FALSE),"missing")</f>
        <v>0x1b7213a06de4f70b92990b1939b7d32b5e303907557685fe23b5980a80fa45f0--0xd86f07e5d9e391fae521b4b000b7ce639d167425--0x3472a5a71965499acd81997a54bba8d852c6e53d</v>
      </c>
    </row>
    <row r="664" spans="1:25" hidden="1" x14ac:dyDescent="0.2">
      <c r="A664" t="s">
        <v>314</v>
      </c>
      <c r="B664">
        <v>11649003</v>
      </c>
      <c r="C664" s="13">
        <v>44209.869004629632</v>
      </c>
      <c r="D664" t="s">
        <v>364</v>
      </c>
      <c r="E664" t="s">
        <v>862</v>
      </c>
      <c r="F664">
        <v>0</v>
      </c>
      <c r="G664">
        <v>0</v>
      </c>
      <c r="H664">
        <v>0</v>
      </c>
      <c r="I664">
        <v>135789</v>
      </c>
      <c r="J664">
        <v>4363</v>
      </c>
      <c r="K664" t="s">
        <v>861</v>
      </c>
      <c r="L664" t="s">
        <v>860</v>
      </c>
      <c r="M664" t="s">
        <v>30</v>
      </c>
      <c r="N664" t="s">
        <v>1761</v>
      </c>
      <c r="O664" t="s">
        <v>1760</v>
      </c>
      <c r="P664" t="s">
        <v>33</v>
      </c>
      <c r="Q664">
        <v>1</v>
      </c>
      <c r="R664" t="s">
        <v>33</v>
      </c>
      <c r="S664" t="s">
        <v>34</v>
      </c>
      <c r="T664">
        <v>14</v>
      </c>
      <c r="U664" t="s">
        <v>1759</v>
      </c>
      <c r="V664" s="1">
        <v>36526</v>
      </c>
      <c r="W664" s="1">
        <v>36526</v>
      </c>
      <c r="X664" s="17" t="str">
        <f t="shared" si="10"/>
        <v>0x1b7213a06de4f70b92990b1939b7d32b5e303907557685fe23b5980a80fa45f0--0xd86f07e5d9e391fae521b4b000b7ce639d167425--0x33d53383314190b0b885d1b6913b5a50e2d3a639</v>
      </c>
      <c r="Y664" s="18" t="str">
        <f>IFERROR(VLOOKUP(X664,Dune_SQL3_Data!Y:Y,1,FALSE),"missing")</f>
        <v>0x1b7213a06de4f70b92990b1939b7d32b5e303907557685fe23b5980a80fa45f0--0xd86f07e5d9e391fae521b4b000b7ce639d167425--0x33d53383314190b0b885d1b6913b5a50e2d3a639</v>
      </c>
    </row>
    <row r="665" spans="1:25" hidden="1" x14ac:dyDescent="0.2">
      <c r="A665" t="s">
        <v>314</v>
      </c>
      <c r="B665">
        <v>11649003</v>
      </c>
      <c r="C665" s="13">
        <v>44209.869004629632</v>
      </c>
      <c r="D665" t="s">
        <v>587</v>
      </c>
      <c r="E665" t="s">
        <v>586</v>
      </c>
      <c r="F665">
        <v>0</v>
      </c>
      <c r="G665">
        <v>0</v>
      </c>
      <c r="H665">
        <v>0</v>
      </c>
      <c r="I665">
        <v>184102</v>
      </c>
      <c r="J665">
        <v>1342</v>
      </c>
      <c r="K665" t="s">
        <v>585</v>
      </c>
      <c r="L665" t="s">
        <v>508</v>
      </c>
      <c r="M665" t="s">
        <v>243</v>
      </c>
      <c r="N665" t="s">
        <v>584</v>
      </c>
      <c r="O665" t="s">
        <v>583</v>
      </c>
      <c r="P665" t="s">
        <v>33</v>
      </c>
      <c r="Q665">
        <v>0</v>
      </c>
      <c r="R665" t="s">
        <v>33</v>
      </c>
      <c r="S665" t="s">
        <v>34</v>
      </c>
      <c r="T665">
        <v>8</v>
      </c>
      <c r="U665" t="s">
        <v>1200</v>
      </c>
      <c r="V665" s="1">
        <v>36526</v>
      </c>
      <c r="W665" s="1">
        <v>36526</v>
      </c>
      <c r="X665" s="17" t="str">
        <f t="shared" si="10"/>
        <v>0x1b7213a06de4f70b92990b1939b7d32b5e303907557685fe23b5980a80fa45f0--0xbd9c69654b8f3e5978dfd138b00cb0be29f28ccf--0x0c9d22c05df822e914dfa29a5466d0c8070bcd48</v>
      </c>
      <c r="Y665" s="18" t="str">
        <f>IFERROR(VLOOKUP(X665,Dune_SQL3_Data!Y:Y,1,FALSE),"missing")</f>
        <v>0x1b7213a06de4f70b92990b1939b7d32b5e303907557685fe23b5980a80fa45f0--0xbd9c69654b8f3e5978dfd138b00cb0be29f28ccf--0x0c9d22c05df822e914dfa29a5466d0c8070bcd48</v>
      </c>
    </row>
    <row r="666" spans="1:25" hidden="1" x14ac:dyDescent="0.2">
      <c r="A666" t="s">
        <v>314</v>
      </c>
      <c r="B666">
        <v>11649003</v>
      </c>
      <c r="C666" s="13">
        <v>44209.869004629632</v>
      </c>
      <c r="D666" t="s">
        <v>1866</v>
      </c>
      <c r="E666" t="s">
        <v>313</v>
      </c>
      <c r="F666">
        <v>0</v>
      </c>
      <c r="G666">
        <v>0</v>
      </c>
      <c r="H666">
        <v>0</v>
      </c>
      <c r="I666">
        <v>258687</v>
      </c>
      <c r="J666">
        <v>254089</v>
      </c>
      <c r="K666" t="s">
        <v>634</v>
      </c>
      <c r="L666" t="s">
        <v>34</v>
      </c>
      <c r="M666" t="s">
        <v>30</v>
      </c>
      <c r="N666" t="s">
        <v>317</v>
      </c>
      <c r="O666" t="s">
        <v>1865</v>
      </c>
      <c r="P666" t="s">
        <v>33</v>
      </c>
      <c r="Q666">
        <v>1</v>
      </c>
      <c r="R666" t="s">
        <v>33</v>
      </c>
      <c r="S666" t="s">
        <v>34</v>
      </c>
      <c r="T666">
        <v>0</v>
      </c>
      <c r="U666" t="s">
        <v>1864</v>
      </c>
      <c r="V666" s="1">
        <v>36526</v>
      </c>
      <c r="W666" s="1">
        <v>36526</v>
      </c>
      <c r="X666" s="17" t="str">
        <f t="shared" si="10"/>
        <v>0x1b7213a06de4f70b92990b1939b7d32b5e303907557685fe23b5980a80fa45f0--0x8d777e4a32862a3fbcc194d2f520993a362bedb9--0x19d97d8fa813ee2f51ad4b4e04ea08baf4dffc28</v>
      </c>
      <c r="Y666" s="18" t="str">
        <f>IFERROR(VLOOKUP(X666,Dune_SQL3_Data!Y:Y,1,FALSE),"missing")</f>
        <v>0x1b7213a06de4f70b92990b1939b7d32b5e303907557685fe23b5980a80fa45f0--0x8d777e4a32862a3fbcc194d2f520993a362bedb9--0x19d97d8fa813ee2f51ad4b4e04ea08baf4dffc28</v>
      </c>
    </row>
    <row r="667" spans="1:25" hidden="1" x14ac:dyDescent="0.2">
      <c r="A667" t="s">
        <v>314</v>
      </c>
      <c r="B667">
        <v>11649003</v>
      </c>
      <c r="C667" s="13">
        <v>44209.869004629632</v>
      </c>
      <c r="D667" t="s">
        <v>510</v>
      </c>
      <c r="E667" t="s">
        <v>587</v>
      </c>
      <c r="F667">
        <v>0</v>
      </c>
      <c r="G667">
        <v>0</v>
      </c>
      <c r="H667">
        <v>0</v>
      </c>
      <c r="I667">
        <v>189756</v>
      </c>
      <c r="J667">
        <v>4118</v>
      </c>
      <c r="K667" t="s">
        <v>585</v>
      </c>
      <c r="L667" t="s">
        <v>508</v>
      </c>
      <c r="M667" t="s">
        <v>254</v>
      </c>
      <c r="N667" t="s">
        <v>1783</v>
      </c>
      <c r="O667" t="s">
        <v>1782</v>
      </c>
      <c r="P667" t="s">
        <v>33</v>
      </c>
      <c r="Q667">
        <v>1</v>
      </c>
      <c r="R667" t="s">
        <v>33</v>
      </c>
      <c r="S667" t="s">
        <v>34</v>
      </c>
      <c r="T667">
        <v>7</v>
      </c>
      <c r="U667" t="s">
        <v>1781</v>
      </c>
      <c r="V667" s="1">
        <v>36526</v>
      </c>
      <c r="W667" s="1">
        <v>36526</v>
      </c>
      <c r="X667" s="17" t="str">
        <f t="shared" si="10"/>
        <v>0x1b7213a06de4f70b92990b1939b7d32b5e303907557685fe23b5980a80fa45f0--0x75b8e21bd623012efb3b69e1b562465a68944ee6--0xbd9c69654b8f3e5978dfd138b00cb0be29f28ccf</v>
      </c>
      <c r="Y667" s="18" t="str">
        <f>IFERROR(VLOOKUP(X667,Dune_SQL3_Data!Y:Y,1,FALSE),"missing")</f>
        <v>0x1b7213a06de4f70b92990b1939b7d32b5e303907557685fe23b5980a80fa45f0--0x75b8e21bd623012efb3b69e1b562465a68944ee6--0xbd9c69654b8f3e5978dfd138b00cb0be29f28ccf</v>
      </c>
    </row>
    <row r="668" spans="1:25" hidden="1" x14ac:dyDescent="0.2">
      <c r="A668" t="s">
        <v>314</v>
      </c>
      <c r="B668">
        <v>11649003</v>
      </c>
      <c r="C668" s="13">
        <v>44209.869004629632</v>
      </c>
      <c r="D668" t="s">
        <v>510</v>
      </c>
      <c r="E668" t="s">
        <v>2027</v>
      </c>
      <c r="F668">
        <v>0</v>
      </c>
      <c r="G668">
        <v>0</v>
      </c>
      <c r="H668">
        <v>0</v>
      </c>
      <c r="I668">
        <v>195435</v>
      </c>
      <c r="J668">
        <v>17336</v>
      </c>
      <c r="K668" t="s">
        <v>509</v>
      </c>
      <c r="L668" t="s">
        <v>508</v>
      </c>
      <c r="M668" t="s">
        <v>243</v>
      </c>
      <c r="N668" t="s">
        <v>2026</v>
      </c>
      <c r="O668" t="s">
        <v>2025</v>
      </c>
      <c r="P668" t="s">
        <v>33</v>
      </c>
      <c r="Q668">
        <v>2</v>
      </c>
      <c r="R668" t="s">
        <v>33</v>
      </c>
      <c r="S668" t="s">
        <v>34</v>
      </c>
      <c r="T668">
        <v>6</v>
      </c>
      <c r="U668" t="s">
        <v>2577</v>
      </c>
      <c r="V668" s="1">
        <v>36526</v>
      </c>
      <c r="W668" s="1">
        <v>36526</v>
      </c>
      <c r="X668" s="17" t="str">
        <f t="shared" si="10"/>
        <v>0x1b7213a06de4f70b92990b1939b7d32b5e303907557685fe23b5980a80fa45f0--0x75b8e21bd623012efb3b69e1b562465a68944ee6--0x38b9344ffb931aba6476198095e088024cdac527</v>
      </c>
      <c r="Y668" s="18" t="str">
        <f>IFERROR(VLOOKUP(X668,Dune_SQL3_Data!Y:Y,1,FALSE),"missing")</f>
        <v>0x1b7213a06de4f70b92990b1939b7d32b5e303907557685fe23b5980a80fa45f0--0x75b8e21bd623012efb3b69e1b562465a68944ee6--0x38b9344ffb931aba6476198095e088024cdac527</v>
      </c>
    </row>
    <row r="669" spans="1:25" hidden="1" x14ac:dyDescent="0.2">
      <c r="A669" t="s">
        <v>314</v>
      </c>
      <c r="B669">
        <v>11649003</v>
      </c>
      <c r="C669" s="13">
        <v>44209.869004629632</v>
      </c>
      <c r="D669" t="s">
        <v>510</v>
      </c>
      <c r="E669" t="s">
        <v>312</v>
      </c>
      <c r="F669">
        <v>0</v>
      </c>
      <c r="G669">
        <v>0</v>
      </c>
      <c r="H669">
        <v>0</v>
      </c>
      <c r="I669">
        <v>183155</v>
      </c>
      <c r="J669">
        <v>7616</v>
      </c>
      <c r="K669" t="s">
        <v>585</v>
      </c>
      <c r="L669" t="s">
        <v>255</v>
      </c>
      <c r="M669" t="s">
        <v>254</v>
      </c>
      <c r="N669" t="s">
        <v>2000</v>
      </c>
      <c r="O669" t="s">
        <v>1999</v>
      </c>
      <c r="P669" t="s">
        <v>33</v>
      </c>
      <c r="Q669">
        <v>0</v>
      </c>
      <c r="R669" t="s">
        <v>33</v>
      </c>
      <c r="S669" t="s">
        <v>34</v>
      </c>
      <c r="T669">
        <v>9</v>
      </c>
      <c r="U669" t="s">
        <v>1998</v>
      </c>
      <c r="V669" s="1">
        <v>36526</v>
      </c>
      <c r="W669" s="1">
        <v>36526</v>
      </c>
      <c r="X669" s="17" t="str">
        <f t="shared" si="10"/>
        <v>0x1b7213a06de4f70b92990b1939b7d32b5e303907557685fe23b5980a80fa45f0--0x75b8e21bd623012efb3b69e1b562465a68944ee6--0x3472a5a71965499acd81997a54bba8d852c6e53d</v>
      </c>
      <c r="Y669" s="18" t="str">
        <f>IFERROR(VLOOKUP(X669,Dune_SQL3_Data!Y:Y,1,FALSE),"missing")</f>
        <v>0x1b7213a06de4f70b92990b1939b7d32b5e303907557685fe23b5980a80fa45f0--0x75b8e21bd623012efb3b69e1b562465a68944ee6--0x3472a5a71965499acd81997a54bba8d852c6e53d</v>
      </c>
    </row>
    <row r="670" spans="1:25" hidden="1" x14ac:dyDescent="0.2">
      <c r="A670" t="s">
        <v>314</v>
      </c>
      <c r="B670">
        <v>11649003</v>
      </c>
      <c r="C670" s="13">
        <v>44209.869004629632</v>
      </c>
      <c r="D670" t="s">
        <v>511</v>
      </c>
      <c r="E670" t="s">
        <v>510</v>
      </c>
      <c r="F670">
        <v>0</v>
      </c>
      <c r="G670">
        <v>0</v>
      </c>
      <c r="H670">
        <v>0</v>
      </c>
      <c r="I670">
        <v>201266</v>
      </c>
      <c r="J670">
        <v>20109</v>
      </c>
      <c r="K670" t="s">
        <v>509</v>
      </c>
      <c r="L670" t="s">
        <v>508</v>
      </c>
      <c r="M670" t="s">
        <v>254</v>
      </c>
      <c r="N670" t="s">
        <v>507</v>
      </c>
      <c r="O670" t="s">
        <v>506</v>
      </c>
      <c r="P670" t="s">
        <v>33</v>
      </c>
      <c r="Q670">
        <v>1</v>
      </c>
      <c r="R670" t="s">
        <v>33</v>
      </c>
      <c r="S670" t="s">
        <v>34</v>
      </c>
      <c r="T670">
        <v>5</v>
      </c>
      <c r="U670" t="s">
        <v>505</v>
      </c>
      <c r="V670" s="1">
        <v>36526</v>
      </c>
      <c r="W670" s="1">
        <v>36526</v>
      </c>
      <c r="X670" s="17" t="str">
        <f t="shared" si="10"/>
        <v>0x1b7213a06de4f70b92990b1939b7d32b5e303907557685fe23b5980a80fa45f0--0x63cf44b2548e4493fd099222a1ec79f3344d9682--0x75b8e21bd623012efb3b69e1b562465a68944ee6</v>
      </c>
      <c r="Y670" s="18" t="str">
        <f>IFERROR(VLOOKUP(X670,Dune_SQL3_Data!Y:Y,1,FALSE),"missing")</f>
        <v>0x1b7213a06de4f70b92990b1939b7d32b5e303907557685fe23b5980a80fa45f0--0x63cf44b2548e4493fd099222a1ec79f3344d9682--0x75b8e21bd623012efb3b69e1b562465a68944ee6</v>
      </c>
    </row>
    <row r="671" spans="1:25" hidden="1" x14ac:dyDescent="0.2">
      <c r="A671" t="s">
        <v>314</v>
      </c>
      <c r="B671">
        <v>11649003</v>
      </c>
      <c r="C671" s="13">
        <v>44209.869004629632</v>
      </c>
      <c r="D671" t="s">
        <v>511</v>
      </c>
      <c r="E671" t="s">
        <v>985</v>
      </c>
      <c r="F671">
        <v>0</v>
      </c>
      <c r="G671">
        <v>0</v>
      </c>
      <c r="H671">
        <v>0</v>
      </c>
      <c r="I671">
        <v>207148</v>
      </c>
      <c r="J671">
        <v>22928</v>
      </c>
      <c r="K671" t="s">
        <v>984</v>
      </c>
      <c r="L671" t="s">
        <v>508</v>
      </c>
      <c r="M671" t="s">
        <v>243</v>
      </c>
      <c r="N671" t="s">
        <v>983</v>
      </c>
      <c r="O671" t="s">
        <v>982</v>
      </c>
      <c r="P671" t="s">
        <v>33</v>
      </c>
      <c r="Q671">
        <v>1</v>
      </c>
      <c r="R671" t="s">
        <v>33</v>
      </c>
      <c r="S671" t="s">
        <v>34</v>
      </c>
      <c r="T671">
        <v>4</v>
      </c>
      <c r="U671" t="s">
        <v>1583</v>
      </c>
      <c r="V671" s="1">
        <v>36526</v>
      </c>
      <c r="W671" s="1">
        <v>36526</v>
      </c>
      <c r="X671" s="17" t="str">
        <f t="shared" si="10"/>
        <v>0x1b7213a06de4f70b92990b1939b7d32b5e303907557685fe23b5980a80fa45f0--0x63cf44b2548e4493fd099222a1ec79f3344d9682--0x6354e79f21b56c11f48bcd7c451be456d7102a36</v>
      </c>
      <c r="Y671" s="18" t="str">
        <f>IFERROR(VLOOKUP(X671,Dune_SQL3_Data!Y:Y,1,FALSE),"missing")</f>
        <v>0x1b7213a06de4f70b92990b1939b7d32b5e303907557685fe23b5980a80fa45f0--0x63cf44b2548e4493fd099222a1ec79f3344d9682--0x6354e79f21b56c11f48bcd7c451be456d7102a36</v>
      </c>
    </row>
    <row r="672" spans="1:25" hidden="1" x14ac:dyDescent="0.2">
      <c r="A672" t="s">
        <v>314</v>
      </c>
      <c r="B672">
        <v>11649003</v>
      </c>
      <c r="C672" s="13">
        <v>44209.869004629632</v>
      </c>
      <c r="D672" t="s">
        <v>312</v>
      </c>
      <c r="E672" t="s">
        <v>364</v>
      </c>
      <c r="F672">
        <v>0</v>
      </c>
      <c r="G672">
        <v>0</v>
      </c>
      <c r="H672">
        <v>0</v>
      </c>
      <c r="I672">
        <v>141488</v>
      </c>
      <c r="J672">
        <v>33314</v>
      </c>
      <c r="K672" t="s">
        <v>707</v>
      </c>
      <c r="L672" t="s">
        <v>38</v>
      </c>
      <c r="M672" t="s">
        <v>30</v>
      </c>
      <c r="N672" t="s">
        <v>381</v>
      </c>
      <c r="O672" t="s">
        <v>706</v>
      </c>
      <c r="P672" t="s">
        <v>33</v>
      </c>
      <c r="Q672">
        <v>2</v>
      </c>
      <c r="R672" t="s">
        <v>33</v>
      </c>
      <c r="S672" t="s">
        <v>34</v>
      </c>
      <c r="T672">
        <v>13</v>
      </c>
      <c r="U672" t="s">
        <v>705</v>
      </c>
      <c r="V672" s="1">
        <v>36526</v>
      </c>
      <c r="W672" s="1">
        <v>36526</v>
      </c>
      <c r="X672" s="17" t="str">
        <f t="shared" si="10"/>
        <v>0x1b7213a06de4f70b92990b1939b7d32b5e303907557685fe23b5980a80fa45f0--0x3472a5a71965499acd81997a54bba8d852c6e53d--0xd86f07e5d9e391fae521b4b000b7ce639d167425</v>
      </c>
      <c r="Y672" s="18" t="str">
        <f>IFERROR(VLOOKUP(X672,Dune_SQL3_Data!Y:Y,1,FALSE),"missing")</f>
        <v>0x1b7213a06de4f70b92990b1939b7d32b5e303907557685fe23b5980a80fa45f0--0x3472a5a71965499acd81997a54bba8d852c6e53d--0xd86f07e5d9e391fae521b4b000b7ce639d167425</v>
      </c>
    </row>
    <row r="673" spans="1:25" hidden="1" x14ac:dyDescent="0.2">
      <c r="A673" t="s">
        <v>314</v>
      </c>
      <c r="B673">
        <v>11649003</v>
      </c>
      <c r="C673" s="13">
        <v>44209.869004629632</v>
      </c>
      <c r="D673" t="s">
        <v>862</v>
      </c>
      <c r="E673" t="s">
        <v>292</v>
      </c>
      <c r="F673">
        <v>0</v>
      </c>
      <c r="G673">
        <v>0</v>
      </c>
      <c r="H673">
        <v>0</v>
      </c>
      <c r="I673">
        <v>123703</v>
      </c>
      <c r="J673">
        <v>1520</v>
      </c>
      <c r="K673" t="s">
        <v>861</v>
      </c>
      <c r="L673" t="s">
        <v>860</v>
      </c>
      <c r="M673" t="s">
        <v>243</v>
      </c>
      <c r="N673" t="s">
        <v>2176</v>
      </c>
      <c r="O673" t="s">
        <v>2175</v>
      </c>
      <c r="P673" t="s">
        <v>33</v>
      </c>
      <c r="Q673">
        <v>0</v>
      </c>
      <c r="R673" t="s">
        <v>33</v>
      </c>
      <c r="S673" t="s">
        <v>34</v>
      </c>
      <c r="T673">
        <v>15</v>
      </c>
      <c r="U673" t="s">
        <v>2359</v>
      </c>
      <c r="V673" s="1">
        <v>36526</v>
      </c>
      <c r="W673" s="1">
        <v>36526</v>
      </c>
      <c r="X673" s="17" t="str">
        <f t="shared" si="10"/>
        <v>0x1b7213a06de4f70b92990b1939b7d32b5e303907557685fe23b5980a80fa45f0--0x33d53383314190b0b885d1b6913b5a50e2d3a639--0x2b33cf282f867a7ff693a66e11b0fcc5552e4425</v>
      </c>
      <c r="Y673" s="18" t="str">
        <f>IFERROR(VLOOKUP(X673,Dune_SQL3_Data!Y:Y,1,FALSE),"missing")</f>
        <v>0x1b7213a06de4f70b92990b1939b7d32b5e303907557685fe23b5980a80fa45f0--0x33d53383314190b0b885d1b6913b5a50e2d3a639--0x2b33cf282f867a7ff693a66e11b0fcc5552e4425</v>
      </c>
    </row>
    <row r="674" spans="1:25" hidden="1" x14ac:dyDescent="0.2">
      <c r="A674" t="s">
        <v>314</v>
      </c>
      <c r="B674">
        <v>11649003</v>
      </c>
      <c r="C674" s="13">
        <v>44209.869004629632</v>
      </c>
      <c r="D674" t="s">
        <v>313</v>
      </c>
      <c r="E674" t="s">
        <v>1203</v>
      </c>
      <c r="F674">
        <v>0</v>
      </c>
      <c r="G674">
        <v>0</v>
      </c>
      <c r="H674">
        <v>0</v>
      </c>
      <c r="I674">
        <v>251959</v>
      </c>
      <c r="J674">
        <v>230255</v>
      </c>
      <c r="K674" t="s">
        <v>634</v>
      </c>
      <c r="L674" t="s">
        <v>34</v>
      </c>
      <c r="M674" t="s">
        <v>243</v>
      </c>
      <c r="N674" t="s">
        <v>332</v>
      </c>
      <c r="O674" t="s">
        <v>1202</v>
      </c>
      <c r="P674" t="s">
        <v>33</v>
      </c>
      <c r="Q674">
        <v>6</v>
      </c>
      <c r="R674" t="s">
        <v>33</v>
      </c>
      <c r="S674" t="s">
        <v>34</v>
      </c>
      <c r="T674">
        <v>1</v>
      </c>
      <c r="U674" t="s">
        <v>1201</v>
      </c>
      <c r="V674" s="1">
        <v>36526</v>
      </c>
      <c r="W674" s="1">
        <v>36526</v>
      </c>
      <c r="X674" s="17" t="str">
        <f t="shared" si="10"/>
        <v>0x1b7213a06de4f70b92990b1939b7d32b5e303907557685fe23b5980a80fa45f0--0x19d97d8fa813ee2f51ad4b4e04ea08baf4dffc28--0xe4ae305b08434bf3d74e0086592627f913a258a9</v>
      </c>
      <c r="Y674" s="18" t="str">
        <f>IFERROR(VLOOKUP(X674,Dune_SQL3_Data!Y:Y,1,FALSE),"missing")</f>
        <v>0x1b7213a06de4f70b92990b1939b7d32b5e303907557685fe23b5980a80fa45f0--0x19d97d8fa813ee2f51ad4b4e04ea08baf4dffc28--0xe4ae305b08434bf3d74e0086592627f913a258a9</v>
      </c>
    </row>
    <row r="675" spans="1:25" hidden="1" x14ac:dyDescent="0.2">
      <c r="A675" t="s">
        <v>314</v>
      </c>
      <c r="B675">
        <v>11649003</v>
      </c>
      <c r="C675" s="13">
        <v>44209.869004629632</v>
      </c>
      <c r="D675" t="s">
        <v>313</v>
      </c>
      <c r="E675" t="s">
        <v>511</v>
      </c>
      <c r="F675">
        <v>0</v>
      </c>
      <c r="G675">
        <v>0</v>
      </c>
      <c r="H675">
        <v>0</v>
      </c>
      <c r="I675">
        <v>213168</v>
      </c>
      <c r="J675">
        <v>25704</v>
      </c>
      <c r="K675" t="s">
        <v>984</v>
      </c>
      <c r="L675" t="s">
        <v>508</v>
      </c>
      <c r="M675" t="s">
        <v>254</v>
      </c>
      <c r="N675" t="s">
        <v>2094</v>
      </c>
      <c r="O675" t="s">
        <v>2104</v>
      </c>
      <c r="P675" t="s">
        <v>33</v>
      </c>
      <c r="Q675">
        <v>1</v>
      </c>
      <c r="R675" t="s">
        <v>33</v>
      </c>
      <c r="S675" t="s">
        <v>34</v>
      </c>
      <c r="T675">
        <v>3</v>
      </c>
      <c r="U675" t="s">
        <v>2269</v>
      </c>
      <c r="V675" s="1">
        <v>36526</v>
      </c>
      <c r="W675" s="1">
        <v>36526</v>
      </c>
      <c r="X675" s="17" t="str">
        <f t="shared" si="10"/>
        <v>0x1b7213a06de4f70b92990b1939b7d32b5e303907557685fe23b5980a80fa45f0--0x19d97d8fa813ee2f51ad4b4e04ea08baf4dffc28--0x63cf44b2548e4493fd099222a1ec79f3344d9682</v>
      </c>
      <c r="Y675" s="18" t="str">
        <f>IFERROR(VLOOKUP(X675,Dune_SQL3_Data!Y:Y,1,FALSE),"missing")</f>
        <v>0x1b7213a06de4f70b92990b1939b7d32b5e303907557685fe23b5980a80fa45f0--0x19d97d8fa813ee2f51ad4b4e04ea08baf4dffc28--0x63cf44b2548e4493fd099222a1ec79f3344d9682</v>
      </c>
    </row>
    <row r="676" spans="1:25" hidden="1" x14ac:dyDescent="0.2">
      <c r="A676" t="s">
        <v>314</v>
      </c>
      <c r="B676">
        <v>11649003</v>
      </c>
      <c r="C676" s="13">
        <v>44209.869004629632</v>
      </c>
      <c r="D676" t="s">
        <v>313</v>
      </c>
      <c r="E676" t="s">
        <v>312</v>
      </c>
      <c r="F676">
        <v>0</v>
      </c>
      <c r="G676">
        <v>0</v>
      </c>
      <c r="H676">
        <v>0</v>
      </c>
      <c r="I676">
        <v>223885</v>
      </c>
      <c r="J676">
        <v>7616</v>
      </c>
      <c r="K676" t="s">
        <v>968</v>
      </c>
      <c r="L676" t="s">
        <v>967</v>
      </c>
      <c r="M676" t="s">
        <v>254</v>
      </c>
      <c r="N676" t="s">
        <v>1149</v>
      </c>
      <c r="O676" t="s">
        <v>2493</v>
      </c>
      <c r="P676" t="s">
        <v>33</v>
      </c>
      <c r="Q676">
        <v>0</v>
      </c>
      <c r="R676" t="s">
        <v>33</v>
      </c>
      <c r="S676" t="s">
        <v>34</v>
      </c>
      <c r="T676">
        <v>2</v>
      </c>
      <c r="U676" t="s">
        <v>2492</v>
      </c>
      <c r="V676" s="1">
        <v>36526</v>
      </c>
      <c r="W676" s="1">
        <v>36526</v>
      </c>
      <c r="X676" s="17" t="str">
        <f t="shared" si="10"/>
        <v>0x1b7213a06de4f70b92990b1939b7d32b5e303907557685fe23b5980a80fa45f0--0x19d97d8fa813ee2f51ad4b4e04ea08baf4dffc28--0x3472a5a71965499acd81997a54bba8d852c6e53d</v>
      </c>
      <c r="Y676" s="18" t="str">
        <f>IFERROR(VLOOKUP(X676,Dune_SQL3_Data!Y:Y,1,FALSE),"missing")</f>
        <v>0x1b7213a06de4f70b92990b1939b7d32b5e303907557685fe23b5980a80fa45f0--0x19d97d8fa813ee2f51ad4b4e04ea08baf4dffc28--0x3472a5a71965499acd81997a54bba8d852c6e53d</v>
      </c>
    </row>
    <row r="677" spans="1:25" hidden="1" x14ac:dyDescent="0.2">
      <c r="A677" t="s">
        <v>314</v>
      </c>
      <c r="B677">
        <v>11649003</v>
      </c>
      <c r="C677" s="13">
        <v>44209.869004629632</v>
      </c>
      <c r="D677" t="s">
        <v>313</v>
      </c>
      <c r="E677" t="s">
        <v>312</v>
      </c>
      <c r="F677">
        <v>0</v>
      </c>
      <c r="G677">
        <v>0</v>
      </c>
      <c r="H677">
        <v>0</v>
      </c>
      <c r="I677">
        <v>185475</v>
      </c>
      <c r="J677">
        <v>7616</v>
      </c>
      <c r="K677" t="s">
        <v>311</v>
      </c>
      <c r="L677" t="s">
        <v>310</v>
      </c>
      <c r="M677" t="s">
        <v>254</v>
      </c>
      <c r="N677" t="s">
        <v>1523</v>
      </c>
      <c r="O677" t="s">
        <v>1522</v>
      </c>
      <c r="P677" t="s">
        <v>33</v>
      </c>
      <c r="Q677">
        <v>0</v>
      </c>
      <c r="R677" t="s">
        <v>33</v>
      </c>
      <c r="S677" t="s">
        <v>34</v>
      </c>
      <c r="T677">
        <v>10</v>
      </c>
      <c r="U677" t="s">
        <v>1521</v>
      </c>
      <c r="V677" s="1">
        <v>36526</v>
      </c>
      <c r="W677" s="1">
        <v>36526</v>
      </c>
      <c r="X677" s="17" t="str">
        <f t="shared" si="10"/>
        <v>0x1b7213a06de4f70b92990b1939b7d32b5e303907557685fe23b5980a80fa45f0--0x19d97d8fa813ee2f51ad4b4e04ea08baf4dffc28--0x3472a5a71965499acd81997a54bba8d852c6e53d</v>
      </c>
      <c r="Y677" s="18" t="str">
        <f>IFERROR(VLOOKUP(X677,Dune_SQL3_Data!Y:Y,1,FALSE),"missing")</f>
        <v>0x1b7213a06de4f70b92990b1939b7d32b5e303907557685fe23b5980a80fa45f0--0x19d97d8fa813ee2f51ad4b4e04ea08baf4dffc28--0x3472a5a71965499acd81997a54bba8d852c6e53d</v>
      </c>
    </row>
    <row r="678" spans="1:25" hidden="1" x14ac:dyDescent="0.2">
      <c r="A678" t="s">
        <v>314</v>
      </c>
      <c r="B678">
        <v>11649003</v>
      </c>
      <c r="C678" s="13">
        <v>44209.869004629632</v>
      </c>
      <c r="D678" t="s">
        <v>313</v>
      </c>
      <c r="E678" t="s">
        <v>312</v>
      </c>
      <c r="F678">
        <v>0</v>
      </c>
      <c r="G678">
        <v>0</v>
      </c>
      <c r="H678">
        <v>0</v>
      </c>
      <c r="I678">
        <v>59552</v>
      </c>
      <c r="J678">
        <v>7616</v>
      </c>
      <c r="K678" t="s">
        <v>311</v>
      </c>
      <c r="L678" t="s">
        <v>1192</v>
      </c>
      <c r="M678" t="s">
        <v>254</v>
      </c>
      <c r="N678" t="s">
        <v>1191</v>
      </c>
      <c r="O678" t="s">
        <v>1190</v>
      </c>
      <c r="P678" t="s">
        <v>33</v>
      </c>
      <c r="Q678">
        <v>0</v>
      </c>
      <c r="R678" t="s">
        <v>33</v>
      </c>
      <c r="S678" t="s">
        <v>34</v>
      </c>
      <c r="T678">
        <v>19</v>
      </c>
      <c r="U678" t="s">
        <v>1189</v>
      </c>
      <c r="V678" s="1">
        <v>36526</v>
      </c>
      <c r="W678" s="1">
        <v>36526</v>
      </c>
      <c r="X678" s="17" t="str">
        <f t="shared" si="10"/>
        <v>0x1b7213a06de4f70b92990b1939b7d32b5e303907557685fe23b5980a80fa45f0--0x19d97d8fa813ee2f51ad4b4e04ea08baf4dffc28--0x3472a5a71965499acd81997a54bba8d852c6e53d</v>
      </c>
      <c r="Y678" s="18" t="str">
        <f>IFERROR(VLOOKUP(X678,Dune_SQL3_Data!Y:Y,1,FALSE),"missing")</f>
        <v>0x1b7213a06de4f70b92990b1939b7d32b5e303907557685fe23b5980a80fa45f0--0x19d97d8fa813ee2f51ad4b4e04ea08baf4dffc28--0x3472a5a71965499acd81997a54bba8d852c6e53d</v>
      </c>
    </row>
    <row r="679" spans="1:25" hidden="1" x14ac:dyDescent="0.2">
      <c r="A679" t="s">
        <v>314</v>
      </c>
      <c r="B679">
        <v>11649003</v>
      </c>
      <c r="C679" s="13">
        <v>44209.869004629632</v>
      </c>
      <c r="D679" t="s">
        <v>313</v>
      </c>
      <c r="E679" t="s">
        <v>312</v>
      </c>
      <c r="F679">
        <v>0</v>
      </c>
      <c r="G679">
        <v>0</v>
      </c>
      <c r="H679">
        <v>0</v>
      </c>
      <c r="I679">
        <v>164779</v>
      </c>
      <c r="J679">
        <v>104202</v>
      </c>
      <c r="K679" t="s">
        <v>670</v>
      </c>
      <c r="L679" t="s">
        <v>38</v>
      </c>
      <c r="M679" t="s">
        <v>30</v>
      </c>
      <c r="N679" t="s">
        <v>229</v>
      </c>
      <c r="O679" t="s">
        <v>669</v>
      </c>
      <c r="P679" t="s">
        <v>33</v>
      </c>
      <c r="Q679">
        <v>1</v>
      </c>
      <c r="R679" t="s">
        <v>33</v>
      </c>
      <c r="S679" t="s">
        <v>34</v>
      </c>
      <c r="T679">
        <v>12</v>
      </c>
      <c r="U679" t="s">
        <v>668</v>
      </c>
      <c r="V679" s="1">
        <v>36526</v>
      </c>
      <c r="W679" s="1">
        <v>36526</v>
      </c>
      <c r="X679" s="17" t="str">
        <f t="shared" si="10"/>
        <v>0x1b7213a06de4f70b92990b1939b7d32b5e303907557685fe23b5980a80fa45f0--0x19d97d8fa813ee2f51ad4b4e04ea08baf4dffc28--0x3472a5a71965499acd81997a54bba8d852c6e53d</v>
      </c>
      <c r="Y679" s="18" t="str">
        <f>IFERROR(VLOOKUP(X679,Dune_SQL3_Data!Y:Y,1,FALSE),"missing")</f>
        <v>0x1b7213a06de4f70b92990b1939b7d32b5e303907557685fe23b5980a80fa45f0--0x19d97d8fa813ee2f51ad4b4e04ea08baf4dffc28--0x3472a5a71965499acd81997a54bba8d852c6e53d</v>
      </c>
    </row>
    <row r="680" spans="1:25" hidden="1" x14ac:dyDescent="0.2">
      <c r="A680" t="s">
        <v>314</v>
      </c>
      <c r="B680">
        <v>11649003</v>
      </c>
      <c r="C680" s="13">
        <v>44209.869004629632</v>
      </c>
      <c r="D680" t="s">
        <v>313</v>
      </c>
      <c r="E680" t="s">
        <v>312</v>
      </c>
      <c r="F680">
        <v>0</v>
      </c>
      <c r="G680">
        <v>0</v>
      </c>
      <c r="H680">
        <v>0</v>
      </c>
      <c r="I680">
        <v>175485</v>
      </c>
      <c r="J680">
        <v>7616</v>
      </c>
      <c r="K680" t="s">
        <v>311</v>
      </c>
      <c r="L680" t="s">
        <v>310</v>
      </c>
      <c r="M680" t="s">
        <v>254</v>
      </c>
      <c r="N680" t="s">
        <v>309</v>
      </c>
      <c r="O680" t="s">
        <v>308</v>
      </c>
      <c r="P680" t="s">
        <v>33</v>
      </c>
      <c r="Q680">
        <v>0</v>
      </c>
      <c r="R680" t="s">
        <v>33</v>
      </c>
      <c r="S680" t="s">
        <v>34</v>
      </c>
      <c r="T680">
        <v>11</v>
      </c>
      <c r="U680" t="s">
        <v>307</v>
      </c>
      <c r="V680" s="1">
        <v>36526</v>
      </c>
      <c r="W680" s="1">
        <v>36526</v>
      </c>
      <c r="X680" s="17" t="str">
        <f t="shared" si="10"/>
        <v>0x1b7213a06de4f70b92990b1939b7d32b5e303907557685fe23b5980a80fa45f0--0x19d97d8fa813ee2f51ad4b4e04ea08baf4dffc28--0x3472a5a71965499acd81997a54bba8d852c6e53d</v>
      </c>
      <c r="Y680" s="18" t="str">
        <f>IFERROR(VLOOKUP(X680,Dune_SQL3_Data!Y:Y,1,FALSE),"missing")</f>
        <v>0x1b7213a06de4f70b92990b1939b7d32b5e303907557685fe23b5980a80fa45f0--0x19d97d8fa813ee2f51ad4b4e04ea08baf4dffc28--0x3472a5a71965499acd81997a54bba8d852c6e53d</v>
      </c>
    </row>
    <row r="681" spans="1:25" hidden="1" x14ac:dyDescent="0.2">
      <c r="A681" t="s">
        <v>2281</v>
      </c>
      <c r="B681">
        <v>11649003</v>
      </c>
      <c r="C681" s="13">
        <v>44209.869004629632</v>
      </c>
      <c r="D681" t="s">
        <v>2280</v>
      </c>
      <c r="E681" t="s">
        <v>2279</v>
      </c>
      <c r="F681">
        <v>0</v>
      </c>
      <c r="G681">
        <v>0</v>
      </c>
      <c r="H681">
        <v>0</v>
      </c>
      <c r="I681">
        <v>98344</v>
      </c>
      <c r="J681">
        <v>36815</v>
      </c>
      <c r="K681" t="s">
        <v>2278</v>
      </c>
      <c r="L681" t="s">
        <v>38</v>
      </c>
      <c r="M681" t="s">
        <v>30</v>
      </c>
      <c r="N681" t="s">
        <v>317</v>
      </c>
      <c r="O681" t="s">
        <v>2277</v>
      </c>
      <c r="P681" t="s">
        <v>33</v>
      </c>
      <c r="Q681">
        <v>0</v>
      </c>
      <c r="R681" t="s">
        <v>33</v>
      </c>
      <c r="S681" t="s">
        <v>34</v>
      </c>
      <c r="T681">
        <v>0</v>
      </c>
      <c r="U681" t="s">
        <v>2276</v>
      </c>
      <c r="V681" s="1">
        <v>36526</v>
      </c>
      <c r="W681" s="1">
        <v>36526</v>
      </c>
      <c r="X681" s="17" t="str">
        <f t="shared" si="10"/>
        <v>0x18849f3bdeb460ec227f8e8e43b69fd3c43bf817000931d47c19ede9a8da9fe8--0x87c2f25289370a64fb1efaab54c6baa68e83a6aa--0xbbbbca6a901c926f240b89eacb641d8aec7aeafd</v>
      </c>
      <c r="Y681" s="18" t="str">
        <f>IFERROR(VLOOKUP(X681,Dune_SQL3_Data!Y:Y,1,FALSE),"missing")</f>
        <v>0x18849f3bdeb460ec227f8e8e43b69fd3c43bf817000931d47c19ede9a8da9fe8--0x87c2f25289370a64fb1efaab54c6baa68e83a6aa--0xbbbbca6a901c926f240b89eacb641d8aec7aeafd</v>
      </c>
    </row>
    <row r="682" spans="1:25" hidden="1" x14ac:dyDescent="0.2">
      <c r="A682" t="s">
        <v>387</v>
      </c>
      <c r="B682">
        <v>11649003</v>
      </c>
      <c r="C682" s="13">
        <v>44209.869004629632</v>
      </c>
      <c r="D682" t="s">
        <v>835</v>
      </c>
      <c r="E682" t="s">
        <v>733</v>
      </c>
      <c r="F682">
        <v>0</v>
      </c>
      <c r="G682">
        <v>0</v>
      </c>
      <c r="H682">
        <v>0</v>
      </c>
      <c r="I682">
        <v>295344</v>
      </c>
      <c r="J682">
        <v>159884</v>
      </c>
      <c r="K682" t="s">
        <v>834</v>
      </c>
      <c r="L682" t="s">
        <v>38</v>
      </c>
      <c r="M682" t="s">
        <v>30</v>
      </c>
      <c r="N682" t="s">
        <v>833</v>
      </c>
      <c r="O682" t="s">
        <v>832</v>
      </c>
      <c r="P682" t="s">
        <v>33</v>
      </c>
      <c r="Q682">
        <v>1</v>
      </c>
      <c r="R682" t="s">
        <v>33</v>
      </c>
      <c r="S682" t="s">
        <v>34</v>
      </c>
      <c r="T682">
        <v>5</v>
      </c>
      <c r="U682" t="s">
        <v>831</v>
      </c>
      <c r="V682" s="1">
        <v>36526</v>
      </c>
      <c r="W682" s="1">
        <v>36526</v>
      </c>
      <c r="X682" s="17" t="str">
        <f t="shared" si="10"/>
        <v>0x101ee7a26f936479589670a611474d3f555b8ed8a0abbac7cbbc53fcf185514e--0xf740b67da229f2f10bcbd38a7979992fcc71b8eb--0x7fc66500c84a76ad7e9c93437bfc5ac33e2ddae9</v>
      </c>
      <c r="Y682" s="18" t="str">
        <f>IFERROR(VLOOKUP(X682,Dune_SQL3_Data!Y:Y,1,FALSE),"missing")</f>
        <v>0x101ee7a26f936479589670a611474d3f555b8ed8a0abbac7cbbc53fcf185514e--0xf740b67da229f2f10bcbd38a7979992fcc71b8eb--0x7fc66500c84a76ad7e9c93437bfc5ac33e2ddae9</v>
      </c>
    </row>
    <row r="683" spans="1:25" hidden="1" x14ac:dyDescent="0.2">
      <c r="A683" t="s">
        <v>387</v>
      </c>
      <c r="B683">
        <v>11649003</v>
      </c>
      <c r="C683" s="13">
        <v>44209.869004629632</v>
      </c>
      <c r="D683" t="s">
        <v>734</v>
      </c>
      <c r="E683" t="s">
        <v>386</v>
      </c>
      <c r="F683">
        <v>0</v>
      </c>
      <c r="G683">
        <v>0</v>
      </c>
      <c r="H683">
        <v>0</v>
      </c>
      <c r="I683">
        <v>89716</v>
      </c>
      <c r="J683">
        <v>1234</v>
      </c>
      <c r="K683" t="s">
        <v>732</v>
      </c>
      <c r="L683" t="s">
        <v>1737</v>
      </c>
      <c r="M683" t="s">
        <v>254</v>
      </c>
      <c r="N683" t="s">
        <v>1736</v>
      </c>
      <c r="O683" t="s">
        <v>1735</v>
      </c>
      <c r="P683" t="s">
        <v>33</v>
      </c>
      <c r="Q683">
        <v>0</v>
      </c>
      <c r="R683" t="s">
        <v>33</v>
      </c>
      <c r="S683" t="s">
        <v>34</v>
      </c>
      <c r="T683">
        <v>12</v>
      </c>
      <c r="U683" t="s">
        <v>1734</v>
      </c>
      <c r="V683" s="1">
        <v>36526</v>
      </c>
      <c r="W683" s="1">
        <v>36526</v>
      </c>
      <c r="X683" s="17" t="str">
        <f t="shared" si="10"/>
        <v>0x101ee7a26f936479589670a611474d3f555b8ed8a0abbac7cbbc53fcf185514e--0xdfc14d2af169b0d36c4eff567ada9b2e0cae044f--0xc02aaa39b223fe8d0a0e5c4f27ead9083c756cc2</v>
      </c>
      <c r="Y683" s="18" t="str">
        <f>IFERROR(VLOOKUP(X683,Dune_SQL3_Data!Y:Y,1,FALSE),"missing")</f>
        <v>0x101ee7a26f936479589670a611474d3f555b8ed8a0abbac7cbbc53fcf185514e--0xdfc14d2af169b0d36c4eff567ada9b2e0cae044f--0xc02aaa39b223fe8d0a0e5c4f27ead9083c756cc2</v>
      </c>
    </row>
    <row r="684" spans="1:25" hidden="1" x14ac:dyDescent="0.2">
      <c r="A684" t="s">
        <v>387</v>
      </c>
      <c r="B684">
        <v>11649003</v>
      </c>
      <c r="C684" s="13">
        <v>44209.869004629632</v>
      </c>
      <c r="D684" t="s">
        <v>734</v>
      </c>
      <c r="E684" t="s">
        <v>386</v>
      </c>
      <c r="F684">
        <v>0</v>
      </c>
      <c r="G684">
        <v>0</v>
      </c>
      <c r="H684">
        <v>0</v>
      </c>
      <c r="I684">
        <v>126797</v>
      </c>
      <c r="J684">
        <v>30162</v>
      </c>
      <c r="K684" t="s">
        <v>1293</v>
      </c>
      <c r="L684" t="s">
        <v>38</v>
      </c>
      <c r="M684" t="s">
        <v>30</v>
      </c>
      <c r="N684" t="s">
        <v>1292</v>
      </c>
      <c r="O684" t="s">
        <v>1291</v>
      </c>
      <c r="P684" t="s">
        <v>33</v>
      </c>
      <c r="Q684">
        <v>0</v>
      </c>
      <c r="R684" t="s">
        <v>33</v>
      </c>
      <c r="S684" t="s">
        <v>34</v>
      </c>
      <c r="T684">
        <v>9</v>
      </c>
      <c r="U684" t="s">
        <v>1290</v>
      </c>
      <c r="V684" s="1">
        <v>36526</v>
      </c>
      <c r="W684" s="1">
        <v>36526</v>
      </c>
      <c r="X684" s="17" t="str">
        <f t="shared" si="10"/>
        <v>0x101ee7a26f936479589670a611474d3f555b8ed8a0abbac7cbbc53fcf185514e--0xdfc14d2af169b0d36c4eff567ada9b2e0cae044f--0xc02aaa39b223fe8d0a0e5c4f27ead9083c756cc2</v>
      </c>
      <c r="Y684" s="18" t="str">
        <f>IFERROR(VLOOKUP(X684,Dune_SQL3_Data!Y:Y,1,FALSE),"missing")</f>
        <v>0x101ee7a26f936479589670a611474d3f555b8ed8a0abbac7cbbc53fcf185514e--0xdfc14d2af169b0d36c4eff567ada9b2e0cae044f--0xc02aaa39b223fe8d0a0e5c4f27ead9083c756cc2</v>
      </c>
    </row>
    <row r="685" spans="1:25" hidden="1" x14ac:dyDescent="0.2">
      <c r="A685" t="s">
        <v>387</v>
      </c>
      <c r="B685">
        <v>11649003</v>
      </c>
      <c r="C685" s="13">
        <v>44209.869004629632</v>
      </c>
      <c r="D685" t="s">
        <v>734</v>
      </c>
      <c r="E685" t="s">
        <v>733</v>
      </c>
      <c r="F685">
        <v>0</v>
      </c>
      <c r="G685">
        <v>0</v>
      </c>
      <c r="H685">
        <v>0</v>
      </c>
      <c r="I685">
        <v>95323</v>
      </c>
      <c r="J685">
        <v>4084</v>
      </c>
      <c r="K685" t="s">
        <v>732</v>
      </c>
      <c r="L685" t="s">
        <v>731</v>
      </c>
      <c r="M685" t="s">
        <v>254</v>
      </c>
      <c r="N685" t="s">
        <v>730</v>
      </c>
      <c r="O685" t="s">
        <v>729</v>
      </c>
      <c r="P685" t="s">
        <v>33</v>
      </c>
      <c r="Q685">
        <v>1</v>
      </c>
      <c r="R685" t="s">
        <v>33</v>
      </c>
      <c r="S685" t="s">
        <v>34</v>
      </c>
      <c r="T685">
        <v>10</v>
      </c>
      <c r="U685" t="s">
        <v>728</v>
      </c>
      <c r="V685" s="1">
        <v>36526</v>
      </c>
      <c r="W685" s="1">
        <v>36526</v>
      </c>
      <c r="X685" s="17" t="str">
        <f t="shared" si="10"/>
        <v>0x101ee7a26f936479589670a611474d3f555b8ed8a0abbac7cbbc53fcf185514e--0xdfc14d2af169b0d36c4eff567ada9b2e0cae044f--0x7fc66500c84a76ad7e9c93437bfc5ac33e2ddae9</v>
      </c>
      <c r="Y685" s="18" t="str">
        <f>IFERROR(VLOOKUP(X685,Dune_SQL3_Data!Y:Y,1,FALSE),"missing")</f>
        <v>0x101ee7a26f936479589670a611474d3f555b8ed8a0abbac7cbbc53fcf185514e--0xdfc14d2af169b0d36c4eff567ada9b2e0cae044f--0x7fc66500c84a76ad7e9c93437bfc5ac33e2ddae9</v>
      </c>
    </row>
    <row r="686" spans="1:25" hidden="1" x14ac:dyDescent="0.2">
      <c r="A686" t="s">
        <v>387</v>
      </c>
      <c r="B686">
        <v>11649003</v>
      </c>
      <c r="C686" s="13">
        <v>44209.869004629632</v>
      </c>
      <c r="D686" t="s">
        <v>385</v>
      </c>
      <c r="E686" t="s">
        <v>2320</v>
      </c>
      <c r="F686">
        <v>0</v>
      </c>
      <c r="G686">
        <v>0</v>
      </c>
      <c r="H686">
        <v>0</v>
      </c>
      <c r="I686">
        <v>463768</v>
      </c>
      <c r="J686">
        <v>417162</v>
      </c>
      <c r="K686" t="s">
        <v>1199</v>
      </c>
      <c r="L686" t="s">
        <v>1198</v>
      </c>
      <c r="M686" t="s">
        <v>243</v>
      </c>
      <c r="N686" t="s">
        <v>332</v>
      </c>
      <c r="O686" t="s">
        <v>2319</v>
      </c>
      <c r="P686" t="s">
        <v>33</v>
      </c>
      <c r="Q686">
        <v>6</v>
      </c>
      <c r="R686" t="s">
        <v>33</v>
      </c>
      <c r="S686" t="s">
        <v>34</v>
      </c>
      <c r="T686">
        <v>1</v>
      </c>
      <c r="U686" t="s">
        <v>2318</v>
      </c>
      <c r="V686" s="1">
        <v>36526</v>
      </c>
      <c r="W686" s="1">
        <v>36526</v>
      </c>
      <c r="X686" s="17" t="str">
        <f t="shared" si="10"/>
        <v>0x101ee7a26f936479589670a611474d3f555b8ed8a0abbac7cbbc53fcf185514e--0xdef1c0ded9bec7f1a1670819833240f027b25eff--0xf9b30557afcf76ea82c04015d80057fa2147dfa9</v>
      </c>
      <c r="Y686" s="18" t="str">
        <f>IFERROR(VLOOKUP(X686,Dune_SQL3_Data!Y:Y,1,FALSE),"missing")</f>
        <v>0x101ee7a26f936479589670a611474d3f555b8ed8a0abbac7cbbc53fcf185514e--0xdef1c0ded9bec7f1a1670819833240f027b25eff--0xf9b30557afcf76ea82c04015d80057fa2147dfa9</v>
      </c>
    </row>
    <row r="687" spans="1:25" hidden="1" x14ac:dyDescent="0.2">
      <c r="A687" t="s">
        <v>387</v>
      </c>
      <c r="B687">
        <v>11649003</v>
      </c>
      <c r="C687" s="13">
        <v>44209.869004629632</v>
      </c>
      <c r="D687" t="s">
        <v>385</v>
      </c>
      <c r="E687" t="s">
        <v>835</v>
      </c>
      <c r="F687">
        <v>0</v>
      </c>
      <c r="G687">
        <v>0</v>
      </c>
      <c r="H687">
        <v>0</v>
      </c>
      <c r="I687">
        <v>302290</v>
      </c>
      <c r="J687">
        <v>162578</v>
      </c>
      <c r="K687" t="s">
        <v>1731</v>
      </c>
      <c r="L687" t="s">
        <v>1730</v>
      </c>
      <c r="M687" t="s">
        <v>30</v>
      </c>
      <c r="N687" t="s">
        <v>1076</v>
      </c>
      <c r="O687" t="s">
        <v>1729</v>
      </c>
      <c r="P687" t="s">
        <v>33</v>
      </c>
      <c r="Q687">
        <v>1</v>
      </c>
      <c r="R687" t="s">
        <v>33</v>
      </c>
      <c r="S687" t="s">
        <v>34</v>
      </c>
      <c r="T687">
        <v>4</v>
      </c>
      <c r="U687" t="s">
        <v>1728</v>
      </c>
      <c r="V687" s="1">
        <v>36526</v>
      </c>
      <c r="W687" s="1">
        <v>36526</v>
      </c>
      <c r="X687" s="17" t="str">
        <f t="shared" si="10"/>
        <v>0x101ee7a26f936479589670a611474d3f555b8ed8a0abbac7cbbc53fcf185514e--0xdef1c0ded9bec7f1a1670819833240f027b25eff--0xf740b67da229f2f10bcbd38a7979992fcc71b8eb</v>
      </c>
      <c r="Y687" s="18" t="str">
        <f>IFERROR(VLOOKUP(X687,Dune_SQL3_Data!Y:Y,1,FALSE),"missing")</f>
        <v>0x101ee7a26f936479589670a611474d3f555b8ed8a0abbac7cbbc53fcf185514e--0xdef1c0ded9bec7f1a1670819833240f027b25eff--0xf740b67da229f2f10bcbd38a7979992fcc71b8eb</v>
      </c>
    </row>
    <row r="688" spans="1:25" hidden="1" x14ac:dyDescent="0.2">
      <c r="A688" t="s">
        <v>387</v>
      </c>
      <c r="B688">
        <v>11649003</v>
      </c>
      <c r="C688" s="13">
        <v>44209.869004629632</v>
      </c>
      <c r="D688" t="s">
        <v>385</v>
      </c>
      <c r="E688" t="s">
        <v>734</v>
      </c>
      <c r="F688">
        <v>0</v>
      </c>
      <c r="G688">
        <v>0</v>
      </c>
      <c r="H688">
        <v>0</v>
      </c>
      <c r="I688">
        <v>141486</v>
      </c>
      <c r="J688">
        <v>1204</v>
      </c>
      <c r="K688" t="s">
        <v>1039</v>
      </c>
      <c r="L688" t="s">
        <v>1532</v>
      </c>
      <c r="M688" t="s">
        <v>254</v>
      </c>
      <c r="N688" t="s">
        <v>1523</v>
      </c>
      <c r="O688" t="s">
        <v>1531</v>
      </c>
      <c r="P688" t="s">
        <v>33</v>
      </c>
      <c r="Q688">
        <v>0</v>
      </c>
      <c r="R688" t="s">
        <v>33</v>
      </c>
      <c r="S688" t="s">
        <v>34</v>
      </c>
      <c r="T688">
        <v>7</v>
      </c>
      <c r="U688" t="s">
        <v>1530</v>
      </c>
      <c r="V688" s="1">
        <v>36526</v>
      </c>
      <c r="W688" s="1">
        <v>36526</v>
      </c>
      <c r="X688" s="17" t="str">
        <f t="shared" si="10"/>
        <v>0x101ee7a26f936479589670a611474d3f555b8ed8a0abbac7cbbc53fcf185514e--0xdef1c0ded9bec7f1a1670819833240f027b25eff--0xdfc14d2af169b0d36c4eff567ada9b2e0cae044f</v>
      </c>
      <c r="Y688" s="18" t="str">
        <f>IFERROR(VLOOKUP(X688,Dune_SQL3_Data!Y:Y,1,FALSE),"missing")</f>
        <v>0x101ee7a26f936479589670a611474d3f555b8ed8a0abbac7cbbc53fcf185514e--0xdef1c0ded9bec7f1a1670819833240f027b25eff--0xdfc14d2af169b0d36c4eff567ada9b2e0cae044f</v>
      </c>
    </row>
    <row r="689" spans="1:25" hidden="1" x14ac:dyDescent="0.2">
      <c r="A689" t="s">
        <v>387</v>
      </c>
      <c r="B689">
        <v>11649003</v>
      </c>
      <c r="C689" s="13">
        <v>44209.869004629632</v>
      </c>
      <c r="D689" t="s">
        <v>385</v>
      </c>
      <c r="E689" t="s">
        <v>734</v>
      </c>
      <c r="F689">
        <v>0</v>
      </c>
      <c r="G689">
        <v>0</v>
      </c>
      <c r="H689">
        <v>0</v>
      </c>
      <c r="I689">
        <v>139215</v>
      </c>
      <c r="J689">
        <v>74503</v>
      </c>
      <c r="K689" t="s">
        <v>1391</v>
      </c>
      <c r="L689" t="s">
        <v>34</v>
      </c>
      <c r="M689" t="s">
        <v>30</v>
      </c>
      <c r="N689" t="s">
        <v>275</v>
      </c>
      <c r="O689" t="s">
        <v>1390</v>
      </c>
      <c r="P689" t="s">
        <v>33</v>
      </c>
      <c r="Q689">
        <v>3</v>
      </c>
      <c r="R689" t="s">
        <v>33</v>
      </c>
      <c r="S689" t="s">
        <v>34</v>
      </c>
      <c r="T689">
        <v>8</v>
      </c>
      <c r="U689" t="s">
        <v>1389</v>
      </c>
      <c r="V689" s="1">
        <v>36526</v>
      </c>
      <c r="W689" s="1">
        <v>36526</v>
      </c>
      <c r="X689" s="17" t="str">
        <f t="shared" si="10"/>
        <v>0x101ee7a26f936479589670a611474d3f555b8ed8a0abbac7cbbc53fcf185514e--0xdef1c0ded9bec7f1a1670819833240f027b25eff--0xdfc14d2af169b0d36c4eff567ada9b2e0cae044f</v>
      </c>
      <c r="Y689" s="18" t="str">
        <f>IFERROR(VLOOKUP(X689,Dune_SQL3_Data!Y:Y,1,FALSE),"missing")</f>
        <v>0x101ee7a26f936479589670a611474d3f555b8ed8a0abbac7cbbc53fcf185514e--0xdef1c0ded9bec7f1a1670819833240f027b25eff--0xdfc14d2af169b0d36c4eff567ada9b2e0cae044f</v>
      </c>
    </row>
    <row r="690" spans="1:25" hidden="1" x14ac:dyDescent="0.2">
      <c r="A690" t="s">
        <v>387</v>
      </c>
      <c r="B690">
        <v>11649003</v>
      </c>
      <c r="C690" s="13">
        <v>44209.869004629632</v>
      </c>
      <c r="D690" t="s">
        <v>385</v>
      </c>
      <c r="E690" t="s">
        <v>386</v>
      </c>
      <c r="F690">
        <v>0</v>
      </c>
      <c r="G690">
        <v>0</v>
      </c>
      <c r="H690">
        <v>0</v>
      </c>
      <c r="I690">
        <v>65055</v>
      </c>
      <c r="J690">
        <v>11895</v>
      </c>
      <c r="K690" t="s">
        <v>558</v>
      </c>
      <c r="L690" t="s">
        <v>34</v>
      </c>
      <c r="M690" t="s">
        <v>30</v>
      </c>
      <c r="N690" t="s">
        <v>229</v>
      </c>
      <c r="O690" t="s">
        <v>557</v>
      </c>
      <c r="P690" t="s">
        <v>33</v>
      </c>
      <c r="Q690">
        <v>1</v>
      </c>
      <c r="R690" t="s">
        <v>33</v>
      </c>
      <c r="S690" t="s">
        <v>34</v>
      </c>
      <c r="T690">
        <v>13</v>
      </c>
      <c r="U690" t="s">
        <v>556</v>
      </c>
      <c r="V690" s="1">
        <v>36526</v>
      </c>
      <c r="W690" s="1">
        <v>36526</v>
      </c>
      <c r="X690" s="17" t="str">
        <f t="shared" si="10"/>
        <v>0x101ee7a26f936479589670a611474d3f555b8ed8a0abbac7cbbc53fcf185514e--0xdef1c0ded9bec7f1a1670819833240f027b25eff--0xc02aaa39b223fe8d0a0e5c4f27ead9083c756cc2</v>
      </c>
      <c r="Y690" s="18" t="str">
        <f>IFERROR(VLOOKUP(X690,Dune_SQL3_Data!Y:Y,1,FALSE),"missing")</f>
        <v>0x101ee7a26f936479589670a611474d3f555b8ed8a0abbac7cbbc53fcf185514e--0xdef1c0ded9bec7f1a1670819833240f027b25eff--0xc02aaa39b223fe8d0a0e5c4f27ead9083c756cc2</v>
      </c>
    </row>
    <row r="691" spans="1:25" hidden="1" x14ac:dyDescent="0.2">
      <c r="A691" t="s">
        <v>387</v>
      </c>
      <c r="B691">
        <v>11649003</v>
      </c>
      <c r="C691" s="13">
        <v>44209.869004629632</v>
      </c>
      <c r="D691" t="s">
        <v>385</v>
      </c>
      <c r="E691" t="s">
        <v>733</v>
      </c>
      <c r="F691">
        <v>0</v>
      </c>
      <c r="G691">
        <v>0</v>
      </c>
      <c r="H691">
        <v>0</v>
      </c>
      <c r="I691">
        <v>453864</v>
      </c>
      <c r="J691">
        <v>153095</v>
      </c>
      <c r="K691" t="s">
        <v>834</v>
      </c>
      <c r="L691" t="s">
        <v>910</v>
      </c>
      <c r="M691" t="s">
        <v>30</v>
      </c>
      <c r="N691" t="s">
        <v>372</v>
      </c>
      <c r="O691" t="s">
        <v>909</v>
      </c>
      <c r="P691" t="s">
        <v>33</v>
      </c>
      <c r="Q691">
        <v>1</v>
      </c>
      <c r="R691" t="s">
        <v>597</v>
      </c>
      <c r="S691" t="s">
        <v>596</v>
      </c>
      <c r="T691">
        <v>2</v>
      </c>
      <c r="U691" t="s">
        <v>908</v>
      </c>
      <c r="V691" s="1">
        <v>36526</v>
      </c>
      <c r="W691" s="1">
        <v>36526</v>
      </c>
      <c r="X691" s="17" t="str">
        <f t="shared" si="10"/>
        <v>0x101ee7a26f936479589670a611474d3f555b8ed8a0abbac7cbbc53fcf185514e--0xdef1c0ded9bec7f1a1670819833240f027b25eff--0x7fc66500c84a76ad7e9c93437bfc5ac33e2ddae9</v>
      </c>
      <c r="Y691" s="18" t="str">
        <f>IFERROR(VLOOKUP(X691,Dune_SQL3_Data!Y:Y,1,FALSE),"missing")</f>
        <v>0x101ee7a26f936479589670a611474d3f555b8ed8a0abbac7cbbc53fcf185514e--0xdef1c0ded9bec7f1a1670819833240f027b25eff--0x7fc66500c84a76ad7e9c93437bfc5ac33e2ddae9</v>
      </c>
    </row>
    <row r="692" spans="1:25" hidden="1" x14ac:dyDescent="0.2">
      <c r="A692" t="s">
        <v>387</v>
      </c>
      <c r="B692">
        <v>11649003</v>
      </c>
      <c r="C692" s="13">
        <v>44209.869004629632</v>
      </c>
      <c r="D692" t="s">
        <v>385</v>
      </c>
      <c r="E692" t="s">
        <v>1177</v>
      </c>
      <c r="F692">
        <v>28.546718767000002</v>
      </c>
      <c r="G692" s="2" t="s">
        <v>384</v>
      </c>
      <c r="H692" s="2" t="s">
        <v>383</v>
      </c>
      <c r="I692">
        <v>46065</v>
      </c>
      <c r="J692">
        <v>0</v>
      </c>
      <c r="K692" t="s">
        <v>382</v>
      </c>
      <c r="L692" t="s">
        <v>34</v>
      </c>
      <c r="M692" t="s">
        <v>30</v>
      </c>
      <c r="N692" t="s">
        <v>1176</v>
      </c>
      <c r="O692" t="s">
        <v>1175</v>
      </c>
      <c r="P692" t="s">
        <v>33</v>
      </c>
      <c r="Q692">
        <v>0</v>
      </c>
      <c r="R692" t="s">
        <v>33</v>
      </c>
      <c r="S692" t="s">
        <v>34</v>
      </c>
      <c r="T692">
        <v>15</v>
      </c>
      <c r="U692" t="s">
        <v>1174</v>
      </c>
      <c r="V692" s="1">
        <v>36526</v>
      </c>
      <c r="W692" s="1">
        <v>36526</v>
      </c>
      <c r="X692" s="17" t="str">
        <f t="shared" si="10"/>
        <v>0x101ee7a26f936479589670a611474d3f555b8ed8a0abbac7cbbc53fcf185514e--0xdef1c0ded9bec7f1a1670819833240f027b25eff--0x23b11ff67c2193b97cb37771d15a537b977d2278</v>
      </c>
      <c r="Y692" s="18" t="str">
        <f>IFERROR(VLOOKUP(X692,Dune_SQL3_Data!Y:Y,1,FALSE),"missing")</f>
        <v>0x101ee7a26f936479589670a611474d3f555b8ed8a0abbac7cbbc53fcf185514e--0xdef1c0ded9bec7f1a1670819833240f027b25eff--0x23b11ff67c2193b97cb37771d15a537b977d2278</v>
      </c>
    </row>
    <row r="693" spans="1:25" hidden="1" x14ac:dyDescent="0.2">
      <c r="A693" t="s">
        <v>387</v>
      </c>
      <c r="B693">
        <v>11649003</v>
      </c>
      <c r="C693" s="13">
        <v>44209.869004629632</v>
      </c>
      <c r="D693" t="s">
        <v>386</v>
      </c>
      <c r="E693" t="s">
        <v>385</v>
      </c>
      <c r="F693">
        <v>28.546718767000002</v>
      </c>
      <c r="G693" s="2" t="s">
        <v>384</v>
      </c>
      <c r="H693" s="2" t="s">
        <v>383</v>
      </c>
      <c r="I693">
        <v>2300</v>
      </c>
      <c r="J693">
        <v>55</v>
      </c>
      <c r="K693" t="s">
        <v>382</v>
      </c>
      <c r="L693" t="s">
        <v>34</v>
      </c>
      <c r="M693" t="s">
        <v>30</v>
      </c>
      <c r="N693" t="s">
        <v>381</v>
      </c>
      <c r="O693" t="s">
        <v>380</v>
      </c>
      <c r="P693" t="s">
        <v>33</v>
      </c>
      <c r="Q693">
        <v>0</v>
      </c>
      <c r="R693" t="s">
        <v>33</v>
      </c>
      <c r="S693" t="s">
        <v>34</v>
      </c>
      <c r="T693">
        <v>14</v>
      </c>
      <c r="U693" t="s">
        <v>379</v>
      </c>
      <c r="V693" s="1">
        <v>36526</v>
      </c>
      <c r="W693" s="1">
        <v>36526</v>
      </c>
      <c r="X693" s="17" t="str">
        <f t="shared" si="10"/>
        <v>0x101ee7a26f936479589670a611474d3f555b8ed8a0abbac7cbbc53fcf185514e--0xc02aaa39b223fe8d0a0e5c4f27ead9083c756cc2--0xdef1c0ded9bec7f1a1670819833240f027b25eff</v>
      </c>
      <c r="Y693" s="18" t="str">
        <f>IFERROR(VLOOKUP(X693,Dune_SQL3_Data!Y:Y,1,FALSE),"missing")</f>
        <v>0x101ee7a26f936479589670a611474d3f555b8ed8a0abbac7cbbc53fcf185514e--0xc02aaa39b223fe8d0a0e5c4f27ead9083c756cc2--0xdef1c0ded9bec7f1a1670819833240f027b25eff</v>
      </c>
    </row>
    <row r="694" spans="1:25" hidden="1" x14ac:dyDescent="0.2">
      <c r="A694" t="s">
        <v>387</v>
      </c>
      <c r="B694">
        <v>11649003</v>
      </c>
      <c r="C694" s="13">
        <v>44209.869004629632</v>
      </c>
      <c r="D694" t="s">
        <v>733</v>
      </c>
      <c r="E694" t="s">
        <v>2190</v>
      </c>
      <c r="F694">
        <v>0</v>
      </c>
      <c r="G694">
        <v>0</v>
      </c>
      <c r="H694">
        <v>0</v>
      </c>
      <c r="I694">
        <v>288069</v>
      </c>
      <c r="J694">
        <v>157140</v>
      </c>
      <c r="K694" t="s">
        <v>834</v>
      </c>
      <c r="L694" t="s">
        <v>38</v>
      </c>
      <c r="M694" t="s">
        <v>243</v>
      </c>
      <c r="N694" t="s">
        <v>2489</v>
      </c>
      <c r="O694" t="s">
        <v>2488</v>
      </c>
      <c r="P694" t="s">
        <v>33</v>
      </c>
      <c r="Q694">
        <v>0</v>
      </c>
      <c r="R694" t="s">
        <v>33</v>
      </c>
      <c r="S694" t="s">
        <v>34</v>
      </c>
      <c r="T694">
        <v>6</v>
      </c>
      <c r="U694" t="s">
        <v>2487</v>
      </c>
      <c r="V694" s="1">
        <v>36526</v>
      </c>
      <c r="W694" s="1">
        <v>36526</v>
      </c>
      <c r="X694" s="17" t="str">
        <f t="shared" si="10"/>
        <v>0x101ee7a26f936479589670a611474d3f555b8ed8a0abbac7cbbc53fcf185514e--0x7fc66500c84a76ad7e9c93437bfc5ac33e2ddae9--0xc13eac3b4f9eed480045113b7af00f7b5655ece8</v>
      </c>
      <c r="Y694" s="18" t="str">
        <f>IFERROR(VLOOKUP(X694,Dune_SQL3_Data!Y:Y,1,FALSE),"missing")</f>
        <v>0x101ee7a26f936479589670a611474d3f555b8ed8a0abbac7cbbc53fcf185514e--0x7fc66500c84a76ad7e9c93437bfc5ac33e2ddae9--0xc13eac3b4f9eed480045113b7af00f7b5655ece8</v>
      </c>
    </row>
    <row r="695" spans="1:25" hidden="1" x14ac:dyDescent="0.2">
      <c r="A695" t="s">
        <v>387</v>
      </c>
      <c r="B695">
        <v>11649003</v>
      </c>
      <c r="C695" s="13">
        <v>44209.869004629632</v>
      </c>
      <c r="D695" t="s">
        <v>733</v>
      </c>
      <c r="E695" t="s">
        <v>2190</v>
      </c>
      <c r="F695">
        <v>0</v>
      </c>
      <c r="G695">
        <v>0</v>
      </c>
      <c r="H695">
        <v>0</v>
      </c>
      <c r="I695">
        <v>444112</v>
      </c>
      <c r="J695">
        <v>150335</v>
      </c>
      <c r="K695" t="s">
        <v>834</v>
      </c>
      <c r="L695" t="s">
        <v>910</v>
      </c>
      <c r="M695" t="s">
        <v>243</v>
      </c>
      <c r="N695" t="s">
        <v>1570</v>
      </c>
      <c r="O695" t="s">
        <v>2447</v>
      </c>
      <c r="P695" t="s">
        <v>33</v>
      </c>
      <c r="Q695">
        <v>0</v>
      </c>
      <c r="R695" t="s">
        <v>597</v>
      </c>
      <c r="S695" t="s">
        <v>596</v>
      </c>
      <c r="T695">
        <v>3</v>
      </c>
      <c r="U695" t="s">
        <v>2446</v>
      </c>
      <c r="V695" s="1">
        <v>36526</v>
      </c>
      <c r="W695" s="1">
        <v>36526</v>
      </c>
      <c r="X695" s="17" t="str">
        <f t="shared" si="10"/>
        <v>0x101ee7a26f936479589670a611474d3f555b8ed8a0abbac7cbbc53fcf185514e--0x7fc66500c84a76ad7e9c93437bfc5ac33e2ddae9--0xc13eac3b4f9eed480045113b7af00f7b5655ece8</v>
      </c>
      <c r="Y695" s="18" t="str">
        <f>IFERROR(VLOOKUP(X695,Dune_SQL3_Data!Y:Y,1,FALSE),"missing")</f>
        <v>0x101ee7a26f936479589670a611474d3f555b8ed8a0abbac7cbbc53fcf185514e--0x7fc66500c84a76ad7e9c93437bfc5ac33e2ddae9--0xc13eac3b4f9eed480045113b7af00f7b5655ece8</v>
      </c>
    </row>
    <row r="696" spans="1:25" hidden="1" x14ac:dyDescent="0.2">
      <c r="A696" t="s">
        <v>387</v>
      </c>
      <c r="B696">
        <v>11649003</v>
      </c>
      <c r="C696" s="13">
        <v>44209.869004629632</v>
      </c>
      <c r="D696" t="s">
        <v>733</v>
      </c>
      <c r="E696" t="s">
        <v>2190</v>
      </c>
      <c r="F696">
        <v>0</v>
      </c>
      <c r="G696">
        <v>0</v>
      </c>
      <c r="H696">
        <v>0</v>
      </c>
      <c r="I696">
        <v>91182</v>
      </c>
      <c r="J696">
        <v>1349</v>
      </c>
      <c r="K696" t="s">
        <v>732</v>
      </c>
      <c r="L696" t="s">
        <v>731</v>
      </c>
      <c r="M696" t="s">
        <v>243</v>
      </c>
      <c r="N696" t="s">
        <v>2189</v>
      </c>
      <c r="O696" t="s">
        <v>2188</v>
      </c>
      <c r="P696" t="s">
        <v>33</v>
      </c>
      <c r="Q696">
        <v>0</v>
      </c>
      <c r="R696" t="s">
        <v>33</v>
      </c>
      <c r="S696" t="s">
        <v>34</v>
      </c>
      <c r="T696">
        <v>11</v>
      </c>
      <c r="U696" t="s">
        <v>2187</v>
      </c>
      <c r="V696" s="1">
        <v>36526</v>
      </c>
      <c r="W696" s="1">
        <v>36526</v>
      </c>
      <c r="X696" s="17" t="str">
        <f t="shared" si="10"/>
        <v>0x101ee7a26f936479589670a611474d3f555b8ed8a0abbac7cbbc53fcf185514e--0x7fc66500c84a76ad7e9c93437bfc5ac33e2ddae9--0xc13eac3b4f9eed480045113b7af00f7b5655ece8</v>
      </c>
      <c r="Y696" s="18" t="str">
        <f>IFERROR(VLOOKUP(X696,Dune_SQL3_Data!Y:Y,1,FALSE),"missing")</f>
        <v>0x101ee7a26f936479589670a611474d3f555b8ed8a0abbac7cbbc53fcf185514e--0x7fc66500c84a76ad7e9c93437bfc5ac33e2ddae9--0xc13eac3b4f9eed480045113b7af00f7b5655ece8</v>
      </c>
    </row>
    <row r="697" spans="1:25" hidden="1" x14ac:dyDescent="0.2">
      <c r="A697" t="s">
        <v>387</v>
      </c>
      <c r="B697">
        <v>11649003</v>
      </c>
      <c r="C697" s="13">
        <v>44209.869004629632</v>
      </c>
      <c r="D697" t="s">
        <v>1177</v>
      </c>
      <c r="E697" t="s">
        <v>385</v>
      </c>
      <c r="F697">
        <v>0</v>
      </c>
      <c r="G697">
        <v>0</v>
      </c>
      <c r="H697">
        <v>0</v>
      </c>
      <c r="I697">
        <v>473507</v>
      </c>
      <c r="J697">
        <v>419628</v>
      </c>
      <c r="K697" t="s">
        <v>1199</v>
      </c>
      <c r="L697" t="s">
        <v>1198</v>
      </c>
      <c r="M697" t="s">
        <v>30</v>
      </c>
      <c r="N697" t="s">
        <v>317</v>
      </c>
      <c r="O697" t="s">
        <v>1197</v>
      </c>
      <c r="P697" t="s">
        <v>33</v>
      </c>
      <c r="Q697">
        <v>1</v>
      </c>
      <c r="R697" t="s">
        <v>33</v>
      </c>
      <c r="S697" t="s">
        <v>34</v>
      </c>
      <c r="T697">
        <v>0</v>
      </c>
      <c r="U697" t="s">
        <v>1196</v>
      </c>
      <c r="V697" s="1">
        <v>36526</v>
      </c>
      <c r="W697" s="1">
        <v>36526</v>
      </c>
      <c r="X697" s="17" t="str">
        <f t="shared" si="10"/>
        <v>0x101ee7a26f936479589670a611474d3f555b8ed8a0abbac7cbbc53fcf185514e--0x23b11ff67c2193b97cb37771d15a537b977d2278--0xdef1c0ded9bec7f1a1670819833240f027b25eff</v>
      </c>
      <c r="Y697" s="18" t="str">
        <f>IFERROR(VLOOKUP(X697,Dune_SQL3_Data!Y:Y,1,FALSE),"missing")</f>
        <v>0x101ee7a26f936479589670a611474d3f555b8ed8a0abbac7cbbc53fcf185514e--0x23b11ff67c2193b97cb37771d15a537b977d2278--0xdef1c0ded9bec7f1a1670819833240f027b25eff</v>
      </c>
    </row>
    <row r="698" spans="1:25" hidden="1" x14ac:dyDescent="0.2">
      <c r="A698" t="s">
        <v>894</v>
      </c>
      <c r="B698">
        <v>11649003</v>
      </c>
      <c r="C698" s="13">
        <v>44209.869004629632</v>
      </c>
      <c r="D698" t="s">
        <v>893</v>
      </c>
      <c r="E698" t="s">
        <v>892</v>
      </c>
      <c r="F698">
        <v>0</v>
      </c>
      <c r="G698">
        <v>0</v>
      </c>
      <c r="H698">
        <v>0</v>
      </c>
      <c r="I698">
        <v>68392</v>
      </c>
      <c r="J698">
        <v>41209</v>
      </c>
      <c r="K698" t="s">
        <v>891</v>
      </c>
      <c r="L698" t="s">
        <v>34</v>
      </c>
      <c r="M698" t="s">
        <v>30</v>
      </c>
      <c r="N698" t="s">
        <v>317</v>
      </c>
      <c r="O698" t="s">
        <v>890</v>
      </c>
      <c r="P698" t="s">
        <v>33</v>
      </c>
      <c r="Q698">
        <v>0</v>
      </c>
      <c r="R698" t="s">
        <v>33</v>
      </c>
      <c r="S698" t="s">
        <v>34</v>
      </c>
      <c r="T698">
        <v>0</v>
      </c>
      <c r="U698" t="s">
        <v>889</v>
      </c>
      <c r="V698" s="1">
        <v>36526</v>
      </c>
      <c r="W698" s="1">
        <v>36526</v>
      </c>
      <c r="X698" s="17" t="str">
        <f t="shared" si="10"/>
        <v>0x08f904e20a02ea0c3446d8e4d2916c396b4281f00aa29aefc8bd2540d09bc832--0x9acbb72cf67103a30333a32cd203459c6a9c3311--0xdac17f958d2ee523a2206206994597c13d831ec7</v>
      </c>
      <c r="Y698" s="18" t="str">
        <f>IFERROR(VLOOKUP(X698,Dune_SQL3_Data!Y:Y,1,FALSE),"missing")</f>
        <v>0x08f904e20a02ea0c3446d8e4d2916c396b4281f00aa29aefc8bd2540d09bc832--0x9acbb72cf67103a30333a32cd203459c6a9c3311--0xdac17f958d2ee523a2206206994597c13d831ec7</v>
      </c>
    </row>
    <row r="699" spans="1:25" hidden="1" x14ac:dyDescent="0.2">
      <c r="A699" t="s">
        <v>2343</v>
      </c>
      <c r="B699">
        <v>11649003</v>
      </c>
      <c r="C699" s="13">
        <v>44209.869004629632</v>
      </c>
      <c r="D699" t="s">
        <v>2342</v>
      </c>
      <c r="E699" t="s">
        <v>924</v>
      </c>
      <c r="F699">
        <v>0</v>
      </c>
      <c r="G699">
        <v>0</v>
      </c>
      <c r="H699">
        <v>0</v>
      </c>
      <c r="I699">
        <v>478572</v>
      </c>
      <c r="J699">
        <v>106672</v>
      </c>
      <c r="K699" t="s">
        <v>923</v>
      </c>
      <c r="L699" t="s">
        <v>34</v>
      </c>
      <c r="M699" t="s">
        <v>30</v>
      </c>
      <c r="N699" t="s">
        <v>317</v>
      </c>
      <c r="O699" t="s">
        <v>2341</v>
      </c>
      <c r="P699" t="s">
        <v>33</v>
      </c>
      <c r="Q699">
        <v>0</v>
      </c>
      <c r="R699" t="s">
        <v>33</v>
      </c>
      <c r="S699" t="s">
        <v>34</v>
      </c>
      <c r="T699">
        <v>0</v>
      </c>
      <c r="U699" t="s">
        <v>2340</v>
      </c>
      <c r="V699" s="1">
        <v>36526</v>
      </c>
      <c r="W699" s="1">
        <v>36526</v>
      </c>
      <c r="X699" s="17" t="str">
        <f t="shared" si="10"/>
        <v>0x085e08ddd16a8713c6f7da1554274b0480b06032e4395e168a8bd1576b686201--0xa932fb7cb35e7b47c7d2d6d8effed1ac5744f4fc--0x0635709bae7a9a9f782360a4554378f4ea051368</v>
      </c>
      <c r="Y699" s="18" t="str">
        <f>IFERROR(VLOOKUP(X699,Dune_SQL3_Data!Y:Y,1,FALSE),"missing")</f>
        <v>0x085e08ddd16a8713c6f7da1554274b0480b06032e4395e168a8bd1576b686201--0xa932fb7cb35e7b47c7d2d6d8effed1ac5744f4fc--0x0635709bae7a9a9f782360a4554378f4ea051368</v>
      </c>
    </row>
    <row r="700" spans="1:25" hidden="1" x14ac:dyDescent="0.2">
      <c r="A700" t="s">
        <v>321</v>
      </c>
      <c r="B700">
        <v>11649003</v>
      </c>
      <c r="C700" s="13">
        <v>44209.869004629632</v>
      </c>
      <c r="D700" t="s">
        <v>120</v>
      </c>
      <c r="E700" t="s">
        <v>459</v>
      </c>
      <c r="F700">
        <v>0</v>
      </c>
      <c r="G700">
        <v>0</v>
      </c>
      <c r="H700">
        <v>0</v>
      </c>
      <c r="I700">
        <v>99198</v>
      </c>
      <c r="J700">
        <v>20701</v>
      </c>
      <c r="K700" t="s">
        <v>458</v>
      </c>
      <c r="L700" t="s">
        <v>38</v>
      </c>
      <c r="M700" t="s">
        <v>30</v>
      </c>
      <c r="N700" t="s">
        <v>63</v>
      </c>
      <c r="O700" t="s">
        <v>457</v>
      </c>
      <c r="P700" t="s">
        <v>33</v>
      </c>
      <c r="Q700">
        <v>0</v>
      </c>
      <c r="R700" t="s">
        <v>33</v>
      </c>
      <c r="S700" t="s">
        <v>34</v>
      </c>
      <c r="T700">
        <v>2</v>
      </c>
      <c r="U700" t="s">
        <v>456</v>
      </c>
      <c r="V700" s="1">
        <v>36526</v>
      </c>
      <c r="W700" s="1">
        <v>36526</v>
      </c>
      <c r="X700" s="17" t="str">
        <f t="shared" si="10"/>
        <v>0x04dc453007d033fac06d7161eb8579bcb90e18796e4a0809c39ca6e19059ec81--0x7a250d5630b4cf539739df2c5dacb4c659f2488d--0x96c520a79bf62c955eaa044f600f67e3ecfeff52</v>
      </c>
      <c r="Y700" s="18" t="str">
        <f>IFERROR(VLOOKUP(X700,Dune_SQL3_Data!Y:Y,1,FALSE),"missing")</f>
        <v>0x04dc453007d033fac06d7161eb8579bcb90e18796e4a0809c39ca6e19059ec81--0x7a250d5630b4cf539739df2c5dacb4c659f2488d--0x96c520a79bf62c955eaa044f600f67e3ecfeff52</v>
      </c>
    </row>
    <row r="701" spans="1:25" hidden="1" x14ac:dyDescent="0.2">
      <c r="A701" t="s">
        <v>321</v>
      </c>
      <c r="B701">
        <v>11649003</v>
      </c>
      <c r="C701" s="13">
        <v>44209.869004629632</v>
      </c>
      <c r="D701" t="s">
        <v>120</v>
      </c>
      <c r="E701" t="s">
        <v>1475</v>
      </c>
      <c r="F701">
        <v>0</v>
      </c>
      <c r="G701">
        <v>0</v>
      </c>
      <c r="H701">
        <v>0</v>
      </c>
      <c r="I701">
        <v>103783</v>
      </c>
      <c r="J701">
        <v>1204</v>
      </c>
      <c r="K701" t="s">
        <v>1039</v>
      </c>
      <c r="L701" t="s">
        <v>2268</v>
      </c>
      <c r="M701" t="s">
        <v>254</v>
      </c>
      <c r="N701" t="s">
        <v>591</v>
      </c>
      <c r="O701" t="s">
        <v>2267</v>
      </c>
      <c r="P701" t="s">
        <v>33</v>
      </c>
      <c r="Q701">
        <v>0</v>
      </c>
      <c r="R701" t="s">
        <v>33</v>
      </c>
      <c r="S701" t="s">
        <v>34</v>
      </c>
      <c r="T701">
        <v>1</v>
      </c>
      <c r="U701" t="s">
        <v>2266</v>
      </c>
      <c r="V701" s="1">
        <v>36526</v>
      </c>
      <c r="W701" s="1">
        <v>36526</v>
      </c>
      <c r="X701" s="17" t="str">
        <f t="shared" si="10"/>
        <v>0x04dc453007d033fac06d7161eb8579bcb90e18796e4a0809c39ca6e19059ec81--0x7a250d5630b4cf539739df2c5dacb4c659f2488d--0x1e3b5fbf556ade23d32aec3a0357e57e280eec51</v>
      </c>
      <c r="Y701" s="18" t="str">
        <f>IFERROR(VLOOKUP(X701,Dune_SQL3_Data!Y:Y,1,FALSE),"missing")</f>
        <v>0x04dc453007d033fac06d7161eb8579bcb90e18796e4a0809c39ca6e19059ec81--0x7a250d5630b4cf539739df2c5dacb4c659f2488d--0x1e3b5fbf556ade23d32aec3a0357e57e280eec51</v>
      </c>
    </row>
    <row r="702" spans="1:25" hidden="1" x14ac:dyDescent="0.2">
      <c r="A702" t="s">
        <v>321</v>
      </c>
      <c r="B702">
        <v>11649003</v>
      </c>
      <c r="C702" s="13">
        <v>44209.869004629632</v>
      </c>
      <c r="D702" t="s">
        <v>120</v>
      </c>
      <c r="E702" t="s">
        <v>1475</v>
      </c>
      <c r="F702">
        <v>0</v>
      </c>
      <c r="G702">
        <v>0</v>
      </c>
      <c r="H702">
        <v>0</v>
      </c>
      <c r="I702">
        <v>75445</v>
      </c>
      <c r="J702">
        <v>62169</v>
      </c>
      <c r="K702" t="s">
        <v>1923</v>
      </c>
      <c r="L702" t="s">
        <v>34</v>
      </c>
      <c r="M702" t="s">
        <v>30</v>
      </c>
      <c r="N702" t="s">
        <v>453</v>
      </c>
      <c r="O702" t="s">
        <v>1922</v>
      </c>
      <c r="P702" t="s">
        <v>33</v>
      </c>
      <c r="Q702">
        <v>3</v>
      </c>
      <c r="R702" t="s">
        <v>33</v>
      </c>
      <c r="S702" t="s">
        <v>34</v>
      </c>
      <c r="T702">
        <v>3</v>
      </c>
      <c r="U702" t="s">
        <v>1921</v>
      </c>
      <c r="V702" s="1">
        <v>36526</v>
      </c>
      <c r="W702" s="1">
        <v>36526</v>
      </c>
      <c r="X702" s="17" t="str">
        <f t="shared" si="10"/>
        <v>0x04dc453007d033fac06d7161eb8579bcb90e18796e4a0809c39ca6e19059ec81--0x7a250d5630b4cf539739df2c5dacb4c659f2488d--0x1e3b5fbf556ade23d32aec3a0357e57e280eec51</v>
      </c>
      <c r="Y702" s="18" t="str">
        <f>IFERROR(VLOOKUP(X702,Dune_SQL3_Data!Y:Y,1,FALSE),"missing")</f>
        <v>0x04dc453007d033fac06d7161eb8579bcb90e18796e4a0809c39ca6e19059ec81--0x7a250d5630b4cf539739df2c5dacb4c659f2488d--0x1e3b5fbf556ade23d32aec3a0357e57e280eec51</v>
      </c>
    </row>
    <row r="703" spans="1:25" hidden="1" x14ac:dyDescent="0.2">
      <c r="A703" t="s">
        <v>321</v>
      </c>
      <c r="B703">
        <v>11649003</v>
      </c>
      <c r="C703" s="13">
        <v>44209.869004629632</v>
      </c>
      <c r="D703" t="s">
        <v>320</v>
      </c>
      <c r="E703" t="s">
        <v>120</v>
      </c>
      <c r="F703">
        <v>0</v>
      </c>
      <c r="G703">
        <v>0</v>
      </c>
      <c r="H703">
        <v>0</v>
      </c>
      <c r="I703">
        <v>108846</v>
      </c>
      <c r="J703">
        <v>113667</v>
      </c>
      <c r="K703" t="s">
        <v>319</v>
      </c>
      <c r="L703" t="s">
        <v>318</v>
      </c>
      <c r="M703" t="s">
        <v>30</v>
      </c>
      <c r="N703" t="s">
        <v>317</v>
      </c>
      <c r="O703" t="s">
        <v>316</v>
      </c>
      <c r="P703" t="s">
        <v>33</v>
      </c>
      <c r="Q703">
        <v>3</v>
      </c>
      <c r="R703" t="s">
        <v>33</v>
      </c>
      <c r="S703" t="s">
        <v>34</v>
      </c>
      <c r="T703">
        <v>0</v>
      </c>
      <c r="U703" t="s">
        <v>315</v>
      </c>
      <c r="V703" s="1">
        <v>36526</v>
      </c>
      <c r="W703" s="1">
        <v>36526</v>
      </c>
      <c r="X703" s="17" t="str">
        <f t="shared" si="10"/>
        <v>0x04dc453007d033fac06d7161eb8579bcb90e18796e4a0809c39ca6e19059ec81--0x61ed6f95ed9e3c9b89a81a022b2092918aec8dd8--0x7a250d5630b4cf539739df2c5dacb4c659f2488d</v>
      </c>
      <c r="Y703" s="18" t="str">
        <f>IFERROR(VLOOKUP(X703,Dune_SQL3_Data!Y:Y,1,FALSE),"missing")</f>
        <v>0x04dc453007d033fac06d7161eb8579bcb90e18796e4a0809c39ca6e19059ec81--0x61ed6f95ed9e3c9b89a81a022b2092918aec8dd8--0x7a250d5630b4cf539739df2c5dacb4c659f2488d</v>
      </c>
    </row>
    <row r="704" spans="1:25" hidden="1" x14ac:dyDescent="0.2">
      <c r="A704" t="s">
        <v>321</v>
      </c>
      <c r="B704">
        <v>11649003</v>
      </c>
      <c r="C704" s="13">
        <v>44209.869004629632</v>
      </c>
      <c r="D704" t="s">
        <v>1475</v>
      </c>
      <c r="E704" t="s">
        <v>892</v>
      </c>
      <c r="F704">
        <v>0</v>
      </c>
      <c r="G704">
        <v>0</v>
      </c>
      <c r="H704">
        <v>0</v>
      </c>
      <c r="I704">
        <v>64023</v>
      </c>
      <c r="J704">
        <v>19601</v>
      </c>
      <c r="K704" t="s">
        <v>2179</v>
      </c>
      <c r="L704" t="s">
        <v>34</v>
      </c>
      <c r="M704" t="s">
        <v>30</v>
      </c>
      <c r="N704" t="s">
        <v>482</v>
      </c>
      <c r="O704" t="s">
        <v>2178</v>
      </c>
      <c r="P704" t="s">
        <v>33</v>
      </c>
      <c r="Q704">
        <v>0</v>
      </c>
      <c r="R704" t="s">
        <v>33</v>
      </c>
      <c r="S704" t="s">
        <v>34</v>
      </c>
      <c r="T704">
        <v>4</v>
      </c>
      <c r="U704" t="s">
        <v>2177</v>
      </c>
      <c r="V704" s="1">
        <v>36526</v>
      </c>
      <c r="W704" s="1">
        <v>36526</v>
      </c>
      <c r="X704" s="17" t="str">
        <f t="shared" si="10"/>
        <v>0x04dc453007d033fac06d7161eb8579bcb90e18796e4a0809c39ca6e19059ec81--0x1e3b5fbf556ade23d32aec3a0357e57e280eec51--0xdac17f958d2ee523a2206206994597c13d831ec7</v>
      </c>
      <c r="Y704" s="18" t="str">
        <f>IFERROR(VLOOKUP(X704,Dune_SQL3_Data!Y:Y,1,FALSE),"missing")</f>
        <v>0x04dc453007d033fac06d7161eb8579bcb90e18796e4a0809c39ca6e19059ec81--0x1e3b5fbf556ade23d32aec3a0357e57e280eec51--0xdac17f958d2ee523a2206206994597c13d831ec7</v>
      </c>
    </row>
    <row r="705" spans="1:25" hidden="1" x14ac:dyDescent="0.2">
      <c r="A705" t="s">
        <v>321</v>
      </c>
      <c r="B705">
        <v>11649003</v>
      </c>
      <c r="C705" s="13">
        <v>44209.869004629632</v>
      </c>
      <c r="D705" t="s">
        <v>1475</v>
      </c>
      <c r="E705" t="s">
        <v>892</v>
      </c>
      <c r="F705">
        <v>0</v>
      </c>
      <c r="G705">
        <v>0</v>
      </c>
      <c r="H705">
        <v>0</v>
      </c>
      <c r="I705">
        <v>40257</v>
      </c>
      <c r="J705">
        <v>2431</v>
      </c>
      <c r="K705" t="s">
        <v>1474</v>
      </c>
      <c r="L705" t="s">
        <v>1473</v>
      </c>
      <c r="M705" t="s">
        <v>254</v>
      </c>
      <c r="N705" t="s">
        <v>1472</v>
      </c>
      <c r="O705" t="s">
        <v>1471</v>
      </c>
      <c r="P705" t="s">
        <v>33</v>
      </c>
      <c r="Q705">
        <v>0</v>
      </c>
      <c r="R705" t="s">
        <v>33</v>
      </c>
      <c r="S705" t="s">
        <v>34</v>
      </c>
      <c r="T705">
        <v>6</v>
      </c>
      <c r="U705" t="s">
        <v>1470</v>
      </c>
      <c r="V705" s="1">
        <v>36526</v>
      </c>
      <c r="W705" s="1">
        <v>36526</v>
      </c>
      <c r="X705" s="17" t="str">
        <f t="shared" si="10"/>
        <v>0x04dc453007d033fac06d7161eb8579bcb90e18796e4a0809c39ca6e19059ec81--0x1e3b5fbf556ade23d32aec3a0357e57e280eec51--0xdac17f958d2ee523a2206206994597c13d831ec7</v>
      </c>
      <c r="Y705" s="18" t="str">
        <f>IFERROR(VLOOKUP(X705,Dune_SQL3_Data!Y:Y,1,FALSE),"missing")</f>
        <v>0x04dc453007d033fac06d7161eb8579bcb90e18796e4a0809c39ca6e19059ec81--0x1e3b5fbf556ade23d32aec3a0357e57e280eec51--0xdac17f958d2ee523a2206206994597c13d831ec7</v>
      </c>
    </row>
    <row r="706" spans="1:25" hidden="1" x14ac:dyDescent="0.2">
      <c r="A706" t="s">
        <v>321</v>
      </c>
      <c r="B706">
        <v>11649003</v>
      </c>
      <c r="C706" s="13">
        <v>44209.869004629632</v>
      </c>
      <c r="D706" t="s">
        <v>1475</v>
      </c>
      <c r="E706" t="s">
        <v>459</v>
      </c>
      <c r="F706">
        <v>0</v>
      </c>
      <c r="G706">
        <v>0</v>
      </c>
      <c r="H706">
        <v>0</v>
      </c>
      <c r="I706">
        <v>43065</v>
      </c>
      <c r="J706">
        <v>1241</v>
      </c>
      <c r="K706" t="s">
        <v>1474</v>
      </c>
      <c r="L706" t="s">
        <v>1912</v>
      </c>
      <c r="M706" t="s">
        <v>254</v>
      </c>
      <c r="N706" t="s">
        <v>865</v>
      </c>
      <c r="O706" t="s">
        <v>1911</v>
      </c>
      <c r="P706" t="s">
        <v>33</v>
      </c>
      <c r="Q706">
        <v>0</v>
      </c>
      <c r="R706" t="s">
        <v>33</v>
      </c>
      <c r="S706" t="s">
        <v>34</v>
      </c>
      <c r="T706">
        <v>5</v>
      </c>
      <c r="U706" t="s">
        <v>1910</v>
      </c>
      <c r="V706" s="1">
        <v>36526</v>
      </c>
      <c r="W706" s="1">
        <v>36526</v>
      </c>
      <c r="X706" s="17" t="str">
        <f t="shared" ref="X706:X721" si="11">A706&amp;"--"&amp;D706&amp;"--"&amp;E706</f>
        <v>0x04dc453007d033fac06d7161eb8579bcb90e18796e4a0809c39ca6e19059ec81--0x1e3b5fbf556ade23d32aec3a0357e57e280eec51--0x96c520a79bf62c955eaa044f600f67e3ecfeff52</v>
      </c>
      <c r="Y706" s="18" t="str">
        <f>IFERROR(VLOOKUP(X706,Dune_SQL3_Data!Y:Y,1,FALSE),"missing")</f>
        <v>0x04dc453007d033fac06d7161eb8579bcb90e18796e4a0809c39ca6e19059ec81--0x1e3b5fbf556ade23d32aec3a0357e57e280eec51--0x96c520a79bf62c955eaa044f600f67e3ecfeff52</v>
      </c>
    </row>
    <row r="707" spans="1:25" hidden="1" x14ac:dyDescent="0.2">
      <c r="A707" t="s">
        <v>484</v>
      </c>
      <c r="B707">
        <v>11649003</v>
      </c>
      <c r="C707" s="13">
        <v>44209.869004629632</v>
      </c>
      <c r="D707" t="s">
        <v>232</v>
      </c>
      <c r="E707" t="s">
        <v>374</v>
      </c>
      <c r="F707">
        <v>0</v>
      </c>
      <c r="G707">
        <v>0</v>
      </c>
      <c r="H707">
        <v>0</v>
      </c>
      <c r="I707">
        <v>76965</v>
      </c>
      <c r="J707">
        <v>4556</v>
      </c>
      <c r="K707" t="s">
        <v>1394</v>
      </c>
      <c r="L707" t="s">
        <v>38</v>
      </c>
      <c r="M707" t="s">
        <v>30</v>
      </c>
      <c r="N707" t="s">
        <v>1034</v>
      </c>
      <c r="O707" t="s">
        <v>1393</v>
      </c>
      <c r="P707" t="s">
        <v>33</v>
      </c>
      <c r="Q707">
        <v>1</v>
      </c>
      <c r="R707" t="s">
        <v>33</v>
      </c>
      <c r="S707" t="s">
        <v>34</v>
      </c>
      <c r="T707">
        <v>13</v>
      </c>
      <c r="U707" t="s">
        <v>1392</v>
      </c>
      <c r="V707" s="1">
        <v>36526</v>
      </c>
      <c r="W707" s="1">
        <v>36526</v>
      </c>
      <c r="X707" s="17" t="str">
        <f t="shared" si="11"/>
        <v>0x00cb21c73e9523d35edb70e76e2c41dd30bcc870eb13c7c42ff55185df100565--0xf5b0a3efb8e8e4c201e2a935f110eaaf3ffecb8d--0xe8bd438d0383cf4d19641eaa4793eddc6cebeaf1</v>
      </c>
      <c r="Y707" s="18" t="str">
        <f>IFERROR(VLOOKUP(X707,Dune_SQL3_Data!Y:Y,1,FALSE),"missing")</f>
        <v>0x00cb21c73e9523d35edb70e76e2c41dd30bcc870eb13c7c42ff55185df100565--0xf5b0a3efb8e8e4c201e2a935f110eaaf3ffecb8d--0xe8bd438d0383cf4d19641eaa4793eddc6cebeaf1</v>
      </c>
    </row>
    <row r="708" spans="1:25" hidden="1" x14ac:dyDescent="0.2">
      <c r="A708" t="s">
        <v>484</v>
      </c>
      <c r="B708">
        <v>11649003</v>
      </c>
      <c r="C708" s="13">
        <v>44209.869004629632</v>
      </c>
      <c r="D708" t="s">
        <v>374</v>
      </c>
      <c r="E708" t="s">
        <v>232</v>
      </c>
      <c r="F708">
        <v>0</v>
      </c>
      <c r="G708">
        <v>0</v>
      </c>
      <c r="H708">
        <v>0</v>
      </c>
      <c r="I708">
        <v>73037</v>
      </c>
      <c r="J708">
        <v>1628</v>
      </c>
      <c r="K708" t="s">
        <v>263</v>
      </c>
      <c r="L708" t="s">
        <v>255</v>
      </c>
      <c r="M708" t="s">
        <v>30</v>
      </c>
      <c r="N708" t="s">
        <v>958</v>
      </c>
      <c r="O708" t="s">
        <v>957</v>
      </c>
      <c r="P708" t="s">
        <v>33</v>
      </c>
      <c r="Q708">
        <v>0</v>
      </c>
      <c r="R708" t="s">
        <v>33</v>
      </c>
      <c r="S708" t="s">
        <v>34</v>
      </c>
      <c r="T708">
        <v>14</v>
      </c>
      <c r="U708" t="s">
        <v>1323</v>
      </c>
      <c r="V708" s="1">
        <v>36526</v>
      </c>
      <c r="W708" s="1">
        <v>36526</v>
      </c>
      <c r="X708" s="17" t="str">
        <f t="shared" si="11"/>
        <v>0x00cb21c73e9523d35edb70e76e2c41dd30bcc870eb13c7c42ff55185df100565--0xe8bd438d0383cf4d19641eaa4793eddc6cebeaf1--0xf5b0a3efb8e8e4c201e2a935f110eaaf3ffecb8d</v>
      </c>
      <c r="Y708" s="18" t="str">
        <f>IFERROR(VLOOKUP(X708,Dune_SQL3_Data!Y:Y,1,FALSE),"missing")</f>
        <v>0x00cb21c73e9523d35edb70e76e2c41dd30bcc870eb13c7c42ff55185df100565--0xe8bd438d0383cf4d19641eaa4793eddc6cebeaf1--0xf5b0a3efb8e8e4c201e2a935f110eaaf3ffecb8d</v>
      </c>
    </row>
    <row r="709" spans="1:25" hidden="1" x14ac:dyDescent="0.2">
      <c r="A709" t="s">
        <v>484</v>
      </c>
      <c r="B709">
        <v>11649003</v>
      </c>
      <c r="C709" s="13">
        <v>44209.869004629632</v>
      </c>
      <c r="D709" t="s">
        <v>711</v>
      </c>
      <c r="E709" t="s">
        <v>233</v>
      </c>
      <c r="F709">
        <v>0</v>
      </c>
      <c r="G709">
        <v>0</v>
      </c>
      <c r="H709">
        <v>0</v>
      </c>
      <c r="I709">
        <v>229845</v>
      </c>
      <c r="J709">
        <v>155572</v>
      </c>
      <c r="K709" t="s">
        <v>1942</v>
      </c>
      <c r="L709" t="s">
        <v>34</v>
      </c>
      <c r="M709" t="s">
        <v>30</v>
      </c>
      <c r="N709" t="s">
        <v>317</v>
      </c>
      <c r="O709" t="s">
        <v>1941</v>
      </c>
      <c r="P709" t="s">
        <v>33</v>
      </c>
      <c r="Q709">
        <v>4</v>
      </c>
      <c r="R709" t="s">
        <v>33</v>
      </c>
      <c r="S709" t="s">
        <v>34</v>
      </c>
      <c r="T709">
        <v>0</v>
      </c>
      <c r="U709" t="s">
        <v>1940</v>
      </c>
      <c r="V709" s="1">
        <v>36526</v>
      </c>
      <c r="W709" s="1">
        <v>36526</v>
      </c>
      <c r="X709" s="17" t="str">
        <f t="shared" si="11"/>
        <v>0x00cb21c73e9523d35edb70e76e2c41dd30bcc870eb13c7c42ff55185df100565--0x95a437e4cf18cf243a3a46d3798904b635e25d81--0x01aac5236ad205ebbe4f6819bc64ef5bef40b71c</v>
      </c>
      <c r="Y709" s="18" t="str">
        <f>IFERROR(VLOOKUP(X709,Dune_SQL3_Data!Y:Y,1,FALSE),"missing")</f>
        <v>0x00cb21c73e9523d35edb70e76e2c41dd30bcc870eb13c7c42ff55185df100565--0x95a437e4cf18cf243a3a46d3798904b635e25d81--0x01aac5236ad205ebbe4f6819bc64ef5bef40b71c</v>
      </c>
    </row>
    <row r="710" spans="1:25" hidden="1" x14ac:dyDescent="0.2">
      <c r="A710" t="s">
        <v>484</v>
      </c>
      <c r="B710">
        <v>11649003</v>
      </c>
      <c r="C710" s="13">
        <v>44209.869004629632</v>
      </c>
      <c r="D710" t="s">
        <v>352</v>
      </c>
      <c r="E710" t="s">
        <v>351</v>
      </c>
      <c r="F710">
        <v>0</v>
      </c>
      <c r="G710">
        <v>0</v>
      </c>
      <c r="H710">
        <v>0</v>
      </c>
      <c r="I710">
        <v>105445</v>
      </c>
      <c r="J710">
        <v>3225</v>
      </c>
      <c r="K710" t="s">
        <v>1684</v>
      </c>
      <c r="L710" t="s">
        <v>1683</v>
      </c>
      <c r="M710" t="s">
        <v>30</v>
      </c>
      <c r="N710" t="s">
        <v>809</v>
      </c>
      <c r="O710" t="s">
        <v>2587</v>
      </c>
      <c r="P710" t="s">
        <v>33</v>
      </c>
      <c r="Q710">
        <v>0</v>
      </c>
      <c r="R710" t="s">
        <v>33</v>
      </c>
      <c r="S710" t="s">
        <v>34</v>
      </c>
      <c r="T710">
        <v>11</v>
      </c>
      <c r="U710" t="s">
        <v>2586</v>
      </c>
      <c r="V710" s="1">
        <v>36526</v>
      </c>
      <c r="W710" s="1">
        <v>36526</v>
      </c>
      <c r="X710" s="17" t="str">
        <f t="shared" si="11"/>
        <v>0x00cb21c73e9523d35edb70e76e2c41dd30bcc870eb13c7c42ff55185df100565--0x2a995caa0718532bb16bb95809f5911217012186--0x1e41c314d4c84eefaca6481e169dabe93d2fe16a</v>
      </c>
      <c r="Y710" s="18" t="str">
        <f>IFERROR(VLOOKUP(X710,Dune_SQL3_Data!Y:Y,1,FALSE),"missing")</f>
        <v>0x00cb21c73e9523d35edb70e76e2c41dd30bcc870eb13c7c42ff55185df100565--0x2a995caa0718532bb16bb95809f5911217012186--0x1e41c314d4c84eefaca6481e169dabe93d2fe16a</v>
      </c>
    </row>
    <row r="711" spans="1:25" hidden="1" x14ac:dyDescent="0.2">
      <c r="A711" t="s">
        <v>484</v>
      </c>
      <c r="B711">
        <v>11649003</v>
      </c>
      <c r="C711" s="13">
        <v>44209.869004629632</v>
      </c>
      <c r="D711" t="s">
        <v>352</v>
      </c>
      <c r="E711" t="s">
        <v>351</v>
      </c>
      <c r="F711">
        <v>0</v>
      </c>
      <c r="G711">
        <v>0</v>
      </c>
      <c r="H711">
        <v>0</v>
      </c>
      <c r="I711">
        <v>136269</v>
      </c>
      <c r="J711">
        <v>1855</v>
      </c>
      <c r="K711" t="s">
        <v>350</v>
      </c>
      <c r="L711" t="s">
        <v>255</v>
      </c>
      <c r="M711" t="s">
        <v>30</v>
      </c>
      <c r="N711" t="s">
        <v>368</v>
      </c>
      <c r="O711" t="s">
        <v>2138</v>
      </c>
      <c r="P711" t="s">
        <v>33</v>
      </c>
      <c r="Q711">
        <v>0</v>
      </c>
      <c r="R711" t="s">
        <v>33</v>
      </c>
      <c r="S711" t="s">
        <v>34</v>
      </c>
      <c r="T711">
        <v>9</v>
      </c>
      <c r="U711" t="s">
        <v>2137</v>
      </c>
      <c r="V711" s="1">
        <v>36526</v>
      </c>
      <c r="W711" s="1">
        <v>36526</v>
      </c>
      <c r="X711" s="17" t="str">
        <f t="shared" si="11"/>
        <v>0x00cb21c73e9523d35edb70e76e2c41dd30bcc870eb13c7c42ff55185df100565--0x2a995caa0718532bb16bb95809f5911217012186--0x1e41c314d4c84eefaca6481e169dabe93d2fe16a</v>
      </c>
      <c r="Y711" s="18" t="str">
        <f>IFERROR(VLOOKUP(X711,Dune_SQL3_Data!Y:Y,1,FALSE),"missing")</f>
        <v>0x00cb21c73e9523d35edb70e76e2c41dd30bcc870eb13c7c42ff55185df100565--0x2a995caa0718532bb16bb95809f5911217012186--0x1e41c314d4c84eefaca6481e169dabe93d2fe16a</v>
      </c>
    </row>
    <row r="712" spans="1:25" hidden="1" x14ac:dyDescent="0.2">
      <c r="A712" t="s">
        <v>484</v>
      </c>
      <c r="B712">
        <v>11649003</v>
      </c>
      <c r="C712" s="13">
        <v>44209.869004629632</v>
      </c>
      <c r="D712" t="s">
        <v>352</v>
      </c>
      <c r="E712" t="s">
        <v>351</v>
      </c>
      <c r="F712">
        <v>0</v>
      </c>
      <c r="G712">
        <v>0</v>
      </c>
      <c r="H712">
        <v>0</v>
      </c>
      <c r="I712">
        <v>160142</v>
      </c>
      <c r="J712">
        <v>1855</v>
      </c>
      <c r="K712" t="s">
        <v>350</v>
      </c>
      <c r="L712" t="s">
        <v>255</v>
      </c>
      <c r="M712" t="s">
        <v>30</v>
      </c>
      <c r="N712" t="s">
        <v>704</v>
      </c>
      <c r="O712" t="s">
        <v>1405</v>
      </c>
      <c r="P712" t="s">
        <v>33</v>
      </c>
      <c r="Q712">
        <v>0</v>
      </c>
      <c r="R712" t="s">
        <v>33</v>
      </c>
      <c r="S712" t="s">
        <v>34</v>
      </c>
      <c r="T712">
        <v>7</v>
      </c>
      <c r="U712" t="s">
        <v>1404</v>
      </c>
      <c r="V712" s="1">
        <v>36526</v>
      </c>
      <c r="W712" s="1">
        <v>36526</v>
      </c>
      <c r="X712" s="17" t="str">
        <f t="shared" si="11"/>
        <v>0x00cb21c73e9523d35edb70e76e2c41dd30bcc870eb13c7c42ff55185df100565--0x2a995caa0718532bb16bb95809f5911217012186--0x1e41c314d4c84eefaca6481e169dabe93d2fe16a</v>
      </c>
      <c r="Y712" s="18" t="str">
        <f>IFERROR(VLOOKUP(X712,Dune_SQL3_Data!Y:Y,1,FALSE),"missing")</f>
        <v>0x00cb21c73e9523d35edb70e76e2c41dd30bcc870eb13c7c42ff55185df100565--0x2a995caa0718532bb16bb95809f5911217012186--0x1e41c314d4c84eefaca6481e169dabe93d2fe16a</v>
      </c>
    </row>
    <row r="713" spans="1:25" hidden="1" x14ac:dyDescent="0.2">
      <c r="A713" t="s">
        <v>484</v>
      </c>
      <c r="B713">
        <v>11649003</v>
      </c>
      <c r="C713" s="13">
        <v>44209.869004629632</v>
      </c>
      <c r="D713" t="s">
        <v>352</v>
      </c>
      <c r="E713" t="s">
        <v>351</v>
      </c>
      <c r="F713">
        <v>0</v>
      </c>
      <c r="G713">
        <v>0</v>
      </c>
      <c r="H713">
        <v>0</v>
      </c>
      <c r="I713">
        <v>183201</v>
      </c>
      <c r="J713">
        <v>1855</v>
      </c>
      <c r="K713" t="s">
        <v>350</v>
      </c>
      <c r="L713" t="s">
        <v>255</v>
      </c>
      <c r="M713" t="s">
        <v>30</v>
      </c>
      <c r="N713" t="s">
        <v>84</v>
      </c>
      <c r="O713" t="s">
        <v>724</v>
      </c>
      <c r="P713" t="s">
        <v>33</v>
      </c>
      <c r="Q713">
        <v>0</v>
      </c>
      <c r="R713" t="s">
        <v>33</v>
      </c>
      <c r="S713" t="s">
        <v>34</v>
      </c>
      <c r="T713">
        <v>5</v>
      </c>
      <c r="U713" t="s">
        <v>723</v>
      </c>
      <c r="V713" s="1">
        <v>36526</v>
      </c>
      <c r="W713" s="1">
        <v>36526</v>
      </c>
      <c r="X713" s="17" t="str">
        <f t="shared" si="11"/>
        <v>0x00cb21c73e9523d35edb70e76e2c41dd30bcc870eb13c7c42ff55185df100565--0x2a995caa0718532bb16bb95809f5911217012186--0x1e41c314d4c84eefaca6481e169dabe93d2fe16a</v>
      </c>
      <c r="Y713" s="18" t="str">
        <f>IFERROR(VLOOKUP(X713,Dune_SQL3_Data!Y:Y,1,FALSE),"missing")</f>
        <v>0x00cb21c73e9523d35edb70e76e2c41dd30bcc870eb13c7c42ff55185df100565--0x2a995caa0718532bb16bb95809f5911217012186--0x1e41c314d4c84eefaca6481e169dabe93d2fe16a</v>
      </c>
    </row>
    <row r="714" spans="1:25" hidden="1" x14ac:dyDescent="0.2">
      <c r="A714" t="s">
        <v>484</v>
      </c>
      <c r="B714">
        <v>11649003</v>
      </c>
      <c r="C714" s="13">
        <v>44209.869004629632</v>
      </c>
      <c r="D714" t="s">
        <v>352</v>
      </c>
      <c r="E714" t="s">
        <v>483</v>
      </c>
      <c r="F714">
        <v>0</v>
      </c>
      <c r="G714">
        <v>0</v>
      </c>
      <c r="H714">
        <v>0</v>
      </c>
      <c r="I714">
        <v>140696</v>
      </c>
      <c r="J714">
        <v>195</v>
      </c>
      <c r="K714" t="s">
        <v>350</v>
      </c>
      <c r="L714" t="s">
        <v>255</v>
      </c>
      <c r="M714" t="s">
        <v>30</v>
      </c>
      <c r="N714" t="s">
        <v>519</v>
      </c>
      <c r="O714" t="s">
        <v>2016</v>
      </c>
      <c r="P714" t="s">
        <v>33</v>
      </c>
      <c r="Q714">
        <v>0</v>
      </c>
      <c r="R714" t="s">
        <v>33</v>
      </c>
      <c r="S714" t="s">
        <v>34</v>
      </c>
      <c r="T714">
        <v>8</v>
      </c>
      <c r="U714" t="s">
        <v>2015</v>
      </c>
      <c r="V714" s="1">
        <v>36526</v>
      </c>
      <c r="W714" s="1">
        <v>36526</v>
      </c>
      <c r="X714" s="17" t="str">
        <f t="shared" si="11"/>
        <v>0x00cb21c73e9523d35edb70e76e2c41dd30bcc870eb13c7c42ff55185df100565--0x2a995caa0718532bb16bb95809f5911217012186--0x00ff5e77a5dd1c9e65377c509cddafba828f9074</v>
      </c>
      <c r="Y714" s="18" t="str">
        <f>IFERROR(VLOOKUP(X714,Dune_SQL3_Data!Y:Y,1,FALSE),"missing")</f>
        <v>0x00cb21c73e9523d35edb70e76e2c41dd30bcc870eb13c7c42ff55185df100565--0x2a995caa0718532bb16bb95809f5911217012186--0x00ff5e77a5dd1c9e65377c509cddafba828f9074</v>
      </c>
    </row>
    <row r="715" spans="1:25" hidden="1" x14ac:dyDescent="0.2">
      <c r="A715" t="s">
        <v>484</v>
      </c>
      <c r="B715">
        <v>11649003</v>
      </c>
      <c r="C715" s="13">
        <v>44209.869004629632</v>
      </c>
      <c r="D715" t="s">
        <v>352</v>
      </c>
      <c r="E715" t="s">
        <v>483</v>
      </c>
      <c r="F715">
        <v>0</v>
      </c>
      <c r="G715">
        <v>0</v>
      </c>
      <c r="H715">
        <v>0</v>
      </c>
      <c r="I715">
        <v>110084</v>
      </c>
      <c r="J715">
        <v>415</v>
      </c>
      <c r="K715" t="s">
        <v>1684</v>
      </c>
      <c r="L715" t="s">
        <v>1683</v>
      </c>
      <c r="M715" t="s">
        <v>30</v>
      </c>
      <c r="N715" t="s">
        <v>822</v>
      </c>
      <c r="O715" t="s">
        <v>1682</v>
      </c>
      <c r="P715" t="s">
        <v>33</v>
      </c>
      <c r="Q715">
        <v>0</v>
      </c>
      <c r="R715" t="s">
        <v>33</v>
      </c>
      <c r="S715" t="s">
        <v>34</v>
      </c>
      <c r="T715">
        <v>10</v>
      </c>
      <c r="U715" t="s">
        <v>1681</v>
      </c>
      <c r="V715" s="1">
        <v>36526</v>
      </c>
      <c r="W715" s="1">
        <v>36526</v>
      </c>
      <c r="X715" s="17" t="str">
        <f t="shared" si="11"/>
        <v>0x00cb21c73e9523d35edb70e76e2c41dd30bcc870eb13c7c42ff55185df100565--0x2a995caa0718532bb16bb95809f5911217012186--0x00ff5e77a5dd1c9e65377c509cddafba828f9074</v>
      </c>
      <c r="Y715" s="18" t="str">
        <f>IFERROR(VLOOKUP(X715,Dune_SQL3_Data!Y:Y,1,FALSE),"missing")</f>
        <v>0x00cb21c73e9523d35edb70e76e2c41dd30bcc870eb13c7c42ff55185df100565--0x2a995caa0718532bb16bb95809f5911217012186--0x00ff5e77a5dd1c9e65377c509cddafba828f9074</v>
      </c>
    </row>
    <row r="716" spans="1:25" hidden="1" x14ac:dyDescent="0.2">
      <c r="A716" t="s">
        <v>484</v>
      </c>
      <c r="B716">
        <v>11649003</v>
      </c>
      <c r="C716" s="13">
        <v>44209.869004629632</v>
      </c>
      <c r="D716" t="s">
        <v>352</v>
      </c>
      <c r="E716" t="s">
        <v>483</v>
      </c>
      <c r="F716">
        <v>0</v>
      </c>
      <c r="G716">
        <v>0</v>
      </c>
      <c r="H716">
        <v>0</v>
      </c>
      <c r="I716">
        <v>164569</v>
      </c>
      <c r="J716">
        <v>195</v>
      </c>
      <c r="K716" t="s">
        <v>350</v>
      </c>
      <c r="L716" t="s">
        <v>255</v>
      </c>
      <c r="M716" t="s">
        <v>30</v>
      </c>
      <c r="N716" t="s">
        <v>642</v>
      </c>
      <c r="O716" t="s">
        <v>1651</v>
      </c>
      <c r="P716" t="s">
        <v>33</v>
      </c>
      <c r="Q716">
        <v>0</v>
      </c>
      <c r="R716" t="s">
        <v>33</v>
      </c>
      <c r="S716" t="s">
        <v>34</v>
      </c>
      <c r="T716">
        <v>6</v>
      </c>
      <c r="U716" t="s">
        <v>1650</v>
      </c>
      <c r="V716" s="1">
        <v>36526</v>
      </c>
      <c r="W716" s="1">
        <v>36526</v>
      </c>
      <c r="X716" s="17" t="str">
        <f t="shared" si="11"/>
        <v>0x00cb21c73e9523d35edb70e76e2c41dd30bcc870eb13c7c42ff55185df100565--0x2a995caa0718532bb16bb95809f5911217012186--0x00ff5e77a5dd1c9e65377c509cddafba828f9074</v>
      </c>
      <c r="Y716" s="18" t="str">
        <f>IFERROR(VLOOKUP(X716,Dune_SQL3_Data!Y:Y,1,FALSE),"missing")</f>
        <v>0x00cb21c73e9523d35edb70e76e2c41dd30bcc870eb13c7c42ff55185df100565--0x2a995caa0718532bb16bb95809f5911217012186--0x00ff5e77a5dd1c9e65377c509cddafba828f9074</v>
      </c>
    </row>
    <row r="717" spans="1:25" hidden="1" x14ac:dyDescent="0.2">
      <c r="A717" t="s">
        <v>484</v>
      </c>
      <c r="B717">
        <v>11649003</v>
      </c>
      <c r="C717" s="13">
        <v>44209.869004629632</v>
      </c>
      <c r="D717" t="s">
        <v>352</v>
      </c>
      <c r="E717" t="s">
        <v>483</v>
      </c>
      <c r="F717">
        <v>0</v>
      </c>
      <c r="G717">
        <v>0</v>
      </c>
      <c r="H717">
        <v>0</v>
      </c>
      <c r="I717">
        <v>187628</v>
      </c>
      <c r="J717">
        <v>195</v>
      </c>
      <c r="K717" t="s">
        <v>350</v>
      </c>
      <c r="L717" t="s">
        <v>255</v>
      </c>
      <c r="M717" t="s">
        <v>30</v>
      </c>
      <c r="N717" t="s">
        <v>482</v>
      </c>
      <c r="O717" t="s">
        <v>481</v>
      </c>
      <c r="P717" t="s">
        <v>33</v>
      </c>
      <c r="Q717">
        <v>0</v>
      </c>
      <c r="R717" t="s">
        <v>33</v>
      </c>
      <c r="S717" t="s">
        <v>34</v>
      </c>
      <c r="T717">
        <v>4</v>
      </c>
      <c r="U717" t="s">
        <v>480</v>
      </c>
      <c r="V717" s="1">
        <v>36526</v>
      </c>
      <c r="W717" s="1">
        <v>36526</v>
      </c>
      <c r="X717" s="17" t="str">
        <f t="shared" si="11"/>
        <v>0x00cb21c73e9523d35edb70e76e2c41dd30bcc870eb13c7c42ff55185df100565--0x2a995caa0718532bb16bb95809f5911217012186--0x00ff5e77a5dd1c9e65377c509cddafba828f9074</v>
      </c>
      <c r="Y717" s="18" t="str">
        <f>IFERROR(VLOOKUP(X717,Dune_SQL3_Data!Y:Y,1,FALSE),"missing")</f>
        <v>0x00cb21c73e9523d35edb70e76e2c41dd30bcc870eb13c7c42ff55185df100565--0x2a995caa0718532bb16bb95809f5911217012186--0x00ff5e77a5dd1c9e65377c509cddafba828f9074</v>
      </c>
    </row>
    <row r="718" spans="1:25" hidden="1" x14ac:dyDescent="0.2">
      <c r="A718" t="s">
        <v>484</v>
      </c>
      <c r="B718">
        <v>11649003</v>
      </c>
      <c r="C718" s="13">
        <v>44209.869004629632</v>
      </c>
      <c r="D718" t="s">
        <v>233</v>
      </c>
      <c r="E718" t="s">
        <v>232</v>
      </c>
      <c r="F718">
        <v>0</v>
      </c>
      <c r="G718">
        <v>0</v>
      </c>
      <c r="H718">
        <v>0</v>
      </c>
      <c r="I718">
        <v>216574</v>
      </c>
      <c r="J718">
        <v>4683</v>
      </c>
      <c r="K718" t="s">
        <v>2263</v>
      </c>
      <c r="L718" t="s">
        <v>2262</v>
      </c>
      <c r="M718" t="s">
        <v>30</v>
      </c>
      <c r="N718" t="s">
        <v>63</v>
      </c>
      <c r="O718" t="s">
        <v>2261</v>
      </c>
      <c r="P718" t="s">
        <v>33</v>
      </c>
      <c r="Q718">
        <v>0</v>
      </c>
      <c r="R718" t="s">
        <v>33</v>
      </c>
      <c r="S718" t="s">
        <v>34</v>
      </c>
      <c r="T718">
        <v>2</v>
      </c>
      <c r="U718" t="s">
        <v>2260</v>
      </c>
      <c r="V718" s="1">
        <v>36526</v>
      </c>
      <c r="W718" s="1">
        <v>36526</v>
      </c>
      <c r="X718" s="17" t="str">
        <f t="shared" si="11"/>
        <v>0x00cb21c73e9523d35edb70e76e2c41dd30bcc870eb13c7c42ff55185df100565--0x01aac5236ad205ebbe4f6819bc64ef5bef40b71c--0xf5b0a3efb8e8e4c201e2a935f110eaaf3ffecb8d</v>
      </c>
      <c r="Y718" s="18" t="str">
        <f>IFERROR(VLOOKUP(X718,Dune_SQL3_Data!Y:Y,1,FALSE),"missing")</f>
        <v>0x00cb21c73e9523d35edb70e76e2c41dd30bcc870eb13c7c42ff55185df100565--0x01aac5236ad205ebbe4f6819bc64ef5bef40b71c--0xf5b0a3efb8e8e4c201e2a935f110eaaf3ffecb8d</v>
      </c>
    </row>
    <row r="719" spans="1:25" hidden="1" x14ac:dyDescent="0.2">
      <c r="A719" t="s">
        <v>484</v>
      </c>
      <c r="B719">
        <v>11649003</v>
      </c>
      <c r="C719" s="13">
        <v>44209.869004629632</v>
      </c>
      <c r="D719" t="s">
        <v>233</v>
      </c>
      <c r="E719" t="s">
        <v>232</v>
      </c>
      <c r="F719">
        <v>0</v>
      </c>
      <c r="G719">
        <v>0</v>
      </c>
      <c r="H719">
        <v>0</v>
      </c>
      <c r="I719">
        <v>84657</v>
      </c>
      <c r="J719">
        <v>35438</v>
      </c>
      <c r="K719" t="s">
        <v>2012</v>
      </c>
      <c r="L719" t="s">
        <v>34</v>
      </c>
      <c r="M719" t="s">
        <v>30</v>
      </c>
      <c r="N719" t="s">
        <v>718</v>
      </c>
      <c r="O719" t="s">
        <v>2011</v>
      </c>
      <c r="P719" t="s">
        <v>33</v>
      </c>
      <c r="Q719">
        <v>1</v>
      </c>
      <c r="R719" t="s">
        <v>33</v>
      </c>
      <c r="S719" t="s">
        <v>34</v>
      </c>
      <c r="T719">
        <v>12</v>
      </c>
      <c r="U719" t="s">
        <v>2010</v>
      </c>
      <c r="V719" s="1">
        <v>36526</v>
      </c>
      <c r="W719" s="1">
        <v>36526</v>
      </c>
      <c r="X719" s="17" t="str">
        <f t="shared" si="11"/>
        <v>0x00cb21c73e9523d35edb70e76e2c41dd30bcc870eb13c7c42ff55185df100565--0x01aac5236ad205ebbe4f6819bc64ef5bef40b71c--0xf5b0a3efb8e8e4c201e2a935f110eaaf3ffecb8d</v>
      </c>
      <c r="Y719" s="18" t="str">
        <f>IFERROR(VLOOKUP(X719,Dune_SQL3_Data!Y:Y,1,FALSE),"missing")</f>
        <v>0x00cb21c73e9523d35edb70e76e2c41dd30bcc870eb13c7c42ff55185df100565--0x01aac5236ad205ebbe4f6819bc64ef5bef40b71c--0xf5b0a3efb8e8e4c201e2a935f110eaaf3ffecb8d</v>
      </c>
    </row>
    <row r="720" spans="1:25" hidden="1" x14ac:dyDescent="0.2">
      <c r="A720" t="s">
        <v>484</v>
      </c>
      <c r="B720">
        <v>11649003</v>
      </c>
      <c r="C720" s="13">
        <v>44209.869004629632</v>
      </c>
      <c r="D720" t="s">
        <v>233</v>
      </c>
      <c r="E720" t="s">
        <v>232</v>
      </c>
      <c r="F720">
        <v>0</v>
      </c>
      <c r="G720">
        <v>0</v>
      </c>
      <c r="H720">
        <v>0</v>
      </c>
      <c r="I720">
        <v>221950</v>
      </c>
      <c r="J720">
        <v>2807</v>
      </c>
      <c r="K720" t="s">
        <v>1454</v>
      </c>
      <c r="L720" t="s">
        <v>638</v>
      </c>
      <c r="M720" t="s">
        <v>30</v>
      </c>
      <c r="N720" t="s">
        <v>222</v>
      </c>
      <c r="O720" t="s">
        <v>1453</v>
      </c>
      <c r="P720" t="s">
        <v>33</v>
      </c>
      <c r="Q720">
        <v>0</v>
      </c>
      <c r="R720" t="s">
        <v>33</v>
      </c>
      <c r="S720" t="s">
        <v>34</v>
      </c>
      <c r="T720">
        <v>1</v>
      </c>
      <c r="U720" t="s">
        <v>1452</v>
      </c>
      <c r="V720" s="1">
        <v>36526</v>
      </c>
      <c r="W720" s="1">
        <v>36526</v>
      </c>
      <c r="X720" s="17" t="str">
        <f t="shared" si="11"/>
        <v>0x00cb21c73e9523d35edb70e76e2c41dd30bcc870eb13c7c42ff55185df100565--0x01aac5236ad205ebbe4f6819bc64ef5bef40b71c--0xf5b0a3efb8e8e4c201e2a935f110eaaf3ffecb8d</v>
      </c>
      <c r="Y720" s="18" t="str">
        <f>IFERROR(VLOOKUP(X720,Dune_SQL3_Data!Y:Y,1,FALSE),"missing")</f>
        <v>0x00cb21c73e9523d35edb70e76e2c41dd30bcc870eb13c7c42ff55185df100565--0x01aac5236ad205ebbe4f6819bc64ef5bef40b71c--0xf5b0a3efb8e8e4c201e2a935f110eaaf3ffecb8d</v>
      </c>
    </row>
    <row r="721" spans="1:25" hidden="1" x14ac:dyDescent="0.2">
      <c r="A721" t="s">
        <v>484</v>
      </c>
      <c r="B721">
        <v>11649003</v>
      </c>
      <c r="C721" s="13">
        <v>44209.869004629632</v>
      </c>
      <c r="D721" t="s">
        <v>233</v>
      </c>
      <c r="E721" t="s">
        <v>352</v>
      </c>
      <c r="F721">
        <v>0</v>
      </c>
      <c r="G721">
        <v>0</v>
      </c>
      <c r="H721">
        <v>0</v>
      </c>
      <c r="I721">
        <v>202730</v>
      </c>
      <c r="J721">
        <v>99896</v>
      </c>
      <c r="K721" t="s">
        <v>839</v>
      </c>
      <c r="L721" t="s">
        <v>838</v>
      </c>
      <c r="M721" t="s">
        <v>30</v>
      </c>
      <c r="N721" t="s">
        <v>453</v>
      </c>
      <c r="O721" t="s">
        <v>837</v>
      </c>
      <c r="P721" t="s">
        <v>33</v>
      </c>
      <c r="Q721">
        <v>8</v>
      </c>
      <c r="R721" t="s">
        <v>33</v>
      </c>
      <c r="S721" t="s">
        <v>34</v>
      </c>
      <c r="T721">
        <v>3</v>
      </c>
      <c r="U721" t="s">
        <v>836</v>
      </c>
      <c r="V721" s="1">
        <v>36526</v>
      </c>
      <c r="W721" s="1">
        <v>36526</v>
      </c>
      <c r="X721" s="17" t="str">
        <f t="shared" si="11"/>
        <v>0x00cb21c73e9523d35edb70e76e2c41dd30bcc870eb13c7c42ff55185df100565--0x01aac5236ad205ebbe4f6819bc64ef5bef40b71c--0x2a995caa0718532bb16bb95809f5911217012186</v>
      </c>
      <c r="Y721" s="18" t="str">
        <f>IFERROR(VLOOKUP(X721,Dune_SQL3_Data!Y:Y,1,FALSE),"missing")</f>
        <v>0x00cb21c73e9523d35edb70e76e2c41dd30bcc870eb13c7c42ff55185df100565--0x01aac5236ad205ebbe4f6819bc64ef5bef40b71c--0x2a995caa0718532bb16bb95809f5911217012186</v>
      </c>
    </row>
  </sheetData>
  <autoFilter ref="A1:Y721" xr:uid="{A6716D1E-4E6D-3743-B6B2-ADA79D422B57}">
    <filterColumn colId="5">
      <filters>
        <filter val="26.74706275"/>
      </filters>
    </filterColumn>
  </autoFilter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EBDE4-B21C-D24D-BAF7-27C1D309A99C}">
  <sheetPr filterMode="1"/>
  <dimension ref="A1:Z735"/>
  <sheetViews>
    <sheetView topLeftCell="D1" workbookViewId="0">
      <selection activeCell="G1" sqref="G1"/>
    </sheetView>
  </sheetViews>
  <sheetFormatPr baseColWidth="10" defaultRowHeight="16" x14ac:dyDescent="0.2"/>
  <cols>
    <col min="1" max="1" width="16.5" bestFit="1" customWidth="1"/>
    <col min="2" max="2" width="15.1640625" bestFit="1" customWidth="1"/>
    <col min="3" max="3" width="14" bestFit="1" customWidth="1"/>
    <col min="4" max="4" width="19.83203125" customWidth="1"/>
    <col min="5" max="5" width="9.33203125" bestFit="1" customWidth="1"/>
    <col min="6" max="6" width="10.5" bestFit="1" customWidth="1"/>
    <col min="7" max="7" width="80.33203125" bestFit="1" customWidth="1"/>
    <col min="8" max="8" width="13.5" customWidth="1"/>
    <col min="9" max="9" width="10.5" bestFit="1" customWidth="1"/>
    <col min="10" max="10" width="12.83203125" bestFit="1" customWidth="1"/>
    <col min="11" max="11" width="10.5" bestFit="1" customWidth="1"/>
    <col min="12" max="12" width="12.83203125" bestFit="1" customWidth="1"/>
    <col min="13" max="13" width="80.33203125" bestFit="1" customWidth="1"/>
    <col min="14" max="15" width="51.33203125" bestFit="1" customWidth="1"/>
    <col min="16" max="16" width="28.5" bestFit="1" customWidth="1"/>
    <col min="17" max="17" width="8.1640625" bestFit="1" customWidth="1"/>
    <col min="18" max="18" width="30.83203125" customWidth="1"/>
    <col min="19" max="19" width="32.6640625" customWidth="1"/>
    <col min="20" max="20" width="15.1640625" bestFit="1" customWidth="1"/>
    <col min="21" max="21" width="55.6640625" customWidth="1"/>
    <col min="22" max="22" width="43.6640625" customWidth="1"/>
    <col min="23" max="23" width="17.6640625" bestFit="1" customWidth="1"/>
    <col min="24" max="24" width="15.1640625" bestFit="1" customWidth="1"/>
    <col min="25" max="25" width="46.6640625" customWidth="1"/>
  </cols>
  <sheetData>
    <row r="1" spans="1:26" x14ac:dyDescent="0.2">
      <c r="A1" s="5" t="s">
        <v>176</v>
      </c>
      <c r="B1" s="5" t="s">
        <v>177</v>
      </c>
      <c r="C1" s="5" t="s">
        <v>178</v>
      </c>
      <c r="D1" s="5" t="s">
        <v>2926</v>
      </c>
      <c r="E1" s="5" t="s">
        <v>179</v>
      </c>
      <c r="F1" s="5" t="s">
        <v>180</v>
      </c>
      <c r="G1" s="5" t="s">
        <v>181</v>
      </c>
      <c r="H1" s="5" t="s">
        <v>182</v>
      </c>
      <c r="I1" s="5" t="s">
        <v>183</v>
      </c>
      <c r="J1" s="5" t="s">
        <v>184</v>
      </c>
      <c r="K1" s="5" t="s">
        <v>185</v>
      </c>
      <c r="L1" s="5" t="s">
        <v>186</v>
      </c>
      <c r="M1" s="5" t="s">
        <v>187</v>
      </c>
      <c r="N1" s="5" t="s">
        <v>188</v>
      </c>
      <c r="O1" s="5" t="s">
        <v>189</v>
      </c>
      <c r="P1" s="5" t="s">
        <v>190</v>
      </c>
      <c r="Q1" s="5" t="s">
        <v>191</v>
      </c>
      <c r="R1" s="5" t="s">
        <v>192</v>
      </c>
      <c r="S1" s="5" t="s">
        <v>193</v>
      </c>
      <c r="T1" s="5" t="s">
        <v>194</v>
      </c>
      <c r="U1" s="5" t="s">
        <v>195</v>
      </c>
      <c r="V1" s="5" t="s">
        <v>196</v>
      </c>
      <c r="W1" s="5" t="s">
        <v>197</v>
      </c>
      <c r="X1" s="5" t="s">
        <v>198</v>
      </c>
      <c r="Y1" s="16" t="s">
        <v>2917</v>
      </c>
      <c r="Z1" s="16" t="s">
        <v>2919</v>
      </c>
    </row>
    <row r="2" spans="1:26" hidden="1" x14ac:dyDescent="0.2">
      <c r="A2" s="14">
        <v>44209.868750000001</v>
      </c>
      <c r="B2" s="15">
        <v>11649003</v>
      </c>
      <c r="C2" s="15">
        <v>0</v>
      </c>
      <c r="D2" s="15">
        <f>C2/1000000000000000000</f>
        <v>0</v>
      </c>
      <c r="E2" s="15">
        <v>255402</v>
      </c>
      <c r="F2" s="15">
        <v>187573</v>
      </c>
      <c r="G2" s="15" t="s">
        <v>2605</v>
      </c>
      <c r="H2" s="15" t="b">
        <v>1</v>
      </c>
      <c r="I2" s="15">
        <v>28</v>
      </c>
      <c r="J2" s="15">
        <v>0</v>
      </c>
      <c r="K2" s="15"/>
      <c r="L2" s="15" t="b">
        <v>1</v>
      </c>
      <c r="M2" s="15" t="s">
        <v>618</v>
      </c>
      <c r="N2" s="15" t="s">
        <v>305</v>
      </c>
      <c r="O2" t="s">
        <v>617</v>
      </c>
      <c r="P2" s="15" t="s">
        <v>2612</v>
      </c>
      <c r="Q2" s="15" t="s">
        <v>2808</v>
      </c>
      <c r="R2" s="15" t="s">
        <v>617</v>
      </c>
      <c r="S2" s="15" t="s">
        <v>302</v>
      </c>
      <c r="T2" s="15"/>
      <c r="U2" s="15"/>
      <c r="V2" s="15"/>
      <c r="W2" s="15"/>
      <c r="X2" s="14">
        <v>44209</v>
      </c>
      <c r="Y2" s="17" t="str">
        <f t="shared" ref="Y2:Y65" si="0">M2&amp;"--"&amp;N2&amp;"--"&amp;O2</f>
        <v>0x7301127dd5421d856d4db91d2f2e0117cf37fb48f01b4a27fd5d8e16f159e523--0x131a99859a8bfa3251d899f0675607766736ffae--0xf31984bfa214c2dcd34f0d46bb84198ba5ff8346</v>
      </c>
      <c r="Z2" s="18" t="str">
        <f>IFERROR(VLOOKUP(Y2,Flipside_SQL3_Data!X:X,1,FALSE),"missing")</f>
        <v>0x7301127dd5421d856d4db91d2f2e0117cf37fb48f01b4a27fd5d8e16f159e523--0x131a99859a8bfa3251d899f0675607766736ffae--0xf31984bfa214c2dcd34f0d46bb84198ba5ff8346</v>
      </c>
    </row>
    <row r="3" spans="1:26" hidden="1" x14ac:dyDescent="0.2">
      <c r="A3" s="14">
        <v>44209.868750000001</v>
      </c>
      <c r="B3" s="15">
        <v>11649003</v>
      </c>
      <c r="C3" s="15">
        <v>0</v>
      </c>
      <c r="D3" s="15">
        <f t="shared" ref="D3:D66" si="1">C3/1000000000000000000</f>
        <v>0</v>
      </c>
      <c r="E3" s="15">
        <v>255402</v>
      </c>
      <c r="F3" s="15">
        <v>187573</v>
      </c>
      <c r="G3" s="15" t="s">
        <v>2605</v>
      </c>
      <c r="H3" s="15" t="b">
        <v>1</v>
      </c>
      <c r="I3" s="15">
        <v>25</v>
      </c>
      <c r="J3" s="15">
        <v>0</v>
      </c>
      <c r="K3" s="15"/>
      <c r="L3" s="15" t="b">
        <v>1</v>
      </c>
      <c r="M3" s="15" t="s">
        <v>1066</v>
      </c>
      <c r="N3" s="15" t="s">
        <v>305</v>
      </c>
      <c r="O3" t="s">
        <v>1451</v>
      </c>
      <c r="P3" s="15" t="s">
        <v>2612</v>
      </c>
      <c r="Q3" s="15" t="s">
        <v>2808</v>
      </c>
      <c r="R3" s="15" t="s">
        <v>1451</v>
      </c>
      <c r="S3" s="15" t="s">
        <v>302</v>
      </c>
      <c r="T3" s="15"/>
      <c r="U3" s="15"/>
      <c r="V3" s="15"/>
      <c r="W3" s="15"/>
      <c r="X3" s="14">
        <v>44209</v>
      </c>
      <c r="Y3" s="17" t="str">
        <f t="shared" si="0"/>
        <v>0x9ba1563e32eb454d5e00ab4d5b830b77ffe21d3bd1acaa265044d6fd56503419--0x131a99859a8bfa3251d899f0675607766736ffae--0x0bd7a44bb4e0284c484ce564753e7a3311a3f089</v>
      </c>
      <c r="Z3" s="18" t="str">
        <f>IFERROR(VLOOKUP(Y3,Flipside_SQL3_Data!X:X,1,FALSE),"missing")</f>
        <v>0x9ba1563e32eb454d5e00ab4d5b830b77ffe21d3bd1acaa265044d6fd56503419--0x131a99859a8bfa3251d899f0675607766736ffae--0x0bd7a44bb4e0284c484ce564753e7a3311a3f089</v>
      </c>
    </row>
    <row r="4" spans="1:26" hidden="1" x14ac:dyDescent="0.2">
      <c r="A4" s="14">
        <v>44209.868750000001</v>
      </c>
      <c r="B4" s="15">
        <v>11649003</v>
      </c>
      <c r="C4" s="15">
        <v>0</v>
      </c>
      <c r="D4" s="15">
        <f t="shared" si="1"/>
        <v>0</v>
      </c>
      <c r="E4" s="15">
        <v>255402</v>
      </c>
      <c r="F4" s="15">
        <v>187573</v>
      </c>
      <c r="G4" s="15" t="s">
        <v>2605</v>
      </c>
      <c r="H4" s="15" t="b">
        <v>1</v>
      </c>
      <c r="I4" s="15">
        <v>20</v>
      </c>
      <c r="J4" s="15">
        <v>0</v>
      </c>
      <c r="K4" s="15"/>
      <c r="L4" s="15" t="b">
        <v>1</v>
      </c>
      <c r="M4" s="15" t="s">
        <v>339</v>
      </c>
      <c r="N4" s="15" t="s">
        <v>305</v>
      </c>
      <c r="O4" t="s">
        <v>2259</v>
      </c>
      <c r="P4" s="15" t="s">
        <v>2612</v>
      </c>
      <c r="Q4" s="15" t="s">
        <v>2808</v>
      </c>
      <c r="R4" s="15" t="s">
        <v>2259</v>
      </c>
      <c r="S4" s="15" t="s">
        <v>302</v>
      </c>
      <c r="T4" s="15"/>
      <c r="U4" s="15"/>
      <c r="V4" s="15"/>
      <c r="W4" s="15"/>
      <c r="X4" s="14">
        <v>44209</v>
      </c>
      <c r="Y4" s="17" t="str">
        <f t="shared" si="0"/>
        <v>0xa340ce9c7441020632d2a35953d0d9aff17a5d9c1a4f47c3f503bee7ac37b30a--0x131a99859a8bfa3251d899f0675607766736ffae--0xb83fe040088a51038d4458f9b7ecf6dd08422430</v>
      </c>
      <c r="Z4" s="18" t="str">
        <f>IFERROR(VLOOKUP(Y4,Flipside_SQL3_Data!X:X,1,FALSE),"missing")</f>
        <v>0xa340ce9c7441020632d2a35953d0d9aff17a5d9c1a4f47c3f503bee7ac37b30a--0x131a99859a8bfa3251d899f0675607766736ffae--0xb83fe040088a51038d4458f9b7ecf6dd08422430</v>
      </c>
    </row>
    <row r="5" spans="1:26" hidden="1" x14ac:dyDescent="0.2">
      <c r="A5" s="14">
        <v>44209.868750000001</v>
      </c>
      <c r="B5" s="15">
        <v>11649003</v>
      </c>
      <c r="C5" s="15">
        <v>0</v>
      </c>
      <c r="D5" s="15">
        <f t="shared" si="1"/>
        <v>0</v>
      </c>
      <c r="E5" s="15">
        <v>255402</v>
      </c>
      <c r="F5" s="15">
        <v>187573</v>
      </c>
      <c r="G5" s="15" t="s">
        <v>2605</v>
      </c>
      <c r="H5" s="15" t="b">
        <v>1</v>
      </c>
      <c r="I5" s="15">
        <v>27</v>
      </c>
      <c r="J5" s="15">
        <v>0</v>
      </c>
      <c r="K5" s="15"/>
      <c r="L5" s="15" t="b">
        <v>1</v>
      </c>
      <c r="M5" s="15" t="s">
        <v>1057</v>
      </c>
      <c r="N5" s="15" t="s">
        <v>305</v>
      </c>
      <c r="O5" t="s">
        <v>1056</v>
      </c>
      <c r="P5" s="15" t="s">
        <v>2612</v>
      </c>
      <c r="Q5" s="15" t="s">
        <v>2808</v>
      </c>
      <c r="R5" s="15" t="s">
        <v>1056</v>
      </c>
      <c r="S5" s="15" t="s">
        <v>302</v>
      </c>
      <c r="T5" s="15"/>
      <c r="U5" s="15"/>
      <c r="V5" s="15"/>
      <c r="W5" s="15"/>
      <c r="X5" s="14">
        <v>44209</v>
      </c>
      <c r="Y5" s="17" t="str">
        <f t="shared" si="0"/>
        <v>0xa40f0ba27fa10c5ca4a8ca80b6378d37a8514c7b3049b18b105f168e79590ee4--0x131a99859a8bfa3251d899f0675607766736ffae--0xb336071702fe527e1af9174eaa6ed04652676792</v>
      </c>
      <c r="Z5" s="18" t="str">
        <f>IFERROR(VLOOKUP(Y5,Flipside_SQL3_Data!X:X,1,FALSE),"missing")</f>
        <v>0xa40f0ba27fa10c5ca4a8ca80b6378d37a8514c7b3049b18b105f168e79590ee4--0x131a99859a8bfa3251d899f0675607766736ffae--0xb336071702fe527e1af9174eaa6ed04652676792</v>
      </c>
    </row>
    <row r="6" spans="1:26" hidden="1" x14ac:dyDescent="0.2">
      <c r="A6" s="14">
        <v>44209.868750000001</v>
      </c>
      <c r="B6" s="15">
        <v>11649003</v>
      </c>
      <c r="C6" s="15">
        <v>0</v>
      </c>
      <c r="D6" s="15">
        <f t="shared" si="1"/>
        <v>0</v>
      </c>
      <c r="E6" s="15">
        <v>255402</v>
      </c>
      <c r="F6" s="15">
        <v>187573</v>
      </c>
      <c r="G6" s="15" t="s">
        <v>2605</v>
      </c>
      <c r="H6" s="15" t="b">
        <v>1</v>
      </c>
      <c r="I6" s="15">
        <v>26</v>
      </c>
      <c r="J6" s="15">
        <v>0</v>
      </c>
      <c r="K6" s="15"/>
      <c r="L6" s="15" t="b">
        <v>1</v>
      </c>
      <c r="M6" s="15" t="s">
        <v>1612</v>
      </c>
      <c r="N6" s="15" t="s">
        <v>305</v>
      </c>
      <c r="O6" t="s">
        <v>1629</v>
      </c>
      <c r="P6" s="15" t="s">
        <v>2612</v>
      </c>
      <c r="Q6" s="15" t="s">
        <v>2808</v>
      </c>
      <c r="R6" s="15" t="s">
        <v>1629</v>
      </c>
      <c r="S6" s="15" t="s">
        <v>302</v>
      </c>
      <c r="T6" s="15"/>
      <c r="U6" s="15"/>
      <c r="V6" s="15"/>
      <c r="W6" s="15"/>
      <c r="X6" s="14">
        <v>44209</v>
      </c>
      <c r="Y6" s="17" t="str">
        <f t="shared" si="0"/>
        <v>0xaa35c3044b895919b36b2f98a29608605a019b5ad8301506fbbe461e31c9ed77--0x131a99859a8bfa3251d899f0675607766736ffae--0xf8afe6cd29e83941ffa452f6b7fc3e2c8e174cd9</v>
      </c>
      <c r="Z6" s="18" t="str">
        <f>IFERROR(VLOOKUP(Y6,Flipside_SQL3_Data!X:X,1,FALSE),"missing")</f>
        <v>0xaa35c3044b895919b36b2f98a29608605a019b5ad8301506fbbe461e31c9ed77--0x131a99859a8bfa3251d899f0675607766736ffae--0xf8afe6cd29e83941ffa452f6b7fc3e2c8e174cd9</v>
      </c>
    </row>
    <row r="7" spans="1:26" hidden="1" x14ac:dyDescent="0.2">
      <c r="A7" s="14">
        <v>44209.868750000001</v>
      </c>
      <c r="B7" s="15">
        <v>11649003</v>
      </c>
      <c r="C7" s="15">
        <v>0</v>
      </c>
      <c r="D7" s="15">
        <f t="shared" si="1"/>
        <v>0</v>
      </c>
      <c r="E7" s="15">
        <v>255402</v>
      </c>
      <c r="F7" s="15">
        <v>187573</v>
      </c>
      <c r="G7" s="15" t="s">
        <v>2605</v>
      </c>
      <c r="H7" s="15" t="b">
        <v>1</v>
      </c>
      <c r="I7" s="15">
        <v>18</v>
      </c>
      <c r="J7" s="15">
        <v>0</v>
      </c>
      <c r="K7" s="15"/>
      <c r="L7" s="15" t="b">
        <v>1</v>
      </c>
      <c r="M7" s="15" t="s">
        <v>695</v>
      </c>
      <c r="N7" s="15" t="s">
        <v>305</v>
      </c>
      <c r="O7" t="s">
        <v>694</v>
      </c>
      <c r="P7" s="15" t="s">
        <v>2612</v>
      </c>
      <c r="Q7" s="15" t="s">
        <v>2808</v>
      </c>
      <c r="R7" s="15" t="s">
        <v>694</v>
      </c>
      <c r="S7" s="15" t="s">
        <v>302</v>
      </c>
      <c r="T7" s="15"/>
      <c r="U7" s="15"/>
      <c r="V7" s="15"/>
      <c r="W7" s="15"/>
      <c r="X7" s="14">
        <v>44209</v>
      </c>
      <c r="Y7" s="17" t="str">
        <f t="shared" si="0"/>
        <v>0xca248e28b3b1e308e417a9ec01aeedb693b9d95f94ba0d42b93b6ab57f17cdf9--0x131a99859a8bfa3251d899f0675607766736ffae--0x070723216a3137736bb7e315ef62d467fed2d5ac</v>
      </c>
      <c r="Z7" s="18" t="str">
        <f>IFERROR(VLOOKUP(Y7,Flipside_SQL3_Data!X:X,1,FALSE),"missing")</f>
        <v>0xca248e28b3b1e308e417a9ec01aeedb693b9d95f94ba0d42b93b6ab57f17cdf9--0x131a99859a8bfa3251d899f0675607766736ffae--0x070723216a3137736bb7e315ef62d467fed2d5ac</v>
      </c>
    </row>
    <row r="8" spans="1:26" hidden="1" x14ac:dyDescent="0.2">
      <c r="A8" s="14">
        <v>44209.868750000001</v>
      </c>
      <c r="B8" s="15">
        <v>11649003</v>
      </c>
      <c r="C8" s="15">
        <v>0</v>
      </c>
      <c r="D8" s="15">
        <f t="shared" si="1"/>
        <v>0</v>
      </c>
      <c r="E8" s="15">
        <v>255402</v>
      </c>
      <c r="F8" s="15">
        <v>187573</v>
      </c>
      <c r="G8" s="15" t="s">
        <v>2605</v>
      </c>
      <c r="H8" s="15" t="b">
        <v>1</v>
      </c>
      <c r="I8" s="15">
        <v>22</v>
      </c>
      <c r="J8" s="15">
        <v>0</v>
      </c>
      <c r="K8" s="15"/>
      <c r="L8" s="15" t="b">
        <v>1</v>
      </c>
      <c r="M8" s="15" t="s">
        <v>306</v>
      </c>
      <c r="N8" s="15" t="s">
        <v>305</v>
      </c>
      <c r="O8" t="s">
        <v>304</v>
      </c>
      <c r="P8" s="15" t="s">
        <v>2612</v>
      </c>
      <c r="Q8" s="15" t="s">
        <v>2808</v>
      </c>
      <c r="R8" s="15" t="s">
        <v>304</v>
      </c>
      <c r="S8" s="15" t="s">
        <v>302</v>
      </c>
      <c r="T8" s="15"/>
      <c r="U8" s="15"/>
      <c r="V8" s="15"/>
      <c r="W8" s="15"/>
      <c r="X8" s="14">
        <v>44209</v>
      </c>
      <c r="Y8" s="17" t="str">
        <f t="shared" si="0"/>
        <v>0xd32e81ff24845cc72792c819cbdebe5878d6300964132fd501072db3f78b51e4--0x131a99859a8bfa3251d899f0675607766736ffae--0xc244def7365b57790d1b7efa3792700b257bcdba</v>
      </c>
      <c r="Z8" s="18" t="str">
        <f>IFERROR(VLOOKUP(Y8,Flipside_SQL3_Data!X:X,1,FALSE),"missing")</f>
        <v>0xd32e81ff24845cc72792c819cbdebe5878d6300964132fd501072db3f78b51e4--0x131a99859a8bfa3251d899f0675607766736ffae--0xc244def7365b57790d1b7efa3792700b257bcdba</v>
      </c>
    </row>
    <row r="9" spans="1:26" hidden="1" x14ac:dyDescent="0.2">
      <c r="A9" s="14">
        <v>44209.868750000001</v>
      </c>
      <c r="B9" s="15">
        <v>11649003</v>
      </c>
      <c r="C9" s="15">
        <v>0</v>
      </c>
      <c r="D9" s="15">
        <f t="shared" si="1"/>
        <v>0</v>
      </c>
      <c r="E9" s="15">
        <v>255402</v>
      </c>
      <c r="F9" s="15">
        <v>187573</v>
      </c>
      <c r="G9" s="15" t="s">
        <v>2605</v>
      </c>
      <c r="H9" s="15" t="b">
        <v>1</v>
      </c>
      <c r="I9" s="15">
        <v>23</v>
      </c>
      <c r="J9" s="15">
        <v>0</v>
      </c>
      <c r="K9" s="15"/>
      <c r="L9" s="15" t="b">
        <v>1</v>
      </c>
      <c r="M9" s="15" t="s">
        <v>1110</v>
      </c>
      <c r="N9" s="15" t="s">
        <v>305</v>
      </c>
      <c r="O9" t="s">
        <v>1109</v>
      </c>
      <c r="P9" s="15" t="s">
        <v>2612</v>
      </c>
      <c r="Q9" s="15" t="s">
        <v>2808</v>
      </c>
      <c r="R9" s="15" t="s">
        <v>1109</v>
      </c>
      <c r="S9" s="15" t="s">
        <v>302</v>
      </c>
      <c r="T9" s="15"/>
      <c r="U9" s="15"/>
      <c r="V9" s="15"/>
      <c r="W9" s="15"/>
      <c r="X9" s="14">
        <v>44209</v>
      </c>
      <c r="Y9" s="17" t="str">
        <f t="shared" si="0"/>
        <v>0xd92033b3f9d675f6bce59fca8666396cb43c16239500d1c58a922af9393b21a4--0x131a99859a8bfa3251d899f0675607766736ffae--0x3234712dee6fccc460b1504e1663eb6dcd1dbde7</v>
      </c>
      <c r="Z9" s="18" t="str">
        <f>IFERROR(VLOOKUP(Y9,Flipside_SQL3_Data!X:X,1,FALSE),"missing")</f>
        <v>0xd92033b3f9d675f6bce59fca8666396cb43c16239500d1c58a922af9393b21a4--0x131a99859a8bfa3251d899f0675607766736ffae--0x3234712dee6fccc460b1504e1663eb6dcd1dbde7</v>
      </c>
    </row>
    <row r="10" spans="1:26" hidden="1" x14ac:dyDescent="0.2">
      <c r="A10" s="14">
        <v>44209.868750000001</v>
      </c>
      <c r="B10" s="15">
        <v>11649003</v>
      </c>
      <c r="C10" s="15">
        <v>0</v>
      </c>
      <c r="D10" s="15">
        <f t="shared" si="1"/>
        <v>0</v>
      </c>
      <c r="E10" s="15">
        <v>255402</v>
      </c>
      <c r="F10" s="15">
        <v>187573</v>
      </c>
      <c r="G10" s="15" t="s">
        <v>2605</v>
      </c>
      <c r="H10" s="15" t="b">
        <v>1</v>
      </c>
      <c r="I10" s="15">
        <v>21</v>
      </c>
      <c r="J10" s="15">
        <v>0</v>
      </c>
      <c r="K10" s="15"/>
      <c r="L10" s="15" t="b">
        <v>1</v>
      </c>
      <c r="M10" s="15" t="s">
        <v>607</v>
      </c>
      <c r="N10" s="15" t="s">
        <v>305</v>
      </c>
      <c r="O10" t="s">
        <v>1073</v>
      </c>
      <c r="P10" s="15" t="s">
        <v>2612</v>
      </c>
      <c r="Q10" s="15" t="s">
        <v>2808</v>
      </c>
      <c r="R10" s="15" t="s">
        <v>1073</v>
      </c>
      <c r="S10" s="15" t="s">
        <v>302</v>
      </c>
      <c r="T10" s="15"/>
      <c r="U10" s="15"/>
      <c r="V10" s="15"/>
      <c r="W10" s="15"/>
      <c r="X10" s="14">
        <v>44209</v>
      </c>
      <c r="Y10" s="17" t="str">
        <f t="shared" si="0"/>
        <v>0xe31638d691eb092130d043380c3f598913bd1819a071c2ee1dc26f31798d92de--0x131a99859a8bfa3251d899f0675607766736ffae--0x23c4a36deace6d246ae368add7c7a9f9d325b1a6</v>
      </c>
      <c r="Z10" s="18" t="str">
        <f>IFERROR(VLOOKUP(Y10,Flipside_SQL3_Data!X:X,1,FALSE),"missing")</f>
        <v>0xe31638d691eb092130d043380c3f598913bd1819a071c2ee1dc26f31798d92de--0x131a99859a8bfa3251d899f0675607766736ffae--0x23c4a36deace6d246ae368add7c7a9f9d325b1a6</v>
      </c>
    </row>
    <row r="11" spans="1:26" hidden="1" x14ac:dyDescent="0.2">
      <c r="A11" s="14">
        <v>44209.868750000001</v>
      </c>
      <c r="B11" s="15">
        <v>11649003</v>
      </c>
      <c r="C11" s="15">
        <v>0</v>
      </c>
      <c r="D11" s="15">
        <f t="shared" si="1"/>
        <v>0</v>
      </c>
      <c r="E11" s="15">
        <v>255402</v>
      </c>
      <c r="F11" s="15">
        <v>187573</v>
      </c>
      <c r="G11" s="15" t="s">
        <v>2605</v>
      </c>
      <c r="H11" s="15" t="b">
        <v>1</v>
      </c>
      <c r="I11" s="15">
        <v>19</v>
      </c>
      <c r="J11" s="15">
        <v>0</v>
      </c>
      <c r="K11" s="15"/>
      <c r="L11" s="15" t="b">
        <v>1</v>
      </c>
      <c r="M11" s="15" t="s">
        <v>2057</v>
      </c>
      <c r="N11" s="15" t="s">
        <v>305</v>
      </c>
      <c r="O11" t="s">
        <v>2395</v>
      </c>
      <c r="P11" s="15" t="s">
        <v>2612</v>
      </c>
      <c r="Q11" s="15" t="s">
        <v>2808</v>
      </c>
      <c r="R11" s="15" t="s">
        <v>2395</v>
      </c>
      <c r="S11" s="15" t="s">
        <v>302</v>
      </c>
      <c r="T11" s="15"/>
      <c r="U11" s="15"/>
      <c r="V11" s="15"/>
      <c r="W11" s="15"/>
      <c r="X11" s="14">
        <v>44209</v>
      </c>
      <c r="Y11" s="17" t="str">
        <f t="shared" si="0"/>
        <v>0xe880262b5eefaebcc28043cd30343616e3832165afde9148b5bf264b022c09dc--0x131a99859a8bfa3251d899f0675607766736ffae--0xa3981f0f0e8aaefc3e8450aed1a06a9810943f73</v>
      </c>
      <c r="Z11" s="18" t="str">
        <f>IFERROR(VLOOKUP(Y11,Flipside_SQL3_Data!X:X,1,FALSE),"missing")</f>
        <v>0xe880262b5eefaebcc28043cd30343616e3832165afde9148b5bf264b022c09dc--0x131a99859a8bfa3251d899f0675607766736ffae--0xa3981f0f0e8aaefc3e8450aed1a06a9810943f73</v>
      </c>
    </row>
    <row r="12" spans="1:26" hidden="1" x14ac:dyDescent="0.2">
      <c r="A12" s="14">
        <v>44209.868750000001</v>
      </c>
      <c r="B12" s="15">
        <v>11649003</v>
      </c>
      <c r="C12" s="15">
        <v>2E+18</v>
      </c>
      <c r="D12" s="15">
        <f t="shared" si="1"/>
        <v>2</v>
      </c>
      <c r="E12" s="15"/>
      <c r="F12" s="15"/>
      <c r="G12" s="15" t="s">
        <v>2605</v>
      </c>
      <c r="H12" s="15" t="b">
        <v>1</v>
      </c>
      <c r="I12" s="15"/>
      <c r="J12" s="15">
        <v>0</v>
      </c>
      <c r="K12" s="15"/>
      <c r="L12" s="15"/>
      <c r="M12" s="15"/>
      <c r="N12" s="15" t="s">
        <v>2915</v>
      </c>
      <c r="O12" s="15"/>
      <c r="P12" s="15"/>
      <c r="Q12" s="15" t="s">
        <v>2916</v>
      </c>
      <c r="R12" s="15"/>
      <c r="S12" s="15"/>
      <c r="T12" s="15"/>
      <c r="U12" s="15"/>
      <c r="V12" s="15"/>
      <c r="W12" s="15"/>
      <c r="X12" s="14">
        <v>44209</v>
      </c>
      <c r="Y12" s="17" t="str">
        <f t="shared" si="0"/>
        <v>--0x0000000000000000000000000000000000000000--</v>
      </c>
      <c r="Z12" s="18" t="str">
        <f>IFERROR(VLOOKUP(Y12,Flipside_SQL3_Data!X:X,1,FALSE),"missing")</f>
        <v>missing</v>
      </c>
    </row>
    <row r="13" spans="1:26" hidden="1" x14ac:dyDescent="0.2">
      <c r="A13" s="14">
        <v>44209.868750000001</v>
      </c>
      <c r="B13" s="15">
        <v>11649003</v>
      </c>
      <c r="C13" s="15">
        <v>0</v>
      </c>
      <c r="D13" s="15">
        <f t="shared" si="1"/>
        <v>0</v>
      </c>
      <c r="E13" s="15">
        <v>85615</v>
      </c>
      <c r="F13" s="15">
        <v>23522</v>
      </c>
      <c r="G13" s="15" t="s">
        <v>2605</v>
      </c>
      <c r="H13" s="15" t="b">
        <v>1</v>
      </c>
      <c r="I13" s="15">
        <v>54</v>
      </c>
      <c r="J13" s="15">
        <v>2</v>
      </c>
      <c r="K13" s="15"/>
      <c r="L13" s="15" t="b">
        <v>1</v>
      </c>
      <c r="M13" s="15" t="s">
        <v>1351</v>
      </c>
      <c r="N13" s="15" t="s">
        <v>364</v>
      </c>
      <c r="O13" s="15" t="s">
        <v>516</v>
      </c>
      <c r="P13" s="15" t="s">
        <v>2891</v>
      </c>
      <c r="Q13" s="15" t="s">
        <v>166</v>
      </c>
      <c r="R13" s="15"/>
      <c r="S13" s="15"/>
      <c r="T13" s="15" t="s">
        <v>2609</v>
      </c>
      <c r="U13" s="15" t="s">
        <v>2060</v>
      </c>
      <c r="V13" s="15" t="s">
        <v>38</v>
      </c>
      <c r="W13" s="15"/>
      <c r="X13" s="14">
        <v>44209</v>
      </c>
      <c r="Y13" s="17" t="str">
        <f t="shared" si="0"/>
        <v>0xfa9613cc40d09f4281e5c49d868ee5cf845116b84e3b1e05cb99a1a03c8fda95--0xd86f07e5d9e391fae521b4b000b7ce639d167425--0xde3a93028f2283cc28756b3674bd657eafb992f4</v>
      </c>
      <c r="Z13" s="18" t="str">
        <f>IFERROR(VLOOKUP(Y13,Flipside_SQL3_Data!X:X,1,FALSE),"missing")</f>
        <v>0xfa9613cc40d09f4281e5c49d868ee5cf845116b84e3b1e05cb99a1a03c8fda95--0xd86f07e5d9e391fae521b4b000b7ce639d167425--0xde3a93028f2283cc28756b3674bd657eafb992f4</v>
      </c>
    </row>
    <row r="14" spans="1:26" hidden="1" x14ac:dyDescent="0.2">
      <c r="A14" s="14">
        <v>44209.868750000001</v>
      </c>
      <c r="B14" s="15">
        <v>11649003</v>
      </c>
      <c r="C14" s="15">
        <v>0</v>
      </c>
      <c r="D14" s="15">
        <f t="shared" si="1"/>
        <v>0</v>
      </c>
      <c r="E14" s="15">
        <v>79884</v>
      </c>
      <c r="F14" s="15">
        <v>7616</v>
      </c>
      <c r="G14" s="15" t="s">
        <v>2605</v>
      </c>
      <c r="H14" s="15" t="b">
        <v>1</v>
      </c>
      <c r="I14" s="15">
        <v>54</v>
      </c>
      <c r="J14" s="15">
        <v>0</v>
      </c>
      <c r="K14" s="15"/>
      <c r="L14" s="15" t="b">
        <v>1</v>
      </c>
      <c r="M14" s="15" t="s">
        <v>1351</v>
      </c>
      <c r="N14" s="15" t="s">
        <v>364</v>
      </c>
      <c r="O14" s="15" t="s">
        <v>312</v>
      </c>
      <c r="P14" s="15" t="s">
        <v>2892</v>
      </c>
      <c r="Q14" s="15" t="s">
        <v>166</v>
      </c>
      <c r="R14" s="15"/>
      <c r="S14" s="15"/>
      <c r="T14" s="15" t="s">
        <v>166</v>
      </c>
      <c r="U14" s="15" t="s">
        <v>1350</v>
      </c>
      <c r="V14" s="15" t="s">
        <v>255</v>
      </c>
      <c r="W14" s="15"/>
      <c r="X14" s="14">
        <v>44209</v>
      </c>
      <c r="Y14" s="17" t="str">
        <f t="shared" si="0"/>
        <v>0xfa9613cc40d09f4281e5c49d868ee5cf845116b84e3b1e05cb99a1a03c8fda95--0xd86f07e5d9e391fae521b4b000b7ce639d167425--0x3472a5a71965499acd81997a54bba8d852c6e53d</v>
      </c>
      <c r="Z14" s="18" t="str">
        <f>IFERROR(VLOOKUP(Y14,Flipside_SQL3_Data!X:X,1,FALSE),"missing")</f>
        <v>0xfa9613cc40d09f4281e5c49d868ee5cf845116b84e3b1e05cb99a1a03c8fda95--0xd86f07e5d9e391fae521b4b000b7ce639d167425--0x3472a5a71965499acd81997a54bba8d852c6e53d</v>
      </c>
    </row>
    <row r="15" spans="1:26" hidden="1" x14ac:dyDescent="0.2">
      <c r="A15" s="14">
        <v>44209.868750000001</v>
      </c>
      <c r="B15" s="15">
        <v>11649003</v>
      </c>
      <c r="C15" s="15">
        <v>0</v>
      </c>
      <c r="D15" s="15">
        <f t="shared" si="1"/>
        <v>0</v>
      </c>
      <c r="E15" s="15">
        <v>69730</v>
      </c>
      <c r="F15" s="15">
        <v>7616</v>
      </c>
      <c r="G15" s="15" t="s">
        <v>2605</v>
      </c>
      <c r="H15" s="15" t="b">
        <v>1</v>
      </c>
      <c r="I15" s="15">
        <v>54</v>
      </c>
      <c r="J15" s="15">
        <v>0</v>
      </c>
      <c r="K15" s="15"/>
      <c r="L15" s="15" t="b">
        <v>1</v>
      </c>
      <c r="M15" s="15" t="s">
        <v>1351</v>
      </c>
      <c r="N15" s="15" t="s">
        <v>364</v>
      </c>
      <c r="O15" s="15" t="s">
        <v>312</v>
      </c>
      <c r="P15" s="15" t="s">
        <v>2893</v>
      </c>
      <c r="Q15" s="15" t="s">
        <v>166</v>
      </c>
      <c r="R15" s="15"/>
      <c r="S15" s="15"/>
      <c r="T15" s="15" t="s">
        <v>166</v>
      </c>
      <c r="U15" s="15" t="s">
        <v>363</v>
      </c>
      <c r="V15" s="15" t="s">
        <v>2158</v>
      </c>
      <c r="W15" s="15"/>
      <c r="X15" s="14">
        <v>44209</v>
      </c>
      <c r="Y15" s="17" t="str">
        <f t="shared" si="0"/>
        <v>0xfa9613cc40d09f4281e5c49d868ee5cf845116b84e3b1e05cb99a1a03c8fda95--0xd86f07e5d9e391fae521b4b000b7ce639d167425--0x3472a5a71965499acd81997a54bba8d852c6e53d</v>
      </c>
      <c r="Z15" s="18" t="str">
        <f>IFERROR(VLOOKUP(Y15,Flipside_SQL3_Data!X:X,1,FALSE),"missing")</f>
        <v>0xfa9613cc40d09f4281e5c49d868ee5cf845116b84e3b1e05cb99a1a03c8fda95--0xd86f07e5d9e391fae521b4b000b7ce639d167425--0x3472a5a71965499acd81997a54bba8d852c6e53d</v>
      </c>
    </row>
    <row r="16" spans="1:26" hidden="1" x14ac:dyDescent="0.2">
      <c r="A16" s="14">
        <v>44209.868750000001</v>
      </c>
      <c r="B16" s="15">
        <v>11649003</v>
      </c>
      <c r="C16" s="15">
        <v>0</v>
      </c>
      <c r="D16" s="15">
        <f t="shared" si="1"/>
        <v>0</v>
      </c>
      <c r="E16" s="15">
        <v>99527</v>
      </c>
      <c r="F16" s="15">
        <v>4363</v>
      </c>
      <c r="G16" s="15" t="s">
        <v>2605</v>
      </c>
      <c r="H16" s="15" t="b">
        <v>1</v>
      </c>
      <c r="I16" s="15">
        <v>54</v>
      </c>
      <c r="J16" s="15">
        <v>1</v>
      </c>
      <c r="K16" s="15"/>
      <c r="L16" s="15" t="b">
        <v>1</v>
      </c>
      <c r="M16" s="15" t="s">
        <v>1351</v>
      </c>
      <c r="N16" s="15" t="s">
        <v>364</v>
      </c>
      <c r="O16" s="15" t="s">
        <v>862</v>
      </c>
      <c r="P16" s="15" t="s">
        <v>2889</v>
      </c>
      <c r="Q16" s="15" t="s">
        <v>166</v>
      </c>
      <c r="R16" s="15"/>
      <c r="S16" s="15"/>
      <c r="T16" s="15" t="s">
        <v>166</v>
      </c>
      <c r="U16" s="15" t="s">
        <v>861</v>
      </c>
      <c r="V16" s="15" t="s">
        <v>860</v>
      </c>
      <c r="W16" s="15"/>
      <c r="X16" s="14">
        <v>44209</v>
      </c>
      <c r="Y16" s="17" t="str">
        <f t="shared" si="0"/>
        <v>0xfa9613cc40d09f4281e5c49d868ee5cf845116b84e3b1e05cb99a1a03c8fda95--0xd86f07e5d9e391fae521b4b000b7ce639d167425--0x33d53383314190b0b885d1b6913b5a50e2d3a639</v>
      </c>
      <c r="Z16" s="18" t="str">
        <f>IFERROR(VLOOKUP(Y16,Flipside_SQL3_Data!X:X,1,FALSE),"missing")</f>
        <v>0xfa9613cc40d09f4281e5c49d868ee5cf845116b84e3b1e05cb99a1a03c8fda95--0xd86f07e5d9e391fae521b4b000b7ce639d167425--0x33d53383314190b0b885d1b6913b5a50e2d3a639</v>
      </c>
    </row>
    <row r="17" spans="1:26" hidden="1" x14ac:dyDescent="0.2">
      <c r="A17" s="14">
        <v>44209.868750000001</v>
      </c>
      <c r="B17" s="15">
        <v>11649003</v>
      </c>
      <c r="C17" s="15">
        <v>0</v>
      </c>
      <c r="D17" s="15">
        <f t="shared" si="1"/>
        <v>0</v>
      </c>
      <c r="E17" s="15">
        <v>146840</v>
      </c>
      <c r="F17" s="15">
        <v>122928</v>
      </c>
      <c r="G17" s="15" t="s">
        <v>2605</v>
      </c>
      <c r="H17" s="15" t="b">
        <v>1</v>
      </c>
      <c r="I17" s="15">
        <v>54</v>
      </c>
      <c r="J17" s="15">
        <v>1</v>
      </c>
      <c r="K17" s="15"/>
      <c r="L17" s="15" t="b">
        <v>1</v>
      </c>
      <c r="M17" s="15" t="s">
        <v>1351</v>
      </c>
      <c r="N17" s="15" t="s">
        <v>2170</v>
      </c>
      <c r="O17" s="15" t="s">
        <v>907</v>
      </c>
      <c r="P17" s="15"/>
      <c r="Q17" s="15" t="s">
        <v>166</v>
      </c>
      <c r="R17" s="15"/>
      <c r="S17" s="15"/>
      <c r="T17" s="15" t="s">
        <v>166</v>
      </c>
      <c r="U17" s="15" t="s">
        <v>1370</v>
      </c>
      <c r="V17" s="15" t="s">
        <v>382</v>
      </c>
      <c r="W17" s="15"/>
      <c r="X17" s="14">
        <v>44209</v>
      </c>
      <c r="Y17" s="17" t="str">
        <f t="shared" si="0"/>
        <v>0xfa9613cc40d09f4281e5c49d868ee5cf845116b84e3b1e05cb99a1a03c8fda95--0x6b30e020e9517c519c408f51c2593e12d55b55fa--0x660802fc641b154aba66a62137e71f331b6d787a</v>
      </c>
      <c r="Z17" s="18" t="str">
        <f>IFERROR(VLOOKUP(Y17,Flipside_SQL3_Data!X:X,1,FALSE),"missing")</f>
        <v>0xfa9613cc40d09f4281e5c49d868ee5cf845116b84e3b1e05cb99a1a03c8fda95--0x6b30e020e9517c519c408f51c2593e12d55b55fa--0x660802fc641b154aba66a62137e71f331b6d787a</v>
      </c>
    </row>
    <row r="18" spans="1:26" hidden="1" x14ac:dyDescent="0.2">
      <c r="A18" s="14">
        <v>44209.868750000001</v>
      </c>
      <c r="B18" s="15">
        <v>11649003</v>
      </c>
      <c r="C18" s="15">
        <v>0</v>
      </c>
      <c r="D18" s="15">
        <f t="shared" si="1"/>
        <v>0</v>
      </c>
      <c r="E18" s="15">
        <v>119822</v>
      </c>
      <c r="F18" s="15">
        <v>96661</v>
      </c>
      <c r="G18" s="15" t="s">
        <v>2605</v>
      </c>
      <c r="H18" s="15" t="b">
        <v>1</v>
      </c>
      <c r="I18" s="15">
        <v>54</v>
      </c>
      <c r="J18" s="15">
        <v>1</v>
      </c>
      <c r="K18" s="15"/>
      <c r="L18" s="15" t="b">
        <v>1</v>
      </c>
      <c r="M18" s="15" t="s">
        <v>1351</v>
      </c>
      <c r="N18" s="15" t="s">
        <v>907</v>
      </c>
      <c r="O18" s="15" t="s">
        <v>312</v>
      </c>
      <c r="P18" s="15" t="s">
        <v>2612</v>
      </c>
      <c r="Q18" s="15" t="s">
        <v>166</v>
      </c>
      <c r="R18" s="15"/>
      <c r="S18" s="15"/>
      <c r="T18" s="15" t="s">
        <v>166</v>
      </c>
      <c r="U18" s="15" t="s">
        <v>2089</v>
      </c>
      <c r="V18" s="15" t="s">
        <v>38</v>
      </c>
      <c r="W18" s="15"/>
      <c r="X18" s="14">
        <v>44209</v>
      </c>
      <c r="Y18" s="17" t="str">
        <f t="shared" si="0"/>
        <v>0xfa9613cc40d09f4281e5c49d868ee5cf845116b84e3b1e05cb99a1a03c8fda95--0x660802fc641b154aba66a62137e71f331b6d787a--0x3472a5a71965499acd81997a54bba8d852c6e53d</v>
      </c>
      <c r="Z18" s="18" t="str">
        <f>IFERROR(VLOOKUP(Y18,Flipside_SQL3_Data!X:X,1,FALSE),"missing")</f>
        <v>0xfa9613cc40d09f4281e5c49d868ee5cf845116b84e3b1e05cb99a1a03c8fda95--0x660802fc641b154aba66a62137e71f331b6d787a--0x3472a5a71965499acd81997a54bba8d852c6e53d</v>
      </c>
    </row>
    <row r="19" spans="1:26" hidden="1" x14ac:dyDescent="0.2">
      <c r="A19" s="14">
        <v>44209.868750000001</v>
      </c>
      <c r="B19" s="15">
        <v>11649003</v>
      </c>
      <c r="C19" s="15">
        <v>0</v>
      </c>
      <c r="D19" s="15">
        <f t="shared" si="1"/>
        <v>0</v>
      </c>
      <c r="E19" s="15">
        <v>141729</v>
      </c>
      <c r="F19" s="15">
        <v>120025</v>
      </c>
      <c r="G19" s="15" t="s">
        <v>2605</v>
      </c>
      <c r="H19" s="15" t="b">
        <v>1</v>
      </c>
      <c r="I19" s="15">
        <v>54</v>
      </c>
      <c r="J19" s="15">
        <v>1</v>
      </c>
      <c r="K19" s="15"/>
      <c r="L19" s="15" t="b">
        <v>1</v>
      </c>
      <c r="M19" s="15" t="s">
        <v>1351</v>
      </c>
      <c r="N19" s="15" t="s">
        <v>907</v>
      </c>
      <c r="O19" s="15" t="s">
        <v>906</v>
      </c>
      <c r="P19" s="15">
        <v>0</v>
      </c>
      <c r="Q19" s="15" t="s">
        <v>166</v>
      </c>
      <c r="R19" s="15"/>
      <c r="S19" s="15"/>
      <c r="T19" s="15" t="s">
        <v>2609</v>
      </c>
      <c r="U19" s="15" t="s">
        <v>1370</v>
      </c>
      <c r="V19" s="15" t="s">
        <v>382</v>
      </c>
      <c r="W19" s="15"/>
      <c r="X19" s="14">
        <v>44209</v>
      </c>
      <c r="Y19" s="17" t="str">
        <f t="shared" si="0"/>
        <v>0xfa9613cc40d09f4281e5c49d868ee5cf845116b84e3b1e05cb99a1a03c8fda95--0x660802fc641b154aba66a62137e71f331b6d787a--0x06466a741094f51b45fb150c6d1e857b3e879967</v>
      </c>
      <c r="Z19" s="18" t="str">
        <f>IFERROR(VLOOKUP(Y19,Flipside_SQL3_Data!X:X,1,FALSE),"missing")</f>
        <v>0xfa9613cc40d09f4281e5c49d868ee5cf845116b84e3b1e05cb99a1a03c8fda95--0x660802fc641b154aba66a62137e71f331b6d787a--0x06466a741094f51b45fb150c6d1e857b3e879967</v>
      </c>
    </row>
    <row r="20" spans="1:26" hidden="1" x14ac:dyDescent="0.2">
      <c r="A20" s="14">
        <v>44209.868750000001</v>
      </c>
      <c r="B20" s="15">
        <v>11649003</v>
      </c>
      <c r="C20" s="15">
        <v>0</v>
      </c>
      <c r="D20" s="15">
        <f t="shared" si="1"/>
        <v>0</v>
      </c>
      <c r="E20" s="15">
        <v>104650</v>
      </c>
      <c r="F20" s="15">
        <v>33314</v>
      </c>
      <c r="G20" s="15" t="s">
        <v>2605</v>
      </c>
      <c r="H20" s="15" t="b">
        <v>1</v>
      </c>
      <c r="I20" s="15">
        <v>54</v>
      </c>
      <c r="J20" s="15">
        <v>2</v>
      </c>
      <c r="K20" s="15"/>
      <c r="L20" s="15" t="b">
        <v>1</v>
      </c>
      <c r="M20" s="15" t="s">
        <v>1351</v>
      </c>
      <c r="N20" s="15" t="s">
        <v>312</v>
      </c>
      <c r="O20" s="15" t="s">
        <v>364</v>
      </c>
      <c r="P20" s="15" t="s">
        <v>2614</v>
      </c>
      <c r="Q20" s="15" t="s">
        <v>166</v>
      </c>
      <c r="R20" s="15"/>
      <c r="S20" s="15"/>
      <c r="T20" s="15" t="s">
        <v>166</v>
      </c>
      <c r="U20" s="15" t="s">
        <v>2060</v>
      </c>
      <c r="V20" s="15" t="s">
        <v>38</v>
      </c>
      <c r="W20" s="15"/>
      <c r="X20" s="14">
        <v>44209</v>
      </c>
      <c r="Y20" s="17" t="str">
        <f t="shared" si="0"/>
        <v>0xfa9613cc40d09f4281e5c49d868ee5cf845116b84e3b1e05cb99a1a03c8fda95--0x3472a5a71965499acd81997a54bba8d852c6e53d--0xd86f07e5d9e391fae521b4b000b7ce639d167425</v>
      </c>
      <c r="Z20" s="18" t="str">
        <f>IFERROR(VLOOKUP(Y20,Flipside_SQL3_Data!X:X,1,FALSE),"missing")</f>
        <v>0xfa9613cc40d09f4281e5c49d868ee5cf845116b84e3b1e05cb99a1a03c8fda95--0x3472a5a71965499acd81997a54bba8d852c6e53d--0xd86f07e5d9e391fae521b4b000b7ce639d167425</v>
      </c>
    </row>
    <row r="21" spans="1:26" hidden="1" x14ac:dyDescent="0.2">
      <c r="A21" s="14">
        <v>44209.868750000001</v>
      </c>
      <c r="B21" s="15">
        <v>11649003</v>
      </c>
      <c r="C21" s="15">
        <v>0</v>
      </c>
      <c r="D21" s="15">
        <f t="shared" si="1"/>
        <v>0</v>
      </c>
      <c r="E21" s="15">
        <v>87441</v>
      </c>
      <c r="F21" s="15">
        <v>1520</v>
      </c>
      <c r="G21" s="15" t="s">
        <v>2605</v>
      </c>
      <c r="H21" s="15" t="b">
        <v>1</v>
      </c>
      <c r="I21" s="15">
        <v>54</v>
      </c>
      <c r="J21" s="15">
        <v>0</v>
      </c>
      <c r="K21" s="15"/>
      <c r="L21" s="15" t="b">
        <v>1</v>
      </c>
      <c r="M21" s="15" t="s">
        <v>1351</v>
      </c>
      <c r="N21" s="15" t="s">
        <v>862</v>
      </c>
      <c r="O21" s="15" t="s">
        <v>292</v>
      </c>
      <c r="P21" s="15" t="s">
        <v>2890</v>
      </c>
      <c r="Q21" s="15" t="s">
        <v>166</v>
      </c>
      <c r="R21" s="15"/>
      <c r="S21" s="15"/>
      <c r="T21" s="15" t="s">
        <v>2609</v>
      </c>
      <c r="U21" s="15" t="s">
        <v>861</v>
      </c>
      <c r="V21" s="15" t="s">
        <v>860</v>
      </c>
      <c r="W21" s="15"/>
      <c r="X21" s="14">
        <v>44209</v>
      </c>
      <c r="Y21" s="17" t="str">
        <f t="shared" si="0"/>
        <v>0xfa9613cc40d09f4281e5c49d868ee5cf845116b84e3b1e05cb99a1a03c8fda95--0x33d53383314190b0b885d1b6913b5a50e2d3a639--0x2b33cf282f867a7ff693a66e11b0fcc5552e4425</v>
      </c>
      <c r="Z21" s="18" t="str">
        <f>IFERROR(VLOOKUP(Y21,Flipside_SQL3_Data!X:X,1,FALSE),"missing")</f>
        <v>0xfa9613cc40d09f4281e5c49d868ee5cf845116b84e3b1e05cb99a1a03c8fda95--0x33d53383314190b0b885d1b6913b5a50e2d3a639--0x2b33cf282f867a7ff693a66e11b0fcc5552e4425</v>
      </c>
    </row>
    <row r="22" spans="1:26" hidden="1" x14ac:dyDescent="0.2">
      <c r="A22" s="14">
        <v>44209.868750000001</v>
      </c>
      <c r="B22" s="15">
        <v>11649003</v>
      </c>
      <c r="C22" s="15">
        <v>0</v>
      </c>
      <c r="D22" s="15">
        <f t="shared" si="1"/>
        <v>0</v>
      </c>
      <c r="E22" s="15">
        <v>288395</v>
      </c>
      <c r="F22" s="15">
        <v>4499</v>
      </c>
      <c r="G22" s="15" t="s">
        <v>2605</v>
      </c>
      <c r="H22" s="15" t="b">
        <v>1</v>
      </c>
      <c r="I22" s="15">
        <v>36</v>
      </c>
      <c r="J22" s="15">
        <v>1</v>
      </c>
      <c r="K22" s="15"/>
      <c r="L22" s="15" t="b">
        <v>1</v>
      </c>
      <c r="M22" s="15" t="s">
        <v>234</v>
      </c>
      <c r="N22" s="15" t="s">
        <v>232</v>
      </c>
      <c r="O22" s="15" t="s">
        <v>374</v>
      </c>
      <c r="P22" s="15" t="s">
        <v>2749</v>
      </c>
      <c r="Q22" s="15" t="s">
        <v>166</v>
      </c>
      <c r="R22" s="15"/>
      <c r="S22" s="15"/>
      <c r="T22" s="15" t="s">
        <v>166</v>
      </c>
      <c r="U22" s="15" t="s">
        <v>1261</v>
      </c>
      <c r="V22" s="15" t="s">
        <v>38</v>
      </c>
      <c r="W22" s="15"/>
      <c r="X22" s="14">
        <v>44209</v>
      </c>
      <c r="Y22" s="17" t="str">
        <f t="shared" si="0"/>
        <v>0xfa1d4583580f4a061479eb4a28cc587e69aecf04922fb6fe4f3f42347d2dd9b6--0xf5b0a3efb8e8e4c201e2a935f110eaaf3ffecb8d--0xe8bd438d0383cf4d19641eaa4793eddc6cebeaf1</v>
      </c>
      <c r="Z22" s="18" t="str">
        <f>IFERROR(VLOOKUP(Y22,Flipside_SQL3_Data!X:X,1,FALSE),"missing")</f>
        <v>0xfa1d4583580f4a061479eb4a28cc587e69aecf04922fb6fe4f3f42347d2dd9b6--0xf5b0a3efb8e8e4c201e2a935f110eaaf3ffecb8d--0xe8bd438d0383cf4d19641eaa4793eddc6cebeaf1</v>
      </c>
    </row>
    <row r="23" spans="1:26" hidden="1" x14ac:dyDescent="0.2">
      <c r="A23" s="14">
        <v>44209.868750000001</v>
      </c>
      <c r="B23" s="15">
        <v>11649003</v>
      </c>
      <c r="C23" s="15">
        <v>0</v>
      </c>
      <c r="D23" s="15">
        <f t="shared" si="1"/>
        <v>0</v>
      </c>
      <c r="E23" s="15">
        <v>281220</v>
      </c>
      <c r="F23" s="15">
        <v>1628</v>
      </c>
      <c r="G23" s="15" t="s">
        <v>2605</v>
      </c>
      <c r="H23" s="15" t="b">
        <v>1</v>
      </c>
      <c r="I23" s="15">
        <v>36</v>
      </c>
      <c r="J23" s="15">
        <v>0</v>
      </c>
      <c r="K23" s="15"/>
      <c r="L23" s="15" t="b">
        <v>1</v>
      </c>
      <c r="M23" s="15" t="s">
        <v>234</v>
      </c>
      <c r="N23" s="15" t="s">
        <v>374</v>
      </c>
      <c r="O23" s="15" t="s">
        <v>232</v>
      </c>
      <c r="P23" s="15" t="s">
        <v>2751</v>
      </c>
      <c r="Q23" s="15" t="s">
        <v>166</v>
      </c>
      <c r="R23" s="15"/>
      <c r="S23" s="15"/>
      <c r="T23" s="15" t="s">
        <v>166</v>
      </c>
      <c r="U23" s="15" t="s">
        <v>263</v>
      </c>
      <c r="V23" s="15" t="s">
        <v>255</v>
      </c>
      <c r="W23" s="15"/>
      <c r="X23" s="14">
        <v>44209</v>
      </c>
      <c r="Y23" s="17" t="str">
        <f t="shared" si="0"/>
        <v>0xfa1d4583580f4a061479eb4a28cc587e69aecf04922fb6fe4f3f42347d2dd9b6--0xe8bd438d0383cf4d19641eaa4793eddc6cebeaf1--0xf5b0a3efb8e8e4c201e2a935f110eaaf3ffecb8d</v>
      </c>
      <c r="Z23" s="18" t="str">
        <f>IFERROR(VLOOKUP(Y23,Flipside_SQL3_Data!X:X,1,FALSE),"missing")</f>
        <v>0xfa1d4583580f4a061479eb4a28cc587e69aecf04922fb6fe4f3f42347d2dd9b6--0xe8bd438d0383cf4d19641eaa4793eddc6cebeaf1--0xf5b0a3efb8e8e4c201e2a935f110eaaf3ffecb8d</v>
      </c>
    </row>
    <row r="24" spans="1:26" hidden="1" x14ac:dyDescent="0.2">
      <c r="A24" s="14">
        <v>44209.868750000001</v>
      </c>
      <c r="B24" s="15">
        <v>11649003</v>
      </c>
      <c r="C24" s="15">
        <v>0</v>
      </c>
      <c r="D24" s="15">
        <f t="shared" si="1"/>
        <v>0</v>
      </c>
      <c r="E24" s="15">
        <v>445444</v>
      </c>
      <c r="F24" s="15">
        <v>4683</v>
      </c>
      <c r="G24" s="15" t="s">
        <v>2605</v>
      </c>
      <c r="H24" s="15" t="b">
        <v>1</v>
      </c>
      <c r="I24" s="15">
        <v>36</v>
      </c>
      <c r="J24" s="15">
        <v>0</v>
      </c>
      <c r="K24" s="15"/>
      <c r="L24" s="15" t="b">
        <v>1</v>
      </c>
      <c r="M24" s="15" t="s">
        <v>234</v>
      </c>
      <c r="N24" s="15" t="s">
        <v>524</v>
      </c>
      <c r="O24" s="15" t="s">
        <v>232</v>
      </c>
      <c r="P24" s="15" t="s">
        <v>2614</v>
      </c>
      <c r="Q24" s="15" t="s">
        <v>166</v>
      </c>
      <c r="R24" s="15"/>
      <c r="S24" s="15"/>
      <c r="T24" s="15" t="s">
        <v>166</v>
      </c>
      <c r="U24" s="15" t="s">
        <v>277</v>
      </c>
      <c r="V24" s="15" t="s">
        <v>276</v>
      </c>
      <c r="W24" s="15"/>
      <c r="X24" s="14">
        <v>44209</v>
      </c>
      <c r="Y24" s="17" t="str">
        <f t="shared" si="0"/>
        <v>0xfa1d4583580f4a061479eb4a28cc587e69aecf04922fb6fe4f3f42347d2dd9b6--0xa4787fdb16efd4d0f9967001c207f7a6e281b686--0xf5b0a3efb8e8e4c201e2a935f110eaaf3ffecb8d</v>
      </c>
      <c r="Z24" s="18" t="str">
        <f>IFERROR(VLOOKUP(Y24,Flipside_SQL3_Data!X:X,1,FALSE),"missing")</f>
        <v>0xfa1d4583580f4a061479eb4a28cc587e69aecf04922fb6fe4f3f42347d2dd9b6--0xa4787fdb16efd4d0f9967001c207f7a6e281b686--0xf5b0a3efb8e8e4c201e2a935f110eaaf3ffecb8d</v>
      </c>
    </row>
    <row r="25" spans="1:26" hidden="1" x14ac:dyDescent="0.2">
      <c r="A25" s="14">
        <v>44209.868750000001</v>
      </c>
      <c r="B25" s="15">
        <v>11649003</v>
      </c>
      <c r="C25" s="15">
        <v>0</v>
      </c>
      <c r="D25" s="15">
        <f t="shared" si="1"/>
        <v>0</v>
      </c>
      <c r="E25" s="15">
        <v>438376</v>
      </c>
      <c r="F25" s="15">
        <v>4683</v>
      </c>
      <c r="G25" s="15" t="s">
        <v>2605</v>
      </c>
      <c r="H25" s="15" t="b">
        <v>1</v>
      </c>
      <c r="I25" s="15">
        <v>36</v>
      </c>
      <c r="J25" s="15">
        <v>0</v>
      </c>
      <c r="K25" s="15"/>
      <c r="L25" s="15" t="b">
        <v>1</v>
      </c>
      <c r="M25" s="15" t="s">
        <v>234</v>
      </c>
      <c r="N25" s="15" t="s">
        <v>524</v>
      </c>
      <c r="O25" s="15" t="s">
        <v>232</v>
      </c>
      <c r="P25" s="15" t="s">
        <v>2617</v>
      </c>
      <c r="Q25" s="15" t="s">
        <v>166</v>
      </c>
      <c r="R25" s="15"/>
      <c r="S25" s="15"/>
      <c r="T25" s="15" t="s">
        <v>166</v>
      </c>
      <c r="U25" s="15" t="s">
        <v>231</v>
      </c>
      <c r="V25" s="15" t="s">
        <v>230</v>
      </c>
      <c r="W25" s="15"/>
      <c r="X25" s="14">
        <v>44209</v>
      </c>
      <c r="Y25" s="17" t="str">
        <f t="shared" si="0"/>
        <v>0xfa1d4583580f4a061479eb4a28cc587e69aecf04922fb6fe4f3f42347d2dd9b6--0xa4787fdb16efd4d0f9967001c207f7a6e281b686--0xf5b0a3efb8e8e4c201e2a935f110eaaf3ffecb8d</v>
      </c>
      <c r="Z25" s="18" t="str">
        <f>IFERROR(VLOOKUP(Y25,Flipside_SQL3_Data!X:X,1,FALSE),"missing")</f>
        <v>0xfa1d4583580f4a061479eb4a28cc587e69aecf04922fb6fe4f3f42347d2dd9b6--0xa4787fdb16efd4d0f9967001c207f7a6e281b686--0xf5b0a3efb8e8e4c201e2a935f110eaaf3ffecb8d</v>
      </c>
    </row>
    <row r="26" spans="1:26" hidden="1" x14ac:dyDescent="0.2">
      <c r="A26" s="14">
        <v>44209.868750000001</v>
      </c>
      <c r="B26" s="15">
        <v>11649003</v>
      </c>
      <c r="C26" s="15">
        <v>5000000000000000</v>
      </c>
      <c r="D26" s="15">
        <f t="shared" si="1"/>
        <v>5.0000000000000001E-3</v>
      </c>
      <c r="E26" s="15">
        <v>493441</v>
      </c>
      <c r="F26" s="15">
        <v>420526</v>
      </c>
      <c r="G26" s="15" t="s">
        <v>2605</v>
      </c>
      <c r="H26" s="15" t="b">
        <v>1</v>
      </c>
      <c r="I26" s="15">
        <v>36</v>
      </c>
      <c r="J26" s="15">
        <v>1</v>
      </c>
      <c r="K26" s="15"/>
      <c r="L26" s="15" t="b">
        <v>1</v>
      </c>
      <c r="M26" s="15" t="s">
        <v>234</v>
      </c>
      <c r="N26" s="15" t="s">
        <v>827</v>
      </c>
      <c r="O26" s="15" t="s">
        <v>239</v>
      </c>
      <c r="P26" s="15"/>
      <c r="Q26" s="15" t="s">
        <v>166</v>
      </c>
      <c r="R26" s="15"/>
      <c r="S26" s="15"/>
      <c r="T26" s="15" t="s">
        <v>166</v>
      </c>
      <c r="U26" s="15" t="s">
        <v>825</v>
      </c>
      <c r="V26" s="15" t="s">
        <v>38</v>
      </c>
      <c r="W26" s="15"/>
      <c r="X26" s="14">
        <v>44209</v>
      </c>
      <c r="Y26" s="17" t="str">
        <f t="shared" si="0"/>
        <v>0xfa1d4583580f4a061479eb4a28cc587e69aecf04922fb6fe4f3f42347d2dd9b6--0x73a318912f50f225ad28cc345751638b7758e081--0x37236cd05b34cc79d3715af2383e96dd7443dcf1</v>
      </c>
      <c r="Z26" s="18" t="str">
        <f>IFERROR(VLOOKUP(Y26,Flipside_SQL3_Data!X:X,1,FALSE),"missing")</f>
        <v>0xfa1d4583580f4a061479eb4a28cc587e69aecf04922fb6fe4f3f42347d2dd9b6--0x73a318912f50f225ad28cc345751638b7758e081--0x37236cd05b34cc79d3715af2383e96dd7443dcf1</v>
      </c>
    </row>
    <row r="27" spans="1:26" hidden="1" x14ac:dyDescent="0.2">
      <c r="A27" s="14">
        <v>44209.868750000001</v>
      </c>
      <c r="B27" s="15">
        <v>11649003</v>
      </c>
      <c r="C27" s="15">
        <v>5000000000000000</v>
      </c>
      <c r="D27" s="15">
        <f t="shared" si="1"/>
        <v>5.0000000000000001E-3</v>
      </c>
      <c r="E27" s="15">
        <v>468547</v>
      </c>
      <c r="F27" s="15">
        <v>402925</v>
      </c>
      <c r="G27" s="15" t="s">
        <v>2605</v>
      </c>
      <c r="H27" s="15" t="b">
        <v>1</v>
      </c>
      <c r="I27" s="15">
        <v>36</v>
      </c>
      <c r="J27" s="15">
        <v>13</v>
      </c>
      <c r="K27" s="15"/>
      <c r="L27" s="15" t="b">
        <v>1</v>
      </c>
      <c r="M27" s="15" t="s">
        <v>234</v>
      </c>
      <c r="N27" s="15" t="s">
        <v>239</v>
      </c>
      <c r="O27" s="15" t="s">
        <v>233</v>
      </c>
      <c r="P27" s="15">
        <v>0</v>
      </c>
      <c r="Q27" s="15" t="s">
        <v>166</v>
      </c>
      <c r="R27" s="15"/>
      <c r="S27" s="15"/>
      <c r="T27" s="15" t="s">
        <v>166</v>
      </c>
      <c r="U27" s="15" t="s">
        <v>2253</v>
      </c>
      <c r="V27" s="15" t="s">
        <v>382</v>
      </c>
      <c r="W27" s="15"/>
      <c r="X27" s="14">
        <v>44209</v>
      </c>
      <c r="Y27" s="17" t="str">
        <f t="shared" si="0"/>
        <v>0xfa1d4583580f4a061479eb4a28cc587e69aecf04922fb6fe4f3f42347d2dd9b6--0x37236cd05b34cc79d3715af2383e96dd7443dcf1--0x01aac5236ad205ebbe4f6819bc64ef5bef40b71c</v>
      </c>
      <c r="Z27" s="18" t="str">
        <f>IFERROR(VLOOKUP(Y27,Flipside_SQL3_Data!X:X,1,FALSE),"missing")</f>
        <v>0xfa1d4583580f4a061479eb4a28cc587e69aecf04922fb6fe4f3f42347d2dd9b6--0x37236cd05b34cc79d3715af2383e96dd7443dcf1--0x01aac5236ad205ebbe4f6819bc64ef5bef40b71c</v>
      </c>
    </row>
    <row r="28" spans="1:26" hidden="1" x14ac:dyDescent="0.2">
      <c r="A28" s="14">
        <v>44209.868750000001</v>
      </c>
      <c r="B28" s="15">
        <v>11649003</v>
      </c>
      <c r="C28" s="15">
        <v>0</v>
      </c>
      <c r="D28" s="15">
        <f t="shared" si="1"/>
        <v>0</v>
      </c>
      <c r="E28" s="15">
        <v>368364</v>
      </c>
      <c r="F28" s="15">
        <v>1419</v>
      </c>
      <c r="G28" s="15" t="s">
        <v>2605</v>
      </c>
      <c r="H28" s="15" t="b">
        <v>1</v>
      </c>
      <c r="I28" s="15">
        <v>36</v>
      </c>
      <c r="J28" s="15">
        <v>0</v>
      </c>
      <c r="K28" s="15"/>
      <c r="L28" s="15" t="b">
        <v>1</v>
      </c>
      <c r="M28" s="15" t="s">
        <v>234</v>
      </c>
      <c r="N28" s="15" t="s">
        <v>265</v>
      </c>
      <c r="O28" s="15" t="s">
        <v>264</v>
      </c>
      <c r="P28" s="15" t="s">
        <v>2727</v>
      </c>
      <c r="Q28" s="15" t="s">
        <v>166</v>
      </c>
      <c r="R28" s="15"/>
      <c r="S28" s="15"/>
      <c r="T28" s="15" t="s">
        <v>166</v>
      </c>
      <c r="U28" s="15" t="s">
        <v>263</v>
      </c>
      <c r="V28" s="15" t="s">
        <v>255</v>
      </c>
      <c r="W28" s="15"/>
      <c r="X28" s="14">
        <v>44209</v>
      </c>
      <c r="Y28" s="17" t="str">
        <f t="shared" si="0"/>
        <v>0xfa1d4583580f4a061479eb4a28cc587e69aecf04922fb6fe4f3f42347d2dd9b6--0x26c89cf33b8473ea8e0513e17bd674d8fd0bc2cd--0x10e304a53351b272dc415ad049ad06565ebdfe34</v>
      </c>
      <c r="Z28" s="18" t="str">
        <f>IFERROR(VLOOKUP(Y28,Flipside_SQL3_Data!X:X,1,FALSE),"missing")</f>
        <v>0xfa1d4583580f4a061479eb4a28cc587e69aecf04922fb6fe4f3f42347d2dd9b6--0x26c89cf33b8473ea8e0513e17bd674d8fd0bc2cd--0x10e304a53351b272dc415ad049ad06565ebdfe34</v>
      </c>
    </row>
    <row r="29" spans="1:26" hidden="1" x14ac:dyDescent="0.2">
      <c r="A29" s="14">
        <v>44209.868750000001</v>
      </c>
      <c r="B29" s="15">
        <v>11649003</v>
      </c>
      <c r="C29" s="15">
        <v>0</v>
      </c>
      <c r="D29" s="15">
        <f t="shared" si="1"/>
        <v>0</v>
      </c>
      <c r="E29" s="15">
        <v>343058</v>
      </c>
      <c r="F29" s="15">
        <v>1419</v>
      </c>
      <c r="G29" s="15" t="s">
        <v>2605</v>
      </c>
      <c r="H29" s="15" t="b">
        <v>1</v>
      </c>
      <c r="I29" s="15">
        <v>36</v>
      </c>
      <c r="J29" s="15">
        <v>0</v>
      </c>
      <c r="K29" s="15"/>
      <c r="L29" s="15" t="b">
        <v>1</v>
      </c>
      <c r="M29" s="15" t="s">
        <v>234</v>
      </c>
      <c r="N29" s="15" t="s">
        <v>265</v>
      </c>
      <c r="O29" s="15" t="s">
        <v>264</v>
      </c>
      <c r="P29" s="15" t="s">
        <v>2735</v>
      </c>
      <c r="Q29" s="15" t="s">
        <v>166</v>
      </c>
      <c r="R29" s="15"/>
      <c r="S29" s="15"/>
      <c r="T29" s="15" t="s">
        <v>166</v>
      </c>
      <c r="U29" s="15" t="s">
        <v>263</v>
      </c>
      <c r="V29" s="15" t="s">
        <v>255</v>
      </c>
      <c r="W29" s="15"/>
      <c r="X29" s="14">
        <v>44209</v>
      </c>
      <c r="Y29" s="17" t="str">
        <f t="shared" si="0"/>
        <v>0xfa1d4583580f4a061479eb4a28cc587e69aecf04922fb6fe4f3f42347d2dd9b6--0x26c89cf33b8473ea8e0513e17bd674d8fd0bc2cd--0x10e304a53351b272dc415ad049ad06565ebdfe34</v>
      </c>
      <c r="Z29" s="18" t="str">
        <f>IFERROR(VLOOKUP(Y29,Flipside_SQL3_Data!X:X,1,FALSE),"missing")</f>
        <v>0xfa1d4583580f4a061479eb4a28cc587e69aecf04922fb6fe4f3f42347d2dd9b6--0x26c89cf33b8473ea8e0513e17bd674d8fd0bc2cd--0x10e304a53351b272dc415ad049ad06565ebdfe34</v>
      </c>
    </row>
    <row r="30" spans="1:26" hidden="1" x14ac:dyDescent="0.2">
      <c r="A30" s="14">
        <v>44209.868750000001</v>
      </c>
      <c r="B30" s="15">
        <v>11649003</v>
      </c>
      <c r="C30" s="15">
        <v>0</v>
      </c>
      <c r="D30" s="15">
        <f t="shared" si="1"/>
        <v>0</v>
      </c>
      <c r="E30" s="15">
        <v>297500</v>
      </c>
      <c r="F30" s="15">
        <v>1419</v>
      </c>
      <c r="G30" s="15" t="s">
        <v>2605</v>
      </c>
      <c r="H30" s="15" t="b">
        <v>1</v>
      </c>
      <c r="I30" s="15">
        <v>36</v>
      </c>
      <c r="J30" s="15">
        <v>0</v>
      </c>
      <c r="K30" s="15"/>
      <c r="L30" s="15" t="b">
        <v>1</v>
      </c>
      <c r="M30" s="15" t="s">
        <v>234</v>
      </c>
      <c r="N30" s="15" t="s">
        <v>265</v>
      </c>
      <c r="O30" s="15" t="s">
        <v>264</v>
      </c>
      <c r="P30" s="15" t="s">
        <v>2745</v>
      </c>
      <c r="Q30" s="15" t="s">
        <v>166</v>
      </c>
      <c r="R30" s="15"/>
      <c r="S30" s="15"/>
      <c r="T30" s="15" t="s">
        <v>166</v>
      </c>
      <c r="U30" s="15" t="s">
        <v>263</v>
      </c>
      <c r="V30" s="15" t="s">
        <v>255</v>
      </c>
      <c r="W30" s="15"/>
      <c r="X30" s="14">
        <v>44209</v>
      </c>
      <c r="Y30" s="17" t="str">
        <f t="shared" si="0"/>
        <v>0xfa1d4583580f4a061479eb4a28cc587e69aecf04922fb6fe4f3f42347d2dd9b6--0x26c89cf33b8473ea8e0513e17bd674d8fd0bc2cd--0x10e304a53351b272dc415ad049ad06565ebdfe34</v>
      </c>
      <c r="Z30" s="18" t="str">
        <f>IFERROR(VLOOKUP(Y30,Flipside_SQL3_Data!X:X,1,FALSE),"missing")</f>
        <v>0xfa1d4583580f4a061479eb4a28cc587e69aecf04922fb6fe4f3f42347d2dd9b6--0x26c89cf33b8473ea8e0513e17bd674d8fd0bc2cd--0x10e304a53351b272dc415ad049ad06565ebdfe34</v>
      </c>
    </row>
    <row r="31" spans="1:26" hidden="1" x14ac:dyDescent="0.2">
      <c r="A31" s="14">
        <v>44209.868750000001</v>
      </c>
      <c r="B31" s="15">
        <v>11649003</v>
      </c>
      <c r="C31" s="15">
        <v>0</v>
      </c>
      <c r="D31" s="15">
        <f t="shared" si="1"/>
        <v>0</v>
      </c>
      <c r="E31" s="15">
        <v>298227</v>
      </c>
      <c r="F31" s="15">
        <v>157690</v>
      </c>
      <c r="G31" s="15" t="s">
        <v>2605</v>
      </c>
      <c r="H31" s="15" t="b">
        <v>1</v>
      </c>
      <c r="I31" s="15">
        <v>36</v>
      </c>
      <c r="J31" s="15">
        <v>1</v>
      </c>
      <c r="K31" s="15"/>
      <c r="L31" s="15" t="b">
        <v>1</v>
      </c>
      <c r="M31" s="15" t="s">
        <v>234</v>
      </c>
      <c r="N31" s="15" t="s">
        <v>264</v>
      </c>
      <c r="O31" s="15" t="s">
        <v>232</v>
      </c>
      <c r="P31" s="15" t="s">
        <v>2747</v>
      </c>
      <c r="Q31" s="15" t="s">
        <v>166</v>
      </c>
      <c r="R31" s="15"/>
      <c r="S31" s="15"/>
      <c r="T31" s="15" t="s">
        <v>166</v>
      </c>
      <c r="U31" s="15" t="s">
        <v>1567</v>
      </c>
      <c r="V31" s="15" t="s">
        <v>1458</v>
      </c>
      <c r="W31" s="15"/>
      <c r="X31" s="14">
        <v>44209</v>
      </c>
      <c r="Y31" s="17" t="str">
        <f t="shared" si="0"/>
        <v>0xfa1d4583580f4a061479eb4a28cc587e69aecf04922fb6fe4f3f42347d2dd9b6--0x10e304a53351b272dc415ad049ad06565ebdfe34--0xf5b0a3efb8e8e4c201e2a935f110eaaf3ffecb8d</v>
      </c>
      <c r="Z31" s="18" t="str">
        <f>IFERROR(VLOOKUP(Y31,Flipside_SQL3_Data!X:X,1,FALSE),"missing")</f>
        <v>0xfa1d4583580f4a061479eb4a28cc587e69aecf04922fb6fe4f3f42347d2dd9b6--0x10e304a53351b272dc415ad049ad06565ebdfe34--0xf5b0a3efb8e8e4c201e2a935f110eaaf3ffecb8d</v>
      </c>
    </row>
    <row r="32" spans="1:26" hidden="1" x14ac:dyDescent="0.2">
      <c r="A32" s="14">
        <v>44209.868750000001</v>
      </c>
      <c r="B32" s="15">
        <v>11649003</v>
      </c>
      <c r="C32" s="15">
        <v>0</v>
      </c>
      <c r="D32" s="15">
        <f t="shared" si="1"/>
        <v>0</v>
      </c>
      <c r="E32" s="15">
        <v>376964</v>
      </c>
      <c r="F32" s="15">
        <v>4333</v>
      </c>
      <c r="G32" s="15" t="s">
        <v>2605</v>
      </c>
      <c r="H32" s="15" t="b">
        <v>1</v>
      </c>
      <c r="I32" s="15">
        <v>36</v>
      </c>
      <c r="J32" s="15">
        <v>1</v>
      </c>
      <c r="K32" s="15"/>
      <c r="L32" s="15" t="b">
        <v>1</v>
      </c>
      <c r="M32" s="15" t="s">
        <v>234</v>
      </c>
      <c r="N32" s="15" t="s">
        <v>264</v>
      </c>
      <c r="O32" s="15" t="s">
        <v>265</v>
      </c>
      <c r="P32" s="15" t="s">
        <v>2725</v>
      </c>
      <c r="Q32" s="15" t="s">
        <v>166</v>
      </c>
      <c r="R32" s="15"/>
      <c r="S32" s="15"/>
      <c r="T32" s="15" t="s">
        <v>166</v>
      </c>
      <c r="U32" s="15" t="s">
        <v>2200</v>
      </c>
      <c r="V32" s="15" t="s">
        <v>38</v>
      </c>
      <c r="W32" s="15"/>
      <c r="X32" s="14">
        <v>44209</v>
      </c>
      <c r="Y32" s="17" t="str">
        <f t="shared" si="0"/>
        <v>0xfa1d4583580f4a061479eb4a28cc587e69aecf04922fb6fe4f3f42347d2dd9b6--0x10e304a53351b272dc415ad049ad06565ebdfe34--0x26c89cf33b8473ea8e0513e17bd674d8fd0bc2cd</v>
      </c>
      <c r="Z32" s="18" t="str">
        <f>IFERROR(VLOOKUP(Y32,Flipside_SQL3_Data!X:X,1,FALSE),"missing")</f>
        <v>0xfa1d4583580f4a061479eb4a28cc587e69aecf04922fb6fe4f3f42347d2dd9b6--0x10e304a53351b272dc415ad049ad06565ebdfe34--0x26c89cf33b8473ea8e0513e17bd674d8fd0bc2cd</v>
      </c>
    </row>
    <row r="33" spans="1:26" hidden="1" x14ac:dyDescent="0.2">
      <c r="A33" s="14">
        <v>44209.868750000001</v>
      </c>
      <c r="B33" s="15">
        <v>11649003</v>
      </c>
      <c r="C33" s="15">
        <v>0</v>
      </c>
      <c r="D33" s="15">
        <f t="shared" si="1"/>
        <v>0</v>
      </c>
      <c r="E33" s="15">
        <v>351256</v>
      </c>
      <c r="F33" s="15">
        <v>4333</v>
      </c>
      <c r="G33" s="15" t="s">
        <v>2605</v>
      </c>
      <c r="H33" s="15" t="b">
        <v>1</v>
      </c>
      <c r="I33" s="15">
        <v>36</v>
      </c>
      <c r="J33" s="15">
        <v>1</v>
      </c>
      <c r="K33" s="15"/>
      <c r="L33" s="15" t="b">
        <v>1</v>
      </c>
      <c r="M33" s="15" t="s">
        <v>234</v>
      </c>
      <c r="N33" s="15" t="s">
        <v>264</v>
      </c>
      <c r="O33" s="15" t="s">
        <v>265</v>
      </c>
      <c r="P33" s="15" t="s">
        <v>2733</v>
      </c>
      <c r="Q33" s="15" t="s">
        <v>166</v>
      </c>
      <c r="R33" s="15"/>
      <c r="S33" s="15"/>
      <c r="T33" s="15" t="s">
        <v>166</v>
      </c>
      <c r="U33" s="15" t="s">
        <v>1741</v>
      </c>
      <c r="V33" s="15" t="s">
        <v>38</v>
      </c>
      <c r="W33" s="15"/>
      <c r="X33" s="14">
        <v>44209</v>
      </c>
      <c r="Y33" s="17" t="str">
        <f t="shared" si="0"/>
        <v>0xfa1d4583580f4a061479eb4a28cc587e69aecf04922fb6fe4f3f42347d2dd9b6--0x10e304a53351b272dc415ad049ad06565ebdfe34--0x26c89cf33b8473ea8e0513e17bd674d8fd0bc2cd</v>
      </c>
      <c r="Z33" s="18" t="str">
        <f>IFERROR(VLOOKUP(Y33,Flipside_SQL3_Data!X:X,1,FALSE),"missing")</f>
        <v>0xfa1d4583580f4a061479eb4a28cc587e69aecf04922fb6fe4f3f42347d2dd9b6--0x10e304a53351b272dc415ad049ad06565ebdfe34--0x26c89cf33b8473ea8e0513e17bd674d8fd0bc2cd</v>
      </c>
    </row>
    <row r="34" spans="1:26" hidden="1" x14ac:dyDescent="0.2">
      <c r="A34" s="14">
        <v>44209.868750000001</v>
      </c>
      <c r="B34" s="15">
        <v>11649003</v>
      </c>
      <c r="C34" s="15">
        <v>0</v>
      </c>
      <c r="D34" s="15">
        <f t="shared" si="1"/>
        <v>0</v>
      </c>
      <c r="E34" s="15">
        <v>305132</v>
      </c>
      <c r="F34" s="15">
        <v>4488</v>
      </c>
      <c r="G34" s="15" t="s">
        <v>2605</v>
      </c>
      <c r="H34" s="15" t="b">
        <v>1</v>
      </c>
      <c r="I34" s="15">
        <v>36</v>
      </c>
      <c r="J34" s="15">
        <v>1</v>
      </c>
      <c r="K34" s="15"/>
      <c r="L34" s="15" t="b">
        <v>1</v>
      </c>
      <c r="M34" s="15" t="s">
        <v>234</v>
      </c>
      <c r="N34" s="15" t="s">
        <v>264</v>
      </c>
      <c r="O34" s="15" t="s">
        <v>265</v>
      </c>
      <c r="P34" s="15" t="s">
        <v>2743</v>
      </c>
      <c r="Q34" s="15" t="s">
        <v>166</v>
      </c>
      <c r="R34" s="15"/>
      <c r="S34" s="15"/>
      <c r="T34" s="15" t="s">
        <v>166</v>
      </c>
      <c r="U34" s="15" t="s">
        <v>1016</v>
      </c>
      <c r="V34" s="15" t="s">
        <v>38</v>
      </c>
      <c r="W34" s="15"/>
      <c r="X34" s="14">
        <v>44209</v>
      </c>
      <c r="Y34" s="17" t="str">
        <f t="shared" si="0"/>
        <v>0xfa1d4583580f4a061479eb4a28cc587e69aecf04922fb6fe4f3f42347d2dd9b6--0x10e304a53351b272dc415ad049ad06565ebdfe34--0x26c89cf33b8473ea8e0513e17bd674d8fd0bc2cd</v>
      </c>
      <c r="Z34" s="18" t="str">
        <f>IFERROR(VLOOKUP(Y34,Flipside_SQL3_Data!X:X,1,FALSE),"missing")</f>
        <v>0xfa1d4583580f4a061479eb4a28cc587e69aecf04922fb6fe4f3f42347d2dd9b6--0x10e304a53351b272dc415ad049ad06565ebdfe34--0x26c89cf33b8473ea8e0513e17bd674d8fd0bc2cd</v>
      </c>
    </row>
    <row r="35" spans="1:26" hidden="1" x14ac:dyDescent="0.2">
      <c r="A35" s="14">
        <v>44209.868750000001</v>
      </c>
      <c r="B35" s="15">
        <v>11649003</v>
      </c>
      <c r="C35" s="15">
        <v>0</v>
      </c>
      <c r="D35" s="15">
        <f t="shared" si="1"/>
        <v>0</v>
      </c>
      <c r="E35" s="15">
        <v>438150</v>
      </c>
      <c r="F35" s="15">
        <v>2807</v>
      </c>
      <c r="G35" s="15" t="s">
        <v>2605</v>
      </c>
      <c r="H35" s="15" t="b">
        <v>1</v>
      </c>
      <c r="I35" s="15">
        <v>36</v>
      </c>
      <c r="J35" s="15">
        <v>0</v>
      </c>
      <c r="K35" s="15"/>
      <c r="L35" s="15" t="b">
        <v>1</v>
      </c>
      <c r="M35" s="15" t="s">
        <v>234</v>
      </c>
      <c r="N35" s="15" t="s">
        <v>233</v>
      </c>
      <c r="O35" s="15" t="s">
        <v>232</v>
      </c>
      <c r="P35" s="15" t="s">
        <v>2711</v>
      </c>
      <c r="Q35" s="15" t="s">
        <v>166</v>
      </c>
      <c r="R35" s="15"/>
      <c r="S35" s="15"/>
      <c r="T35" s="15" t="s">
        <v>166</v>
      </c>
      <c r="U35" s="15" t="s">
        <v>1077</v>
      </c>
      <c r="V35" s="15" t="s">
        <v>954</v>
      </c>
      <c r="W35" s="15"/>
      <c r="X35" s="14">
        <v>44209</v>
      </c>
      <c r="Y35" s="17" t="str">
        <f t="shared" si="0"/>
        <v>0xfa1d4583580f4a061479eb4a28cc587e69aecf04922fb6fe4f3f42347d2dd9b6--0x01aac5236ad205ebbe4f6819bc64ef5bef40b71c--0xf5b0a3efb8e8e4c201e2a935f110eaaf3ffecb8d</v>
      </c>
      <c r="Z35" s="18" t="str">
        <f>IFERROR(VLOOKUP(Y35,Flipside_SQL3_Data!X:X,1,FALSE),"missing")</f>
        <v>0xfa1d4583580f4a061479eb4a28cc587e69aecf04922fb6fe4f3f42347d2dd9b6--0x01aac5236ad205ebbe4f6819bc64ef5bef40b71c--0xf5b0a3efb8e8e4c201e2a935f110eaaf3ffecb8d</v>
      </c>
    </row>
    <row r="36" spans="1:26" hidden="1" x14ac:dyDescent="0.2">
      <c r="A36" s="14">
        <v>44209.868750000001</v>
      </c>
      <c r="B36" s="15">
        <v>11649003</v>
      </c>
      <c r="C36" s="15">
        <v>0</v>
      </c>
      <c r="D36" s="15">
        <f t="shared" si="1"/>
        <v>0</v>
      </c>
      <c r="E36" s="15">
        <v>432767</v>
      </c>
      <c r="F36" s="15">
        <v>2807</v>
      </c>
      <c r="G36" s="15" t="s">
        <v>2605</v>
      </c>
      <c r="H36" s="15" t="b">
        <v>1</v>
      </c>
      <c r="I36" s="15">
        <v>36</v>
      </c>
      <c r="J36" s="15">
        <v>0</v>
      </c>
      <c r="K36" s="15"/>
      <c r="L36" s="15" t="b">
        <v>1</v>
      </c>
      <c r="M36" s="15" t="s">
        <v>234</v>
      </c>
      <c r="N36" s="15" t="s">
        <v>233</v>
      </c>
      <c r="O36" s="15" t="s">
        <v>232</v>
      </c>
      <c r="P36" s="15" t="s">
        <v>2713</v>
      </c>
      <c r="Q36" s="15" t="s">
        <v>166</v>
      </c>
      <c r="R36" s="15"/>
      <c r="S36" s="15"/>
      <c r="T36" s="15" t="s">
        <v>166</v>
      </c>
      <c r="U36" s="15" t="s">
        <v>955</v>
      </c>
      <c r="V36" s="15" t="s">
        <v>954</v>
      </c>
      <c r="W36" s="15"/>
      <c r="X36" s="14">
        <v>44209</v>
      </c>
      <c r="Y36" s="17" t="str">
        <f t="shared" si="0"/>
        <v>0xfa1d4583580f4a061479eb4a28cc587e69aecf04922fb6fe4f3f42347d2dd9b6--0x01aac5236ad205ebbe4f6819bc64ef5bef40b71c--0xf5b0a3efb8e8e4c201e2a935f110eaaf3ffecb8d</v>
      </c>
      <c r="Z36" s="18" t="str">
        <f>IFERROR(VLOOKUP(Y36,Flipside_SQL3_Data!X:X,1,FALSE),"missing")</f>
        <v>0xfa1d4583580f4a061479eb4a28cc587e69aecf04922fb6fe4f3f42347d2dd9b6--0x01aac5236ad205ebbe4f6819bc64ef5bef40b71c--0xf5b0a3efb8e8e4c201e2a935f110eaaf3ffecb8d</v>
      </c>
    </row>
    <row r="37" spans="1:26" hidden="1" x14ac:dyDescent="0.2">
      <c r="A37" s="14">
        <v>44209.868750000001</v>
      </c>
      <c r="B37" s="15">
        <v>11649003</v>
      </c>
      <c r="C37" s="15">
        <v>0</v>
      </c>
      <c r="D37" s="15">
        <f t="shared" si="1"/>
        <v>0</v>
      </c>
      <c r="E37" s="15">
        <v>426379</v>
      </c>
      <c r="F37" s="15">
        <v>4683</v>
      </c>
      <c r="G37" s="15" t="s">
        <v>2605</v>
      </c>
      <c r="H37" s="15" t="b">
        <v>1</v>
      </c>
      <c r="I37" s="15">
        <v>36</v>
      </c>
      <c r="J37" s="15">
        <v>0</v>
      </c>
      <c r="K37" s="15"/>
      <c r="L37" s="15" t="b">
        <v>1</v>
      </c>
      <c r="M37" s="15" t="s">
        <v>234</v>
      </c>
      <c r="N37" s="15" t="s">
        <v>233</v>
      </c>
      <c r="O37" s="15" t="s">
        <v>232</v>
      </c>
      <c r="P37" s="15" t="s">
        <v>2715</v>
      </c>
      <c r="Q37" s="15" t="s">
        <v>166</v>
      </c>
      <c r="R37" s="15"/>
      <c r="S37" s="15"/>
      <c r="T37" s="15" t="s">
        <v>166</v>
      </c>
      <c r="U37" s="15" t="s">
        <v>277</v>
      </c>
      <c r="V37" s="15" t="s">
        <v>276</v>
      </c>
      <c r="W37" s="15"/>
      <c r="X37" s="14">
        <v>44209</v>
      </c>
      <c r="Y37" s="17" t="str">
        <f t="shared" si="0"/>
        <v>0xfa1d4583580f4a061479eb4a28cc587e69aecf04922fb6fe4f3f42347d2dd9b6--0x01aac5236ad205ebbe4f6819bc64ef5bef40b71c--0xf5b0a3efb8e8e4c201e2a935f110eaaf3ffecb8d</v>
      </c>
      <c r="Z37" s="18" t="str">
        <f>IFERROR(VLOOKUP(Y37,Flipside_SQL3_Data!X:X,1,FALSE),"missing")</f>
        <v>0xfa1d4583580f4a061479eb4a28cc587e69aecf04922fb6fe4f3f42347d2dd9b6--0x01aac5236ad205ebbe4f6819bc64ef5bef40b71c--0xf5b0a3efb8e8e4c201e2a935f110eaaf3ffecb8d</v>
      </c>
    </row>
    <row r="38" spans="1:26" hidden="1" x14ac:dyDescent="0.2">
      <c r="A38" s="14">
        <v>44209.868750000001</v>
      </c>
      <c r="B38" s="15">
        <v>11649003</v>
      </c>
      <c r="C38" s="15">
        <v>0</v>
      </c>
      <c r="D38" s="15">
        <f t="shared" si="1"/>
        <v>0</v>
      </c>
      <c r="E38" s="15">
        <v>419221</v>
      </c>
      <c r="F38" s="15">
        <v>4683</v>
      </c>
      <c r="G38" s="15" t="s">
        <v>2605</v>
      </c>
      <c r="H38" s="15" t="b">
        <v>1</v>
      </c>
      <c r="I38" s="15">
        <v>36</v>
      </c>
      <c r="J38" s="15">
        <v>0</v>
      </c>
      <c r="K38" s="15"/>
      <c r="L38" s="15" t="b">
        <v>1</v>
      </c>
      <c r="M38" s="15" t="s">
        <v>234</v>
      </c>
      <c r="N38" s="15" t="s">
        <v>233</v>
      </c>
      <c r="O38" s="15" t="s">
        <v>232</v>
      </c>
      <c r="P38" s="15" t="s">
        <v>2717</v>
      </c>
      <c r="Q38" s="15" t="s">
        <v>166</v>
      </c>
      <c r="R38" s="15"/>
      <c r="S38" s="15"/>
      <c r="T38" s="15" t="s">
        <v>166</v>
      </c>
      <c r="U38" s="15" t="s">
        <v>231</v>
      </c>
      <c r="V38" s="15" t="s">
        <v>230</v>
      </c>
      <c r="W38" s="15"/>
      <c r="X38" s="14">
        <v>44209</v>
      </c>
      <c r="Y38" s="17" t="str">
        <f t="shared" si="0"/>
        <v>0xfa1d4583580f4a061479eb4a28cc587e69aecf04922fb6fe4f3f42347d2dd9b6--0x01aac5236ad205ebbe4f6819bc64ef5bef40b71c--0xf5b0a3efb8e8e4c201e2a935f110eaaf3ffecb8d</v>
      </c>
      <c r="Z38" s="18" t="str">
        <f>IFERROR(VLOOKUP(Y38,Flipside_SQL3_Data!X:X,1,FALSE),"missing")</f>
        <v>0xfa1d4583580f4a061479eb4a28cc587e69aecf04922fb6fe4f3f42347d2dd9b6--0x01aac5236ad205ebbe4f6819bc64ef5bef40b71c--0xf5b0a3efb8e8e4c201e2a935f110eaaf3ffecb8d</v>
      </c>
    </row>
    <row r="39" spans="1:26" hidden="1" x14ac:dyDescent="0.2">
      <c r="A39" s="14">
        <v>44209.868750000001</v>
      </c>
      <c r="B39" s="15">
        <v>11649003</v>
      </c>
      <c r="C39" s="15">
        <v>0</v>
      </c>
      <c r="D39" s="15">
        <f t="shared" si="1"/>
        <v>0</v>
      </c>
      <c r="E39" s="15">
        <v>319712</v>
      </c>
      <c r="F39" s="15">
        <v>2807</v>
      </c>
      <c r="G39" s="15" t="s">
        <v>2605</v>
      </c>
      <c r="H39" s="15" t="b">
        <v>1</v>
      </c>
      <c r="I39" s="15">
        <v>36</v>
      </c>
      <c r="J39" s="15">
        <v>0</v>
      </c>
      <c r="K39" s="15"/>
      <c r="L39" s="15" t="b">
        <v>1</v>
      </c>
      <c r="M39" s="15" t="s">
        <v>234</v>
      </c>
      <c r="N39" s="15" t="s">
        <v>233</v>
      </c>
      <c r="O39" s="15" t="s">
        <v>232</v>
      </c>
      <c r="P39" s="15" t="s">
        <v>2739</v>
      </c>
      <c r="Q39" s="15" t="s">
        <v>166</v>
      </c>
      <c r="R39" s="15"/>
      <c r="S39" s="15"/>
      <c r="T39" s="15" t="s">
        <v>166</v>
      </c>
      <c r="U39" s="15" t="s">
        <v>955</v>
      </c>
      <c r="V39" s="15" t="s">
        <v>954</v>
      </c>
      <c r="W39" s="15"/>
      <c r="X39" s="14">
        <v>44209</v>
      </c>
      <c r="Y39" s="17" t="str">
        <f t="shared" si="0"/>
        <v>0xfa1d4583580f4a061479eb4a28cc587e69aecf04922fb6fe4f3f42347d2dd9b6--0x01aac5236ad205ebbe4f6819bc64ef5bef40b71c--0xf5b0a3efb8e8e4c201e2a935f110eaaf3ffecb8d</v>
      </c>
      <c r="Z39" s="18" t="str">
        <f>IFERROR(VLOOKUP(Y39,Flipside_SQL3_Data!X:X,1,FALSE),"missing")</f>
        <v>0xfa1d4583580f4a061479eb4a28cc587e69aecf04922fb6fe4f3f42347d2dd9b6--0x01aac5236ad205ebbe4f6819bc64ef5bef40b71c--0xf5b0a3efb8e8e4c201e2a935f110eaaf3ffecb8d</v>
      </c>
    </row>
    <row r="40" spans="1:26" hidden="1" x14ac:dyDescent="0.2">
      <c r="A40" s="14">
        <v>44209.868750000001</v>
      </c>
      <c r="B40" s="15">
        <v>11649003</v>
      </c>
      <c r="C40" s="15">
        <v>0</v>
      </c>
      <c r="D40" s="15">
        <f t="shared" si="1"/>
        <v>0</v>
      </c>
      <c r="E40" s="15">
        <v>455021</v>
      </c>
      <c r="F40" s="15">
        <v>14562</v>
      </c>
      <c r="G40" s="15" t="s">
        <v>2605</v>
      </c>
      <c r="H40" s="15" t="b">
        <v>1</v>
      </c>
      <c r="I40" s="15">
        <v>36</v>
      </c>
      <c r="J40" s="15">
        <v>2</v>
      </c>
      <c r="K40" s="15"/>
      <c r="L40" s="15" t="b">
        <v>1</v>
      </c>
      <c r="M40" s="15" t="s">
        <v>234</v>
      </c>
      <c r="N40" s="15" t="s">
        <v>233</v>
      </c>
      <c r="O40" s="15" t="s">
        <v>524</v>
      </c>
      <c r="P40" s="15" t="s">
        <v>2612</v>
      </c>
      <c r="Q40" s="15" t="s">
        <v>166</v>
      </c>
      <c r="R40" s="15"/>
      <c r="S40" s="15"/>
      <c r="T40" s="15" t="s">
        <v>166</v>
      </c>
      <c r="U40" s="15" t="s">
        <v>523</v>
      </c>
      <c r="V40" s="15" t="s">
        <v>38</v>
      </c>
      <c r="W40" s="15"/>
      <c r="X40" s="14">
        <v>44209</v>
      </c>
      <c r="Y40" s="17" t="str">
        <f t="shared" si="0"/>
        <v>0xfa1d4583580f4a061479eb4a28cc587e69aecf04922fb6fe4f3f42347d2dd9b6--0x01aac5236ad205ebbe4f6819bc64ef5bef40b71c--0xa4787fdb16efd4d0f9967001c207f7a6e281b686</v>
      </c>
      <c r="Z40" s="18" t="str">
        <f>IFERROR(VLOOKUP(Y40,Flipside_SQL3_Data!X:X,1,FALSE),"missing")</f>
        <v>0xfa1d4583580f4a061479eb4a28cc587e69aecf04922fb6fe4f3f42347d2dd9b6--0x01aac5236ad205ebbe4f6819bc64ef5bef40b71c--0xa4787fdb16efd4d0f9967001c207f7a6e281b686</v>
      </c>
    </row>
    <row r="41" spans="1:26" hidden="1" x14ac:dyDescent="0.2">
      <c r="A41" s="14">
        <v>44209.868750000001</v>
      </c>
      <c r="B41" s="15">
        <v>11649003</v>
      </c>
      <c r="C41" s="15">
        <v>0</v>
      </c>
      <c r="D41" s="15">
        <f t="shared" si="1"/>
        <v>0</v>
      </c>
      <c r="E41" s="15">
        <v>345089</v>
      </c>
      <c r="F41" s="15">
        <v>23261</v>
      </c>
      <c r="G41" s="15" t="s">
        <v>2605</v>
      </c>
      <c r="H41" s="15" t="b">
        <v>1</v>
      </c>
      <c r="I41" s="15">
        <v>36</v>
      </c>
      <c r="J41" s="15">
        <v>0</v>
      </c>
      <c r="K41" s="15"/>
      <c r="L41" s="15" t="b">
        <v>1</v>
      </c>
      <c r="M41" s="15" t="s">
        <v>234</v>
      </c>
      <c r="N41" s="15" t="s">
        <v>233</v>
      </c>
      <c r="O41" s="15" t="s">
        <v>239</v>
      </c>
      <c r="P41" s="15" t="s">
        <v>2737</v>
      </c>
      <c r="Q41" s="15" t="s">
        <v>166</v>
      </c>
      <c r="R41" s="15"/>
      <c r="S41" s="15"/>
      <c r="T41" s="15" t="s">
        <v>166</v>
      </c>
      <c r="U41" s="15" t="s">
        <v>238</v>
      </c>
      <c r="V41" s="15" t="s">
        <v>38</v>
      </c>
      <c r="W41" s="15"/>
      <c r="X41" s="14">
        <v>44209</v>
      </c>
      <c r="Y41" s="17" t="str">
        <f t="shared" si="0"/>
        <v>0xfa1d4583580f4a061479eb4a28cc587e69aecf04922fb6fe4f3f42347d2dd9b6--0x01aac5236ad205ebbe4f6819bc64ef5bef40b71c--0x37236cd05b34cc79d3715af2383e96dd7443dcf1</v>
      </c>
      <c r="Z41" s="18" t="str">
        <f>IFERROR(VLOOKUP(Y41,Flipside_SQL3_Data!X:X,1,FALSE),"missing")</f>
        <v>0xfa1d4583580f4a061479eb4a28cc587e69aecf04922fb6fe4f3f42347d2dd9b6--0x01aac5236ad205ebbe4f6819bc64ef5bef40b71c--0x37236cd05b34cc79d3715af2383e96dd7443dcf1</v>
      </c>
    </row>
    <row r="42" spans="1:26" hidden="1" x14ac:dyDescent="0.2">
      <c r="A42" s="14">
        <v>44209.868750000001</v>
      </c>
      <c r="B42" s="15">
        <v>11649003</v>
      </c>
      <c r="C42" s="15">
        <v>0</v>
      </c>
      <c r="D42" s="15">
        <f t="shared" si="1"/>
        <v>0</v>
      </c>
      <c r="E42" s="15">
        <v>412081</v>
      </c>
      <c r="F42" s="15">
        <v>12319</v>
      </c>
      <c r="G42" s="15" t="s">
        <v>2605</v>
      </c>
      <c r="H42" s="15" t="b">
        <v>1</v>
      </c>
      <c r="I42" s="15">
        <v>36</v>
      </c>
      <c r="J42" s="15">
        <v>0</v>
      </c>
      <c r="K42" s="15"/>
      <c r="L42" s="15" t="b">
        <v>1</v>
      </c>
      <c r="M42" s="15" t="s">
        <v>234</v>
      </c>
      <c r="N42" s="15" t="s">
        <v>233</v>
      </c>
      <c r="O42" s="15" t="s">
        <v>264</v>
      </c>
      <c r="P42" s="15" t="s">
        <v>2719</v>
      </c>
      <c r="Q42" s="15" t="s">
        <v>166</v>
      </c>
      <c r="R42" s="15"/>
      <c r="S42" s="15"/>
      <c r="T42" s="15" t="s">
        <v>166</v>
      </c>
      <c r="U42" s="15" t="s">
        <v>1586</v>
      </c>
      <c r="V42" s="15" t="s">
        <v>38</v>
      </c>
      <c r="W42" s="15"/>
      <c r="X42" s="14">
        <v>44209</v>
      </c>
      <c r="Y42" s="17" t="str">
        <f t="shared" si="0"/>
        <v>0xfa1d4583580f4a061479eb4a28cc587e69aecf04922fb6fe4f3f42347d2dd9b6--0x01aac5236ad205ebbe4f6819bc64ef5bef40b71c--0x10e304a53351b272dc415ad049ad06565ebdfe34</v>
      </c>
      <c r="Z42" s="18" t="str">
        <f>IFERROR(VLOOKUP(Y42,Flipside_SQL3_Data!X:X,1,FALSE),"missing")</f>
        <v>0xfa1d4583580f4a061479eb4a28cc587e69aecf04922fb6fe4f3f42347d2dd9b6--0x01aac5236ad205ebbe4f6819bc64ef5bef40b71c--0x10e304a53351b272dc415ad049ad06565ebdfe34</v>
      </c>
    </row>
    <row r="43" spans="1:26" hidden="1" x14ac:dyDescent="0.2">
      <c r="A43" s="14">
        <v>44209.868750000001</v>
      </c>
      <c r="B43" s="15">
        <v>11649003</v>
      </c>
      <c r="C43" s="15">
        <v>0</v>
      </c>
      <c r="D43" s="15">
        <f t="shared" si="1"/>
        <v>0</v>
      </c>
      <c r="E43" s="15">
        <v>397301</v>
      </c>
      <c r="F43" s="15">
        <v>4026</v>
      </c>
      <c r="G43" s="15" t="s">
        <v>2605</v>
      </c>
      <c r="H43" s="15" t="b">
        <v>1</v>
      </c>
      <c r="I43" s="15">
        <v>36</v>
      </c>
      <c r="J43" s="15">
        <v>0</v>
      </c>
      <c r="K43" s="15"/>
      <c r="L43" s="15" t="b">
        <v>1</v>
      </c>
      <c r="M43" s="15" t="s">
        <v>234</v>
      </c>
      <c r="N43" s="15" t="s">
        <v>233</v>
      </c>
      <c r="O43" s="15" t="s">
        <v>264</v>
      </c>
      <c r="P43" s="15" t="s">
        <v>2721</v>
      </c>
      <c r="Q43" s="15" t="s">
        <v>166</v>
      </c>
      <c r="R43" s="15"/>
      <c r="S43" s="15"/>
      <c r="T43" s="15" t="s">
        <v>166</v>
      </c>
      <c r="U43" s="15" t="s">
        <v>1830</v>
      </c>
      <c r="V43" s="15" t="s">
        <v>1939</v>
      </c>
      <c r="W43" s="15"/>
      <c r="X43" s="14">
        <v>44209</v>
      </c>
      <c r="Y43" s="17" t="str">
        <f t="shared" si="0"/>
        <v>0xfa1d4583580f4a061479eb4a28cc587e69aecf04922fb6fe4f3f42347d2dd9b6--0x01aac5236ad205ebbe4f6819bc64ef5bef40b71c--0x10e304a53351b272dc415ad049ad06565ebdfe34</v>
      </c>
      <c r="Z43" s="18" t="str">
        <f>IFERROR(VLOOKUP(Y43,Flipside_SQL3_Data!X:X,1,FALSE),"missing")</f>
        <v>0xfa1d4583580f4a061479eb4a28cc587e69aecf04922fb6fe4f3f42347d2dd9b6--0x01aac5236ad205ebbe4f6819bc64ef5bef40b71c--0x10e304a53351b272dc415ad049ad06565ebdfe34</v>
      </c>
    </row>
    <row r="44" spans="1:26" hidden="1" x14ac:dyDescent="0.2">
      <c r="A44" s="14">
        <v>44209.868750000001</v>
      </c>
      <c r="B44" s="15">
        <v>11649003</v>
      </c>
      <c r="C44" s="15">
        <v>0</v>
      </c>
      <c r="D44" s="15">
        <f t="shared" si="1"/>
        <v>0</v>
      </c>
      <c r="E44" s="15">
        <v>388050</v>
      </c>
      <c r="F44" s="15">
        <v>14619</v>
      </c>
      <c r="G44" s="15" t="s">
        <v>2605</v>
      </c>
      <c r="H44" s="15" t="b">
        <v>1</v>
      </c>
      <c r="I44" s="15">
        <v>36</v>
      </c>
      <c r="J44" s="15">
        <v>1</v>
      </c>
      <c r="K44" s="15"/>
      <c r="L44" s="15" t="b">
        <v>1</v>
      </c>
      <c r="M44" s="15" t="s">
        <v>234</v>
      </c>
      <c r="N44" s="15" t="s">
        <v>233</v>
      </c>
      <c r="O44" s="15" t="s">
        <v>264</v>
      </c>
      <c r="P44" s="15" t="s">
        <v>2723</v>
      </c>
      <c r="Q44" s="15" t="s">
        <v>166</v>
      </c>
      <c r="R44" s="15"/>
      <c r="S44" s="15"/>
      <c r="T44" s="15" t="s">
        <v>166</v>
      </c>
      <c r="U44" s="15" t="s">
        <v>1901</v>
      </c>
      <c r="V44" s="15" t="s">
        <v>382</v>
      </c>
      <c r="W44" s="15"/>
      <c r="X44" s="14">
        <v>44209</v>
      </c>
      <c r="Y44" s="17" t="str">
        <f t="shared" si="0"/>
        <v>0xfa1d4583580f4a061479eb4a28cc587e69aecf04922fb6fe4f3f42347d2dd9b6--0x01aac5236ad205ebbe4f6819bc64ef5bef40b71c--0x10e304a53351b272dc415ad049ad06565ebdfe34</v>
      </c>
      <c r="Z44" s="18" t="str">
        <f>IFERROR(VLOOKUP(Y44,Flipside_SQL3_Data!X:X,1,FALSE),"missing")</f>
        <v>0xfa1d4583580f4a061479eb4a28cc587e69aecf04922fb6fe4f3f42347d2dd9b6--0x01aac5236ad205ebbe4f6819bc64ef5bef40b71c--0x10e304a53351b272dc415ad049ad06565ebdfe34</v>
      </c>
    </row>
    <row r="45" spans="1:26" hidden="1" x14ac:dyDescent="0.2">
      <c r="A45" s="14">
        <v>44209.868750000001</v>
      </c>
      <c r="B45" s="15">
        <v>11649003</v>
      </c>
      <c r="C45" s="15">
        <v>0</v>
      </c>
      <c r="D45" s="15">
        <f t="shared" si="1"/>
        <v>0</v>
      </c>
      <c r="E45" s="15">
        <v>371068</v>
      </c>
      <c r="F45" s="15">
        <v>4026</v>
      </c>
      <c r="G45" s="15" t="s">
        <v>2605</v>
      </c>
      <c r="H45" s="15" t="b">
        <v>1</v>
      </c>
      <c r="I45" s="15">
        <v>36</v>
      </c>
      <c r="J45" s="15">
        <v>0</v>
      </c>
      <c r="K45" s="15"/>
      <c r="L45" s="15" t="b">
        <v>1</v>
      </c>
      <c r="M45" s="15" t="s">
        <v>234</v>
      </c>
      <c r="N45" s="15" t="s">
        <v>233</v>
      </c>
      <c r="O45" s="15" t="s">
        <v>264</v>
      </c>
      <c r="P45" s="15" t="s">
        <v>2729</v>
      </c>
      <c r="Q45" s="15" t="s">
        <v>166</v>
      </c>
      <c r="R45" s="15"/>
      <c r="S45" s="15"/>
      <c r="T45" s="15" t="s">
        <v>166</v>
      </c>
      <c r="U45" s="15" t="s">
        <v>1537</v>
      </c>
      <c r="V45" s="15" t="s">
        <v>1536</v>
      </c>
      <c r="W45" s="15"/>
      <c r="X45" s="14">
        <v>44209</v>
      </c>
      <c r="Y45" s="17" t="str">
        <f t="shared" si="0"/>
        <v>0xfa1d4583580f4a061479eb4a28cc587e69aecf04922fb6fe4f3f42347d2dd9b6--0x01aac5236ad205ebbe4f6819bc64ef5bef40b71c--0x10e304a53351b272dc415ad049ad06565ebdfe34</v>
      </c>
      <c r="Z45" s="18" t="str">
        <f>IFERROR(VLOOKUP(Y45,Flipside_SQL3_Data!X:X,1,FALSE),"missing")</f>
        <v>0xfa1d4583580f4a061479eb4a28cc587e69aecf04922fb6fe4f3f42347d2dd9b6--0x01aac5236ad205ebbe4f6819bc64ef5bef40b71c--0x10e304a53351b272dc415ad049ad06565ebdfe34</v>
      </c>
    </row>
    <row r="46" spans="1:26" hidden="1" x14ac:dyDescent="0.2">
      <c r="A46" s="14">
        <v>44209.868750000001</v>
      </c>
      <c r="B46" s="15">
        <v>11649003</v>
      </c>
      <c r="C46" s="15">
        <v>0</v>
      </c>
      <c r="D46" s="15">
        <f t="shared" si="1"/>
        <v>0</v>
      </c>
      <c r="E46" s="15">
        <v>361934</v>
      </c>
      <c r="F46" s="15">
        <v>14619</v>
      </c>
      <c r="G46" s="15" t="s">
        <v>2605</v>
      </c>
      <c r="H46" s="15" t="b">
        <v>1</v>
      </c>
      <c r="I46" s="15">
        <v>36</v>
      </c>
      <c r="J46" s="15">
        <v>1</v>
      </c>
      <c r="K46" s="15"/>
      <c r="L46" s="15" t="b">
        <v>1</v>
      </c>
      <c r="M46" s="15" t="s">
        <v>234</v>
      </c>
      <c r="N46" s="15" t="s">
        <v>233</v>
      </c>
      <c r="O46" s="15" t="s">
        <v>264</v>
      </c>
      <c r="P46" s="15" t="s">
        <v>2731</v>
      </c>
      <c r="Q46" s="15" t="s">
        <v>166</v>
      </c>
      <c r="R46" s="15"/>
      <c r="S46" s="15"/>
      <c r="T46" s="15" t="s">
        <v>166</v>
      </c>
      <c r="U46" s="15" t="s">
        <v>1517</v>
      </c>
      <c r="V46" s="15" t="s">
        <v>382</v>
      </c>
      <c r="W46" s="15"/>
      <c r="X46" s="14">
        <v>44209</v>
      </c>
      <c r="Y46" s="17" t="str">
        <f t="shared" si="0"/>
        <v>0xfa1d4583580f4a061479eb4a28cc587e69aecf04922fb6fe4f3f42347d2dd9b6--0x01aac5236ad205ebbe4f6819bc64ef5bef40b71c--0x10e304a53351b272dc415ad049ad06565ebdfe34</v>
      </c>
      <c r="Z46" s="18" t="str">
        <f>IFERROR(VLOOKUP(Y46,Flipside_SQL3_Data!X:X,1,FALSE),"missing")</f>
        <v>0xfa1d4583580f4a061479eb4a28cc587e69aecf04922fb6fe4f3f42347d2dd9b6--0x01aac5236ad205ebbe4f6819bc64ef5bef40b71c--0x10e304a53351b272dc415ad049ad06565ebdfe34</v>
      </c>
    </row>
    <row r="47" spans="1:26" hidden="1" x14ac:dyDescent="0.2">
      <c r="A47" s="14">
        <v>44209.868750000001</v>
      </c>
      <c r="B47" s="15">
        <v>11649003</v>
      </c>
      <c r="C47" s="15">
        <v>0</v>
      </c>
      <c r="D47" s="15">
        <f t="shared" si="1"/>
        <v>0</v>
      </c>
      <c r="E47" s="15">
        <v>314074</v>
      </c>
      <c r="F47" s="15">
        <v>209859</v>
      </c>
      <c r="G47" s="15" t="s">
        <v>2605</v>
      </c>
      <c r="H47" s="15" t="b">
        <v>1</v>
      </c>
      <c r="I47" s="15">
        <v>36</v>
      </c>
      <c r="J47" s="15">
        <v>2</v>
      </c>
      <c r="K47" s="15"/>
      <c r="L47" s="15" t="b">
        <v>1</v>
      </c>
      <c r="M47" s="15" t="s">
        <v>234</v>
      </c>
      <c r="N47" s="15" t="s">
        <v>233</v>
      </c>
      <c r="O47" s="15" t="s">
        <v>264</v>
      </c>
      <c r="P47" s="15" t="s">
        <v>2741</v>
      </c>
      <c r="Q47" s="15" t="s">
        <v>166</v>
      </c>
      <c r="R47" s="15"/>
      <c r="S47" s="15"/>
      <c r="T47" s="15" t="s">
        <v>166</v>
      </c>
      <c r="U47" s="15" t="s">
        <v>1459</v>
      </c>
      <c r="V47" s="15" t="s">
        <v>1458</v>
      </c>
      <c r="W47" s="15"/>
      <c r="X47" s="14">
        <v>44209</v>
      </c>
      <c r="Y47" s="17" t="str">
        <f t="shared" si="0"/>
        <v>0xfa1d4583580f4a061479eb4a28cc587e69aecf04922fb6fe4f3f42347d2dd9b6--0x01aac5236ad205ebbe4f6819bc64ef5bef40b71c--0x10e304a53351b272dc415ad049ad06565ebdfe34</v>
      </c>
      <c r="Z47" s="18" t="str">
        <f>IFERROR(VLOOKUP(Y47,Flipside_SQL3_Data!X:X,1,FALSE),"missing")</f>
        <v>0xfa1d4583580f4a061479eb4a28cc587e69aecf04922fb6fe4f3f42347d2dd9b6--0x01aac5236ad205ebbe4f6819bc64ef5bef40b71c--0x10e304a53351b272dc415ad049ad06565ebdfe34</v>
      </c>
    </row>
    <row r="48" spans="1:26" hidden="1" x14ac:dyDescent="0.2">
      <c r="A48" s="14">
        <v>44209.868750000001</v>
      </c>
      <c r="B48" s="15">
        <v>11649003</v>
      </c>
      <c r="C48" s="15">
        <v>0</v>
      </c>
      <c r="D48" s="15">
        <f t="shared" si="1"/>
        <v>0</v>
      </c>
      <c r="E48" s="15">
        <v>85615</v>
      </c>
      <c r="F48" s="15">
        <v>23522</v>
      </c>
      <c r="G48" s="15" t="s">
        <v>2605</v>
      </c>
      <c r="H48" s="15" t="b">
        <v>1</v>
      </c>
      <c r="I48" s="15">
        <v>51</v>
      </c>
      <c r="J48" s="15">
        <v>2</v>
      </c>
      <c r="K48" s="15"/>
      <c r="L48" s="15" t="b">
        <v>1</v>
      </c>
      <c r="M48" s="15" t="s">
        <v>365</v>
      </c>
      <c r="N48" s="15" t="s">
        <v>364</v>
      </c>
      <c r="O48" s="15" t="s">
        <v>516</v>
      </c>
      <c r="P48" s="15" t="s">
        <v>2891</v>
      </c>
      <c r="Q48" s="15" t="s">
        <v>166</v>
      </c>
      <c r="R48" s="15"/>
      <c r="S48" s="15"/>
      <c r="T48" s="15" t="s">
        <v>2609</v>
      </c>
      <c r="U48" s="15" t="s">
        <v>515</v>
      </c>
      <c r="V48" s="15" t="s">
        <v>38</v>
      </c>
      <c r="W48" s="15"/>
      <c r="X48" s="14">
        <v>44209</v>
      </c>
      <c r="Y48" s="17" t="str">
        <f t="shared" si="0"/>
        <v>0xee646f942ea4cd0cf169d1d15f86afd15bafb5cd1d48b49f0e2a3c35572f0e30--0xd86f07e5d9e391fae521b4b000b7ce639d167425--0xde3a93028f2283cc28756b3674bd657eafb992f4</v>
      </c>
      <c r="Z48" s="18" t="str">
        <f>IFERROR(VLOOKUP(Y48,Flipside_SQL3_Data!X:X,1,FALSE),"missing")</f>
        <v>0xee646f942ea4cd0cf169d1d15f86afd15bafb5cd1d48b49f0e2a3c35572f0e30--0xd86f07e5d9e391fae521b4b000b7ce639d167425--0xde3a93028f2283cc28756b3674bd657eafb992f4</v>
      </c>
    </row>
    <row r="49" spans="1:26" hidden="1" x14ac:dyDescent="0.2">
      <c r="A49" s="14">
        <v>44209.868750000001</v>
      </c>
      <c r="B49" s="15">
        <v>11649003</v>
      </c>
      <c r="C49" s="15">
        <v>0</v>
      </c>
      <c r="D49" s="15">
        <f t="shared" si="1"/>
        <v>0</v>
      </c>
      <c r="E49" s="15">
        <v>79884</v>
      </c>
      <c r="F49" s="15">
        <v>7616</v>
      </c>
      <c r="G49" s="15" t="s">
        <v>2605</v>
      </c>
      <c r="H49" s="15" t="b">
        <v>1</v>
      </c>
      <c r="I49" s="15">
        <v>51</v>
      </c>
      <c r="J49" s="15">
        <v>0</v>
      </c>
      <c r="K49" s="15"/>
      <c r="L49" s="15" t="b">
        <v>1</v>
      </c>
      <c r="M49" s="15" t="s">
        <v>365</v>
      </c>
      <c r="N49" s="15" t="s">
        <v>364</v>
      </c>
      <c r="O49" s="15" t="s">
        <v>312</v>
      </c>
      <c r="P49" s="15" t="s">
        <v>2892</v>
      </c>
      <c r="Q49" s="15" t="s">
        <v>166</v>
      </c>
      <c r="R49" s="15"/>
      <c r="S49" s="15"/>
      <c r="T49" s="15" t="s">
        <v>166</v>
      </c>
      <c r="U49" s="15" t="s">
        <v>1310</v>
      </c>
      <c r="V49" s="15" t="s">
        <v>255</v>
      </c>
      <c r="W49" s="15"/>
      <c r="X49" s="14">
        <v>44209</v>
      </c>
      <c r="Y49" s="17" t="str">
        <f t="shared" si="0"/>
        <v>0xee646f942ea4cd0cf169d1d15f86afd15bafb5cd1d48b49f0e2a3c35572f0e30--0xd86f07e5d9e391fae521b4b000b7ce639d167425--0x3472a5a71965499acd81997a54bba8d852c6e53d</v>
      </c>
      <c r="Z49" s="18" t="str">
        <f>IFERROR(VLOOKUP(Y49,Flipside_SQL3_Data!X:X,1,FALSE),"missing")</f>
        <v>0xee646f942ea4cd0cf169d1d15f86afd15bafb5cd1d48b49f0e2a3c35572f0e30--0xd86f07e5d9e391fae521b4b000b7ce639d167425--0x3472a5a71965499acd81997a54bba8d852c6e53d</v>
      </c>
    </row>
    <row r="50" spans="1:26" hidden="1" x14ac:dyDescent="0.2">
      <c r="A50" s="14">
        <v>44209.868750000001</v>
      </c>
      <c r="B50" s="15">
        <v>11649003</v>
      </c>
      <c r="C50" s="15">
        <v>0</v>
      </c>
      <c r="D50" s="15">
        <f t="shared" si="1"/>
        <v>0</v>
      </c>
      <c r="E50" s="15">
        <v>69730</v>
      </c>
      <c r="F50" s="15">
        <v>7616</v>
      </c>
      <c r="G50" s="15" t="s">
        <v>2605</v>
      </c>
      <c r="H50" s="15" t="b">
        <v>1</v>
      </c>
      <c r="I50" s="15">
        <v>51</v>
      </c>
      <c r="J50" s="15">
        <v>0</v>
      </c>
      <c r="K50" s="15"/>
      <c r="L50" s="15" t="b">
        <v>1</v>
      </c>
      <c r="M50" s="15" t="s">
        <v>365</v>
      </c>
      <c r="N50" s="15" t="s">
        <v>364</v>
      </c>
      <c r="O50" s="15" t="s">
        <v>312</v>
      </c>
      <c r="P50" s="15" t="s">
        <v>2893</v>
      </c>
      <c r="Q50" s="15" t="s">
        <v>166</v>
      </c>
      <c r="R50" s="15"/>
      <c r="S50" s="15"/>
      <c r="T50" s="15" t="s">
        <v>166</v>
      </c>
      <c r="U50" s="15" t="s">
        <v>363</v>
      </c>
      <c r="V50" s="15" t="s">
        <v>362</v>
      </c>
      <c r="W50" s="15"/>
      <c r="X50" s="14">
        <v>44209</v>
      </c>
      <c r="Y50" s="17" t="str">
        <f t="shared" si="0"/>
        <v>0xee646f942ea4cd0cf169d1d15f86afd15bafb5cd1d48b49f0e2a3c35572f0e30--0xd86f07e5d9e391fae521b4b000b7ce639d167425--0x3472a5a71965499acd81997a54bba8d852c6e53d</v>
      </c>
      <c r="Z50" s="18" t="str">
        <f>IFERROR(VLOOKUP(Y50,Flipside_SQL3_Data!X:X,1,FALSE),"missing")</f>
        <v>0xee646f942ea4cd0cf169d1d15f86afd15bafb5cd1d48b49f0e2a3c35572f0e30--0xd86f07e5d9e391fae521b4b000b7ce639d167425--0x3472a5a71965499acd81997a54bba8d852c6e53d</v>
      </c>
    </row>
    <row r="51" spans="1:26" hidden="1" x14ac:dyDescent="0.2">
      <c r="A51" s="14">
        <v>44209.868750000001</v>
      </c>
      <c r="B51" s="15">
        <v>11649003</v>
      </c>
      <c r="C51" s="15">
        <v>0</v>
      </c>
      <c r="D51" s="15">
        <f t="shared" si="1"/>
        <v>0</v>
      </c>
      <c r="E51" s="15">
        <v>99527</v>
      </c>
      <c r="F51" s="15">
        <v>4363</v>
      </c>
      <c r="G51" s="15" t="s">
        <v>2605</v>
      </c>
      <c r="H51" s="15" t="b">
        <v>1</v>
      </c>
      <c r="I51" s="15">
        <v>51</v>
      </c>
      <c r="J51" s="15">
        <v>1</v>
      </c>
      <c r="K51" s="15"/>
      <c r="L51" s="15" t="b">
        <v>1</v>
      </c>
      <c r="M51" s="15" t="s">
        <v>365</v>
      </c>
      <c r="N51" s="15" t="s">
        <v>364</v>
      </c>
      <c r="O51" s="15" t="s">
        <v>862</v>
      </c>
      <c r="P51" s="15" t="s">
        <v>2889</v>
      </c>
      <c r="Q51" s="15" t="s">
        <v>166</v>
      </c>
      <c r="R51" s="15"/>
      <c r="S51" s="15"/>
      <c r="T51" s="15" t="s">
        <v>166</v>
      </c>
      <c r="U51" s="15" t="s">
        <v>861</v>
      </c>
      <c r="V51" s="15" t="s">
        <v>860</v>
      </c>
      <c r="W51" s="15"/>
      <c r="X51" s="14">
        <v>44209</v>
      </c>
      <c r="Y51" s="17" t="str">
        <f t="shared" si="0"/>
        <v>0xee646f942ea4cd0cf169d1d15f86afd15bafb5cd1d48b49f0e2a3c35572f0e30--0xd86f07e5d9e391fae521b4b000b7ce639d167425--0x33d53383314190b0b885d1b6913b5a50e2d3a639</v>
      </c>
      <c r="Z51" s="18" t="str">
        <f>IFERROR(VLOOKUP(Y51,Flipside_SQL3_Data!X:X,1,FALSE),"missing")</f>
        <v>0xee646f942ea4cd0cf169d1d15f86afd15bafb5cd1d48b49f0e2a3c35572f0e30--0xd86f07e5d9e391fae521b4b000b7ce639d167425--0x33d53383314190b0b885d1b6913b5a50e2d3a639</v>
      </c>
    </row>
    <row r="52" spans="1:26" hidden="1" x14ac:dyDescent="0.2">
      <c r="A52" s="14">
        <v>44209.868750000001</v>
      </c>
      <c r="B52" s="15">
        <v>11649003</v>
      </c>
      <c r="C52" s="15">
        <v>0</v>
      </c>
      <c r="D52" s="15">
        <f t="shared" si="1"/>
        <v>0</v>
      </c>
      <c r="E52" s="15">
        <v>119822</v>
      </c>
      <c r="F52" s="15">
        <v>118365</v>
      </c>
      <c r="G52" s="15" t="s">
        <v>2605</v>
      </c>
      <c r="H52" s="15" t="b">
        <v>1</v>
      </c>
      <c r="I52" s="15">
        <v>51</v>
      </c>
      <c r="J52" s="15">
        <v>1</v>
      </c>
      <c r="K52" s="15"/>
      <c r="L52" s="15" t="b">
        <v>1</v>
      </c>
      <c r="M52" s="15" t="s">
        <v>365</v>
      </c>
      <c r="N52" s="15" t="s">
        <v>907</v>
      </c>
      <c r="O52" s="15" t="s">
        <v>312</v>
      </c>
      <c r="P52" s="15" t="s">
        <v>2612</v>
      </c>
      <c r="Q52" s="15" t="s">
        <v>166</v>
      </c>
      <c r="R52" s="15"/>
      <c r="S52" s="15"/>
      <c r="T52" s="15" t="s">
        <v>166</v>
      </c>
      <c r="U52" s="15" t="s">
        <v>1661</v>
      </c>
      <c r="V52" s="15" t="s">
        <v>38</v>
      </c>
      <c r="W52" s="15"/>
      <c r="X52" s="14">
        <v>44209</v>
      </c>
      <c r="Y52" s="17" t="str">
        <f t="shared" si="0"/>
        <v>0xee646f942ea4cd0cf169d1d15f86afd15bafb5cd1d48b49f0e2a3c35572f0e30--0x660802fc641b154aba66a62137e71f331b6d787a--0x3472a5a71965499acd81997a54bba8d852c6e53d</v>
      </c>
      <c r="Z52" s="18" t="str">
        <f>IFERROR(VLOOKUP(Y52,Flipside_SQL3_Data!X:X,1,FALSE),"missing")</f>
        <v>0xee646f942ea4cd0cf169d1d15f86afd15bafb5cd1d48b49f0e2a3c35572f0e30--0x660802fc641b154aba66a62137e71f331b6d787a--0x3472a5a71965499acd81997a54bba8d852c6e53d</v>
      </c>
    </row>
    <row r="53" spans="1:26" hidden="1" x14ac:dyDescent="0.2">
      <c r="A53" s="14">
        <v>44209.868750000001</v>
      </c>
      <c r="B53" s="15">
        <v>11649003</v>
      </c>
      <c r="C53" s="15">
        <v>0</v>
      </c>
      <c r="D53" s="15">
        <f t="shared" si="1"/>
        <v>0</v>
      </c>
      <c r="E53" s="15">
        <v>141739</v>
      </c>
      <c r="F53" s="15">
        <v>141739</v>
      </c>
      <c r="G53" s="15" t="s">
        <v>2605</v>
      </c>
      <c r="H53" s="15" t="b">
        <v>1</v>
      </c>
      <c r="I53" s="15">
        <v>51</v>
      </c>
      <c r="J53" s="15">
        <v>1</v>
      </c>
      <c r="K53" s="15"/>
      <c r="L53" s="15" t="b">
        <v>1</v>
      </c>
      <c r="M53" s="15" t="s">
        <v>365</v>
      </c>
      <c r="N53" s="15" t="s">
        <v>907</v>
      </c>
      <c r="O53" s="15" t="s">
        <v>906</v>
      </c>
      <c r="P53" s="15">
        <v>0</v>
      </c>
      <c r="Q53" s="15" t="s">
        <v>166</v>
      </c>
      <c r="R53" s="15"/>
      <c r="S53" s="15"/>
      <c r="T53" s="15" t="s">
        <v>2609</v>
      </c>
      <c r="U53" s="15" t="s">
        <v>905</v>
      </c>
      <c r="V53" s="15" t="s">
        <v>382</v>
      </c>
      <c r="W53" s="15"/>
      <c r="X53" s="14">
        <v>44209</v>
      </c>
      <c r="Y53" s="17" t="str">
        <f t="shared" si="0"/>
        <v>0xee646f942ea4cd0cf169d1d15f86afd15bafb5cd1d48b49f0e2a3c35572f0e30--0x660802fc641b154aba66a62137e71f331b6d787a--0x06466a741094f51b45fb150c6d1e857b3e879967</v>
      </c>
      <c r="Z53" s="18" t="str">
        <f>IFERROR(VLOOKUP(Y53,Flipside_SQL3_Data!X:X,1,FALSE),"missing")</f>
        <v>0xee646f942ea4cd0cf169d1d15f86afd15bafb5cd1d48b49f0e2a3c35572f0e30--0x660802fc641b154aba66a62137e71f331b6d787a--0x06466a741094f51b45fb150c6d1e857b3e879967</v>
      </c>
    </row>
    <row r="54" spans="1:26" hidden="1" x14ac:dyDescent="0.2">
      <c r="A54" s="14">
        <v>44209.868750000001</v>
      </c>
      <c r="B54" s="15">
        <v>11649003</v>
      </c>
      <c r="C54" s="15">
        <v>0</v>
      </c>
      <c r="D54" s="15">
        <f t="shared" si="1"/>
        <v>0</v>
      </c>
      <c r="E54" s="15">
        <v>146850</v>
      </c>
      <c r="F54" s="15">
        <v>144642</v>
      </c>
      <c r="G54" s="15" t="s">
        <v>2605</v>
      </c>
      <c r="H54" s="15" t="b">
        <v>1</v>
      </c>
      <c r="I54" s="15">
        <v>51</v>
      </c>
      <c r="J54" s="15">
        <v>1</v>
      </c>
      <c r="K54" s="15"/>
      <c r="L54" s="15" t="b">
        <v>1</v>
      </c>
      <c r="M54" s="15" t="s">
        <v>365</v>
      </c>
      <c r="N54" s="15" t="s">
        <v>1366</v>
      </c>
      <c r="O54" s="15" t="s">
        <v>907</v>
      </c>
      <c r="P54" s="15"/>
      <c r="Q54" s="15" t="s">
        <v>166</v>
      </c>
      <c r="R54" s="15"/>
      <c r="S54" s="15"/>
      <c r="T54" s="15" t="s">
        <v>166</v>
      </c>
      <c r="U54" s="15" t="s">
        <v>905</v>
      </c>
      <c r="V54" s="15" t="s">
        <v>382</v>
      </c>
      <c r="W54" s="15"/>
      <c r="X54" s="14">
        <v>44209</v>
      </c>
      <c r="Y54" s="17" t="str">
        <f t="shared" si="0"/>
        <v>0xee646f942ea4cd0cf169d1d15f86afd15bafb5cd1d48b49f0e2a3c35572f0e30--0x54c39734e59ce58497e45fc27381767163f3197b--0x660802fc641b154aba66a62137e71f331b6d787a</v>
      </c>
      <c r="Z54" s="18" t="str">
        <f>IFERROR(VLOOKUP(Y54,Flipside_SQL3_Data!X:X,1,FALSE),"missing")</f>
        <v>0xee646f942ea4cd0cf169d1d15f86afd15bafb5cd1d48b49f0e2a3c35572f0e30--0x54c39734e59ce58497e45fc27381767163f3197b--0x660802fc641b154aba66a62137e71f331b6d787a</v>
      </c>
    </row>
    <row r="55" spans="1:26" hidden="1" x14ac:dyDescent="0.2">
      <c r="A55" s="14">
        <v>44209.868750000001</v>
      </c>
      <c r="B55" s="15">
        <v>11649003</v>
      </c>
      <c r="C55" s="15">
        <v>0</v>
      </c>
      <c r="D55" s="15">
        <f t="shared" si="1"/>
        <v>0</v>
      </c>
      <c r="E55" s="15">
        <v>104650</v>
      </c>
      <c r="F55" s="15">
        <v>33314</v>
      </c>
      <c r="G55" s="15" t="s">
        <v>2605</v>
      </c>
      <c r="H55" s="15" t="b">
        <v>1</v>
      </c>
      <c r="I55" s="15">
        <v>51</v>
      </c>
      <c r="J55" s="15">
        <v>2</v>
      </c>
      <c r="K55" s="15"/>
      <c r="L55" s="15" t="b">
        <v>1</v>
      </c>
      <c r="M55" s="15" t="s">
        <v>365</v>
      </c>
      <c r="N55" s="15" t="s">
        <v>312</v>
      </c>
      <c r="O55" s="15" t="s">
        <v>364</v>
      </c>
      <c r="P55" s="15" t="s">
        <v>2614</v>
      </c>
      <c r="Q55" s="15" t="s">
        <v>166</v>
      </c>
      <c r="R55" s="15"/>
      <c r="S55" s="15"/>
      <c r="T55" s="15" t="s">
        <v>166</v>
      </c>
      <c r="U55" s="15" t="s">
        <v>515</v>
      </c>
      <c r="V55" s="15" t="s">
        <v>38</v>
      </c>
      <c r="W55" s="15"/>
      <c r="X55" s="14">
        <v>44209</v>
      </c>
      <c r="Y55" s="17" t="str">
        <f t="shared" si="0"/>
        <v>0xee646f942ea4cd0cf169d1d15f86afd15bafb5cd1d48b49f0e2a3c35572f0e30--0x3472a5a71965499acd81997a54bba8d852c6e53d--0xd86f07e5d9e391fae521b4b000b7ce639d167425</v>
      </c>
      <c r="Z55" s="18" t="str">
        <f>IFERROR(VLOOKUP(Y55,Flipside_SQL3_Data!X:X,1,FALSE),"missing")</f>
        <v>0xee646f942ea4cd0cf169d1d15f86afd15bafb5cd1d48b49f0e2a3c35572f0e30--0x3472a5a71965499acd81997a54bba8d852c6e53d--0xd86f07e5d9e391fae521b4b000b7ce639d167425</v>
      </c>
    </row>
    <row r="56" spans="1:26" hidden="1" x14ac:dyDescent="0.2">
      <c r="A56" s="14">
        <v>44209.868750000001</v>
      </c>
      <c r="B56" s="15">
        <v>11649003</v>
      </c>
      <c r="C56" s="15">
        <v>0</v>
      </c>
      <c r="D56" s="15">
        <f t="shared" si="1"/>
        <v>0</v>
      </c>
      <c r="E56" s="15">
        <v>87441</v>
      </c>
      <c r="F56" s="15">
        <v>1520</v>
      </c>
      <c r="G56" s="15" t="s">
        <v>2605</v>
      </c>
      <c r="H56" s="15" t="b">
        <v>1</v>
      </c>
      <c r="I56" s="15">
        <v>51</v>
      </c>
      <c r="J56" s="15">
        <v>0</v>
      </c>
      <c r="K56" s="15"/>
      <c r="L56" s="15" t="b">
        <v>1</v>
      </c>
      <c r="M56" s="15" t="s">
        <v>365</v>
      </c>
      <c r="N56" s="15" t="s">
        <v>862</v>
      </c>
      <c r="O56" s="15" t="s">
        <v>292</v>
      </c>
      <c r="P56" s="15" t="s">
        <v>2890</v>
      </c>
      <c r="Q56" s="15" t="s">
        <v>166</v>
      </c>
      <c r="R56" s="15"/>
      <c r="S56" s="15"/>
      <c r="T56" s="15" t="s">
        <v>2609</v>
      </c>
      <c r="U56" s="15" t="s">
        <v>861</v>
      </c>
      <c r="V56" s="15" t="s">
        <v>860</v>
      </c>
      <c r="W56" s="15"/>
      <c r="X56" s="14">
        <v>44209</v>
      </c>
      <c r="Y56" s="17" t="str">
        <f t="shared" si="0"/>
        <v>0xee646f942ea4cd0cf169d1d15f86afd15bafb5cd1d48b49f0e2a3c35572f0e30--0x33d53383314190b0b885d1b6913b5a50e2d3a639--0x2b33cf282f867a7ff693a66e11b0fcc5552e4425</v>
      </c>
      <c r="Z56" s="18" t="str">
        <f>IFERROR(VLOOKUP(Y56,Flipside_SQL3_Data!X:X,1,FALSE),"missing")</f>
        <v>0xee646f942ea4cd0cf169d1d15f86afd15bafb5cd1d48b49f0e2a3c35572f0e30--0x33d53383314190b0b885d1b6913b5a50e2d3a639--0x2b33cf282f867a7ff693a66e11b0fcc5552e4425</v>
      </c>
    </row>
    <row r="57" spans="1:26" hidden="1" x14ac:dyDescent="0.2">
      <c r="A57" s="14">
        <v>44209.868750000001</v>
      </c>
      <c r="B57" s="15">
        <v>11649003</v>
      </c>
      <c r="C57" s="15">
        <v>0</v>
      </c>
      <c r="D57" s="15">
        <f t="shared" si="1"/>
        <v>0</v>
      </c>
      <c r="E57" s="15">
        <v>76965</v>
      </c>
      <c r="F57" s="15">
        <v>4556</v>
      </c>
      <c r="G57" s="15" t="s">
        <v>2605</v>
      </c>
      <c r="H57" s="15" t="b">
        <v>1</v>
      </c>
      <c r="I57" s="15">
        <v>32</v>
      </c>
      <c r="J57" s="15">
        <v>1</v>
      </c>
      <c r="K57" s="15"/>
      <c r="L57" s="15" t="b">
        <v>1</v>
      </c>
      <c r="M57" s="15" t="s">
        <v>416</v>
      </c>
      <c r="N57" s="15" t="s">
        <v>232</v>
      </c>
      <c r="O57" s="15" t="s">
        <v>374</v>
      </c>
      <c r="P57" s="15" t="s">
        <v>2629</v>
      </c>
      <c r="Q57" s="15" t="s">
        <v>166</v>
      </c>
      <c r="R57" s="15"/>
      <c r="S57" s="15"/>
      <c r="T57" s="15" t="s">
        <v>166</v>
      </c>
      <c r="U57" s="15" t="s">
        <v>2197</v>
      </c>
      <c r="V57" s="15" t="s">
        <v>38</v>
      </c>
      <c r="W57" s="15"/>
      <c r="X57" s="14">
        <v>44209</v>
      </c>
      <c r="Y57" s="17" t="str">
        <f t="shared" si="0"/>
        <v>0xeced2c336f97124e2dd91a5b3ab09c91e8fdc6a1e27b0c41ca725a641026d27e--0xf5b0a3efb8e8e4c201e2a935f110eaaf3ffecb8d--0xe8bd438d0383cf4d19641eaa4793eddc6cebeaf1</v>
      </c>
      <c r="Z57" s="18" t="str">
        <f>IFERROR(VLOOKUP(Y57,Flipside_SQL3_Data!X:X,1,FALSE),"missing")</f>
        <v>0xeced2c336f97124e2dd91a5b3ab09c91e8fdc6a1e27b0c41ca725a641026d27e--0xf5b0a3efb8e8e4c201e2a935f110eaaf3ffecb8d--0xe8bd438d0383cf4d19641eaa4793eddc6cebeaf1</v>
      </c>
    </row>
    <row r="58" spans="1:26" hidden="1" x14ac:dyDescent="0.2">
      <c r="A58" s="14">
        <v>44209.868750000001</v>
      </c>
      <c r="B58" s="15">
        <v>11649003</v>
      </c>
      <c r="C58" s="15">
        <v>0</v>
      </c>
      <c r="D58" s="15">
        <f t="shared" si="1"/>
        <v>0</v>
      </c>
      <c r="E58" s="15">
        <v>73037</v>
      </c>
      <c r="F58" s="15">
        <v>1628</v>
      </c>
      <c r="G58" s="15" t="s">
        <v>2605</v>
      </c>
      <c r="H58" s="15" t="b">
        <v>1</v>
      </c>
      <c r="I58" s="15">
        <v>32</v>
      </c>
      <c r="J58" s="15">
        <v>0</v>
      </c>
      <c r="K58" s="15"/>
      <c r="L58" s="15" t="b">
        <v>1</v>
      </c>
      <c r="M58" s="15" t="s">
        <v>416</v>
      </c>
      <c r="N58" s="15" t="s">
        <v>374</v>
      </c>
      <c r="O58" s="15" t="s">
        <v>232</v>
      </c>
      <c r="P58" s="15" t="s">
        <v>2631</v>
      </c>
      <c r="Q58" s="15" t="s">
        <v>166</v>
      </c>
      <c r="R58" s="15"/>
      <c r="S58" s="15"/>
      <c r="T58" s="15" t="s">
        <v>166</v>
      </c>
      <c r="U58" s="15" t="s">
        <v>263</v>
      </c>
      <c r="V58" s="15" t="s">
        <v>255</v>
      </c>
      <c r="W58" s="15"/>
      <c r="X58" s="14">
        <v>44209</v>
      </c>
      <c r="Y58" s="17" t="str">
        <f t="shared" si="0"/>
        <v>0xeced2c336f97124e2dd91a5b3ab09c91e8fdc6a1e27b0c41ca725a641026d27e--0xe8bd438d0383cf4d19641eaa4793eddc6cebeaf1--0xf5b0a3efb8e8e4c201e2a935f110eaaf3ffecb8d</v>
      </c>
      <c r="Z58" s="18" t="str">
        <f>IFERROR(VLOOKUP(Y58,Flipside_SQL3_Data!X:X,1,FALSE),"missing")</f>
        <v>0xeced2c336f97124e2dd91a5b3ab09c91e8fdc6a1e27b0c41ca725a641026d27e--0xe8bd438d0383cf4d19641eaa4793eddc6cebeaf1--0xf5b0a3efb8e8e4c201e2a935f110eaaf3ffecb8d</v>
      </c>
    </row>
    <row r="59" spans="1:26" hidden="1" x14ac:dyDescent="0.2">
      <c r="A59" s="14">
        <v>44209.868750000001</v>
      </c>
      <c r="B59" s="15">
        <v>11649003</v>
      </c>
      <c r="C59" s="15">
        <v>0</v>
      </c>
      <c r="D59" s="15">
        <f t="shared" si="1"/>
        <v>0</v>
      </c>
      <c r="E59" s="15">
        <v>252917</v>
      </c>
      <c r="F59" s="15">
        <v>202416</v>
      </c>
      <c r="G59" s="15" t="s">
        <v>2605</v>
      </c>
      <c r="H59" s="15" t="b">
        <v>1</v>
      </c>
      <c r="I59" s="15">
        <v>32</v>
      </c>
      <c r="J59" s="15">
        <v>4</v>
      </c>
      <c r="K59" s="15"/>
      <c r="L59" s="15" t="b">
        <v>1</v>
      </c>
      <c r="M59" s="15" t="s">
        <v>416</v>
      </c>
      <c r="N59" s="15" t="s">
        <v>711</v>
      </c>
      <c r="O59" s="15" t="s">
        <v>233</v>
      </c>
      <c r="P59" s="15"/>
      <c r="Q59" s="15" t="s">
        <v>166</v>
      </c>
      <c r="R59" s="15"/>
      <c r="S59" s="15"/>
      <c r="T59" s="15" t="s">
        <v>166</v>
      </c>
      <c r="U59" s="15" t="s">
        <v>1701</v>
      </c>
      <c r="V59" s="15" t="s">
        <v>382</v>
      </c>
      <c r="W59" s="15"/>
      <c r="X59" s="14">
        <v>44209</v>
      </c>
      <c r="Y59" s="17" t="str">
        <f t="shared" si="0"/>
        <v>0xeced2c336f97124e2dd91a5b3ab09c91e8fdc6a1e27b0c41ca725a641026d27e--0x95a437e4cf18cf243a3a46d3798904b635e25d81--0x01aac5236ad205ebbe4f6819bc64ef5bef40b71c</v>
      </c>
      <c r="Z59" s="18" t="str">
        <f>IFERROR(VLOOKUP(Y59,Flipside_SQL3_Data!X:X,1,FALSE),"missing")</f>
        <v>0xeced2c336f97124e2dd91a5b3ab09c91e8fdc6a1e27b0c41ca725a641026d27e--0x95a437e4cf18cf243a3a46d3798904b635e25d81--0x01aac5236ad205ebbe4f6819bc64ef5bef40b71c</v>
      </c>
    </row>
    <row r="60" spans="1:26" hidden="1" x14ac:dyDescent="0.2">
      <c r="A60" s="14">
        <v>44209.868750000001</v>
      </c>
      <c r="B60" s="15">
        <v>11649003</v>
      </c>
      <c r="C60" s="15">
        <v>0</v>
      </c>
      <c r="D60" s="15">
        <f t="shared" si="1"/>
        <v>0</v>
      </c>
      <c r="E60" s="15">
        <v>205556</v>
      </c>
      <c r="F60" s="15">
        <v>1855</v>
      </c>
      <c r="G60" s="15" t="s">
        <v>2605</v>
      </c>
      <c r="H60" s="15" t="b">
        <v>1</v>
      </c>
      <c r="I60" s="15">
        <v>32</v>
      </c>
      <c r="J60" s="15">
        <v>0</v>
      </c>
      <c r="K60" s="15"/>
      <c r="L60" s="15" t="b">
        <v>1</v>
      </c>
      <c r="M60" s="15" t="s">
        <v>416</v>
      </c>
      <c r="N60" s="15" t="s">
        <v>352</v>
      </c>
      <c r="O60" s="15" t="s">
        <v>351</v>
      </c>
      <c r="P60" s="15" t="s">
        <v>167</v>
      </c>
      <c r="Q60" s="15" t="s">
        <v>166</v>
      </c>
      <c r="R60" s="15"/>
      <c r="S60" s="15"/>
      <c r="T60" s="15" t="s">
        <v>166</v>
      </c>
      <c r="U60" s="15" t="s">
        <v>350</v>
      </c>
      <c r="V60" s="15" t="s">
        <v>255</v>
      </c>
      <c r="W60" s="15"/>
      <c r="X60" s="14">
        <v>44209</v>
      </c>
      <c r="Y60" s="17" t="str">
        <f t="shared" si="0"/>
        <v>0xeced2c336f97124e2dd91a5b3ab09c91e8fdc6a1e27b0c41ca725a641026d27e--0x2a995caa0718532bb16bb95809f5911217012186--0x1e41c314d4c84eefaca6481e169dabe93d2fe16a</v>
      </c>
      <c r="Z60" s="18" t="str">
        <f>IFERROR(VLOOKUP(Y60,Flipside_SQL3_Data!X:X,1,FALSE),"missing")</f>
        <v>0xeced2c336f97124e2dd91a5b3ab09c91e8fdc6a1e27b0c41ca725a641026d27e--0x2a995caa0718532bb16bb95809f5911217012186--0x1e41c314d4c84eefaca6481e169dabe93d2fe16a</v>
      </c>
    </row>
    <row r="61" spans="1:26" hidden="1" x14ac:dyDescent="0.2">
      <c r="A61" s="14">
        <v>44209.868750000001</v>
      </c>
      <c r="B61" s="15">
        <v>11649003</v>
      </c>
      <c r="C61" s="15">
        <v>0</v>
      </c>
      <c r="D61" s="15">
        <f t="shared" si="1"/>
        <v>0</v>
      </c>
      <c r="E61" s="15">
        <v>188587</v>
      </c>
      <c r="F61" s="15">
        <v>1855</v>
      </c>
      <c r="G61" s="15" t="s">
        <v>2605</v>
      </c>
      <c r="H61" s="15" t="b">
        <v>1</v>
      </c>
      <c r="I61" s="15">
        <v>32</v>
      </c>
      <c r="J61" s="15">
        <v>0</v>
      </c>
      <c r="K61" s="15"/>
      <c r="L61" s="15" t="b">
        <v>1</v>
      </c>
      <c r="M61" s="15" t="s">
        <v>416</v>
      </c>
      <c r="N61" s="15" t="s">
        <v>352</v>
      </c>
      <c r="O61" s="15" t="s">
        <v>351</v>
      </c>
      <c r="P61" s="15" t="s">
        <v>2606</v>
      </c>
      <c r="Q61" s="15" t="s">
        <v>166</v>
      </c>
      <c r="R61" s="15"/>
      <c r="S61" s="15"/>
      <c r="T61" s="15" t="s">
        <v>166</v>
      </c>
      <c r="U61" s="15" t="s">
        <v>350</v>
      </c>
      <c r="V61" s="15" t="s">
        <v>255</v>
      </c>
      <c r="W61" s="15"/>
      <c r="X61" s="14">
        <v>44209</v>
      </c>
      <c r="Y61" s="17" t="str">
        <f t="shared" si="0"/>
        <v>0xeced2c336f97124e2dd91a5b3ab09c91e8fdc6a1e27b0c41ca725a641026d27e--0x2a995caa0718532bb16bb95809f5911217012186--0x1e41c314d4c84eefaca6481e169dabe93d2fe16a</v>
      </c>
      <c r="Z61" s="18" t="str">
        <f>IFERROR(VLOOKUP(Y61,Flipside_SQL3_Data!X:X,1,FALSE),"missing")</f>
        <v>0xeced2c336f97124e2dd91a5b3ab09c91e8fdc6a1e27b0c41ca725a641026d27e--0x2a995caa0718532bb16bb95809f5911217012186--0x1e41c314d4c84eefaca6481e169dabe93d2fe16a</v>
      </c>
    </row>
    <row r="62" spans="1:26" hidden="1" x14ac:dyDescent="0.2">
      <c r="A62" s="14">
        <v>44209.868750000001</v>
      </c>
      <c r="B62" s="15">
        <v>11649003</v>
      </c>
      <c r="C62" s="15">
        <v>0</v>
      </c>
      <c r="D62" s="15">
        <f t="shared" si="1"/>
        <v>0</v>
      </c>
      <c r="E62" s="15">
        <v>164865</v>
      </c>
      <c r="F62" s="15">
        <v>1855</v>
      </c>
      <c r="G62" s="15" t="s">
        <v>2605</v>
      </c>
      <c r="H62" s="15" t="b">
        <v>1</v>
      </c>
      <c r="I62" s="15">
        <v>32</v>
      </c>
      <c r="J62" s="15">
        <v>0</v>
      </c>
      <c r="K62" s="15"/>
      <c r="L62" s="15" t="b">
        <v>1</v>
      </c>
      <c r="M62" s="15" t="s">
        <v>416</v>
      </c>
      <c r="N62" s="15" t="s">
        <v>352</v>
      </c>
      <c r="O62" s="15" t="s">
        <v>351</v>
      </c>
      <c r="P62" s="15" t="s">
        <v>2608</v>
      </c>
      <c r="Q62" s="15" t="s">
        <v>166</v>
      </c>
      <c r="R62" s="15"/>
      <c r="S62" s="15"/>
      <c r="T62" s="15" t="s">
        <v>166</v>
      </c>
      <c r="U62" s="15" t="s">
        <v>350</v>
      </c>
      <c r="V62" s="15" t="s">
        <v>255</v>
      </c>
      <c r="W62" s="15"/>
      <c r="X62" s="14">
        <v>44209</v>
      </c>
      <c r="Y62" s="17" t="str">
        <f t="shared" si="0"/>
        <v>0xeced2c336f97124e2dd91a5b3ab09c91e8fdc6a1e27b0c41ca725a641026d27e--0x2a995caa0718532bb16bb95809f5911217012186--0x1e41c314d4c84eefaca6481e169dabe93d2fe16a</v>
      </c>
      <c r="Z62" s="18" t="str">
        <f>IFERROR(VLOOKUP(Y62,Flipside_SQL3_Data!X:X,1,FALSE),"missing")</f>
        <v>0xeced2c336f97124e2dd91a5b3ab09c91e8fdc6a1e27b0c41ca725a641026d27e--0x2a995caa0718532bb16bb95809f5911217012186--0x1e41c314d4c84eefaca6481e169dabe93d2fe16a</v>
      </c>
    </row>
    <row r="63" spans="1:26" hidden="1" x14ac:dyDescent="0.2">
      <c r="A63" s="14">
        <v>44209.868750000001</v>
      </c>
      <c r="B63" s="15">
        <v>11649003</v>
      </c>
      <c r="C63" s="15">
        <v>0</v>
      </c>
      <c r="D63" s="15">
        <f t="shared" si="1"/>
        <v>0</v>
      </c>
      <c r="E63" s="15">
        <v>147252</v>
      </c>
      <c r="F63" s="15">
        <v>1855</v>
      </c>
      <c r="G63" s="15" t="s">
        <v>2605</v>
      </c>
      <c r="H63" s="15" t="b">
        <v>1</v>
      </c>
      <c r="I63" s="15">
        <v>32</v>
      </c>
      <c r="J63" s="15">
        <v>0</v>
      </c>
      <c r="K63" s="15"/>
      <c r="L63" s="15" t="b">
        <v>1</v>
      </c>
      <c r="M63" s="15" t="s">
        <v>416</v>
      </c>
      <c r="N63" s="15" t="s">
        <v>352</v>
      </c>
      <c r="O63" s="15" t="s">
        <v>351</v>
      </c>
      <c r="P63" s="15" t="s">
        <v>2613</v>
      </c>
      <c r="Q63" s="15" t="s">
        <v>166</v>
      </c>
      <c r="R63" s="15"/>
      <c r="S63" s="15"/>
      <c r="T63" s="15" t="s">
        <v>166</v>
      </c>
      <c r="U63" s="15" t="s">
        <v>350</v>
      </c>
      <c r="V63" s="15" t="s">
        <v>255</v>
      </c>
      <c r="W63" s="15"/>
      <c r="X63" s="14">
        <v>44209</v>
      </c>
      <c r="Y63" s="17" t="str">
        <f t="shared" si="0"/>
        <v>0xeced2c336f97124e2dd91a5b3ab09c91e8fdc6a1e27b0c41ca725a641026d27e--0x2a995caa0718532bb16bb95809f5911217012186--0x1e41c314d4c84eefaca6481e169dabe93d2fe16a</v>
      </c>
      <c r="Z63" s="18" t="str">
        <f>IFERROR(VLOOKUP(Y63,Flipside_SQL3_Data!X:X,1,FALSE),"missing")</f>
        <v>0xeced2c336f97124e2dd91a5b3ab09c91e8fdc6a1e27b0c41ca725a641026d27e--0x2a995caa0718532bb16bb95809f5911217012186--0x1e41c314d4c84eefaca6481e169dabe93d2fe16a</v>
      </c>
    </row>
    <row r="64" spans="1:26" hidden="1" x14ac:dyDescent="0.2">
      <c r="A64" s="14">
        <v>44209.868750000001</v>
      </c>
      <c r="B64" s="15">
        <v>11649003</v>
      </c>
      <c r="C64" s="15">
        <v>0</v>
      </c>
      <c r="D64" s="15">
        <f t="shared" si="1"/>
        <v>0</v>
      </c>
      <c r="E64" s="15">
        <v>129648</v>
      </c>
      <c r="F64" s="15">
        <v>1855</v>
      </c>
      <c r="G64" s="15" t="s">
        <v>2605</v>
      </c>
      <c r="H64" s="15" t="b">
        <v>1</v>
      </c>
      <c r="I64" s="15">
        <v>32</v>
      </c>
      <c r="J64" s="15">
        <v>0</v>
      </c>
      <c r="K64" s="15"/>
      <c r="L64" s="15" t="b">
        <v>1</v>
      </c>
      <c r="M64" s="15" t="s">
        <v>416</v>
      </c>
      <c r="N64" s="15" t="s">
        <v>352</v>
      </c>
      <c r="O64" s="15" t="s">
        <v>351</v>
      </c>
      <c r="P64" s="15" t="s">
        <v>2618</v>
      </c>
      <c r="Q64" s="15" t="s">
        <v>166</v>
      </c>
      <c r="R64" s="15"/>
      <c r="S64" s="15"/>
      <c r="T64" s="15" t="s">
        <v>166</v>
      </c>
      <c r="U64" s="15" t="s">
        <v>350</v>
      </c>
      <c r="V64" s="15" t="s">
        <v>255</v>
      </c>
      <c r="W64" s="15"/>
      <c r="X64" s="14">
        <v>44209</v>
      </c>
      <c r="Y64" s="17" t="str">
        <f t="shared" si="0"/>
        <v>0xeced2c336f97124e2dd91a5b3ab09c91e8fdc6a1e27b0c41ca725a641026d27e--0x2a995caa0718532bb16bb95809f5911217012186--0x1e41c314d4c84eefaca6481e169dabe93d2fe16a</v>
      </c>
      <c r="Z64" s="18" t="str">
        <f>IFERROR(VLOOKUP(Y64,Flipside_SQL3_Data!X:X,1,FALSE),"missing")</f>
        <v>0xeced2c336f97124e2dd91a5b3ab09c91e8fdc6a1e27b0c41ca725a641026d27e--0x2a995caa0718532bb16bb95809f5911217012186--0x1e41c314d4c84eefaca6481e169dabe93d2fe16a</v>
      </c>
    </row>
    <row r="65" spans="1:26" hidden="1" x14ac:dyDescent="0.2">
      <c r="A65" s="14">
        <v>44209.868750000001</v>
      </c>
      <c r="B65" s="15">
        <v>11649003</v>
      </c>
      <c r="C65" s="15">
        <v>0</v>
      </c>
      <c r="D65" s="15">
        <f t="shared" si="1"/>
        <v>0</v>
      </c>
      <c r="E65" s="15">
        <v>105089</v>
      </c>
      <c r="F65" s="15">
        <v>3225</v>
      </c>
      <c r="G65" s="15" t="s">
        <v>2605</v>
      </c>
      <c r="H65" s="15" t="b">
        <v>1</v>
      </c>
      <c r="I65" s="15">
        <v>32</v>
      </c>
      <c r="J65" s="15">
        <v>0</v>
      </c>
      <c r="K65" s="15"/>
      <c r="L65" s="15" t="b">
        <v>1</v>
      </c>
      <c r="M65" s="15" t="s">
        <v>416</v>
      </c>
      <c r="N65" s="15" t="s">
        <v>352</v>
      </c>
      <c r="O65" s="15" t="s">
        <v>351</v>
      </c>
      <c r="P65" s="15" t="s">
        <v>2622</v>
      </c>
      <c r="Q65" s="15" t="s">
        <v>166</v>
      </c>
      <c r="R65" s="15"/>
      <c r="S65" s="15"/>
      <c r="T65" s="15" t="s">
        <v>166</v>
      </c>
      <c r="U65" s="15" t="s">
        <v>1062</v>
      </c>
      <c r="V65" s="15" t="s">
        <v>1061</v>
      </c>
      <c r="W65" s="15"/>
      <c r="X65" s="14">
        <v>44209</v>
      </c>
      <c r="Y65" s="17" t="str">
        <f t="shared" si="0"/>
        <v>0xeced2c336f97124e2dd91a5b3ab09c91e8fdc6a1e27b0c41ca725a641026d27e--0x2a995caa0718532bb16bb95809f5911217012186--0x1e41c314d4c84eefaca6481e169dabe93d2fe16a</v>
      </c>
      <c r="Z65" s="18" t="str">
        <f>IFERROR(VLOOKUP(Y65,Flipside_SQL3_Data!X:X,1,FALSE),"missing")</f>
        <v>0xeced2c336f97124e2dd91a5b3ab09c91e8fdc6a1e27b0c41ca725a641026d27e--0x2a995caa0718532bb16bb95809f5911217012186--0x1e41c314d4c84eefaca6481e169dabe93d2fe16a</v>
      </c>
    </row>
    <row r="66" spans="1:26" hidden="1" x14ac:dyDescent="0.2">
      <c r="A66" s="14">
        <v>44209.868750000001</v>
      </c>
      <c r="B66" s="15">
        <v>11649003</v>
      </c>
      <c r="C66" s="15">
        <v>0</v>
      </c>
      <c r="D66" s="15">
        <f t="shared" si="1"/>
        <v>0</v>
      </c>
      <c r="E66" s="15">
        <v>209983</v>
      </c>
      <c r="F66" s="15">
        <v>195</v>
      </c>
      <c r="G66" s="15" t="s">
        <v>2605</v>
      </c>
      <c r="H66" s="15" t="b">
        <v>1</v>
      </c>
      <c r="I66" s="15">
        <v>32</v>
      </c>
      <c r="J66" s="15">
        <v>0</v>
      </c>
      <c r="K66" s="15"/>
      <c r="L66" s="15" t="b">
        <v>1</v>
      </c>
      <c r="M66" s="15" t="s">
        <v>416</v>
      </c>
      <c r="N66" s="15" t="s">
        <v>352</v>
      </c>
      <c r="O66" s="15" t="s">
        <v>483</v>
      </c>
      <c r="P66" s="15" t="s">
        <v>2637</v>
      </c>
      <c r="Q66" s="15" t="s">
        <v>166</v>
      </c>
      <c r="R66" s="15"/>
      <c r="S66" s="15"/>
      <c r="T66" s="15" t="s">
        <v>166</v>
      </c>
      <c r="U66" s="15" t="s">
        <v>350</v>
      </c>
      <c r="V66" s="15" t="s">
        <v>255</v>
      </c>
      <c r="W66" s="15"/>
      <c r="X66" s="14">
        <v>44209</v>
      </c>
      <c r="Y66" s="17" t="str">
        <f t="shared" ref="Y66:Y129" si="2">M66&amp;"--"&amp;N66&amp;"--"&amp;O66</f>
        <v>0xeced2c336f97124e2dd91a5b3ab09c91e8fdc6a1e27b0c41ca725a641026d27e--0x2a995caa0718532bb16bb95809f5911217012186--0x00ff5e77a5dd1c9e65377c509cddafba828f9074</v>
      </c>
      <c r="Z66" s="18" t="str">
        <f>IFERROR(VLOOKUP(Y66,Flipside_SQL3_Data!X:X,1,FALSE),"missing")</f>
        <v>0xeced2c336f97124e2dd91a5b3ab09c91e8fdc6a1e27b0c41ca725a641026d27e--0x2a995caa0718532bb16bb95809f5911217012186--0x00ff5e77a5dd1c9e65377c509cddafba828f9074</v>
      </c>
    </row>
    <row r="67" spans="1:26" hidden="1" x14ac:dyDescent="0.2">
      <c r="A67" s="14">
        <v>44209.868750000001</v>
      </c>
      <c r="B67" s="15">
        <v>11649003</v>
      </c>
      <c r="C67" s="15">
        <v>0</v>
      </c>
      <c r="D67" s="15">
        <f t="shared" ref="D67:D130" si="3">C67/1000000000000000000</f>
        <v>0</v>
      </c>
      <c r="E67" s="15">
        <v>193015</v>
      </c>
      <c r="F67" s="15">
        <v>195</v>
      </c>
      <c r="G67" s="15" t="s">
        <v>2605</v>
      </c>
      <c r="H67" s="15" t="b">
        <v>1</v>
      </c>
      <c r="I67" s="15">
        <v>32</v>
      </c>
      <c r="J67" s="15">
        <v>0</v>
      </c>
      <c r="K67" s="15"/>
      <c r="L67" s="15" t="b">
        <v>1</v>
      </c>
      <c r="M67" s="15" t="s">
        <v>416</v>
      </c>
      <c r="N67" s="15" t="s">
        <v>352</v>
      </c>
      <c r="O67" s="15" t="s">
        <v>483</v>
      </c>
      <c r="P67" s="15" t="s">
        <v>2640</v>
      </c>
      <c r="Q67" s="15" t="s">
        <v>166</v>
      </c>
      <c r="R67" s="15"/>
      <c r="S67" s="15"/>
      <c r="T67" s="15" t="s">
        <v>166</v>
      </c>
      <c r="U67" s="15" t="s">
        <v>350</v>
      </c>
      <c r="V67" s="15" t="s">
        <v>255</v>
      </c>
      <c r="W67" s="15"/>
      <c r="X67" s="14">
        <v>44209</v>
      </c>
      <c r="Y67" s="17" t="str">
        <f t="shared" si="2"/>
        <v>0xeced2c336f97124e2dd91a5b3ab09c91e8fdc6a1e27b0c41ca725a641026d27e--0x2a995caa0718532bb16bb95809f5911217012186--0x00ff5e77a5dd1c9e65377c509cddafba828f9074</v>
      </c>
      <c r="Z67" s="18" t="str">
        <f>IFERROR(VLOOKUP(Y67,Flipside_SQL3_Data!X:X,1,FALSE),"missing")</f>
        <v>0xeced2c336f97124e2dd91a5b3ab09c91e8fdc6a1e27b0c41ca725a641026d27e--0x2a995caa0718532bb16bb95809f5911217012186--0x00ff5e77a5dd1c9e65377c509cddafba828f9074</v>
      </c>
    </row>
    <row r="68" spans="1:26" hidden="1" x14ac:dyDescent="0.2">
      <c r="A68" s="14">
        <v>44209.868750000001</v>
      </c>
      <c r="B68" s="15">
        <v>11649003</v>
      </c>
      <c r="C68" s="15">
        <v>0</v>
      </c>
      <c r="D68" s="15">
        <f t="shared" si="3"/>
        <v>0</v>
      </c>
      <c r="E68" s="15">
        <v>169292</v>
      </c>
      <c r="F68" s="15">
        <v>195</v>
      </c>
      <c r="G68" s="15" t="s">
        <v>2605</v>
      </c>
      <c r="H68" s="15" t="b">
        <v>1</v>
      </c>
      <c r="I68" s="15">
        <v>32</v>
      </c>
      <c r="J68" s="15">
        <v>0</v>
      </c>
      <c r="K68" s="15"/>
      <c r="L68" s="15" t="b">
        <v>1</v>
      </c>
      <c r="M68" s="15" t="s">
        <v>416</v>
      </c>
      <c r="N68" s="15" t="s">
        <v>352</v>
      </c>
      <c r="O68" s="15" t="s">
        <v>483</v>
      </c>
      <c r="P68" s="15" t="s">
        <v>2607</v>
      </c>
      <c r="Q68" s="15" t="s">
        <v>166</v>
      </c>
      <c r="R68" s="15"/>
      <c r="S68" s="15"/>
      <c r="T68" s="15" t="s">
        <v>166</v>
      </c>
      <c r="U68" s="15" t="s">
        <v>350</v>
      </c>
      <c r="V68" s="15" t="s">
        <v>255</v>
      </c>
      <c r="W68" s="15"/>
      <c r="X68" s="14">
        <v>44209</v>
      </c>
      <c r="Y68" s="17" t="str">
        <f t="shared" si="2"/>
        <v>0xeced2c336f97124e2dd91a5b3ab09c91e8fdc6a1e27b0c41ca725a641026d27e--0x2a995caa0718532bb16bb95809f5911217012186--0x00ff5e77a5dd1c9e65377c509cddafba828f9074</v>
      </c>
      <c r="Z68" s="18" t="str">
        <f>IFERROR(VLOOKUP(Y68,Flipside_SQL3_Data!X:X,1,FALSE),"missing")</f>
        <v>0xeced2c336f97124e2dd91a5b3ab09c91e8fdc6a1e27b0c41ca725a641026d27e--0x2a995caa0718532bb16bb95809f5911217012186--0x00ff5e77a5dd1c9e65377c509cddafba828f9074</v>
      </c>
    </row>
    <row r="69" spans="1:26" hidden="1" x14ac:dyDescent="0.2">
      <c r="A69" s="14">
        <v>44209.868750000001</v>
      </c>
      <c r="B69" s="15">
        <v>11649003</v>
      </c>
      <c r="C69" s="15">
        <v>0</v>
      </c>
      <c r="D69" s="15">
        <f t="shared" si="3"/>
        <v>0</v>
      </c>
      <c r="E69" s="15">
        <v>151680</v>
      </c>
      <c r="F69" s="15">
        <v>195</v>
      </c>
      <c r="G69" s="15" t="s">
        <v>2605</v>
      </c>
      <c r="H69" s="15" t="b">
        <v>1</v>
      </c>
      <c r="I69" s="15">
        <v>32</v>
      </c>
      <c r="J69" s="15">
        <v>0</v>
      </c>
      <c r="K69" s="15"/>
      <c r="L69" s="15" t="b">
        <v>1</v>
      </c>
      <c r="M69" s="15" t="s">
        <v>416</v>
      </c>
      <c r="N69" s="15" t="s">
        <v>352</v>
      </c>
      <c r="O69" s="15" t="s">
        <v>483</v>
      </c>
      <c r="P69" s="15" t="s">
        <v>2610</v>
      </c>
      <c r="Q69" s="15" t="s">
        <v>166</v>
      </c>
      <c r="R69" s="15"/>
      <c r="S69" s="15"/>
      <c r="T69" s="15" t="s">
        <v>166</v>
      </c>
      <c r="U69" s="15" t="s">
        <v>350</v>
      </c>
      <c r="V69" s="15" t="s">
        <v>255</v>
      </c>
      <c r="W69" s="15"/>
      <c r="X69" s="14">
        <v>44209</v>
      </c>
      <c r="Y69" s="17" t="str">
        <f t="shared" si="2"/>
        <v>0xeced2c336f97124e2dd91a5b3ab09c91e8fdc6a1e27b0c41ca725a641026d27e--0x2a995caa0718532bb16bb95809f5911217012186--0x00ff5e77a5dd1c9e65377c509cddafba828f9074</v>
      </c>
      <c r="Z69" s="18" t="str">
        <f>IFERROR(VLOOKUP(Y69,Flipside_SQL3_Data!X:X,1,FALSE),"missing")</f>
        <v>0xeced2c336f97124e2dd91a5b3ab09c91e8fdc6a1e27b0c41ca725a641026d27e--0x2a995caa0718532bb16bb95809f5911217012186--0x00ff5e77a5dd1c9e65377c509cddafba828f9074</v>
      </c>
    </row>
    <row r="70" spans="1:26" hidden="1" x14ac:dyDescent="0.2">
      <c r="A70" s="14">
        <v>44209.868750000001</v>
      </c>
      <c r="B70" s="15">
        <v>11649003</v>
      </c>
      <c r="C70" s="15">
        <v>0</v>
      </c>
      <c r="D70" s="15">
        <f t="shared" si="3"/>
        <v>0</v>
      </c>
      <c r="E70" s="15">
        <v>134075</v>
      </c>
      <c r="F70" s="15">
        <v>195</v>
      </c>
      <c r="G70" s="15" t="s">
        <v>2605</v>
      </c>
      <c r="H70" s="15" t="b">
        <v>1</v>
      </c>
      <c r="I70" s="15">
        <v>32</v>
      </c>
      <c r="J70" s="15">
        <v>0</v>
      </c>
      <c r="K70" s="15"/>
      <c r="L70" s="15" t="b">
        <v>1</v>
      </c>
      <c r="M70" s="15" t="s">
        <v>416</v>
      </c>
      <c r="N70" s="15" t="s">
        <v>352</v>
      </c>
      <c r="O70" s="15" t="s">
        <v>483</v>
      </c>
      <c r="P70" s="15" t="s">
        <v>2616</v>
      </c>
      <c r="Q70" s="15" t="s">
        <v>166</v>
      </c>
      <c r="R70" s="15"/>
      <c r="S70" s="15"/>
      <c r="T70" s="15" t="s">
        <v>166</v>
      </c>
      <c r="U70" s="15" t="s">
        <v>350</v>
      </c>
      <c r="V70" s="15" t="s">
        <v>255</v>
      </c>
      <c r="W70" s="15"/>
      <c r="X70" s="14">
        <v>44209</v>
      </c>
      <c r="Y70" s="17" t="str">
        <f t="shared" si="2"/>
        <v>0xeced2c336f97124e2dd91a5b3ab09c91e8fdc6a1e27b0c41ca725a641026d27e--0x2a995caa0718532bb16bb95809f5911217012186--0x00ff5e77a5dd1c9e65377c509cddafba828f9074</v>
      </c>
      <c r="Z70" s="18" t="str">
        <f>IFERROR(VLOOKUP(Y70,Flipside_SQL3_Data!X:X,1,FALSE),"missing")</f>
        <v>0xeced2c336f97124e2dd91a5b3ab09c91e8fdc6a1e27b0c41ca725a641026d27e--0x2a995caa0718532bb16bb95809f5911217012186--0x00ff5e77a5dd1c9e65377c509cddafba828f9074</v>
      </c>
    </row>
    <row r="71" spans="1:26" hidden="1" x14ac:dyDescent="0.2">
      <c r="A71" s="14">
        <v>44209.868750000001</v>
      </c>
      <c r="B71" s="15">
        <v>11649003</v>
      </c>
      <c r="C71" s="15">
        <v>0</v>
      </c>
      <c r="D71" s="15">
        <f t="shared" si="3"/>
        <v>0</v>
      </c>
      <c r="E71" s="15">
        <v>109729</v>
      </c>
      <c r="F71" s="15">
        <v>415</v>
      </c>
      <c r="G71" s="15" t="s">
        <v>2605</v>
      </c>
      <c r="H71" s="15" t="b">
        <v>1</v>
      </c>
      <c r="I71" s="15">
        <v>32</v>
      </c>
      <c r="J71" s="15">
        <v>0</v>
      </c>
      <c r="K71" s="15"/>
      <c r="L71" s="15" t="b">
        <v>1</v>
      </c>
      <c r="M71" s="15" t="s">
        <v>416</v>
      </c>
      <c r="N71" s="15" t="s">
        <v>352</v>
      </c>
      <c r="O71" s="15" t="s">
        <v>483</v>
      </c>
      <c r="P71" s="15" t="s">
        <v>2620</v>
      </c>
      <c r="Q71" s="15" t="s">
        <v>166</v>
      </c>
      <c r="R71" s="15"/>
      <c r="S71" s="15"/>
      <c r="T71" s="15" t="s">
        <v>166</v>
      </c>
      <c r="U71" s="15" t="s">
        <v>1062</v>
      </c>
      <c r="V71" s="15" t="s">
        <v>1061</v>
      </c>
      <c r="W71" s="15"/>
      <c r="X71" s="14">
        <v>44209</v>
      </c>
      <c r="Y71" s="17" t="str">
        <f t="shared" si="2"/>
        <v>0xeced2c336f97124e2dd91a5b3ab09c91e8fdc6a1e27b0c41ca725a641026d27e--0x2a995caa0718532bb16bb95809f5911217012186--0x00ff5e77a5dd1c9e65377c509cddafba828f9074</v>
      </c>
      <c r="Z71" s="18" t="str">
        <f>IFERROR(VLOOKUP(Y71,Flipside_SQL3_Data!X:X,1,FALSE),"missing")</f>
        <v>0xeced2c336f97124e2dd91a5b3ab09c91e8fdc6a1e27b0c41ca725a641026d27e--0x2a995caa0718532bb16bb95809f5911217012186--0x00ff5e77a5dd1c9e65377c509cddafba828f9074</v>
      </c>
    </row>
    <row r="72" spans="1:26" hidden="1" x14ac:dyDescent="0.2">
      <c r="A72" s="14">
        <v>44209.868750000001</v>
      </c>
      <c r="B72" s="15">
        <v>11649003</v>
      </c>
      <c r="C72" s="15">
        <v>0</v>
      </c>
      <c r="D72" s="15">
        <f t="shared" si="3"/>
        <v>0</v>
      </c>
      <c r="E72" s="15">
        <v>244662</v>
      </c>
      <c r="F72" s="15">
        <v>2807</v>
      </c>
      <c r="G72" s="15" t="s">
        <v>2605</v>
      </c>
      <c r="H72" s="15" t="b">
        <v>1</v>
      </c>
      <c r="I72" s="15">
        <v>32</v>
      </c>
      <c r="J72" s="15">
        <v>0</v>
      </c>
      <c r="K72" s="15"/>
      <c r="L72" s="15" t="b">
        <v>1</v>
      </c>
      <c r="M72" s="15" t="s">
        <v>416</v>
      </c>
      <c r="N72" s="15" t="s">
        <v>233</v>
      </c>
      <c r="O72" s="15" t="s">
        <v>232</v>
      </c>
      <c r="P72" s="15">
        <v>0</v>
      </c>
      <c r="Q72" s="15" t="s">
        <v>166</v>
      </c>
      <c r="R72" s="15"/>
      <c r="S72" s="15"/>
      <c r="T72" s="15" t="s">
        <v>166</v>
      </c>
      <c r="U72" s="15" t="s">
        <v>2152</v>
      </c>
      <c r="V72" s="15" t="s">
        <v>638</v>
      </c>
      <c r="W72" s="15"/>
      <c r="X72" s="14">
        <v>44209</v>
      </c>
      <c r="Y72" s="17" t="str">
        <f t="shared" si="2"/>
        <v>0xeced2c336f97124e2dd91a5b3ab09c91e8fdc6a1e27b0c41ca725a641026d27e--0x01aac5236ad205ebbe4f6819bc64ef5bef40b71c--0xf5b0a3efb8e8e4c201e2a935f110eaaf3ffecb8d</v>
      </c>
      <c r="Z72" s="18" t="str">
        <f>IFERROR(VLOOKUP(Y72,Flipside_SQL3_Data!X:X,1,FALSE),"missing")</f>
        <v>0xeced2c336f97124e2dd91a5b3ab09c91e8fdc6a1e27b0c41ca725a641026d27e--0x01aac5236ad205ebbe4f6819bc64ef5bef40b71c--0xf5b0a3efb8e8e4c201e2a935f110eaaf3ffecb8d</v>
      </c>
    </row>
    <row r="73" spans="1:26" hidden="1" x14ac:dyDescent="0.2">
      <c r="A73" s="14">
        <v>44209.868750000001</v>
      </c>
      <c r="B73" s="15">
        <v>11649003</v>
      </c>
      <c r="C73" s="15">
        <v>0</v>
      </c>
      <c r="D73" s="15">
        <f t="shared" si="3"/>
        <v>0</v>
      </c>
      <c r="E73" s="15">
        <v>239285</v>
      </c>
      <c r="F73" s="15">
        <v>4683</v>
      </c>
      <c r="G73" s="15" t="s">
        <v>2605</v>
      </c>
      <c r="H73" s="15" t="b">
        <v>1</v>
      </c>
      <c r="I73" s="15">
        <v>32</v>
      </c>
      <c r="J73" s="15">
        <v>0</v>
      </c>
      <c r="K73" s="15"/>
      <c r="L73" s="15" t="b">
        <v>1</v>
      </c>
      <c r="M73" s="15" t="s">
        <v>416</v>
      </c>
      <c r="N73" s="15" t="s">
        <v>233</v>
      </c>
      <c r="O73" s="15" t="s">
        <v>232</v>
      </c>
      <c r="P73" s="15">
        <v>1</v>
      </c>
      <c r="Q73" s="15" t="s">
        <v>166</v>
      </c>
      <c r="R73" s="15"/>
      <c r="S73" s="15"/>
      <c r="T73" s="15" t="s">
        <v>166</v>
      </c>
      <c r="U73" s="15" t="s">
        <v>415</v>
      </c>
      <c r="V73" s="15" t="s">
        <v>414</v>
      </c>
      <c r="W73" s="15"/>
      <c r="X73" s="14">
        <v>44209</v>
      </c>
      <c r="Y73" s="17" t="str">
        <f t="shared" si="2"/>
        <v>0xeced2c336f97124e2dd91a5b3ab09c91e8fdc6a1e27b0c41ca725a641026d27e--0x01aac5236ad205ebbe4f6819bc64ef5bef40b71c--0xf5b0a3efb8e8e4c201e2a935f110eaaf3ffecb8d</v>
      </c>
      <c r="Z73" s="18" t="str">
        <f>IFERROR(VLOOKUP(Y73,Flipside_SQL3_Data!X:X,1,FALSE),"missing")</f>
        <v>0xeced2c336f97124e2dd91a5b3ab09c91e8fdc6a1e27b0c41ca725a641026d27e--0x01aac5236ad205ebbe4f6819bc64ef5bef40b71c--0xf5b0a3efb8e8e4c201e2a935f110eaaf3ffecb8d</v>
      </c>
    </row>
    <row r="74" spans="1:26" hidden="1" x14ac:dyDescent="0.2">
      <c r="A74" s="14">
        <v>44209.868750000001</v>
      </c>
      <c r="B74" s="15">
        <v>11649003</v>
      </c>
      <c r="C74" s="15">
        <v>0</v>
      </c>
      <c r="D74" s="15">
        <f t="shared" si="3"/>
        <v>0</v>
      </c>
      <c r="E74" s="15">
        <v>84657</v>
      </c>
      <c r="F74" s="15">
        <v>35438</v>
      </c>
      <c r="G74" s="15" t="s">
        <v>2605</v>
      </c>
      <c r="H74" s="15" t="b">
        <v>1</v>
      </c>
      <c r="I74" s="15">
        <v>32</v>
      </c>
      <c r="J74" s="15">
        <v>1</v>
      </c>
      <c r="K74" s="15"/>
      <c r="L74" s="15" t="b">
        <v>1</v>
      </c>
      <c r="M74" s="15" t="s">
        <v>416</v>
      </c>
      <c r="N74" s="15" t="s">
        <v>233</v>
      </c>
      <c r="O74" s="15" t="s">
        <v>232</v>
      </c>
      <c r="P74" s="15">
        <v>3</v>
      </c>
      <c r="Q74" s="15" t="s">
        <v>166</v>
      </c>
      <c r="R74" s="15"/>
      <c r="S74" s="15"/>
      <c r="T74" s="15" t="s">
        <v>166</v>
      </c>
      <c r="U74" s="15" t="s">
        <v>999</v>
      </c>
      <c r="V74" s="15" t="s">
        <v>382</v>
      </c>
      <c r="W74" s="15"/>
      <c r="X74" s="14">
        <v>44209</v>
      </c>
      <c r="Y74" s="17" t="str">
        <f t="shared" si="2"/>
        <v>0xeced2c336f97124e2dd91a5b3ab09c91e8fdc6a1e27b0c41ca725a641026d27e--0x01aac5236ad205ebbe4f6819bc64ef5bef40b71c--0xf5b0a3efb8e8e4c201e2a935f110eaaf3ffecb8d</v>
      </c>
      <c r="Z74" s="18" t="str">
        <f>IFERROR(VLOOKUP(Y74,Flipside_SQL3_Data!X:X,1,FALSE),"missing")</f>
        <v>0xeced2c336f97124e2dd91a5b3ab09c91e8fdc6a1e27b0c41ca725a641026d27e--0x01aac5236ad205ebbe4f6819bc64ef5bef40b71c--0xf5b0a3efb8e8e4c201e2a935f110eaaf3ffecb8d</v>
      </c>
    </row>
    <row r="75" spans="1:26" hidden="1" x14ac:dyDescent="0.2">
      <c r="A75" s="14">
        <v>44209.868750000001</v>
      </c>
      <c r="B75" s="15">
        <v>11649003</v>
      </c>
      <c r="C75" s="15">
        <v>0</v>
      </c>
      <c r="D75" s="15">
        <f t="shared" si="3"/>
        <v>0</v>
      </c>
      <c r="E75" s="15">
        <v>225441</v>
      </c>
      <c r="F75" s="15">
        <v>122968</v>
      </c>
      <c r="G75" s="15" t="s">
        <v>2605</v>
      </c>
      <c r="H75" s="15" t="b">
        <v>1</v>
      </c>
      <c r="I75" s="15">
        <v>32</v>
      </c>
      <c r="J75" s="15">
        <v>12</v>
      </c>
      <c r="K75" s="15"/>
      <c r="L75" s="15" t="b">
        <v>1</v>
      </c>
      <c r="M75" s="15" t="s">
        <v>416</v>
      </c>
      <c r="N75" s="15" t="s">
        <v>233</v>
      </c>
      <c r="O75" s="15" t="s">
        <v>352</v>
      </c>
      <c r="P75" s="15">
        <v>2</v>
      </c>
      <c r="Q75" s="15" t="s">
        <v>166</v>
      </c>
      <c r="R75" s="15"/>
      <c r="S75" s="15"/>
      <c r="T75" s="15" t="s">
        <v>166</v>
      </c>
      <c r="U75" s="15" t="s">
        <v>455</v>
      </c>
      <c r="V75" s="15" t="s">
        <v>454</v>
      </c>
      <c r="W75" s="15"/>
      <c r="X75" s="14">
        <v>44209</v>
      </c>
      <c r="Y75" s="17" t="str">
        <f t="shared" si="2"/>
        <v>0xeced2c336f97124e2dd91a5b3ab09c91e8fdc6a1e27b0c41ca725a641026d27e--0x01aac5236ad205ebbe4f6819bc64ef5bef40b71c--0x2a995caa0718532bb16bb95809f5911217012186</v>
      </c>
      <c r="Z75" s="18" t="str">
        <f>IFERROR(VLOOKUP(Y75,Flipside_SQL3_Data!X:X,1,FALSE),"missing")</f>
        <v>0xeced2c336f97124e2dd91a5b3ab09c91e8fdc6a1e27b0c41ca725a641026d27e--0x01aac5236ad205ebbe4f6819bc64ef5bef40b71c--0x2a995caa0718532bb16bb95809f5911217012186</v>
      </c>
    </row>
    <row r="76" spans="1:26" hidden="1" x14ac:dyDescent="0.2">
      <c r="A76" s="14">
        <v>44209.868750000001</v>
      </c>
      <c r="B76" s="15">
        <v>11649003</v>
      </c>
      <c r="C76" s="15">
        <v>0</v>
      </c>
      <c r="D76" s="15">
        <f t="shared" si="3"/>
        <v>0</v>
      </c>
      <c r="E76" s="15">
        <v>306025</v>
      </c>
      <c r="F76" s="15">
        <v>229557</v>
      </c>
      <c r="G76" s="15" t="s">
        <v>2605</v>
      </c>
      <c r="H76" s="15" t="b">
        <v>1</v>
      </c>
      <c r="I76" s="15">
        <v>19</v>
      </c>
      <c r="J76" s="15">
        <v>1</v>
      </c>
      <c r="K76" s="15"/>
      <c r="L76" s="15" t="b">
        <v>1</v>
      </c>
      <c r="M76" s="15" t="s">
        <v>2057</v>
      </c>
      <c r="N76" s="15" t="s">
        <v>378</v>
      </c>
      <c r="O76" s="15" t="s">
        <v>305</v>
      </c>
      <c r="P76" s="15"/>
      <c r="Q76" s="15" t="s">
        <v>166</v>
      </c>
      <c r="R76" s="15"/>
      <c r="S76" s="15"/>
      <c r="T76" s="15" t="s">
        <v>166</v>
      </c>
      <c r="U76" s="15" t="s">
        <v>334</v>
      </c>
      <c r="V76" s="15" t="s">
        <v>2056</v>
      </c>
      <c r="W76" s="15"/>
      <c r="X76" s="14">
        <v>44209</v>
      </c>
      <c r="Y76" s="17" t="str">
        <f t="shared" si="2"/>
        <v>0xe880262b5eefaebcc28043cd30343616e3832165afde9148b5bf264b022c09dc--0x38c7ea86c8235b0cfccfb91153259e85353cd202--0x131a99859a8bfa3251d899f0675607766736ffae</v>
      </c>
      <c r="Z76" s="18" t="str">
        <f>IFERROR(VLOOKUP(Y76,Flipside_SQL3_Data!X:X,1,FALSE),"missing")</f>
        <v>0xe880262b5eefaebcc28043cd30343616e3832165afde9148b5bf264b022c09dc--0x38c7ea86c8235b0cfccfb91153259e85353cd202--0x131a99859a8bfa3251d899f0675607766736ffae</v>
      </c>
    </row>
    <row r="77" spans="1:26" hidden="1" x14ac:dyDescent="0.2">
      <c r="A77" s="14">
        <v>44209.868750000001</v>
      </c>
      <c r="B77" s="15">
        <v>11649003</v>
      </c>
      <c r="C77" s="15">
        <v>0</v>
      </c>
      <c r="D77" s="15">
        <f t="shared" si="3"/>
        <v>0</v>
      </c>
      <c r="E77" s="15">
        <v>300516</v>
      </c>
      <c r="F77" s="15">
        <v>228792</v>
      </c>
      <c r="G77" s="15" t="s">
        <v>2605</v>
      </c>
      <c r="H77" s="15" t="b">
        <v>1</v>
      </c>
      <c r="I77" s="15">
        <v>19</v>
      </c>
      <c r="J77" s="15">
        <v>1</v>
      </c>
      <c r="K77" s="15"/>
      <c r="L77" s="15" t="b">
        <v>1</v>
      </c>
      <c r="M77" s="15" t="s">
        <v>2057</v>
      </c>
      <c r="N77" s="15" t="s">
        <v>305</v>
      </c>
      <c r="O77" s="15" t="s">
        <v>335</v>
      </c>
      <c r="P77" s="15">
        <v>0</v>
      </c>
      <c r="Q77" s="15" t="s">
        <v>166</v>
      </c>
      <c r="R77" s="15"/>
      <c r="S77" s="15"/>
      <c r="T77" s="15" t="s">
        <v>2609</v>
      </c>
      <c r="U77" s="15" t="s">
        <v>334</v>
      </c>
      <c r="V77" s="15" t="s">
        <v>2056</v>
      </c>
      <c r="W77" s="15"/>
      <c r="X77" s="14">
        <v>44209</v>
      </c>
      <c r="Y77" s="17" t="str">
        <f t="shared" si="2"/>
        <v>0xe880262b5eefaebcc28043cd30343616e3832165afde9148b5bf264b022c09dc--0x131a99859a8bfa3251d899f0675607766736ffae--0x5b9e8728e316bbeb692d22daaab74f6cbf2c4691</v>
      </c>
      <c r="Z77" s="18" t="str">
        <f>IFERROR(VLOOKUP(Y77,Flipside_SQL3_Data!X:X,1,FALSE),"missing")</f>
        <v>0xe880262b5eefaebcc28043cd30343616e3832165afde9148b5bf264b022c09dc--0x131a99859a8bfa3251d899f0675607766736ffae--0x5b9e8728e316bbeb692d22daaab74f6cbf2c4691</v>
      </c>
    </row>
    <row r="78" spans="1:26" hidden="1" x14ac:dyDescent="0.2">
      <c r="A78" s="14">
        <v>44209.868750000001</v>
      </c>
      <c r="B78" s="15">
        <v>11649003</v>
      </c>
      <c r="C78" s="15">
        <v>0</v>
      </c>
      <c r="D78" s="15">
        <f t="shared" si="3"/>
        <v>0</v>
      </c>
      <c r="E78" s="15">
        <v>306025</v>
      </c>
      <c r="F78" s="15">
        <v>229557</v>
      </c>
      <c r="G78" s="15" t="s">
        <v>2605</v>
      </c>
      <c r="H78" s="15" t="b">
        <v>1</v>
      </c>
      <c r="I78" s="15">
        <v>21</v>
      </c>
      <c r="J78" s="15">
        <v>1</v>
      </c>
      <c r="K78" s="15"/>
      <c r="L78" s="15" t="b">
        <v>1</v>
      </c>
      <c r="M78" s="15" t="s">
        <v>607</v>
      </c>
      <c r="N78" s="15" t="s">
        <v>378</v>
      </c>
      <c r="O78" s="15" t="s">
        <v>305</v>
      </c>
      <c r="P78" s="15"/>
      <c r="Q78" s="15" t="s">
        <v>166</v>
      </c>
      <c r="R78" s="15"/>
      <c r="S78" s="15"/>
      <c r="T78" s="15" t="s">
        <v>166</v>
      </c>
      <c r="U78" s="15" t="s">
        <v>334</v>
      </c>
      <c r="V78" s="15" t="s">
        <v>606</v>
      </c>
      <c r="W78" s="15"/>
      <c r="X78" s="14">
        <v>44209</v>
      </c>
      <c r="Y78" s="17" t="str">
        <f t="shared" si="2"/>
        <v>0xe31638d691eb092130d043380c3f598913bd1819a071c2ee1dc26f31798d92de--0x38c7ea86c8235b0cfccfb91153259e85353cd202--0x131a99859a8bfa3251d899f0675607766736ffae</v>
      </c>
      <c r="Z78" s="18" t="str">
        <f>IFERROR(VLOOKUP(Y78,Flipside_SQL3_Data!X:X,1,FALSE),"missing")</f>
        <v>0xe31638d691eb092130d043380c3f598913bd1819a071c2ee1dc26f31798d92de--0x38c7ea86c8235b0cfccfb91153259e85353cd202--0x131a99859a8bfa3251d899f0675607766736ffae</v>
      </c>
    </row>
    <row r="79" spans="1:26" hidden="1" x14ac:dyDescent="0.2">
      <c r="A79" s="14">
        <v>44209.868750000001</v>
      </c>
      <c r="B79" s="15">
        <v>11649003</v>
      </c>
      <c r="C79" s="15">
        <v>0</v>
      </c>
      <c r="D79" s="15">
        <f t="shared" si="3"/>
        <v>0</v>
      </c>
      <c r="E79" s="15">
        <v>300516</v>
      </c>
      <c r="F79" s="15">
        <v>228792</v>
      </c>
      <c r="G79" s="15" t="s">
        <v>2605</v>
      </c>
      <c r="H79" s="15" t="b">
        <v>1</v>
      </c>
      <c r="I79" s="15">
        <v>21</v>
      </c>
      <c r="J79" s="15">
        <v>1</v>
      </c>
      <c r="K79" s="15"/>
      <c r="L79" s="15" t="b">
        <v>1</v>
      </c>
      <c r="M79" s="15" t="s">
        <v>607</v>
      </c>
      <c r="N79" s="15" t="s">
        <v>305</v>
      </c>
      <c r="O79" s="15" t="s">
        <v>335</v>
      </c>
      <c r="P79" s="15">
        <v>0</v>
      </c>
      <c r="Q79" s="15" t="s">
        <v>166</v>
      </c>
      <c r="R79" s="15"/>
      <c r="S79" s="15"/>
      <c r="T79" s="15" t="s">
        <v>2609</v>
      </c>
      <c r="U79" s="15" t="s">
        <v>334</v>
      </c>
      <c r="V79" s="15" t="s">
        <v>606</v>
      </c>
      <c r="W79" s="15"/>
      <c r="X79" s="14">
        <v>44209</v>
      </c>
      <c r="Y79" s="17" t="str">
        <f t="shared" si="2"/>
        <v>0xe31638d691eb092130d043380c3f598913bd1819a071c2ee1dc26f31798d92de--0x131a99859a8bfa3251d899f0675607766736ffae--0x5b9e8728e316bbeb692d22daaab74f6cbf2c4691</v>
      </c>
      <c r="Z79" s="18" t="str">
        <f>IFERROR(VLOOKUP(Y79,Flipside_SQL3_Data!X:X,1,FALSE),"missing")</f>
        <v>0xe31638d691eb092130d043380c3f598913bd1819a071c2ee1dc26f31798d92de--0x131a99859a8bfa3251d899f0675607766736ffae--0x5b9e8728e316bbeb692d22daaab74f6cbf2c4691</v>
      </c>
    </row>
    <row r="80" spans="1:26" hidden="1" x14ac:dyDescent="0.2">
      <c r="A80" s="14">
        <v>44209.868750000001</v>
      </c>
      <c r="B80" s="15">
        <v>11649003</v>
      </c>
      <c r="C80" s="15">
        <v>0</v>
      </c>
      <c r="D80" s="15">
        <f t="shared" si="3"/>
        <v>0</v>
      </c>
      <c r="E80" s="15">
        <v>40806</v>
      </c>
      <c r="F80" s="15">
        <v>30396</v>
      </c>
      <c r="G80" s="15" t="s">
        <v>2605</v>
      </c>
      <c r="H80" s="15" t="b">
        <v>1</v>
      </c>
      <c r="I80" s="15">
        <v>0</v>
      </c>
      <c r="J80" s="15">
        <v>0</v>
      </c>
      <c r="K80" s="15"/>
      <c r="L80" s="15" t="b">
        <v>1</v>
      </c>
      <c r="M80" s="15" t="s">
        <v>1503</v>
      </c>
      <c r="N80" s="15" t="s">
        <v>1502</v>
      </c>
      <c r="O80" s="15" t="s">
        <v>1501</v>
      </c>
      <c r="P80" s="15">
        <v>0</v>
      </c>
      <c r="Q80" s="15" t="s">
        <v>166</v>
      </c>
      <c r="R80" s="15"/>
      <c r="S80" s="15"/>
      <c r="T80" s="15" t="s">
        <v>166</v>
      </c>
      <c r="U80" s="15" t="s">
        <v>1500</v>
      </c>
      <c r="V80" s="15" t="s">
        <v>38</v>
      </c>
      <c r="W80" s="15"/>
      <c r="X80" s="14">
        <v>44209</v>
      </c>
      <c r="Y80" s="17" t="str">
        <f t="shared" si="2"/>
        <v>0xd950c6b7560e27df62d2ecbc3627fe0d6a2d34b2b767a1d816a908a0ea9bda96--0x9e765d038b1d1adf60a1558a137ca67048a2f0e6--0x0d8775f648430679a709e98d2b0cb6250d2887ef</v>
      </c>
      <c r="Z80" s="18" t="str">
        <f>IFERROR(VLOOKUP(Y80,Flipside_SQL3_Data!X:X,1,FALSE),"missing")</f>
        <v>0xd950c6b7560e27df62d2ecbc3627fe0d6a2d34b2b767a1d816a908a0ea9bda96--0x9e765d038b1d1adf60a1558a137ca67048a2f0e6--0x0d8775f648430679a709e98d2b0cb6250d2887ef</v>
      </c>
    </row>
    <row r="81" spans="1:26" hidden="1" x14ac:dyDescent="0.2">
      <c r="A81" s="14">
        <v>44209.868750000001</v>
      </c>
      <c r="B81" s="15">
        <v>11649003</v>
      </c>
      <c r="C81" s="15">
        <v>0</v>
      </c>
      <c r="D81" s="15">
        <f t="shared" si="3"/>
        <v>0</v>
      </c>
      <c r="E81" s="15">
        <v>306025</v>
      </c>
      <c r="F81" s="15">
        <v>229557</v>
      </c>
      <c r="G81" s="15" t="s">
        <v>2605</v>
      </c>
      <c r="H81" s="15" t="b">
        <v>1</v>
      </c>
      <c r="I81" s="15">
        <v>23</v>
      </c>
      <c r="J81" s="15">
        <v>1</v>
      </c>
      <c r="K81" s="15"/>
      <c r="L81" s="15" t="b">
        <v>1</v>
      </c>
      <c r="M81" s="15" t="s">
        <v>1110</v>
      </c>
      <c r="N81" s="15" t="s">
        <v>378</v>
      </c>
      <c r="O81" s="15" t="s">
        <v>305</v>
      </c>
      <c r="P81" s="15"/>
      <c r="Q81" s="15" t="s">
        <v>166</v>
      </c>
      <c r="R81" s="15"/>
      <c r="S81" s="15"/>
      <c r="T81" s="15" t="s">
        <v>166</v>
      </c>
      <c r="U81" s="15" t="s">
        <v>334</v>
      </c>
      <c r="V81" s="15" t="s">
        <v>1420</v>
      </c>
      <c r="W81" s="15"/>
      <c r="X81" s="14">
        <v>44209</v>
      </c>
      <c r="Y81" s="17" t="str">
        <f t="shared" si="2"/>
        <v>0xd92033b3f9d675f6bce59fca8666396cb43c16239500d1c58a922af9393b21a4--0x38c7ea86c8235b0cfccfb91153259e85353cd202--0x131a99859a8bfa3251d899f0675607766736ffae</v>
      </c>
      <c r="Z81" s="18" t="str">
        <f>IFERROR(VLOOKUP(Y81,Flipside_SQL3_Data!X:X,1,FALSE),"missing")</f>
        <v>0xd92033b3f9d675f6bce59fca8666396cb43c16239500d1c58a922af9393b21a4--0x38c7ea86c8235b0cfccfb91153259e85353cd202--0x131a99859a8bfa3251d899f0675607766736ffae</v>
      </c>
    </row>
    <row r="82" spans="1:26" hidden="1" x14ac:dyDescent="0.2">
      <c r="A82" s="14">
        <v>44209.868750000001</v>
      </c>
      <c r="B82" s="15">
        <v>11649003</v>
      </c>
      <c r="C82" s="15">
        <v>0</v>
      </c>
      <c r="D82" s="15">
        <f t="shared" si="3"/>
        <v>0</v>
      </c>
      <c r="E82" s="15">
        <v>300516</v>
      </c>
      <c r="F82" s="15">
        <v>228792</v>
      </c>
      <c r="G82" s="15" t="s">
        <v>2605</v>
      </c>
      <c r="H82" s="15" t="b">
        <v>1</v>
      </c>
      <c r="I82" s="15">
        <v>23</v>
      </c>
      <c r="J82" s="15">
        <v>1</v>
      </c>
      <c r="K82" s="15"/>
      <c r="L82" s="15" t="b">
        <v>1</v>
      </c>
      <c r="M82" s="15" t="s">
        <v>1110</v>
      </c>
      <c r="N82" s="15" t="s">
        <v>305</v>
      </c>
      <c r="O82" s="15" t="s">
        <v>335</v>
      </c>
      <c r="P82" s="15">
        <v>0</v>
      </c>
      <c r="Q82" s="15" t="s">
        <v>166</v>
      </c>
      <c r="R82" s="15"/>
      <c r="S82" s="15"/>
      <c r="T82" s="15" t="s">
        <v>2609</v>
      </c>
      <c r="U82" s="15" t="s">
        <v>334</v>
      </c>
      <c r="V82" s="15" t="s">
        <v>1420</v>
      </c>
      <c r="W82" s="15"/>
      <c r="X82" s="14">
        <v>44209</v>
      </c>
      <c r="Y82" s="17" t="str">
        <f t="shared" si="2"/>
        <v>0xd92033b3f9d675f6bce59fca8666396cb43c16239500d1c58a922af9393b21a4--0x131a99859a8bfa3251d899f0675607766736ffae--0x5b9e8728e316bbeb692d22daaab74f6cbf2c4691</v>
      </c>
      <c r="Z82" s="18" t="str">
        <f>IFERROR(VLOOKUP(Y82,Flipside_SQL3_Data!X:X,1,FALSE),"missing")</f>
        <v>0xd92033b3f9d675f6bce59fca8666396cb43c16239500d1c58a922af9393b21a4--0x131a99859a8bfa3251d899f0675607766736ffae--0x5b9e8728e316bbeb692d22daaab74f6cbf2c4691</v>
      </c>
    </row>
    <row r="83" spans="1:26" hidden="1" x14ac:dyDescent="0.2">
      <c r="A83" s="14">
        <v>44209.868750000001</v>
      </c>
      <c r="B83" s="15">
        <v>11649003</v>
      </c>
      <c r="C83" s="15">
        <v>0</v>
      </c>
      <c r="D83" s="15">
        <f t="shared" si="3"/>
        <v>0</v>
      </c>
      <c r="E83" s="15">
        <v>76965</v>
      </c>
      <c r="F83" s="15">
        <v>4556</v>
      </c>
      <c r="G83" s="15" t="s">
        <v>2605</v>
      </c>
      <c r="H83" s="15" t="b">
        <v>1</v>
      </c>
      <c r="I83" s="15">
        <v>33</v>
      </c>
      <c r="J83" s="15">
        <v>1</v>
      </c>
      <c r="K83" s="15"/>
      <c r="L83" s="15" t="b">
        <v>1</v>
      </c>
      <c r="M83" s="15" t="s">
        <v>520</v>
      </c>
      <c r="N83" s="15" t="s">
        <v>232</v>
      </c>
      <c r="O83" s="15" t="s">
        <v>374</v>
      </c>
      <c r="P83" s="15" t="s">
        <v>2629</v>
      </c>
      <c r="Q83" s="15" t="s">
        <v>166</v>
      </c>
      <c r="R83" s="15"/>
      <c r="S83" s="15"/>
      <c r="T83" s="15" t="s">
        <v>166</v>
      </c>
      <c r="U83" s="15" t="s">
        <v>1173</v>
      </c>
      <c r="V83" s="15" t="s">
        <v>38</v>
      </c>
      <c r="W83" s="15"/>
      <c r="X83" s="14">
        <v>44209</v>
      </c>
      <c r="Y83" s="17" t="str">
        <f t="shared" si="2"/>
        <v>0xd4a8c3d60a540cd839f2b6aa6bbb5ddb064245f18146293acd357b6721db6320--0xf5b0a3efb8e8e4c201e2a935f110eaaf3ffecb8d--0xe8bd438d0383cf4d19641eaa4793eddc6cebeaf1</v>
      </c>
      <c r="Z83" s="18" t="str">
        <f>IFERROR(VLOOKUP(Y83,Flipside_SQL3_Data!X:X,1,FALSE),"missing")</f>
        <v>0xd4a8c3d60a540cd839f2b6aa6bbb5ddb064245f18146293acd357b6721db6320--0xf5b0a3efb8e8e4c201e2a935f110eaaf3ffecb8d--0xe8bd438d0383cf4d19641eaa4793eddc6cebeaf1</v>
      </c>
    </row>
    <row r="84" spans="1:26" hidden="1" x14ac:dyDescent="0.2">
      <c r="A84" s="14">
        <v>44209.868750000001</v>
      </c>
      <c r="B84" s="15">
        <v>11649003</v>
      </c>
      <c r="C84" s="15">
        <v>0</v>
      </c>
      <c r="D84" s="15">
        <f t="shared" si="3"/>
        <v>0</v>
      </c>
      <c r="E84" s="15">
        <v>73037</v>
      </c>
      <c r="F84" s="15">
        <v>1628</v>
      </c>
      <c r="G84" s="15" t="s">
        <v>2605</v>
      </c>
      <c r="H84" s="15" t="b">
        <v>1</v>
      </c>
      <c r="I84" s="15">
        <v>33</v>
      </c>
      <c r="J84" s="15">
        <v>0</v>
      </c>
      <c r="K84" s="15"/>
      <c r="L84" s="15" t="b">
        <v>1</v>
      </c>
      <c r="M84" s="15" t="s">
        <v>520</v>
      </c>
      <c r="N84" s="15" t="s">
        <v>374</v>
      </c>
      <c r="O84" s="15" t="s">
        <v>232</v>
      </c>
      <c r="P84" s="15" t="s">
        <v>2631</v>
      </c>
      <c r="Q84" s="15" t="s">
        <v>166</v>
      </c>
      <c r="R84" s="15"/>
      <c r="S84" s="15"/>
      <c r="T84" s="15" t="s">
        <v>166</v>
      </c>
      <c r="U84" s="15" t="s">
        <v>263</v>
      </c>
      <c r="V84" s="15" t="s">
        <v>255</v>
      </c>
      <c r="W84" s="15"/>
      <c r="X84" s="14">
        <v>44209</v>
      </c>
      <c r="Y84" s="17" t="str">
        <f t="shared" si="2"/>
        <v>0xd4a8c3d60a540cd839f2b6aa6bbb5ddb064245f18146293acd357b6721db6320--0xe8bd438d0383cf4d19641eaa4793eddc6cebeaf1--0xf5b0a3efb8e8e4c201e2a935f110eaaf3ffecb8d</v>
      </c>
      <c r="Z84" s="18" t="str">
        <f>IFERROR(VLOOKUP(Y84,Flipside_SQL3_Data!X:X,1,FALSE),"missing")</f>
        <v>0xd4a8c3d60a540cd839f2b6aa6bbb5ddb064245f18146293acd357b6721db6320--0xe8bd438d0383cf4d19641eaa4793eddc6cebeaf1--0xf5b0a3efb8e8e4c201e2a935f110eaaf3ffecb8d</v>
      </c>
    </row>
    <row r="85" spans="1:26" hidden="1" x14ac:dyDescent="0.2">
      <c r="A85" s="14">
        <v>44209.868750000001</v>
      </c>
      <c r="B85" s="15">
        <v>11649003</v>
      </c>
      <c r="C85" s="15">
        <v>0</v>
      </c>
      <c r="D85" s="15">
        <f t="shared" si="3"/>
        <v>0</v>
      </c>
      <c r="E85" s="15">
        <v>276009</v>
      </c>
      <c r="F85" s="15">
        <v>225508</v>
      </c>
      <c r="G85" s="15" t="s">
        <v>2605</v>
      </c>
      <c r="H85" s="15" t="b">
        <v>1</v>
      </c>
      <c r="I85" s="15">
        <v>33</v>
      </c>
      <c r="J85" s="15">
        <v>4</v>
      </c>
      <c r="K85" s="15"/>
      <c r="L85" s="15" t="b">
        <v>1</v>
      </c>
      <c r="M85" s="15" t="s">
        <v>520</v>
      </c>
      <c r="N85" s="15" t="s">
        <v>711</v>
      </c>
      <c r="O85" s="15" t="s">
        <v>233</v>
      </c>
      <c r="P85" s="15"/>
      <c r="Q85" s="15" t="s">
        <v>166</v>
      </c>
      <c r="R85" s="15"/>
      <c r="S85" s="15"/>
      <c r="T85" s="15" t="s">
        <v>166</v>
      </c>
      <c r="U85" s="15" t="s">
        <v>1797</v>
      </c>
      <c r="V85" s="15" t="s">
        <v>382</v>
      </c>
      <c r="W85" s="15"/>
      <c r="X85" s="14">
        <v>44209</v>
      </c>
      <c r="Y85" s="17" t="str">
        <f t="shared" si="2"/>
        <v>0xd4a8c3d60a540cd839f2b6aa6bbb5ddb064245f18146293acd357b6721db6320--0x95a437e4cf18cf243a3a46d3798904b635e25d81--0x01aac5236ad205ebbe4f6819bc64ef5bef40b71c</v>
      </c>
      <c r="Z85" s="18" t="str">
        <f>IFERROR(VLOOKUP(Y85,Flipside_SQL3_Data!X:X,1,FALSE),"missing")</f>
        <v>0xd4a8c3d60a540cd839f2b6aa6bbb5ddb064245f18146293acd357b6721db6320--0x95a437e4cf18cf243a3a46d3798904b635e25d81--0x01aac5236ad205ebbe4f6819bc64ef5bef40b71c</v>
      </c>
    </row>
    <row r="86" spans="1:26" hidden="1" x14ac:dyDescent="0.2">
      <c r="A86" s="14">
        <v>44209.868750000001</v>
      </c>
      <c r="B86" s="15">
        <v>11649003</v>
      </c>
      <c r="C86" s="15">
        <v>0</v>
      </c>
      <c r="D86" s="15">
        <f t="shared" si="3"/>
        <v>0</v>
      </c>
      <c r="E86" s="15">
        <v>227932</v>
      </c>
      <c r="F86" s="15">
        <v>1855</v>
      </c>
      <c r="G86" s="15" t="s">
        <v>2605</v>
      </c>
      <c r="H86" s="15" t="b">
        <v>1</v>
      </c>
      <c r="I86" s="15">
        <v>33</v>
      </c>
      <c r="J86" s="15">
        <v>0</v>
      </c>
      <c r="K86" s="15"/>
      <c r="L86" s="15" t="b">
        <v>1</v>
      </c>
      <c r="M86" s="15" t="s">
        <v>520</v>
      </c>
      <c r="N86" s="15" t="s">
        <v>352</v>
      </c>
      <c r="O86" s="15" t="s">
        <v>351</v>
      </c>
      <c r="P86" s="15" t="s">
        <v>167</v>
      </c>
      <c r="Q86" s="15" t="s">
        <v>166</v>
      </c>
      <c r="R86" s="15"/>
      <c r="S86" s="15"/>
      <c r="T86" s="15" t="s">
        <v>166</v>
      </c>
      <c r="U86" s="15" t="s">
        <v>350</v>
      </c>
      <c r="V86" s="15" t="s">
        <v>255</v>
      </c>
      <c r="W86" s="15"/>
      <c r="X86" s="14">
        <v>44209</v>
      </c>
      <c r="Y86" s="17" t="str">
        <f t="shared" si="2"/>
        <v>0xd4a8c3d60a540cd839f2b6aa6bbb5ddb064245f18146293acd357b6721db6320--0x2a995caa0718532bb16bb95809f5911217012186--0x1e41c314d4c84eefaca6481e169dabe93d2fe16a</v>
      </c>
      <c r="Z86" s="18" t="str">
        <f>IFERROR(VLOOKUP(Y86,Flipside_SQL3_Data!X:X,1,FALSE),"missing")</f>
        <v>0xd4a8c3d60a540cd839f2b6aa6bbb5ddb064245f18146293acd357b6721db6320--0x2a995caa0718532bb16bb95809f5911217012186--0x1e41c314d4c84eefaca6481e169dabe93d2fe16a</v>
      </c>
    </row>
    <row r="87" spans="1:26" hidden="1" x14ac:dyDescent="0.2">
      <c r="A87" s="14">
        <v>44209.868750000001</v>
      </c>
      <c r="B87" s="15">
        <v>11649003</v>
      </c>
      <c r="C87" s="15">
        <v>0</v>
      </c>
      <c r="D87" s="15">
        <f t="shared" si="3"/>
        <v>0</v>
      </c>
      <c r="E87" s="15">
        <v>210972</v>
      </c>
      <c r="F87" s="15">
        <v>1855</v>
      </c>
      <c r="G87" s="15" t="s">
        <v>2605</v>
      </c>
      <c r="H87" s="15" t="b">
        <v>1</v>
      </c>
      <c r="I87" s="15">
        <v>33</v>
      </c>
      <c r="J87" s="15">
        <v>0</v>
      </c>
      <c r="K87" s="15"/>
      <c r="L87" s="15" t="b">
        <v>1</v>
      </c>
      <c r="M87" s="15" t="s">
        <v>520</v>
      </c>
      <c r="N87" s="15" t="s">
        <v>352</v>
      </c>
      <c r="O87" s="15" t="s">
        <v>351</v>
      </c>
      <c r="P87" s="15" t="s">
        <v>2606</v>
      </c>
      <c r="Q87" s="15" t="s">
        <v>166</v>
      </c>
      <c r="R87" s="15"/>
      <c r="S87" s="15"/>
      <c r="T87" s="15" t="s">
        <v>166</v>
      </c>
      <c r="U87" s="15" t="s">
        <v>350</v>
      </c>
      <c r="V87" s="15" t="s">
        <v>255</v>
      </c>
      <c r="W87" s="15"/>
      <c r="X87" s="14">
        <v>44209</v>
      </c>
      <c r="Y87" s="17" t="str">
        <f t="shared" si="2"/>
        <v>0xd4a8c3d60a540cd839f2b6aa6bbb5ddb064245f18146293acd357b6721db6320--0x2a995caa0718532bb16bb95809f5911217012186--0x1e41c314d4c84eefaca6481e169dabe93d2fe16a</v>
      </c>
      <c r="Z87" s="18" t="str">
        <f>IFERROR(VLOOKUP(Y87,Flipside_SQL3_Data!X:X,1,FALSE),"missing")</f>
        <v>0xd4a8c3d60a540cd839f2b6aa6bbb5ddb064245f18146293acd357b6721db6320--0x2a995caa0718532bb16bb95809f5911217012186--0x1e41c314d4c84eefaca6481e169dabe93d2fe16a</v>
      </c>
    </row>
    <row r="88" spans="1:26" hidden="1" x14ac:dyDescent="0.2">
      <c r="A88" s="14">
        <v>44209.868750000001</v>
      </c>
      <c r="B88" s="15">
        <v>11649003</v>
      </c>
      <c r="C88" s="15">
        <v>0</v>
      </c>
      <c r="D88" s="15">
        <f t="shared" si="3"/>
        <v>0</v>
      </c>
      <c r="E88" s="15">
        <v>193540</v>
      </c>
      <c r="F88" s="15">
        <v>1855</v>
      </c>
      <c r="G88" s="15" t="s">
        <v>2605</v>
      </c>
      <c r="H88" s="15" t="b">
        <v>1</v>
      </c>
      <c r="I88" s="15">
        <v>33</v>
      </c>
      <c r="J88" s="15">
        <v>0</v>
      </c>
      <c r="K88" s="15"/>
      <c r="L88" s="15" t="b">
        <v>1</v>
      </c>
      <c r="M88" s="15" t="s">
        <v>520</v>
      </c>
      <c r="N88" s="15" t="s">
        <v>352</v>
      </c>
      <c r="O88" s="15" t="s">
        <v>351</v>
      </c>
      <c r="P88" s="15" t="s">
        <v>2608</v>
      </c>
      <c r="Q88" s="15" t="s">
        <v>166</v>
      </c>
      <c r="R88" s="15"/>
      <c r="S88" s="15"/>
      <c r="T88" s="15" t="s">
        <v>166</v>
      </c>
      <c r="U88" s="15" t="s">
        <v>350</v>
      </c>
      <c r="V88" s="15" t="s">
        <v>255</v>
      </c>
      <c r="W88" s="15"/>
      <c r="X88" s="14">
        <v>44209</v>
      </c>
      <c r="Y88" s="17" t="str">
        <f t="shared" si="2"/>
        <v>0xd4a8c3d60a540cd839f2b6aa6bbb5ddb064245f18146293acd357b6721db6320--0x2a995caa0718532bb16bb95809f5911217012186--0x1e41c314d4c84eefaca6481e169dabe93d2fe16a</v>
      </c>
      <c r="Z88" s="18" t="str">
        <f>IFERROR(VLOOKUP(Y88,Flipside_SQL3_Data!X:X,1,FALSE),"missing")</f>
        <v>0xd4a8c3d60a540cd839f2b6aa6bbb5ddb064245f18146293acd357b6721db6320--0x2a995caa0718532bb16bb95809f5911217012186--0x1e41c314d4c84eefaca6481e169dabe93d2fe16a</v>
      </c>
    </row>
    <row r="89" spans="1:26" hidden="1" x14ac:dyDescent="0.2">
      <c r="A89" s="14">
        <v>44209.868750000001</v>
      </c>
      <c r="B89" s="15">
        <v>11649003</v>
      </c>
      <c r="C89" s="15">
        <v>0</v>
      </c>
      <c r="D89" s="15">
        <f t="shared" si="3"/>
        <v>0</v>
      </c>
      <c r="E89" s="15">
        <v>175929</v>
      </c>
      <c r="F89" s="15">
        <v>1855</v>
      </c>
      <c r="G89" s="15" t="s">
        <v>2605</v>
      </c>
      <c r="H89" s="15" t="b">
        <v>1</v>
      </c>
      <c r="I89" s="15">
        <v>33</v>
      </c>
      <c r="J89" s="15">
        <v>0</v>
      </c>
      <c r="K89" s="15"/>
      <c r="L89" s="15" t="b">
        <v>1</v>
      </c>
      <c r="M89" s="15" t="s">
        <v>520</v>
      </c>
      <c r="N89" s="15" t="s">
        <v>352</v>
      </c>
      <c r="O89" s="15" t="s">
        <v>351</v>
      </c>
      <c r="P89" s="15" t="s">
        <v>2613</v>
      </c>
      <c r="Q89" s="15" t="s">
        <v>166</v>
      </c>
      <c r="R89" s="15"/>
      <c r="S89" s="15"/>
      <c r="T89" s="15" t="s">
        <v>166</v>
      </c>
      <c r="U89" s="15" t="s">
        <v>350</v>
      </c>
      <c r="V89" s="15" t="s">
        <v>255</v>
      </c>
      <c r="W89" s="15"/>
      <c r="X89" s="14">
        <v>44209</v>
      </c>
      <c r="Y89" s="17" t="str">
        <f t="shared" si="2"/>
        <v>0xd4a8c3d60a540cd839f2b6aa6bbb5ddb064245f18146293acd357b6721db6320--0x2a995caa0718532bb16bb95809f5911217012186--0x1e41c314d4c84eefaca6481e169dabe93d2fe16a</v>
      </c>
      <c r="Z89" s="18" t="str">
        <f>IFERROR(VLOOKUP(Y89,Flipside_SQL3_Data!X:X,1,FALSE),"missing")</f>
        <v>0xd4a8c3d60a540cd839f2b6aa6bbb5ddb064245f18146293acd357b6721db6320--0x2a995caa0718532bb16bb95809f5911217012186--0x1e41c314d4c84eefaca6481e169dabe93d2fe16a</v>
      </c>
    </row>
    <row r="90" spans="1:26" hidden="1" x14ac:dyDescent="0.2">
      <c r="A90" s="14">
        <v>44209.868750000001</v>
      </c>
      <c r="B90" s="15">
        <v>11649003</v>
      </c>
      <c r="C90" s="15">
        <v>0</v>
      </c>
      <c r="D90" s="15">
        <f t="shared" si="3"/>
        <v>0</v>
      </c>
      <c r="E90" s="15">
        <v>158306</v>
      </c>
      <c r="F90" s="15">
        <v>1855</v>
      </c>
      <c r="G90" s="15" t="s">
        <v>2605</v>
      </c>
      <c r="H90" s="15" t="b">
        <v>1</v>
      </c>
      <c r="I90" s="15">
        <v>33</v>
      </c>
      <c r="J90" s="15">
        <v>0</v>
      </c>
      <c r="K90" s="15"/>
      <c r="L90" s="15" t="b">
        <v>1</v>
      </c>
      <c r="M90" s="15" t="s">
        <v>520</v>
      </c>
      <c r="N90" s="15" t="s">
        <v>352</v>
      </c>
      <c r="O90" s="15" t="s">
        <v>351</v>
      </c>
      <c r="P90" s="15" t="s">
        <v>2618</v>
      </c>
      <c r="Q90" s="15" t="s">
        <v>166</v>
      </c>
      <c r="R90" s="15"/>
      <c r="S90" s="15"/>
      <c r="T90" s="15" t="s">
        <v>166</v>
      </c>
      <c r="U90" s="15" t="s">
        <v>350</v>
      </c>
      <c r="V90" s="15" t="s">
        <v>255</v>
      </c>
      <c r="W90" s="15"/>
      <c r="X90" s="14">
        <v>44209</v>
      </c>
      <c r="Y90" s="17" t="str">
        <f t="shared" si="2"/>
        <v>0xd4a8c3d60a540cd839f2b6aa6bbb5ddb064245f18146293acd357b6721db6320--0x2a995caa0718532bb16bb95809f5911217012186--0x1e41c314d4c84eefaca6481e169dabe93d2fe16a</v>
      </c>
      <c r="Z90" s="18" t="str">
        <f>IFERROR(VLOOKUP(Y90,Flipside_SQL3_Data!X:X,1,FALSE),"missing")</f>
        <v>0xd4a8c3d60a540cd839f2b6aa6bbb5ddb064245f18146293acd357b6721db6320--0x2a995caa0718532bb16bb95809f5911217012186--0x1e41c314d4c84eefaca6481e169dabe93d2fe16a</v>
      </c>
    </row>
    <row r="91" spans="1:26" hidden="1" x14ac:dyDescent="0.2">
      <c r="A91" s="14">
        <v>44209.868750000001</v>
      </c>
      <c r="B91" s="15">
        <v>11649003</v>
      </c>
      <c r="C91" s="15">
        <v>0</v>
      </c>
      <c r="D91" s="15">
        <f t="shared" si="3"/>
        <v>0</v>
      </c>
      <c r="E91" s="15">
        <v>140679</v>
      </c>
      <c r="F91" s="15">
        <v>1855</v>
      </c>
      <c r="G91" s="15" t="s">
        <v>2605</v>
      </c>
      <c r="H91" s="15" t="b">
        <v>1</v>
      </c>
      <c r="I91" s="15">
        <v>33</v>
      </c>
      <c r="J91" s="15">
        <v>0</v>
      </c>
      <c r="K91" s="15"/>
      <c r="L91" s="15" t="b">
        <v>1</v>
      </c>
      <c r="M91" s="15" t="s">
        <v>520</v>
      </c>
      <c r="N91" s="15" t="s">
        <v>352</v>
      </c>
      <c r="O91" s="15" t="s">
        <v>351</v>
      </c>
      <c r="P91" s="15" t="s">
        <v>2622</v>
      </c>
      <c r="Q91" s="15" t="s">
        <v>166</v>
      </c>
      <c r="R91" s="15"/>
      <c r="S91" s="15"/>
      <c r="T91" s="15" t="s">
        <v>166</v>
      </c>
      <c r="U91" s="15" t="s">
        <v>350</v>
      </c>
      <c r="V91" s="15" t="s">
        <v>255</v>
      </c>
      <c r="W91" s="15"/>
      <c r="X91" s="14">
        <v>44209</v>
      </c>
      <c r="Y91" s="17" t="str">
        <f t="shared" si="2"/>
        <v>0xd4a8c3d60a540cd839f2b6aa6bbb5ddb064245f18146293acd357b6721db6320--0x2a995caa0718532bb16bb95809f5911217012186--0x1e41c314d4c84eefaca6481e169dabe93d2fe16a</v>
      </c>
      <c r="Z91" s="18" t="str">
        <f>IFERROR(VLOOKUP(Y91,Flipside_SQL3_Data!X:X,1,FALSE),"missing")</f>
        <v>0xd4a8c3d60a540cd839f2b6aa6bbb5ddb064245f18146293acd357b6721db6320--0x2a995caa0718532bb16bb95809f5911217012186--0x1e41c314d4c84eefaca6481e169dabe93d2fe16a</v>
      </c>
    </row>
    <row r="92" spans="1:26" hidden="1" x14ac:dyDescent="0.2">
      <c r="A92" s="14">
        <v>44209.868750000001</v>
      </c>
      <c r="B92" s="15">
        <v>11649003</v>
      </c>
      <c r="C92" s="15">
        <v>0</v>
      </c>
      <c r="D92" s="15">
        <f t="shared" si="3"/>
        <v>0</v>
      </c>
      <c r="E92" s="15">
        <v>123586</v>
      </c>
      <c r="F92" s="15">
        <v>1855</v>
      </c>
      <c r="G92" s="15" t="s">
        <v>2605</v>
      </c>
      <c r="H92" s="15" t="b">
        <v>1</v>
      </c>
      <c r="I92" s="15">
        <v>33</v>
      </c>
      <c r="J92" s="15">
        <v>0</v>
      </c>
      <c r="K92" s="15"/>
      <c r="L92" s="15" t="b">
        <v>1</v>
      </c>
      <c r="M92" s="15" t="s">
        <v>520</v>
      </c>
      <c r="N92" s="15" t="s">
        <v>352</v>
      </c>
      <c r="O92" s="15" t="s">
        <v>351</v>
      </c>
      <c r="P92" s="15" t="s">
        <v>2626</v>
      </c>
      <c r="Q92" s="15" t="s">
        <v>166</v>
      </c>
      <c r="R92" s="15"/>
      <c r="S92" s="15"/>
      <c r="T92" s="15" t="s">
        <v>166</v>
      </c>
      <c r="U92" s="15" t="s">
        <v>350</v>
      </c>
      <c r="V92" s="15" t="s">
        <v>255</v>
      </c>
      <c r="W92" s="15"/>
      <c r="X92" s="14">
        <v>44209</v>
      </c>
      <c r="Y92" s="17" t="str">
        <f t="shared" si="2"/>
        <v>0xd4a8c3d60a540cd839f2b6aa6bbb5ddb064245f18146293acd357b6721db6320--0x2a995caa0718532bb16bb95809f5911217012186--0x1e41c314d4c84eefaca6481e169dabe93d2fe16a</v>
      </c>
      <c r="Z92" s="18" t="str">
        <f>IFERROR(VLOOKUP(Y92,Flipside_SQL3_Data!X:X,1,FALSE),"missing")</f>
        <v>0xd4a8c3d60a540cd839f2b6aa6bbb5ddb064245f18146293acd357b6721db6320--0x2a995caa0718532bb16bb95809f5911217012186--0x1e41c314d4c84eefaca6481e169dabe93d2fe16a</v>
      </c>
    </row>
    <row r="93" spans="1:26" hidden="1" x14ac:dyDescent="0.2">
      <c r="A93" s="14">
        <v>44209.868750000001</v>
      </c>
      <c r="B93" s="15">
        <v>11649003</v>
      </c>
      <c r="C93" s="15">
        <v>0</v>
      </c>
      <c r="D93" s="15">
        <f t="shared" si="3"/>
        <v>0</v>
      </c>
      <c r="E93" s="15">
        <v>104734</v>
      </c>
      <c r="F93" s="15">
        <v>3225</v>
      </c>
      <c r="G93" s="15" t="s">
        <v>2605</v>
      </c>
      <c r="H93" s="15" t="b">
        <v>1</v>
      </c>
      <c r="I93" s="15">
        <v>33</v>
      </c>
      <c r="J93" s="15">
        <v>0</v>
      </c>
      <c r="K93" s="15"/>
      <c r="L93" s="15" t="b">
        <v>1</v>
      </c>
      <c r="M93" s="15" t="s">
        <v>520</v>
      </c>
      <c r="N93" s="15" t="s">
        <v>352</v>
      </c>
      <c r="O93" s="15" t="s">
        <v>351</v>
      </c>
      <c r="P93" s="15" t="s">
        <v>2655</v>
      </c>
      <c r="Q93" s="15" t="s">
        <v>166</v>
      </c>
      <c r="R93" s="15"/>
      <c r="S93" s="15"/>
      <c r="T93" s="15" t="s">
        <v>166</v>
      </c>
      <c r="U93" s="15" t="s">
        <v>931</v>
      </c>
      <c r="V93" s="15" t="s">
        <v>930</v>
      </c>
      <c r="W93" s="15"/>
      <c r="X93" s="14">
        <v>44209</v>
      </c>
      <c r="Y93" s="17" t="str">
        <f t="shared" si="2"/>
        <v>0xd4a8c3d60a540cd839f2b6aa6bbb5ddb064245f18146293acd357b6721db6320--0x2a995caa0718532bb16bb95809f5911217012186--0x1e41c314d4c84eefaca6481e169dabe93d2fe16a</v>
      </c>
      <c r="Z93" s="18" t="str">
        <f>IFERROR(VLOOKUP(Y93,Flipside_SQL3_Data!X:X,1,FALSE),"missing")</f>
        <v>0xd4a8c3d60a540cd839f2b6aa6bbb5ddb064245f18146293acd357b6721db6320--0x2a995caa0718532bb16bb95809f5911217012186--0x1e41c314d4c84eefaca6481e169dabe93d2fe16a</v>
      </c>
    </row>
    <row r="94" spans="1:26" hidden="1" x14ac:dyDescent="0.2">
      <c r="A94" s="14">
        <v>44209.868750000001</v>
      </c>
      <c r="B94" s="15">
        <v>11649003</v>
      </c>
      <c r="C94" s="15">
        <v>0</v>
      </c>
      <c r="D94" s="15">
        <f t="shared" si="3"/>
        <v>0</v>
      </c>
      <c r="E94" s="15">
        <v>232359</v>
      </c>
      <c r="F94" s="15">
        <v>195</v>
      </c>
      <c r="G94" s="15" t="s">
        <v>2605</v>
      </c>
      <c r="H94" s="15" t="b">
        <v>1</v>
      </c>
      <c r="I94" s="15">
        <v>33</v>
      </c>
      <c r="J94" s="15">
        <v>0</v>
      </c>
      <c r="K94" s="15"/>
      <c r="L94" s="15" t="b">
        <v>1</v>
      </c>
      <c r="M94" s="15" t="s">
        <v>520</v>
      </c>
      <c r="N94" s="15" t="s">
        <v>352</v>
      </c>
      <c r="O94" s="15" t="s">
        <v>483</v>
      </c>
      <c r="P94" s="15" t="s">
        <v>2637</v>
      </c>
      <c r="Q94" s="15" t="s">
        <v>166</v>
      </c>
      <c r="R94" s="15"/>
      <c r="S94" s="15"/>
      <c r="T94" s="15" t="s">
        <v>166</v>
      </c>
      <c r="U94" s="15" t="s">
        <v>350</v>
      </c>
      <c r="V94" s="15" t="s">
        <v>255</v>
      </c>
      <c r="W94" s="15"/>
      <c r="X94" s="14">
        <v>44209</v>
      </c>
      <c r="Y94" s="17" t="str">
        <f t="shared" si="2"/>
        <v>0xd4a8c3d60a540cd839f2b6aa6bbb5ddb064245f18146293acd357b6721db6320--0x2a995caa0718532bb16bb95809f5911217012186--0x00ff5e77a5dd1c9e65377c509cddafba828f9074</v>
      </c>
      <c r="Z94" s="18" t="str">
        <f>IFERROR(VLOOKUP(Y94,Flipside_SQL3_Data!X:X,1,FALSE),"missing")</f>
        <v>0xd4a8c3d60a540cd839f2b6aa6bbb5ddb064245f18146293acd357b6721db6320--0x2a995caa0718532bb16bb95809f5911217012186--0x00ff5e77a5dd1c9e65377c509cddafba828f9074</v>
      </c>
    </row>
    <row r="95" spans="1:26" hidden="1" x14ac:dyDescent="0.2">
      <c r="A95" s="14">
        <v>44209.868750000001</v>
      </c>
      <c r="B95" s="15">
        <v>11649003</v>
      </c>
      <c r="C95" s="15">
        <v>0</v>
      </c>
      <c r="D95" s="15">
        <f t="shared" si="3"/>
        <v>0</v>
      </c>
      <c r="E95" s="15">
        <v>215399</v>
      </c>
      <c r="F95" s="15">
        <v>195</v>
      </c>
      <c r="G95" s="15" t="s">
        <v>2605</v>
      </c>
      <c r="H95" s="15" t="b">
        <v>1</v>
      </c>
      <c r="I95" s="15">
        <v>33</v>
      </c>
      <c r="J95" s="15">
        <v>0</v>
      </c>
      <c r="K95" s="15"/>
      <c r="L95" s="15" t="b">
        <v>1</v>
      </c>
      <c r="M95" s="15" t="s">
        <v>520</v>
      </c>
      <c r="N95" s="15" t="s">
        <v>352</v>
      </c>
      <c r="O95" s="15" t="s">
        <v>483</v>
      </c>
      <c r="P95" s="15" t="s">
        <v>2640</v>
      </c>
      <c r="Q95" s="15" t="s">
        <v>166</v>
      </c>
      <c r="R95" s="15"/>
      <c r="S95" s="15"/>
      <c r="T95" s="15" t="s">
        <v>166</v>
      </c>
      <c r="U95" s="15" t="s">
        <v>350</v>
      </c>
      <c r="V95" s="15" t="s">
        <v>255</v>
      </c>
      <c r="W95" s="15"/>
      <c r="X95" s="14">
        <v>44209</v>
      </c>
      <c r="Y95" s="17" t="str">
        <f t="shared" si="2"/>
        <v>0xd4a8c3d60a540cd839f2b6aa6bbb5ddb064245f18146293acd357b6721db6320--0x2a995caa0718532bb16bb95809f5911217012186--0x00ff5e77a5dd1c9e65377c509cddafba828f9074</v>
      </c>
      <c r="Z95" s="18" t="str">
        <f>IFERROR(VLOOKUP(Y95,Flipside_SQL3_Data!X:X,1,FALSE),"missing")</f>
        <v>0xd4a8c3d60a540cd839f2b6aa6bbb5ddb064245f18146293acd357b6721db6320--0x2a995caa0718532bb16bb95809f5911217012186--0x00ff5e77a5dd1c9e65377c509cddafba828f9074</v>
      </c>
    </row>
    <row r="96" spans="1:26" hidden="1" x14ac:dyDescent="0.2">
      <c r="A96" s="14">
        <v>44209.868750000001</v>
      </c>
      <c r="B96" s="15">
        <v>11649003</v>
      </c>
      <c r="C96" s="15">
        <v>0</v>
      </c>
      <c r="D96" s="15">
        <f t="shared" si="3"/>
        <v>0</v>
      </c>
      <c r="E96" s="15">
        <v>197968</v>
      </c>
      <c r="F96" s="15">
        <v>195</v>
      </c>
      <c r="G96" s="15" t="s">
        <v>2605</v>
      </c>
      <c r="H96" s="15" t="b">
        <v>1</v>
      </c>
      <c r="I96" s="15">
        <v>33</v>
      </c>
      <c r="J96" s="15">
        <v>0</v>
      </c>
      <c r="K96" s="15"/>
      <c r="L96" s="15" t="b">
        <v>1</v>
      </c>
      <c r="M96" s="15" t="s">
        <v>520</v>
      </c>
      <c r="N96" s="15" t="s">
        <v>352</v>
      </c>
      <c r="O96" s="15" t="s">
        <v>483</v>
      </c>
      <c r="P96" s="15" t="s">
        <v>2607</v>
      </c>
      <c r="Q96" s="15" t="s">
        <v>166</v>
      </c>
      <c r="R96" s="15"/>
      <c r="S96" s="15"/>
      <c r="T96" s="15" t="s">
        <v>166</v>
      </c>
      <c r="U96" s="15" t="s">
        <v>350</v>
      </c>
      <c r="V96" s="15" t="s">
        <v>255</v>
      </c>
      <c r="W96" s="15"/>
      <c r="X96" s="14">
        <v>44209</v>
      </c>
      <c r="Y96" s="17" t="str">
        <f t="shared" si="2"/>
        <v>0xd4a8c3d60a540cd839f2b6aa6bbb5ddb064245f18146293acd357b6721db6320--0x2a995caa0718532bb16bb95809f5911217012186--0x00ff5e77a5dd1c9e65377c509cddafba828f9074</v>
      </c>
      <c r="Z96" s="18" t="str">
        <f>IFERROR(VLOOKUP(Y96,Flipside_SQL3_Data!X:X,1,FALSE),"missing")</f>
        <v>0xd4a8c3d60a540cd839f2b6aa6bbb5ddb064245f18146293acd357b6721db6320--0x2a995caa0718532bb16bb95809f5911217012186--0x00ff5e77a5dd1c9e65377c509cddafba828f9074</v>
      </c>
    </row>
    <row r="97" spans="1:26" hidden="1" x14ac:dyDescent="0.2">
      <c r="A97" s="14">
        <v>44209.868750000001</v>
      </c>
      <c r="B97" s="15">
        <v>11649003</v>
      </c>
      <c r="C97" s="15">
        <v>0</v>
      </c>
      <c r="D97" s="15">
        <f t="shared" si="3"/>
        <v>0</v>
      </c>
      <c r="E97" s="15">
        <v>180357</v>
      </c>
      <c r="F97" s="15">
        <v>195</v>
      </c>
      <c r="G97" s="15" t="s">
        <v>2605</v>
      </c>
      <c r="H97" s="15" t="b">
        <v>1</v>
      </c>
      <c r="I97" s="15">
        <v>33</v>
      </c>
      <c r="J97" s="15">
        <v>0</v>
      </c>
      <c r="K97" s="15"/>
      <c r="L97" s="15" t="b">
        <v>1</v>
      </c>
      <c r="M97" s="15" t="s">
        <v>520</v>
      </c>
      <c r="N97" s="15" t="s">
        <v>352</v>
      </c>
      <c r="O97" s="15" t="s">
        <v>483</v>
      </c>
      <c r="P97" s="15" t="s">
        <v>2610</v>
      </c>
      <c r="Q97" s="15" t="s">
        <v>166</v>
      </c>
      <c r="R97" s="15"/>
      <c r="S97" s="15"/>
      <c r="T97" s="15" t="s">
        <v>166</v>
      </c>
      <c r="U97" s="15" t="s">
        <v>350</v>
      </c>
      <c r="V97" s="15" t="s">
        <v>255</v>
      </c>
      <c r="W97" s="15"/>
      <c r="X97" s="14">
        <v>44209</v>
      </c>
      <c r="Y97" s="17" t="str">
        <f t="shared" si="2"/>
        <v>0xd4a8c3d60a540cd839f2b6aa6bbb5ddb064245f18146293acd357b6721db6320--0x2a995caa0718532bb16bb95809f5911217012186--0x00ff5e77a5dd1c9e65377c509cddafba828f9074</v>
      </c>
      <c r="Z97" s="18" t="str">
        <f>IFERROR(VLOOKUP(Y97,Flipside_SQL3_Data!X:X,1,FALSE),"missing")</f>
        <v>0xd4a8c3d60a540cd839f2b6aa6bbb5ddb064245f18146293acd357b6721db6320--0x2a995caa0718532bb16bb95809f5911217012186--0x00ff5e77a5dd1c9e65377c509cddafba828f9074</v>
      </c>
    </row>
    <row r="98" spans="1:26" hidden="1" x14ac:dyDescent="0.2">
      <c r="A98" s="14">
        <v>44209.868750000001</v>
      </c>
      <c r="B98" s="15">
        <v>11649003</v>
      </c>
      <c r="C98" s="15">
        <v>0</v>
      </c>
      <c r="D98" s="15">
        <f t="shared" si="3"/>
        <v>0</v>
      </c>
      <c r="E98" s="15">
        <v>162733</v>
      </c>
      <c r="F98" s="15">
        <v>195</v>
      </c>
      <c r="G98" s="15" t="s">
        <v>2605</v>
      </c>
      <c r="H98" s="15" t="b">
        <v>1</v>
      </c>
      <c r="I98" s="15">
        <v>33</v>
      </c>
      <c r="J98" s="15">
        <v>0</v>
      </c>
      <c r="K98" s="15"/>
      <c r="L98" s="15" t="b">
        <v>1</v>
      </c>
      <c r="M98" s="15" t="s">
        <v>520</v>
      </c>
      <c r="N98" s="15" t="s">
        <v>352</v>
      </c>
      <c r="O98" s="15" t="s">
        <v>483</v>
      </c>
      <c r="P98" s="15" t="s">
        <v>2616</v>
      </c>
      <c r="Q98" s="15" t="s">
        <v>166</v>
      </c>
      <c r="R98" s="15"/>
      <c r="S98" s="15"/>
      <c r="T98" s="15" t="s">
        <v>166</v>
      </c>
      <c r="U98" s="15" t="s">
        <v>350</v>
      </c>
      <c r="V98" s="15" t="s">
        <v>255</v>
      </c>
      <c r="W98" s="15"/>
      <c r="X98" s="14">
        <v>44209</v>
      </c>
      <c r="Y98" s="17" t="str">
        <f t="shared" si="2"/>
        <v>0xd4a8c3d60a540cd839f2b6aa6bbb5ddb064245f18146293acd357b6721db6320--0x2a995caa0718532bb16bb95809f5911217012186--0x00ff5e77a5dd1c9e65377c509cddafba828f9074</v>
      </c>
      <c r="Z98" s="18" t="str">
        <f>IFERROR(VLOOKUP(Y98,Flipside_SQL3_Data!X:X,1,FALSE),"missing")</f>
        <v>0xd4a8c3d60a540cd839f2b6aa6bbb5ddb064245f18146293acd357b6721db6320--0x2a995caa0718532bb16bb95809f5911217012186--0x00ff5e77a5dd1c9e65377c509cddafba828f9074</v>
      </c>
    </row>
    <row r="99" spans="1:26" hidden="1" x14ac:dyDescent="0.2">
      <c r="A99" s="14">
        <v>44209.868750000001</v>
      </c>
      <c r="B99" s="15">
        <v>11649003</v>
      </c>
      <c r="C99" s="15">
        <v>0</v>
      </c>
      <c r="D99" s="15">
        <f t="shared" si="3"/>
        <v>0</v>
      </c>
      <c r="E99" s="15">
        <v>145106</v>
      </c>
      <c r="F99" s="15">
        <v>195</v>
      </c>
      <c r="G99" s="15" t="s">
        <v>2605</v>
      </c>
      <c r="H99" s="15" t="b">
        <v>1</v>
      </c>
      <c r="I99" s="15">
        <v>33</v>
      </c>
      <c r="J99" s="15">
        <v>0</v>
      </c>
      <c r="K99" s="15"/>
      <c r="L99" s="15" t="b">
        <v>1</v>
      </c>
      <c r="M99" s="15" t="s">
        <v>520</v>
      </c>
      <c r="N99" s="15" t="s">
        <v>352</v>
      </c>
      <c r="O99" s="15" t="s">
        <v>483</v>
      </c>
      <c r="P99" s="15" t="s">
        <v>2620</v>
      </c>
      <c r="Q99" s="15" t="s">
        <v>166</v>
      </c>
      <c r="R99" s="15"/>
      <c r="S99" s="15"/>
      <c r="T99" s="15" t="s">
        <v>166</v>
      </c>
      <c r="U99" s="15" t="s">
        <v>350</v>
      </c>
      <c r="V99" s="15" t="s">
        <v>255</v>
      </c>
      <c r="W99" s="15"/>
      <c r="X99" s="14">
        <v>44209</v>
      </c>
      <c r="Y99" s="17" t="str">
        <f t="shared" si="2"/>
        <v>0xd4a8c3d60a540cd839f2b6aa6bbb5ddb064245f18146293acd357b6721db6320--0x2a995caa0718532bb16bb95809f5911217012186--0x00ff5e77a5dd1c9e65377c509cddafba828f9074</v>
      </c>
      <c r="Z99" s="18" t="str">
        <f>IFERROR(VLOOKUP(Y99,Flipside_SQL3_Data!X:X,1,FALSE),"missing")</f>
        <v>0xd4a8c3d60a540cd839f2b6aa6bbb5ddb064245f18146293acd357b6721db6320--0x2a995caa0718532bb16bb95809f5911217012186--0x00ff5e77a5dd1c9e65377c509cddafba828f9074</v>
      </c>
    </row>
    <row r="100" spans="1:26" hidden="1" x14ac:dyDescent="0.2">
      <c r="A100" s="14">
        <v>44209.868750000001</v>
      </c>
      <c r="B100" s="15">
        <v>11649003</v>
      </c>
      <c r="C100" s="15">
        <v>0</v>
      </c>
      <c r="D100" s="15">
        <f t="shared" si="3"/>
        <v>0</v>
      </c>
      <c r="E100" s="15">
        <v>128014</v>
      </c>
      <c r="F100" s="15">
        <v>195</v>
      </c>
      <c r="G100" s="15" t="s">
        <v>2605</v>
      </c>
      <c r="H100" s="15" t="b">
        <v>1</v>
      </c>
      <c r="I100" s="15">
        <v>33</v>
      </c>
      <c r="J100" s="15">
        <v>0</v>
      </c>
      <c r="K100" s="15"/>
      <c r="L100" s="15" t="b">
        <v>1</v>
      </c>
      <c r="M100" s="15" t="s">
        <v>520</v>
      </c>
      <c r="N100" s="15" t="s">
        <v>352</v>
      </c>
      <c r="O100" s="15" t="s">
        <v>483</v>
      </c>
      <c r="P100" s="15" t="s">
        <v>2624</v>
      </c>
      <c r="Q100" s="15" t="s">
        <v>166</v>
      </c>
      <c r="R100" s="15"/>
      <c r="S100" s="15"/>
      <c r="T100" s="15" t="s">
        <v>166</v>
      </c>
      <c r="U100" s="15" t="s">
        <v>350</v>
      </c>
      <c r="V100" s="15" t="s">
        <v>255</v>
      </c>
      <c r="W100" s="15"/>
      <c r="X100" s="14">
        <v>44209</v>
      </c>
      <c r="Y100" s="17" t="str">
        <f t="shared" si="2"/>
        <v>0xd4a8c3d60a540cd839f2b6aa6bbb5ddb064245f18146293acd357b6721db6320--0x2a995caa0718532bb16bb95809f5911217012186--0x00ff5e77a5dd1c9e65377c509cddafba828f9074</v>
      </c>
      <c r="Z100" s="18" t="str">
        <f>IFERROR(VLOOKUP(Y100,Flipside_SQL3_Data!X:X,1,FALSE),"missing")</f>
        <v>0xd4a8c3d60a540cd839f2b6aa6bbb5ddb064245f18146293acd357b6721db6320--0x2a995caa0718532bb16bb95809f5911217012186--0x00ff5e77a5dd1c9e65377c509cddafba828f9074</v>
      </c>
    </row>
    <row r="101" spans="1:26" hidden="1" x14ac:dyDescent="0.2">
      <c r="A101" s="14">
        <v>44209.868750000001</v>
      </c>
      <c r="B101" s="15">
        <v>11649003</v>
      </c>
      <c r="C101" s="15">
        <v>0</v>
      </c>
      <c r="D101" s="15">
        <f t="shared" si="3"/>
        <v>0</v>
      </c>
      <c r="E101" s="15">
        <v>109373</v>
      </c>
      <c r="F101" s="15">
        <v>415</v>
      </c>
      <c r="G101" s="15" t="s">
        <v>2605</v>
      </c>
      <c r="H101" s="15" t="b">
        <v>1</v>
      </c>
      <c r="I101" s="15">
        <v>33</v>
      </c>
      <c r="J101" s="15">
        <v>0</v>
      </c>
      <c r="K101" s="15"/>
      <c r="L101" s="15" t="b">
        <v>1</v>
      </c>
      <c r="M101" s="15" t="s">
        <v>520</v>
      </c>
      <c r="N101" s="15" t="s">
        <v>352</v>
      </c>
      <c r="O101" s="15" t="s">
        <v>483</v>
      </c>
      <c r="P101" s="15" t="s">
        <v>2653</v>
      </c>
      <c r="Q101" s="15" t="s">
        <v>166</v>
      </c>
      <c r="R101" s="15"/>
      <c r="S101" s="15"/>
      <c r="T101" s="15" t="s">
        <v>166</v>
      </c>
      <c r="U101" s="15" t="s">
        <v>931</v>
      </c>
      <c r="V101" s="15" t="s">
        <v>930</v>
      </c>
      <c r="W101" s="15"/>
      <c r="X101" s="14">
        <v>44209</v>
      </c>
      <c r="Y101" s="17" t="str">
        <f t="shared" si="2"/>
        <v>0xd4a8c3d60a540cd839f2b6aa6bbb5ddb064245f18146293acd357b6721db6320--0x2a995caa0718532bb16bb95809f5911217012186--0x00ff5e77a5dd1c9e65377c509cddafba828f9074</v>
      </c>
      <c r="Z101" s="18" t="str">
        <f>IFERROR(VLOOKUP(Y101,Flipside_SQL3_Data!X:X,1,FALSE),"missing")</f>
        <v>0xd4a8c3d60a540cd839f2b6aa6bbb5ddb064245f18146293acd357b6721db6320--0x2a995caa0718532bb16bb95809f5911217012186--0x00ff5e77a5dd1c9e65377c509cddafba828f9074</v>
      </c>
    </row>
    <row r="102" spans="1:26" hidden="1" x14ac:dyDescent="0.2">
      <c r="A102" s="14">
        <v>44209.868750000001</v>
      </c>
      <c r="B102" s="15">
        <v>11649003</v>
      </c>
      <c r="C102" s="15">
        <v>0</v>
      </c>
      <c r="D102" s="15">
        <f t="shared" si="3"/>
        <v>0</v>
      </c>
      <c r="E102" s="15">
        <v>267393</v>
      </c>
      <c r="F102" s="15">
        <v>2807</v>
      </c>
      <c r="G102" s="15" t="s">
        <v>2605</v>
      </c>
      <c r="H102" s="15" t="b">
        <v>1</v>
      </c>
      <c r="I102" s="15">
        <v>33</v>
      </c>
      <c r="J102" s="15">
        <v>0</v>
      </c>
      <c r="K102" s="15"/>
      <c r="L102" s="15" t="b">
        <v>1</v>
      </c>
      <c r="M102" s="15" t="s">
        <v>520</v>
      </c>
      <c r="N102" s="15" t="s">
        <v>233</v>
      </c>
      <c r="O102" s="15" t="s">
        <v>232</v>
      </c>
      <c r="P102" s="15">
        <v>0</v>
      </c>
      <c r="Q102" s="15" t="s">
        <v>166</v>
      </c>
      <c r="R102" s="15"/>
      <c r="S102" s="15"/>
      <c r="T102" s="15" t="s">
        <v>166</v>
      </c>
      <c r="U102" s="15" t="s">
        <v>1237</v>
      </c>
      <c r="V102" s="15" t="s">
        <v>638</v>
      </c>
      <c r="W102" s="15"/>
      <c r="X102" s="14">
        <v>44209</v>
      </c>
      <c r="Y102" s="17" t="str">
        <f t="shared" si="2"/>
        <v>0xd4a8c3d60a540cd839f2b6aa6bbb5ddb064245f18146293acd357b6721db6320--0x01aac5236ad205ebbe4f6819bc64ef5bef40b71c--0xf5b0a3efb8e8e4c201e2a935f110eaaf3ffecb8d</v>
      </c>
      <c r="Z102" s="18" t="str">
        <f>IFERROR(VLOOKUP(Y102,Flipside_SQL3_Data!X:X,1,FALSE),"missing")</f>
        <v>0xd4a8c3d60a540cd839f2b6aa6bbb5ddb064245f18146293acd357b6721db6320--0x01aac5236ad205ebbe4f6819bc64ef5bef40b71c--0xf5b0a3efb8e8e4c201e2a935f110eaaf3ffecb8d</v>
      </c>
    </row>
    <row r="103" spans="1:26" hidden="1" x14ac:dyDescent="0.2">
      <c r="A103" s="14">
        <v>44209.868750000001</v>
      </c>
      <c r="B103" s="15">
        <v>11649003</v>
      </c>
      <c r="C103" s="15">
        <v>0</v>
      </c>
      <c r="D103" s="15">
        <f t="shared" si="3"/>
        <v>0</v>
      </c>
      <c r="E103" s="15">
        <v>262017</v>
      </c>
      <c r="F103" s="15">
        <v>4683</v>
      </c>
      <c r="G103" s="15" t="s">
        <v>2605</v>
      </c>
      <c r="H103" s="15" t="b">
        <v>1</v>
      </c>
      <c r="I103" s="15">
        <v>33</v>
      </c>
      <c r="J103" s="15">
        <v>0</v>
      </c>
      <c r="K103" s="15"/>
      <c r="L103" s="15" t="b">
        <v>1</v>
      </c>
      <c r="M103" s="15" t="s">
        <v>520</v>
      </c>
      <c r="N103" s="15" t="s">
        <v>233</v>
      </c>
      <c r="O103" s="15" t="s">
        <v>232</v>
      </c>
      <c r="P103" s="15">
        <v>1</v>
      </c>
      <c r="Q103" s="15" t="s">
        <v>166</v>
      </c>
      <c r="R103" s="15"/>
      <c r="S103" s="15"/>
      <c r="T103" s="15" t="s">
        <v>166</v>
      </c>
      <c r="U103" s="15" t="s">
        <v>2121</v>
      </c>
      <c r="V103" s="15" t="s">
        <v>2120</v>
      </c>
      <c r="W103" s="15"/>
      <c r="X103" s="14">
        <v>44209</v>
      </c>
      <c r="Y103" s="17" t="str">
        <f t="shared" si="2"/>
        <v>0xd4a8c3d60a540cd839f2b6aa6bbb5ddb064245f18146293acd357b6721db6320--0x01aac5236ad205ebbe4f6819bc64ef5bef40b71c--0xf5b0a3efb8e8e4c201e2a935f110eaaf3ffecb8d</v>
      </c>
      <c r="Z103" s="18" t="str">
        <f>IFERROR(VLOOKUP(Y103,Flipside_SQL3_Data!X:X,1,FALSE),"missing")</f>
        <v>0xd4a8c3d60a540cd839f2b6aa6bbb5ddb064245f18146293acd357b6721db6320--0x01aac5236ad205ebbe4f6819bc64ef5bef40b71c--0xf5b0a3efb8e8e4c201e2a935f110eaaf3ffecb8d</v>
      </c>
    </row>
    <row r="104" spans="1:26" hidden="1" x14ac:dyDescent="0.2">
      <c r="A104" s="14">
        <v>44209.868750000001</v>
      </c>
      <c r="B104" s="15">
        <v>11649003</v>
      </c>
      <c r="C104" s="15">
        <v>0</v>
      </c>
      <c r="D104" s="15">
        <f t="shared" si="3"/>
        <v>0</v>
      </c>
      <c r="E104" s="15">
        <v>84657</v>
      </c>
      <c r="F104" s="15">
        <v>35438</v>
      </c>
      <c r="G104" s="15" t="s">
        <v>2605</v>
      </c>
      <c r="H104" s="15" t="b">
        <v>1</v>
      </c>
      <c r="I104" s="15">
        <v>33</v>
      </c>
      <c r="J104" s="15">
        <v>1</v>
      </c>
      <c r="K104" s="15"/>
      <c r="L104" s="15" t="b">
        <v>1</v>
      </c>
      <c r="M104" s="15" t="s">
        <v>520</v>
      </c>
      <c r="N104" s="15" t="s">
        <v>233</v>
      </c>
      <c r="O104" s="15" t="s">
        <v>232</v>
      </c>
      <c r="P104" s="15">
        <v>3</v>
      </c>
      <c r="Q104" s="15" t="s">
        <v>166</v>
      </c>
      <c r="R104" s="15"/>
      <c r="S104" s="15"/>
      <c r="T104" s="15" t="s">
        <v>166</v>
      </c>
      <c r="U104" s="15" t="s">
        <v>1488</v>
      </c>
      <c r="V104" s="15" t="s">
        <v>382</v>
      </c>
      <c r="W104" s="15"/>
      <c r="X104" s="14">
        <v>44209</v>
      </c>
      <c r="Y104" s="17" t="str">
        <f t="shared" si="2"/>
        <v>0xd4a8c3d60a540cd839f2b6aa6bbb5ddb064245f18146293acd357b6721db6320--0x01aac5236ad205ebbe4f6819bc64ef5bef40b71c--0xf5b0a3efb8e8e4c201e2a935f110eaaf3ffecb8d</v>
      </c>
      <c r="Z104" s="18" t="str">
        <f>IFERROR(VLOOKUP(Y104,Flipside_SQL3_Data!X:X,1,FALSE),"missing")</f>
        <v>0xd4a8c3d60a540cd839f2b6aa6bbb5ddb064245f18146293acd357b6721db6320--0x01aac5236ad205ebbe4f6819bc64ef5bef40b71c--0xf5b0a3efb8e8e4c201e2a935f110eaaf3ffecb8d</v>
      </c>
    </row>
    <row r="105" spans="1:26" hidden="1" x14ac:dyDescent="0.2">
      <c r="A105" s="14">
        <v>44209.868750000001</v>
      </c>
      <c r="B105" s="15">
        <v>11649003</v>
      </c>
      <c r="C105" s="15">
        <v>0</v>
      </c>
      <c r="D105" s="15">
        <f t="shared" si="3"/>
        <v>0</v>
      </c>
      <c r="E105" s="15">
        <v>248172</v>
      </c>
      <c r="F105" s="15">
        <v>146060</v>
      </c>
      <c r="G105" s="15" t="s">
        <v>2605</v>
      </c>
      <c r="H105" s="15" t="b">
        <v>1</v>
      </c>
      <c r="I105" s="15">
        <v>33</v>
      </c>
      <c r="J105" s="15">
        <v>16</v>
      </c>
      <c r="K105" s="15"/>
      <c r="L105" s="15" t="b">
        <v>1</v>
      </c>
      <c r="M105" s="15" t="s">
        <v>520</v>
      </c>
      <c r="N105" s="15" t="s">
        <v>233</v>
      </c>
      <c r="O105" s="15" t="s">
        <v>352</v>
      </c>
      <c r="P105" s="15">
        <v>2</v>
      </c>
      <c r="Q105" s="15" t="s">
        <v>166</v>
      </c>
      <c r="R105" s="15"/>
      <c r="S105" s="15"/>
      <c r="T105" s="15" t="s">
        <v>166</v>
      </c>
      <c r="U105" s="15" t="s">
        <v>1711</v>
      </c>
      <c r="V105" s="15" t="s">
        <v>1710</v>
      </c>
      <c r="W105" s="15"/>
      <c r="X105" s="14">
        <v>44209</v>
      </c>
      <c r="Y105" s="17" t="str">
        <f t="shared" si="2"/>
        <v>0xd4a8c3d60a540cd839f2b6aa6bbb5ddb064245f18146293acd357b6721db6320--0x01aac5236ad205ebbe4f6819bc64ef5bef40b71c--0x2a995caa0718532bb16bb95809f5911217012186</v>
      </c>
      <c r="Z105" s="18" t="str">
        <f>IFERROR(VLOOKUP(Y105,Flipside_SQL3_Data!X:X,1,FALSE),"missing")</f>
        <v>0xd4a8c3d60a540cd839f2b6aa6bbb5ddb064245f18146293acd357b6721db6320--0x01aac5236ad205ebbe4f6819bc64ef5bef40b71c--0x2a995caa0718532bb16bb95809f5911217012186</v>
      </c>
    </row>
    <row r="106" spans="1:26" hidden="1" x14ac:dyDescent="0.2">
      <c r="A106" s="14">
        <v>44209.868750000001</v>
      </c>
      <c r="B106" s="15">
        <v>11649003</v>
      </c>
      <c r="C106" s="15">
        <v>0</v>
      </c>
      <c r="D106" s="15">
        <f t="shared" si="3"/>
        <v>0</v>
      </c>
      <c r="E106" s="15">
        <v>306025</v>
      </c>
      <c r="F106" s="15">
        <v>229557</v>
      </c>
      <c r="G106" s="15" t="s">
        <v>2605</v>
      </c>
      <c r="H106" s="15" t="b">
        <v>1</v>
      </c>
      <c r="I106" s="15">
        <v>22</v>
      </c>
      <c r="J106" s="15">
        <v>1</v>
      </c>
      <c r="K106" s="15"/>
      <c r="L106" s="15" t="b">
        <v>1</v>
      </c>
      <c r="M106" s="15" t="s">
        <v>306</v>
      </c>
      <c r="N106" s="15" t="s">
        <v>378</v>
      </c>
      <c r="O106" s="15" t="s">
        <v>305</v>
      </c>
      <c r="P106" s="15"/>
      <c r="Q106" s="15" t="s">
        <v>166</v>
      </c>
      <c r="R106" s="15"/>
      <c r="S106" s="15"/>
      <c r="T106" s="15" t="s">
        <v>166</v>
      </c>
      <c r="U106" s="15" t="s">
        <v>334</v>
      </c>
      <c r="V106" s="15" t="s">
        <v>333</v>
      </c>
      <c r="W106" s="15"/>
      <c r="X106" s="14">
        <v>44209</v>
      </c>
      <c r="Y106" s="17" t="str">
        <f t="shared" si="2"/>
        <v>0xd32e81ff24845cc72792c819cbdebe5878d6300964132fd501072db3f78b51e4--0x38c7ea86c8235b0cfccfb91153259e85353cd202--0x131a99859a8bfa3251d899f0675607766736ffae</v>
      </c>
      <c r="Z106" s="18" t="str">
        <f>IFERROR(VLOOKUP(Y106,Flipside_SQL3_Data!X:X,1,FALSE),"missing")</f>
        <v>0xd32e81ff24845cc72792c819cbdebe5878d6300964132fd501072db3f78b51e4--0x38c7ea86c8235b0cfccfb91153259e85353cd202--0x131a99859a8bfa3251d899f0675607766736ffae</v>
      </c>
    </row>
    <row r="107" spans="1:26" hidden="1" x14ac:dyDescent="0.2">
      <c r="A107" s="14">
        <v>44209.868750000001</v>
      </c>
      <c r="B107" s="15">
        <v>11649003</v>
      </c>
      <c r="C107" s="15">
        <v>0</v>
      </c>
      <c r="D107" s="15">
        <f t="shared" si="3"/>
        <v>0</v>
      </c>
      <c r="E107" s="15">
        <v>300516</v>
      </c>
      <c r="F107" s="15">
        <v>228792</v>
      </c>
      <c r="G107" s="15" t="s">
        <v>2605</v>
      </c>
      <c r="H107" s="15" t="b">
        <v>1</v>
      </c>
      <c r="I107" s="15">
        <v>22</v>
      </c>
      <c r="J107" s="15">
        <v>1</v>
      </c>
      <c r="K107" s="15"/>
      <c r="L107" s="15" t="b">
        <v>1</v>
      </c>
      <c r="M107" s="15" t="s">
        <v>306</v>
      </c>
      <c r="N107" s="15" t="s">
        <v>305</v>
      </c>
      <c r="O107" s="15" t="s">
        <v>335</v>
      </c>
      <c r="P107" s="15">
        <v>0</v>
      </c>
      <c r="Q107" s="15" t="s">
        <v>166</v>
      </c>
      <c r="R107" s="15"/>
      <c r="S107" s="15"/>
      <c r="T107" s="15" t="s">
        <v>2609</v>
      </c>
      <c r="U107" s="15" t="s">
        <v>334</v>
      </c>
      <c r="V107" s="15" t="s">
        <v>333</v>
      </c>
      <c r="W107" s="15"/>
      <c r="X107" s="14">
        <v>44209</v>
      </c>
      <c r="Y107" s="17" t="str">
        <f t="shared" si="2"/>
        <v>0xd32e81ff24845cc72792c819cbdebe5878d6300964132fd501072db3f78b51e4--0x131a99859a8bfa3251d899f0675607766736ffae--0x5b9e8728e316bbeb692d22daaab74f6cbf2c4691</v>
      </c>
      <c r="Z107" s="18" t="str">
        <f>IFERROR(VLOOKUP(Y107,Flipside_SQL3_Data!X:X,1,FALSE),"missing")</f>
        <v>0xd32e81ff24845cc72792c819cbdebe5878d6300964132fd501072db3f78b51e4--0x131a99859a8bfa3251d899f0675607766736ffae--0x5b9e8728e316bbeb692d22daaab74f6cbf2c4691</v>
      </c>
    </row>
    <row r="108" spans="1:26" hidden="1" x14ac:dyDescent="0.2">
      <c r="A108" s="14">
        <v>44209.868750000001</v>
      </c>
      <c r="B108" s="15">
        <v>11649003</v>
      </c>
      <c r="C108" s="15">
        <v>0</v>
      </c>
      <c r="D108" s="15">
        <f t="shared" si="3"/>
        <v>0</v>
      </c>
      <c r="E108" s="15">
        <v>228368</v>
      </c>
      <c r="F108" s="15"/>
      <c r="G108" s="15" t="s">
        <v>2605</v>
      </c>
      <c r="H108" s="15" t="b">
        <v>0</v>
      </c>
      <c r="I108" s="15">
        <v>48</v>
      </c>
      <c r="J108" s="15">
        <v>0</v>
      </c>
      <c r="K108" s="15" t="s">
        <v>2611</v>
      </c>
      <c r="L108" s="15" t="b">
        <v>0</v>
      </c>
      <c r="M108" s="15" t="s">
        <v>2454</v>
      </c>
      <c r="N108" s="15" t="s">
        <v>2452</v>
      </c>
      <c r="O108" s="15" t="s">
        <v>2585</v>
      </c>
      <c r="P108" s="15">
        <v>0</v>
      </c>
      <c r="Q108" s="15" t="s">
        <v>166</v>
      </c>
      <c r="R108" s="15"/>
      <c r="S108" s="15"/>
      <c r="T108" s="15" t="s">
        <v>166</v>
      </c>
      <c r="U108" s="15" t="s">
        <v>2584</v>
      </c>
      <c r="V108" s="15"/>
      <c r="W108" s="15"/>
      <c r="X108" s="14">
        <v>44209</v>
      </c>
      <c r="Y108" s="17" t="str">
        <f t="shared" si="2"/>
        <v>0xce9d19b88ea441c745c80ac49f39e8bbe3571f4027e93d04e4f6219089db2901--0xe4fe6a45f354e845f954cddee6084603cedb9410--0x28e240e04113877bf99354e1e4f43a79e59c535a</v>
      </c>
      <c r="Z108" s="18" t="str">
        <f>IFERROR(VLOOKUP(Y108,Flipside_SQL3_Data!X:X,1,FALSE),"missing")</f>
        <v>0xce9d19b88ea441c745c80ac49f39e8bbe3571f4027e93d04e4f6219089db2901--0xe4fe6a45f354e845f954cddee6084603cedb9410--0x28e240e04113877bf99354e1e4f43a79e59c535a</v>
      </c>
    </row>
    <row r="109" spans="1:26" hidden="1" x14ac:dyDescent="0.2">
      <c r="A109" s="14">
        <v>44209.868750000001</v>
      </c>
      <c r="B109" s="15">
        <v>11649003</v>
      </c>
      <c r="C109" s="15">
        <v>0</v>
      </c>
      <c r="D109" s="15">
        <f t="shared" si="3"/>
        <v>0</v>
      </c>
      <c r="E109" s="15">
        <v>234911</v>
      </c>
      <c r="F109" s="15"/>
      <c r="G109" s="15" t="s">
        <v>2605</v>
      </c>
      <c r="H109" s="15" t="b">
        <v>0</v>
      </c>
      <c r="I109" s="15">
        <v>48</v>
      </c>
      <c r="J109" s="15">
        <v>1</v>
      </c>
      <c r="K109" s="15" t="s">
        <v>2611</v>
      </c>
      <c r="L109" s="15" t="b">
        <v>0</v>
      </c>
      <c r="M109" s="15" t="s">
        <v>2454</v>
      </c>
      <c r="N109" s="15" t="s">
        <v>2453</v>
      </c>
      <c r="O109" s="15" t="s">
        <v>2452</v>
      </c>
      <c r="P109" s="15"/>
      <c r="Q109" s="15" t="s">
        <v>166</v>
      </c>
      <c r="R109" s="15"/>
      <c r="S109" s="15"/>
      <c r="T109" s="15" t="s">
        <v>166</v>
      </c>
      <c r="U109" s="15" t="s">
        <v>2451</v>
      </c>
      <c r="V109" s="15"/>
      <c r="W109" s="15"/>
      <c r="X109" s="14">
        <v>44209</v>
      </c>
      <c r="Y109" s="17" t="str">
        <f t="shared" si="2"/>
        <v>0xce9d19b88ea441c745c80ac49f39e8bbe3571f4027e93d04e4f6219089db2901--0xa76f7df4bf468f2895534a018296f8cfe0a5efe1--0xe4fe6a45f354e845f954cddee6084603cedb9410</v>
      </c>
      <c r="Z109" s="18" t="str">
        <f>IFERROR(VLOOKUP(Y109,Flipside_SQL3_Data!X:X,1,FALSE),"missing")</f>
        <v>0xce9d19b88ea441c745c80ac49f39e8bbe3571f4027e93d04e4f6219089db2901--0xa76f7df4bf468f2895534a018296f8cfe0a5efe1--0xe4fe6a45f354e845f954cddee6084603cedb9410</v>
      </c>
    </row>
    <row r="110" spans="1:26" hidden="1" x14ac:dyDescent="0.2">
      <c r="A110" s="14">
        <v>44209.868750000001</v>
      </c>
      <c r="B110" s="15">
        <v>11649003</v>
      </c>
      <c r="C110" s="15">
        <v>0</v>
      </c>
      <c r="D110" s="15">
        <f t="shared" si="3"/>
        <v>0</v>
      </c>
      <c r="E110" s="15">
        <v>478572</v>
      </c>
      <c r="F110" s="15">
        <v>81318</v>
      </c>
      <c r="G110" s="15" t="s">
        <v>2605</v>
      </c>
      <c r="H110" s="15" t="b">
        <v>1</v>
      </c>
      <c r="I110" s="15">
        <v>10</v>
      </c>
      <c r="J110" s="15">
        <v>0</v>
      </c>
      <c r="K110" s="15"/>
      <c r="L110" s="15" t="b">
        <v>1</v>
      </c>
      <c r="M110" s="15" t="s">
        <v>926</v>
      </c>
      <c r="N110" s="15" t="s">
        <v>925</v>
      </c>
      <c r="O110" s="15" t="s">
        <v>924</v>
      </c>
      <c r="P110" s="15"/>
      <c r="Q110" s="15" t="s">
        <v>166</v>
      </c>
      <c r="R110" s="15"/>
      <c r="S110" s="15"/>
      <c r="T110" s="15" t="s">
        <v>166</v>
      </c>
      <c r="U110" s="15" t="s">
        <v>923</v>
      </c>
      <c r="V110" s="15" t="s">
        <v>382</v>
      </c>
      <c r="W110" s="15"/>
      <c r="X110" s="14">
        <v>44209</v>
      </c>
      <c r="Y110" s="17" t="str">
        <f t="shared" si="2"/>
        <v>0xcc173d723329b911c114217834a4d6664acdb06690ed29a1afac2dbd79cdf1b4--0xef53a3e5e20513a62a1b8072a689b1f8627a5145--0x0635709bae7a9a9f782360a4554378f4ea051368</v>
      </c>
      <c r="Z110" s="18" t="str">
        <f>IFERROR(VLOOKUP(Y110,Flipside_SQL3_Data!X:X,1,FALSE),"missing")</f>
        <v>0xcc173d723329b911c114217834a4d6664acdb06690ed29a1afac2dbd79cdf1b4--0xef53a3e5e20513a62a1b8072a689b1f8627a5145--0x0635709bae7a9a9f782360a4554378f4ea051368</v>
      </c>
    </row>
    <row r="111" spans="1:26" hidden="1" x14ac:dyDescent="0.2">
      <c r="A111" s="14">
        <v>44209.868750000001</v>
      </c>
      <c r="B111" s="15">
        <v>11649003</v>
      </c>
      <c r="C111" s="15">
        <v>0</v>
      </c>
      <c r="D111" s="15">
        <f t="shared" si="3"/>
        <v>0</v>
      </c>
      <c r="E111" s="15">
        <v>129614</v>
      </c>
      <c r="F111" s="15">
        <v>4758</v>
      </c>
      <c r="G111" s="15" t="s">
        <v>2605</v>
      </c>
      <c r="H111" s="15" t="b">
        <v>1</v>
      </c>
      <c r="I111" s="15">
        <v>41</v>
      </c>
      <c r="J111" s="15">
        <v>1</v>
      </c>
      <c r="K111" s="15"/>
      <c r="L111" s="15" t="b">
        <v>1</v>
      </c>
      <c r="M111" s="15" t="s">
        <v>880</v>
      </c>
      <c r="N111" s="15" t="s">
        <v>232</v>
      </c>
      <c r="O111" s="15" t="s">
        <v>374</v>
      </c>
      <c r="P111" s="15" t="s">
        <v>2793</v>
      </c>
      <c r="Q111" s="15" t="s">
        <v>166</v>
      </c>
      <c r="R111" s="15"/>
      <c r="S111" s="15"/>
      <c r="T111" s="15" t="s">
        <v>166</v>
      </c>
      <c r="U111" s="15" t="s">
        <v>879</v>
      </c>
      <c r="V111" s="15" t="s">
        <v>38</v>
      </c>
      <c r="W111" s="15"/>
      <c r="X111" s="14">
        <v>44209</v>
      </c>
      <c r="Y111" s="17" t="str">
        <f t="shared" si="2"/>
        <v>0xcbd31117a69194629c1ebb061356dbef6a038dd0d1b685593e184cfc68585d13--0xf5b0a3efb8e8e4c201e2a935f110eaaf3ffecb8d--0xe8bd438d0383cf4d19641eaa4793eddc6cebeaf1</v>
      </c>
      <c r="Z111" s="18" t="str">
        <f>IFERROR(VLOOKUP(Y111,Flipside_SQL3_Data!X:X,1,FALSE),"missing")</f>
        <v>0xcbd31117a69194629c1ebb061356dbef6a038dd0d1b685593e184cfc68585d13--0xf5b0a3efb8e8e4c201e2a935f110eaaf3ffecb8d--0xe8bd438d0383cf4d19641eaa4793eddc6cebeaf1</v>
      </c>
    </row>
    <row r="112" spans="1:26" hidden="1" x14ac:dyDescent="0.2">
      <c r="A112" s="14">
        <v>44209.868750000001</v>
      </c>
      <c r="B112" s="15">
        <v>11649003</v>
      </c>
      <c r="C112" s="15">
        <v>0</v>
      </c>
      <c r="D112" s="15">
        <f t="shared" si="3"/>
        <v>0</v>
      </c>
      <c r="E112" s="15">
        <v>137809</v>
      </c>
      <c r="F112" s="15">
        <v>88590</v>
      </c>
      <c r="G112" s="15" t="s">
        <v>2605</v>
      </c>
      <c r="H112" s="15" t="b">
        <v>1</v>
      </c>
      <c r="I112" s="15">
        <v>41</v>
      </c>
      <c r="J112" s="15">
        <v>1</v>
      </c>
      <c r="K112" s="15"/>
      <c r="L112" s="15" t="b">
        <v>1</v>
      </c>
      <c r="M112" s="15" t="s">
        <v>880</v>
      </c>
      <c r="N112" s="15" t="s">
        <v>428</v>
      </c>
      <c r="O112" s="15" t="s">
        <v>232</v>
      </c>
      <c r="P112" s="15">
        <v>1</v>
      </c>
      <c r="Q112" s="15" t="s">
        <v>166</v>
      </c>
      <c r="R112" s="15"/>
      <c r="S112" s="15"/>
      <c r="T112" s="15" t="s">
        <v>166</v>
      </c>
      <c r="U112" s="15" t="s">
        <v>1245</v>
      </c>
      <c r="V112" s="15" t="s">
        <v>382</v>
      </c>
      <c r="W112" s="15"/>
      <c r="X112" s="14">
        <v>44209</v>
      </c>
      <c r="Y112" s="17" t="str">
        <f t="shared" si="2"/>
        <v>0xcbd31117a69194629c1ebb061356dbef6a038dd0d1b685593e184cfc68585d13--0xf4985070ce32b6b1994329df787d1acc9a2dd9e2--0xf5b0a3efb8e8e4c201e2a935f110eaaf3ffecb8d</v>
      </c>
      <c r="Z112" s="18" t="str">
        <f>IFERROR(VLOOKUP(Y112,Flipside_SQL3_Data!X:X,1,FALSE),"missing")</f>
        <v>0xcbd31117a69194629c1ebb061356dbef6a038dd0d1b685593e184cfc68585d13--0xf4985070ce32b6b1994329df787d1acc9a2dd9e2--0xf5b0a3efb8e8e4c201e2a935f110eaaf3ffecb8d</v>
      </c>
    </row>
    <row r="113" spans="1:26" hidden="1" x14ac:dyDescent="0.2">
      <c r="A113" s="14">
        <v>44209.868750000001</v>
      </c>
      <c r="B113" s="15">
        <v>11649003</v>
      </c>
      <c r="C113" s="15">
        <v>1.675625E+17</v>
      </c>
      <c r="D113" s="15">
        <f t="shared" si="3"/>
        <v>0.1675625</v>
      </c>
      <c r="E113" s="15">
        <v>2300</v>
      </c>
      <c r="F113" s="15">
        <v>0</v>
      </c>
      <c r="G113" s="15" t="s">
        <v>2605</v>
      </c>
      <c r="H113" s="15" t="b">
        <v>1</v>
      </c>
      <c r="I113" s="15">
        <v>41</v>
      </c>
      <c r="J113" s="15">
        <v>0</v>
      </c>
      <c r="K113" s="15"/>
      <c r="L113" s="15" t="b">
        <v>1</v>
      </c>
      <c r="M113" s="15" t="s">
        <v>880</v>
      </c>
      <c r="N113" s="15" t="s">
        <v>428</v>
      </c>
      <c r="O113" s="15" t="s">
        <v>1384</v>
      </c>
      <c r="P113" s="15">
        <v>0</v>
      </c>
      <c r="Q113" s="15" t="s">
        <v>166</v>
      </c>
      <c r="R113" s="15"/>
      <c r="S113" s="15"/>
      <c r="T113" s="15" t="s">
        <v>166</v>
      </c>
      <c r="U113" s="15" t="s">
        <v>382</v>
      </c>
      <c r="V113" s="15" t="s">
        <v>382</v>
      </c>
      <c r="W113" s="15"/>
      <c r="X113" s="14">
        <v>44209</v>
      </c>
      <c r="Y113" s="17" t="str">
        <f t="shared" si="2"/>
        <v>0xcbd31117a69194629c1ebb061356dbef6a038dd0d1b685593e184cfc68585d13--0xf4985070ce32b6b1994329df787d1acc9a2dd9e2--0xb1454df7893dc4b050870ab379edb89f6e7fc203</v>
      </c>
      <c r="Z113" s="18" t="str">
        <f>IFERROR(VLOOKUP(Y113,Flipside_SQL3_Data!X:X,1,FALSE),"missing")</f>
        <v>0xcbd31117a69194629c1ebb061356dbef6a038dd0d1b685593e184cfc68585d13--0xf4985070ce32b6b1994329df787d1acc9a2dd9e2--0xb1454df7893dc4b050870ab379edb89f6e7fc203</v>
      </c>
    </row>
    <row r="114" spans="1:26" hidden="1" x14ac:dyDescent="0.2">
      <c r="A114" s="14">
        <v>44209.868750000001</v>
      </c>
      <c r="B114" s="15">
        <v>11649003</v>
      </c>
      <c r="C114" s="15">
        <v>0</v>
      </c>
      <c r="D114" s="15">
        <f t="shared" si="3"/>
        <v>0</v>
      </c>
      <c r="E114" s="15">
        <v>124667</v>
      </c>
      <c r="F114" s="15">
        <v>1628</v>
      </c>
      <c r="G114" s="15" t="s">
        <v>2605</v>
      </c>
      <c r="H114" s="15" t="b">
        <v>1</v>
      </c>
      <c r="I114" s="15">
        <v>41</v>
      </c>
      <c r="J114" s="15">
        <v>0</v>
      </c>
      <c r="K114" s="15"/>
      <c r="L114" s="15" t="b">
        <v>1</v>
      </c>
      <c r="M114" s="15" t="s">
        <v>880</v>
      </c>
      <c r="N114" s="15" t="s">
        <v>374</v>
      </c>
      <c r="O114" s="15" t="s">
        <v>232</v>
      </c>
      <c r="P114" s="15" t="s">
        <v>2844</v>
      </c>
      <c r="Q114" s="15" t="s">
        <v>166</v>
      </c>
      <c r="R114" s="15"/>
      <c r="S114" s="15"/>
      <c r="T114" s="15" t="s">
        <v>166</v>
      </c>
      <c r="U114" s="15" t="s">
        <v>263</v>
      </c>
      <c r="V114" s="15" t="s">
        <v>255</v>
      </c>
      <c r="W114" s="15"/>
      <c r="X114" s="14">
        <v>44209</v>
      </c>
      <c r="Y114" s="17" t="str">
        <f t="shared" si="2"/>
        <v>0xcbd31117a69194629c1ebb061356dbef6a038dd0d1b685593e184cfc68585d13--0xe8bd438d0383cf4d19641eaa4793eddc6cebeaf1--0xf5b0a3efb8e8e4c201e2a935f110eaaf3ffecb8d</v>
      </c>
      <c r="Z114" s="18" t="str">
        <f>IFERROR(VLOOKUP(Y114,Flipside_SQL3_Data!X:X,1,FALSE),"missing")</f>
        <v>0xcbd31117a69194629c1ebb061356dbef6a038dd0d1b685593e184cfc68585d13--0xe8bd438d0383cf4d19641eaa4793eddc6cebeaf1--0xf5b0a3efb8e8e4c201e2a935f110eaaf3ffecb8d</v>
      </c>
    </row>
    <row r="115" spans="1:26" hidden="1" x14ac:dyDescent="0.2">
      <c r="A115" s="14">
        <v>44209.868750000001</v>
      </c>
      <c r="B115" s="15">
        <v>11649003</v>
      </c>
      <c r="C115" s="15">
        <v>1.75E+17</v>
      </c>
      <c r="D115" s="15">
        <f t="shared" si="3"/>
        <v>0.17499999999999999</v>
      </c>
      <c r="E115" s="15">
        <v>176405</v>
      </c>
      <c r="F115" s="15">
        <v>125055</v>
      </c>
      <c r="G115" s="15" t="s">
        <v>2605</v>
      </c>
      <c r="H115" s="15" t="b">
        <v>1</v>
      </c>
      <c r="I115" s="15">
        <v>41</v>
      </c>
      <c r="J115" s="15">
        <v>2</v>
      </c>
      <c r="K115" s="15"/>
      <c r="L115" s="15" t="b">
        <v>1</v>
      </c>
      <c r="M115" s="15" t="s">
        <v>880</v>
      </c>
      <c r="N115" s="15" t="s">
        <v>429</v>
      </c>
      <c r="O115" s="15" t="s">
        <v>428</v>
      </c>
      <c r="P115" s="15"/>
      <c r="Q115" s="15" t="s">
        <v>166</v>
      </c>
      <c r="R115" s="15"/>
      <c r="S115" s="15"/>
      <c r="T115" s="15" t="s">
        <v>166</v>
      </c>
      <c r="U115" s="15" t="s">
        <v>1135</v>
      </c>
      <c r="V115" s="15" t="s">
        <v>382</v>
      </c>
      <c r="W115" s="15"/>
      <c r="X115" s="14">
        <v>44209</v>
      </c>
      <c r="Y115" s="17" t="str">
        <f t="shared" si="2"/>
        <v>0xcbd31117a69194629c1ebb061356dbef6a038dd0d1b685593e184cfc68585d13--0xd94e542de6a803212f8db5121e65c1e69db2258c--0xf4985070ce32b6b1994329df787d1acc9a2dd9e2</v>
      </c>
      <c r="Z115" s="18" t="str">
        <f>IFERROR(VLOOKUP(Y115,Flipside_SQL3_Data!X:X,1,FALSE),"missing")</f>
        <v>0xcbd31117a69194629c1ebb061356dbef6a038dd0d1b685593e184cfc68585d13--0xd94e542de6a803212f8db5121e65c1e69db2258c--0xf4985070ce32b6b1994329df787d1acc9a2dd9e2</v>
      </c>
    </row>
    <row r="116" spans="1:26" hidden="1" x14ac:dyDescent="0.2">
      <c r="A116" s="14">
        <v>44209.868750000001</v>
      </c>
      <c r="B116" s="15">
        <v>11649003</v>
      </c>
      <c r="C116" s="15">
        <v>0</v>
      </c>
      <c r="D116" s="15">
        <f t="shared" si="3"/>
        <v>0</v>
      </c>
      <c r="E116" s="15">
        <v>306025</v>
      </c>
      <c r="F116" s="15">
        <v>229557</v>
      </c>
      <c r="G116" s="15" t="s">
        <v>2605</v>
      </c>
      <c r="H116" s="15" t="b">
        <v>1</v>
      </c>
      <c r="I116" s="15">
        <v>18</v>
      </c>
      <c r="J116" s="15">
        <v>1</v>
      </c>
      <c r="K116" s="15"/>
      <c r="L116" s="15" t="b">
        <v>1</v>
      </c>
      <c r="M116" s="15" t="s">
        <v>695</v>
      </c>
      <c r="N116" s="15" t="s">
        <v>378</v>
      </c>
      <c r="O116" s="15" t="s">
        <v>305</v>
      </c>
      <c r="P116" s="15"/>
      <c r="Q116" s="15" t="s">
        <v>166</v>
      </c>
      <c r="R116" s="15"/>
      <c r="S116" s="15"/>
      <c r="T116" s="15" t="s">
        <v>166</v>
      </c>
      <c r="U116" s="15" t="s">
        <v>334</v>
      </c>
      <c r="V116" s="15" t="s">
        <v>940</v>
      </c>
      <c r="W116" s="15"/>
      <c r="X116" s="14">
        <v>44209</v>
      </c>
      <c r="Y116" s="17" t="str">
        <f t="shared" si="2"/>
        <v>0xca248e28b3b1e308e417a9ec01aeedb693b9d95f94ba0d42b93b6ab57f17cdf9--0x38c7ea86c8235b0cfccfb91153259e85353cd202--0x131a99859a8bfa3251d899f0675607766736ffae</v>
      </c>
      <c r="Z116" s="18" t="str">
        <f>IFERROR(VLOOKUP(Y116,Flipside_SQL3_Data!X:X,1,FALSE),"missing")</f>
        <v>0xca248e28b3b1e308e417a9ec01aeedb693b9d95f94ba0d42b93b6ab57f17cdf9--0x38c7ea86c8235b0cfccfb91153259e85353cd202--0x131a99859a8bfa3251d899f0675607766736ffae</v>
      </c>
    </row>
    <row r="117" spans="1:26" hidden="1" x14ac:dyDescent="0.2">
      <c r="A117" s="14">
        <v>44209.868750000001</v>
      </c>
      <c r="B117" s="15">
        <v>11649003</v>
      </c>
      <c r="C117" s="15">
        <v>0</v>
      </c>
      <c r="D117" s="15">
        <f t="shared" si="3"/>
        <v>0</v>
      </c>
      <c r="E117" s="15">
        <v>300516</v>
      </c>
      <c r="F117" s="15">
        <v>228792</v>
      </c>
      <c r="G117" s="15" t="s">
        <v>2605</v>
      </c>
      <c r="H117" s="15" t="b">
        <v>1</v>
      </c>
      <c r="I117" s="15">
        <v>18</v>
      </c>
      <c r="J117" s="15">
        <v>1</v>
      </c>
      <c r="K117" s="15"/>
      <c r="L117" s="15" t="b">
        <v>1</v>
      </c>
      <c r="M117" s="15" t="s">
        <v>695</v>
      </c>
      <c r="N117" s="15" t="s">
        <v>305</v>
      </c>
      <c r="O117" s="15" t="s">
        <v>335</v>
      </c>
      <c r="P117" s="15">
        <v>0</v>
      </c>
      <c r="Q117" s="15" t="s">
        <v>166</v>
      </c>
      <c r="R117" s="15"/>
      <c r="S117" s="15"/>
      <c r="T117" s="15" t="s">
        <v>2609</v>
      </c>
      <c r="U117" s="15" t="s">
        <v>334</v>
      </c>
      <c r="V117" s="15" t="s">
        <v>940</v>
      </c>
      <c r="W117" s="15"/>
      <c r="X117" s="14">
        <v>44209</v>
      </c>
      <c r="Y117" s="17" t="str">
        <f t="shared" si="2"/>
        <v>0xca248e28b3b1e308e417a9ec01aeedb693b9d95f94ba0d42b93b6ab57f17cdf9--0x131a99859a8bfa3251d899f0675607766736ffae--0x5b9e8728e316bbeb692d22daaab74f6cbf2c4691</v>
      </c>
      <c r="Z117" s="18" t="str">
        <f>IFERROR(VLOOKUP(Y117,Flipside_SQL3_Data!X:X,1,FALSE),"missing")</f>
        <v>0xca248e28b3b1e308e417a9ec01aeedb693b9d95f94ba0d42b93b6ab57f17cdf9--0x131a99859a8bfa3251d899f0675607766736ffae--0x5b9e8728e316bbeb692d22daaab74f6cbf2c4691</v>
      </c>
    </row>
    <row r="118" spans="1:26" hidden="1" x14ac:dyDescent="0.2">
      <c r="A118" s="14">
        <v>44209.868750000001</v>
      </c>
      <c r="B118" s="15">
        <v>11649003</v>
      </c>
      <c r="C118" s="15">
        <v>0</v>
      </c>
      <c r="D118" s="15">
        <f t="shared" si="3"/>
        <v>0</v>
      </c>
      <c r="E118" s="15">
        <v>291535</v>
      </c>
      <c r="F118" s="15">
        <v>6162</v>
      </c>
      <c r="G118" s="15" t="s">
        <v>2605</v>
      </c>
      <c r="H118" s="15" t="b">
        <v>1</v>
      </c>
      <c r="I118" s="15">
        <v>40</v>
      </c>
      <c r="J118" s="15">
        <v>0</v>
      </c>
      <c r="K118" s="15"/>
      <c r="L118" s="15" t="b">
        <v>1</v>
      </c>
      <c r="M118" s="15" t="s">
        <v>346</v>
      </c>
      <c r="N118" s="15" t="s">
        <v>781</v>
      </c>
      <c r="O118" s="15" t="s">
        <v>780</v>
      </c>
      <c r="P118" s="15" t="s">
        <v>2809</v>
      </c>
      <c r="Q118" s="15" t="s">
        <v>166</v>
      </c>
      <c r="R118" s="15"/>
      <c r="S118" s="15"/>
      <c r="T118" s="15" t="s">
        <v>2615</v>
      </c>
      <c r="U118" s="15" t="s">
        <v>779</v>
      </c>
      <c r="V118" s="15" t="s">
        <v>778</v>
      </c>
      <c r="W118" s="15"/>
      <c r="X118" s="14">
        <v>44209</v>
      </c>
      <c r="Y118" s="17" t="str">
        <f t="shared" si="2"/>
        <v>0xc5f9c3806fd076ce9dc89d8f3c62dc140c408c7a69a00e5211d74fe411259986--0xdc3ea94cd0ac27d9a86c180091e7f78c683d3699--0xc8db8d5869510bb1fcd3bd7c7624c1b49c652ef8</v>
      </c>
      <c r="Z118" s="18" t="str">
        <f>IFERROR(VLOOKUP(Y118,Flipside_SQL3_Data!X:X,1,FALSE),"missing")</f>
        <v>0xc5f9c3806fd076ce9dc89d8f3c62dc140c408c7a69a00e5211d74fe411259986--0xdc3ea94cd0ac27d9a86c180091e7f78c683d3699--0xc8db8d5869510bb1fcd3bd7c7624c1b49c652ef8</v>
      </c>
    </row>
    <row r="119" spans="1:26" hidden="1" x14ac:dyDescent="0.2">
      <c r="A119" s="14">
        <v>44209.868750000001</v>
      </c>
      <c r="B119" s="15">
        <v>11649003</v>
      </c>
      <c r="C119" s="15">
        <v>0</v>
      </c>
      <c r="D119" s="15">
        <f t="shared" si="3"/>
        <v>0</v>
      </c>
      <c r="E119" s="15">
        <v>299893</v>
      </c>
      <c r="F119" s="15">
        <v>10581</v>
      </c>
      <c r="G119" s="15" t="s">
        <v>2605</v>
      </c>
      <c r="H119" s="15" t="b">
        <v>1</v>
      </c>
      <c r="I119" s="15">
        <v>40</v>
      </c>
      <c r="J119" s="15">
        <v>1</v>
      </c>
      <c r="K119" s="15"/>
      <c r="L119" s="15" t="b">
        <v>1</v>
      </c>
      <c r="M119" s="15" t="s">
        <v>346</v>
      </c>
      <c r="N119" s="15" t="s">
        <v>802</v>
      </c>
      <c r="O119" s="15" t="s">
        <v>781</v>
      </c>
      <c r="P119" s="15" t="s">
        <v>2807</v>
      </c>
      <c r="Q119" s="15" t="s">
        <v>166</v>
      </c>
      <c r="R119" s="15"/>
      <c r="S119" s="15"/>
      <c r="T119" s="15" t="s">
        <v>2615</v>
      </c>
      <c r="U119" s="15" t="s">
        <v>779</v>
      </c>
      <c r="V119" s="15" t="s">
        <v>801</v>
      </c>
      <c r="W119" s="15"/>
      <c r="X119" s="14">
        <v>44209</v>
      </c>
      <c r="Y119" s="17" t="str">
        <f t="shared" si="2"/>
        <v>0xc5f9c3806fd076ce9dc89d8f3c62dc140c408c7a69a00e5211d74fe411259986--0xd69b189020ef614796578afe4d10378c5e7e1138--0xdc3ea94cd0ac27d9a86c180091e7f78c683d3699</v>
      </c>
      <c r="Z119" s="18" t="str">
        <f>IFERROR(VLOOKUP(Y119,Flipside_SQL3_Data!X:X,1,FALSE),"missing")</f>
        <v>0xc5f9c3806fd076ce9dc89d8f3c62dc140c408c7a69a00e5211d74fe411259986--0xd69b189020ef614796578afe4d10378c5e7e1138--0xdc3ea94cd0ac27d9a86c180091e7f78c683d3699</v>
      </c>
    </row>
    <row r="120" spans="1:26" hidden="1" x14ac:dyDescent="0.2">
      <c r="A120" s="14">
        <v>44209.868750000001</v>
      </c>
      <c r="B120" s="15">
        <v>11649003</v>
      </c>
      <c r="C120" s="15">
        <v>0</v>
      </c>
      <c r="D120" s="15">
        <f t="shared" si="3"/>
        <v>0</v>
      </c>
      <c r="E120" s="15">
        <v>280675</v>
      </c>
      <c r="F120" s="15">
        <v>2168</v>
      </c>
      <c r="G120" s="15" t="s">
        <v>2605</v>
      </c>
      <c r="H120" s="15" t="b">
        <v>1</v>
      </c>
      <c r="I120" s="15">
        <v>40</v>
      </c>
      <c r="J120" s="15">
        <v>0</v>
      </c>
      <c r="K120" s="15"/>
      <c r="L120" s="15" t="b">
        <v>1</v>
      </c>
      <c r="M120" s="15" t="s">
        <v>346</v>
      </c>
      <c r="N120" s="15" t="s">
        <v>802</v>
      </c>
      <c r="O120" s="15" t="s">
        <v>1005</v>
      </c>
      <c r="P120" s="15" t="s">
        <v>2810</v>
      </c>
      <c r="Q120" s="15" t="s">
        <v>166</v>
      </c>
      <c r="R120" s="15"/>
      <c r="S120" s="15"/>
      <c r="T120" s="15" t="s">
        <v>2615</v>
      </c>
      <c r="U120" s="15" t="s">
        <v>1286</v>
      </c>
      <c r="V120" s="15" t="s">
        <v>1285</v>
      </c>
      <c r="W120" s="15"/>
      <c r="X120" s="14">
        <v>44209</v>
      </c>
      <c r="Y120" s="17" t="str">
        <f t="shared" si="2"/>
        <v>0xc5f9c3806fd076ce9dc89d8f3c62dc140c408c7a69a00e5211d74fe411259986--0xd69b189020ef614796578afe4d10378c5e7e1138--0xc757acba3c0506218b3022266a9dc7f3612d85f5</v>
      </c>
      <c r="Z120" s="18" t="str">
        <f>IFERROR(VLOOKUP(Y120,Flipside_SQL3_Data!X:X,1,FALSE),"missing")</f>
        <v>0xc5f9c3806fd076ce9dc89d8f3c62dc140c408c7a69a00e5211d74fe411259986--0xd69b189020ef614796578afe4d10378c5e7e1138--0xc757acba3c0506218b3022266a9dc7f3612d85f5</v>
      </c>
    </row>
    <row r="121" spans="1:26" hidden="1" x14ac:dyDescent="0.2">
      <c r="A121" s="14">
        <v>44209.868750000001</v>
      </c>
      <c r="B121" s="15">
        <v>11649003</v>
      </c>
      <c r="C121" s="15">
        <v>0</v>
      </c>
      <c r="D121" s="15">
        <f t="shared" si="3"/>
        <v>0</v>
      </c>
      <c r="E121" s="15">
        <v>275679</v>
      </c>
      <c r="F121" s="15">
        <v>2185</v>
      </c>
      <c r="G121" s="15" t="s">
        <v>2605</v>
      </c>
      <c r="H121" s="15" t="b">
        <v>1</v>
      </c>
      <c r="I121" s="15">
        <v>40</v>
      </c>
      <c r="J121" s="15">
        <v>0</v>
      </c>
      <c r="K121" s="15"/>
      <c r="L121" s="15" t="b">
        <v>1</v>
      </c>
      <c r="M121" s="15" t="s">
        <v>346</v>
      </c>
      <c r="N121" s="15" t="s">
        <v>802</v>
      </c>
      <c r="O121" s="15" t="s">
        <v>1005</v>
      </c>
      <c r="P121" s="15" t="s">
        <v>2811</v>
      </c>
      <c r="Q121" s="15" t="s">
        <v>166</v>
      </c>
      <c r="R121" s="15"/>
      <c r="S121" s="15"/>
      <c r="T121" s="15" t="s">
        <v>2615</v>
      </c>
      <c r="U121" s="15" t="s">
        <v>1053</v>
      </c>
      <c r="V121" s="15" t="s">
        <v>1052</v>
      </c>
      <c r="W121" s="15"/>
      <c r="X121" s="14">
        <v>44209</v>
      </c>
      <c r="Y121" s="17" t="str">
        <f t="shared" si="2"/>
        <v>0xc5f9c3806fd076ce9dc89d8f3c62dc140c408c7a69a00e5211d74fe411259986--0xd69b189020ef614796578afe4d10378c5e7e1138--0xc757acba3c0506218b3022266a9dc7f3612d85f5</v>
      </c>
      <c r="Z121" s="18" t="str">
        <f>IFERROR(VLOOKUP(Y121,Flipside_SQL3_Data!X:X,1,FALSE),"missing")</f>
        <v>0xc5f9c3806fd076ce9dc89d8f3c62dc140c408c7a69a00e5211d74fe411259986--0xd69b189020ef614796578afe4d10378c5e7e1138--0xc757acba3c0506218b3022266a9dc7f3612d85f5</v>
      </c>
    </row>
    <row r="122" spans="1:26" hidden="1" x14ac:dyDescent="0.2">
      <c r="A122" s="14">
        <v>44209.868750000001</v>
      </c>
      <c r="B122" s="15">
        <v>11649003</v>
      </c>
      <c r="C122" s="15">
        <v>0</v>
      </c>
      <c r="D122" s="15">
        <f t="shared" si="3"/>
        <v>0</v>
      </c>
      <c r="E122" s="15">
        <v>270972</v>
      </c>
      <c r="F122" s="15">
        <v>3222</v>
      </c>
      <c r="G122" s="15" t="s">
        <v>2605</v>
      </c>
      <c r="H122" s="15" t="b">
        <v>1</v>
      </c>
      <c r="I122" s="15">
        <v>40</v>
      </c>
      <c r="J122" s="15">
        <v>0</v>
      </c>
      <c r="K122" s="15"/>
      <c r="L122" s="15" t="b">
        <v>1</v>
      </c>
      <c r="M122" s="15" t="s">
        <v>346</v>
      </c>
      <c r="N122" s="15" t="s">
        <v>802</v>
      </c>
      <c r="O122" s="15" t="s">
        <v>1601</v>
      </c>
      <c r="P122" s="15" t="s">
        <v>2812</v>
      </c>
      <c r="Q122" s="15" t="s">
        <v>166</v>
      </c>
      <c r="R122" s="15"/>
      <c r="S122" s="15"/>
      <c r="T122" s="15" t="s">
        <v>2615</v>
      </c>
      <c r="U122" s="15" t="s">
        <v>1600</v>
      </c>
      <c r="V122" s="15" t="s">
        <v>255</v>
      </c>
      <c r="W122" s="15"/>
      <c r="X122" s="14">
        <v>44209</v>
      </c>
      <c r="Y122" s="17" t="str">
        <f t="shared" si="2"/>
        <v>0xc5f9c3806fd076ce9dc89d8f3c62dc140c408c7a69a00e5211d74fe411259986--0xd69b189020ef614796578afe4d10378c5e7e1138--0x4a5b9b4ad08616d11f3a402ff7cbeacb732a76c6</v>
      </c>
      <c r="Z122" s="18" t="str">
        <f>IFERROR(VLOOKUP(Y122,Flipside_SQL3_Data!X:X,1,FALSE),"missing")</f>
        <v>0xc5f9c3806fd076ce9dc89d8f3c62dc140c408c7a69a00e5211d74fe411259986--0xd69b189020ef614796578afe4d10378c5e7e1138--0x4a5b9b4ad08616d11f3a402ff7cbeacb732a76c6</v>
      </c>
    </row>
    <row r="123" spans="1:26" hidden="1" x14ac:dyDescent="0.2">
      <c r="A123" s="14">
        <v>44209.868750000001</v>
      </c>
      <c r="B123" s="15">
        <v>11649003</v>
      </c>
      <c r="C123" s="15">
        <v>0</v>
      </c>
      <c r="D123" s="15">
        <f t="shared" si="3"/>
        <v>0</v>
      </c>
      <c r="E123" s="15">
        <v>365472</v>
      </c>
      <c r="F123" s="15">
        <v>7044</v>
      </c>
      <c r="G123" s="15" t="s">
        <v>2605</v>
      </c>
      <c r="H123" s="15" t="b">
        <v>1</v>
      </c>
      <c r="I123" s="15">
        <v>40</v>
      </c>
      <c r="J123" s="15">
        <v>0</v>
      </c>
      <c r="K123" s="15"/>
      <c r="L123" s="15" t="b">
        <v>1</v>
      </c>
      <c r="M123" s="15" t="s">
        <v>346</v>
      </c>
      <c r="N123" s="15" t="s">
        <v>785</v>
      </c>
      <c r="O123" s="15" t="s">
        <v>271</v>
      </c>
      <c r="P123" s="15">
        <v>0</v>
      </c>
      <c r="Q123" s="15" t="s">
        <v>166</v>
      </c>
      <c r="R123" s="15"/>
      <c r="S123" s="15"/>
      <c r="T123" s="15" t="s">
        <v>166</v>
      </c>
      <c r="U123" s="15" t="s">
        <v>1497</v>
      </c>
      <c r="V123" s="15" t="s">
        <v>382</v>
      </c>
      <c r="W123" s="15"/>
      <c r="X123" s="14">
        <v>44209</v>
      </c>
      <c r="Y123" s="17" t="str">
        <f t="shared" si="2"/>
        <v>0xc5f9c3806fd076ce9dc89d8f3c62dc140c408c7a69a00e5211d74fe411259986--0xc011a73ee8576fb46f5e1c5751ca3b9fe0af2a6f--0x6e6a43a8148b5c54a94c044a835476d3f3f4d59a</v>
      </c>
      <c r="Z123" s="18" t="str">
        <f>IFERROR(VLOOKUP(Y123,Flipside_SQL3_Data!X:X,1,FALSE),"missing")</f>
        <v>0xc5f9c3806fd076ce9dc89d8f3c62dc140c408c7a69a00e5211d74fe411259986--0xc011a73ee8576fb46f5e1c5751ca3b9fe0af2a6f--0x6e6a43a8148b5c54a94c044a835476d3f3f4d59a</v>
      </c>
    </row>
    <row r="124" spans="1:26" hidden="1" x14ac:dyDescent="0.2">
      <c r="A124" s="14">
        <v>44209.868750000001</v>
      </c>
      <c r="B124" s="15">
        <v>11649003</v>
      </c>
      <c r="C124" s="15">
        <v>0</v>
      </c>
      <c r="D124" s="15">
        <f t="shared" si="3"/>
        <v>0</v>
      </c>
      <c r="E124" s="15">
        <v>356994</v>
      </c>
      <c r="F124" s="15">
        <v>346743</v>
      </c>
      <c r="G124" s="15" t="s">
        <v>2605</v>
      </c>
      <c r="H124" s="15" t="b">
        <v>1</v>
      </c>
      <c r="I124" s="15">
        <v>40</v>
      </c>
      <c r="J124" s="15">
        <v>2</v>
      </c>
      <c r="K124" s="15"/>
      <c r="L124" s="15" t="b">
        <v>1</v>
      </c>
      <c r="M124" s="15" t="s">
        <v>346</v>
      </c>
      <c r="N124" s="15" t="s">
        <v>785</v>
      </c>
      <c r="O124" s="15" t="s">
        <v>271</v>
      </c>
      <c r="P124" s="15">
        <v>1</v>
      </c>
      <c r="Q124" s="15" t="s">
        <v>166</v>
      </c>
      <c r="R124" s="15"/>
      <c r="S124" s="15"/>
      <c r="T124" s="15" t="s">
        <v>166</v>
      </c>
      <c r="U124" s="15" t="s">
        <v>784</v>
      </c>
      <c r="V124" s="15" t="s">
        <v>382</v>
      </c>
      <c r="W124" s="15"/>
      <c r="X124" s="14">
        <v>44209</v>
      </c>
      <c r="Y124" s="17" t="str">
        <f t="shared" si="2"/>
        <v>0xc5f9c3806fd076ce9dc89d8f3c62dc140c408c7a69a00e5211d74fe411259986--0xc011a73ee8576fb46f5e1c5751ca3b9fe0af2a6f--0x6e6a43a8148b5c54a94c044a835476d3f3f4d59a</v>
      </c>
      <c r="Z124" s="18" t="str">
        <f>IFERROR(VLOOKUP(Y124,Flipside_SQL3_Data!X:X,1,FALSE),"missing")</f>
        <v>0xc5f9c3806fd076ce9dc89d8f3c62dc140c408c7a69a00e5211d74fe411259986--0xc011a73ee8576fb46f5e1c5751ca3b9fe0af2a6f--0x6e6a43a8148b5c54a94c044a835476d3f3f4d59a</v>
      </c>
    </row>
    <row r="125" spans="1:26" hidden="1" x14ac:dyDescent="0.2">
      <c r="A125" s="14">
        <v>44209.868750000001</v>
      </c>
      <c r="B125" s="15">
        <v>11649003</v>
      </c>
      <c r="C125" s="15">
        <v>0</v>
      </c>
      <c r="D125" s="15">
        <f t="shared" si="3"/>
        <v>0</v>
      </c>
      <c r="E125" s="15">
        <v>5998</v>
      </c>
      <c r="F125" s="15">
        <v>1172</v>
      </c>
      <c r="G125" s="15" t="s">
        <v>2605</v>
      </c>
      <c r="H125" s="15" t="b">
        <v>1</v>
      </c>
      <c r="I125" s="15">
        <v>40</v>
      </c>
      <c r="J125" s="15">
        <v>0</v>
      </c>
      <c r="K125" s="15"/>
      <c r="L125" s="15" t="b">
        <v>1</v>
      </c>
      <c r="M125" s="15" t="s">
        <v>346</v>
      </c>
      <c r="N125" s="15" t="s">
        <v>1957</v>
      </c>
      <c r="O125" s="15" t="s">
        <v>2113</v>
      </c>
      <c r="P125" s="15" t="s">
        <v>2841</v>
      </c>
      <c r="Q125" s="15" t="s">
        <v>166</v>
      </c>
      <c r="R125" s="15"/>
      <c r="S125" s="15"/>
      <c r="T125" s="15" t="s">
        <v>2615</v>
      </c>
      <c r="U125" s="15" t="s">
        <v>2112</v>
      </c>
      <c r="V125" s="15" t="s">
        <v>255</v>
      </c>
      <c r="W125" s="15"/>
      <c r="X125" s="14">
        <v>44209</v>
      </c>
      <c r="Y125" s="17" t="str">
        <f t="shared" si="2"/>
        <v>0xc5f9c3806fd076ce9dc89d8f3c62dc140c408c7a69a00e5211d74fe411259986--0xad95c918af576c82df740878c3e983cbd175dab6--0x0f7c200c4d3b5570c777764884ce6de67f31d3ba</v>
      </c>
      <c r="Z125" s="18" t="str">
        <f>IFERROR(VLOOKUP(Y125,Flipside_SQL3_Data!X:X,1,FALSE),"missing")</f>
        <v>0xc5f9c3806fd076ce9dc89d8f3c62dc140c408c7a69a00e5211d74fe411259986--0xad95c918af576c82df740878c3e983cbd175dab6--0x0f7c200c4d3b5570c777764884ce6de67f31d3ba</v>
      </c>
    </row>
    <row r="126" spans="1:26" hidden="1" x14ac:dyDescent="0.2">
      <c r="A126" s="14">
        <v>44209.868750000001</v>
      </c>
      <c r="B126" s="15">
        <v>11649003</v>
      </c>
      <c r="C126" s="15">
        <v>0</v>
      </c>
      <c r="D126" s="15">
        <f t="shared" si="3"/>
        <v>0</v>
      </c>
      <c r="E126" s="15">
        <v>375058</v>
      </c>
      <c r="F126" s="15">
        <v>359180</v>
      </c>
      <c r="G126" s="15" t="s">
        <v>2605</v>
      </c>
      <c r="H126" s="15" t="b">
        <v>1</v>
      </c>
      <c r="I126" s="15">
        <v>40</v>
      </c>
      <c r="J126" s="15">
        <v>2</v>
      </c>
      <c r="K126" s="15"/>
      <c r="L126" s="15" t="b">
        <v>1</v>
      </c>
      <c r="M126" s="15" t="s">
        <v>346</v>
      </c>
      <c r="N126" s="15" t="s">
        <v>786</v>
      </c>
      <c r="O126" s="15" t="s">
        <v>785</v>
      </c>
      <c r="P126" s="15"/>
      <c r="Q126" s="15" t="s">
        <v>166</v>
      </c>
      <c r="R126" s="15"/>
      <c r="S126" s="15"/>
      <c r="T126" s="15" t="s">
        <v>166</v>
      </c>
      <c r="U126" s="15" t="s">
        <v>784</v>
      </c>
      <c r="V126" s="15" t="s">
        <v>382</v>
      </c>
      <c r="W126" s="15"/>
      <c r="X126" s="14">
        <v>44209</v>
      </c>
      <c r="Y126" s="17" t="str">
        <f t="shared" si="2"/>
        <v>0xc5f9c3806fd076ce9dc89d8f3c62dc140c408c7a69a00e5211d74fe411259986--0xabf009d2643a7fbc6e0241a097e1c392e03da669--0xc011a73ee8576fb46f5e1c5751ca3b9fe0af2a6f</v>
      </c>
      <c r="Z126" s="18" t="str">
        <f>IFERROR(VLOOKUP(Y126,Flipside_SQL3_Data!X:X,1,FALSE),"missing")</f>
        <v>0xc5f9c3806fd076ce9dc89d8f3c62dc140c408c7a69a00e5211d74fe411259986--0xabf009d2643a7fbc6e0241a097e1c392e03da669--0xc011a73ee8576fb46f5e1c5751ca3b9fe0af2a6f</v>
      </c>
    </row>
    <row r="127" spans="1:26" hidden="1" x14ac:dyDescent="0.2">
      <c r="A127" s="14">
        <v>44209.868750000001</v>
      </c>
      <c r="B127" s="15">
        <v>11649003</v>
      </c>
      <c r="C127" s="15">
        <v>0</v>
      </c>
      <c r="D127" s="15">
        <f t="shared" si="3"/>
        <v>0</v>
      </c>
      <c r="E127" s="15">
        <v>341850</v>
      </c>
      <c r="F127" s="15">
        <v>336984</v>
      </c>
      <c r="G127" s="15" t="s">
        <v>2605</v>
      </c>
      <c r="H127" s="15" t="b">
        <v>1</v>
      </c>
      <c r="I127" s="15">
        <v>40</v>
      </c>
      <c r="J127" s="15">
        <v>19</v>
      </c>
      <c r="K127" s="15"/>
      <c r="L127" s="15" t="b">
        <v>1</v>
      </c>
      <c r="M127" s="15" t="s">
        <v>346</v>
      </c>
      <c r="N127" s="15" t="s">
        <v>271</v>
      </c>
      <c r="O127" s="15" t="s">
        <v>272</v>
      </c>
      <c r="P127" s="15" t="s">
        <v>2798</v>
      </c>
      <c r="Q127" s="15" t="s">
        <v>166</v>
      </c>
      <c r="R127" s="15"/>
      <c r="S127" s="15"/>
      <c r="T127" s="15" t="s">
        <v>166</v>
      </c>
      <c r="U127" s="15" t="s">
        <v>2399</v>
      </c>
      <c r="V127" s="15" t="s">
        <v>382</v>
      </c>
      <c r="W127" s="15"/>
      <c r="X127" s="14">
        <v>44209</v>
      </c>
      <c r="Y127" s="17" t="str">
        <f t="shared" si="2"/>
        <v>0xc5f9c3806fd076ce9dc89d8f3c62dc140c408c7a69a00e5211d74fe411259986--0x6e6a43a8148b5c54a94c044a835476d3f3f4d59a--0x611abc0e066a01aff63910fc8935d164267ec6cf</v>
      </c>
      <c r="Z127" s="18" t="str">
        <f>IFERROR(VLOOKUP(Y127,Flipside_SQL3_Data!X:X,1,FALSE),"missing")</f>
        <v>0xc5f9c3806fd076ce9dc89d8f3c62dc140c408c7a69a00e5211d74fe411259986--0x6e6a43a8148b5c54a94c044a835476d3f3f4d59a--0x611abc0e066a01aff63910fc8935d164267ec6cf</v>
      </c>
    </row>
    <row r="128" spans="1:26" hidden="1" x14ac:dyDescent="0.2">
      <c r="A128" s="14">
        <v>44209.868750000001</v>
      </c>
      <c r="B128" s="15">
        <v>11649003</v>
      </c>
      <c r="C128" s="15">
        <v>0</v>
      </c>
      <c r="D128" s="15">
        <f t="shared" si="3"/>
        <v>0</v>
      </c>
      <c r="E128" s="15">
        <v>262796</v>
      </c>
      <c r="F128" s="15">
        <v>1186</v>
      </c>
      <c r="G128" s="15" t="s">
        <v>2605</v>
      </c>
      <c r="H128" s="15" t="b">
        <v>1</v>
      </c>
      <c r="I128" s="15">
        <v>40</v>
      </c>
      <c r="J128" s="15">
        <v>0</v>
      </c>
      <c r="K128" s="15"/>
      <c r="L128" s="15" t="b">
        <v>1</v>
      </c>
      <c r="M128" s="15" t="s">
        <v>346</v>
      </c>
      <c r="N128" s="15" t="s">
        <v>271</v>
      </c>
      <c r="O128" s="15" t="s">
        <v>404</v>
      </c>
      <c r="P128" s="15" t="s">
        <v>2814</v>
      </c>
      <c r="Q128" s="15" t="s">
        <v>166</v>
      </c>
      <c r="R128" s="15"/>
      <c r="S128" s="15"/>
      <c r="T128" s="15" t="s">
        <v>2615</v>
      </c>
      <c r="U128" s="15" t="s">
        <v>739</v>
      </c>
      <c r="V128" s="15" t="s">
        <v>1165</v>
      </c>
      <c r="W128" s="15"/>
      <c r="X128" s="14">
        <v>44209</v>
      </c>
      <c r="Y128" s="17" t="str">
        <f t="shared" si="2"/>
        <v>0xc5f9c3806fd076ce9dc89d8f3c62dc140c408c7a69a00e5211d74fe411259986--0x6e6a43a8148b5c54a94c044a835476d3f3f4d59a--0x5b1b5fea1b99d83ad479df0c222f0492385381dd</v>
      </c>
      <c r="Z128" s="18" t="str">
        <f>IFERROR(VLOOKUP(Y128,Flipside_SQL3_Data!X:X,1,FALSE),"missing")</f>
        <v>0xc5f9c3806fd076ce9dc89d8f3c62dc140c408c7a69a00e5211d74fe411259986--0x6e6a43a8148b5c54a94c044a835476d3f3f4d59a--0x5b1b5fea1b99d83ad479df0c222f0492385381dd</v>
      </c>
    </row>
    <row r="129" spans="1:26" hidden="1" x14ac:dyDescent="0.2">
      <c r="A129" s="14">
        <v>44209.868750000001</v>
      </c>
      <c r="B129" s="15">
        <v>11649003</v>
      </c>
      <c r="C129" s="15">
        <v>0</v>
      </c>
      <c r="D129" s="15">
        <f t="shared" si="3"/>
        <v>0</v>
      </c>
      <c r="E129" s="15">
        <v>348609</v>
      </c>
      <c r="F129" s="15">
        <v>2438</v>
      </c>
      <c r="G129" s="15" t="s">
        <v>2605</v>
      </c>
      <c r="H129" s="15" t="b">
        <v>1</v>
      </c>
      <c r="I129" s="15">
        <v>40</v>
      </c>
      <c r="J129" s="15">
        <v>0</v>
      </c>
      <c r="K129" s="15"/>
      <c r="L129" s="15" t="b">
        <v>1</v>
      </c>
      <c r="M129" s="15" t="s">
        <v>346</v>
      </c>
      <c r="N129" s="15" t="s">
        <v>271</v>
      </c>
      <c r="O129" s="15" t="s">
        <v>1468</v>
      </c>
      <c r="P129" s="15" t="s">
        <v>2793</v>
      </c>
      <c r="Q129" s="15" t="s">
        <v>166</v>
      </c>
      <c r="R129" s="15"/>
      <c r="S129" s="15"/>
      <c r="T129" s="15" t="s">
        <v>2615</v>
      </c>
      <c r="U129" s="15" t="s">
        <v>1467</v>
      </c>
      <c r="V129" s="15" t="s">
        <v>382</v>
      </c>
      <c r="W129" s="15"/>
      <c r="X129" s="14">
        <v>44209</v>
      </c>
      <c r="Y129" s="17" t="str">
        <f t="shared" si="2"/>
        <v>0xc5f9c3806fd076ce9dc89d8f3c62dc140c408c7a69a00e5211d74fe411259986--0x6e6a43a8148b5c54a94c044a835476d3f3f4d59a--0x4534e92eefecc63c6105f53893d355c14aa129cf</v>
      </c>
      <c r="Z129" s="18" t="str">
        <f>IFERROR(VLOOKUP(Y129,Flipside_SQL3_Data!X:X,1,FALSE),"missing")</f>
        <v>0xc5f9c3806fd076ce9dc89d8f3c62dc140c408c7a69a00e5211d74fe411259986--0x6e6a43a8148b5c54a94c044a835476d3f3f4d59a--0x4534e92eefecc63c6105f53893d355c14aa129cf</v>
      </c>
    </row>
    <row r="130" spans="1:26" hidden="1" x14ac:dyDescent="0.2">
      <c r="A130" s="14">
        <v>44209.868750000001</v>
      </c>
      <c r="B130" s="15">
        <v>11649003</v>
      </c>
      <c r="C130" s="15">
        <v>0</v>
      </c>
      <c r="D130" s="15">
        <f t="shared" si="3"/>
        <v>0</v>
      </c>
      <c r="E130" s="15">
        <v>160151</v>
      </c>
      <c r="F130" s="15">
        <v>3406</v>
      </c>
      <c r="G130" s="15" t="s">
        <v>2605</v>
      </c>
      <c r="H130" s="15" t="b">
        <v>1</v>
      </c>
      <c r="I130" s="15">
        <v>40</v>
      </c>
      <c r="J130" s="15">
        <v>0</v>
      </c>
      <c r="K130" s="15"/>
      <c r="L130" s="15" t="b">
        <v>1</v>
      </c>
      <c r="M130" s="15" t="s">
        <v>346</v>
      </c>
      <c r="N130" s="15" t="s">
        <v>258</v>
      </c>
      <c r="O130" s="15" t="s">
        <v>572</v>
      </c>
      <c r="P130" s="15" t="s">
        <v>2826</v>
      </c>
      <c r="Q130" s="15" t="s">
        <v>166</v>
      </c>
      <c r="R130" s="15"/>
      <c r="S130" s="15"/>
      <c r="T130" s="15" t="s">
        <v>166</v>
      </c>
      <c r="U130" s="15" t="s">
        <v>1424</v>
      </c>
      <c r="V130" s="15" t="s">
        <v>382</v>
      </c>
      <c r="W130" s="15"/>
      <c r="X130" s="14">
        <v>44209</v>
      </c>
      <c r="Y130" s="17" t="str">
        <f t="shared" ref="Y130:Y193" si="4">M130&amp;"--"&amp;N130&amp;"--"&amp;O130</f>
        <v>0xc5f9c3806fd076ce9dc89d8f3c62dc140c408c7a69a00e5211d74fe411259986--0x6c85c5198c3cc4db1b87cb43b2674241a30f4845--0x57ab1ec28d129707052df4df418d58a2d46d5f51</v>
      </c>
      <c r="Z130" s="18" t="str">
        <f>IFERROR(VLOOKUP(Y130,Flipside_SQL3_Data!X:X,1,FALSE),"missing")</f>
        <v>0xc5f9c3806fd076ce9dc89d8f3c62dc140c408c7a69a00e5211d74fe411259986--0x6c85c5198c3cc4db1b87cb43b2674241a30f4845--0x57ab1ec28d129707052df4df418d58a2d46d5f51</v>
      </c>
    </row>
    <row r="131" spans="1:26" hidden="1" x14ac:dyDescent="0.2">
      <c r="A131" s="14">
        <v>44209.868750000001</v>
      </c>
      <c r="B131" s="15">
        <v>11649003</v>
      </c>
      <c r="C131" s="15">
        <v>0</v>
      </c>
      <c r="D131" s="15">
        <f t="shared" ref="D131:D194" si="5">C131/1000000000000000000</f>
        <v>0</v>
      </c>
      <c r="E131" s="15">
        <v>153899</v>
      </c>
      <c r="F131" s="15">
        <v>3006</v>
      </c>
      <c r="G131" s="15" t="s">
        <v>2605</v>
      </c>
      <c r="H131" s="15" t="b">
        <v>1</v>
      </c>
      <c r="I131" s="15">
        <v>40</v>
      </c>
      <c r="J131" s="15">
        <v>0</v>
      </c>
      <c r="K131" s="15"/>
      <c r="L131" s="15" t="b">
        <v>1</v>
      </c>
      <c r="M131" s="15" t="s">
        <v>346</v>
      </c>
      <c r="N131" s="15" t="s">
        <v>258</v>
      </c>
      <c r="O131" s="15" t="s">
        <v>572</v>
      </c>
      <c r="P131" s="15" t="s">
        <v>2827</v>
      </c>
      <c r="Q131" s="15" t="s">
        <v>166</v>
      </c>
      <c r="R131" s="15"/>
      <c r="S131" s="15"/>
      <c r="T131" s="15" t="s">
        <v>166</v>
      </c>
      <c r="U131" s="15" t="s">
        <v>2497</v>
      </c>
      <c r="V131" s="15" t="s">
        <v>382</v>
      </c>
      <c r="W131" s="15"/>
      <c r="X131" s="14">
        <v>44209</v>
      </c>
      <c r="Y131" s="17" t="str">
        <f t="shared" si="4"/>
        <v>0xc5f9c3806fd076ce9dc89d8f3c62dc140c408c7a69a00e5211d74fe411259986--0x6c85c5198c3cc4db1b87cb43b2674241a30f4845--0x57ab1ec28d129707052df4df418d58a2d46d5f51</v>
      </c>
      <c r="Z131" s="18" t="str">
        <f>IFERROR(VLOOKUP(Y131,Flipside_SQL3_Data!X:X,1,FALSE),"missing")</f>
        <v>0xc5f9c3806fd076ce9dc89d8f3c62dc140c408c7a69a00e5211d74fe411259986--0x6c85c5198c3cc4db1b87cb43b2674241a30f4845--0x57ab1ec28d129707052df4df418d58a2d46d5f51</v>
      </c>
    </row>
    <row r="132" spans="1:26" hidden="1" x14ac:dyDescent="0.2">
      <c r="A132" s="14">
        <v>44209.868750000001</v>
      </c>
      <c r="B132" s="15">
        <v>11649003</v>
      </c>
      <c r="C132" s="15">
        <v>0</v>
      </c>
      <c r="D132" s="15">
        <f t="shared" si="5"/>
        <v>0</v>
      </c>
      <c r="E132" s="15">
        <v>184861</v>
      </c>
      <c r="F132" s="15">
        <v>4265</v>
      </c>
      <c r="G132" s="15" t="s">
        <v>2605</v>
      </c>
      <c r="H132" s="15" t="b">
        <v>1</v>
      </c>
      <c r="I132" s="15">
        <v>40</v>
      </c>
      <c r="J132" s="15">
        <v>0</v>
      </c>
      <c r="K132" s="15"/>
      <c r="L132" s="15" t="b">
        <v>1</v>
      </c>
      <c r="M132" s="15" t="s">
        <v>346</v>
      </c>
      <c r="N132" s="15" t="s">
        <v>258</v>
      </c>
      <c r="O132" s="15" t="s">
        <v>257</v>
      </c>
      <c r="P132" s="15" t="s">
        <v>2823</v>
      </c>
      <c r="Q132" s="15" t="s">
        <v>166</v>
      </c>
      <c r="R132" s="15"/>
      <c r="S132" s="15"/>
      <c r="T132" s="15" t="s">
        <v>2615</v>
      </c>
      <c r="U132" s="15" t="s">
        <v>1727</v>
      </c>
      <c r="V132" s="15" t="s">
        <v>255</v>
      </c>
      <c r="W132" s="15"/>
      <c r="X132" s="14">
        <v>44209</v>
      </c>
      <c r="Y132" s="17" t="str">
        <f t="shared" si="4"/>
        <v>0xc5f9c3806fd076ce9dc89d8f3c62dc140c408c7a69a00e5211d74fe411259986--0x6c85c5198c3cc4db1b87cb43b2674241a30f4845--0x067e398605e84f2d0aeec1806e62768c5110dcc6</v>
      </c>
      <c r="Z132" s="18" t="str">
        <f>IFERROR(VLOOKUP(Y132,Flipside_SQL3_Data!X:X,1,FALSE),"missing")</f>
        <v>0xc5f9c3806fd076ce9dc89d8f3c62dc140c408c7a69a00e5211d74fe411259986--0x6c85c5198c3cc4db1b87cb43b2674241a30f4845--0x067e398605e84f2d0aeec1806e62768c5110dcc6</v>
      </c>
    </row>
    <row r="133" spans="1:26" hidden="1" x14ac:dyDescent="0.2">
      <c r="A133" s="14">
        <v>44209.868750000001</v>
      </c>
      <c r="B133" s="15">
        <v>11649003</v>
      </c>
      <c r="C133" s="15">
        <v>0</v>
      </c>
      <c r="D133" s="15">
        <f t="shared" si="5"/>
        <v>0</v>
      </c>
      <c r="E133" s="15">
        <v>178095</v>
      </c>
      <c r="F133" s="15">
        <v>1197</v>
      </c>
      <c r="G133" s="15" t="s">
        <v>2605</v>
      </c>
      <c r="H133" s="15" t="b">
        <v>1</v>
      </c>
      <c r="I133" s="15">
        <v>40</v>
      </c>
      <c r="J133" s="15">
        <v>0</v>
      </c>
      <c r="K133" s="15"/>
      <c r="L133" s="15" t="b">
        <v>1</v>
      </c>
      <c r="M133" s="15" t="s">
        <v>346</v>
      </c>
      <c r="N133" s="15" t="s">
        <v>258</v>
      </c>
      <c r="O133" s="15" t="s">
        <v>1082</v>
      </c>
      <c r="P133" s="15" t="s">
        <v>2824</v>
      </c>
      <c r="Q133" s="15" t="s">
        <v>166</v>
      </c>
      <c r="R133" s="15"/>
      <c r="S133" s="15"/>
      <c r="T133" s="15" t="s">
        <v>2615</v>
      </c>
      <c r="U133" s="15" t="s">
        <v>739</v>
      </c>
      <c r="V133" s="15" t="s">
        <v>1809</v>
      </c>
      <c r="W133" s="15"/>
      <c r="X133" s="14">
        <v>44209</v>
      </c>
      <c r="Y133" s="17" t="str">
        <f t="shared" si="4"/>
        <v>0xc5f9c3806fd076ce9dc89d8f3c62dc140c408c7a69a00e5211d74fe411259986--0x6c85c5198c3cc4db1b87cb43b2674241a30f4845--0x05a9cbe762b36632b3594da4f082340e0e5343e8</v>
      </c>
      <c r="Z133" s="18" t="str">
        <f>IFERROR(VLOOKUP(Y133,Flipside_SQL3_Data!X:X,1,FALSE),"missing")</f>
        <v>0xc5f9c3806fd076ce9dc89d8f3c62dc140c408c7a69a00e5211d74fe411259986--0x6c85c5198c3cc4db1b87cb43b2674241a30f4845--0x05a9cbe762b36632b3594da4f082340e0e5343e8</v>
      </c>
    </row>
    <row r="134" spans="1:26" hidden="1" x14ac:dyDescent="0.2">
      <c r="A134" s="14">
        <v>44209.868750000001</v>
      </c>
      <c r="B134" s="15">
        <v>11649003</v>
      </c>
      <c r="C134" s="15">
        <v>0</v>
      </c>
      <c r="D134" s="15">
        <f t="shared" si="5"/>
        <v>0</v>
      </c>
      <c r="E134" s="15">
        <v>175232</v>
      </c>
      <c r="F134" s="15">
        <v>6418</v>
      </c>
      <c r="G134" s="15" t="s">
        <v>2605</v>
      </c>
      <c r="H134" s="15" t="b">
        <v>1</v>
      </c>
      <c r="I134" s="15">
        <v>40</v>
      </c>
      <c r="J134" s="15">
        <v>0</v>
      </c>
      <c r="K134" s="15"/>
      <c r="L134" s="15" t="b">
        <v>1</v>
      </c>
      <c r="M134" s="15" t="s">
        <v>346</v>
      </c>
      <c r="N134" s="15" t="s">
        <v>258</v>
      </c>
      <c r="O134" s="15" t="s">
        <v>1082</v>
      </c>
      <c r="P134" s="15" t="s">
        <v>2825</v>
      </c>
      <c r="Q134" s="15" t="s">
        <v>166</v>
      </c>
      <c r="R134" s="15"/>
      <c r="S134" s="15"/>
      <c r="T134" s="15" t="s">
        <v>166</v>
      </c>
      <c r="U134" s="15" t="s">
        <v>2031</v>
      </c>
      <c r="V134" s="15" t="s">
        <v>382</v>
      </c>
      <c r="W134" s="15"/>
      <c r="X134" s="14">
        <v>44209</v>
      </c>
      <c r="Y134" s="17" t="str">
        <f t="shared" si="4"/>
        <v>0xc5f9c3806fd076ce9dc89d8f3c62dc140c408c7a69a00e5211d74fe411259986--0x6c85c5198c3cc4db1b87cb43b2674241a30f4845--0x05a9cbe762b36632b3594da4f082340e0e5343e8</v>
      </c>
      <c r="Z134" s="18" t="str">
        <f>IFERROR(VLOOKUP(Y134,Flipside_SQL3_Data!X:X,1,FALSE),"missing")</f>
        <v>0xc5f9c3806fd076ce9dc89d8f3c62dc140c408c7a69a00e5211d74fe411259986--0x6c85c5198c3cc4db1b87cb43b2674241a30f4845--0x05a9cbe762b36632b3594da4f082340e0e5343e8</v>
      </c>
    </row>
    <row r="135" spans="1:26" hidden="1" x14ac:dyDescent="0.2">
      <c r="A135" s="14">
        <v>44209.868750000001</v>
      </c>
      <c r="B135" s="15">
        <v>11649003</v>
      </c>
      <c r="C135" s="15">
        <v>0</v>
      </c>
      <c r="D135" s="15">
        <f t="shared" si="5"/>
        <v>0</v>
      </c>
      <c r="E135" s="15">
        <v>307070</v>
      </c>
      <c r="F135" s="15">
        <v>35217</v>
      </c>
      <c r="G135" s="15" t="s">
        <v>2605</v>
      </c>
      <c r="H135" s="15" t="b">
        <v>1</v>
      </c>
      <c r="I135" s="15">
        <v>40</v>
      </c>
      <c r="J135" s="15">
        <v>4</v>
      </c>
      <c r="K135" s="15"/>
      <c r="L135" s="15" t="b">
        <v>1</v>
      </c>
      <c r="M135" s="15" t="s">
        <v>346</v>
      </c>
      <c r="N135" s="15" t="s">
        <v>272</v>
      </c>
      <c r="O135" s="15" t="s">
        <v>802</v>
      </c>
      <c r="P135" s="15" t="s">
        <v>2806</v>
      </c>
      <c r="Q135" s="15" t="s">
        <v>166</v>
      </c>
      <c r="R135" s="15"/>
      <c r="S135" s="15"/>
      <c r="T135" s="15" t="s">
        <v>2615</v>
      </c>
      <c r="U135" s="15" t="s">
        <v>920</v>
      </c>
      <c r="V135" s="15" t="s">
        <v>919</v>
      </c>
      <c r="W135" s="15"/>
      <c r="X135" s="14">
        <v>44209</v>
      </c>
      <c r="Y135" s="17" t="str">
        <f t="shared" si="4"/>
        <v>0xc5f9c3806fd076ce9dc89d8f3c62dc140c408c7a69a00e5211d74fe411259986--0x611abc0e066a01aff63910fc8935d164267ec6cf--0xd69b189020ef614796578afe4d10378c5e7e1138</v>
      </c>
      <c r="Z135" s="18" t="str">
        <f>IFERROR(VLOOKUP(Y135,Flipside_SQL3_Data!X:X,1,FALSE),"missing")</f>
        <v>0xc5f9c3806fd076ce9dc89d8f3c62dc140c408c7a69a00e5211d74fe411259986--0x611abc0e066a01aff63910fc8935d164267ec6cf--0xd69b189020ef614796578afe4d10378c5e7e1138</v>
      </c>
    </row>
    <row r="136" spans="1:26" hidden="1" x14ac:dyDescent="0.2">
      <c r="A136" s="14">
        <v>44209.868750000001</v>
      </c>
      <c r="B136" s="15">
        <v>11649003</v>
      </c>
      <c r="C136" s="15">
        <v>0</v>
      </c>
      <c r="D136" s="15">
        <f t="shared" si="5"/>
        <v>0</v>
      </c>
      <c r="E136" s="15">
        <v>251738</v>
      </c>
      <c r="F136" s="15">
        <v>2168</v>
      </c>
      <c r="G136" s="15" t="s">
        <v>2605</v>
      </c>
      <c r="H136" s="15" t="b">
        <v>1</v>
      </c>
      <c r="I136" s="15">
        <v>40</v>
      </c>
      <c r="J136" s="15">
        <v>0</v>
      </c>
      <c r="K136" s="15"/>
      <c r="L136" s="15" t="b">
        <v>1</v>
      </c>
      <c r="M136" s="15" t="s">
        <v>346</v>
      </c>
      <c r="N136" s="15" t="s">
        <v>272</v>
      </c>
      <c r="O136" s="15" t="s">
        <v>1005</v>
      </c>
      <c r="P136" s="15" t="s">
        <v>2817</v>
      </c>
      <c r="Q136" s="15" t="s">
        <v>166</v>
      </c>
      <c r="R136" s="15"/>
      <c r="S136" s="15"/>
      <c r="T136" s="15" t="s">
        <v>2615</v>
      </c>
      <c r="U136" s="15" t="s">
        <v>1298</v>
      </c>
      <c r="V136" s="15" t="s">
        <v>1297</v>
      </c>
      <c r="W136" s="15"/>
      <c r="X136" s="14">
        <v>44209</v>
      </c>
      <c r="Y136" s="17" t="str">
        <f t="shared" si="4"/>
        <v>0xc5f9c3806fd076ce9dc89d8f3c62dc140c408c7a69a00e5211d74fe411259986--0x611abc0e066a01aff63910fc8935d164267ec6cf--0xc757acba3c0506218b3022266a9dc7f3612d85f5</v>
      </c>
      <c r="Z136" s="18" t="str">
        <f>IFERROR(VLOOKUP(Y136,Flipside_SQL3_Data!X:X,1,FALSE),"missing")</f>
        <v>0xc5f9c3806fd076ce9dc89d8f3c62dc140c408c7a69a00e5211d74fe411259986--0x611abc0e066a01aff63910fc8935d164267ec6cf--0xc757acba3c0506218b3022266a9dc7f3612d85f5</v>
      </c>
    </row>
    <row r="137" spans="1:26" hidden="1" x14ac:dyDescent="0.2">
      <c r="A137" s="14">
        <v>44209.868750000001</v>
      </c>
      <c r="B137" s="15">
        <v>11649003</v>
      </c>
      <c r="C137" s="15">
        <v>0</v>
      </c>
      <c r="D137" s="15">
        <f t="shared" si="5"/>
        <v>0</v>
      </c>
      <c r="E137" s="15">
        <v>256385</v>
      </c>
      <c r="F137" s="15">
        <v>1470</v>
      </c>
      <c r="G137" s="15" t="s">
        <v>2605</v>
      </c>
      <c r="H137" s="15" t="b">
        <v>1</v>
      </c>
      <c r="I137" s="15">
        <v>40</v>
      </c>
      <c r="J137" s="15">
        <v>0</v>
      </c>
      <c r="K137" s="15"/>
      <c r="L137" s="15" t="b">
        <v>1</v>
      </c>
      <c r="M137" s="15" t="s">
        <v>346</v>
      </c>
      <c r="N137" s="15" t="s">
        <v>272</v>
      </c>
      <c r="O137" s="15" t="s">
        <v>740</v>
      </c>
      <c r="P137" s="15" t="s">
        <v>2816</v>
      </c>
      <c r="Q137" s="15" t="s">
        <v>166</v>
      </c>
      <c r="R137" s="15"/>
      <c r="S137" s="15"/>
      <c r="T137" s="15" t="s">
        <v>2615</v>
      </c>
      <c r="U137" s="15" t="s">
        <v>739</v>
      </c>
      <c r="V137" s="15" t="s">
        <v>738</v>
      </c>
      <c r="W137" s="15"/>
      <c r="X137" s="14">
        <v>44209</v>
      </c>
      <c r="Y137" s="17" t="str">
        <f t="shared" si="4"/>
        <v>0xc5f9c3806fd076ce9dc89d8f3c62dc140c408c7a69a00e5211d74fe411259986--0x611abc0e066a01aff63910fc8935d164267ec6cf--0xb671f2210b1f6621a2607ea63e6b2dc3e2464d1f</v>
      </c>
      <c r="Z137" s="18" t="str">
        <f>IFERROR(VLOOKUP(Y137,Flipside_SQL3_Data!X:X,1,FALSE),"missing")</f>
        <v>0xc5f9c3806fd076ce9dc89d8f3c62dc140c408c7a69a00e5211d74fe411259986--0x611abc0e066a01aff63910fc8935d164267ec6cf--0xb671f2210b1f6621a2607ea63e6b2dc3e2464d1f</v>
      </c>
    </row>
    <row r="138" spans="1:26" hidden="1" x14ac:dyDescent="0.2">
      <c r="A138" s="14">
        <v>44209.868750000001</v>
      </c>
      <c r="B138" s="15">
        <v>11649003</v>
      </c>
      <c r="C138" s="15">
        <v>0</v>
      </c>
      <c r="D138" s="15">
        <f t="shared" si="5"/>
        <v>0</v>
      </c>
      <c r="E138" s="15">
        <v>10525</v>
      </c>
      <c r="F138" s="15">
        <v>5756</v>
      </c>
      <c r="G138" s="15" t="s">
        <v>2605</v>
      </c>
      <c r="H138" s="15" t="b">
        <v>1</v>
      </c>
      <c r="I138" s="15">
        <v>40</v>
      </c>
      <c r="J138" s="15">
        <v>1</v>
      </c>
      <c r="K138" s="15"/>
      <c r="L138" s="15" t="b">
        <v>1</v>
      </c>
      <c r="M138" s="15" t="s">
        <v>346</v>
      </c>
      <c r="N138" s="15" t="s">
        <v>272</v>
      </c>
      <c r="O138" s="15" t="s">
        <v>1957</v>
      </c>
      <c r="P138" s="15" t="s">
        <v>2840</v>
      </c>
      <c r="Q138" s="15" t="s">
        <v>166</v>
      </c>
      <c r="R138" s="15"/>
      <c r="S138" s="15"/>
      <c r="T138" s="15" t="s">
        <v>166</v>
      </c>
      <c r="U138" s="15" t="s">
        <v>1956</v>
      </c>
      <c r="V138" s="15" t="s">
        <v>382</v>
      </c>
      <c r="W138" s="15"/>
      <c r="X138" s="14">
        <v>44209</v>
      </c>
      <c r="Y138" s="17" t="str">
        <f t="shared" si="4"/>
        <v>0xc5f9c3806fd076ce9dc89d8f3c62dc140c408c7a69a00e5211d74fe411259986--0x611abc0e066a01aff63910fc8935d164267ec6cf--0xad95c918af576c82df740878c3e983cbd175dab6</v>
      </c>
      <c r="Z138" s="18" t="str">
        <f>IFERROR(VLOOKUP(Y138,Flipside_SQL3_Data!X:X,1,FALSE),"missing")</f>
        <v>0xc5f9c3806fd076ce9dc89d8f3c62dc140c408c7a69a00e5211d74fe411259986--0x611abc0e066a01aff63910fc8935d164267ec6cf--0xad95c918af576c82df740878c3e983cbd175dab6</v>
      </c>
    </row>
    <row r="139" spans="1:26" hidden="1" x14ac:dyDescent="0.2">
      <c r="A139" s="14">
        <v>44209.868750000001</v>
      </c>
      <c r="B139" s="15">
        <v>11649003</v>
      </c>
      <c r="C139" s="15">
        <v>0</v>
      </c>
      <c r="D139" s="15">
        <f t="shared" si="5"/>
        <v>0</v>
      </c>
      <c r="E139" s="15">
        <v>261860</v>
      </c>
      <c r="F139" s="15">
        <v>1566</v>
      </c>
      <c r="G139" s="15" t="s">
        <v>2605</v>
      </c>
      <c r="H139" s="15" t="b">
        <v>1</v>
      </c>
      <c r="I139" s="15">
        <v>40</v>
      </c>
      <c r="J139" s="15">
        <v>0</v>
      </c>
      <c r="K139" s="15"/>
      <c r="L139" s="15" t="b">
        <v>1</v>
      </c>
      <c r="M139" s="15" t="s">
        <v>346</v>
      </c>
      <c r="N139" s="15" t="s">
        <v>272</v>
      </c>
      <c r="O139" s="15" t="s">
        <v>963</v>
      </c>
      <c r="P139" s="15" t="s">
        <v>2815</v>
      </c>
      <c r="Q139" s="15" t="s">
        <v>166</v>
      </c>
      <c r="R139" s="15"/>
      <c r="S139" s="15"/>
      <c r="T139" s="15" t="s">
        <v>2615</v>
      </c>
      <c r="U139" s="15" t="s">
        <v>739</v>
      </c>
      <c r="V139" s="15" t="s">
        <v>255</v>
      </c>
      <c r="W139" s="15"/>
      <c r="X139" s="14">
        <v>44209</v>
      </c>
      <c r="Y139" s="17" t="str">
        <f t="shared" si="4"/>
        <v>0xc5f9c3806fd076ce9dc89d8f3c62dc140c408c7a69a00e5211d74fe411259986--0x611abc0e066a01aff63910fc8935d164267ec6cf--0x971e78e0c92392a4e39099835cf7e6ab535b2227</v>
      </c>
      <c r="Z139" s="18" t="str">
        <f>IFERROR(VLOOKUP(Y139,Flipside_SQL3_Data!X:X,1,FALSE),"missing")</f>
        <v>0xc5f9c3806fd076ce9dc89d8f3c62dc140c408c7a69a00e5211d74fe411259986--0x611abc0e066a01aff63910fc8935d164267ec6cf--0x971e78e0c92392a4e39099835cf7e6ab535b2227</v>
      </c>
    </row>
    <row r="140" spans="1:26" hidden="1" x14ac:dyDescent="0.2">
      <c r="A140" s="14">
        <v>44209.868750000001</v>
      </c>
      <c r="B140" s="15">
        <v>11649003</v>
      </c>
      <c r="C140" s="15">
        <v>0</v>
      </c>
      <c r="D140" s="15">
        <f t="shared" si="5"/>
        <v>0</v>
      </c>
      <c r="E140" s="15">
        <v>245906</v>
      </c>
      <c r="F140" s="15">
        <v>256</v>
      </c>
      <c r="G140" s="15" t="s">
        <v>2605</v>
      </c>
      <c r="H140" s="15" t="b">
        <v>1</v>
      </c>
      <c r="I140" s="15">
        <v>40</v>
      </c>
      <c r="J140" s="15">
        <v>0</v>
      </c>
      <c r="K140" s="15"/>
      <c r="L140" s="15" t="b">
        <v>1</v>
      </c>
      <c r="M140" s="15" t="s">
        <v>346</v>
      </c>
      <c r="N140" s="15" t="s">
        <v>272</v>
      </c>
      <c r="O140" s="15" t="s">
        <v>345</v>
      </c>
      <c r="P140" s="15" t="s">
        <v>2818</v>
      </c>
      <c r="Q140" s="15" t="s">
        <v>166</v>
      </c>
      <c r="R140" s="15"/>
      <c r="S140" s="15"/>
      <c r="T140" s="15" t="s">
        <v>2609</v>
      </c>
      <c r="U140" s="15" t="s">
        <v>344</v>
      </c>
      <c r="V140" s="15" t="s">
        <v>343</v>
      </c>
      <c r="W140" s="15"/>
      <c r="X140" s="14">
        <v>44209</v>
      </c>
      <c r="Y140" s="17" t="str">
        <f t="shared" si="4"/>
        <v>0xc5f9c3806fd076ce9dc89d8f3c62dc140c408c7a69a00e5211d74fe411259986--0x611abc0e066a01aff63910fc8935d164267ec6cf--0x84d626b2bb4d0f064067e4bf80fce7055d8f3e7b</v>
      </c>
      <c r="Z140" s="18" t="str">
        <f>IFERROR(VLOOKUP(Y140,Flipside_SQL3_Data!X:X,1,FALSE),"missing")</f>
        <v>0xc5f9c3806fd076ce9dc89d8f3c62dc140c408c7a69a00e5211d74fe411259986--0x611abc0e066a01aff63910fc8935d164267ec6cf--0x84d626b2bb4d0f064067e4bf80fce7055d8f3e7b</v>
      </c>
    </row>
    <row r="141" spans="1:26" hidden="1" x14ac:dyDescent="0.2">
      <c r="A141" s="14">
        <v>44209.868750000001</v>
      </c>
      <c r="B141" s="15">
        <v>11649003</v>
      </c>
      <c r="C141" s="15">
        <v>0</v>
      </c>
      <c r="D141" s="15">
        <f t="shared" si="5"/>
        <v>0</v>
      </c>
      <c r="E141" s="15">
        <v>151297</v>
      </c>
      <c r="F141" s="15">
        <v>212</v>
      </c>
      <c r="G141" s="15" t="s">
        <v>2605</v>
      </c>
      <c r="H141" s="15" t="b">
        <v>1</v>
      </c>
      <c r="I141" s="15">
        <v>40</v>
      </c>
      <c r="J141" s="15">
        <v>0</v>
      </c>
      <c r="K141" s="15"/>
      <c r="L141" s="15" t="b">
        <v>1</v>
      </c>
      <c r="M141" s="15" t="s">
        <v>346</v>
      </c>
      <c r="N141" s="15" t="s">
        <v>272</v>
      </c>
      <c r="O141" s="15" t="s">
        <v>345</v>
      </c>
      <c r="P141" s="15" t="s">
        <v>2828</v>
      </c>
      <c r="Q141" s="15" t="s">
        <v>166</v>
      </c>
      <c r="R141" s="15"/>
      <c r="S141" s="15"/>
      <c r="T141" s="15" t="s">
        <v>2609</v>
      </c>
      <c r="U141" s="15" t="s">
        <v>2036</v>
      </c>
      <c r="V141" s="15" t="s">
        <v>2035</v>
      </c>
      <c r="W141" s="15"/>
      <c r="X141" s="14">
        <v>44209</v>
      </c>
      <c r="Y141" s="17" t="str">
        <f t="shared" si="4"/>
        <v>0xc5f9c3806fd076ce9dc89d8f3c62dc140c408c7a69a00e5211d74fe411259986--0x611abc0e066a01aff63910fc8935d164267ec6cf--0x84d626b2bb4d0f064067e4bf80fce7055d8f3e7b</v>
      </c>
      <c r="Z141" s="18" t="str">
        <f>IFERROR(VLOOKUP(Y141,Flipside_SQL3_Data!X:X,1,FALSE),"missing")</f>
        <v>0xc5f9c3806fd076ce9dc89d8f3c62dc140c408c7a69a00e5211d74fe411259986--0x611abc0e066a01aff63910fc8935d164267ec6cf--0x84d626b2bb4d0f064067e4bf80fce7055d8f3e7b</v>
      </c>
    </row>
    <row r="142" spans="1:26" hidden="1" x14ac:dyDescent="0.2">
      <c r="A142" s="14">
        <v>44209.868750000001</v>
      </c>
      <c r="B142" s="15">
        <v>11649003</v>
      </c>
      <c r="C142" s="15">
        <v>0</v>
      </c>
      <c r="D142" s="15">
        <f t="shared" si="5"/>
        <v>0</v>
      </c>
      <c r="E142" s="15">
        <v>269634</v>
      </c>
      <c r="F142" s="15">
        <v>3984</v>
      </c>
      <c r="G142" s="15" t="s">
        <v>2605</v>
      </c>
      <c r="H142" s="15" t="b">
        <v>1</v>
      </c>
      <c r="I142" s="15">
        <v>40</v>
      </c>
      <c r="J142" s="15">
        <v>1</v>
      </c>
      <c r="K142" s="15"/>
      <c r="L142" s="15" t="b">
        <v>1</v>
      </c>
      <c r="M142" s="15" t="s">
        <v>346</v>
      </c>
      <c r="N142" s="15" t="s">
        <v>272</v>
      </c>
      <c r="O142" s="15" t="s">
        <v>271</v>
      </c>
      <c r="P142" s="15" t="s">
        <v>2813</v>
      </c>
      <c r="Q142" s="15" t="s">
        <v>166</v>
      </c>
      <c r="R142" s="15"/>
      <c r="S142" s="15"/>
      <c r="T142" s="15" t="s">
        <v>2615</v>
      </c>
      <c r="U142" s="15" t="s">
        <v>739</v>
      </c>
      <c r="V142" s="15" t="s">
        <v>1165</v>
      </c>
      <c r="W142" s="15"/>
      <c r="X142" s="14">
        <v>44209</v>
      </c>
      <c r="Y142" s="17" t="str">
        <f t="shared" si="4"/>
        <v>0xc5f9c3806fd076ce9dc89d8f3c62dc140c408c7a69a00e5211d74fe411259986--0x611abc0e066a01aff63910fc8935d164267ec6cf--0x6e6a43a8148b5c54a94c044a835476d3f3f4d59a</v>
      </c>
      <c r="Z142" s="18" t="str">
        <f>IFERROR(VLOOKUP(Y142,Flipside_SQL3_Data!X:X,1,FALSE),"missing")</f>
        <v>0xc5f9c3806fd076ce9dc89d8f3c62dc140c408c7a69a00e5211d74fe411259986--0x611abc0e066a01aff63910fc8935d164267ec6cf--0x6e6a43a8148b5c54a94c044a835476d3f3f4d59a</v>
      </c>
    </row>
    <row r="143" spans="1:26" hidden="1" x14ac:dyDescent="0.2">
      <c r="A143" s="14">
        <v>44209.868750000001</v>
      </c>
      <c r="B143" s="15">
        <v>11649003</v>
      </c>
      <c r="C143" s="15">
        <v>0</v>
      </c>
      <c r="D143" s="15">
        <f t="shared" si="5"/>
        <v>0</v>
      </c>
      <c r="E143" s="15">
        <v>196614</v>
      </c>
      <c r="F143" s="15">
        <v>43374</v>
      </c>
      <c r="G143" s="15" t="s">
        <v>2605</v>
      </c>
      <c r="H143" s="15" t="b">
        <v>1</v>
      </c>
      <c r="I143" s="15">
        <v>40</v>
      </c>
      <c r="J143" s="15">
        <v>5</v>
      </c>
      <c r="K143" s="15"/>
      <c r="L143" s="15" t="b">
        <v>1</v>
      </c>
      <c r="M143" s="15" t="s">
        <v>346</v>
      </c>
      <c r="N143" s="15" t="s">
        <v>272</v>
      </c>
      <c r="O143" s="15" t="s">
        <v>258</v>
      </c>
      <c r="P143" s="15" t="s">
        <v>2822</v>
      </c>
      <c r="Q143" s="15" t="s">
        <v>166</v>
      </c>
      <c r="R143" s="15"/>
      <c r="S143" s="15"/>
      <c r="T143" s="15" t="s">
        <v>166</v>
      </c>
      <c r="U143" s="15" t="s">
        <v>1023</v>
      </c>
      <c r="V143" s="15" t="s">
        <v>382</v>
      </c>
      <c r="W143" s="15"/>
      <c r="X143" s="14">
        <v>44209</v>
      </c>
      <c r="Y143" s="17" t="str">
        <f t="shared" si="4"/>
        <v>0xc5f9c3806fd076ce9dc89d8f3c62dc140c408c7a69a00e5211d74fe411259986--0x611abc0e066a01aff63910fc8935d164267ec6cf--0x6c85c5198c3cc4db1b87cb43b2674241a30f4845</v>
      </c>
      <c r="Z143" s="18" t="str">
        <f>IFERROR(VLOOKUP(Y143,Flipside_SQL3_Data!X:X,1,FALSE),"missing")</f>
        <v>0xc5f9c3806fd076ce9dc89d8f3c62dc140c408c7a69a00e5211d74fe411259986--0x611abc0e066a01aff63910fc8935d164267ec6cf--0x6c85c5198c3cc4db1b87cb43b2674241a30f4845</v>
      </c>
    </row>
    <row r="144" spans="1:26" hidden="1" x14ac:dyDescent="0.2">
      <c r="A144" s="14">
        <v>44209.868750000001</v>
      </c>
      <c r="B144" s="15">
        <v>11649003</v>
      </c>
      <c r="C144" s="15">
        <v>0</v>
      </c>
      <c r="D144" s="15">
        <f t="shared" si="5"/>
        <v>0</v>
      </c>
      <c r="E144" s="15">
        <v>332257</v>
      </c>
      <c r="F144" s="15">
        <v>2275</v>
      </c>
      <c r="G144" s="15" t="s">
        <v>2605</v>
      </c>
      <c r="H144" s="15" t="b">
        <v>1</v>
      </c>
      <c r="I144" s="15">
        <v>40</v>
      </c>
      <c r="J144" s="15">
        <v>0</v>
      </c>
      <c r="K144" s="15"/>
      <c r="L144" s="15" t="b">
        <v>1</v>
      </c>
      <c r="M144" s="15" t="s">
        <v>346</v>
      </c>
      <c r="N144" s="15" t="s">
        <v>272</v>
      </c>
      <c r="O144" s="15" t="s">
        <v>422</v>
      </c>
      <c r="P144" s="15" t="s">
        <v>2799</v>
      </c>
      <c r="Q144" s="15" t="s">
        <v>166</v>
      </c>
      <c r="R144" s="15"/>
      <c r="S144" s="15"/>
      <c r="T144" s="15" t="s">
        <v>2615</v>
      </c>
      <c r="U144" s="15" t="s">
        <v>489</v>
      </c>
      <c r="V144" s="15" t="s">
        <v>1098</v>
      </c>
      <c r="W144" s="15"/>
      <c r="X144" s="14">
        <v>44209</v>
      </c>
      <c r="Y144" s="17" t="str">
        <f t="shared" si="4"/>
        <v>0xc5f9c3806fd076ce9dc89d8f3c62dc140c408c7a69a00e5211d74fe411259986--0x611abc0e066a01aff63910fc8935d164267ec6cf--0x4b9ca5607f1ff8019c1c6a3c2f0cc8de622d5b82</v>
      </c>
      <c r="Z144" s="18" t="str">
        <f>IFERROR(VLOOKUP(Y144,Flipside_SQL3_Data!X:X,1,FALSE),"missing")</f>
        <v>0xc5f9c3806fd076ce9dc89d8f3c62dc140c408c7a69a00e5211d74fe411259986--0x611abc0e066a01aff63910fc8935d164267ec6cf--0x4b9ca5607f1ff8019c1c6a3c2f0cc8de622d5b82</v>
      </c>
    </row>
    <row r="145" spans="1:26" hidden="1" x14ac:dyDescent="0.2">
      <c r="A145" s="14">
        <v>44209.868750000001</v>
      </c>
      <c r="B145" s="15">
        <v>11649003</v>
      </c>
      <c r="C145" s="15">
        <v>0</v>
      </c>
      <c r="D145" s="15">
        <f t="shared" si="5"/>
        <v>0</v>
      </c>
      <c r="E145" s="15">
        <v>316710</v>
      </c>
      <c r="F145" s="15">
        <v>1969</v>
      </c>
      <c r="G145" s="15" t="s">
        <v>2605</v>
      </c>
      <c r="H145" s="15" t="b">
        <v>1</v>
      </c>
      <c r="I145" s="15">
        <v>40</v>
      </c>
      <c r="J145" s="15">
        <v>0</v>
      </c>
      <c r="K145" s="15"/>
      <c r="L145" s="15" t="b">
        <v>1</v>
      </c>
      <c r="M145" s="15" t="s">
        <v>346</v>
      </c>
      <c r="N145" s="15" t="s">
        <v>272</v>
      </c>
      <c r="O145" s="15" t="s">
        <v>422</v>
      </c>
      <c r="P145" s="15" t="s">
        <v>2803</v>
      </c>
      <c r="Q145" s="15" t="s">
        <v>166</v>
      </c>
      <c r="R145" s="15"/>
      <c r="S145" s="15"/>
      <c r="T145" s="15" t="s">
        <v>2615</v>
      </c>
      <c r="U145" s="15" t="s">
        <v>421</v>
      </c>
      <c r="V145" s="15" t="s">
        <v>420</v>
      </c>
      <c r="W145" s="15"/>
      <c r="X145" s="14">
        <v>44209</v>
      </c>
      <c r="Y145" s="17" t="str">
        <f t="shared" si="4"/>
        <v>0xc5f9c3806fd076ce9dc89d8f3c62dc140c408c7a69a00e5211d74fe411259986--0x611abc0e066a01aff63910fc8935d164267ec6cf--0x4b9ca5607f1ff8019c1c6a3c2f0cc8de622d5b82</v>
      </c>
      <c r="Z145" s="18" t="str">
        <f>IFERROR(VLOOKUP(Y145,Flipside_SQL3_Data!X:X,1,FALSE),"missing")</f>
        <v>0xc5f9c3806fd076ce9dc89d8f3c62dc140c408c7a69a00e5211d74fe411259986--0x611abc0e066a01aff63910fc8935d164267ec6cf--0x4b9ca5607f1ff8019c1c6a3c2f0cc8de622d5b82</v>
      </c>
    </row>
    <row r="146" spans="1:26" hidden="1" x14ac:dyDescent="0.2">
      <c r="A146" s="14">
        <v>44209.868750000001</v>
      </c>
      <c r="B146" s="15">
        <v>11649003</v>
      </c>
      <c r="C146" s="15">
        <v>0</v>
      </c>
      <c r="D146" s="15">
        <f t="shared" si="5"/>
        <v>0</v>
      </c>
      <c r="E146" s="15">
        <v>313192</v>
      </c>
      <c r="F146" s="15">
        <v>2085</v>
      </c>
      <c r="G146" s="15" t="s">
        <v>2605</v>
      </c>
      <c r="H146" s="15" t="b">
        <v>1</v>
      </c>
      <c r="I146" s="15">
        <v>40</v>
      </c>
      <c r="J146" s="15">
        <v>0</v>
      </c>
      <c r="K146" s="15"/>
      <c r="L146" s="15" t="b">
        <v>1</v>
      </c>
      <c r="M146" s="15" t="s">
        <v>346</v>
      </c>
      <c r="N146" s="15" t="s">
        <v>272</v>
      </c>
      <c r="O146" s="15" t="s">
        <v>422</v>
      </c>
      <c r="P146" s="15" t="s">
        <v>2805</v>
      </c>
      <c r="Q146" s="15" t="s">
        <v>166</v>
      </c>
      <c r="R146" s="15"/>
      <c r="S146" s="15"/>
      <c r="T146" s="15" t="s">
        <v>2615</v>
      </c>
      <c r="U146" s="15" t="s">
        <v>1619</v>
      </c>
      <c r="V146" s="15" t="s">
        <v>1618</v>
      </c>
      <c r="W146" s="15"/>
      <c r="X146" s="14">
        <v>44209</v>
      </c>
      <c r="Y146" s="17" t="str">
        <f t="shared" si="4"/>
        <v>0xc5f9c3806fd076ce9dc89d8f3c62dc140c408c7a69a00e5211d74fe411259986--0x611abc0e066a01aff63910fc8935d164267ec6cf--0x4b9ca5607f1ff8019c1c6a3c2f0cc8de622d5b82</v>
      </c>
      <c r="Z146" s="18" t="str">
        <f>IFERROR(VLOOKUP(Y146,Flipside_SQL3_Data!X:X,1,FALSE),"missing")</f>
        <v>0xc5f9c3806fd076ce9dc89d8f3c62dc140c408c7a69a00e5211d74fe411259986--0x611abc0e066a01aff63910fc8935d164267ec6cf--0x4b9ca5607f1ff8019c1c6a3c2f0cc8de622d5b82</v>
      </c>
    </row>
    <row r="147" spans="1:26" hidden="1" x14ac:dyDescent="0.2">
      <c r="A147" s="14">
        <v>44209.868750000001</v>
      </c>
      <c r="B147" s="15">
        <v>11649003</v>
      </c>
      <c r="C147" s="15">
        <v>0</v>
      </c>
      <c r="D147" s="15">
        <f t="shared" si="5"/>
        <v>0</v>
      </c>
      <c r="E147" s="15">
        <v>243419</v>
      </c>
      <c r="F147" s="15">
        <v>12478</v>
      </c>
      <c r="G147" s="15" t="s">
        <v>2605</v>
      </c>
      <c r="H147" s="15" t="b">
        <v>1</v>
      </c>
      <c r="I147" s="15">
        <v>40</v>
      </c>
      <c r="J147" s="15">
        <v>0</v>
      </c>
      <c r="K147" s="15"/>
      <c r="L147" s="15" t="b">
        <v>1</v>
      </c>
      <c r="M147" s="15" t="s">
        <v>346</v>
      </c>
      <c r="N147" s="15" t="s">
        <v>272</v>
      </c>
      <c r="O147" s="15" t="s">
        <v>422</v>
      </c>
      <c r="P147" s="15" t="s">
        <v>2819</v>
      </c>
      <c r="Q147" s="15" t="s">
        <v>166</v>
      </c>
      <c r="R147" s="15"/>
      <c r="S147" s="15"/>
      <c r="T147" s="15" t="s">
        <v>166</v>
      </c>
      <c r="U147" s="15" t="s">
        <v>1596</v>
      </c>
      <c r="V147" s="15" t="s">
        <v>382</v>
      </c>
      <c r="W147" s="15"/>
      <c r="X147" s="14">
        <v>44209</v>
      </c>
      <c r="Y147" s="17" t="str">
        <f t="shared" si="4"/>
        <v>0xc5f9c3806fd076ce9dc89d8f3c62dc140c408c7a69a00e5211d74fe411259986--0x611abc0e066a01aff63910fc8935d164267ec6cf--0x4b9ca5607f1ff8019c1c6a3c2f0cc8de622d5b82</v>
      </c>
      <c r="Z147" s="18" t="str">
        <f>IFERROR(VLOOKUP(Y147,Flipside_SQL3_Data!X:X,1,FALSE),"missing")</f>
        <v>0xc5f9c3806fd076ce9dc89d8f3c62dc140c408c7a69a00e5211d74fe411259986--0x611abc0e066a01aff63910fc8935d164267ec6cf--0x4b9ca5607f1ff8019c1c6a3c2f0cc8de622d5b82</v>
      </c>
    </row>
    <row r="148" spans="1:26" hidden="1" x14ac:dyDescent="0.2">
      <c r="A148" s="14">
        <v>44209.868750000001</v>
      </c>
      <c r="B148" s="15">
        <v>11649003</v>
      </c>
      <c r="C148" s="15">
        <v>0</v>
      </c>
      <c r="D148" s="15">
        <f t="shared" si="5"/>
        <v>0</v>
      </c>
      <c r="E148" s="15">
        <v>229583</v>
      </c>
      <c r="F148" s="15">
        <v>2085</v>
      </c>
      <c r="G148" s="15" t="s">
        <v>2605</v>
      </c>
      <c r="H148" s="15" t="b">
        <v>1</v>
      </c>
      <c r="I148" s="15">
        <v>40</v>
      </c>
      <c r="J148" s="15">
        <v>0</v>
      </c>
      <c r="K148" s="15"/>
      <c r="L148" s="15" t="b">
        <v>1</v>
      </c>
      <c r="M148" s="15" t="s">
        <v>346</v>
      </c>
      <c r="N148" s="15" t="s">
        <v>272</v>
      </c>
      <c r="O148" s="15" t="s">
        <v>422</v>
      </c>
      <c r="P148" s="15" t="s">
        <v>2820</v>
      </c>
      <c r="Q148" s="15" t="s">
        <v>166</v>
      </c>
      <c r="R148" s="15"/>
      <c r="S148" s="15"/>
      <c r="T148" s="15" t="s">
        <v>2615</v>
      </c>
      <c r="U148" s="15" t="s">
        <v>1619</v>
      </c>
      <c r="V148" s="15" t="s">
        <v>1618</v>
      </c>
      <c r="W148" s="15"/>
      <c r="X148" s="14">
        <v>44209</v>
      </c>
      <c r="Y148" s="17" t="str">
        <f t="shared" si="4"/>
        <v>0xc5f9c3806fd076ce9dc89d8f3c62dc140c408c7a69a00e5211d74fe411259986--0x611abc0e066a01aff63910fc8935d164267ec6cf--0x4b9ca5607f1ff8019c1c6a3c2f0cc8de622d5b82</v>
      </c>
      <c r="Z148" s="18" t="str">
        <f>IFERROR(VLOOKUP(Y148,Flipside_SQL3_Data!X:X,1,FALSE),"missing")</f>
        <v>0xc5f9c3806fd076ce9dc89d8f3c62dc140c408c7a69a00e5211d74fe411259986--0x611abc0e066a01aff63910fc8935d164267ec6cf--0x4b9ca5607f1ff8019c1c6a3c2f0cc8de622d5b82</v>
      </c>
    </row>
    <row r="149" spans="1:26" hidden="1" x14ac:dyDescent="0.2">
      <c r="A149" s="14">
        <v>44209.868750000001</v>
      </c>
      <c r="B149" s="15">
        <v>11649003</v>
      </c>
      <c r="C149" s="15">
        <v>0</v>
      </c>
      <c r="D149" s="15">
        <f t="shared" si="5"/>
        <v>0</v>
      </c>
      <c r="E149" s="15">
        <v>225659</v>
      </c>
      <c r="F149" s="15">
        <v>27045</v>
      </c>
      <c r="G149" s="15" t="s">
        <v>2605</v>
      </c>
      <c r="H149" s="15" t="b">
        <v>1</v>
      </c>
      <c r="I149" s="15">
        <v>40</v>
      </c>
      <c r="J149" s="15">
        <v>0</v>
      </c>
      <c r="K149" s="15"/>
      <c r="L149" s="15" t="b">
        <v>1</v>
      </c>
      <c r="M149" s="15" t="s">
        <v>346</v>
      </c>
      <c r="N149" s="15" t="s">
        <v>272</v>
      </c>
      <c r="O149" s="15" t="s">
        <v>422</v>
      </c>
      <c r="P149" s="15" t="s">
        <v>2821</v>
      </c>
      <c r="Q149" s="15" t="s">
        <v>166</v>
      </c>
      <c r="R149" s="15"/>
      <c r="S149" s="15"/>
      <c r="T149" s="15" t="s">
        <v>166</v>
      </c>
      <c r="U149" s="15" t="s">
        <v>2206</v>
      </c>
      <c r="V149" s="15" t="s">
        <v>382</v>
      </c>
      <c r="W149" s="15"/>
      <c r="X149" s="14">
        <v>44209</v>
      </c>
      <c r="Y149" s="17" t="str">
        <f t="shared" si="4"/>
        <v>0xc5f9c3806fd076ce9dc89d8f3c62dc140c408c7a69a00e5211d74fe411259986--0x611abc0e066a01aff63910fc8935d164267ec6cf--0x4b9ca5607f1ff8019c1c6a3c2f0cc8de622d5b82</v>
      </c>
      <c r="Z149" s="18" t="str">
        <f>IFERROR(VLOOKUP(Y149,Flipside_SQL3_Data!X:X,1,FALSE),"missing")</f>
        <v>0xc5f9c3806fd076ce9dc89d8f3c62dc140c408c7a69a00e5211d74fe411259986--0x611abc0e066a01aff63910fc8935d164267ec6cf--0x4b9ca5607f1ff8019c1c6a3c2f0cc8de622d5b82</v>
      </c>
    </row>
    <row r="150" spans="1:26" hidden="1" x14ac:dyDescent="0.2">
      <c r="A150" s="14">
        <v>44209.868750000001</v>
      </c>
      <c r="B150" s="15">
        <v>11649003</v>
      </c>
      <c r="C150" s="15">
        <v>0</v>
      </c>
      <c r="D150" s="15">
        <f t="shared" si="5"/>
        <v>0</v>
      </c>
      <c r="E150" s="15">
        <v>106572</v>
      </c>
      <c r="F150" s="15">
        <v>2275</v>
      </c>
      <c r="G150" s="15" t="s">
        <v>2605</v>
      </c>
      <c r="H150" s="15" t="b">
        <v>1</v>
      </c>
      <c r="I150" s="15">
        <v>40</v>
      </c>
      <c r="J150" s="15">
        <v>0</v>
      </c>
      <c r="K150" s="15"/>
      <c r="L150" s="15" t="b">
        <v>1</v>
      </c>
      <c r="M150" s="15" t="s">
        <v>346</v>
      </c>
      <c r="N150" s="15" t="s">
        <v>272</v>
      </c>
      <c r="O150" s="15" t="s">
        <v>422</v>
      </c>
      <c r="P150" s="15" t="s">
        <v>2836</v>
      </c>
      <c r="Q150" s="15" t="s">
        <v>166</v>
      </c>
      <c r="R150" s="15"/>
      <c r="S150" s="15"/>
      <c r="T150" s="15" t="s">
        <v>2615</v>
      </c>
      <c r="U150" s="15" t="s">
        <v>489</v>
      </c>
      <c r="V150" s="15" t="s">
        <v>488</v>
      </c>
      <c r="W150" s="15"/>
      <c r="X150" s="14">
        <v>44209</v>
      </c>
      <c r="Y150" s="17" t="str">
        <f t="shared" si="4"/>
        <v>0xc5f9c3806fd076ce9dc89d8f3c62dc140c408c7a69a00e5211d74fe411259986--0x611abc0e066a01aff63910fc8935d164267ec6cf--0x4b9ca5607f1ff8019c1c6a3c2f0cc8de622d5b82</v>
      </c>
      <c r="Z150" s="18" t="str">
        <f>IFERROR(VLOOKUP(Y150,Flipside_SQL3_Data!X:X,1,FALSE),"missing")</f>
        <v>0xc5f9c3806fd076ce9dc89d8f3c62dc140c408c7a69a00e5211d74fe411259986--0x611abc0e066a01aff63910fc8935d164267ec6cf--0x4b9ca5607f1ff8019c1c6a3c2f0cc8de622d5b82</v>
      </c>
    </row>
    <row r="151" spans="1:26" hidden="1" x14ac:dyDescent="0.2">
      <c r="A151" s="14">
        <v>44209.868750000001</v>
      </c>
      <c r="B151" s="15">
        <v>11649003</v>
      </c>
      <c r="C151" s="15">
        <v>0</v>
      </c>
      <c r="D151" s="15">
        <f t="shared" si="5"/>
        <v>0</v>
      </c>
      <c r="E151" s="15">
        <v>101543</v>
      </c>
      <c r="F151" s="15">
        <v>89611</v>
      </c>
      <c r="G151" s="15" t="s">
        <v>2605</v>
      </c>
      <c r="H151" s="15" t="b">
        <v>1</v>
      </c>
      <c r="I151" s="15">
        <v>40</v>
      </c>
      <c r="J151" s="15">
        <v>2</v>
      </c>
      <c r="K151" s="15"/>
      <c r="L151" s="15" t="b">
        <v>1</v>
      </c>
      <c r="M151" s="15" t="s">
        <v>346</v>
      </c>
      <c r="N151" s="15" t="s">
        <v>272</v>
      </c>
      <c r="O151" s="15" t="s">
        <v>224</v>
      </c>
      <c r="P151" s="15" t="s">
        <v>2837</v>
      </c>
      <c r="Q151" s="15" t="s">
        <v>166</v>
      </c>
      <c r="R151" s="15"/>
      <c r="S151" s="15"/>
      <c r="T151" s="15" t="s">
        <v>166</v>
      </c>
      <c r="U151" s="15" t="s">
        <v>1374</v>
      </c>
      <c r="V151" s="15" t="s">
        <v>382</v>
      </c>
      <c r="W151" s="15"/>
      <c r="X151" s="14">
        <v>44209</v>
      </c>
      <c r="Y151" s="17" t="str">
        <f t="shared" si="4"/>
        <v>0xc5f9c3806fd076ce9dc89d8f3c62dc140c408c7a69a00e5211d74fe411259986--0x611abc0e066a01aff63910fc8935d164267ec6cf--0x28d8458c76c7029257baa10f86e9da7481c513fb</v>
      </c>
      <c r="Z151" s="18" t="str">
        <f>IFERROR(VLOOKUP(Y151,Flipside_SQL3_Data!X:X,1,FALSE),"missing")</f>
        <v>0xc5f9c3806fd076ce9dc89d8f3c62dc140c408c7a69a00e5211d74fe411259986--0x611abc0e066a01aff63910fc8935d164267ec6cf--0x28d8458c76c7029257baa10f86e9da7481c513fb</v>
      </c>
    </row>
    <row r="152" spans="1:26" hidden="1" x14ac:dyDescent="0.2">
      <c r="A152" s="14">
        <v>44209.868750000001</v>
      </c>
      <c r="B152" s="15">
        <v>11649003</v>
      </c>
      <c r="C152" s="15">
        <v>0</v>
      </c>
      <c r="D152" s="15">
        <f t="shared" si="5"/>
        <v>0</v>
      </c>
      <c r="E152" s="15">
        <v>327298</v>
      </c>
      <c r="F152" s="15">
        <v>7812</v>
      </c>
      <c r="G152" s="15" t="s">
        <v>2605</v>
      </c>
      <c r="H152" s="15" t="b">
        <v>1</v>
      </c>
      <c r="I152" s="15">
        <v>40</v>
      </c>
      <c r="J152" s="15">
        <v>1</v>
      </c>
      <c r="K152" s="15"/>
      <c r="L152" s="15" t="b">
        <v>1</v>
      </c>
      <c r="M152" s="15" t="s">
        <v>346</v>
      </c>
      <c r="N152" s="15" t="s">
        <v>272</v>
      </c>
      <c r="O152" s="15" t="s">
        <v>536</v>
      </c>
      <c r="P152" s="15" t="s">
        <v>2800</v>
      </c>
      <c r="Q152" s="15" t="s">
        <v>166</v>
      </c>
      <c r="R152" s="15"/>
      <c r="S152" s="15"/>
      <c r="T152" s="15" t="s">
        <v>2615</v>
      </c>
      <c r="U152" s="15" t="s">
        <v>1048</v>
      </c>
      <c r="V152" s="15" t="s">
        <v>2161</v>
      </c>
      <c r="W152" s="15"/>
      <c r="X152" s="14">
        <v>44209</v>
      </c>
      <c r="Y152" s="17" t="str">
        <f t="shared" si="4"/>
        <v>0xc5f9c3806fd076ce9dc89d8f3c62dc140c408c7a69a00e5211d74fe411259986--0x611abc0e066a01aff63910fc8935d164267ec6cf--0x12c815b0c404d66dd0491f4ec62839904cec25e7</v>
      </c>
      <c r="Z152" s="18" t="str">
        <f>IFERROR(VLOOKUP(Y152,Flipside_SQL3_Data!X:X,1,FALSE),"missing")</f>
        <v>0xc5f9c3806fd076ce9dc89d8f3c62dc140c408c7a69a00e5211d74fe411259986--0x611abc0e066a01aff63910fc8935d164267ec6cf--0x12c815b0c404d66dd0491f4ec62839904cec25e7</v>
      </c>
    </row>
    <row r="153" spans="1:26" hidden="1" x14ac:dyDescent="0.2">
      <c r="A153" s="14">
        <v>44209.868750000001</v>
      </c>
      <c r="B153" s="15">
        <v>11649003</v>
      </c>
      <c r="C153" s="15">
        <v>0</v>
      </c>
      <c r="D153" s="15">
        <f t="shared" si="5"/>
        <v>0</v>
      </c>
      <c r="E153" s="15">
        <v>149466</v>
      </c>
      <c r="F153" s="15">
        <v>40856</v>
      </c>
      <c r="G153" s="15" t="s">
        <v>2605</v>
      </c>
      <c r="H153" s="15" t="b">
        <v>1</v>
      </c>
      <c r="I153" s="15">
        <v>40</v>
      </c>
      <c r="J153" s="15">
        <v>5</v>
      </c>
      <c r="K153" s="15"/>
      <c r="L153" s="15" t="b">
        <v>1</v>
      </c>
      <c r="M153" s="15" t="s">
        <v>346</v>
      </c>
      <c r="N153" s="15" t="s">
        <v>272</v>
      </c>
      <c r="O153" s="15" t="s">
        <v>536</v>
      </c>
      <c r="P153" s="15" t="s">
        <v>2829</v>
      </c>
      <c r="Q153" s="15" t="s">
        <v>166</v>
      </c>
      <c r="R153" s="15"/>
      <c r="S153" s="15"/>
      <c r="T153" s="15" t="s">
        <v>166</v>
      </c>
      <c r="U153" s="15" t="s">
        <v>2308</v>
      </c>
      <c r="V153" s="15" t="s">
        <v>382</v>
      </c>
      <c r="W153" s="15"/>
      <c r="X153" s="14">
        <v>44209</v>
      </c>
      <c r="Y153" s="17" t="str">
        <f t="shared" si="4"/>
        <v>0xc5f9c3806fd076ce9dc89d8f3c62dc140c408c7a69a00e5211d74fe411259986--0x611abc0e066a01aff63910fc8935d164267ec6cf--0x12c815b0c404d66dd0491f4ec62839904cec25e7</v>
      </c>
      <c r="Z153" s="18" t="str">
        <f>IFERROR(VLOOKUP(Y153,Flipside_SQL3_Data!X:X,1,FALSE),"missing")</f>
        <v>0xc5f9c3806fd076ce9dc89d8f3c62dc140c408c7a69a00e5211d74fe411259986--0x611abc0e066a01aff63910fc8935d164267ec6cf--0x12c815b0c404d66dd0491f4ec62839904cec25e7</v>
      </c>
    </row>
    <row r="154" spans="1:26" hidden="1" x14ac:dyDescent="0.2">
      <c r="A154" s="14">
        <v>44209.868750000001</v>
      </c>
      <c r="B154" s="15">
        <v>11649003</v>
      </c>
      <c r="C154" s="15">
        <v>0</v>
      </c>
      <c r="D154" s="15">
        <f t="shared" si="5"/>
        <v>0</v>
      </c>
      <c r="E154" s="15">
        <v>15153</v>
      </c>
      <c r="F154" s="15">
        <v>3398</v>
      </c>
      <c r="G154" s="15" t="s">
        <v>2605</v>
      </c>
      <c r="H154" s="15" t="b">
        <v>1</v>
      </c>
      <c r="I154" s="15">
        <v>40</v>
      </c>
      <c r="J154" s="15">
        <v>0</v>
      </c>
      <c r="K154" s="15"/>
      <c r="L154" s="15" t="b">
        <v>1</v>
      </c>
      <c r="M154" s="15" t="s">
        <v>346</v>
      </c>
      <c r="N154" s="15" t="s">
        <v>224</v>
      </c>
      <c r="O154" s="15" t="s">
        <v>225</v>
      </c>
      <c r="P154" s="15" t="s">
        <v>2839</v>
      </c>
      <c r="Q154" s="15" t="s">
        <v>166</v>
      </c>
      <c r="R154" s="15"/>
      <c r="S154" s="15"/>
      <c r="T154" s="15" t="s">
        <v>166</v>
      </c>
      <c r="U154" s="15" t="s">
        <v>614</v>
      </c>
      <c r="V154" s="15" t="s">
        <v>382</v>
      </c>
      <c r="W154" s="15"/>
      <c r="X154" s="14">
        <v>44209</v>
      </c>
      <c r="Y154" s="17" t="str">
        <f t="shared" si="4"/>
        <v>0xc5f9c3806fd076ce9dc89d8f3c62dc140c408c7a69a00e5211d74fe411259986--0x28d8458c76c7029257baa10f86e9da7481c513fb--0xb440dd674e1243644791a4adfe3a2abb0a92d309</v>
      </c>
      <c r="Z154" s="18" t="str">
        <f>IFERROR(VLOOKUP(Y154,Flipside_SQL3_Data!X:X,1,FALSE),"missing")</f>
        <v>0xc5f9c3806fd076ce9dc89d8f3c62dc140c408c7a69a00e5211d74fe411259986--0x28d8458c76c7029257baa10f86e9da7481c513fb--0xb440dd674e1243644791a4adfe3a2abb0a92d309</v>
      </c>
    </row>
    <row r="155" spans="1:26" hidden="1" x14ac:dyDescent="0.2">
      <c r="A155" s="14">
        <v>44209.868750000001</v>
      </c>
      <c r="B155" s="15">
        <v>11649003</v>
      </c>
      <c r="C155" s="15">
        <v>0</v>
      </c>
      <c r="D155" s="15">
        <f t="shared" si="5"/>
        <v>0</v>
      </c>
      <c r="E155" s="15">
        <v>94084</v>
      </c>
      <c r="F155" s="15">
        <v>75314</v>
      </c>
      <c r="G155" s="15" t="s">
        <v>2605</v>
      </c>
      <c r="H155" s="15" t="b">
        <v>1</v>
      </c>
      <c r="I155" s="15">
        <v>40</v>
      </c>
      <c r="J155" s="15">
        <v>0</v>
      </c>
      <c r="K155" s="15"/>
      <c r="L155" s="15" t="b">
        <v>1</v>
      </c>
      <c r="M155" s="15" t="s">
        <v>346</v>
      </c>
      <c r="N155" s="15" t="s">
        <v>224</v>
      </c>
      <c r="O155" s="15" t="s">
        <v>358</v>
      </c>
      <c r="P155" s="15" t="s">
        <v>2838</v>
      </c>
      <c r="Q155" s="15" t="s">
        <v>166</v>
      </c>
      <c r="R155" s="15"/>
      <c r="S155" s="15"/>
      <c r="T155" s="15" t="s">
        <v>166</v>
      </c>
      <c r="U155" s="15" t="s">
        <v>357</v>
      </c>
      <c r="V155" s="15" t="s">
        <v>382</v>
      </c>
      <c r="W155" s="15"/>
      <c r="X155" s="14">
        <v>44209</v>
      </c>
      <c r="Y155" s="17" t="str">
        <f t="shared" si="4"/>
        <v>0xc5f9c3806fd076ce9dc89d8f3c62dc140c408c7a69a00e5211d74fe411259986--0x28d8458c76c7029257baa10f86e9da7481c513fb--0x11164f6a47c3f8472d19b9add516fc780cb7ee02</v>
      </c>
      <c r="Z155" s="18" t="str">
        <f>IFERROR(VLOOKUP(Y155,Flipside_SQL3_Data!X:X,1,FALSE),"missing")</f>
        <v>0xc5f9c3806fd076ce9dc89d8f3c62dc140c408c7a69a00e5211d74fe411259986--0x28d8458c76c7029257baa10f86e9da7481c513fb--0x11164f6a47c3f8472d19b9add516fc780cb7ee02</v>
      </c>
    </row>
    <row r="156" spans="1:26" hidden="1" x14ac:dyDescent="0.2">
      <c r="A156" s="14">
        <v>44209.868750000001</v>
      </c>
      <c r="B156" s="15">
        <v>11649003</v>
      </c>
      <c r="C156" s="15">
        <v>0</v>
      </c>
      <c r="D156" s="15">
        <f t="shared" si="5"/>
        <v>0</v>
      </c>
      <c r="E156" s="15">
        <v>121912</v>
      </c>
      <c r="F156" s="15">
        <v>1064</v>
      </c>
      <c r="G156" s="15" t="s">
        <v>2605</v>
      </c>
      <c r="H156" s="15" t="b">
        <v>1</v>
      </c>
      <c r="I156" s="15">
        <v>40</v>
      </c>
      <c r="J156" s="15">
        <v>0</v>
      </c>
      <c r="K156" s="15"/>
      <c r="L156" s="15" t="b">
        <v>1</v>
      </c>
      <c r="M156" s="15" t="s">
        <v>346</v>
      </c>
      <c r="N156" s="15" t="s">
        <v>536</v>
      </c>
      <c r="O156" s="15" t="s">
        <v>2418</v>
      </c>
      <c r="P156" s="15" t="s">
        <v>2835</v>
      </c>
      <c r="Q156" s="15" t="s">
        <v>166</v>
      </c>
      <c r="R156" s="15"/>
      <c r="S156" s="15"/>
      <c r="T156" s="15" t="s">
        <v>2615</v>
      </c>
      <c r="U156" s="15" t="s">
        <v>2417</v>
      </c>
      <c r="V156" s="15" t="s">
        <v>2416</v>
      </c>
      <c r="W156" s="15"/>
      <c r="X156" s="14">
        <v>44209</v>
      </c>
      <c r="Y156" s="17" t="str">
        <f t="shared" si="4"/>
        <v>0xc5f9c3806fd076ce9dc89d8f3c62dc140c408c7a69a00e5211d74fe411259986--0x12c815b0c404d66dd0491f4ec62839904cec25e7--0xfed77055b40d63dcf17ab250ffd6948fbff57b82</v>
      </c>
      <c r="Z156" s="18" t="str">
        <f>IFERROR(VLOOKUP(Y156,Flipside_SQL3_Data!X:X,1,FALSE),"missing")</f>
        <v>0xc5f9c3806fd076ce9dc89d8f3c62dc140c408c7a69a00e5211d74fe411259986--0x12c815b0c404d66dd0491f4ec62839904cec25e7--0xfed77055b40d63dcf17ab250ffd6948fbff57b82</v>
      </c>
    </row>
    <row r="157" spans="1:26" hidden="1" x14ac:dyDescent="0.2">
      <c r="A157" s="14">
        <v>44209.868750000001</v>
      </c>
      <c r="B157" s="15">
        <v>11649003</v>
      </c>
      <c r="C157" s="15">
        <v>0</v>
      </c>
      <c r="D157" s="15">
        <f t="shared" si="5"/>
        <v>0</v>
      </c>
      <c r="E157" s="15">
        <v>316900</v>
      </c>
      <c r="F157" s="15">
        <v>2168</v>
      </c>
      <c r="G157" s="15" t="s">
        <v>2605</v>
      </c>
      <c r="H157" s="15" t="b">
        <v>1</v>
      </c>
      <c r="I157" s="15">
        <v>40</v>
      </c>
      <c r="J157" s="15">
        <v>0</v>
      </c>
      <c r="K157" s="15"/>
      <c r="L157" s="15" t="b">
        <v>1</v>
      </c>
      <c r="M157" s="15" t="s">
        <v>346</v>
      </c>
      <c r="N157" s="15" t="s">
        <v>536</v>
      </c>
      <c r="O157" s="15" t="s">
        <v>1005</v>
      </c>
      <c r="P157" s="15" t="s">
        <v>2802</v>
      </c>
      <c r="Q157" s="15" t="s">
        <v>166</v>
      </c>
      <c r="R157" s="15"/>
      <c r="S157" s="15"/>
      <c r="T157" s="15" t="s">
        <v>2615</v>
      </c>
      <c r="U157" s="15" t="s">
        <v>1004</v>
      </c>
      <c r="V157" s="15" t="s">
        <v>1003</v>
      </c>
      <c r="W157" s="15"/>
      <c r="X157" s="14">
        <v>44209</v>
      </c>
      <c r="Y157" s="17" t="str">
        <f t="shared" si="4"/>
        <v>0xc5f9c3806fd076ce9dc89d8f3c62dc140c408c7a69a00e5211d74fe411259986--0x12c815b0c404d66dd0491f4ec62839904cec25e7--0xc757acba3c0506218b3022266a9dc7f3612d85f5</v>
      </c>
      <c r="Z157" s="18" t="str">
        <f>IFERROR(VLOOKUP(Y157,Flipside_SQL3_Data!X:X,1,FALSE),"missing")</f>
        <v>0xc5f9c3806fd076ce9dc89d8f3c62dc140c408c7a69a00e5211d74fe411259986--0x12c815b0c404d66dd0491f4ec62839904cec25e7--0xc757acba3c0506218b3022266a9dc7f3612d85f5</v>
      </c>
    </row>
    <row r="158" spans="1:26" hidden="1" x14ac:dyDescent="0.2">
      <c r="A158" s="14">
        <v>44209.868750000001</v>
      </c>
      <c r="B158" s="15">
        <v>11649003</v>
      </c>
      <c r="C158" s="15">
        <v>0</v>
      </c>
      <c r="D158" s="15">
        <f t="shared" si="5"/>
        <v>0</v>
      </c>
      <c r="E158" s="15">
        <v>138176</v>
      </c>
      <c r="F158" s="15">
        <v>1066</v>
      </c>
      <c r="G158" s="15" t="s">
        <v>2605</v>
      </c>
      <c r="H158" s="15" t="b">
        <v>1</v>
      </c>
      <c r="I158" s="15">
        <v>40</v>
      </c>
      <c r="J158" s="15">
        <v>0</v>
      </c>
      <c r="K158" s="15"/>
      <c r="L158" s="15" t="b">
        <v>1</v>
      </c>
      <c r="M158" s="15" t="s">
        <v>346</v>
      </c>
      <c r="N158" s="15" t="s">
        <v>536</v>
      </c>
      <c r="O158" s="15" t="s">
        <v>258</v>
      </c>
      <c r="P158" s="15" t="s">
        <v>2831</v>
      </c>
      <c r="Q158" s="15" t="s">
        <v>166</v>
      </c>
      <c r="R158" s="15"/>
      <c r="S158" s="15"/>
      <c r="T158" s="15" t="s">
        <v>2615</v>
      </c>
      <c r="U158" s="15" t="s">
        <v>977</v>
      </c>
      <c r="V158" s="15" t="s">
        <v>976</v>
      </c>
      <c r="W158" s="15"/>
      <c r="X158" s="14">
        <v>44209</v>
      </c>
      <c r="Y158" s="17" t="str">
        <f t="shared" si="4"/>
        <v>0xc5f9c3806fd076ce9dc89d8f3c62dc140c408c7a69a00e5211d74fe411259986--0x12c815b0c404d66dd0491f4ec62839904cec25e7--0x6c85c5198c3cc4db1b87cb43b2674241a30f4845</v>
      </c>
      <c r="Z158" s="18" t="str">
        <f>IFERROR(VLOOKUP(Y158,Flipside_SQL3_Data!X:X,1,FALSE),"missing")</f>
        <v>0xc5f9c3806fd076ce9dc89d8f3c62dc140c408c7a69a00e5211d74fe411259986--0x12c815b0c404d66dd0491f4ec62839904cec25e7--0x6c85c5198c3cc4db1b87cb43b2674241a30f4845</v>
      </c>
    </row>
    <row r="159" spans="1:26" hidden="1" x14ac:dyDescent="0.2">
      <c r="A159" s="14">
        <v>44209.868750000001</v>
      </c>
      <c r="B159" s="15">
        <v>11649003</v>
      </c>
      <c r="C159" s="15">
        <v>0</v>
      </c>
      <c r="D159" s="15">
        <f t="shared" si="5"/>
        <v>0</v>
      </c>
      <c r="E159" s="15">
        <v>142325</v>
      </c>
      <c r="F159" s="15">
        <v>1991</v>
      </c>
      <c r="G159" s="15" t="s">
        <v>2605</v>
      </c>
      <c r="H159" s="15" t="b">
        <v>1</v>
      </c>
      <c r="I159" s="15">
        <v>40</v>
      </c>
      <c r="J159" s="15">
        <v>0</v>
      </c>
      <c r="K159" s="15"/>
      <c r="L159" s="15" t="b">
        <v>1</v>
      </c>
      <c r="M159" s="15" t="s">
        <v>346</v>
      </c>
      <c r="N159" s="15" t="s">
        <v>536</v>
      </c>
      <c r="O159" s="15" t="s">
        <v>272</v>
      </c>
      <c r="P159" s="15" t="s">
        <v>2830</v>
      </c>
      <c r="Q159" s="15" t="s">
        <v>166</v>
      </c>
      <c r="R159" s="15"/>
      <c r="S159" s="15"/>
      <c r="T159" s="15" t="s">
        <v>2615</v>
      </c>
      <c r="U159" s="15" t="s">
        <v>541</v>
      </c>
      <c r="V159" s="15" t="s">
        <v>540</v>
      </c>
      <c r="W159" s="15"/>
      <c r="X159" s="14">
        <v>44209</v>
      </c>
      <c r="Y159" s="17" t="str">
        <f t="shared" si="4"/>
        <v>0xc5f9c3806fd076ce9dc89d8f3c62dc140c408c7a69a00e5211d74fe411259986--0x12c815b0c404d66dd0491f4ec62839904cec25e7--0x611abc0e066a01aff63910fc8935d164267ec6cf</v>
      </c>
      <c r="Z159" s="18" t="str">
        <f>IFERROR(VLOOKUP(Y159,Flipside_SQL3_Data!X:X,1,FALSE),"missing")</f>
        <v>0xc5f9c3806fd076ce9dc89d8f3c62dc140c408c7a69a00e5211d74fe411259986--0x12c815b0c404d66dd0491f4ec62839904cec25e7--0x611abc0e066a01aff63910fc8935d164267ec6cf</v>
      </c>
    </row>
    <row r="160" spans="1:26" hidden="1" x14ac:dyDescent="0.2">
      <c r="A160" s="14">
        <v>44209.868750000001</v>
      </c>
      <c r="B160" s="15">
        <v>11649003</v>
      </c>
      <c r="C160" s="15">
        <v>0</v>
      </c>
      <c r="D160" s="15">
        <f t="shared" si="5"/>
        <v>0</v>
      </c>
      <c r="E160" s="15">
        <v>134447</v>
      </c>
      <c r="F160" s="15">
        <v>1450</v>
      </c>
      <c r="G160" s="15" t="s">
        <v>2605</v>
      </c>
      <c r="H160" s="15" t="b">
        <v>1</v>
      </c>
      <c r="I160" s="15">
        <v>40</v>
      </c>
      <c r="J160" s="15">
        <v>0</v>
      </c>
      <c r="K160" s="15"/>
      <c r="L160" s="15" t="b">
        <v>1</v>
      </c>
      <c r="M160" s="15" t="s">
        <v>346</v>
      </c>
      <c r="N160" s="15" t="s">
        <v>536</v>
      </c>
      <c r="O160" s="15" t="s">
        <v>257</v>
      </c>
      <c r="P160" s="15" t="s">
        <v>2832</v>
      </c>
      <c r="Q160" s="15" t="s">
        <v>166</v>
      </c>
      <c r="R160" s="15"/>
      <c r="S160" s="15"/>
      <c r="T160" s="15" t="s">
        <v>2615</v>
      </c>
      <c r="U160" s="15" t="s">
        <v>667</v>
      </c>
      <c r="V160" s="15" t="s">
        <v>38</v>
      </c>
      <c r="W160" s="15"/>
      <c r="X160" s="14">
        <v>44209</v>
      </c>
      <c r="Y160" s="17" t="str">
        <f t="shared" si="4"/>
        <v>0xc5f9c3806fd076ce9dc89d8f3c62dc140c408c7a69a00e5211d74fe411259986--0x12c815b0c404d66dd0491f4ec62839904cec25e7--0x067e398605e84f2d0aeec1806e62768c5110dcc6</v>
      </c>
      <c r="Z160" s="18" t="str">
        <f>IFERROR(VLOOKUP(Y160,Flipside_SQL3_Data!X:X,1,FALSE),"missing")</f>
        <v>0xc5f9c3806fd076ce9dc89d8f3c62dc140c408c7a69a00e5211d74fe411259986--0x12c815b0c404d66dd0491f4ec62839904cec25e7--0x067e398605e84f2d0aeec1806e62768c5110dcc6</v>
      </c>
    </row>
    <row r="161" spans="1:26" hidden="1" x14ac:dyDescent="0.2">
      <c r="A161" s="14">
        <v>44209.868750000001</v>
      </c>
      <c r="B161" s="15">
        <v>11649003</v>
      </c>
      <c r="C161" s="15">
        <v>0</v>
      </c>
      <c r="D161" s="15">
        <f t="shared" si="5"/>
        <v>0</v>
      </c>
      <c r="E161" s="15">
        <v>130325</v>
      </c>
      <c r="F161" s="15">
        <v>5660</v>
      </c>
      <c r="G161" s="15" t="s">
        <v>2605</v>
      </c>
      <c r="H161" s="15" t="b">
        <v>1</v>
      </c>
      <c r="I161" s="15">
        <v>40</v>
      </c>
      <c r="J161" s="15">
        <v>1</v>
      </c>
      <c r="K161" s="15"/>
      <c r="L161" s="15" t="b">
        <v>1</v>
      </c>
      <c r="M161" s="15" t="s">
        <v>346</v>
      </c>
      <c r="N161" s="15" t="s">
        <v>536</v>
      </c>
      <c r="O161" s="15" t="s">
        <v>257</v>
      </c>
      <c r="P161" s="15" t="s">
        <v>2833</v>
      </c>
      <c r="Q161" s="15" t="s">
        <v>166</v>
      </c>
      <c r="R161" s="15"/>
      <c r="S161" s="15"/>
      <c r="T161" s="15" t="s">
        <v>2615</v>
      </c>
      <c r="U161" s="15" t="s">
        <v>535</v>
      </c>
      <c r="V161" s="15" t="s">
        <v>534</v>
      </c>
      <c r="W161" s="15"/>
      <c r="X161" s="14">
        <v>44209</v>
      </c>
      <c r="Y161" s="17" t="str">
        <f t="shared" si="4"/>
        <v>0xc5f9c3806fd076ce9dc89d8f3c62dc140c408c7a69a00e5211d74fe411259986--0x12c815b0c404d66dd0491f4ec62839904cec25e7--0x067e398605e84f2d0aeec1806e62768c5110dcc6</v>
      </c>
      <c r="Z161" s="18" t="str">
        <f>IFERROR(VLOOKUP(Y161,Flipside_SQL3_Data!X:X,1,FALSE),"missing")</f>
        <v>0xc5f9c3806fd076ce9dc89d8f3c62dc140c408c7a69a00e5211d74fe411259986--0x12c815b0c404d66dd0491f4ec62839904cec25e7--0x067e398605e84f2d0aeec1806e62768c5110dcc6</v>
      </c>
    </row>
    <row r="162" spans="1:26" hidden="1" x14ac:dyDescent="0.2">
      <c r="A162" s="14">
        <v>44209.868750000001</v>
      </c>
      <c r="B162" s="15">
        <v>11649003</v>
      </c>
      <c r="C162" s="15">
        <v>0</v>
      </c>
      <c r="D162" s="15">
        <f t="shared" si="5"/>
        <v>0</v>
      </c>
      <c r="E162" s="15">
        <v>125413</v>
      </c>
      <c r="F162" s="15">
        <v>2286</v>
      </c>
      <c r="G162" s="15" t="s">
        <v>2605</v>
      </c>
      <c r="H162" s="15" t="b">
        <v>1</v>
      </c>
      <c r="I162" s="15">
        <v>40</v>
      </c>
      <c r="J162" s="15">
        <v>0</v>
      </c>
      <c r="K162" s="15"/>
      <c r="L162" s="15" t="b">
        <v>1</v>
      </c>
      <c r="M162" s="15" t="s">
        <v>346</v>
      </c>
      <c r="N162" s="15" t="s">
        <v>257</v>
      </c>
      <c r="O162" s="15" t="s">
        <v>766</v>
      </c>
      <c r="P162" s="15" t="s">
        <v>2834</v>
      </c>
      <c r="Q162" s="15" t="s">
        <v>166</v>
      </c>
      <c r="R162" s="15"/>
      <c r="S162" s="15"/>
      <c r="T162" s="15" t="s">
        <v>2615</v>
      </c>
      <c r="U162" s="15" t="s">
        <v>535</v>
      </c>
      <c r="V162" s="15" t="s">
        <v>534</v>
      </c>
      <c r="W162" s="15"/>
      <c r="X162" s="14">
        <v>44209</v>
      </c>
      <c r="Y162" s="17" t="str">
        <f t="shared" si="4"/>
        <v>0xc5f9c3806fd076ce9dc89d8f3c62dc140c408c7a69a00e5211d74fe411259986--0x067e398605e84f2d0aeec1806e62768c5110dcc6--0x573e5105c4b92416d1544a188f1bf77d442bb52d</v>
      </c>
      <c r="Z162" s="18" t="str">
        <f>IFERROR(VLOOKUP(Y162,Flipside_SQL3_Data!X:X,1,FALSE),"missing")</f>
        <v>0xc5f9c3806fd076ce9dc89d8f3c62dc140c408c7a69a00e5211d74fe411259986--0x067e398605e84f2d0aeec1806e62768c5110dcc6--0x573e5105c4b92416d1544a188f1bf77d442bb52d</v>
      </c>
    </row>
    <row r="163" spans="1:26" hidden="1" x14ac:dyDescent="0.2">
      <c r="A163" s="14">
        <v>44209.868750000001</v>
      </c>
      <c r="B163" s="15">
        <v>11649003</v>
      </c>
      <c r="C163" s="15">
        <v>0</v>
      </c>
      <c r="D163" s="15">
        <f t="shared" si="5"/>
        <v>0</v>
      </c>
      <c r="E163" s="15">
        <v>327360</v>
      </c>
      <c r="F163" s="15">
        <v>129642</v>
      </c>
      <c r="G163" s="15" t="s">
        <v>2605</v>
      </c>
      <c r="H163" s="15" t="b">
        <v>1</v>
      </c>
      <c r="I163" s="15">
        <v>15</v>
      </c>
      <c r="J163" s="15">
        <v>2</v>
      </c>
      <c r="K163" s="15"/>
      <c r="L163" s="15" t="b">
        <v>1</v>
      </c>
      <c r="M163" s="15" t="s">
        <v>250</v>
      </c>
      <c r="N163" s="15" t="s">
        <v>1608</v>
      </c>
      <c r="O163" s="15" t="s">
        <v>249</v>
      </c>
      <c r="P163" s="15"/>
      <c r="Q163" s="15" t="s">
        <v>166</v>
      </c>
      <c r="R163" s="15"/>
      <c r="S163" s="15"/>
      <c r="T163" s="15" t="s">
        <v>166</v>
      </c>
      <c r="U163" s="15" t="s">
        <v>1607</v>
      </c>
      <c r="V163" s="15" t="s">
        <v>382</v>
      </c>
      <c r="W163" s="15"/>
      <c r="X163" s="14">
        <v>44209</v>
      </c>
      <c r="Y163" s="17" t="str">
        <f t="shared" si="4"/>
        <v>0xc4ef1f78188cfd28fe5de57110dda5f47b8d6e5cb5dd514f86b2d73a3949b2a9--0xfe202706e36f31afbaf4b4543c2a8bba4ddb2dee--0xdc945cb021e53e15ce59466ac588a590d2a624f0</v>
      </c>
      <c r="Z163" s="18" t="str">
        <f>IFERROR(VLOOKUP(Y163,Flipside_SQL3_Data!X:X,1,FALSE),"missing")</f>
        <v>0xc4ef1f78188cfd28fe5de57110dda5f47b8d6e5cb5dd514f86b2d73a3949b2a9--0xfe202706e36f31afbaf4b4543c2a8bba4ddb2dee--0xdc945cb021e53e15ce59466ac588a590d2a624f0</v>
      </c>
    </row>
    <row r="164" spans="1:26" hidden="1" x14ac:dyDescent="0.2">
      <c r="A164" s="14">
        <v>44209.868750000001</v>
      </c>
      <c r="B164" s="15">
        <v>11649003</v>
      </c>
      <c r="C164" s="15">
        <v>0</v>
      </c>
      <c r="D164" s="15">
        <f t="shared" si="5"/>
        <v>0</v>
      </c>
      <c r="E164" s="15">
        <v>250362</v>
      </c>
      <c r="F164" s="15">
        <v>33602</v>
      </c>
      <c r="G164" s="15" t="s">
        <v>2605</v>
      </c>
      <c r="H164" s="15" t="b">
        <v>1</v>
      </c>
      <c r="I164" s="15">
        <v>15</v>
      </c>
      <c r="J164" s="15">
        <v>0</v>
      </c>
      <c r="K164" s="15"/>
      <c r="L164" s="15" t="b">
        <v>1</v>
      </c>
      <c r="M164" s="15" t="s">
        <v>250</v>
      </c>
      <c r="N164" s="15" t="s">
        <v>249</v>
      </c>
      <c r="O164" s="15" t="s">
        <v>248</v>
      </c>
      <c r="P164" s="15">
        <v>0</v>
      </c>
      <c r="Q164" s="15" t="s">
        <v>166</v>
      </c>
      <c r="R164" s="15"/>
      <c r="S164" s="15"/>
      <c r="T164" s="15" t="s">
        <v>166</v>
      </c>
      <c r="U164" s="15" t="s">
        <v>247</v>
      </c>
      <c r="V164" s="15" t="s">
        <v>382</v>
      </c>
      <c r="W164" s="15"/>
      <c r="X164" s="14">
        <v>44209</v>
      </c>
      <c r="Y164" s="17" t="str">
        <f t="shared" si="4"/>
        <v>0xc4ef1f78188cfd28fe5de57110dda5f47b8d6e5cb5dd514f86b2d73a3949b2a9--0xdc945cb021e53e15ce59466ac588a590d2a624f0--0x40f0e70a7d565985b967bcdb0ba5801994fc2e80</v>
      </c>
      <c r="Z164" s="18" t="str">
        <f>IFERROR(VLOOKUP(Y164,Flipside_SQL3_Data!X:X,1,FALSE),"missing")</f>
        <v>0xc4ef1f78188cfd28fe5de57110dda5f47b8d6e5cb5dd514f86b2d73a3949b2a9--0xdc945cb021e53e15ce59466ac588a590d2a624f0--0x40f0e70a7d565985b967bcdb0ba5801994fc2e80</v>
      </c>
    </row>
    <row r="165" spans="1:26" hidden="1" x14ac:dyDescent="0.2">
      <c r="A165" s="14">
        <v>44209.868750000001</v>
      </c>
      <c r="B165" s="15">
        <v>11649003</v>
      </c>
      <c r="C165" s="15">
        <v>0</v>
      </c>
      <c r="D165" s="15">
        <f t="shared" si="5"/>
        <v>0</v>
      </c>
      <c r="E165" s="15">
        <v>214167</v>
      </c>
      <c r="F165" s="15">
        <v>17249</v>
      </c>
      <c r="G165" s="15" t="s">
        <v>2605</v>
      </c>
      <c r="H165" s="15" t="b">
        <v>1</v>
      </c>
      <c r="I165" s="15">
        <v>15</v>
      </c>
      <c r="J165" s="15">
        <v>0</v>
      </c>
      <c r="K165" s="15"/>
      <c r="L165" s="15" t="b">
        <v>1</v>
      </c>
      <c r="M165" s="15" t="s">
        <v>250</v>
      </c>
      <c r="N165" s="15" t="s">
        <v>249</v>
      </c>
      <c r="O165" s="15" t="s">
        <v>248</v>
      </c>
      <c r="P165" s="15">
        <v>1</v>
      </c>
      <c r="Q165" s="15" t="s">
        <v>166</v>
      </c>
      <c r="R165" s="15"/>
      <c r="S165" s="15"/>
      <c r="T165" s="15" t="s">
        <v>166</v>
      </c>
      <c r="U165" s="15" t="s">
        <v>2505</v>
      </c>
      <c r="V165" s="15" t="s">
        <v>38</v>
      </c>
      <c r="W165" s="15"/>
      <c r="X165" s="14">
        <v>44209</v>
      </c>
      <c r="Y165" s="17" t="str">
        <f t="shared" si="4"/>
        <v>0xc4ef1f78188cfd28fe5de57110dda5f47b8d6e5cb5dd514f86b2d73a3949b2a9--0xdc945cb021e53e15ce59466ac588a590d2a624f0--0x40f0e70a7d565985b967bcdb0ba5801994fc2e80</v>
      </c>
      <c r="Z165" s="18" t="str">
        <f>IFERROR(VLOOKUP(Y165,Flipside_SQL3_Data!X:X,1,FALSE),"missing")</f>
        <v>0xc4ef1f78188cfd28fe5de57110dda5f47b8d6e5cb5dd514f86b2d73a3949b2a9--0xdc945cb021e53e15ce59466ac588a590d2a624f0--0x40f0e70a7d565985b967bcdb0ba5801994fc2e80</v>
      </c>
    </row>
    <row r="166" spans="1:26" hidden="1" x14ac:dyDescent="0.2">
      <c r="A166" s="14">
        <v>44209.868750000001</v>
      </c>
      <c r="B166" s="15">
        <v>11649003</v>
      </c>
      <c r="C166" s="15">
        <v>0</v>
      </c>
      <c r="D166" s="15">
        <f t="shared" si="5"/>
        <v>0</v>
      </c>
      <c r="E166" s="15">
        <v>352030</v>
      </c>
      <c r="F166" s="15">
        <v>6162</v>
      </c>
      <c r="G166" s="15" t="s">
        <v>2605</v>
      </c>
      <c r="H166" s="15" t="b">
        <v>1</v>
      </c>
      <c r="I166" s="15">
        <v>45</v>
      </c>
      <c r="J166" s="15">
        <v>0</v>
      </c>
      <c r="K166" s="15"/>
      <c r="L166" s="15" t="b">
        <v>1</v>
      </c>
      <c r="M166" s="15" t="s">
        <v>259</v>
      </c>
      <c r="N166" s="15" t="s">
        <v>781</v>
      </c>
      <c r="O166" s="15" t="s">
        <v>780</v>
      </c>
      <c r="P166" s="15" t="s">
        <v>2852</v>
      </c>
      <c r="Q166" s="15" t="s">
        <v>166</v>
      </c>
      <c r="R166" s="15"/>
      <c r="S166" s="15"/>
      <c r="T166" s="15" t="s">
        <v>2615</v>
      </c>
      <c r="U166" s="15" t="s">
        <v>779</v>
      </c>
      <c r="V166" s="15" t="s">
        <v>778</v>
      </c>
      <c r="W166" s="15"/>
      <c r="X166" s="14">
        <v>44209</v>
      </c>
      <c r="Y166" s="17" t="str">
        <f t="shared" si="4"/>
        <v>0xc3a8960a78c80decdee6f768fec722fb5826ee15c714def335f92f1102ce4d45--0xdc3ea94cd0ac27d9a86c180091e7f78c683d3699--0xc8db8d5869510bb1fcd3bd7c7624c1b49c652ef8</v>
      </c>
      <c r="Z166" s="18" t="str">
        <f>IFERROR(VLOOKUP(Y166,Flipside_SQL3_Data!X:X,1,FALSE),"missing")</f>
        <v>0xc3a8960a78c80decdee6f768fec722fb5826ee15c714def335f92f1102ce4d45--0xdc3ea94cd0ac27d9a86c180091e7f78c683d3699--0xc8db8d5869510bb1fcd3bd7c7624c1b49c652ef8</v>
      </c>
    </row>
    <row r="167" spans="1:26" hidden="1" x14ac:dyDescent="0.2">
      <c r="A167" s="14">
        <v>44209.868750000001</v>
      </c>
      <c r="B167" s="15">
        <v>11649003</v>
      </c>
      <c r="C167" s="15">
        <v>0</v>
      </c>
      <c r="D167" s="15">
        <f t="shared" si="5"/>
        <v>0</v>
      </c>
      <c r="E167" s="15">
        <v>361348</v>
      </c>
      <c r="F167" s="15">
        <v>10581</v>
      </c>
      <c r="G167" s="15" t="s">
        <v>2605</v>
      </c>
      <c r="H167" s="15" t="b">
        <v>1</v>
      </c>
      <c r="I167" s="15">
        <v>45</v>
      </c>
      <c r="J167" s="15">
        <v>1</v>
      </c>
      <c r="K167" s="15"/>
      <c r="L167" s="15" t="b">
        <v>1</v>
      </c>
      <c r="M167" s="15" t="s">
        <v>259</v>
      </c>
      <c r="N167" s="15" t="s">
        <v>802</v>
      </c>
      <c r="O167" s="15" t="s">
        <v>781</v>
      </c>
      <c r="P167" s="15" t="s">
        <v>2814</v>
      </c>
      <c r="Q167" s="15" t="s">
        <v>166</v>
      </c>
      <c r="R167" s="15"/>
      <c r="S167" s="15"/>
      <c r="T167" s="15" t="s">
        <v>2615</v>
      </c>
      <c r="U167" s="15" t="s">
        <v>779</v>
      </c>
      <c r="V167" s="15" t="s">
        <v>801</v>
      </c>
      <c r="W167" s="15"/>
      <c r="X167" s="14">
        <v>44209</v>
      </c>
      <c r="Y167" s="17" t="str">
        <f t="shared" si="4"/>
        <v>0xc3a8960a78c80decdee6f768fec722fb5826ee15c714def335f92f1102ce4d45--0xd69b189020ef614796578afe4d10378c5e7e1138--0xdc3ea94cd0ac27d9a86c180091e7f78c683d3699</v>
      </c>
      <c r="Z167" s="18" t="str">
        <f>IFERROR(VLOOKUP(Y167,Flipside_SQL3_Data!X:X,1,FALSE),"missing")</f>
        <v>0xc3a8960a78c80decdee6f768fec722fb5826ee15c714def335f92f1102ce4d45--0xd69b189020ef614796578afe4d10378c5e7e1138--0xdc3ea94cd0ac27d9a86c180091e7f78c683d3699</v>
      </c>
    </row>
    <row r="168" spans="1:26" hidden="1" x14ac:dyDescent="0.2">
      <c r="A168" s="14">
        <v>44209.868750000001</v>
      </c>
      <c r="B168" s="15">
        <v>11649003</v>
      </c>
      <c r="C168" s="15">
        <v>0</v>
      </c>
      <c r="D168" s="15">
        <f t="shared" si="5"/>
        <v>0</v>
      </c>
      <c r="E168" s="15">
        <v>342130</v>
      </c>
      <c r="F168" s="15">
        <v>2168</v>
      </c>
      <c r="G168" s="15" t="s">
        <v>2605</v>
      </c>
      <c r="H168" s="15" t="b">
        <v>1</v>
      </c>
      <c r="I168" s="15">
        <v>45</v>
      </c>
      <c r="J168" s="15">
        <v>0</v>
      </c>
      <c r="K168" s="15"/>
      <c r="L168" s="15" t="b">
        <v>1</v>
      </c>
      <c r="M168" s="15" t="s">
        <v>259</v>
      </c>
      <c r="N168" s="15" t="s">
        <v>802</v>
      </c>
      <c r="O168" s="15" t="s">
        <v>1005</v>
      </c>
      <c r="P168" s="15" t="s">
        <v>2853</v>
      </c>
      <c r="Q168" s="15" t="s">
        <v>166</v>
      </c>
      <c r="R168" s="15"/>
      <c r="S168" s="15"/>
      <c r="T168" s="15" t="s">
        <v>2615</v>
      </c>
      <c r="U168" s="15" t="s">
        <v>1286</v>
      </c>
      <c r="V168" s="15" t="s">
        <v>1285</v>
      </c>
      <c r="W168" s="15"/>
      <c r="X168" s="14">
        <v>44209</v>
      </c>
      <c r="Y168" s="17" t="str">
        <f t="shared" si="4"/>
        <v>0xc3a8960a78c80decdee6f768fec722fb5826ee15c714def335f92f1102ce4d45--0xd69b189020ef614796578afe4d10378c5e7e1138--0xc757acba3c0506218b3022266a9dc7f3612d85f5</v>
      </c>
      <c r="Z168" s="18" t="str">
        <f>IFERROR(VLOOKUP(Y168,Flipside_SQL3_Data!X:X,1,FALSE),"missing")</f>
        <v>0xc3a8960a78c80decdee6f768fec722fb5826ee15c714def335f92f1102ce4d45--0xd69b189020ef614796578afe4d10378c5e7e1138--0xc757acba3c0506218b3022266a9dc7f3612d85f5</v>
      </c>
    </row>
    <row r="169" spans="1:26" hidden="1" x14ac:dyDescent="0.2">
      <c r="A169" s="14">
        <v>44209.868750000001</v>
      </c>
      <c r="B169" s="15">
        <v>11649003</v>
      </c>
      <c r="C169" s="15">
        <v>0</v>
      </c>
      <c r="D169" s="15">
        <f t="shared" si="5"/>
        <v>0</v>
      </c>
      <c r="E169" s="15">
        <v>337133</v>
      </c>
      <c r="F169" s="15">
        <v>2185</v>
      </c>
      <c r="G169" s="15" t="s">
        <v>2605</v>
      </c>
      <c r="H169" s="15" t="b">
        <v>1</v>
      </c>
      <c r="I169" s="15">
        <v>45</v>
      </c>
      <c r="J169" s="15">
        <v>0</v>
      </c>
      <c r="K169" s="15"/>
      <c r="L169" s="15" t="b">
        <v>1</v>
      </c>
      <c r="M169" s="15" t="s">
        <v>259</v>
      </c>
      <c r="N169" s="15" t="s">
        <v>802</v>
      </c>
      <c r="O169" s="15" t="s">
        <v>1005</v>
      </c>
      <c r="P169" s="15" t="s">
        <v>2854</v>
      </c>
      <c r="Q169" s="15" t="s">
        <v>166</v>
      </c>
      <c r="R169" s="15"/>
      <c r="S169" s="15"/>
      <c r="T169" s="15" t="s">
        <v>2615</v>
      </c>
      <c r="U169" s="15" t="s">
        <v>1053</v>
      </c>
      <c r="V169" s="15" t="s">
        <v>1052</v>
      </c>
      <c r="W169" s="15"/>
      <c r="X169" s="14">
        <v>44209</v>
      </c>
      <c r="Y169" s="17" t="str">
        <f t="shared" si="4"/>
        <v>0xc3a8960a78c80decdee6f768fec722fb5826ee15c714def335f92f1102ce4d45--0xd69b189020ef614796578afe4d10378c5e7e1138--0xc757acba3c0506218b3022266a9dc7f3612d85f5</v>
      </c>
      <c r="Z169" s="18" t="str">
        <f>IFERROR(VLOOKUP(Y169,Flipside_SQL3_Data!X:X,1,FALSE),"missing")</f>
        <v>0xc3a8960a78c80decdee6f768fec722fb5826ee15c714def335f92f1102ce4d45--0xd69b189020ef614796578afe4d10378c5e7e1138--0xc757acba3c0506218b3022266a9dc7f3612d85f5</v>
      </c>
    </row>
    <row r="170" spans="1:26" hidden="1" x14ac:dyDescent="0.2">
      <c r="A170" s="14">
        <v>44209.868750000001</v>
      </c>
      <c r="B170" s="15">
        <v>11649003</v>
      </c>
      <c r="C170" s="15">
        <v>0</v>
      </c>
      <c r="D170" s="15">
        <f t="shared" si="5"/>
        <v>0</v>
      </c>
      <c r="E170" s="15">
        <v>332427</v>
      </c>
      <c r="F170" s="15">
        <v>3222</v>
      </c>
      <c r="G170" s="15" t="s">
        <v>2605</v>
      </c>
      <c r="H170" s="15" t="b">
        <v>1</v>
      </c>
      <c r="I170" s="15">
        <v>45</v>
      </c>
      <c r="J170" s="15">
        <v>0</v>
      </c>
      <c r="K170" s="15"/>
      <c r="L170" s="15" t="b">
        <v>1</v>
      </c>
      <c r="M170" s="15" t="s">
        <v>259</v>
      </c>
      <c r="N170" s="15" t="s">
        <v>802</v>
      </c>
      <c r="O170" s="15" t="s">
        <v>1601</v>
      </c>
      <c r="P170" s="15" t="s">
        <v>2855</v>
      </c>
      <c r="Q170" s="15" t="s">
        <v>166</v>
      </c>
      <c r="R170" s="15"/>
      <c r="S170" s="15"/>
      <c r="T170" s="15" t="s">
        <v>2615</v>
      </c>
      <c r="U170" s="15" t="s">
        <v>1600</v>
      </c>
      <c r="V170" s="15" t="s">
        <v>255</v>
      </c>
      <c r="W170" s="15"/>
      <c r="X170" s="14">
        <v>44209</v>
      </c>
      <c r="Y170" s="17" t="str">
        <f t="shared" si="4"/>
        <v>0xc3a8960a78c80decdee6f768fec722fb5826ee15c714def335f92f1102ce4d45--0xd69b189020ef614796578afe4d10378c5e7e1138--0x4a5b9b4ad08616d11f3a402ff7cbeacb732a76c6</v>
      </c>
      <c r="Z170" s="18" t="str">
        <f>IFERROR(VLOOKUP(Y170,Flipside_SQL3_Data!X:X,1,FALSE),"missing")</f>
        <v>0xc3a8960a78c80decdee6f768fec722fb5826ee15c714def335f92f1102ce4d45--0xd69b189020ef614796578afe4d10378c5e7e1138--0x4a5b9b4ad08616d11f3a402ff7cbeacb732a76c6</v>
      </c>
    </row>
    <row r="171" spans="1:26" hidden="1" x14ac:dyDescent="0.2">
      <c r="A171" s="14">
        <v>44209.868750000001</v>
      </c>
      <c r="B171" s="15">
        <v>11649003</v>
      </c>
      <c r="C171" s="15">
        <v>0</v>
      </c>
      <c r="D171" s="15">
        <f t="shared" si="5"/>
        <v>0</v>
      </c>
      <c r="E171" s="15">
        <v>447199</v>
      </c>
      <c r="F171" s="15">
        <v>363625</v>
      </c>
      <c r="G171" s="15" t="s">
        <v>2605</v>
      </c>
      <c r="H171" s="15" t="b">
        <v>1</v>
      </c>
      <c r="I171" s="15">
        <v>45</v>
      </c>
      <c r="J171" s="15">
        <v>2</v>
      </c>
      <c r="K171" s="15"/>
      <c r="L171" s="15" t="b">
        <v>1</v>
      </c>
      <c r="M171" s="15" t="s">
        <v>259</v>
      </c>
      <c r="N171" s="15" t="s">
        <v>2086</v>
      </c>
      <c r="O171" s="15" t="s">
        <v>225</v>
      </c>
      <c r="P171" s="15"/>
      <c r="Q171" s="15" t="s">
        <v>166</v>
      </c>
      <c r="R171" s="15"/>
      <c r="S171" s="15"/>
      <c r="T171" s="15" t="s">
        <v>166</v>
      </c>
      <c r="U171" s="15" t="s">
        <v>1679</v>
      </c>
      <c r="V171" s="15" t="s">
        <v>38</v>
      </c>
      <c r="W171" s="15"/>
      <c r="X171" s="14">
        <v>44209</v>
      </c>
      <c r="Y171" s="17" t="str">
        <f t="shared" si="4"/>
        <v>0xc3a8960a78c80decdee6f768fec722fb5826ee15c714def335f92f1102ce4d45--0xcd79ca0dbcd5dee8dd53e9f82790d2ccb379010b--0xb440dd674e1243644791a4adfe3a2abb0a92d309</v>
      </c>
      <c r="Z171" s="18" t="str">
        <f>IFERROR(VLOOKUP(Y171,Flipside_SQL3_Data!X:X,1,FALSE),"missing")</f>
        <v>0xc3a8960a78c80decdee6f768fec722fb5826ee15c714def335f92f1102ce4d45--0xcd79ca0dbcd5dee8dd53e9f82790d2ccb379010b--0xb440dd674e1243644791a4adfe3a2abb0a92d309</v>
      </c>
    </row>
    <row r="172" spans="1:26" hidden="1" x14ac:dyDescent="0.2">
      <c r="A172" s="14">
        <v>44209.868750000001</v>
      </c>
      <c r="B172" s="15">
        <v>11649003</v>
      </c>
      <c r="C172" s="15">
        <v>0</v>
      </c>
      <c r="D172" s="15">
        <f t="shared" si="5"/>
        <v>0</v>
      </c>
      <c r="E172" s="15">
        <v>142731</v>
      </c>
      <c r="F172" s="15">
        <v>3984</v>
      </c>
      <c r="G172" s="15" t="s">
        <v>2605</v>
      </c>
      <c r="H172" s="15" t="b">
        <v>1</v>
      </c>
      <c r="I172" s="15">
        <v>45</v>
      </c>
      <c r="J172" s="15">
        <v>1</v>
      </c>
      <c r="K172" s="15"/>
      <c r="L172" s="15" t="b">
        <v>1</v>
      </c>
      <c r="M172" s="15" t="s">
        <v>259</v>
      </c>
      <c r="N172" s="15" t="s">
        <v>740</v>
      </c>
      <c r="O172" s="15" t="s">
        <v>271</v>
      </c>
      <c r="P172" s="15" t="s">
        <v>2877</v>
      </c>
      <c r="Q172" s="15" t="s">
        <v>166</v>
      </c>
      <c r="R172" s="15"/>
      <c r="S172" s="15"/>
      <c r="T172" s="15" t="s">
        <v>166</v>
      </c>
      <c r="U172" s="15" t="s">
        <v>403</v>
      </c>
      <c r="V172" s="15" t="s">
        <v>402</v>
      </c>
      <c r="W172" s="15"/>
      <c r="X172" s="14">
        <v>44209</v>
      </c>
      <c r="Y172" s="17" t="str">
        <f t="shared" si="4"/>
        <v>0xc3a8960a78c80decdee6f768fec722fb5826ee15c714def335f92f1102ce4d45--0xb671f2210b1f6621a2607ea63e6b2dc3e2464d1f--0x6e6a43a8148b5c54a94c044a835476d3f3f4d59a</v>
      </c>
      <c r="Z172" s="18" t="str">
        <f>IFERROR(VLOOKUP(Y172,Flipside_SQL3_Data!X:X,1,FALSE),"missing")</f>
        <v>0xc3a8960a78c80decdee6f768fec722fb5826ee15c714def335f92f1102ce4d45--0xb671f2210b1f6621a2607ea63e6b2dc3e2464d1f--0x6e6a43a8148b5c54a94c044a835476d3f3f4d59a</v>
      </c>
    </row>
    <row r="173" spans="1:26" hidden="1" x14ac:dyDescent="0.2">
      <c r="A173" s="14">
        <v>44209.868750000001</v>
      </c>
      <c r="B173" s="15">
        <v>11649003</v>
      </c>
      <c r="C173" s="15">
        <v>0</v>
      </c>
      <c r="D173" s="15">
        <f t="shared" si="5"/>
        <v>0</v>
      </c>
      <c r="E173" s="15">
        <v>436751</v>
      </c>
      <c r="F173" s="15">
        <v>7021</v>
      </c>
      <c r="G173" s="15" t="s">
        <v>2605</v>
      </c>
      <c r="H173" s="15" t="b">
        <v>1</v>
      </c>
      <c r="I173" s="15">
        <v>45</v>
      </c>
      <c r="J173" s="15">
        <v>0</v>
      </c>
      <c r="K173" s="15"/>
      <c r="L173" s="15" t="b">
        <v>1</v>
      </c>
      <c r="M173" s="15" t="s">
        <v>259</v>
      </c>
      <c r="N173" s="15" t="s">
        <v>225</v>
      </c>
      <c r="O173" s="15" t="s">
        <v>224</v>
      </c>
      <c r="P173" s="15">
        <v>0</v>
      </c>
      <c r="Q173" s="15" t="s">
        <v>166</v>
      </c>
      <c r="R173" s="15"/>
      <c r="S173" s="15"/>
      <c r="T173" s="15" t="s">
        <v>166</v>
      </c>
      <c r="U173" s="15" t="s">
        <v>2301</v>
      </c>
      <c r="V173" s="15" t="s">
        <v>382</v>
      </c>
      <c r="W173" s="15"/>
      <c r="X173" s="14">
        <v>44209</v>
      </c>
      <c r="Y173" s="17" t="str">
        <f t="shared" si="4"/>
        <v>0xc3a8960a78c80decdee6f768fec722fb5826ee15c714def335f92f1102ce4d45--0xb440dd674e1243644791a4adfe3a2abb0a92d309--0x28d8458c76c7029257baa10f86e9da7481c513fb</v>
      </c>
      <c r="Z173" s="18" t="str">
        <f>IFERROR(VLOOKUP(Y173,Flipside_SQL3_Data!X:X,1,FALSE),"missing")</f>
        <v>0xc3a8960a78c80decdee6f768fec722fb5826ee15c714def335f92f1102ce4d45--0xb440dd674e1243644791a4adfe3a2abb0a92d309--0x28d8458c76c7029257baa10f86e9da7481c513fb</v>
      </c>
    </row>
    <row r="174" spans="1:26" hidden="1" x14ac:dyDescent="0.2">
      <c r="A174" s="14">
        <v>44209.868750000001</v>
      </c>
      <c r="B174" s="15">
        <v>11649003</v>
      </c>
      <c r="C174" s="15">
        <v>0</v>
      </c>
      <c r="D174" s="15">
        <f t="shared" si="5"/>
        <v>0</v>
      </c>
      <c r="E174" s="15">
        <v>428295</v>
      </c>
      <c r="F174" s="15">
        <v>351477</v>
      </c>
      <c r="G174" s="15" t="s">
        <v>2605</v>
      </c>
      <c r="H174" s="15" t="b">
        <v>1</v>
      </c>
      <c r="I174" s="15">
        <v>45</v>
      </c>
      <c r="J174" s="15">
        <v>14</v>
      </c>
      <c r="K174" s="15"/>
      <c r="L174" s="15" t="b">
        <v>1</v>
      </c>
      <c r="M174" s="15" t="s">
        <v>259</v>
      </c>
      <c r="N174" s="15" t="s">
        <v>225</v>
      </c>
      <c r="O174" s="15" t="s">
        <v>224</v>
      </c>
      <c r="P174" s="15">
        <v>1</v>
      </c>
      <c r="Q174" s="15" t="s">
        <v>166</v>
      </c>
      <c r="R174" s="15"/>
      <c r="S174" s="15"/>
      <c r="T174" s="15" t="s">
        <v>166</v>
      </c>
      <c r="U174" s="15" t="s">
        <v>1679</v>
      </c>
      <c r="V174" s="15" t="s">
        <v>38</v>
      </c>
      <c r="W174" s="15"/>
      <c r="X174" s="14">
        <v>44209</v>
      </c>
      <c r="Y174" s="17" t="str">
        <f t="shared" si="4"/>
        <v>0xc3a8960a78c80decdee6f768fec722fb5826ee15c714def335f92f1102ce4d45--0xb440dd674e1243644791a4adfe3a2abb0a92d309--0x28d8458c76c7029257baa10f86e9da7481c513fb</v>
      </c>
      <c r="Z174" s="18" t="str">
        <f>IFERROR(VLOOKUP(Y174,Flipside_SQL3_Data!X:X,1,FALSE),"missing")</f>
        <v>0xc3a8960a78c80decdee6f768fec722fb5826ee15c714def335f92f1102ce4d45--0xb440dd674e1243644791a4adfe3a2abb0a92d309--0x28d8458c76c7029257baa10f86e9da7481c513fb</v>
      </c>
    </row>
    <row r="175" spans="1:26" hidden="1" x14ac:dyDescent="0.2">
      <c r="A175" s="14">
        <v>44209.868750000001</v>
      </c>
      <c r="B175" s="15">
        <v>11649003</v>
      </c>
      <c r="C175" s="15">
        <v>0</v>
      </c>
      <c r="D175" s="15">
        <f t="shared" si="5"/>
        <v>0</v>
      </c>
      <c r="E175" s="15">
        <v>393627</v>
      </c>
      <c r="F175" s="15">
        <v>1186</v>
      </c>
      <c r="G175" s="15" t="s">
        <v>2605</v>
      </c>
      <c r="H175" s="15" t="b">
        <v>1</v>
      </c>
      <c r="I175" s="15">
        <v>45</v>
      </c>
      <c r="J175" s="15">
        <v>0</v>
      </c>
      <c r="K175" s="15"/>
      <c r="L175" s="15" t="b">
        <v>1</v>
      </c>
      <c r="M175" s="15" t="s">
        <v>259</v>
      </c>
      <c r="N175" s="15" t="s">
        <v>271</v>
      </c>
      <c r="O175" s="15" t="s">
        <v>404</v>
      </c>
      <c r="P175" s="15" t="s">
        <v>2851</v>
      </c>
      <c r="Q175" s="15" t="s">
        <v>166</v>
      </c>
      <c r="R175" s="15"/>
      <c r="S175" s="15"/>
      <c r="T175" s="15" t="s">
        <v>2615</v>
      </c>
      <c r="U175" s="15" t="s">
        <v>270</v>
      </c>
      <c r="V175" s="15" t="s">
        <v>269</v>
      </c>
      <c r="W175" s="15"/>
      <c r="X175" s="14">
        <v>44209</v>
      </c>
      <c r="Y175" s="17" t="str">
        <f t="shared" si="4"/>
        <v>0xc3a8960a78c80decdee6f768fec722fb5826ee15c714def335f92f1102ce4d45--0x6e6a43a8148b5c54a94c044a835476d3f3f4d59a--0x5b1b5fea1b99d83ad479df0c222f0492385381dd</v>
      </c>
      <c r="Z175" s="18" t="str">
        <f>IFERROR(VLOOKUP(Y175,Flipside_SQL3_Data!X:X,1,FALSE),"missing")</f>
        <v>0xc3a8960a78c80decdee6f768fec722fb5826ee15c714def335f92f1102ce4d45--0x6e6a43a8148b5c54a94c044a835476d3f3f4d59a--0x5b1b5fea1b99d83ad479df0c222f0492385381dd</v>
      </c>
    </row>
    <row r="176" spans="1:26" hidden="1" x14ac:dyDescent="0.2">
      <c r="A176" s="14">
        <v>44209.868750000001</v>
      </c>
      <c r="B176" s="15">
        <v>11649003</v>
      </c>
      <c r="C176" s="15">
        <v>0</v>
      </c>
      <c r="D176" s="15">
        <f t="shared" si="5"/>
        <v>0</v>
      </c>
      <c r="E176" s="15">
        <v>137876</v>
      </c>
      <c r="F176" s="15">
        <v>1186</v>
      </c>
      <c r="G176" s="15" t="s">
        <v>2605</v>
      </c>
      <c r="H176" s="15" t="b">
        <v>1</v>
      </c>
      <c r="I176" s="15">
        <v>45</v>
      </c>
      <c r="J176" s="15">
        <v>0</v>
      </c>
      <c r="K176" s="15"/>
      <c r="L176" s="15" t="b">
        <v>1</v>
      </c>
      <c r="M176" s="15" t="s">
        <v>259</v>
      </c>
      <c r="N176" s="15" t="s">
        <v>271</v>
      </c>
      <c r="O176" s="15" t="s">
        <v>404</v>
      </c>
      <c r="P176" s="15" t="s">
        <v>2878</v>
      </c>
      <c r="Q176" s="15" t="s">
        <v>166</v>
      </c>
      <c r="R176" s="15"/>
      <c r="S176" s="15"/>
      <c r="T176" s="15" t="s">
        <v>2615</v>
      </c>
      <c r="U176" s="15" t="s">
        <v>403</v>
      </c>
      <c r="V176" s="15" t="s">
        <v>402</v>
      </c>
      <c r="W176" s="15"/>
      <c r="X176" s="14">
        <v>44209</v>
      </c>
      <c r="Y176" s="17" t="str">
        <f t="shared" si="4"/>
        <v>0xc3a8960a78c80decdee6f768fec722fb5826ee15c714def335f92f1102ce4d45--0x6e6a43a8148b5c54a94c044a835476d3f3f4d59a--0x5b1b5fea1b99d83ad479df0c222f0492385381dd</v>
      </c>
      <c r="Z176" s="18" t="str">
        <f>IFERROR(VLOOKUP(Y176,Flipside_SQL3_Data!X:X,1,FALSE),"missing")</f>
        <v>0xc3a8960a78c80decdee6f768fec722fb5826ee15c714def335f92f1102ce4d45--0x6e6a43a8148b5c54a94c044a835476d3f3f4d59a--0x5b1b5fea1b99d83ad479df0c222f0492385381dd</v>
      </c>
    </row>
    <row r="177" spans="1:26" hidden="1" x14ac:dyDescent="0.2">
      <c r="A177" s="14">
        <v>44209.868750000001</v>
      </c>
      <c r="B177" s="15">
        <v>11649003</v>
      </c>
      <c r="C177" s="15">
        <v>0</v>
      </c>
      <c r="D177" s="15">
        <f t="shared" si="5"/>
        <v>0</v>
      </c>
      <c r="E177" s="15">
        <v>214624</v>
      </c>
      <c r="F177" s="15">
        <v>3406</v>
      </c>
      <c r="G177" s="15" t="s">
        <v>2605</v>
      </c>
      <c r="H177" s="15" t="b">
        <v>1</v>
      </c>
      <c r="I177" s="15">
        <v>45</v>
      </c>
      <c r="J177" s="15">
        <v>0</v>
      </c>
      <c r="K177" s="15"/>
      <c r="L177" s="15" t="b">
        <v>1</v>
      </c>
      <c r="M177" s="15" t="s">
        <v>259</v>
      </c>
      <c r="N177" s="15" t="s">
        <v>258</v>
      </c>
      <c r="O177" s="15" t="s">
        <v>572</v>
      </c>
      <c r="P177" s="15" t="s">
        <v>2868</v>
      </c>
      <c r="Q177" s="15" t="s">
        <v>166</v>
      </c>
      <c r="R177" s="15"/>
      <c r="S177" s="15"/>
      <c r="T177" s="15" t="s">
        <v>166</v>
      </c>
      <c r="U177" s="15" t="s">
        <v>1646</v>
      </c>
      <c r="V177" s="15" t="s">
        <v>382</v>
      </c>
      <c r="W177" s="15"/>
      <c r="X177" s="14">
        <v>44209</v>
      </c>
      <c r="Y177" s="17" t="str">
        <f t="shared" si="4"/>
        <v>0xc3a8960a78c80decdee6f768fec722fb5826ee15c714def335f92f1102ce4d45--0x6c85c5198c3cc4db1b87cb43b2674241a30f4845--0x57ab1ec28d129707052df4df418d58a2d46d5f51</v>
      </c>
      <c r="Z177" s="18" t="str">
        <f>IFERROR(VLOOKUP(Y177,Flipside_SQL3_Data!X:X,1,FALSE),"missing")</f>
        <v>0xc3a8960a78c80decdee6f768fec722fb5826ee15c714def335f92f1102ce4d45--0x6c85c5198c3cc4db1b87cb43b2674241a30f4845--0x57ab1ec28d129707052df4df418d58a2d46d5f51</v>
      </c>
    </row>
    <row r="178" spans="1:26" hidden="1" x14ac:dyDescent="0.2">
      <c r="A178" s="14">
        <v>44209.868750000001</v>
      </c>
      <c r="B178" s="15">
        <v>11649003</v>
      </c>
      <c r="C178" s="15">
        <v>0</v>
      </c>
      <c r="D178" s="15">
        <f t="shared" si="5"/>
        <v>0</v>
      </c>
      <c r="E178" s="15">
        <v>208371</v>
      </c>
      <c r="F178" s="15">
        <v>3006</v>
      </c>
      <c r="G178" s="15" t="s">
        <v>2605</v>
      </c>
      <c r="H178" s="15" t="b">
        <v>1</v>
      </c>
      <c r="I178" s="15">
        <v>45</v>
      </c>
      <c r="J178" s="15">
        <v>0</v>
      </c>
      <c r="K178" s="15"/>
      <c r="L178" s="15" t="b">
        <v>1</v>
      </c>
      <c r="M178" s="15" t="s">
        <v>259</v>
      </c>
      <c r="N178" s="15" t="s">
        <v>258</v>
      </c>
      <c r="O178" s="15" t="s">
        <v>572</v>
      </c>
      <c r="P178" s="15" t="s">
        <v>2869</v>
      </c>
      <c r="Q178" s="15" t="s">
        <v>166</v>
      </c>
      <c r="R178" s="15"/>
      <c r="S178" s="15"/>
      <c r="T178" s="15" t="s">
        <v>166</v>
      </c>
      <c r="U178" s="15" t="s">
        <v>996</v>
      </c>
      <c r="V178" s="15" t="s">
        <v>382</v>
      </c>
      <c r="W178" s="15"/>
      <c r="X178" s="14">
        <v>44209</v>
      </c>
      <c r="Y178" s="17" t="str">
        <f t="shared" si="4"/>
        <v>0xc3a8960a78c80decdee6f768fec722fb5826ee15c714def335f92f1102ce4d45--0x6c85c5198c3cc4db1b87cb43b2674241a30f4845--0x57ab1ec28d129707052df4df418d58a2d46d5f51</v>
      </c>
      <c r="Z178" s="18" t="str">
        <f>IFERROR(VLOOKUP(Y178,Flipside_SQL3_Data!X:X,1,FALSE),"missing")</f>
        <v>0xc3a8960a78c80decdee6f768fec722fb5826ee15c714def335f92f1102ce4d45--0x6c85c5198c3cc4db1b87cb43b2674241a30f4845--0x57ab1ec28d129707052df4df418d58a2d46d5f51</v>
      </c>
    </row>
    <row r="179" spans="1:26" hidden="1" x14ac:dyDescent="0.2">
      <c r="A179" s="14">
        <v>44209.868750000001</v>
      </c>
      <c r="B179" s="15">
        <v>11649003</v>
      </c>
      <c r="C179" s="15">
        <v>0</v>
      </c>
      <c r="D179" s="15">
        <f t="shared" si="5"/>
        <v>0</v>
      </c>
      <c r="E179" s="15">
        <v>175166</v>
      </c>
      <c r="F179" s="15">
        <v>3406</v>
      </c>
      <c r="G179" s="15" t="s">
        <v>2605</v>
      </c>
      <c r="H179" s="15" t="b">
        <v>1</v>
      </c>
      <c r="I179" s="15">
        <v>45</v>
      </c>
      <c r="J179" s="15">
        <v>0</v>
      </c>
      <c r="K179" s="15"/>
      <c r="L179" s="15" t="b">
        <v>1</v>
      </c>
      <c r="M179" s="15" t="s">
        <v>259</v>
      </c>
      <c r="N179" s="15" t="s">
        <v>258</v>
      </c>
      <c r="O179" s="15" t="s">
        <v>572</v>
      </c>
      <c r="P179" s="15" t="s">
        <v>2874</v>
      </c>
      <c r="Q179" s="15" t="s">
        <v>166</v>
      </c>
      <c r="R179" s="15"/>
      <c r="S179" s="15"/>
      <c r="T179" s="15" t="s">
        <v>166</v>
      </c>
      <c r="U179" s="15" t="s">
        <v>1132</v>
      </c>
      <c r="V179" s="15" t="s">
        <v>382</v>
      </c>
      <c r="W179" s="15"/>
      <c r="X179" s="14">
        <v>44209</v>
      </c>
      <c r="Y179" s="17" t="str">
        <f t="shared" si="4"/>
        <v>0xc3a8960a78c80decdee6f768fec722fb5826ee15c714def335f92f1102ce4d45--0x6c85c5198c3cc4db1b87cb43b2674241a30f4845--0x57ab1ec28d129707052df4df418d58a2d46d5f51</v>
      </c>
      <c r="Z179" s="18" t="str">
        <f>IFERROR(VLOOKUP(Y179,Flipside_SQL3_Data!X:X,1,FALSE),"missing")</f>
        <v>0xc3a8960a78c80decdee6f768fec722fb5826ee15c714def335f92f1102ce4d45--0x6c85c5198c3cc4db1b87cb43b2674241a30f4845--0x57ab1ec28d129707052df4df418d58a2d46d5f51</v>
      </c>
    </row>
    <row r="180" spans="1:26" hidden="1" x14ac:dyDescent="0.2">
      <c r="A180" s="14">
        <v>44209.868750000001</v>
      </c>
      <c r="B180" s="15">
        <v>11649003</v>
      </c>
      <c r="C180" s="15">
        <v>0</v>
      </c>
      <c r="D180" s="15">
        <f t="shared" si="5"/>
        <v>0</v>
      </c>
      <c r="E180" s="15">
        <v>168913</v>
      </c>
      <c r="F180" s="15">
        <v>3006</v>
      </c>
      <c r="G180" s="15" t="s">
        <v>2605</v>
      </c>
      <c r="H180" s="15" t="b">
        <v>1</v>
      </c>
      <c r="I180" s="15">
        <v>45</v>
      </c>
      <c r="J180" s="15">
        <v>0</v>
      </c>
      <c r="K180" s="15"/>
      <c r="L180" s="15" t="b">
        <v>1</v>
      </c>
      <c r="M180" s="15" t="s">
        <v>259</v>
      </c>
      <c r="N180" s="15" t="s">
        <v>258</v>
      </c>
      <c r="O180" s="15" t="s">
        <v>572</v>
      </c>
      <c r="P180" s="15" t="s">
        <v>2875</v>
      </c>
      <c r="Q180" s="15" t="s">
        <v>166</v>
      </c>
      <c r="R180" s="15"/>
      <c r="S180" s="15"/>
      <c r="T180" s="15" t="s">
        <v>166</v>
      </c>
      <c r="U180" s="15" t="s">
        <v>1463</v>
      </c>
      <c r="V180" s="15" t="s">
        <v>382</v>
      </c>
      <c r="W180" s="15"/>
      <c r="X180" s="14">
        <v>44209</v>
      </c>
      <c r="Y180" s="17" t="str">
        <f t="shared" si="4"/>
        <v>0xc3a8960a78c80decdee6f768fec722fb5826ee15c714def335f92f1102ce4d45--0x6c85c5198c3cc4db1b87cb43b2674241a30f4845--0x57ab1ec28d129707052df4df418d58a2d46d5f51</v>
      </c>
      <c r="Z180" s="18" t="str">
        <f>IFERROR(VLOOKUP(Y180,Flipside_SQL3_Data!X:X,1,FALSE),"missing")</f>
        <v>0xc3a8960a78c80decdee6f768fec722fb5826ee15c714def335f92f1102ce4d45--0x6c85c5198c3cc4db1b87cb43b2674241a30f4845--0x57ab1ec28d129707052df4df418d58a2d46d5f51</v>
      </c>
    </row>
    <row r="181" spans="1:26" hidden="1" x14ac:dyDescent="0.2">
      <c r="A181" s="14">
        <v>44209.868750000001</v>
      </c>
      <c r="B181" s="15">
        <v>11649003</v>
      </c>
      <c r="C181" s="15">
        <v>0</v>
      </c>
      <c r="D181" s="15">
        <f t="shared" si="5"/>
        <v>0</v>
      </c>
      <c r="E181" s="15">
        <v>239324</v>
      </c>
      <c r="F181" s="15">
        <v>4265</v>
      </c>
      <c r="G181" s="15" t="s">
        <v>2605</v>
      </c>
      <c r="H181" s="15" t="b">
        <v>1</v>
      </c>
      <c r="I181" s="15">
        <v>45</v>
      </c>
      <c r="J181" s="15">
        <v>0</v>
      </c>
      <c r="K181" s="15"/>
      <c r="L181" s="15" t="b">
        <v>1</v>
      </c>
      <c r="M181" s="15" t="s">
        <v>259</v>
      </c>
      <c r="N181" s="15" t="s">
        <v>258</v>
      </c>
      <c r="O181" s="15" t="s">
        <v>257</v>
      </c>
      <c r="P181" s="15" t="s">
        <v>2865</v>
      </c>
      <c r="Q181" s="15" t="s">
        <v>166</v>
      </c>
      <c r="R181" s="15"/>
      <c r="S181" s="15"/>
      <c r="T181" s="15" t="s">
        <v>2615</v>
      </c>
      <c r="U181" s="15" t="s">
        <v>256</v>
      </c>
      <c r="V181" s="15" t="s">
        <v>255</v>
      </c>
      <c r="W181" s="15"/>
      <c r="X181" s="14">
        <v>44209</v>
      </c>
      <c r="Y181" s="17" t="str">
        <f t="shared" si="4"/>
        <v>0xc3a8960a78c80decdee6f768fec722fb5826ee15c714def335f92f1102ce4d45--0x6c85c5198c3cc4db1b87cb43b2674241a30f4845--0x067e398605e84f2d0aeec1806e62768c5110dcc6</v>
      </c>
      <c r="Z181" s="18" t="str">
        <f>IFERROR(VLOOKUP(Y181,Flipside_SQL3_Data!X:X,1,FALSE),"missing")</f>
        <v>0xc3a8960a78c80decdee6f768fec722fb5826ee15c714def335f92f1102ce4d45--0x6c85c5198c3cc4db1b87cb43b2674241a30f4845--0x067e398605e84f2d0aeec1806e62768c5110dcc6</v>
      </c>
    </row>
    <row r="182" spans="1:26" hidden="1" x14ac:dyDescent="0.2">
      <c r="A182" s="14">
        <v>44209.868750000001</v>
      </c>
      <c r="B182" s="15">
        <v>11649003</v>
      </c>
      <c r="C182" s="15">
        <v>0</v>
      </c>
      <c r="D182" s="15">
        <f t="shared" si="5"/>
        <v>0</v>
      </c>
      <c r="E182" s="15">
        <v>195748</v>
      </c>
      <c r="F182" s="15">
        <v>4265</v>
      </c>
      <c r="G182" s="15" t="s">
        <v>2605</v>
      </c>
      <c r="H182" s="15" t="b">
        <v>1</v>
      </c>
      <c r="I182" s="15">
        <v>45</v>
      </c>
      <c r="J182" s="15">
        <v>0</v>
      </c>
      <c r="K182" s="15"/>
      <c r="L182" s="15" t="b">
        <v>1</v>
      </c>
      <c r="M182" s="15" t="s">
        <v>259</v>
      </c>
      <c r="N182" s="15" t="s">
        <v>258</v>
      </c>
      <c r="O182" s="15" t="s">
        <v>257</v>
      </c>
      <c r="P182" s="15" t="s">
        <v>2871</v>
      </c>
      <c r="Q182" s="15" t="s">
        <v>166</v>
      </c>
      <c r="R182" s="15"/>
      <c r="S182" s="15"/>
      <c r="T182" s="15" t="s">
        <v>2615</v>
      </c>
      <c r="U182" s="15" t="s">
        <v>256</v>
      </c>
      <c r="V182" s="15" t="s">
        <v>255</v>
      </c>
      <c r="W182" s="15"/>
      <c r="X182" s="14">
        <v>44209</v>
      </c>
      <c r="Y182" s="17" t="str">
        <f t="shared" si="4"/>
        <v>0xc3a8960a78c80decdee6f768fec722fb5826ee15c714def335f92f1102ce4d45--0x6c85c5198c3cc4db1b87cb43b2674241a30f4845--0x067e398605e84f2d0aeec1806e62768c5110dcc6</v>
      </c>
      <c r="Z182" s="18" t="str">
        <f>IFERROR(VLOOKUP(Y182,Flipside_SQL3_Data!X:X,1,FALSE),"missing")</f>
        <v>0xc3a8960a78c80decdee6f768fec722fb5826ee15c714def335f92f1102ce4d45--0x6c85c5198c3cc4db1b87cb43b2674241a30f4845--0x067e398605e84f2d0aeec1806e62768c5110dcc6</v>
      </c>
    </row>
    <row r="183" spans="1:26" hidden="1" x14ac:dyDescent="0.2">
      <c r="A183" s="14">
        <v>44209.868750000001</v>
      </c>
      <c r="B183" s="15">
        <v>11649003</v>
      </c>
      <c r="C183" s="15">
        <v>0</v>
      </c>
      <c r="D183" s="15">
        <f t="shared" si="5"/>
        <v>0</v>
      </c>
      <c r="E183" s="15">
        <v>232567</v>
      </c>
      <c r="F183" s="15">
        <v>1197</v>
      </c>
      <c r="G183" s="15" t="s">
        <v>2605</v>
      </c>
      <c r="H183" s="15" t="b">
        <v>1</v>
      </c>
      <c r="I183" s="15">
        <v>45</v>
      </c>
      <c r="J183" s="15">
        <v>0</v>
      </c>
      <c r="K183" s="15"/>
      <c r="L183" s="15" t="b">
        <v>1</v>
      </c>
      <c r="M183" s="15" t="s">
        <v>259</v>
      </c>
      <c r="N183" s="15" t="s">
        <v>258</v>
      </c>
      <c r="O183" s="15" t="s">
        <v>1082</v>
      </c>
      <c r="P183" s="15" t="s">
        <v>2866</v>
      </c>
      <c r="Q183" s="15" t="s">
        <v>166</v>
      </c>
      <c r="R183" s="15"/>
      <c r="S183" s="15"/>
      <c r="T183" s="15" t="s">
        <v>2615</v>
      </c>
      <c r="U183" s="15" t="s">
        <v>1319</v>
      </c>
      <c r="V183" s="15" t="s">
        <v>1318</v>
      </c>
      <c r="W183" s="15"/>
      <c r="X183" s="14">
        <v>44209</v>
      </c>
      <c r="Y183" s="17" t="str">
        <f t="shared" si="4"/>
        <v>0xc3a8960a78c80decdee6f768fec722fb5826ee15c714def335f92f1102ce4d45--0x6c85c5198c3cc4db1b87cb43b2674241a30f4845--0x05a9cbe762b36632b3594da4f082340e0e5343e8</v>
      </c>
      <c r="Z183" s="18" t="str">
        <f>IFERROR(VLOOKUP(Y183,Flipside_SQL3_Data!X:X,1,FALSE),"missing")</f>
        <v>0xc3a8960a78c80decdee6f768fec722fb5826ee15c714def335f92f1102ce4d45--0x6c85c5198c3cc4db1b87cb43b2674241a30f4845--0x05a9cbe762b36632b3594da4f082340e0e5343e8</v>
      </c>
    </row>
    <row r="184" spans="1:26" hidden="1" x14ac:dyDescent="0.2">
      <c r="A184" s="14">
        <v>44209.868750000001</v>
      </c>
      <c r="B184" s="15">
        <v>11649003</v>
      </c>
      <c r="C184" s="15">
        <v>0</v>
      </c>
      <c r="D184" s="15">
        <f t="shared" si="5"/>
        <v>0</v>
      </c>
      <c r="E184" s="15">
        <v>229704</v>
      </c>
      <c r="F184" s="15">
        <v>6418</v>
      </c>
      <c r="G184" s="15" t="s">
        <v>2605</v>
      </c>
      <c r="H184" s="15" t="b">
        <v>1</v>
      </c>
      <c r="I184" s="15">
        <v>45</v>
      </c>
      <c r="J184" s="15">
        <v>0</v>
      </c>
      <c r="K184" s="15"/>
      <c r="L184" s="15" t="b">
        <v>1</v>
      </c>
      <c r="M184" s="15" t="s">
        <v>259</v>
      </c>
      <c r="N184" s="15" t="s">
        <v>258</v>
      </c>
      <c r="O184" s="15" t="s">
        <v>1082</v>
      </c>
      <c r="P184" s="15" t="s">
        <v>2867</v>
      </c>
      <c r="Q184" s="15" t="s">
        <v>166</v>
      </c>
      <c r="R184" s="15"/>
      <c r="S184" s="15"/>
      <c r="T184" s="15" t="s">
        <v>166</v>
      </c>
      <c r="U184" s="15" t="s">
        <v>1604</v>
      </c>
      <c r="V184" s="15" t="s">
        <v>382</v>
      </c>
      <c r="W184" s="15"/>
      <c r="X184" s="14">
        <v>44209</v>
      </c>
      <c r="Y184" s="17" t="str">
        <f t="shared" si="4"/>
        <v>0xc3a8960a78c80decdee6f768fec722fb5826ee15c714def335f92f1102ce4d45--0x6c85c5198c3cc4db1b87cb43b2674241a30f4845--0x05a9cbe762b36632b3594da4f082340e0e5343e8</v>
      </c>
      <c r="Z184" s="18" t="str">
        <f>IFERROR(VLOOKUP(Y184,Flipside_SQL3_Data!X:X,1,FALSE),"missing")</f>
        <v>0xc3a8960a78c80decdee6f768fec722fb5826ee15c714def335f92f1102ce4d45--0x6c85c5198c3cc4db1b87cb43b2674241a30f4845--0x05a9cbe762b36632b3594da4f082340e0e5343e8</v>
      </c>
    </row>
    <row r="185" spans="1:26" hidden="1" x14ac:dyDescent="0.2">
      <c r="A185" s="14">
        <v>44209.868750000001</v>
      </c>
      <c r="B185" s="15">
        <v>11649003</v>
      </c>
      <c r="C185" s="15">
        <v>0</v>
      </c>
      <c r="D185" s="15">
        <f t="shared" si="5"/>
        <v>0</v>
      </c>
      <c r="E185" s="15">
        <v>188995</v>
      </c>
      <c r="F185" s="15">
        <v>1197</v>
      </c>
      <c r="G185" s="15" t="s">
        <v>2605</v>
      </c>
      <c r="H185" s="15" t="b">
        <v>1</v>
      </c>
      <c r="I185" s="15">
        <v>45</v>
      </c>
      <c r="J185" s="15">
        <v>0</v>
      </c>
      <c r="K185" s="15"/>
      <c r="L185" s="15" t="b">
        <v>1</v>
      </c>
      <c r="M185" s="15" t="s">
        <v>259</v>
      </c>
      <c r="N185" s="15" t="s">
        <v>258</v>
      </c>
      <c r="O185" s="15" t="s">
        <v>1082</v>
      </c>
      <c r="P185" s="15" t="s">
        <v>2872</v>
      </c>
      <c r="Q185" s="15" t="s">
        <v>166</v>
      </c>
      <c r="R185" s="15"/>
      <c r="S185" s="15"/>
      <c r="T185" s="15" t="s">
        <v>2615</v>
      </c>
      <c r="U185" s="15" t="s">
        <v>270</v>
      </c>
      <c r="V185" s="15" t="s">
        <v>1162</v>
      </c>
      <c r="W185" s="15"/>
      <c r="X185" s="14">
        <v>44209</v>
      </c>
      <c r="Y185" s="17" t="str">
        <f t="shared" si="4"/>
        <v>0xc3a8960a78c80decdee6f768fec722fb5826ee15c714def335f92f1102ce4d45--0x6c85c5198c3cc4db1b87cb43b2674241a30f4845--0x05a9cbe762b36632b3594da4f082340e0e5343e8</v>
      </c>
      <c r="Z185" s="18" t="str">
        <f>IFERROR(VLOOKUP(Y185,Flipside_SQL3_Data!X:X,1,FALSE),"missing")</f>
        <v>0xc3a8960a78c80decdee6f768fec722fb5826ee15c714def335f92f1102ce4d45--0x6c85c5198c3cc4db1b87cb43b2674241a30f4845--0x05a9cbe762b36632b3594da4f082340e0e5343e8</v>
      </c>
    </row>
    <row r="186" spans="1:26" hidden="1" x14ac:dyDescent="0.2">
      <c r="A186" s="14">
        <v>44209.868750000001</v>
      </c>
      <c r="B186" s="15">
        <v>11649003</v>
      </c>
      <c r="C186" s="15">
        <v>0</v>
      </c>
      <c r="D186" s="15">
        <f t="shared" si="5"/>
        <v>0</v>
      </c>
      <c r="E186" s="15">
        <v>186122</v>
      </c>
      <c r="F186" s="15">
        <v>6418</v>
      </c>
      <c r="G186" s="15" t="s">
        <v>2605</v>
      </c>
      <c r="H186" s="15" t="b">
        <v>1</v>
      </c>
      <c r="I186" s="15">
        <v>45</v>
      </c>
      <c r="J186" s="15">
        <v>0</v>
      </c>
      <c r="K186" s="15"/>
      <c r="L186" s="15" t="b">
        <v>1</v>
      </c>
      <c r="M186" s="15" t="s">
        <v>259</v>
      </c>
      <c r="N186" s="15" t="s">
        <v>258</v>
      </c>
      <c r="O186" s="15" t="s">
        <v>1082</v>
      </c>
      <c r="P186" s="15" t="s">
        <v>2873</v>
      </c>
      <c r="Q186" s="15" t="s">
        <v>166</v>
      </c>
      <c r="R186" s="15"/>
      <c r="S186" s="15"/>
      <c r="T186" s="15" t="s">
        <v>166</v>
      </c>
      <c r="U186" s="15" t="s">
        <v>1860</v>
      </c>
      <c r="V186" s="15" t="s">
        <v>382</v>
      </c>
      <c r="W186" s="15"/>
      <c r="X186" s="14">
        <v>44209</v>
      </c>
      <c r="Y186" s="17" t="str">
        <f t="shared" si="4"/>
        <v>0xc3a8960a78c80decdee6f768fec722fb5826ee15c714def335f92f1102ce4d45--0x6c85c5198c3cc4db1b87cb43b2674241a30f4845--0x05a9cbe762b36632b3594da4f082340e0e5343e8</v>
      </c>
      <c r="Z186" s="18" t="str">
        <f>IFERROR(VLOOKUP(Y186,Flipside_SQL3_Data!X:X,1,FALSE),"missing")</f>
        <v>0xc3a8960a78c80decdee6f768fec722fb5826ee15c714def335f92f1102ce4d45--0x6c85c5198c3cc4db1b87cb43b2674241a30f4845--0x05a9cbe762b36632b3594da4f082340e0e5343e8</v>
      </c>
    </row>
    <row r="187" spans="1:26" hidden="1" x14ac:dyDescent="0.2">
      <c r="A187" s="14">
        <v>44209.868750000001</v>
      </c>
      <c r="B187" s="15">
        <v>11649003</v>
      </c>
      <c r="C187" s="15">
        <v>0</v>
      </c>
      <c r="D187" s="15">
        <f t="shared" si="5"/>
        <v>0</v>
      </c>
      <c r="E187" s="15">
        <v>369500</v>
      </c>
      <c r="F187" s="15">
        <v>35217</v>
      </c>
      <c r="G187" s="15" t="s">
        <v>2605</v>
      </c>
      <c r="H187" s="15" t="b">
        <v>1</v>
      </c>
      <c r="I187" s="15">
        <v>45</v>
      </c>
      <c r="J187" s="15">
        <v>4</v>
      </c>
      <c r="K187" s="15"/>
      <c r="L187" s="15" t="b">
        <v>1</v>
      </c>
      <c r="M187" s="15" t="s">
        <v>259</v>
      </c>
      <c r="N187" s="15" t="s">
        <v>272</v>
      </c>
      <c r="O187" s="15" t="s">
        <v>802</v>
      </c>
      <c r="P187" s="15" t="s">
        <v>2813</v>
      </c>
      <c r="Q187" s="15" t="s">
        <v>166</v>
      </c>
      <c r="R187" s="15"/>
      <c r="S187" s="15"/>
      <c r="T187" s="15" t="s">
        <v>2615</v>
      </c>
      <c r="U187" s="15" t="s">
        <v>920</v>
      </c>
      <c r="V187" s="15" t="s">
        <v>919</v>
      </c>
      <c r="W187" s="15"/>
      <c r="X187" s="14">
        <v>44209</v>
      </c>
      <c r="Y187" s="17" t="str">
        <f t="shared" si="4"/>
        <v>0xc3a8960a78c80decdee6f768fec722fb5826ee15c714def335f92f1102ce4d45--0x611abc0e066a01aff63910fc8935d164267ec6cf--0xd69b189020ef614796578afe4d10378c5e7e1138</v>
      </c>
      <c r="Z187" s="18" t="str">
        <f>IFERROR(VLOOKUP(Y187,Flipside_SQL3_Data!X:X,1,FALSE),"missing")</f>
        <v>0xc3a8960a78c80decdee6f768fec722fb5826ee15c714def335f92f1102ce4d45--0x611abc0e066a01aff63910fc8935d164267ec6cf--0xd69b189020ef614796578afe4d10378c5e7e1138</v>
      </c>
    </row>
    <row r="188" spans="1:26" hidden="1" x14ac:dyDescent="0.2">
      <c r="A188" s="14">
        <v>44209.868750000001</v>
      </c>
      <c r="B188" s="15">
        <v>11649003</v>
      </c>
      <c r="C188" s="15">
        <v>0</v>
      </c>
      <c r="D188" s="15">
        <f t="shared" si="5"/>
        <v>0</v>
      </c>
      <c r="E188" s="15">
        <v>389294</v>
      </c>
      <c r="F188" s="15">
        <v>1470</v>
      </c>
      <c r="G188" s="15" t="s">
        <v>2605</v>
      </c>
      <c r="H188" s="15" t="b">
        <v>1</v>
      </c>
      <c r="I188" s="15">
        <v>45</v>
      </c>
      <c r="J188" s="15">
        <v>0</v>
      </c>
      <c r="K188" s="15"/>
      <c r="L188" s="15" t="b">
        <v>1</v>
      </c>
      <c r="M188" s="15" t="s">
        <v>259</v>
      </c>
      <c r="N188" s="15" t="s">
        <v>272</v>
      </c>
      <c r="O188" s="15" t="s">
        <v>740</v>
      </c>
      <c r="P188" s="15" t="s">
        <v>2803</v>
      </c>
      <c r="Q188" s="15" t="s">
        <v>166</v>
      </c>
      <c r="R188" s="15"/>
      <c r="S188" s="15"/>
      <c r="T188" s="15" t="s">
        <v>2615</v>
      </c>
      <c r="U188" s="15" t="s">
        <v>270</v>
      </c>
      <c r="V188" s="15" t="s">
        <v>1125</v>
      </c>
      <c r="W188" s="15"/>
      <c r="X188" s="14">
        <v>44209</v>
      </c>
      <c r="Y188" s="17" t="str">
        <f t="shared" si="4"/>
        <v>0xc3a8960a78c80decdee6f768fec722fb5826ee15c714def335f92f1102ce4d45--0x611abc0e066a01aff63910fc8935d164267ec6cf--0xb671f2210b1f6621a2607ea63e6b2dc3e2464d1f</v>
      </c>
      <c r="Z188" s="18" t="str">
        <f>IFERROR(VLOOKUP(Y188,Flipside_SQL3_Data!X:X,1,FALSE),"missing")</f>
        <v>0xc3a8960a78c80decdee6f768fec722fb5826ee15c714def335f92f1102ce4d45--0x611abc0e066a01aff63910fc8935d164267ec6cf--0xb671f2210b1f6621a2607ea63e6b2dc3e2464d1f</v>
      </c>
    </row>
    <row r="189" spans="1:26" hidden="1" x14ac:dyDescent="0.2">
      <c r="A189" s="14">
        <v>44209.868750000001</v>
      </c>
      <c r="B189" s="15">
        <v>11649003</v>
      </c>
      <c r="C189" s="15">
        <v>0</v>
      </c>
      <c r="D189" s="15">
        <f t="shared" si="5"/>
        <v>0</v>
      </c>
      <c r="E189" s="15">
        <v>394769</v>
      </c>
      <c r="F189" s="15">
        <v>1566</v>
      </c>
      <c r="G189" s="15" t="s">
        <v>2605</v>
      </c>
      <c r="H189" s="15" t="b">
        <v>1</v>
      </c>
      <c r="I189" s="15">
        <v>45</v>
      </c>
      <c r="J189" s="15">
        <v>0</v>
      </c>
      <c r="K189" s="15"/>
      <c r="L189" s="15" t="b">
        <v>1</v>
      </c>
      <c r="M189" s="15" t="s">
        <v>259</v>
      </c>
      <c r="N189" s="15" t="s">
        <v>272</v>
      </c>
      <c r="O189" s="15" t="s">
        <v>963</v>
      </c>
      <c r="P189" s="15" t="s">
        <v>2800</v>
      </c>
      <c r="Q189" s="15" t="s">
        <v>166</v>
      </c>
      <c r="R189" s="15"/>
      <c r="S189" s="15"/>
      <c r="T189" s="15" t="s">
        <v>2615</v>
      </c>
      <c r="U189" s="15" t="s">
        <v>270</v>
      </c>
      <c r="V189" s="15" t="s">
        <v>255</v>
      </c>
      <c r="W189" s="15"/>
      <c r="X189" s="14">
        <v>44209</v>
      </c>
      <c r="Y189" s="17" t="str">
        <f t="shared" si="4"/>
        <v>0xc3a8960a78c80decdee6f768fec722fb5826ee15c714def335f92f1102ce4d45--0x611abc0e066a01aff63910fc8935d164267ec6cf--0x971e78e0c92392a4e39099835cf7e6ab535b2227</v>
      </c>
      <c r="Z189" s="18" t="str">
        <f>IFERROR(VLOOKUP(Y189,Flipside_SQL3_Data!X:X,1,FALSE),"missing")</f>
        <v>0xc3a8960a78c80decdee6f768fec722fb5826ee15c714def335f92f1102ce4d45--0x611abc0e066a01aff63910fc8935d164267ec6cf--0x971e78e0c92392a4e39099835cf7e6ab535b2227</v>
      </c>
    </row>
    <row r="190" spans="1:26" hidden="1" x14ac:dyDescent="0.2">
      <c r="A190" s="14">
        <v>44209.868750000001</v>
      </c>
      <c r="B190" s="15">
        <v>11649003</v>
      </c>
      <c r="C190" s="15">
        <v>0</v>
      </c>
      <c r="D190" s="15">
        <f t="shared" si="5"/>
        <v>0</v>
      </c>
      <c r="E190" s="15">
        <v>402542</v>
      </c>
      <c r="F190" s="15">
        <v>3984</v>
      </c>
      <c r="G190" s="15" t="s">
        <v>2605</v>
      </c>
      <c r="H190" s="15" t="b">
        <v>1</v>
      </c>
      <c r="I190" s="15">
        <v>45</v>
      </c>
      <c r="J190" s="15">
        <v>1</v>
      </c>
      <c r="K190" s="15"/>
      <c r="L190" s="15" t="b">
        <v>1</v>
      </c>
      <c r="M190" s="15" t="s">
        <v>259</v>
      </c>
      <c r="N190" s="15" t="s">
        <v>272</v>
      </c>
      <c r="O190" s="15" t="s">
        <v>271</v>
      </c>
      <c r="P190" s="15" t="s">
        <v>2799</v>
      </c>
      <c r="Q190" s="15" t="s">
        <v>166</v>
      </c>
      <c r="R190" s="15"/>
      <c r="S190" s="15"/>
      <c r="T190" s="15" t="s">
        <v>2615</v>
      </c>
      <c r="U190" s="15" t="s">
        <v>270</v>
      </c>
      <c r="V190" s="15" t="s">
        <v>269</v>
      </c>
      <c r="W190" s="15"/>
      <c r="X190" s="14">
        <v>44209</v>
      </c>
      <c r="Y190" s="17" t="str">
        <f t="shared" si="4"/>
        <v>0xc3a8960a78c80decdee6f768fec722fb5826ee15c714def335f92f1102ce4d45--0x611abc0e066a01aff63910fc8935d164267ec6cf--0x6e6a43a8148b5c54a94c044a835476d3f3f4d59a</v>
      </c>
      <c r="Z190" s="18" t="str">
        <f>IFERROR(VLOOKUP(Y190,Flipside_SQL3_Data!X:X,1,FALSE),"missing")</f>
        <v>0xc3a8960a78c80decdee6f768fec722fb5826ee15c714def335f92f1102ce4d45--0x611abc0e066a01aff63910fc8935d164267ec6cf--0x6e6a43a8148b5c54a94c044a835476d3f3f4d59a</v>
      </c>
    </row>
    <row r="191" spans="1:26" hidden="1" x14ac:dyDescent="0.2">
      <c r="A191" s="14">
        <v>44209.868750000001</v>
      </c>
      <c r="B191" s="15">
        <v>11649003</v>
      </c>
      <c r="C191" s="15">
        <v>0</v>
      </c>
      <c r="D191" s="15">
        <f t="shared" si="5"/>
        <v>0</v>
      </c>
      <c r="E191" s="15">
        <v>384966</v>
      </c>
      <c r="F191" s="15">
        <v>2275</v>
      </c>
      <c r="G191" s="15" t="s">
        <v>2605</v>
      </c>
      <c r="H191" s="15" t="b">
        <v>1</v>
      </c>
      <c r="I191" s="15">
        <v>45</v>
      </c>
      <c r="J191" s="15">
        <v>0</v>
      </c>
      <c r="K191" s="15"/>
      <c r="L191" s="15" t="b">
        <v>1</v>
      </c>
      <c r="M191" s="15" t="s">
        <v>259</v>
      </c>
      <c r="N191" s="15" t="s">
        <v>272</v>
      </c>
      <c r="O191" s="15" t="s">
        <v>422</v>
      </c>
      <c r="P191" s="15" t="s">
        <v>2805</v>
      </c>
      <c r="Q191" s="15" t="s">
        <v>166</v>
      </c>
      <c r="R191" s="15"/>
      <c r="S191" s="15"/>
      <c r="T191" s="15" t="s">
        <v>2615</v>
      </c>
      <c r="U191" s="15" t="s">
        <v>1856</v>
      </c>
      <c r="V191" s="15" t="s">
        <v>566</v>
      </c>
      <c r="W191" s="15"/>
      <c r="X191" s="14">
        <v>44209</v>
      </c>
      <c r="Y191" s="17" t="str">
        <f t="shared" si="4"/>
        <v>0xc3a8960a78c80decdee6f768fec722fb5826ee15c714def335f92f1102ce4d45--0x611abc0e066a01aff63910fc8935d164267ec6cf--0x4b9ca5607f1ff8019c1c6a3c2f0cc8de622d5b82</v>
      </c>
      <c r="Z191" s="18" t="str">
        <f>IFERROR(VLOOKUP(Y191,Flipside_SQL3_Data!X:X,1,FALSE),"missing")</f>
        <v>0xc3a8960a78c80decdee6f768fec722fb5826ee15c714def335f92f1102ce4d45--0x611abc0e066a01aff63910fc8935d164267ec6cf--0x4b9ca5607f1ff8019c1c6a3c2f0cc8de622d5b82</v>
      </c>
    </row>
    <row r="192" spans="1:26" hidden="1" x14ac:dyDescent="0.2">
      <c r="A192" s="14">
        <v>44209.868750000001</v>
      </c>
      <c r="B192" s="15">
        <v>11649003</v>
      </c>
      <c r="C192" s="15">
        <v>0</v>
      </c>
      <c r="D192" s="15">
        <f t="shared" si="5"/>
        <v>0</v>
      </c>
      <c r="E192" s="15">
        <v>332721</v>
      </c>
      <c r="F192" s="15">
        <v>1969</v>
      </c>
      <c r="G192" s="15" t="s">
        <v>2605</v>
      </c>
      <c r="H192" s="15" t="b">
        <v>1</v>
      </c>
      <c r="I192" s="15">
        <v>45</v>
      </c>
      <c r="J192" s="15">
        <v>0</v>
      </c>
      <c r="K192" s="15"/>
      <c r="L192" s="15" t="b">
        <v>1</v>
      </c>
      <c r="M192" s="15" t="s">
        <v>259</v>
      </c>
      <c r="N192" s="15" t="s">
        <v>272</v>
      </c>
      <c r="O192" s="15" t="s">
        <v>422</v>
      </c>
      <c r="P192" s="15" t="s">
        <v>2815</v>
      </c>
      <c r="Q192" s="15" t="s">
        <v>166</v>
      </c>
      <c r="R192" s="15"/>
      <c r="S192" s="15"/>
      <c r="T192" s="15" t="s">
        <v>2615</v>
      </c>
      <c r="U192" s="15" t="s">
        <v>577</v>
      </c>
      <c r="V192" s="15" t="s">
        <v>576</v>
      </c>
      <c r="W192" s="15"/>
      <c r="X192" s="14">
        <v>44209</v>
      </c>
      <c r="Y192" s="17" t="str">
        <f t="shared" si="4"/>
        <v>0xc3a8960a78c80decdee6f768fec722fb5826ee15c714def335f92f1102ce4d45--0x611abc0e066a01aff63910fc8935d164267ec6cf--0x4b9ca5607f1ff8019c1c6a3c2f0cc8de622d5b82</v>
      </c>
      <c r="Z192" s="18" t="str">
        <f>IFERROR(VLOOKUP(Y192,Flipside_SQL3_Data!X:X,1,FALSE),"missing")</f>
        <v>0xc3a8960a78c80decdee6f768fec722fb5826ee15c714def335f92f1102ce4d45--0x611abc0e066a01aff63910fc8935d164267ec6cf--0x4b9ca5607f1ff8019c1c6a3c2f0cc8de622d5b82</v>
      </c>
    </row>
    <row r="193" spans="1:26" hidden="1" x14ac:dyDescent="0.2">
      <c r="A193" s="14">
        <v>44209.868750000001</v>
      </c>
      <c r="B193" s="15">
        <v>11649003</v>
      </c>
      <c r="C193" s="15">
        <v>0</v>
      </c>
      <c r="D193" s="15">
        <f t="shared" si="5"/>
        <v>0</v>
      </c>
      <c r="E193" s="15">
        <v>329203</v>
      </c>
      <c r="F193" s="15">
        <v>2085</v>
      </c>
      <c r="G193" s="15" t="s">
        <v>2605</v>
      </c>
      <c r="H193" s="15" t="b">
        <v>1</v>
      </c>
      <c r="I193" s="15">
        <v>45</v>
      </c>
      <c r="J193" s="15">
        <v>0</v>
      </c>
      <c r="K193" s="15"/>
      <c r="L193" s="15" t="b">
        <v>1</v>
      </c>
      <c r="M193" s="15" t="s">
        <v>259</v>
      </c>
      <c r="N193" s="15" t="s">
        <v>272</v>
      </c>
      <c r="O193" s="15" t="s">
        <v>422</v>
      </c>
      <c r="P193" s="15" t="s">
        <v>2816</v>
      </c>
      <c r="Q193" s="15" t="s">
        <v>166</v>
      </c>
      <c r="R193" s="15"/>
      <c r="S193" s="15"/>
      <c r="T193" s="15" t="s">
        <v>2615</v>
      </c>
      <c r="U193" s="15" t="s">
        <v>1619</v>
      </c>
      <c r="V193" s="15" t="s">
        <v>1898</v>
      </c>
      <c r="W193" s="15"/>
      <c r="X193" s="14">
        <v>44209</v>
      </c>
      <c r="Y193" s="17" t="str">
        <f t="shared" si="4"/>
        <v>0xc3a8960a78c80decdee6f768fec722fb5826ee15c714def335f92f1102ce4d45--0x611abc0e066a01aff63910fc8935d164267ec6cf--0x4b9ca5607f1ff8019c1c6a3c2f0cc8de622d5b82</v>
      </c>
      <c r="Z193" s="18" t="str">
        <f>IFERROR(VLOOKUP(Y193,Flipside_SQL3_Data!X:X,1,FALSE),"missing")</f>
        <v>0xc3a8960a78c80decdee6f768fec722fb5826ee15c714def335f92f1102ce4d45--0x611abc0e066a01aff63910fc8935d164267ec6cf--0x4b9ca5607f1ff8019c1c6a3c2f0cc8de622d5b82</v>
      </c>
    </row>
    <row r="194" spans="1:26" hidden="1" x14ac:dyDescent="0.2">
      <c r="A194" s="14">
        <v>44209.868750000001</v>
      </c>
      <c r="B194" s="15">
        <v>11649003</v>
      </c>
      <c r="C194" s="15">
        <v>0</v>
      </c>
      <c r="D194" s="15">
        <f t="shared" si="5"/>
        <v>0</v>
      </c>
      <c r="E194" s="15">
        <v>380007</v>
      </c>
      <c r="F194" s="15">
        <v>7812</v>
      </c>
      <c r="G194" s="15" t="s">
        <v>2605</v>
      </c>
      <c r="H194" s="15" t="b">
        <v>1</v>
      </c>
      <c r="I194" s="15">
        <v>45</v>
      </c>
      <c r="J194" s="15">
        <v>1</v>
      </c>
      <c r="K194" s="15"/>
      <c r="L194" s="15" t="b">
        <v>1</v>
      </c>
      <c r="M194" s="15" t="s">
        <v>259</v>
      </c>
      <c r="N194" s="15" t="s">
        <v>272</v>
      </c>
      <c r="O194" s="15" t="s">
        <v>536</v>
      </c>
      <c r="P194" s="15" t="s">
        <v>2806</v>
      </c>
      <c r="Q194" s="15" t="s">
        <v>166</v>
      </c>
      <c r="R194" s="15"/>
      <c r="S194" s="15"/>
      <c r="T194" s="15" t="s">
        <v>2615</v>
      </c>
      <c r="U194" s="15" t="s">
        <v>1048</v>
      </c>
      <c r="V194" s="15" t="s">
        <v>1047</v>
      </c>
      <c r="W194" s="15"/>
      <c r="X194" s="14">
        <v>44209</v>
      </c>
      <c r="Y194" s="17" t="str">
        <f t="shared" ref="Y194:Y257" si="6">M194&amp;"--"&amp;N194&amp;"--"&amp;O194</f>
        <v>0xc3a8960a78c80decdee6f768fec722fb5826ee15c714def335f92f1102ce4d45--0x611abc0e066a01aff63910fc8935d164267ec6cf--0x12c815b0c404d66dd0491f4ec62839904cec25e7</v>
      </c>
      <c r="Z194" s="18" t="str">
        <f>IFERROR(VLOOKUP(Y194,Flipside_SQL3_Data!X:X,1,FALSE),"missing")</f>
        <v>0xc3a8960a78c80decdee6f768fec722fb5826ee15c714def335f92f1102ce4d45--0x611abc0e066a01aff63910fc8935d164267ec6cf--0x12c815b0c404d66dd0491f4ec62839904cec25e7</v>
      </c>
    </row>
    <row r="195" spans="1:26" hidden="1" x14ac:dyDescent="0.2">
      <c r="A195" s="14">
        <v>44209.868750000001</v>
      </c>
      <c r="B195" s="15">
        <v>11649003</v>
      </c>
      <c r="C195" s="15">
        <v>0</v>
      </c>
      <c r="D195" s="15">
        <f t="shared" ref="D195:D258" si="7">C195/1000000000000000000</f>
        <v>0</v>
      </c>
      <c r="E195" s="15">
        <v>313480</v>
      </c>
      <c r="F195" s="15">
        <v>1606</v>
      </c>
      <c r="G195" s="15" t="s">
        <v>2605</v>
      </c>
      <c r="H195" s="15" t="b">
        <v>1</v>
      </c>
      <c r="I195" s="15">
        <v>45</v>
      </c>
      <c r="J195" s="15">
        <v>0</v>
      </c>
      <c r="K195" s="15"/>
      <c r="L195" s="15" t="b">
        <v>1</v>
      </c>
      <c r="M195" s="15" t="s">
        <v>259</v>
      </c>
      <c r="N195" s="15" t="s">
        <v>224</v>
      </c>
      <c r="O195" s="15" t="s">
        <v>1266</v>
      </c>
      <c r="P195" s="15" t="s">
        <v>2858</v>
      </c>
      <c r="Q195" s="15" t="s">
        <v>166</v>
      </c>
      <c r="R195" s="15"/>
      <c r="S195" s="15"/>
      <c r="T195" s="15" t="s">
        <v>2615</v>
      </c>
      <c r="U195" s="15" t="s">
        <v>2389</v>
      </c>
      <c r="V195" s="15" t="s">
        <v>1513</v>
      </c>
      <c r="W195" s="15"/>
      <c r="X195" s="14">
        <v>44209</v>
      </c>
      <c r="Y195" s="17" t="str">
        <f t="shared" si="6"/>
        <v>0xc3a8960a78c80decdee6f768fec722fb5826ee15c714def335f92f1102ce4d45--0x28d8458c76c7029257baa10f86e9da7481c513fb--0xc9dfff5fa5605fd94f8b7927b892f2b57391e8bb</v>
      </c>
      <c r="Z195" s="18" t="str">
        <f>IFERROR(VLOOKUP(Y195,Flipside_SQL3_Data!X:X,1,FALSE),"missing")</f>
        <v>0xc3a8960a78c80decdee6f768fec722fb5826ee15c714def335f92f1102ce4d45--0x28d8458c76c7029257baa10f86e9da7481c513fb--0xc9dfff5fa5605fd94f8b7927b892f2b57391e8bb</v>
      </c>
    </row>
    <row r="196" spans="1:26" hidden="1" x14ac:dyDescent="0.2">
      <c r="A196" s="14">
        <v>44209.868750000001</v>
      </c>
      <c r="B196" s="15">
        <v>11649003</v>
      </c>
      <c r="C196" s="15">
        <v>0</v>
      </c>
      <c r="D196" s="15">
        <f t="shared" si="7"/>
        <v>0</v>
      </c>
      <c r="E196" s="15">
        <v>274175</v>
      </c>
      <c r="F196" s="15">
        <v>6265</v>
      </c>
      <c r="G196" s="15" t="s">
        <v>2605</v>
      </c>
      <c r="H196" s="15" t="b">
        <v>1</v>
      </c>
      <c r="I196" s="15">
        <v>45</v>
      </c>
      <c r="J196" s="15">
        <v>0</v>
      </c>
      <c r="K196" s="15"/>
      <c r="L196" s="15" t="b">
        <v>1</v>
      </c>
      <c r="M196" s="15" t="s">
        <v>259</v>
      </c>
      <c r="N196" s="15" t="s">
        <v>224</v>
      </c>
      <c r="O196" s="15" t="s">
        <v>1266</v>
      </c>
      <c r="P196" s="15" t="s">
        <v>2862</v>
      </c>
      <c r="Q196" s="15" t="s">
        <v>166</v>
      </c>
      <c r="R196" s="15"/>
      <c r="S196" s="15"/>
      <c r="T196" s="15" t="s">
        <v>166</v>
      </c>
      <c r="U196" s="15" t="s">
        <v>1265</v>
      </c>
      <c r="V196" s="15" t="s">
        <v>382</v>
      </c>
      <c r="W196" s="15"/>
      <c r="X196" s="14">
        <v>44209</v>
      </c>
      <c r="Y196" s="17" t="str">
        <f t="shared" si="6"/>
        <v>0xc3a8960a78c80decdee6f768fec722fb5826ee15c714def335f92f1102ce4d45--0x28d8458c76c7029257baa10f86e9da7481c513fb--0xc9dfff5fa5605fd94f8b7927b892f2b57391e8bb</v>
      </c>
      <c r="Z196" s="18" t="str">
        <f>IFERROR(VLOOKUP(Y196,Flipside_SQL3_Data!X:X,1,FALSE),"missing")</f>
        <v>0xc3a8960a78c80decdee6f768fec722fb5826ee15c714def335f92f1102ce4d45--0x28d8458c76c7029257baa10f86e9da7481c513fb--0xc9dfff5fa5605fd94f8b7927b892f2b57391e8bb</v>
      </c>
    </row>
    <row r="197" spans="1:26" hidden="1" x14ac:dyDescent="0.2">
      <c r="A197" s="14">
        <v>44209.868750000001</v>
      </c>
      <c r="B197" s="15">
        <v>11649003</v>
      </c>
      <c r="C197" s="15">
        <v>0</v>
      </c>
      <c r="D197" s="15">
        <f t="shared" si="7"/>
        <v>0</v>
      </c>
      <c r="E197" s="15">
        <v>328898</v>
      </c>
      <c r="F197" s="15">
        <v>2168</v>
      </c>
      <c r="G197" s="15" t="s">
        <v>2605</v>
      </c>
      <c r="H197" s="15" t="b">
        <v>1</v>
      </c>
      <c r="I197" s="15">
        <v>45</v>
      </c>
      <c r="J197" s="15">
        <v>0</v>
      </c>
      <c r="K197" s="15"/>
      <c r="L197" s="15" t="b">
        <v>1</v>
      </c>
      <c r="M197" s="15" t="s">
        <v>259</v>
      </c>
      <c r="N197" s="15" t="s">
        <v>224</v>
      </c>
      <c r="O197" s="15" t="s">
        <v>1005</v>
      </c>
      <c r="P197" s="15" t="s">
        <v>2856</v>
      </c>
      <c r="Q197" s="15" t="s">
        <v>166</v>
      </c>
      <c r="R197" s="15"/>
      <c r="S197" s="15"/>
      <c r="T197" s="15" t="s">
        <v>2615</v>
      </c>
      <c r="U197" s="15" t="s">
        <v>1298</v>
      </c>
      <c r="V197" s="15" t="s">
        <v>1297</v>
      </c>
      <c r="W197" s="15"/>
      <c r="X197" s="14">
        <v>44209</v>
      </c>
      <c r="Y197" s="17" t="str">
        <f t="shared" si="6"/>
        <v>0xc3a8960a78c80decdee6f768fec722fb5826ee15c714def335f92f1102ce4d45--0x28d8458c76c7029257baa10f86e9da7481c513fb--0xc757acba3c0506218b3022266a9dc7f3612d85f5</v>
      </c>
      <c r="Z197" s="18" t="str">
        <f>IFERROR(VLOOKUP(Y197,Flipside_SQL3_Data!X:X,1,FALSE),"missing")</f>
        <v>0xc3a8960a78c80decdee6f768fec722fb5826ee15c714def335f92f1102ce4d45--0x28d8458c76c7029257baa10f86e9da7481c513fb--0xc757acba3c0506218b3022266a9dc7f3612d85f5</v>
      </c>
    </row>
    <row r="198" spans="1:26" hidden="1" x14ac:dyDescent="0.2">
      <c r="A198" s="14">
        <v>44209.868750000001</v>
      </c>
      <c r="B198" s="15">
        <v>11649003</v>
      </c>
      <c r="C198" s="15">
        <v>0</v>
      </c>
      <c r="D198" s="15">
        <f t="shared" si="7"/>
        <v>0</v>
      </c>
      <c r="E198" s="15">
        <v>154892</v>
      </c>
      <c r="F198" s="15">
        <v>74245</v>
      </c>
      <c r="G198" s="15" t="s">
        <v>2605</v>
      </c>
      <c r="H198" s="15" t="b">
        <v>1</v>
      </c>
      <c r="I198" s="15">
        <v>45</v>
      </c>
      <c r="J198" s="15">
        <v>1</v>
      </c>
      <c r="K198" s="15"/>
      <c r="L198" s="15" t="b">
        <v>1</v>
      </c>
      <c r="M198" s="15" t="s">
        <v>259</v>
      </c>
      <c r="N198" s="15" t="s">
        <v>224</v>
      </c>
      <c r="O198" s="15" t="s">
        <v>740</v>
      </c>
      <c r="P198" s="15" t="s">
        <v>2876</v>
      </c>
      <c r="Q198" s="15" t="s">
        <v>166</v>
      </c>
      <c r="R198" s="15"/>
      <c r="S198" s="15"/>
      <c r="T198" s="15" t="s">
        <v>166</v>
      </c>
      <c r="U198" s="15" t="s">
        <v>1388</v>
      </c>
      <c r="V198" s="15" t="s">
        <v>382</v>
      </c>
      <c r="W198" s="15"/>
      <c r="X198" s="14">
        <v>44209</v>
      </c>
      <c r="Y198" s="17" t="str">
        <f t="shared" si="6"/>
        <v>0xc3a8960a78c80decdee6f768fec722fb5826ee15c714def335f92f1102ce4d45--0x28d8458c76c7029257baa10f86e9da7481c513fb--0xb671f2210b1f6621a2607ea63e6b2dc3e2464d1f</v>
      </c>
      <c r="Z198" s="18" t="str">
        <f>IFERROR(VLOOKUP(Y198,Flipside_SQL3_Data!X:X,1,FALSE),"missing")</f>
        <v>0xc3a8960a78c80decdee6f768fec722fb5826ee15c714def335f92f1102ce4d45--0x28d8458c76c7029257baa10f86e9da7481c513fb--0xb671f2210b1f6621a2607ea63e6b2dc3e2464d1f</v>
      </c>
    </row>
    <row r="199" spans="1:26" hidden="1" x14ac:dyDescent="0.2">
      <c r="A199" s="14">
        <v>44209.868750000001</v>
      </c>
      <c r="B199" s="15">
        <v>11649003</v>
      </c>
      <c r="C199" s="15">
        <v>0</v>
      </c>
      <c r="D199" s="15">
        <f t="shared" si="7"/>
        <v>0</v>
      </c>
      <c r="E199" s="15">
        <v>78713</v>
      </c>
      <c r="F199" s="15">
        <v>2998</v>
      </c>
      <c r="G199" s="15" t="s">
        <v>2605</v>
      </c>
      <c r="H199" s="15" t="b">
        <v>1</v>
      </c>
      <c r="I199" s="15">
        <v>45</v>
      </c>
      <c r="J199" s="15">
        <v>0</v>
      </c>
      <c r="K199" s="15"/>
      <c r="L199" s="15" t="b">
        <v>1</v>
      </c>
      <c r="M199" s="15" t="s">
        <v>259</v>
      </c>
      <c r="N199" s="15" t="s">
        <v>224</v>
      </c>
      <c r="O199" s="15" t="s">
        <v>225</v>
      </c>
      <c r="P199" s="15" t="s">
        <v>2879</v>
      </c>
      <c r="Q199" s="15" t="s">
        <v>166</v>
      </c>
      <c r="R199" s="15"/>
      <c r="S199" s="15"/>
      <c r="T199" s="15" t="s">
        <v>166</v>
      </c>
      <c r="U199" s="15" t="s">
        <v>1694</v>
      </c>
      <c r="V199" s="15" t="s">
        <v>382</v>
      </c>
      <c r="W199" s="15"/>
      <c r="X199" s="14">
        <v>44209</v>
      </c>
      <c r="Y199" s="17" t="str">
        <f t="shared" si="6"/>
        <v>0xc3a8960a78c80decdee6f768fec722fb5826ee15c714def335f92f1102ce4d45--0x28d8458c76c7029257baa10f86e9da7481c513fb--0xb440dd674e1243644791a4adfe3a2abb0a92d309</v>
      </c>
      <c r="Z199" s="18" t="str">
        <f>IFERROR(VLOOKUP(Y199,Flipside_SQL3_Data!X:X,1,FALSE),"missing")</f>
        <v>0xc3a8960a78c80decdee6f768fec722fb5826ee15c714def335f92f1102ce4d45--0x28d8458c76c7029257baa10f86e9da7481c513fb--0xb440dd674e1243644791a4adfe3a2abb0a92d309</v>
      </c>
    </row>
    <row r="200" spans="1:26" hidden="1" x14ac:dyDescent="0.2">
      <c r="A200" s="14">
        <v>44209.868750000001</v>
      </c>
      <c r="B200" s="15">
        <v>11649003</v>
      </c>
      <c r="C200" s="15">
        <v>0</v>
      </c>
      <c r="D200" s="15">
        <f t="shared" si="7"/>
        <v>0</v>
      </c>
      <c r="E200" s="15">
        <v>251941</v>
      </c>
      <c r="F200" s="15">
        <v>43364</v>
      </c>
      <c r="G200" s="15" t="s">
        <v>2605</v>
      </c>
      <c r="H200" s="15" t="b">
        <v>1</v>
      </c>
      <c r="I200" s="15">
        <v>45</v>
      </c>
      <c r="J200" s="15">
        <v>5</v>
      </c>
      <c r="K200" s="15"/>
      <c r="L200" s="15" t="b">
        <v>1</v>
      </c>
      <c r="M200" s="15" t="s">
        <v>259</v>
      </c>
      <c r="N200" s="15" t="s">
        <v>224</v>
      </c>
      <c r="O200" s="15" t="s">
        <v>258</v>
      </c>
      <c r="P200" s="15" t="s">
        <v>2864</v>
      </c>
      <c r="Q200" s="15" t="s">
        <v>166</v>
      </c>
      <c r="R200" s="15"/>
      <c r="S200" s="15"/>
      <c r="T200" s="15" t="s">
        <v>166</v>
      </c>
      <c r="U200" s="15" t="s">
        <v>2462</v>
      </c>
      <c r="V200" s="15" t="s">
        <v>382</v>
      </c>
      <c r="W200" s="15"/>
      <c r="X200" s="14">
        <v>44209</v>
      </c>
      <c r="Y200" s="17" t="str">
        <f t="shared" si="6"/>
        <v>0xc3a8960a78c80decdee6f768fec722fb5826ee15c714def335f92f1102ce4d45--0x28d8458c76c7029257baa10f86e9da7481c513fb--0x6c85c5198c3cc4db1b87cb43b2674241a30f4845</v>
      </c>
      <c r="Z200" s="18" t="str">
        <f>IFERROR(VLOOKUP(Y200,Flipside_SQL3_Data!X:X,1,FALSE),"missing")</f>
        <v>0xc3a8960a78c80decdee6f768fec722fb5826ee15c714def335f92f1102ce4d45--0x28d8458c76c7029257baa10f86e9da7481c513fb--0x6c85c5198c3cc4db1b87cb43b2674241a30f4845</v>
      </c>
    </row>
    <row r="201" spans="1:26" hidden="1" x14ac:dyDescent="0.2">
      <c r="A201" s="14">
        <v>44209.868750000001</v>
      </c>
      <c r="B201" s="15">
        <v>11649003</v>
      </c>
      <c r="C201" s="15">
        <v>0</v>
      </c>
      <c r="D201" s="15">
        <f t="shared" si="7"/>
        <v>0</v>
      </c>
      <c r="E201" s="15">
        <v>207651</v>
      </c>
      <c r="F201" s="15">
        <v>39145</v>
      </c>
      <c r="G201" s="15" t="s">
        <v>2605</v>
      </c>
      <c r="H201" s="15" t="b">
        <v>1</v>
      </c>
      <c r="I201" s="15">
        <v>45</v>
      </c>
      <c r="J201" s="15">
        <v>5</v>
      </c>
      <c r="K201" s="15"/>
      <c r="L201" s="15" t="b">
        <v>1</v>
      </c>
      <c r="M201" s="15" t="s">
        <v>259</v>
      </c>
      <c r="N201" s="15" t="s">
        <v>224</v>
      </c>
      <c r="O201" s="15" t="s">
        <v>258</v>
      </c>
      <c r="P201" s="15" t="s">
        <v>2870</v>
      </c>
      <c r="Q201" s="15" t="s">
        <v>166</v>
      </c>
      <c r="R201" s="15"/>
      <c r="S201" s="15"/>
      <c r="T201" s="15" t="s">
        <v>166</v>
      </c>
      <c r="U201" s="15" t="s">
        <v>2246</v>
      </c>
      <c r="V201" s="15" t="s">
        <v>382</v>
      </c>
      <c r="W201" s="15"/>
      <c r="X201" s="14">
        <v>44209</v>
      </c>
      <c r="Y201" s="17" t="str">
        <f t="shared" si="6"/>
        <v>0xc3a8960a78c80decdee6f768fec722fb5826ee15c714def335f92f1102ce4d45--0x28d8458c76c7029257baa10f86e9da7481c513fb--0x6c85c5198c3cc4db1b87cb43b2674241a30f4845</v>
      </c>
      <c r="Z201" s="18" t="str">
        <f>IFERROR(VLOOKUP(Y201,Flipside_SQL3_Data!X:X,1,FALSE),"missing")</f>
        <v>0xc3a8960a78c80decdee6f768fec722fb5826ee15c714def335f92f1102ce4d45--0x28d8458c76c7029257baa10f86e9da7481c513fb--0x6c85c5198c3cc4db1b87cb43b2674241a30f4845</v>
      </c>
    </row>
    <row r="202" spans="1:26" hidden="1" x14ac:dyDescent="0.2">
      <c r="A202" s="14">
        <v>44209.868750000001</v>
      </c>
      <c r="B202" s="15">
        <v>11649003</v>
      </c>
      <c r="C202" s="15">
        <v>0</v>
      </c>
      <c r="D202" s="15">
        <f t="shared" si="7"/>
        <v>0</v>
      </c>
      <c r="E202" s="15">
        <v>411964</v>
      </c>
      <c r="F202" s="15">
        <v>81608</v>
      </c>
      <c r="G202" s="15" t="s">
        <v>2605</v>
      </c>
      <c r="H202" s="15" t="b">
        <v>1</v>
      </c>
      <c r="I202" s="15">
        <v>45</v>
      </c>
      <c r="J202" s="15">
        <v>8</v>
      </c>
      <c r="K202" s="15"/>
      <c r="L202" s="15" t="b">
        <v>1</v>
      </c>
      <c r="M202" s="15" t="s">
        <v>259</v>
      </c>
      <c r="N202" s="15" t="s">
        <v>224</v>
      </c>
      <c r="O202" s="15" t="s">
        <v>272</v>
      </c>
      <c r="P202" s="15" t="s">
        <v>2798</v>
      </c>
      <c r="Q202" s="15" t="s">
        <v>166</v>
      </c>
      <c r="R202" s="15"/>
      <c r="S202" s="15"/>
      <c r="T202" s="15" t="s">
        <v>2615</v>
      </c>
      <c r="U202" s="15" t="s">
        <v>1655</v>
      </c>
      <c r="V202" s="15" t="s">
        <v>1654</v>
      </c>
      <c r="W202" s="15"/>
      <c r="X202" s="14">
        <v>44209</v>
      </c>
      <c r="Y202" s="17" t="str">
        <f t="shared" si="6"/>
        <v>0xc3a8960a78c80decdee6f768fec722fb5826ee15c714def335f92f1102ce4d45--0x28d8458c76c7029257baa10f86e9da7481c513fb--0x611abc0e066a01aff63910fc8935d164267ec6cf</v>
      </c>
      <c r="Z202" s="18" t="str">
        <f>IFERROR(VLOOKUP(Y202,Flipside_SQL3_Data!X:X,1,FALSE),"missing")</f>
        <v>0xc3a8960a78c80decdee6f768fec722fb5826ee15c714def335f92f1102ce4d45--0x28d8458c76c7029257baa10f86e9da7481c513fb--0x611abc0e066a01aff63910fc8935d164267ec6cf</v>
      </c>
    </row>
    <row r="203" spans="1:26" hidden="1" x14ac:dyDescent="0.2">
      <c r="A203" s="14">
        <v>44209.868750000001</v>
      </c>
      <c r="B203" s="15">
        <v>11649003</v>
      </c>
      <c r="C203" s="15">
        <v>0</v>
      </c>
      <c r="D203" s="15">
        <f t="shared" si="7"/>
        <v>0</v>
      </c>
      <c r="E203" s="15">
        <v>254737</v>
      </c>
      <c r="F203" s="15">
        <v>1191</v>
      </c>
      <c r="G203" s="15" t="s">
        <v>2605</v>
      </c>
      <c r="H203" s="15" t="b">
        <v>1</v>
      </c>
      <c r="I203" s="15">
        <v>45</v>
      </c>
      <c r="J203" s="15">
        <v>0</v>
      </c>
      <c r="K203" s="15"/>
      <c r="L203" s="15" t="b">
        <v>1</v>
      </c>
      <c r="M203" s="15" t="s">
        <v>259</v>
      </c>
      <c r="N203" s="15" t="s">
        <v>224</v>
      </c>
      <c r="O203" s="15" t="s">
        <v>272</v>
      </c>
      <c r="P203" s="15" t="s">
        <v>2863</v>
      </c>
      <c r="Q203" s="15" t="s">
        <v>166</v>
      </c>
      <c r="R203" s="15"/>
      <c r="S203" s="15"/>
      <c r="T203" s="15" t="s">
        <v>2615</v>
      </c>
      <c r="U203" s="15" t="s">
        <v>1432</v>
      </c>
      <c r="V203" s="15" t="s">
        <v>1431</v>
      </c>
      <c r="W203" s="15"/>
      <c r="X203" s="14">
        <v>44209</v>
      </c>
      <c r="Y203" s="17" t="str">
        <f t="shared" si="6"/>
        <v>0xc3a8960a78c80decdee6f768fec722fb5826ee15c714def335f92f1102ce4d45--0x28d8458c76c7029257baa10f86e9da7481c513fb--0x611abc0e066a01aff63910fc8935d164267ec6cf</v>
      </c>
      <c r="Z203" s="18" t="str">
        <f>IFERROR(VLOOKUP(Y203,Flipside_SQL3_Data!X:X,1,FALSE),"missing")</f>
        <v>0xc3a8960a78c80decdee6f768fec722fb5826ee15c714def335f92f1102ce4d45--0x28d8458c76c7029257baa10f86e9da7481c513fb--0x611abc0e066a01aff63910fc8935d164267ec6cf</v>
      </c>
    </row>
    <row r="204" spans="1:26" hidden="1" x14ac:dyDescent="0.2">
      <c r="A204" s="14">
        <v>44209.868750000001</v>
      </c>
      <c r="B204" s="15">
        <v>11649003</v>
      </c>
      <c r="C204" s="15">
        <v>0</v>
      </c>
      <c r="D204" s="15">
        <f t="shared" si="7"/>
        <v>0</v>
      </c>
      <c r="E204" s="15">
        <v>289660</v>
      </c>
      <c r="F204" s="15">
        <v>1969</v>
      </c>
      <c r="G204" s="15" t="s">
        <v>2605</v>
      </c>
      <c r="H204" s="15" t="b">
        <v>1</v>
      </c>
      <c r="I204" s="15">
        <v>45</v>
      </c>
      <c r="J204" s="15">
        <v>0</v>
      </c>
      <c r="K204" s="15"/>
      <c r="L204" s="15" t="b">
        <v>1</v>
      </c>
      <c r="M204" s="15" t="s">
        <v>259</v>
      </c>
      <c r="N204" s="15" t="s">
        <v>224</v>
      </c>
      <c r="O204" s="15" t="s">
        <v>422</v>
      </c>
      <c r="P204" s="15" t="s">
        <v>2860</v>
      </c>
      <c r="Q204" s="15" t="s">
        <v>166</v>
      </c>
      <c r="R204" s="15"/>
      <c r="S204" s="15"/>
      <c r="T204" s="15" t="s">
        <v>2615</v>
      </c>
      <c r="U204" s="15" t="s">
        <v>577</v>
      </c>
      <c r="V204" s="15" t="s">
        <v>576</v>
      </c>
      <c r="W204" s="15"/>
      <c r="X204" s="14">
        <v>44209</v>
      </c>
      <c r="Y204" s="17" t="str">
        <f t="shared" si="6"/>
        <v>0xc3a8960a78c80decdee6f768fec722fb5826ee15c714def335f92f1102ce4d45--0x28d8458c76c7029257baa10f86e9da7481c513fb--0x4b9ca5607f1ff8019c1c6a3c2f0cc8de622d5b82</v>
      </c>
      <c r="Z204" s="18" t="str">
        <f>IFERROR(VLOOKUP(Y204,Flipside_SQL3_Data!X:X,1,FALSE),"missing")</f>
        <v>0xc3a8960a78c80decdee6f768fec722fb5826ee15c714def335f92f1102ce4d45--0x28d8458c76c7029257baa10f86e9da7481c513fb--0x4b9ca5607f1ff8019c1c6a3c2f0cc8de622d5b82</v>
      </c>
    </row>
    <row r="205" spans="1:26" hidden="1" x14ac:dyDescent="0.2">
      <c r="A205" s="14">
        <v>44209.868750000001</v>
      </c>
      <c r="B205" s="15">
        <v>11649003</v>
      </c>
      <c r="C205" s="15">
        <v>0</v>
      </c>
      <c r="D205" s="15">
        <f t="shared" si="7"/>
        <v>0</v>
      </c>
      <c r="E205" s="15">
        <v>286130</v>
      </c>
      <c r="F205" s="15">
        <v>1969</v>
      </c>
      <c r="G205" s="15" t="s">
        <v>2605</v>
      </c>
      <c r="H205" s="15" t="b">
        <v>1</v>
      </c>
      <c r="I205" s="15">
        <v>45</v>
      </c>
      <c r="J205" s="15">
        <v>0</v>
      </c>
      <c r="K205" s="15"/>
      <c r="L205" s="15" t="b">
        <v>1</v>
      </c>
      <c r="M205" s="15" t="s">
        <v>259</v>
      </c>
      <c r="N205" s="15" t="s">
        <v>224</v>
      </c>
      <c r="O205" s="15" t="s">
        <v>422</v>
      </c>
      <c r="P205" s="15" t="s">
        <v>2861</v>
      </c>
      <c r="Q205" s="15" t="s">
        <v>166</v>
      </c>
      <c r="R205" s="15"/>
      <c r="S205" s="15"/>
      <c r="T205" s="15" t="s">
        <v>2615</v>
      </c>
      <c r="U205" s="15" t="s">
        <v>1634</v>
      </c>
      <c r="V205" s="15" t="s">
        <v>1633</v>
      </c>
      <c r="W205" s="15"/>
      <c r="X205" s="14">
        <v>44209</v>
      </c>
      <c r="Y205" s="17" t="str">
        <f t="shared" si="6"/>
        <v>0xc3a8960a78c80decdee6f768fec722fb5826ee15c714def335f92f1102ce4d45--0x28d8458c76c7029257baa10f86e9da7481c513fb--0x4b9ca5607f1ff8019c1c6a3c2f0cc8de622d5b82</v>
      </c>
      <c r="Z205" s="18" t="str">
        <f>IFERROR(VLOOKUP(Y205,Flipside_SQL3_Data!X:X,1,FALSE),"missing")</f>
        <v>0xc3a8960a78c80decdee6f768fec722fb5826ee15c714def335f92f1102ce4d45--0x28d8458c76c7029257baa10f86e9da7481c513fb--0x4b9ca5607f1ff8019c1c6a3c2f0cc8de622d5b82</v>
      </c>
    </row>
    <row r="206" spans="1:26" hidden="1" x14ac:dyDescent="0.2">
      <c r="A206" s="14">
        <v>44209.868750000001</v>
      </c>
      <c r="B206" s="15">
        <v>11649003</v>
      </c>
      <c r="C206" s="15">
        <v>0</v>
      </c>
      <c r="D206" s="15">
        <f t="shared" si="7"/>
        <v>0</v>
      </c>
      <c r="E206" s="15">
        <v>418783</v>
      </c>
      <c r="F206" s="15">
        <v>2438</v>
      </c>
      <c r="G206" s="15" t="s">
        <v>2605</v>
      </c>
      <c r="H206" s="15" t="b">
        <v>1</v>
      </c>
      <c r="I206" s="15">
        <v>45</v>
      </c>
      <c r="J206" s="15">
        <v>0</v>
      </c>
      <c r="K206" s="15"/>
      <c r="L206" s="15" t="b">
        <v>1</v>
      </c>
      <c r="M206" s="15" t="s">
        <v>259</v>
      </c>
      <c r="N206" s="15" t="s">
        <v>224</v>
      </c>
      <c r="O206" s="15" t="s">
        <v>1468</v>
      </c>
      <c r="P206" s="15" t="s">
        <v>2793</v>
      </c>
      <c r="Q206" s="15" t="s">
        <v>166</v>
      </c>
      <c r="R206" s="15"/>
      <c r="S206" s="15"/>
      <c r="T206" s="15" t="s">
        <v>2615</v>
      </c>
      <c r="U206" s="15" t="s">
        <v>1467</v>
      </c>
      <c r="V206" s="15" t="s">
        <v>382</v>
      </c>
      <c r="W206" s="15"/>
      <c r="X206" s="14">
        <v>44209</v>
      </c>
      <c r="Y206" s="17" t="str">
        <f t="shared" si="6"/>
        <v>0xc3a8960a78c80decdee6f768fec722fb5826ee15c714def335f92f1102ce4d45--0x28d8458c76c7029257baa10f86e9da7481c513fb--0x4534e92eefecc63c6105f53893d355c14aa129cf</v>
      </c>
      <c r="Z206" s="18" t="str">
        <f>IFERROR(VLOOKUP(Y206,Flipside_SQL3_Data!X:X,1,FALSE),"missing")</f>
        <v>0xc3a8960a78c80decdee6f768fec722fb5826ee15c714def335f92f1102ce4d45--0x28d8458c76c7029257baa10f86e9da7481c513fb--0x4534e92eefecc63c6105f53893d355c14aa129cf</v>
      </c>
    </row>
    <row r="207" spans="1:26" hidden="1" x14ac:dyDescent="0.2">
      <c r="A207" s="14">
        <v>44209.868750000001</v>
      </c>
      <c r="B207" s="15">
        <v>11649003</v>
      </c>
      <c r="C207" s="15">
        <v>0</v>
      </c>
      <c r="D207" s="15">
        <f t="shared" si="7"/>
        <v>0</v>
      </c>
      <c r="E207" s="15">
        <v>323156</v>
      </c>
      <c r="F207" s="15">
        <v>2647</v>
      </c>
      <c r="G207" s="15" t="s">
        <v>2605</v>
      </c>
      <c r="H207" s="15" t="b">
        <v>1</v>
      </c>
      <c r="I207" s="15">
        <v>45</v>
      </c>
      <c r="J207" s="15">
        <v>0</v>
      </c>
      <c r="K207" s="15"/>
      <c r="L207" s="15" t="b">
        <v>1</v>
      </c>
      <c r="M207" s="15" t="s">
        <v>259</v>
      </c>
      <c r="N207" s="15" t="s">
        <v>224</v>
      </c>
      <c r="O207" s="15" t="s">
        <v>358</v>
      </c>
      <c r="P207" s="15" t="s">
        <v>2857</v>
      </c>
      <c r="Q207" s="15" t="s">
        <v>166</v>
      </c>
      <c r="R207" s="15"/>
      <c r="S207" s="15"/>
      <c r="T207" s="15" t="s">
        <v>2615</v>
      </c>
      <c r="U207" s="15" t="s">
        <v>567</v>
      </c>
      <c r="V207" s="15" t="s">
        <v>566</v>
      </c>
      <c r="W207" s="15"/>
      <c r="X207" s="14">
        <v>44209</v>
      </c>
      <c r="Y207" s="17" t="str">
        <f t="shared" si="6"/>
        <v>0xc3a8960a78c80decdee6f768fec722fb5826ee15c714def335f92f1102ce4d45--0x28d8458c76c7029257baa10f86e9da7481c513fb--0x11164f6a47c3f8472d19b9add516fc780cb7ee02</v>
      </c>
      <c r="Z207" s="18" t="str">
        <f>IFERROR(VLOOKUP(Y207,Flipside_SQL3_Data!X:X,1,FALSE),"missing")</f>
        <v>0xc3a8960a78c80decdee6f768fec722fb5826ee15c714def335f92f1102ce4d45--0x28d8458c76c7029257baa10f86e9da7481c513fb--0x11164f6a47c3f8472d19b9add516fc780cb7ee02</v>
      </c>
    </row>
    <row r="208" spans="1:26" hidden="1" x14ac:dyDescent="0.2">
      <c r="A208" s="14">
        <v>44209.868750000001</v>
      </c>
      <c r="B208" s="15">
        <v>11649003</v>
      </c>
      <c r="C208" s="15">
        <v>0</v>
      </c>
      <c r="D208" s="15">
        <f t="shared" si="7"/>
        <v>0</v>
      </c>
      <c r="E208" s="15">
        <v>306670</v>
      </c>
      <c r="F208" s="15">
        <v>12610</v>
      </c>
      <c r="G208" s="15" t="s">
        <v>2605</v>
      </c>
      <c r="H208" s="15" t="b">
        <v>1</v>
      </c>
      <c r="I208" s="15">
        <v>45</v>
      </c>
      <c r="J208" s="15">
        <v>0</v>
      </c>
      <c r="K208" s="15"/>
      <c r="L208" s="15" t="b">
        <v>1</v>
      </c>
      <c r="M208" s="15" t="s">
        <v>259</v>
      </c>
      <c r="N208" s="15" t="s">
        <v>224</v>
      </c>
      <c r="O208" s="15" t="s">
        <v>358</v>
      </c>
      <c r="P208" s="15" t="s">
        <v>2859</v>
      </c>
      <c r="Q208" s="15" t="s">
        <v>166</v>
      </c>
      <c r="R208" s="15"/>
      <c r="S208" s="15"/>
      <c r="T208" s="15" t="s">
        <v>2615</v>
      </c>
      <c r="U208" s="15" t="s">
        <v>2375</v>
      </c>
      <c r="V208" s="15" t="s">
        <v>566</v>
      </c>
      <c r="W208" s="15"/>
      <c r="X208" s="14">
        <v>44209</v>
      </c>
      <c r="Y208" s="17" t="str">
        <f t="shared" si="6"/>
        <v>0xc3a8960a78c80decdee6f768fec722fb5826ee15c714def335f92f1102ce4d45--0x28d8458c76c7029257baa10f86e9da7481c513fb--0x11164f6a47c3f8472d19b9add516fc780cb7ee02</v>
      </c>
      <c r="Z208" s="18" t="str">
        <f>IFERROR(VLOOKUP(Y208,Flipside_SQL3_Data!X:X,1,FALSE),"missing")</f>
        <v>0xc3a8960a78c80decdee6f768fec722fb5826ee15c714def335f92f1102ce4d45--0x28d8458c76c7029257baa10f86e9da7481c513fb--0x11164f6a47c3f8472d19b9add516fc780cb7ee02</v>
      </c>
    </row>
    <row r="209" spans="1:26" hidden="1" x14ac:dyDescent="0.2">
      <c r="A209" s="14">
        <v>44209.868750000001</v>
      </c>
      <c r="B209" s="15">
        <v>11649003</v>
      </c>
      <c r="C209" s="15">
        <v>0</v>
      </c>
      <c r="D209" s="15">
        <f t="shared" si="7"/>
        <v>0</v>
      </c>
      <c r="E209" s="15">
        <v>368786</v>
      </c>
      <c r="F209" s="15">
        <v>2168</v>
      </c>
      <c r="G209" s="15" t="s">
        <v>2605</v>
      </c>
      <c r="H209" s="15" t="b">
        <v>1</v>
      </c>
      <c r="I209" s="15">
        <v>45</v>
      </c>
      <c r="J209" s="15">
        <v>0</v>
      </c>
      <c r="K209" s="15"/>
      <c r="L209" s="15" t="b">
        <v>1</v>
      </c>
      <c r="M209" s="15" t="s">
        <v>259</v>
      </c>
      <c r="N209" s="15" t="s">
        <v>536</v>
      </c>
      <c r="O209" s="15" t="s">
        <v>1005</v>
      </c>
      <c r="P209" s="15" t="s">
        <v>2807</v>
      </c>
      <c r="Q209" s="15" t="s">
        <v>166</v>
      </c>
      <c r="R209" s="15"/>
      <c r="S209" s="15"/>
      <c r="T209" s="15" t="s">
        <v>2615</v>
      </c>
      <c r="U209" s="15" t="s">
        <v>1004</v>
      </c>
      <c r="V209" s="15" t="s">
        <v>1003</v>
      </c>
      <c r="W209" s="15"/>
      <c r="X209" s="14">
        <v>44209</v>
      </c>
      <c r="Y209" s="17" t="str">
        <f t="shared" si="6"/>
        <v>0xc3a8960a78c80decdee6f768fec722fb5826ee15c714def335f92f1102ce4d45--0x12c815b0c404d66dd0491f4ec62839904cec25e7--0xc757acba3c0506218b3022266a9dc7f3612d85f5</v>
      </c>
      <c r="Z209" s="18" t="str">
        <f>IFERROR(VLOOKUP(Y209,Flipside_SQL3_Data!X:X,1,FALSE),"missing")</f>
        <v>0xc3a8960a78c80decdee6f768fec722fb5826ee15c714def335f92f1102ce4d45--0x12c815b0c404d66dd0491f4ec62839904cec25e7--0xc757acba3c0506218b3022266a9dc7f3612d85f5</v>
      </c>
    </row>
    <row r="210" spans="1:26" hidden="1" x14ac:dyDescent="0.2">
      <c r="A210" s="14">
        <v>44209.868750000001</v>
      </c>
      <c r="B210" s="15">
        <v>11649003</v>
      </c>
      <c r="C210" s="15">
        <v>0</v>
      </c>
      <c r="D210" s="15">
        <f t="shared" si="7"/>
        <v>0</v>
      </c>
      <c r="E210" s="15">
        <v>274087</v>
      </c>
      <c r="F210" s="15">
        <v>4499</v>
      </c>
      <c r="G210" s="15" t="s">
        <v>2605</v>
      </c>
      <c r="H210" s="15" t="b">
        <v>1</v>
      </c>
      <c r="I210" s="15">
        <v>34</v>
      </c>
      <c r="J210" s="15">
        <v>1</v>
      </c>
      <c r="K210" s="15"/>
      <c r="L210" s="15" t="b">
        <v>1</v>
      </c>
      <c r="M210" s="15" t="s">
        <v>278</v>
      </c>
      <c r="N210" s="15" t="s">
        <v>232</v>
      </c>
      <c r="O210" s="15" t="s">
        <v>374</v>
      </c>
      <c r="P210" s="15" t="s">
        <v>2749</v>
      </c>
      <c r="Q210" s="15" t="s">
        <v>166</v>
      </c>
      <c r="R210" s="15"/>
      <c r="S210" s="15"/>
      <c r="T210" s="15" t="s">
        <v>166</v>
      </c>
      <c r="U210" s="15" t="s">
        <v>1261</v>
      </c>
      <c r="V210" s="15" t="s">
        <v>38</v>
      </c>
      <c r="W210" s="15"/>
      <c r="X210" s="14">
        <v>44209</v>
      </c>
      <c r="Y210" s="17" t="str">
        <f t="shared" si="6"/>
        <v>0xc32e9d518027c08bd9e30508b2429848127b6dc4ce36d3e67e83a2178101eb14--0xf5b0a3efb8e8e4c201e2a935f110eaaf3ffecb8d--0xe8bd438d0383cf4d19641eaa4793eddc6cebeaf1</v>
      </c>
      <c r="Z210" s="18" t="str">
        <f>IFERROR(VLOOKUP(Y210,Flipside_SQL3_Data!X:X,1,FALSE),"missing")</f>
        <v>0xc32e9d518027c08bd9e30508b2429848127b6dc4ce36d3e67e83a2178101eb14--0xf5b0a3efb8e8e4c201e2a935f110eaaf3ffecb8d--0xe8bd438d0383cf4d19641eaa4793eddc6cebeaf1</v>
      </c>
    </row>
    <row r="211" spans="1:26" hidden="1" x14ac:dyDescent="0.2">
      <c r="A211" s="14">
        <v>44209.868750000001</v>
      </c>
      <c r="B211" s="15">
        <v>11649003</v>
      </c>
      <c r="C211" s="15">
        <v>0</v>
      </c>
      <c r="D211" s="15">
        <f t="shared" si="7"/>
        <v>0</v>
      </c>
      <c r="E211" s="15">
        <v>267135</v>
      </c>
      <c r="F211" s="15">
        <v>1628</v>
      </c>
      <c r="G211" s="15" t="s">
        <v>2605</v>
      </c>
      <c r="H211" s="15" t="b">
        <v>1</v>
      </c>
      <c r="I211" s="15">
        <v>34</v>
      </c>
      <c r="J211" s="15">
        <v>0</v>
      </c>
      <c r="K211" s="15"/>
      <c r="L211" s="15" t="b">
        <v>1</v>
      </c>
      <c r="M211" s="15" t="s">
        <v>278</v>
      </c>
      <c r="N211" s="15" t="s">
        <v>374</v>
      </c>
      <c r="O211" s="15" t="s">
        <v>232</v>
      </c>
      <c r="P211" s="15" t="s">
        <v>2751</v>
      </c>
      <c r="Q211" s="15" t="s">
        <v>166</v>
      </c>
      <c r="R211" s="15"/>
      <c r="S211" s="15"/>
      <c r="T211" s="15" t="s">
        <v>166</v>
      </c>
      <c r="U211" s="15" t="s">
        <v>263</v>
      </c>
      <c r="V211" s="15" t="s">
        <v>255</v>
      </c>
      <c r="W211" s="15"/>
      <c r="X211" s="14">
        <v>44209</v>
      </c>
      <c r="Y211" s="17" t="str">
        <f t="shared" si="6"/>
        <v>0xc32e9d518027c08bd9e30508b2429848127b6dc4ce36d3e67e83a2178101eb14--0xe8bd438d0383cf4d19641eaa4793eddc6cebeaf1--0xf5b0a3efb8e8e4c201e2a935f110eaaf3ffecb8d</v>
      </c>
      <c r="Z211" s="18" t="str">
        <f>IFERROR(VLOOKUP(Y211,Flipside_SQL3_Data!X:X,1,FALSE),"missing")</f>
        <v>0xc32e9d518027c08bd9e30508b2429848127b6dc4ce36d3e67e83a2178101eb14--0xe8bd438d0383cf4d19641eaa4793eddc6cebeaf1--0xf5b0a3efb8e8e4c201e2a935f110eaaf3ffecb8d</v>
      </c>
    </row>
    <row r="212" spans="1:26" hidden="1" x14ac:dyDescent="0.2">
      <c r="A212" s="14">
        <v>44209.868750000001</v>
      </c>
      <c r="B212" s="15">
        <v>11649003</v>
      </c>
      <c r="C212" s="15">
        <v>0</v>
      </c>
      <c r="D212" s="15">
        <f t="shared" si="7"/>
        <v>0</v>
      </c>
      <c r="E212" s="15">
        <v>445444</v>
      </c>
      <c r="F212" s="15">
        <v>4683</v>
      </c>
      <c r="G212" s="15" t="s">
        <v>2605</v>
      </c>
      <c r="H212" s="15" t="b">
        <v>1</v>
      </c>
      <c r="I212" s="15">
        <v>34</v>
      </c>
      <c r="J212" s="15">
        <v>0</v>
      </c>
      <c r="K212" s="15"/>
      <c r="L212" s="15" t="b">
        <v>1</v>
      </c>
      <c r="M212" s="15" t="s">
        <v>278</v>
      </c>
      <c r="N212" s="15" t="s">
        <v>524</v>
      </c>
      <c r="O212" s="15" t="s">
        <v>232</v>
      </c>
      <c r="P212" s="15" t="s">
        <v>2614</v>
      </c>
      <c r="Q212" s="15" t="s">
        <v>166</v>
      </c>
      <c r="R212" s="15"/>
      <c r="S212" s="15"/>
      <c r="T212" s="15" t="s">
        <v>166</v>
      </c>
      <c r="U212" s="15" t="s">
        <v>277</v>
      </c>
      <c r="V212" s="15" t="s">
        <v>276</v>
      </c>
      <c r="W212" s="15"/>
      <c r="X212" s="14">
        <v>44209</v>
      </c>
      <c r="Y212" s="17" t="str">
        <f t="shared" si="6"/>
        <v>0xc32e9d518027c08bd9e30508b2429848127b6dc4ce36d3e67e83a2178101eb14--0xa4787fdb16efd4d0f9967001c207f7a6e281b686--0xf5b0a3efb8e8e4c201e2a935f110eaaf3ffecb8d</v>
      </c>
      <c r="Z212" s="18" t="str">
        <f>IFERROR(VLOOKUP(Y212,Flipside_SQL3_Data!X:X,1,FALSE),"missing")</f>
        <v>0xc32e9d518027c08bd9e30508b2429848127b6dc4ce36d3e67e83a2178101eb14--0xa4787fdb16efd4d0f9967001c207f7a6e281b686--0xf5b0a3efb8e8e4c201e2a935f110eaaf3ffecb8d</v>
      </c>
    </row>
    <row r="213" spans="1:26" hidden="1" x14ac:dyDescent="0.2">
      <c r="A213" s="14">
        <v>44209.868750000001</v>
      </c>
      <c r="B213" s="15">
        <v>11649003</v>
      </c>
      <c r="C213" s="15">
        <v>0</v>
      </c>
      <c r="D213" s="15">
        <f t="shared" si="7"/>
        <v>0</v>
      </c>
      <c r="E213" s="15">
        <v>438376</v>
      </c>
      <c r="F213" s="15">
        <v>4683</v>
      </c>
      <c r="G213" s="15" t="s">
        <v>2605</v>
      </c>
      <c r="H213" s="15" t="b">
        <v>1</v>
      </c>
      <c r="I213" s="15">
        <v>34</v>
      </c>
      <c r="J213" s="15">
        <v>0</v>
      </c>
      <c r="K213" s="15"/>
      <c r="L213" s="15" t="b">
        <v>1</v>
      </c>
      <c r="M213" s="15" t="s">
        <v>278</v>
      </c>
      <c r="N213" s="15" t="s">
        <v>524</v>
      </c>
      <c r="O213" s="15" t="s">
        <v>232</v>
      </c>
      <c r="P213" s="15" t="s">
        <v>2617</v>
      </c>
      <c r="Q213" s="15" t="s">
        <v>166</v>
      </c>
      <c r="R213" s="15"/>
      <c r="S213" s="15"/>
      <c r="T213" s="15" t="s">
        <v>166</v>
      </c>
      <c r="U213" s="15" t="s">
        <v>231</v>
      </c>
      <c r="V213" s="15" t="s">
        <v>230</v>
      </c>
      <c r="W213" s="15"/>
      <c r="X213" s="14">
        <v>44209</v>
      </c>
      <c r="Y213" s="17" t="str">
        <f t="shared" si="6"/>
        <v>0xc32e9d518027c08bd9e30508b2429848127b6dc4ce36d3e67e83a2178101eb14--0xa4787fdb16efd4d0f9967001c207f7a6e281b686--0xf5b0a3efb8e8e4c201e2a935f110eaaf3ffecb8d</v>
      </c>
      <c r="Z213" s="18" t="str">
        <f>IFERROR(VLOOKUP(Y213,Flipside_SQL3_Data!X:X,1,FALSE),"missing")</f>
        <v>0xc32e9d518027c08bd9e30508b2429848127b6dc4ce36d3e67e83a2178101eb14--0xa4787fdb16efd4d0f9967001c207f7a6e281b686--0xf5b0a3efb8e8e4c201e2a935f110eaaf3ffecb8d</v>
      </c>
    </row>
    <row r="214" spans="1:26" hidden="1" x14ac:dyDescent="0.2">
      <c r="A214" s="14">
        <v>44209.868750000001</v>
      </c>
      <c r="B214" s="15">
        <v>11649003</v>
      </c>
      <c r="C214" s="15">
        <v>5000000000000000</v>
      </c>
      <c r="D214" s="15">
        <f t="shared" si="7"/>
        <v>5.0000000000000001E-3</v>
      </c>
      <c r="E214" s="15">
        <v>493441</v>
      </c>
      <c r="F214" s="15">
        <v>435526</v>
      </c>
      <c r="G214" s="15" t="s">
        <v>2605</v>
      </c>
      <c r="H214" s="15" t="b">
        <v>1</v>
      </c>
      <c r="I214" s="15">
        <v>34</v>
      </c>
      <c r="J214" s="15">
        <v>1</v>
      </c>
      <c r="K214" s="15"/>
      <c r="L214" s="15" t="b">
        <v>1</v>
      </c>
      <c r="M214" s="15" t="s">
        <v>278</v>
      </c>
      <c r="N214" s="15" t="s">
        <v>827</v>
      </c>
      <c r="O214" s="15" t="s">
        <v>239</v>
      </c>
      <c r="P214" s="15"/>
      <c r="Q214" s="15" t="s">
        <v>166</v>
      </c>
      <c r="R214" s="15"/>
      <c r="S214" s="15"/>
      <c r="T214" s="15" t="s">
        <v>166</v>
      </c>
      <c r="U214" s="15" t="s">
        <v>825</v>
      </c>
      <c r="V214" s="15" t="s">
        <v>38</v>
      </c>
      <c r="W214" s="15"/>
      <c r="X214" s="14">
        <v>44209</v>
      </c>
      <c r="Y214" s="17" t="str">
        <f t="shared" si="6"/>
        <v>0xc32e9d518027c08bd9e30508b2429848127b6dc4ce36d3e67e83a2178101eb14--0x73a318912f50f225ad28cc345751638b7758e081--0x37236cd05b34cc79d3715af2383e96dd7443dcf1</v>
      </c>
      <c r="Z214" s="18" t="str">
        <f>IFERROR(VLOOKUP(Y214,Flipside_SQL3_Data!X:X,1,FALSE),"missing")</f>
        <v>0xc32e9d518027c08bd9e30508b2429848127b6dc4ce36d3e67e83a2178101eb14--0x73a318912f50f225ad28cc345751638b7758e081--0x37236cd05b34cc79d3715af2383e96dd7443dcf1</v>
      </c>
    </row>
    <row r="215" spans="1:26" hidden="1" x14ac:dyDescent="0.2">
      <c r="A215" s="14">
        <v>44209.868750000001</v>
      </c>
      <c r="B215" s="15">
        <v>11649003</v>
      </c>
      <c r="C215" s="15">
        <v>5000000000000000</v>
      </c>
      <c r="D215" s="15">
        <f t="shared" si="7"/>
        <v>5.0000000000000001E-3</v>
      </c>
      <c r="E215" s="15">
        <v>468547</v>
      </c>
      <c r="F215" s="15">
        <v>417925</v>
      </c>
      <c r="G215" s="15" t="s">
        <v>2605</v>
      </c>
      <c r="H215" s="15" t="b">
        <v>1</v>
      </c>
      <c r="I215" s="15">
        <v>34</v>
      </c>
      <c r="J215" s="15">
        <v>13</v>
      </c>
      <c r="K215" s="15"/>
      <c r="L215" s="15" t="b">
        <v>1</v>
      </c>
      <c r="M215" s="15" t="s">
        <v>278</v>
      </c>
      <c r="N215" s="15" t="s">
        <v>239</v>
      </c>
      <c r="O215" s="15" t="s">
        <v>233</v>
      </c>
      <c r="P215" s="15">
        <v>0</v>
      </c>
      <c r="Q215" s="15" t="s">
        <v>166</v>
      </c>
      <c r="R215" s="15"/>
      <c r="S215" s="15"/>
      <c r="T215" s="15" t="s">
        <v>166</v>
      </c>
      <c r="U215" s="15" t="s">
        <v>2253</v>
      </c>
      <c r="V215" s="15" t="s">
        <v>382</v>
      </c>
      <c r="W215" s="15"/>
      <c r="X215" s="14">
        <v>44209</v>
      </c>
      <c r="Y215" s="17" t="str">
        <f t="shared" si="6"/>
        <v>0xc32e9d518027c08bd9e30508b2429848127b6dc4ce36d3e67e83a2178101eb14--0x37236cd05b34cc79d3715af2383e96dd7443dcf1--0x01aac5236ad205ebbe4f6819bc64ef5bef40b71c</v>
      </c>
      <c r="Z215" s="18" t="str">
        <f>IFERROR(VLOOKUP(Y215,Flipside_SQL3_Data!X:X,1,FALSE),"missing")</f>
        <v>0xc32e9d518027c08bd9e30508b2429848127b6dc4ce36d3e67e83a2178101eb14--0x37236cd05b34cc79d3715af2383e96dd7443dcf1--0x01aac5236ad205ebbe4f6819bc64ef5bef40b71c</v>
      </c>
    </row>
    <row r="216" spans="1:26" hidden="1" x14ac:dyDescent="0.2">
      <c r="A216" s="14">
        <v>44209.868750000001</v>
      </c>
      <c r="B216" s="15">
        <v>11649003</v>
      </c>
      <c r="C216" s="15">
        <v>0</v>
      </c>
      <c r="D216" s="15">
        <f t="shared" si="7"/>
        <v>0</v>
      </c>
      <c r="E216" s="15">
        <v>368364</v>
      </c>
      <c r="F216" s="15">
        <v>1419</v>
      </c>
      <c r="G216" s="15" t="s">
        <v>2605</v>
      </c>
      <c r="H216" s="15" t="b">
        <v>1</v>
      </c>
      <c r="I216" s="15">
        <v>34</v>
      </c>
      <c r="J216" s="15">
        <v>0</v>
      </c>
      <c r="K216" s="15"/>
      <c r="L216" s="15" t="b">
        <v>1</v>
      </c>
      <c r="M216" s="15" t="s">
        <v>278</v>
      </c>
      <c r="N216" s="15" t="s">
        <v>265</v>
      </c>
      <c r="O216" s="15" t="s">
        <v>264</v>
      </c>
      <c r="P216" s="15" t="s">
        <v>2727</v>
      </c>
      <c r="Q216" s="15" t="s">
        <v>166</v>
      </c>
      <c r="R216" s="15"/>
      <c r="S216" s="15"/>
      <c r="T216" s="15" t="s">
        <v>166</v>
      </c>
      <c r="U216" s="15" t="s">
        <v>263</v>
      </c>
      <c r="V216" s="15" t="s">
        <v>255</v>
      </c>
      <c r="W216" s="15"/>
      <c r="X216" s="14">
        <v>44209</v>
      </c>
      <c r="Y216" s="17" t="str">
        <f t="shared" si="6"/>
        <v>0xc32e9d518027c08bd9e30508b2429848127b6dc4ce36d3e67e83a2178101eb14--0x26c89cf33b8473ea8e0513e17bd674d8fd0bc2cd--0x10e304a53351b272dc415ad049ad06565ebdfe34</v>
      </c>
      <c r="Z216" s="18" t="str">
        <f>IFERROR(VLOOKUP(Y216,Flipside_SQL3_Data!X:X,1,FALSE),"missing")</f>
        <v>0xc32e9d518027c08bd9e30508b2429848127b6dc4ce36d3e67e83a2178101eb14--0x26c89cf33b8473ea8e0513e17bd674d8fd0bc2cd--0x10e304a53351b272dc415ad049ad06565ebdfe34</v>
      </c>
    </row>
    <row r="217" spans="1:26" hidden="1" x14ac:dyDescent="0.2">
      <c r="A217" s="14">
        <v>44209.868750000001</v>
      </c>
      <c r="B217" s="15">
        <v>11649003</v>
      </c>
      <c r="C217" s="15">
        <v>0</v>
      </c>
      <c r="D217" s="15">
        <f t="shared" si="7"/>
        <v>0</v>
      </c>
      <c r="E217" s="15">
        <v>328750</v>
      </c>
      <c r="F217" s="15">
        <v>1419</v>
      </c>
      <c r="G217" s="15" t="s">
        <v>2605</v>
      </c>
      <c r="H217" s="15" t="b">
        <v>1</v>
      </c>
      <c r="I217" s="15">
        <v>34</v>
      </c>
      <c r="J217" s="15">
        <v>0</v>
      </c>
      <c r="K217" s="15"/>
      <c r="L217" s="15" t="b">
        <v>1</v>
      </c>
      <c r="M217" s="15" t="s">
        <v>278</v>
      </c>
      <c r="N217" s="15" t="s">
        <v>265</v>
      </c>
      <c r="O217" s="15" t="s">
        <v>264</v>
      </c>
      <c r="P217" s="15" t="s">
        <v>2735</v>
      </c>
      <c r="Q217" s="15" t="s">
        <v>166</v>
      </c>
      <c r="R217" s="15"/>
      <c r="S217" s="15"/>
      <c r="T217" s="15" t="s">
        <v>166</v>
      </c>
      <c r="U217" s="15" t="s">
        <v>263</v>
      </c>
      <c r="V217" s="15" t="s">
        <v>255</v>
      </c>
      <c r="W217" s="15"/>
      <c r="X217" s="14">
        <v>44209</v>
      </c>
      <c r="Y217" s="17" t="str">
        <f t="shared" si="6"/>
        <v>0xc32e9d518027c08bd9e30508b2429848127b6dc4ce36d3e67e83a2178101eb14--0x26c89cf33b8473ea8e0513e17bd674d8fd0bc2cd--0x10e304a53351b272dc415ad049ad06565ebdfe34</v>
      </c>
      <c r="Z217" s="18" t="str">
        <f>IFERROR(VLOOKUP(Y217,Flipside_SQL3_Data!X:X,1,FALSE),"missing")</f>
        <v>0xc32e9d518027c08bd9e30508b2429848127b6dc4ce36d3e67e83a2178101eb14--0x26c89cf33b8473ea8e0513e17bd674d8fd0bc2cd--0x10e304a53351b272dc415ad049ad06565ebdfe34</v>
      </c>
    </row>
    <row r="218" spans="1:26" hidden="1" x14ac:dyDescent="0.2">
      <c r="A218" s="14">
        <v>44209.868750000001</v>
      </c>
      <c r="B218" s="15">
        <v>11649003</v>
      </c>
      <c r="C218" s="15">
        <v>0</v>
      </c>
      <c r="D218" s="15">
        <f t="shared" si="7"/>
        <v>0</v>
      </c>
      <c r="E218" s="15">
        <v>283193</v>
      </c>
      <c r="F218" s="15">
        <v>1419</v>
      </c>
      <c r="G218" s="15" t="s">
        <v>2605</v>
      </c>
      <c r="H218" s="15" t="b">
        <v>1</v>
      </c>
      <c r="I218" s="15">
        <v>34</v>
      </c>
      <c r="J218" s="15">
        <v>0</v>
      </c>
      <c r="K218" s="15"/>
      <c r="L218" s="15" t="b">
        <v>1</v>
      </c>
      <c r="M218" s="15" t="s">
        <v>278</v>
      </c>
      <c r="N218" s="15" t="s">
        <v>265</v>
      </c>
      <c r="O218" s="15" t="s">
        <v>264</v>
      </c>
      <c r="P218" s="15" t="s">
        <v>2745</v>
      </c>
      <c r="Q218" s="15" t="s">
        <v>166</v>
      </c>
      <c r="R218" s="15"/>
      <c r="S218" s="15"/>
      <c r="T218" s="15" t="s">
        <v>166</v>
      </c>
      <c r="U218" s="15" t="s">
        <v>263</v>
      </c>
      <c r="V218" s="15" t="s">
        <v>255</v>
      </c>
      <c r="W218" s="15"/>
      <c r="X218" s="14">
        <v>44209</v>
      </c>
      <c r="Y218" s="17" t="str">
        <f t="shared" si="6"/>
        <v>0xc32e9d518027c08bd9e30508b2429848127b6dc4ce36d3e67e83a2178101eb14--0x26c89cf33b8473ea8e0513e17bd674d8fd0bc2cd--0x10e304a53351b272dc415ad049ad06565ebdfe34</v>
      </c>
      <c r="Z218" s="18" t="str">
        <f>IFERROR(VLOOKUP(Y218,Flipside_SQL3_Data!X:X,1,FALSE),"missing")</f>
        <v>0xc32e9d518027c08bd9e30508b2429848127b6dc4ce36d3e67e83a2178101eb14--0x26c89cf33b8473ea8e0513e17bd674d8fd0bc2cd--0x10e304a53351b272dc415ad049ad06565ebdfe34</v>
      </c>
    </row>
    <row r="219" spans="1:26" hidden="1" x14ac:dyDescent="0.2">
      <c r="A219" s="14">
        <v>44209.868750000001</v>
      </c>
      <c r="B219" s="15">
        <v>11649003</v>
      </c>
      <c r="C219" s="15">
        <v>0</v>
      </c>
      <c r="D219" s="15">
        <f t="shared" si="7"/>
        <v>0</v>
      </c>
      <c r="E219" s="15">
        <v>283692</v>
      </c>
      <c r="F219" s="15">
        <v>157690</v>
      </c>
      <c r="G219" s="15" t="s">
        <v>2605</v>
      </c>
      <c r="H219" s="15" t="b">
        <v>1</v>
      </c>
      <c r="I219" s="15">
        <v>34</v>
      </c>
      <c r="J219" s="15">
        <v>1</v>
      </c>
      <c r="K219" s="15"/>
      <c r="L219" s="15" t="b">
        <v>1</v>
      </c>
      <c r="M219" s="15" t="s">
        <v>278</v>
      </c>
      <c r="N219" s="15" t="s">
        <v>264</v>
      </c>
      <c r="O219" s="15" t="s">
        <v>232</v>
      </c>
      <c r="P219" s="15" t="s">
        <v>2747</v>
      </c>
      <c r="Q219" s="15" t="s">
        <v>166</v>
      </c>
      <c r="R219" s="15"/>
      <c r="S219" s="15"/>
      <c r="T219" s="15" t="s">
        <v>166</v>
      </c>
      <c r="U219" s="15" t="s">
        <v>1567</v>
      </c>
      <c r="V219" s="15" t="s">
        <v>1566</v>
      </c>
      <c r="W219" s="15"/>
      <c r="X219" s="14">
        <v>44209</v>
      </c>
      <c r="Y219" s="17" t="str">
        <f t="shared" si="6"/>
        <v>0xc32e9d518027c08bd9e30508b2429848127b6dc4ce36d3e67e83a2178101eb14--0x10e304a53351b272dc415ad049ad06565ebdfe34--0xf5b0a3efb8e8e4c201e2a935f110eaaf3ffecb8d</v>
      </c>
      <c r="Z219" s="18" t="str">
        <f>IFERROR(VLOOKUP(Y219,Flipside_SQL3_Data!X:X,1,FALSE),"missing")</f>
        <v>0xc32e9d518027c08bd9e30508b2429848127b6dc4ce36d3e67e83a2178101eb14--0x10e304a53351b272dc415ad049ad06565ebdfe34--0xf5b0a3efb8e8e4c201e2a935f110eaaf3ffecb8d</v>
      </c>
    </row>
    <row r="220" spans="1:26" hidden="1" x14ac:dyDescent="0.2">
      <c r="A220" s="14">
        <v>44209.868750000001</v>
      </c>
      <c r="B220" s="15">
        <v>11649003</v>
      </c>
      <c r="C220" s="15">
        <v>0</v>
      </c>
      <c r="D220" s="15">
        <f t="shared" si="7"/>
        <v>0</v>
      </c>
      <c r="E220" s="15">
        <v>376964</v>
      </c>
      <c r="F220" s="15">
        <v>4333</v>
      </c>
      <c r="G220" s="15" t="s">
        <v>2605</v>
      </c>
      <c r="H220" s="15" t="b">
        <v>1</v>
      </c>
      <c r="I220" s="15">
        <v>34</v>
      </c>
      <c r="J220" s="15">
        <v>1</v>
      </c>
      <c r="K220" s="15"/>
      <c r="L220" s="15" t="b">
        <v>1</v>
      </c>
      <c r="M220" s="15" t="s">
        <v>278</v>
      </c>
      <c r="N220" s="15" t="s">
        <v>264</v>
      </c>
      <c r="O220" s="15" t="s">
        <v>265</v>
      </c>
      <c r="P220" s="15" t="s">
        <v>2725</v>
      </c>
      <c r="Q220" s="15" t="s">
        <v>166</v>
      </c>
      <c r="R220" s="15"/>
      <c r="S220" s="15"/>
      <c r="T220" s="15" t="s">
        <v>166</v>
      </c>
      <c r="U220" s="15" t="s">
        <v>2183</v>
      </c>
      <c r="V220" s="15" t="s">
        <v>38</v>
      </c>
      <c r="W220" s="15"/>
      <c r="X220" s="14">
        <v>44209</v>
      </c>
      <c r="Y220" s="17" t="str">
        <f t="shared" si="6"/>
        <v>0xc32e9d518027c08bd9e30508b2429848127b6dc4ce36d3e67e83a2178101eb14--0x10e304a53351b272dc415ad049ad06565ebdfe34--0x26c89cf33b8473ea8e0513e17bd674d8fd0bc2cd</v>
      </c>
      <c r="Z220" s="18" t="str">
        <f>IFERROR(VLOOKUP(Y220,Flipside_SQL3_Data!X:X,1,FALSE),"missing")</f>
        <v>0xc32e9d518027c08bd9e30508b2429848127b6dc4ce36d3e67e83a2178101eb14--0x10e304a53351b272dc415ad049ad06565ebdfe34--0x26c89cf33b8473ea8e0513e17bd674d8fd0bc2cd</v>
      </c>
    </row>
    <row r="221" spans="1:26" hidden="1" x14ac:dyDescent="0.2">
      <c r="A221" s="14">
        <v>44209.868750000001</v>
      </c>
      <c r="B221" s="15">
        <v>11649003</v>
      </c>
      <c r="C221" s="15">
        <v>0</v>
      </c>
      <c r="D221" s="15">
        <f t="shared" si="7"/>
        <v>0</v>
      </c>
      <c r="E221" s="15">
        <v>336721</v>
      </c>
      <c r="F221" s="15">
        <v>4333</v>
      </c>
      <c r="G221" s="15" t="s">
        <v>2605</v>
      </c>
      <c r="H221" s="15" t="b">
        <v>1</v>
      </c>
      <c r="I221" s="15">
        <v>34</v>
      </c>
      <c r="J221" s="15">
        <v>1</v>
      </c>
      <c r="K221" s="15"/>
      <c r="L221" s="15" t="b">
        <v>1</v>
      </c>
      <c r="M221" s="15" t="s">
        <v>278</v>
      </c>
      <c r="N221" s="15" t="s">
        <v>264</v>
      </c>
      <c r="O221" s="15" t="s">
        <v>265</v>
      </c>
      <c r="P221" s="15" t="s">
        <v>2733</v>
      </c>
      <c r="Q221" s="15" t="s">
        <v>166</v>
      </c>
      <c r="R221" s="15"/>
      <c r="S221" s="15"/>
      <c r="T221" s="15" t="s">
        <v>166</v>
      </c>
      <c r="U221" s="15" t="s">
        <v>2240</v>
      </c>
      <c r="V221" s="15" t="s">
        <v>38</v>
      </c>
      <c r="W221" s="15"/>
      <c r="X221" s="14">
        <v>44209</v>
      </c>
      <c r="Y221" s="17" t="str">
        <f t="shared" si="6"/>
        <v>0xc32e9d518027c08bd9e30508b2429848127b6dc4ce36d3e67e83a2178101eb14--0x10e304a53351b272dc415ad049ad06565ebdfe34--0x26c89cf33b8473ea8e0513e17bd674d8fd0bc2cd</v>
      </c>
      <c r="Z221" s="18" t="str">
        <f>IFERROR(VLOOKUP(Y221,Flipside_SQL3_Data!X:X,1,FALSE),"missing")</f>
        <v>0xc32e9d518027c08bd9e30508b2429848127b6dc4ce36d3e67e83a2178101eb14--0x10e304a53351b272dc415ad049ad06565ebdfe34--0x26c89cf33b8473ea8e0513e17bd674d8fd0bc2cd</v>
      </c>
    </row>
    <row r="222" spans="1:26" hidden="1" x14ac:dyDescent="0.2">
      <c r="A222" s="14">
        <v>44209.868750000001</v>
      </c>
      <c r="B222" s="15">
        <v>11649003</v>
      </c>
      <c r="C222" s="15">
        <v>0</v>
      </c>
      <c r="D222" s="15">
        <f t="shared" si="7"/>
        <v>0</v>
      </c>
      <c r="E222" s="15">
        <v>290598</v>
      </c>
      <c r="F222" s="15">
        <v>4488</v>
      </c>
      <c r="G222" s="15" t="s">
        <v>2605</v>
      </c>
      <c r="H222" s="15" t="b">
        <v>1</v>
      </c>
      <c r="I222" s="15">
        <v>34</v>
      </c>
      <c r="J222" s="15">
        <v>1</v>
      </c>
      <c r="K222" s="15"/>
      <c r="L222" s="15" t="b">
        <v>1</v>
      </c>
      <c r="M222" s="15" t="s">
        <v>278</v>
      </c>
      <c r="N222" s="15" t="s">
        <v>264</v>
      </c>
      <c r="O222" s="15" t="s">
        <v>265</v>
      </c>
      <c r="P222" s="15" t="s">
        <v>2743</v>
      </c>
      <c r="Q222" s="15" t="s">
        <v>166</v>
      </c>
      <c r="R222" s="15"/>
      <c r="S222" s="15"/>
      <c r="T222" s="15" t="s">
        <v>166</v>
      </c>
      <c r="U222" s="15" t="s">
        <v>1016</v>
      </c>
      <c r="V222" s="15" t="s">
        <v>38</v>
      </c>
      <c r="W222" s="15"/>
      <c r="X222" s="14">
        <v>44209</v>
      </c>
      <c r="Y222" s="17" t="str">
        <f t="shared" si="6"/>
        <v>0xc32e9d518027c08bd9e30508b2429848127b6dc4ce36d3e67e83a2178101eb14--0x10e304a53351b272dc415ad049ad06565ebdfe34--0x26c89cf33b8473ea8e0513e17bd674d8fd0bc2cd</v>
      </c>
      <c r="Z222" s="18" t="str">
        <f>IFERROR(VLOOKUP(Y222,Flipside_SQL3_Data!X:X,1,FALSE),"missing")</f>
        <v>0xc32e9d518027c08bd9e30508b2429848127b6dc4ce36d3e67e83a2178101eb14--0x10e304a53351b272dc415ad049ad06565ebdfe34--0x26c89cf33b8473ea8e0513e17bd674d8fd0bc2cd</v>
      </c>
    </row>
    <row r="223" spans="1:26" hidden="1" x14ac:dyDescent="0.2">
      <c r="A223" s="14">
        <v>44209.868750000001</v>
      </c>
      <c r="B223" s="15">
        <v>11649003</v>
      </c>
      <c r="C223" s="15">
        <v>0</v>
      </c>
      <c r="D223" s="15">
        <f t="shared" si="7"/>
        <v>0</v>
      </c>
      <c r="E223" s="15">
        <v>438150</v>
      </c>
      <c r="F223" s="15">
        <v>2807</v>
      </c>
      <c r="G223" s="15" t="s">
        <v>2605</v>
      </c>
      <c r="H223" s="15" t="b">
        <v>1</v>
      </c>
      <c r="I223" s="15">
        <v>34</v>
      </c>
      <c r="J223" s="15">
        <v>0</v>
      </c>
      <c r="K223" s="15"/>
      <c r="L223" s="15" t="b">
        <v>1</v>
      </c>
      <c r="M223" s="15" t="s">
        <v>278</v>
      </c>
      <c r="N223" s="15" t="s">
        <v>233</v>
      </c>
      <c r="O223" s="15" t="s">
        <v>232</v>
      </c>
      <c r="P223" s="15" t="s">
        <v>2711</v>
      </c>
      <c r="Q223" s="15" t="s">
        <v>166</v>
      </c>
      <c r="R223" s="15"/>
      <c r="S223" s="15"/>
      <c r="T223" s="15" t="s">
        <v>166</v>
      </c>
      <c r="U223" s="15" t="s">
        <v>1077</v>
      </c>
      <c r="V223" s="15" t="s">
        <v>954</v>
      </c>
      <c r="W223" s="15"/>
      <c r="X223" s="14">
        <v>44209</v>
      </c>
      <c r="Y223" s="17" t="str">
        <f t="shared" si="6"/>
        <v>0xc32e9d518027c08bd9e30508b2429848127b6dc4ce36d3e67e83a2178101eb14--0x01aac5236ad205ebbe4f6819bc64ef5bef40b71c--0xf5b0a3efb8e8e4c201e2a935f110eaaf3ffecb8d</v>
      </c>
      <c r="Z223" s="18" t="str">
        <f>IFERROR(VLOOKUP(Y223,Flipside_SQL3_Data!X:X,1,FALSE),"missing")</f>
        <v>0xc32e9d518027c08bd9e30508b2429848127b6dc4ce36d3e67e83a2178101eb14--0x01aac5236ad205ebbe4f6819bc64ef5bef40b71c--0xf5b0a3efb8e8e4c201e2a935f110eaaf3ffecb8d</v>
      </c>
    </row>
    <row r="224" spans="1:26" hidden="1" x14ac:dyDescent="0.2">
      <c r="A224" s="14">
        <v>44209.868750000001</v>
      </c>
      <c r="B224" s="15">
        <v>11649003</v>
      </c>
      <c r="C224" s="15">
        <v>0</v>
      </c>
      <c r="D224" s="15">
        <f t="shared" si="7"/>
        <v>0</v>
      </c>
      <c r="E224" s="15">
        <v>432767</v>
      </c>
      <c r="F224" s="15">
        <v>2807</v>
      </c>
      <c r="G224" s="15" t="s">
        <v>2605</v>
      </c>
      <c r="H224" s="15" t="b">
        <v>1</v>
      </c>
      <c r="I224" s="15">
        <v>34</v>
      </c>
      <c r="J224" s="15">
        <v>0</v>
      </c>
      <c r="K224" s="15"/>
      <c r="L224" s="15" t="b">
        <v>1</v>
      </c>
      <c r="M224" s="15" t="s">
        <v>278</v>
      </c>
      <c r="N224" s="15" t="s">
        <v>233</v>
      </c>
      <c r="O224" s="15" t="s">
        <v>232</v>
      </c>
      <c r="P224" s="15" t="s">
        <v>2713</v>
      </c>
      <c r="Q224" s="15" t="s">
        <v>166</v>
      </c>
      <c r="R224" s="15"/>
      <c r="S224" s="15"/>
      <c r="T224" s="15" t="s">
        <v>166</v>
      </c>
      <c r="U224" s="15" t="s">
        <v>955</v>
      </c>
      <c r="V224" s="15" t="s">
        <v>954</v>
      </c>
      <c r="W224" s="15"/>
      <c r="X224" s="14">
        <v>44209</v>
      </c>
      <c r="Y224" s="17" t="str">
        <f t="shared" si="6"/>
        <v>0xc32e9d518027c08bd9e30508b2429848127b6dc4ce36d3e67e83a2178101eb14--0x01aac5236ad205ebbe4f6819bc64ef5bef40b71c--0xf5b0a3efb8e8e4c201e2a935f110eaaf3ffecb8d</v>
      </c>
      <c r="Z224" s="18" t="str">
        <f>IFERROR(VLOOKUP(Y224,Flipside_SQL3_Data!X:X,1,FALSE),"missing")</f>
        <v>0xc32e9d518027c08bd9e30508b2429848127b6dc4ce36d3e67e83a2178101eb14--0x01aac5236ad205ebbe4f6819bc64ef5bef40b71c--0xf5b0a3efb8e8e4c201e2a935f110eaaf3ffecb8d</v>
      </c>
    </row>
    <row r="225" spans="1:26" hidden="1" x14ac:dyDescent="0.2">
      <c r="A225" s="14">
        <v>44209.868750000001</v>
      </c>
      <c r="B225" s="15">
        <v>11649003</v>
      </c>
      <c r="C225" s="15">
        <v>0</v>
      </c>
      <c r="D225" s="15">
        <f t="shared" si="7"/>
        <v>0</v>
      </c>
      <c r="E225" s="15">
        <v>426379</v>
      </c>
      <c r="F225" s="15">
        <v>4683</v>
      </c>
      <c r="G225" s="15" t="s">
        <v>2605</v>
      </c>
      <c r="H225" s="15" t="b">
        <v>1</v>
      </c>
      <c r="I225" s="15">
        <v>34</v>
      </c>
      <c r="J225" s="15">
        <v>0</v>
      </c>
      <c r="K225" s="15"/>
      <c r="L225" s="15" t="b">
        <v>1</v>
      </c>
      <c r="M225" s="15" t="s">
        <v>278</v>
      </c>
      <c r="N225" s="15" t="s">
        <v>233</v>
      </c>
      <c r="O225" s="15" t="s">
        <v>232</v>
      </c>
      <c r="P225" s="15" t="s">
        <v>2715</v>
      </c>
      <c r="Q225" s="15" t="s">
        <v>166</v>
      </c>
      <c r="R225" s="15"/>
      <c r="S225" s="15"/>
      <c r="T225" s="15" t="s">
        <v>166</v>
      </c>
      <c r="U225" s="15" t="s">
        <v>277</v>
      </c>
      <c r="V225" s="15" t="s">
        <v>276</v>
      </c>
      <c r="W225" s="15"/>
      <c r="X225" s="14">
        <v>44209</v>
      </c>
      <c r="Y225" s="17" t="str">
        <f t="shared" si="6"/>
        <v>0xc32e9d518027c08bd9e30508b2429848127b6dc4ce36d3e67e83a2178101eb14--0x01aac5236ad205ebbe4f6819bc64ef5bef40b71c--0xf5b0a3efb8e8e4c201e2a935f110eaaf3ffecb8d</v>
      </c>
      <c r="Z225" s="18" t="str">
        <f>IFERROR(VLOOKUP(Y225,Flipside_SQL3_Data!X:X,1,FALSE),"missing")</f>
        <v>0xc32e9d518027c08bd9e30508b2429848127b6dc4ce36d3e67e83a2178101eb14--0x01aac5236ad205ebbe4f6819bc64ef5bef40b71c--0xf5b0a3efb8e8e4c201e2a935f110eaaf3ffecb8d</v>
      </c>
    </row>
    <row r="226" spans="1:26" hidden="1" x14ac:dyDescent="0.2">
      <c r="A226" s="14">
        <v>44209.868750000001</v>
      </c>
      <c r="B226" s="15">
        <v>11649003</v>
      </c>
      <c r="C226" s="15">
        <v>0</v>
      </c>
      <c r="D226" s="15">
        <f t="shared" si="7"/>
        <v>0</v>
      </c>
      <c r="E226" s="15">
        <v>419221</v>
      </c>
      <c r="F226" s="15">
        <v>4683</v>
      </c>
      <c r="G226" s="15" t="s">
        <v>2605</v>
      </c>
      <c r="H226" s="15" t="b">
        <v>1</v>
      </c>
      <c r="I226" s="15">
        <v>34</v>
      </c>
      <c r="J226" s="15">
        <v>0</v>
      </c>
      <c r="K226" s="15"/>
      <c r="L226" s="15" t="b">
        <v>1</v>
      </c>
      <c r="M226" s="15" t="s">
        <v>278</v>
      </c>
      <c r="N226" s="15" t="s">
        <v>233</v>
      </c>
      <c r="O226" s="15" t="s">
        <v>232</v>
      </c>
      <c r="P226" s="15" t="s">
        <v>2717</v>
      </c>
      <c r="Q226" s="15" t="s">
        <v>166</v>
      </c>
      <c r="R226" s="15"/>
      <c r="S226" s="15"/>
      <c r="T226" s="15" t="s">
        <v>166</v>
      </c>
      <c r="U226" s="15" t="s">
        <v>231</v>
      </c>
      <c r="V226" s="15" t="s">
        <v>230</v>
      </c>
      <c r="W226" s="15"/>
      <c r="X226" s="14">
        <v>44209</v>
      </c>
      <c r="Y226" s="17" t="str">
        <f t="shared" si="6"/>
        <v>0xc32e9d518027c08bd9e30508b2429848127b6dc4ce36d3e67e83a2178101eb14--0x01aac5236ad205ebbe4f6819bc64ef5bef40b71c--0xf5b0a3efb8e8e4c201e2a935f110eaaf3ffecb8d</v>
      </c>
      <c r="Z226" s="18" t="str">
        <f>IFERROR(VLOOKUP(Y226,Flipside_SQL3_Data!X:X,1,FALSE),"missing")</f>
        <v>0xc32e9d518027c08bd9e30508b2429848127b6dc4ce36d3e67e83a2178101eb14--0x01aac5236ad205ebbe4f6819bc64ef5bef40b71c--0xf5b0a3efb8e8e4c201e2a935f110eaaf3ffecb8d</v>
      </c>
    </row>
    <row r="227" spans="1:26" hidden="1" x14ac:dyDescent="0.2">
      <c r="A227" s="14">
        <v>44209.868750000001</v>
      </c>
      <c r="B227" s="15">
        <v>11649003</v>
      </c>
      <c r="C227" s="15">
        <v>0</v>
      </c>
      <c r="D227" s="15">
        <f t="shared" si="7"/>
        <v>0</v>
      </c>
      <c r="E227" s="15">
        <v>304946</v>
      </c>
      <c r="F227" s="15">
        <v>2807</v>
      </c>
      <c r="G227" s="15" t="s">
        <v>2605</v>
      </c>
      <c r="H227" s="15" t="b">
        <v>1</v>
      </c>
      <c r="I227" s="15">
        <v>34</v>
      </c>
      <c r="J227" s="15">
        <v>0</v>
      </c>
      <c r="K227" s="15"/>
      <c r="L227" s="15" t="b">
        <v>1</v>
      </c>
      <c r="M227" s="15" t="s">
        <v>278</v>
      </c>
      <c r="N227" s="15" t="s">
        <v>233</v>
      </c>
      <c r="O227" s="15" t="s">
        <v>232</v>
      </c>
      <c r="P227" s="15" t="s">
        <v>2739</v>
      </c>
      <c r="Q227" s="15" t="s">
        <v>166</v>
      </c>
      <c r="R227" s="15"/>
      <c r="S227" s="15"/>
      <c r="T227" s="15" t="s">
        <v>166</v>
      </c>
      <c r="U227" s="15" t="s">
        <v>955</v>
      </c>
      <c r="V227" s="15" t="s">
        <v>954</v>
      </c>
      <c r="W227" s="15"/>
      <c r="X227" s="14">
        <v>44209</v>
      </c>
      <c r="Y227" s="17" t="str">
        <f t="shared" si="6"/>
        <v>0xc32e9d518027c08bd9e30508b2429848127b6dc4ce36d3e67e83a2178101eb14--0x01aac5236ad205ebbe4f6819bc64ef5bef40b71c--0xf5b0a3efb8e8e4c201e2a935f110eaaf3ffecb8d</v>
      </c>
      <c r="Z227" s="18" t="str">
        <f>IFERROR(VLOOKUP(Y227,Flipside_SQL3_Data!X:X,1,FALSE),"missing")</f>
        <v>0xc32e9d518027c08bd9e30508b2429848127b6dc4ce36d3e67e83a2178101eb14--0x01aac5236ad205ebbe4f6819bc64ef5bef40b71c--0xf5b0a3efb8e8e4c201e2a935f110eaaf3ffecb8d</v>
      </c>
    </row>
    <row r="228" spans="1:26" hidden="1" x14ac:dyDescent="0.2">
      <c r="A228" s="14">
        <v>44209.868750000001</v>
      </c>
      <c r="B228" s="15">
        <v>11649003</v>
      </c>
      <c r="C228" s="15">
        <v>0</v>
      </c>
      <c r="D228" s="15">
        <f t="shared" si="7"/>
        <v>0</v>
      </c>
      <c r="E228" s="15">
        <v>455021</v>
      </c>
      <c r="F228" s="15">
        <v>14562</v>
      </c>
      <c r="G228" s="15" t="s">
        <v>2605</v>
      </c>
      <c r="H228" s="15" t="b">
        <v>1</v>
      </c>
      <c r="I228" s="15">
        <v>34</v>
      </c>
      <c r="J228" s="15">
        <v>2</v>
      </c>
      <c r="K228" s="15"/>
      <c r="L228" s="15" t="b">
        <v>1</v>
      </c>
      <c r="M228" s="15" t="s">
        <v>278</v>
      </c>
      <c r="N228" s="15" t="s">
        <v>233</v>
      </c>
      <c r="O228" s="15" t="s">
        <v>524</v>
      </c>
      <c r="P228" s="15" t="s">
        <v>2612</v>
      </c>
      <c r="Q228" s="15" t="s">
        <v>166</v>
      </c>
      <c r="R228" s="15"/>
      <c r="S228" s="15"/>
      <c r="T228" s="15" t="s">
        <v>166</v>
      </c>
      <c r="U228" s="15" t="s">
        <v>523</v>
      </c>
      <c r="V228" s="15" t="s">
        <v>38</v>
      </c>
      <c r="W228" s="15"/>
      <c r="X228" s="14">
        <v>44209</v>
      </c>
      <c r="Y228" s="17" t="str">
        <f t="shared" si="6"/>
        <v>0xc32e9d518027c08bd9e30508b2429848127b6dc4ce36d3e67e83a2178101eb14--0x01aac5236ad205ebbe4f6819bc64ef5bef40b71c--0xa4787fdb16efd4d0f9967001c207f7a6e281b686</v>
      </c>
      <c r="Z228" s="18" t="str">
        <f>IFERROR(VLOOKUP(Y228,Flipside_SQL3_Data!X:X,1,FALSE),"missing")</f>
        <v>0xc32e9d518027c08bd9e30508b2429848127b6dc4ce36d3e67e83a2178101eb14--0x01aac5236ad205ebbe4f6819bc64ef5bef40b71c--0xa4787fdb16efd4d0f9967001c207f7a6e281b686</v>
      </c>
    </row>
    <row r="229" spans="1:26" hidden="1" x14ac:dyDescent="0.2">
      <c r="A229" s="14">
        <v>44209.868750000001</v>
      </c>
      <c r="B229" s="15">
        <v>11649003</v>
      </c>
      <c r="C229" s="15">
        <v>0</v>
      </c>
      <c r="D229" s="15">
        <f t="shared" si="7"/>
        <v>0</v>
      </c>
      <c r="E229" s="15">
        <v>330323</v>
      </c>
      <c r="F229" s="15">
        <v>23261</v>
      </c>
      <c r="G229" s="15" t="s">
        <v>2605</v>
      </c>
      <c r="H229" s="15" t="b">
        <v>1</v>
      </c>
      <c r="I229" s="15">
        <v>34</v>
      </c>
      <c r="J229" s="15">
        <v>0</v>
      </c>
      <c r="K229" s="15"/>
      <c r="L229" s="15" t="b">
        <v>1</v>
      </c>
      <c r="M229" s="15" t="s">
        <v>278</v>
      </c>
      <c r="N229" s="15" t="s">
        <v>233</v>
      </c>
      <c r="O229" s="15" t="s">
        <v>239</v>
      </c>
      <c r="P229" s="15" t="s">
        <v>2737</v>
      </c>
      <c r="Q229" s="15" t="s">
        <v>166</v>
      </c>
      <c r="R229" s="15"/>
      <c r="S229" s="15"/>
      <c r="T229" s="15" t="s">
        <v>166</v>
      </c>
      <c r="U229" s="15" t="s">
        <v>2097</v>
      </c>
      <c r="V229" s="15" t="s">
        <v>38</v>
      </c>
      <c r="W229" s="15"/>
      <c r="X229" s="14">
        <v>44209</v>
      </c>
      <c r="Y229" s="17" t="str">
        <f t="shared" si="6"/>
        <v>0xc32e9d518027c08bd9e30508b2429848127b6dc4ce36d3e67e83a2178101eb14--0x01aac5236ad205ebbe4f6819bc64ef5bef40b71c--0x37236cd05b34cc79d3715af2383e96dd7443dcf1</v>
      </c>
      <c r="Z229" s="18" t="str">
        <f>IFERROR(VLOOKUP(Y229,Flipside_SQL3_Data!X:X,1,FALSE),"missing")</f>
        <v>0xc32e9d518027c08bd9e30508b2429848127b6dc4ce36d3e67e83a2178101eb14--0x01aac5236ad205ebbe4f6819bc64ef5bef40b71c--0x37236cd05b34cc79d3715af2383e96dd7443dcf1</v>
      </c>
    </row>
    <row r="230" spans="1:26" hidden="1" x14ac:dyDescent="0.2">
      <c r="A230" s="14">
        <v>44209.868750000001</v>
      </c>
      <c r="B230" s="15">
        <v>11649003</v>
      </c>
      <c r="C230" s="15">
        <v>0</v>
      </c>
      <c r="D230" s="15">
        <f t="shared" si="7"/>
        <v>0</v>
      </c>
      <c r="E230" s="15">
        <v>412081</v>
      </c>
      <c r="F230" s="15">
        <v>12319</v>
      </c>
      <c r="G230" s="15" t="s">
        <v>2605</v>
      </c>
      <c r="H230" s="15" t="b">
        <v>1</v>
      </c>
      <c r="I230" s="15">
        <v>34</v>
      </c>
      <c r="J230" s="15">
        <v>0</v>
      </c>
      <c r="K230" s="15"/>
      <c r="L230" s="15" t="b">
        <v>1</v>
      </c>
      <c r="M230" s="15" t="s">
        <v>278</v>
      </c>
      <c r="N230" s="15" t="s">
        <v>233</v>
      </c>
      <c r="O230" s="15" t="s">
        <v>264</v>
      </c>
      <c r="P230" s="15" t="s">
        <v>2719</v>
      </c>
      <c r="Q230" s="15" t="s">
        <v>166</v>
      </c>
      <c r="R230" s="15"/>
      <c r="S230" s="15"/>
      <c r="T230" s="15" t="s">
        <v>166</v>
      </c>
      <c r="U230" s="15" t="s">
        <v>1586</v>
      </c>
      <c r="V230" s="15" t="s">
        <v>38</v>
      </c>
      <c r="W230" s="15"/>
      <c r="X230" s="14">
        <v>44209</v>
      </c>
      <c r="Y230" s="17" t="str">
        <f t="shared" si="6"/>
        <v>0xc32e9d518027c08bd9e30508b2429848127b6dc4ce36d3e67e83a2178101eb14--0x01aac5236ad205ebbe4f6819bc64ef5bef40b71c--0x10e304a53351b272dc415ad049ad06565ebdfe34</v>
      </c>
      <c r="Z230" s="18" t="str">
        <f>IFERROR(VLOOKUP(Y230,Flipside_SQL3_Data!X:X,1,FALSE),"missing")</f>
        <v>0xc32e9d518027c08bd9e30508b2429848127b6dc4ce36d3e67e83a2178101eb14--0x01aac5236ad205ebbe4f6819bc64ef5bef40b71c--0x10e304a53351b272dc415ad049ad06565ebdfe34</v>
      </c>
    </row>
    <row r="231" spans="1:26" hidden="1" x14ac:dyDescent="0.2">
      <c r="A231" s="14">
        <v>44209.868750000001</v>
      </c>
      <c r="B231" s="15">
        <v>11649003</v>
      </c>
      <c r="C231" s="15">
        <v>0</v>
      </c>
      <c r="D231" s="15">
        <f t="shared" si="7"/>
        <v>0</v>
      </c>
      <c r="E231" s="15">
        <v>397301</v>
      </c>
      <c r="F231" s="15">
        <v>4026</v>
      </c>
      <c r="G231" s="15" t="s">
        <v>2605</v>
      </c>
      <c r="H231" s="15" t="b">
        <v>1</v>
      </c>
      <c r="I231" s="15">
        <v>34</v>
      </c>
      <c r="J231" s="15">
        <v>0</v>
      </c>
      <c r="K231" s="15"/>
      <c r="L231" s="15" t="b">
        <v>1</v>
      </c>
      <c r="M231" s="15" t="s">
        <v>278</v>
      </c>
      <c r="N231" s="15" t="s">
        <v>233</v>
      </c>
      <c r="O231" s="15" t="s">
        <v>264</v>
      </c>
      <c r="P231" s="15" t="s">
        <v>2721</v>
      </c>
      <c r="Q231" s="15" t="s">
        <v>166</v>
      </c>
      <c r="R231" s="15"/>
      <c r="S231" s="15"/>
      <c r="T231" s="15" t="s">
        <v>166</v>
      </c>
      <c r="U231" s="15" t="s">
        <v>1830</v>
      </c>
      <c r="V231" s="15" t="s">
        <v>1829</v>
      </c>
      <c r="W231" s="15"/>
      <c r="X231" s="14">
        <v>44209</v>
      </c>
      <c r="Y231" s="17" t="str">
        <f t="shared" si="6"/>
        <v>0xc32e9d518027c08bd9e30508b2429848127b6dc4ce36d3e67e83a2178101eb14--0x01aac5236ad205ebbe4f6819bc64ef5bef40b71c--0x10e304a53351b272dc415ad049ad06565ebdfe34</v>
      </c>
      <c r="Z231" s="18" t="str">
        <f>IFERROR(VLOOKUP(Y231,Flipside_SQL3_Data!X:X,1,FALSE),"missing")</f>
        <v>0xc32e9d518027c08bd9e30508b2429848127b6dc4ce36d3e67e83a2178101eb14--0x01aac5236ad205ebbe4f6819bc64ef5bef40b71c--0x10e304a53351b272dc415ad049ad06565ebdfe34</v>
      </c>
    </row>
    <row r="232" spans="1:26" hidden="1" x14ac:dyDescent="0.2">
      <c r="A232" s="14">
        <v>44209.868750000001</v>
      </c>
      <c r="B232" s="15">
        <v>11649003</v>
      </c>
      <c r="C232" s="15">
        <v>0</v>
      </c>
      <c r="D232" s="15">
        <f t="shared" si="7"/>
        <v>0</v>
      </c>
      <c r="E232" s="15">
        <v>388050</v>
      </c>
      <c r="F232" s="15">
        <v>29619</v>
      </c>
      <c r="G232" s="15" t="s">
        <v>2605</v>
      </c>
      <c r="H232" s="15" t="b">
        <v>1</v>
      </c>
      <c r="I232" s="15">
        <v>34</v>
      </c>
      <c r="J232" s="15">
        <v>1</v>
      </c>
      <c r="K232" s="15"/>
      <c r="L232" s="15" t="b">
        <v>1</v>
      </c>
      <c r="M232" s="15" t="s">
        <v>278</v>
      </c>
      <c r="N232" s="15" t="s">
        <v>233</v>
      </c>
      <c r="O232" s="15" t="s">
        <v>264</v>
      </c>
      <c r="P232" s="15" t="s">
        <v>2723</v>
      </c>
      <c r="Q232" s="15" t="s">
        <v>166</v>
      </c>
      <c r="R232" s="15"/>
      <c r="S232" s="15"/>
      <c r="T232" s="15" t="s">
        <v>166</v>
      </c>
      <c r="U232" s="15" t="s">
        <v>479</v>
      </c>
      <c r="V232" s="15" t="s">
        <v>382</v>
      </c>
      <c r="W232" s="15"/>
      <c r="X232" s="14">
        <v>44209</v>
      </c>
      <c r="Y232" s="17" t="str">
        <f t="shared" si="6"/>
        <v>0xc32e9d518027c08bd9e30508b2429848127b6dc4ce36d3e67e83a2178101eb14--0x01aac5236ad205ebbe4f6819bc64ef5bef40b71c--0x10e304a53351b272dc415ad049ad06565ebdfe34</v>
      </c>
      <c r="Z232" s="18" t="str">
        <f>IFERROR(VLOOKUP(Y232,Flipside_SQL3_Data!X:X,1,FALSE),"missing")</f>
        <v>0xc32e9d518027c08bd9e30508b2429848127b6dc4ce36d3e67e83a2178101eb14--0x01aac5236ad205ebbe4f6819bc64ef5bef40b71c--0x10e304a53351b272dc415ad049ad06565ebdfe34</v>
      </c>
    </row>
    <row r="233" spans="1:26" hidden="1" x14ac:dyDescent="0.2">
      <c r="A233" s="14">
        <v>44209.868750000001</v>
      </c>
      <c r="B233" s="15">
        <v>11649003</v>
      </c>
      <c r="C233" s="15">
        <v>0</v>
      </c>
      <c r="D233" s="15">
        <f t="shared" si="7"/>
        <v>0</v>
      </c>
      <c r="E233" s="15">
        <v>356302</v>
      </c>
      <c r="F233" s="15">
        <v>4026</v>
      </c>
      <c r="G233" s="15" t="s">
        <v>2605</v>
      </c>
      <c r="H233" s="15" t="b">
        <v>1</v>
      </c>
      <c r="I233" s="15">
        <v>34</v>
      </c>
      <c r="J233" s="15">
        <v>0</v>
      </c>
      <c r="K233" s="15"/>
      <c r="L233" s="15" t="b">
        <v>1</v>
      </c>
      <c r="M233" s="15" t="s">
        <v>278</v>
      </c>
      <c r="N233" s="15" t="s">
        <v>233</v>
      </c>
      <c r="O233" s="15" t="s">
        <v>264</v>
      </c>
      <c r="P233" s="15" t="s">
        <v>2729</v>
      </c>
      <c r="Q233" s="15" t="s">
        <v>166</v>
      </c>
      <c r="R233" s="15"/>
      <c r="S233" s="15"/>
      <c r="T233" s="15" t="s">
        <v>166</v>
      </c>
      <c r="U233" s="15" t="s">
        <v>1537</v>
      </c>
      <c r="V233" s="15" t="s">
        <v>1927</v>
      </c>
      <c r="W233" s="15"/>
      <c r="X233" s="14">
        <v>44209</v>
      </c>
      <c r="Y233" s="17" t="str">
        <f t="shared" si="6"/>
        <v>0xc32e9d518027c08bd9e30508b2429848127b6dc4ce36d3e67e83a2178101eb14--0x01aac5236ad205ebbe4f6819bc64ef5bef40b71c--0x10e304a53351b272dc415ad049ad06565ebdfe34</v>
      </c>
      <c r="Z233" s="18" t="str">
        <f>IFERROR(VLOOKUP(Y233,Flipside_SQL3_Data!X:X,1,FALSE),"missing")</f>
        <v>0xc32e9d518027c08bd9e30508b2429848127b6dc4ce36d3e67e83a2178101eb14--0x01aac5236ad205ebbe4f6819bc64ef5bef40b71c--0x10e304a53351b272dc415ad049ad06565ebdfe34</v>
      </c>
    </row>
    <row r="234" spans="1:26" hidden="1" x14ac:dyDescent="0.2">
      <c r="A234" s="14">
        <v>44209.868750000001</v>
      </c>
      <c r="B234" s="15">
        <v>11649003</v>
      </c>
      <c r="C234" s="15">
        <v>0</v>
      </c>
      <c r="D234" s="15">
        <f t="shared" si="7"/>
        <v>0</v>
      </c>
      <c r="E234" s="15">
        <v>347168</v>
      </c>
      <c r="F234" s="15">
        <v>14619</v>
      </c>
      <c r="G234" s="15" t="s">
        <v>2605</v>
      </c>
      <c r="H234" s="15" t="b">
        <v>1</v>
      </c>
      <c r="I234" s="15">
        <v>34</v>
      </c>
      <c r="J234" s="15">
        <v>1</v>
      </c>
      <c r="K234" s="15"/>
      <c r="L234" s="15" t="b">
        <v>1</v>
      </c>
      <c r="M234" s="15" t="s">
        <v>278</v>
      </c>
      <c r="N234" s="15" t="s">
        <v>233</v>
      </c>
      <c r="O234" s="15" t="s">
        <v>264</v>
      </c>
      <c r="P234" s="15" t="s">
        <v>2731</v>
      </c>
      <c r="Q234" s="15" t="s">
        <v>166</v>
      </c>
      <c r="R234" s="15"/>
      <c r="S234" s="15"/>
      <c r="T234" s="15" t="s">
        <v>166</v>
      </c>
      <c r="U234" s="15" t="s">
        <v>794</v>
      </c>
      <c r="V234" s="15" t="s">
        <v>382</v>
      </c>
      <c r="W234" s="15"/>
      <c r="X234" s="14">
        <v>44209</v>
      </c>
      <c r="Y234" s="17" t="str">
        <f t="shared" si="6"/>
        <v>0xc32e9d518027c08bd9e30508b2429848127b6dc4ce36d3e67e83a2178101eb14--0x01aac5236ad205ebbe4f6819bc64ef5bef40b71c--0x10e304a53351b272dc415ad049ad06565ebdfe34</v>
      </c>
      <c r="Z234" s="18" t="str">
        <f>IFERROR(VLOOKUP(Y234,Flipside_SQL3_Data!X:X,1,FALSE),"missing")</f>
        <v>0xc32e9d518027c08bd9e30508b2429848127b6dc4ce36d3e67e83a2178101eb14--0x01aac5236ad205ebbe4f6819bc64ef5bef40b71c--0x10e304a53351b272dc415ad049ad06565ebdfe34</v>
      </c>
    </row>
    <row r="235" spans="1:26" hidden="1" x14ac:dyDescent="0.2">
      <c r="A235" s="14">
        <v>44209.868750000001</v>
      </c>
      <c r="B235" s="15">
        <v>11649003</v>
      </c>
      <c r="C235" s="15">
        <v>0</v>
      </c>
      <c r="D235" s="15">
        <f t="shared" si="7"/>
        <v>0</v>
      </c>
      <c r="E235" s="15">
        <v>299309</v>
      </c>
      <c r="F235" s="15">
        <v>209859</v>
      </c>
      <c r="G235" s="15" t="s">
        <v>2605</v>
      </c>
      <c r="H235" s="15" t="b">
        <v>1</v>
      </c>
      <c r="I235" s="15">
        <v>34</v>
      </c>
      <c r="J235" s="15">
        <v>2</v>
      </c>
      <c r="K235" s="15"/>
      <c r="L235" s="15" t="b">
        <v>1</v>
      </c>
      <c r="M235" s="15" t="s">
        <v>278</v>
      </c>
      <c r="N235" s="15" t="s">
        <v>233</v>
      </c>
      <c r="O235" s="15" t="s">
        <v>264</v>
      </c>
      <c r="P235" s="15" t="s">
        <v>2741</v>
      </c>
      <c r="Q235" s="15" t="s">
        <v>166</v>
      </c>
      <c r="R235" s="15"/>
      <c r="S235" s="15"/>
      <c r="T235" s="15" t="s">
        <v>166</v>
      </c>
      <c r="U235" s="15" t="s">
        <v>1459</v>
      </c>
      <c r="V235" s="15" t="s">
        <v>1566</v>
      </c>
      <c r="W235" s="15"/>
      <c r="X235" s="14">
        <v>44209</v>
      </c>
      <c r="Y235" s="17" t="str">
        <f t="shared" si="6"/>
        <v>0xc32e9d518027c08bd9e30508b2429848127b6dc4ce36d3e67e83a2178101eb14--0x01aac5236ad205ebbe4f6819bc64ef5bef40b71c--0x10e304a53351b272dc415ad049ad06565ebdfe34</v>
      </c>
      <c r="Z235" s="18" t="str">
        <f>IFERROR(VLOOKUP(Y235,Flipside_SQL3_Data!X:X,1,FALSE),"missing")</f>
        <v>0xc32e9d518027c08bd9e30508b2429848127b6dc4ce36d3e67e83a2178101eb14--0x01aac5236ad205ebbe4f6819bc64ef5bef40b71c--0x10e304a53351b272dc415ad049ad06565ebdfe34</v>
      </c>
    </row>
    <row r="236" spans="1:26" hidden="1" x14ac:dyDescent="0.2">
      <c r="A236" s="14">
        <v>44209.868750000001</v>
      </c>
      <c r="B236" s="15">
        <v>11649003</v>
      </c>
      <c r="C236" s="15">
        <v>0</v>
      </c>
      <c r="D236" s="15">
        <f t="shared" si="7"/>
        <v>0</v>
      </c>
      <c r="E236" s="15">
        <v>129614</v>
      </c>
      <c r="F236" s="15">
        <v>4758</v>
      </c>
      <c r="G236" s="15" t="s">
        <v>2605</v>
      </c>
      <c r="H236" s="15" t="b">
        <v>1</v>
      </c>
      <c r="I236" s="15">
        <v>42</v>
      </c>
      <c r="J236" s="15">
        <v>1</v>
      </c>
      <c r="K236" s="15"/>
      <c r="L236" s="15" t="b">
        <v>1</v>
      </c>
      <c r="M236" s="15" t="s">
        <v>430</v>
      </c>
      <c r="N236" s="15" t="s">
        <v>232</v>
      </c>
      <c r="O236" s="15" t="s">
        <v>374</v>
      </c>
      <c r="P236" s="15" t="s">
        <v>2637</v>
      </c>
      <c r="Q236" s="15" t="s">
        <v>166</v>
      </c>
      <c r="R236" s="15"/>
      <c r="S236" s="15"/>
      <c r="T236" s="15" t="s">
        <v>166</v>
      </c>
      <c r="U236" s="15" t="s">
        <v>1825</v>
      </c>
      <c r="V236" s="15" t="s">
        <v>38</v>
      </c>
      <c r="W236" s="15"/>
      <c r="X236" s="14">
        <v>44209</v>
      </c>
      <c r="Y236" s="17" t="str">
        <f t="shared" si="6"/>
        <v>0xbde17afa3bec7aadba35969e5b3b8ecb1be7081e997eb2c76437993c76f59997--0xf5b0a3efb8e8e4c201e2a935f110eaaf3ffecb8d--0xe8bd438d0383cf4d19641eaa4793eddc6cebeaf1</v>
      </c>
      <c r="Z236" s="18" t="str">
        <f>IFERROR(VLOOKUP(Y236,Flipside_SQL3_Data!X:X,1,FALSE),"missing")</f>
        <v>0xbde17afa3bec7aadba35969e5b3b8ecb1be7081e997eb2c76437993c76f59997--0xf5b0a3efb8e8e4c201e2a935f110eaaf3ffecb8d--0xe8bd438d0383cf4d19641eaa4793eddc6cebeaf1</v>
      </c>
    </row>
    <row r="237" spans="1:26" hidden="1" x14ac:dyDescent="0.2">
      <c r="A237" s="14">
        <v>44209.868750000001</v>
      </c>
      <c r="B237" s="15">
        <v>11649003</v>
      </c>
      <c r="C237" s="15">
        <v>0</v>
      </c>
      <c r="D237" s="15">
        <f t="shared" si="7"/>
        <v>0</v>
      </c>
      <c r="E237" s="15">
        <v>137809</v>
      </c>
      <c r="F237" s="15">
        <v>88590</v>
      </c>
      <c r="G237" s="15" t="s">
        <v>2605</v>
      </c>
      <c r="H237" s="15" t="b">
        <v>1</v>
      </c>
      <c r="I237" s="15">
        <v>42</v>
      </c>
      <c r="J237" s="15">
        <v>1</v>
      </c>
      <c r="K237" s="15"/>
      <c r="L237" s="15" t="b">
        <v>1</v>
      </c>
      <c r="M237" s="15" t="s">
        <v>430</v>
      </c>
      <c r="N237" s="15" t="s">
        <v>428</v>
      </c>
      <c r="O237" s="15" t="s">
        <v>232</v>
      </c>
      <c r="P237" s="15">
        <v>2</v>
      </c>
      <c r="Q237" s="15" t="s">
        <v>166</v>
      </c>
      <c r="R237" s="15"/>
      <c r="S237" s="15"/>
      <c r="T237" s="15" t="s">
        <v>166</v>
      </c>
      <c r="U237" s="15" t="s">
        <v>1658</v>
      </c>
      <c r="V237" s="15" t="s">
        <v>382</v>
      </c>
      <c r="W237" s="15"/>
      <c r="X237" s="14">
        <v>44209</v>
      </c>
      <c r="Y237" s="17" t="str">
        <f t="shared" si="6"/>
        <v>0xbde17afa3bec7aadba35969e5b3b8ecb1be7081e997eb2c76437993c76f59997--0xf4985070ce32b6b1994329df787d1acc9a2dd9e2--0xf5b0a3efb8e8e4c201e2a935f110eaaf3ffecb8d</v>
      </c>
      <c r="Z237" s="18" t="str">
        <f>IFERROR(VLOOKUP(Y237,Flipside_SQL3_Data!X:X,1,FALSE),"missing")</f>
        <v>0xbde17afa3bec7aadba35969e5b3b8ecb1be7081e997eb2c76437993c76f59997--0xf4985070ce32b6b1994329df787d1acc9a2dd9e2--0xf5b0a3efb8e8e4c201e2a935f110eaaf3ffecb8d</v>
      </c>
    </row>
    <row r="238" spans="1:26" hidden="1" x14ac:dyDescent="0.2">
      <c r="A238" s="14">
        <v>44209.868750000001</v>
      </c>
      <c r="B238" s="15">
        <v>11649003</v>
      </c>
      <c r="C238" s="15">
        <v>2779431216931</v>
      </c>
      <c r="D238" s="15">
        <f t="shared" si="7"/>
        <v>2.7794312169309999E-6</v>
      </c>
      <c r="E238" s="15">
        <v>2300</v>
      </c>
      <c r="F238" s="15">
        <v>0</v>
      </c>
      <c r="G238" s="15" t="s">
        <v>2605</v>
      </c>
      <c r="H238" s="15" t="b">
        <v>1</v>
      </c>
      <c r="I238" s="15">
        <v>42</v>
      </c>
      <c r="J238" s="15">
        <v>0</v>
      </c>
      <c r="K238" s="15"/>
      <c r="L238" s="15" t="b">
        <v>1</v>
      </c>
      <c r="M238" s="15" t="s">
        <v>430</v>
      </c>
      <c r="N238" s="15" t="s">
        <v>428</v>
      </c>
      <c r="O238" s="15" t="s">
        <v>429</v>
      </c>
      <c r="P238" s="15">
        <v>1</v>
      </c>
      <c r="Q238" s="15" t="s">
        <v>166</v>
      </c>
      <c r="R238" s="15"/>
      <c r="S238" s="15"/>
      <c r="T238" s="15" t="s">
        <v>166</v>
      </c>
      <c r="U238" s="15" t="s">
        <v>382</v>
      </c>
      <c r="V238" s="15" t="s">
        <v>382</v>
      </c>
      <c r="W238" s="15"/>
      <c r="X238" s="14">
        <v>44209</v>
      </c>
      <c r="Y238" s="17" t="str">
        <f t="shared" si="6"/>
        <v>0xbde17afa3bec7aadba35969e5b3b8ecb1be7081e997eb2c76437993c76f59997--0xf4985070ce32b6b1994329df787d1acc9a2dd9e2--0xd94e542de6a803212f8db5121e65c1e69db2258c</v>
      </c>
      <c r="Z238" s="18" t="str">
        <f>IFERROR(VLOOKUP(Y238,Flipside_SQL3_Data!X:X,1,FALSE),"missing")</f>
        <v>0xbde17afa3bec7aadba35969e5b3b8ecb1be7081e997eb2c76437993c76f59997--0xf4985070ce32b6b1994329df787d1acc9a2dd9e2--0xd94e542de6a803212f8db5121e65c1e69db2258c</v>
      </c>
    </row>
    <row r="239" spans="1:26" hidden="1" x14ac:dyDescent="0.2">
      <c r="A239" s="14">
        <v>44209.868750000001</v>
      </c>
      <c r="B239" s="15">
        <v>11649003</v>
      </c>
      <c r="C239" s="15">
        <v>8.5358892733134896E+16</v>
      </c>
      <c r="D239" s="15">
        <f t="shared" si="7"/>
        <v>8.5358892733134892E-2</v>
      </c>
      <c r="E239" s="15">
        <v>2300</v>
      </c>
      <c r="F239" s="15">
        <v>0</v>
      </c>
      <c r="G239" s="15" t="s">
        <v>2605</v>
      </c>
      <c r="H239" s="15" t="b">
        <v>1</v>
      </c>
      <c r="I239" s="15">
        <v>42</v>
      </c>
      <c r="J239" s="15">
        <v>0</v>
      </c>
      <c r="K239" s="15"/>
      <c r="L239" s="15" t="b">
        <v>1</v>
      </c>
      <c r="M239" s="15" t="s">
        <v>430</v>
      </c>
      <c r="N239" s="15" t="s">
        <v>428</v>
      </c>
      <c r="O239" s="15" t="s">
        <v>623</v>
      </c>
      <c r="P239" s="15">
        <v>0</v>
      </c>
      <c r="Q239" s="15" t="s">
        <v>166</v>
      </c>
      <c r="R239" s="15"/>
      <c r="S239" s="15"/>
      <c r="T239" s="15" t="s">
        <v>166</v>
      </c>
      <c r="U239" s="15" t="s">
        <v>382</v>
      </c>
      <c r="V239" s="15" t="s">
        <v>382</v>
      </c>
      <c r="W239" s="15"/>
      <c r="X239" s="14">
        <v>44209</v>
      </c>
      <c r="Y239" s="17" t="str">
        <f t="shared" si="6"/>
        <v>0xbde17afa3bec7aadba35969e5b3b8ecb1be7081e997eb2c76437993c76f59997--0xf4985070ce32b6b1994329df787d1acc9a2dd9e2--0xc3458e7cac6b8b184d5226900dfe962fdbd60809</v>
      </c>
      <c r="Z239" s="18" t="str">
        <f>IFERROR(VLOOKUP(Y239,Flipside_SQL3_Data!X:X,1,FALSE),"missing")</f>
        <v>0xbde17afa3bec7aadba35969e5b3b8ecb1be7081e997eb2c76437993c76f59997--0xf4985070ce32b6b1994329df787d1acc9a2dd9e2--0xc3458e7cac6b8b184d5226900dfe962fdbd60809</v>
      </c>
    </row>
    <row r="240" spans="1:26" hidden="1" x14ac:dyDescent="0.2">
      <c r="A240" s="14">
        <v>44209.868750000001</v>
      </c>
      <c r="B240" s="15">
        <v>11649003</v>
      </c>
      <c r="C240" s="15">
        <v>0</v>
      </c>
      <c r="D240" s="15">
        <f t="shared" si="7"/>
        <v>0</v>
      </c>
      <c r="E240" s="15">
        <v>124667</v>
      </c>
      <c r="F240" s="15">
        <v>1628</v>
      </c>
      <c r="G240" s="15" t="s">
        <v>2605</v>
      </c>
      <c r="H240" s="15" t="b">
        <v>1</v>
      </c>
      <c r="I240" s="15">
        <v>42</v>
      </c>
      <c r="J240" s="15">
        <v>0</v>
      </c>
      <c r="K240" s="15"/>
      <c r="L240" s="15" t="b">
        <v>1</v>
      </c>
      <c r="M240" s="15" t="s">
        <v>430</v>
      </c>
      <c r="N240" s="15" t="s">
        <v>374</v>
      </c>
      <c r="O240" s="15" t="s">
        <v>232</v>
      </c>
      <c r="P240" s="15" t="s">
        <v>2849</v>
      </c>
      <c r="Q240" s="15" t="s">
        <v>166</v>
      </c>
      <c r="R240" s="15"/>
      <c r="S240" s="15"/>
      <c r="T240" s="15" t="s">
        <v>166</v>
      </c>
      <c r="U240" s="15" t="s">
        <v>263</v>
      </c>
      <c r="V240" s="15" t="s">
        <v>255</v>
      </c>
      <c r="W240" s="15"/>
      <c r="X240" s="14">
        <v>44209</v>
      </c>
      <c r="Y240" s="17" t="str">
        <f t="shared" si="6"/>
        <v>0xbde17afa3bec7aadba35969e5b3b8ecb1be7081e997eb2c76437993c76f59997--0xe8bd438d0383cf4d19641eaa4793eddc6cebeaf1--0xf5b0a3efb8e8e4c201e2a935f110eaaf3ffecb8d</v>
      </c>
      <c r="Z240" s="18" t="str">
        <f>IFERROR(VLOOKUP(Y240,Flipside_SQL3_Data!X:X,1,FALSE),"missing")</f>
        <v>0xbde17afa3bec7aadba35969e5b3b8ecb1be7081e997eb2c76437993c76f59997--0xe8bd438d0383cf4d19641eaa4793eddc6cebeaf1--0xf5b0a3efb8e8e4c201e2a935f110eaaf3ffecb8d</v>
      </c>
    </row>
    <row r="241" spans="1:26" hidden="1" x14ac:dyDescent="0.2">
      <c r="A241" s="14">
        <v>44209.868750000001</v>
      </c>
      <c r="B241" s="15">
        <v>11649003</v>
      </c>
      <c r="C241" s="15">
        <v>8.9150448082010496E+16</v>
      </c>
      <c r="D241" s="15">
        <f t="shared" si="7"/>
        <v>8.9150448082010503E-2</v>
      </c>
      <c r="E241" s="15">
        <v>183976</v>
      </c>
      <c r="F241" s="15">
        <v>132626</v>
      </c>
      <c r="G241" s="15" t="s">
        <v>2605</v>
      </c>
      <c r="H241" s="15" t="b">
        <v>1</v>
      </c>
      <c r="I241" s="15">
        <v>42</v>
      </c>
      <c r="J241" s="15">
        <v>3</v>
      </c>
      <c r="K241" s="15"/>
      <c r="L241" s="15" t="b">
        <v>1</v>
      </c>
      <c r="M241" s="15" t="s">
        <v>430</v>
      </c>
      <c r="N241" s="15" t="s">
        <v>429</v>
      </c>
      <c r="O241" s="15" t="s">
        <v>428</v>
      </c>
      <c r="P241" s="15"/>
      <c r="Q241" s="15" t="s">
        <v>166</v>
      </c>
      <c r="R241" s="15"/>
      <c r="S241" s="15"/>
      <c r="T241" s="15" t="s">
        <v>166</v>
      </c>
      <c r="U241" s="15" t="s">
        <v>425</v>
      </c>
      <c r="V241" s="15" t="s">
        <v>382</v>
      </c>
      <c r="W241" s="15"/>
      <c r="X241" s="14">
        <v>44209</v>
      </c>
      <c r="Y241" s="17" t="str">
        <f t="shared" si="6"/>
        <v>0xbde17afa3bec7aadba35969e5b3b8ecb1be7081e997eb2c76437993c76f59997--0xd94e542de6a803212f8db5121e65c1e69db2258c--0xf4985070ce32b6b1994329df787d1acc9a2dd9e2</v>
      </c>
      <c r="Z241" s="18" t="str">
        <f>IFERROR(VLOOKUP(Y241,Flipside_SQL3_Data!X:X,1,FALSE),"missing")</f>
        <v>0xbde17afa3bec7aadba35969e5b3b8ecb1be7081e997eb2c76437993c76f59997--0xd94e542de6a803212f8db5121e65c1e69db2258c--0xf4985070ce32b6b1994329df787d1acc9a2dd9e2</v>
      </c>
    </row>
    <row r="242" spans="1:26" hidden="1" x14ac:dyDescent="0.2">
      <c r="A242" s="14">
        <v>44209.868750000001</v>
      </c>
      <c r="B242" s="15">
        <v>11649003</v>
      </c>
      <c r="C242" s="15">
        <v>0</v>
      </c>
      <c r="D242" s="15">
        <f t="shared" si="7"/>
        <v>0</v>
      </c>
      <c r="E242" s="15">
        <v>306025</v>
      </c>
      <c r="F242" s="15">
        <v>229557</v>
      </c>
      <c r="G242" s="15" t="s">
        <v>2605</v>
      </c>
      <c r="H242" s="15" t="b">
        <v>1</v>
      </c>
      <c r="I242" s="15">
        <v>24</v>
      </c>
      <c r="J242" s="15">
        <v>1</v>
      </c>
      <c r="K242" s="15"/>
      <c r="L242" s="15" t="b">
        <v>1</v>
      </c>
      <c r="M242" s="15" t="s">
        <v>1212</v>
      </c>
      <c r="N242" s="15" t="s">
        <v>378</v>
      </c>
      <c r="O242" s="15" t="s">
        <v>305</v>
      </c>
      <c r="P242" s="15"/>
      <c r="Q242" s="15" t="s">
        <v>166</v>
      </c>
      <c r="R242" s="15"/>
      <c r="S242" s="15"/>
      <c r="T242" s="15" t="s">
        <v>166</v>
      </c>
      <c r="U242" s="15" t="s">
        <v>334</v>
      </c>
      <c r="V242" s="15" t="s">
        <v>1211</v>
      </c>
      <c r="W242" s="15"/>
      <c r="X242" s="14">
        <v>44209</v>
      </c>
      <c r="Y242" s="17" t="str">
        <f t="shared" si="6"/>
        <v>0xb96ca650810da12668623f9f7e3964dca9d295b88c51400577db51232395ae43--0x38c7ea86c8235b0cfccfb91153259e85353cd202--0x131a99859a8bfa3251d899f0675607766736ffae</v>
      </c>
      <c r="Z242" s="18" t="str">
        <f>IFERROR(VLOOKUP(Y242,Flipside_SQL3_Data!X:X,1,FALSE),"missing")</f>
        <v>0xb96ca650810da12668623f9f7e3964dca9d295b88c51400577db51232395ae43--0x38c7ea86c8235b0cfccfb91153259e85353cd202--0x131a99859a8bfa3251d899f0675607766736ffae</v>
      </c>
    </row>
    <row r="243" spans="1:26" hidden="1" x14ac:dyDescent="0.2">
      <c r="A243" s="14">
        <v>44209.868750000001</v>
      </c>
      <c r="B243" s="15">
        <v>11649003</v>
      </c>
      <c r="C243" s="15">
        <v>0</v>
      </c>
      <c r="D243" s="15">
        <f t="shared" si="7"/>
        <v>0</v>
      </c>
      <c r="E243" s="15">
        <v>300516</v>
      </c>
      <c r="F243" s="15">
        <v>228792</v>
      </c>
      <c r="G243" s="15" t="s">
        <v>2605</v>
      </c>
      <c r="H243" s="15" t="b">
        <v>1</v>
      </c>
      <c r="I243" s="15">
        <v>24</v>
      </c>
      <c r="J243" s="15">
        <v>1</v>
      </c>
      <c r="K243" s="15"/>
      <c r="L243" s="15" t="b">
        <v>1</v>
      </c>
      <c r="M243" s="15" t="s">
        <v>1212</v>
      </c>
      <c r="N243" s="15" t="s">
        <v>305</v>
      </c>
      <c r="O243" s="15" t="s">
        <v>335</v>
      </c>
      <c r="P243" s="15">
        <v>0</v>
      </c>
      <c r="Q243" s="15" t="s">
        <v>166</v>
      </c>
      <c r="R243" s="15"/>
      <c r="S243" s="15"/>
      <c r="T243" s="15" t="s">
        <v>2609</v>
      </c>
      <c r="U243" s="15" t="s">
        <v>334</v>
      </c>
      <c r="V243" s="15" t="s">
        <v>1211</v>
      </c>
      <c r="W243" s="15"/>
      <c r="X243" s="14">
        <v>44209</v>
      </c>
      <c r="Y243" s="17" t="str">
        <f t="shared" si="6"/>
        <v>0xb96ca650810da12668623f9f7e3964dca9d295b88c51400577db51232395ae43--0x131a99859a8bfa3251d899f0675607766736ffae--0x5b9e8728e316bbeb692d22daaab74f6cbf2c4691</v>
      </c>
      <c r="Z243" s="18" t="str">
        <f>IFERROR(VLOOKUP(Y243,Flipside_SQL3_Data!X:X,1,FALSE),"missing")</f>
        <v>0xb96ca650810da12668623f9f7e3964dca9d295b88c51400577db51232395ae43--0x131a99859a8bfa3251d899f0675607766736ffae--0x5b9e8728e316bbeb692d22daaab74f6cbf2c4691</v>
      </c>
    </row>
    <row r="244" spans="1:26" hidden="1" x14ac:dyDescent="0.2">
      <c r="A244" s="14">
        <v>44209.868750000001</v>
      </c>
      <c r="B244" s="15">
        <v>11649003</v>
      </c>
      <c r="C244" s="15">
        <v>0</v>
      </c>
      <c r="D244" s="15">
        <f t="shared" si="7"/>
        <v>0</v>
      </c>
      <c r="E244" s="15">
        <v>255402</v>
      </c>
      <c r="F244" s="15">
        <v>187573</v>
      </c>
      <c r="G244" s="15" t="s">
        <v>2605</v>
      </c>
      <c r="H244" s="15" t="b">
        <v>1</v>
      </c>
      <c r="I244" s="15">
        <v>24</v>
      </c>
      <c r="J244" s="15">
        <v>0</v>
      </c>
      <c r="K244" s="15"/>
      <c r="L244" s="15" t="b">
        <v>1</v>
      </c>
      <c r="M244" s="15" t="s">
        <v>1212</v>
      </c>
      <c r="N244" s="15" t="s">
        <v>305</v>
      </c>
      <c r="O244" s="15" t="s">
        <v>2404</v>
      </c>
      <c r="P244" s="15" t="s">
        <v>2612</v>
      </c>
      <c r="Q244" s="15" t="s">
        <v>2808</v>
      </c>
      <c r="R244" s="15" t="s">
        <v>2404</v>
      </c>
      <c r="S244" s="15" t="s">
        <v>302</v>
      </c>
      <c r="T244" s="15"/>
      <c r="U244" s="15"/>
      <c r="V244" s="15"/>
      <c r="W244" s="15"/>
      <c r="X244" s="14">
        <v>44209</v>
      </c>
      <c r="Y244" s="17" t="str">
        <f t="shared" si="6"/>
        <v>0xb96ca650810da12668623f9f7e3964dca9d295b88c51400577db51232395ae43--0x131a99859a8bfa3251d899f0675607766736ffae--0x342699d5a34ae6658f9c5e46acef790ed725ac12</v>
      </c>
      <c r="Z244" s="18" t="str">
        <f>IFERROR(VLOOKUP(Y244,Flipside_SQL3_Data!X:X,1,FALSE),"missing")</f>
        <v>0xb96ca650810da12668623f9f7e3964dca9d295b88c51400577db51232395ae43--0x131a99859a8bfa3251d899f0675607766736ffae--0x342699d5a34ae6658f9c5e46acef790ed725ac12</v>
      </c>
    </row>
    <row r="245" spans="1:26" hidden="1" x14ac:dyDescent="0.2">
      <c r="A245" s="14">
        <v>44209.868750000001</v>
      </c>
      <c r="B245" s="15">
        <v>11649003</v>
      </c>
      <c r="C245" s="15">
        <v>0</v>
      </c>
      <c r="D245" s="15">
        <f t="shared" si="7"/>
        <v>0</v>
      </c>
      <c r="E245" s="15">
        <v>129881</v>
      </c>
      <c r="F245" s="15">
        <v>4758</v>
      </c>
      <c r="G245" s="15" t="s">
        <v>2605</v>
      </c>
      <c r="H245" s="15" t="b">
        <v>1</v>
      </c>
      <c r="I245" s="15">
        <v>44</v>
      </c>
      <c r="J245" s="15">
        <v>1</v>
      </c>
      <c r="K245" s="15"/>
      <c r="L245" s="15" t="b">
        <v>1</v>
      </c>
      <c r="M245" s="15" t="s">
        <v>375</v>
      </c>
      <c r="N245" s="15" t="s">
        <v>232</v>
      </c>
      <c r="O245" s="15" t="s">
        <v>374</v>
      </c>
      <c r="P245" s="15" t="s">
        <v>2612</v>
      </c>
      <c r="Q245" s="15" t="s">
        <v>166</v>
      </c>
      <c r="R245" s="15"/>
      <c r="S245" s="15"/>
      <c r="T245" s="15" t="s">
        <v>166</v>
      </c>
      <c r="U245" s="15" t="s">
        <v>373</v>
      </c>
      <c r="V245" s="15" t="s">
        <v>38</v>
      </c>
      <c r="W245" s="15"/>
      <c r="X245" s="14">
        <v>44209</v>
      </c>
      <c r="Y245" s="17" t="str">
        <f t="shared" si="6"/>
        <v>0xb77467b4149e1a70adb863724f24d397974caefcaf1c559027c404816450984f--0xf5b0a3efb8e8e4c201e2a935f110eaaf3ffecb8d--0xe8bd438d0383cf4d19641eaa4793eddc6cebeaf1</v>
      </c>
      <c r="Z245" s="18" t="str">
        <f>IFERROR(VLOOKUP(Y245,Flipside_SQL3_Data!X:X,1,FALSE),"missing")</f>
        <v>0xb77467b4149e1a70adb863724f24d397974caefcaf1c559027c404816450984f--0xf5b0a3efb8e8e4c201e2a935f110eaaf3ffecb8d--0xe8bd438d0383cf4d19641eaa4793eddc6cebeaf1</v>
      </c>
    </row>
    <row r="246" spans="1:26" hidden="1" x14ac:dyDescent="0.2">
      <c r="A246" s="14">
        <v>44209.868750000001</v>
      </c>
      <c r="B246" s="15">
        <v>11649003</v>
      </c>
      <c r="C246" s="15">
        <v>0</v>
      </c>
      <c r="D246" s="15">
        <f t="shared" si="7"/>
        <v>0</v>
      </c>
      <c r="E246" s="15">
        <v>138080</v>
      </c>
      <c r="F246" s="15">
        <v>88590</v>
      </c>
      <c r="G246" s="15" t="s">
        <v>2605</v>
      </c>
      <c r="H246" s="15" t="b">
        <v>1</v>
      </c>
      <c r="I246" s="15">
        <v>44</v>
      </c>
      <c r="J246" s="15">
        <v>1</v>
      </c>
      <c r="K246" s="15"/>
      <c r="L246" s="15" t="b">
        <v>1</v>
      </c>
      <c r="M246" s="15" t="s">
        <v>375</v>
      </c>
      <c r="N246" s="15" t="s">
        <v>428</v>
      </c>
      <c r="O246" s="15" t="s">
        <v>232</v>
      </c>
      <c r="P246" s="15">
        <v>0</v>
      </c>
      <c r="Q246" s="15" t="s">
        <v>166</v>
      </c>
      <c r="R246" s="15"/>
      <c r="S246" s="15"/>
      <c r="T246" s="15" t="s">
        <v>166</v>
      </c>
      <c r="U246" s="15" t="s">
        <v>1347</v>
      </c>
      <c r="V246" s="15" t="s">
        <v>382</v>
      </c>
      <c r="W246" s="15"/>
      <c r="X246" s="14">
        <v>44209</v>
      </c>
      <c r="Y246" s="17" t="str">
        <f t="shared" si="6"/>
        <v>0xb77467b4149e1a70adb863724f24d397974caefcaf1c559027c404816450984f--0xf4985070ce32b6b1994329df787d1acc9a2dd9e2--0xf5b0a3efb8e8e4c201e2a935f110eaaf3ffecb8d</v>
      </c>
      <c r="Z246" s="18" t="str">
        <f>IFERROR(VLOOKUP(Y246,Flipside_SQL3_Data!X:X,1,FALSE),"missing")</f>
        <v>0xb77467b4149e1a70adb863724f24d397974caefcaf1c559027c404816450984f--0xf4985070ce32b6b1994329df787d1acc9a2dd9e2--0xf5b0a3efb8e8e4c201e2a935f110eaaf3ffecb8d</v>
      </c>
    </row>
    <row r="247" spans="1:26" hidden="1" x14ac:dyDescent="0.2">
      <c r="A247" s="14">
        <v>44209.868750000001</v>
      </c>
      <c r="B247" s="15">
        <v>11649003</v>
      </c>
      <c r="C247" s="15">
        <v>0</v>
      </c>
      <c r="D247" s="15">
        <f t="shared" si="7"/>
        <v>0</v>
      </c>
      <c r="E247" s="15">
        <v>124929</v>
      </c>
      <c r="F247" s="15">
        <v>1628</v>
      </c>
      <c r="G247" s="15" t="s">
        <v>2605</v>
      </c>
      <c r="H247" s="15" t="b">
        <v>1</v>
      </c>
      <c r="I247" s="15">
        <v>44</v>
      </c>
      <c r="J247" s="15">
        <v>0</v>
      </c>
      <c r="K247" s="15"/>
      <c r="L247" s="15" t="b">
        <v>1</v>
      </c>
      <c r="M247" s="15" t="s">
        <v>375</v>
      </c>
      <c r="N247" s="15" t="s">
        <v>374</v>
      </c>
      <c r="O247" s="15" t="s">
        <v>232</v>
      </c>
      <c r="P247" s="15" t="s">
        <v>2614</v>
      </c>
      <c r="Q247" s="15" t="s">
        <v>166</v>
      </c>
      <c r="R247" s="15"/>
      <c r="S247" s="15"/>
      <c r="T247" s="15" t="s">
        <v>166</v>
      </c>
      <c r="U247" s="15" t="s">
        <v>263</v>
      </c>
      <c r="V247" s="15" t="s">
        <v>255</v>
      </c>
      <c r="W247" s="15"/>
      <c r="X247" s="14">
        <v>44209</v>
      </c>
      <c r="Y247" s="17" t="str">
        <f t="shared" si="6"/>
        <v>0xb77467b4149e1a70adb863724f24d397974caefcaf1c559027c404816450984f--0xe8bd438d0383cf4d19641eaa4793eddc6cebeaf1--0xf5b0a3efb8e8e4c201e2a935f110eaaf3ffecb8d</v>
      </c>
      <c r="Z247" s="18" t="str">
        <f>IFERROR(VLOOKUP(Y247,Flipside_SQL3_Data!X:X,1,FALSE),"missing")</f>
        <v>0xb77467b4149e1a70adb863724f24d397974caefcaf1c559027c404816450984f--0xe8bd438d0383cf4d19641eaa4793eddc6cebeaf1--0xf5b0a3efb8e8e4c201e2a935f110eaaf3ffecb8d</v>
      </c>
    </row>
    <row r="248" spans="1:26" hidden="1" x14ac:dyDescent="0.2">
      <c r="A248" s="14">
        <v>44209.868750000001</v>
      </c>
      <c r="B248" s="15">
        <v>11649003</v>
      </c>
      <c r="C248" s="15">
        <v>0</v>
      </c>
      <c r="D248" s="15">
        <f t="shared" si="7"/>
        <v>0</v>
      </c>
      <c r="E248" s="15">
        <v>162416</v>
      </c>
      <c r="F248" s="15">
        <v>112416</v>
      </c>
      <c r="G248" s="15" t="s">
        <v>2605</v>
      </c>
      <c r="H248" s="15" t="b">
        <v>1</v>
      </c>
      <c r="I248" s="15">
        <v>44</v>
      </c>
      <c r="J248" s="15">
        <v>1</v>
      </c>
      <c r="K248" s="15"/>
      <c r="L248" s="15" t="b">
        <v>1</v>
      </c>
      <c r="M248" s="15" t="s">
        <v>375</v>
      </c>
      <c r="N248" s="15" t="s">
        <v>2108</v>
      </c>
      <c r="O248" s="15" t="s">
        <v>428</v>
      </c>
      <c r="P248" s="15"/>
      <c r="Q248" s="15" t="s">
        <v>166</v>
      </c>
      <c r="R248" s="15"/>
      <c r="S248" s="15"/>
      <c r="T248" s="15" t="s">
        <v>166</v>
      </c>
      <c r="U248" s="15" t="s">
        <v>2107</v>
      </c>
      <c r="V248" s="15" t="s">
        <v>382</v>
      </c>
      <c r="W248" s="15"/>
      <c r="X248" s="14">
        <v>44209</v>
      </c>
      <c r="Y248" s="17" t="str">
        <f t="shared" si="6"/>
        <v>0xb77467b4149e1a70adb863724f24d397974caefcaf1c559027c404816450984f--0x767ec6733bfa0ca82732f69a07c7b57a94aa742a--0xf4985070ce32b6b1994329df787d1acc9a2dd9e2</v>
      </c>
      <c r="Z248" s="18" t="str">
        <f>IFERROR(VLOOKUP(Y248,Flipside_SQL3_Data!X:X,1,FALSE),"missing")</f>
        <v>0xb77467b4149e1a70adb863724f24d397974caefcaf1c559027c404816450984f--0x767ec6733bfa0ca82732f69a07c7b57a94aa742a--0xf4985070ce32b6b1994329df787d1acc9a2dd9e2</v>
      </c>
    </row>
    <row r="249" spans="1:26" hidden="1" x14ac:dyDescent="0.2">
      <c r="A249" s="14">
        <v>44209.868750000001</v>
      </c>
      <c r="B249" s="15">
        <v>11649003</v>
      </c>
      <c r="C249" s="15">
        <v>5.5E+17</v>
      </c>
      <c r="D249" s="15">
        <f t="shared" si="7"/>
        <v>0.55000000000000004</v>
      </c>
      <c r="E249" s="15">
        <v>0</v>
      </c>
      <c r="F249" s="15">
        <v>0</v>
      </c>
      <c r="G249" s="15" t="s">
        <v>2605</v>
      </c>
      <c r="H249" s="15" t="b">
        <v>1</v>
      </c>
      <c r="I249" s="15">
        <v>55</v>
      </c>
      <c r="J249" s="15">
        <v>0</v>
      </c>
      <c r="K249" s="15"/>
      <c r="L249" s="15" t="b">
        <v>1</v>
      </c>
      <c r="M249" s="15" t="s">
        <v>550</v>
      </c>
      <c r="N249" s="15" t="s">
        <v>549</v>
      </c>
      <c r="O249" s="15" t="s">
        <v>548</v>
      </c>
      <c r="P249" s="15"/>
      <c r="Q249" s="15" t="s">
        <v>166</v>
      </c>
      <c r="R249" s="15"/>
      <c r="S249" s="15"/>
      <c r="T249" s="15" t="s">
        <v>166</v>
      </c>
      <c r="U249" s="15" t="s">
        <v>382</v>
      </c>
      <c r="V249" s="15" t="s">
        <v>382</v>
      </c>
      <c r="W249" s="15"/>
      <c r="X249" s="14">
        <v>44209</v>
      </c>
      <c r="Y249" s="17" t="str">
        <f t="shared" si="6"/>
        <v>0xb3b70fc6ddea40799392e029d234772952bd220e16e2e06e152568e2281da33e--0xb4d95ebbaecbffe41f2ade191ca220dc28be6a48--0x9fb1134c26a93f61d9de424fd4c73fe6ef017308</v>
      </c>
      <c r="Z249" s="18" t="str">
        <f>IFERROR(VLOOKUP(Y249,Flipside_SQL3_Data!X:X,1,FALSE),"missing")</f>
        <v>0xb3b70fc6ddea40799392e029d234772952bd220e16e2e06e152568e2281da33e--0xb4d95ebbaecbffe41f2ade191ca220dc28be6a48--0x9fb1134c26a93f61d9de424fd4c73fe6ef017308</v>
      </c>
    </row>
    <row r="250" spans="1:26" hidden="1" x14ac:dyDescent="0.2">
      <c r="A250" s="14">
        <v>44209.868750000001</v>
      </c>
      <c r="B250" s="15">
        <v>11649003</v>
      </c>
      <c r="C250" s="15">
        <v>0</v>
      </c>
      <c r="D250" s="15">
        <f t="shared" si="7"/>
        <v>0</v>
      </c>
      <c r="E250" s="15">
        <v>478596</v>
      </c>
      <c r="F250" s="15">
        <v>102896</v>
      </c>
      <c r="G250" s="15" t="s">
        <v>2605</v>
      </c>
      <c r="H250" s="15" t="b">
        <v>1</v>
      </c>
      <c r="I250" s="15">
        <v>12</v>
      </c>
      <c r="J250" s="15">
        <v>0</v>
      </c>
      <c r="K250" s="15"/>
      <c r="L250" s="15" t="b">
        <v>1</v>
      </c>
      <c r="M250" s="15" t="s">
        <v>2227</v>
      </c>
      <c r="N250" s="15" t="s">
        <v>2226</v>
      </c>
      <c r="O250" s="15" t="s">
        <v>2225</v>
      </c>
      <c r="P250" s="15"/>
      <c r="Q250" s="15" t="s">
        <v>166</v>
      </c>
      <c r="R250" s="15"/>
      <c r="S250" s="15"/>
      <c r="T250" s="15" t="s">
        <v>166</v>
      </c>
      <c r="U250" s="15" t="s">
        <v>2224</v>
      </c>
      <c r="V250" s="15" t="s">
        <v>382</v>
      </c>
      <c r="W250" s="15"/>
      <c r="X250" s="14">
        <v>44209</v>
      </c>
      <c r="Y250" s="17" t="str">
        <f t="shared" si="6"/>
        <v>0xb2eefc809ffd50c8b6840a7d897a97eb8e9e844b5f394dd697f3d7dff3d570ae--0xee4ed7389a1c565ce7ba4586d86d049780d2fe5d--0xf2d87e37ea1e54c7aa913d2447a5f69f61c114cf</v>
      </c>
      <c r="Z250" s="18" t="str">
        <f>IFERROR(VLOOKUP(Y250,Flipside_SQL3_Data!X:X,1,FALSE),"missing")</f>
        <v>0xb2eefc809ffd50c8b6840a7d897a97eb8e9e844b5f394dd697f3d7dff3d570ae--0xee4ed7389a1c565ce7ba4586d86d049780d2fe5d--0xf2d87e37ea1e54c7aa913d2447a5f69f61c114cf</v>
      </c>
    </row>
    <row r="251" spans="1:26" hidden="1" x14ac:dyDescent="0.2">
      <c r="A251" s="14">
        <v>44209.868750000001</v>
      </c>
      <c r="B251" s="15">
        <v>11649003</v>
      </c>
      <c r="C251" s="15">
        <v>0</v>
      </c>
      <c r="D251" s="15">
        <f t="shared" si="7"/>
        <v>0</v>
      </c>
      <c r="E251" s="15">
        <v>306025</v>
      </c>
      <c r="F251" s="15">
        <v>229557</v>
      </c>
      <c r="G251" s="15" t="s">
        <v>2605</v>
      </c>
      <c r="H251" s="15" t="b">
        <v>1</v>
      </c>
      <c r="I251" s="15">
        <v>26</v>
      </c>
      <c r="J251" s="15">
        <v>1</v>
      </c>
      <c r="K251" s="15"/>
      <c r="L251" s="15" t="b">
        <v>1</v>
      </c>
      <c r="M251" s="15" t="s">
        <v>1612</v>
      </c>
      <c r="N251" s="15" t="s">
        <v>378</v>
      </c>
      <c r="O251" s="15" t="s">
        <v>305</v>
      </c>
      <c r="P251" s="15"/>
      <c r="Q251" s="15" t="s">
        <v>166</v>
      </c>
      <c r="R251" s="15"/>
      <c r="S251" s="15"/>
      <c r="T251" s="15" t="s">
        <v>166</v>
      </c>
      <c r="U251" s="15" t="s">
        <v>334</v>
      </c>
      <c r="V251" s="15" t="s">
        <v>1611</v>
      </c>
      <c r="W251" s="15"/>
      <c r="X251" s="14">
        <v>44209</v>
      </c>
      <c r="Y251" s="17" t="str">
        <f t="shared" si="6"/>
        <v>0xaa35c3044b895919b36b2f98a29608605a019b5ad8301506fbbe461e31c9ed77--0x38c7ea86c8235b0cfccfb91153259e85353cd202--0x131a99859a8bfa3251d899f0675607766736ffae</v>
      </c>
      <c r="Z251" s="18" t="str">
        <f>IFERROR(VLOOKUP(Y251,Flipside_SQL3_Data!X:X,1,FALSE),"missing")</f>
        <v>0xaa35c3044b895919b36b2f98a29608605a019b5ad8301506fbbe461e31c9ed77--0x38c7ea86c8235b0cfccfb91153259e85353cd202--0x131a99859a8bfa3251d899f0675607766736ffae</v>
      </c>
    </row>
    <row r="252" spans="1:26" hidden="1" x14ac:dyDescent="0.2">
      <c r="A252" s="14">
        <v>44209.868750000001</v>
      </c>
      <c r="B252" s="15">
        <v>11649003</v>
      </c>
      <c r="C252" s="15">
        <v>0</v>
      </c>
      <c r="D252" s="15">
        <f t="shared" si="7"/>
        <v>0</v>
      </c>
      <c r="E252" s="15">
        <v>300516</v>
      </c>
      <c r="F252" s="15">
        <v>228792</v>
      </c>
      <c r="G252" s="15" t="s">
        <v>2605</v>
      </c>
      <c r="H252" s="15" t="b">
        <v>1</v>
      </c>
      <c r="I252" s="15">
        <v>26</v>
      </c>
      <c r="J252" s="15">
        <v>1</v>
      </c>
      <c r="K252" s="15"/>
      <c r="L252" s="15" t="b">
        <v>1</v>
      </c>
      <c r="M252" s="15" t="s">
        <v>1612</v>
      </c>
      <c r="N252" s="15" t="s">
        <v>305</v>
      </c>
      <c r="O252" s="15" t="s">
        <v>335</v>
      </c>
      <c r="P252" s="15">
        <v>0</v>
      </c>
      <c r="Q252" s="15" t="s">
        <v>166</v>
      </c>
      <c r="R252" s="15"/>
      <c r="S252" s="15"/>
      <c r="T252" s="15" t="s">
        <v>2609</v>
      </c>
      <c r="U252" s="15" t="s">
        <v>334</v>
      </c>
      <c r="V252" s="15" t="s">
        <v>1611</v>
      </c>
      <c r="W252" s="15"/>
      <c r="X252" s="14">
        <v>44209</v>
      </c>
      <c r="Y252" s="17" t="str">
        <f t="shared" si="6"/>
        <v>0xaa35c3044b895919b36b2f98a29608605a019b5ad8301506fbbe461e31c9ed77--0x131a99859a8bfa3251d899f0675607766736ffae--0x5b9e8728e316bbeb692d22daaab74f6cbf2c4691</v>
      </c>
      <c r="Z252" s="18" t="str">
        <f>IFERROR(VLOOKUP(Y252,Flipside_SQL3_Data!X:X,1,FALSE),"missing")</f>
        <v>0xaa35c3044b895919b36b2f98a29608605a019b5ad8301506fbbe461e31c9ed77--0x131a99859a8bfa3251d899f0675607766736ffae--0x5b9e8728e316bbeb692d22daaab74f6cbf2c4691</v>
      </c>
    </row>
    <row r="253" spans="1:26" hidden="1" x14ac:dyDescent="0.2">
      <c r="A253" s="14">
        <v>44209.868750000001</v>
      </c>
      <c r="B253" s="15">
        <v>11649003</v>
      </c>
      <c r="C253" s="15">
        <v>0</v>
      </c>
      <c r="D253" s="15">
        <f t="shared" si="7"/>
        <v>0</v>
      </c>
      <c r="E253" s="15">
        <v>76965</v>
      </c>
      <c r="F253" s="15">
        <v>4556</v>
      </c>
      <c r="G253" s="15" t="s">
        <v>2605</v>
      </c>
      <c r="H253" s="15" t="b">
        <v>1</v>
      </c>
      <c r="I253" s="15">
        <v>30</v>
      </c>
      <c r="J253" s="15">
        <v>1</v>
      </c>
      <c r="K253" s="15"/>
      <c r="L253" s="15" t="b">
        <v>1</v>
      </c>
      <c r="M253" s="15" t="s">
        <v>353</v>
      </c>
      <c r="N253" s="15" t="s">
        <v>232</v>
      </c>
      <c r="O253" s="15" t="s">
        <v>374</v>
      </c>
      <c r="P253" s="15" t="s">
        <v>2629</v>
      </c>
      <c r="Q253" s="15" t="s">
        <v>166</v>
      </c>
      <c r="R253" s="15"/>
      <c r="S253" s="15"/>
      <c r="T253" s="15" t="s">
        <v>166</v>
      </c>
      <c r="U253" s="15" t="s">
        <v>1035</v>
      </c>
      <c r="V253" s="15" t="s">
        <v>38</v>
      </c>
      <c r="W253" s="15"/>
      <c r="X253" s="14">
        <v>44209</v>
      </c>
      <c r="Y253" s="17" t="str">
        <f t="shared" si="6"/>
        <v>0xa5e436cd4fb495b8109138d4c55454293a4425850093720441e86599ee37a34c--0xf5b0a3efb8e8e4c201e2a935f110eaaf3ffecb8d--0xe8bd438d0383cf4d19641eaa4793eddc6cebeaf1</v>
      </c>
      <c r="Z253" s="18" t="str">
        <f>IFERROR(VLOOKUP(Y253,Flipside_SQL3_Data!X:X,1,FALSE),"missing")</f>
        <v>0xa5e436cd4fb495b8109138d4c55454293a4425850093720441e86599ee37a34c--0xf5b0a3efb8e8e4c201e2a935f110eaaf3ffecb8d--0xe8bd438d0383cf4d19641eaa4793eddc6cebeaf1</v>
      </c>
    </row>
    <row r="254" spans="1:26" hidden="1" x14ac:dyDescent="0.2">
      <c r="A254" s="14">
        <v>44209.868750000001</v>
      </c>
      <c r="B254" s="15">
        <v>11649003</v>
      </c>
      <c r="C254" s="15">
        <v>0</v>
      </c>
      <c r="D254" s="15">
        <f t="shared" si="7"/>
        <v>0</v>
      </c>
      <c r="E254" s="15">
        <v>73037</v>
      </c>
      <c r="F254" s="15">
        <v>1628</v>
      </c>
      <c r="G254" s="15" t="s">
        <v>2605</v>
      </c>
      <c r="H254" s="15" t="b">
        <v>1</v>
      </c>
      <c r="I254" s="15">
        <v>30</v>
      </c>
      <c r="J254" s="15">
        <v>0</v>
      </c>
      <c r="K254" s="15"/>
      <c r="L254" s="15" t="b">
        <v>1</v>
      </c>
      <c r="M254" s="15" t="s">
        <v>353</v>
      </c>
      <c r="N254" s="15" t="s">
        <v>374</v>
      </c>
      <c r="O254" s="15" t="s">
        <v>232</v>
      </c>
      <c r="P254" s="15" t="s">
        <v>2631</v>
      </c>
      <c r="Q254" s="15" t="s">
        <v>166</v>
      </c>
      <c r="R254" s="15"/>
      <c r="S254" s="15"/>
      <c r="T254" s="15" t="s">
        <v>166</v>
      </c>
      <c r="U254" s="15" t="s">
        <v>263</v>
      </c>
      <c r="V254" s="15" t="s">
        <v>255</v>
      </c>
      <c r="W254" s="15"/>
      <c r="X254" s="14">
        <v>44209</v>
      </c>
      <c r="Y254" s="17" t="str">
        <f t="shared" si="6"/>
        <v>0xa5e436cd4fb495b8109138d4c55454293a4425850093720441e86599ee37a34c--0xe8bd438d0383cf4d19641eaa4793eddc6cebeaf1--0xf5b0a3efb8e8e4c201e2a935f110eaaf3ffecb8d</v>
      </c>
      <c r="Z254" s="18" t="str">
        <f>IFERROR(VLOOKUP(Y254,Flipside_SQL3_Data!X:X,1,FALSE),"missing")</f>
        <v>0xa5e436cd4fb495b8109138d4c55454293a4425850093720441e86599ee37a34c--0xe8bd438d0383cf4d19641eaa4793eddc6cebeaf1--0xf5b0a3efb8e8e4c201e2a935f110eaaf3ffecb8d</v>
      </c>
    </row>
    <row r="255" spans="1:26" hidden="1" x14ac:dyDescent="0.2">
      <c r="A255" s="14">
        <v>44209.868750000001</v>
      </c>
      <c r="B255" s="15">
        <v>11649003</v>
      </c>
      <c r="C255" s="15">
        <v>0</v>
      </c>
      <c r="D255" s="15">
        <f t="shared" si="7"/>
        <v>0</v>
      </c>
      <c r="E255" s="15">
        <v>264441</v>
      </c>
      <c r="F255" s="15">
        <v>213940</v>
      </c>
      <c r="G255" s="15" t="s">
        <v>2605</v>
      </c>
      <c r="H255" s="15" t="b">
        <v>1</v>
      </c>
      <c r="I255" s="15">
        <v>30</v>
      </c>
      <c r="J255" s="15">
        <v>4</v>
      </c>
      <c r="K255" s="15"/>
      <c r="L255" s="15" t="b">
        <v>1</v>
      </c>
      <c r="M255" s="15" t="s">
        <v>353</v>
      </c>
      <c r="N255" s="15" t="s">
        <v>711</v>
      </c>
      <c r="O255" s="15" t="s">
        <v>233</v>
      </c>
      <c r="P255" s="15"/>
      <c r="Q255" s="15" t="s">
        <v>166</v>
      </c>
      <c r="R255" s="15"/>
      <c r="S255" s="15"/>
      <c r="T255" s="15" t="s">
        <v>166</v>
      </c>
      <c r="U255" s="15" t="s">
        <v>2048</v>
      </c>
      <c r="V255" s="15" t="s">
        <v>382</v>
      </c>
      <c r="W255" s="15"/>
      <c r="X255" s="14">
        <v>44209</v>
      </c>
      <c r="Y255" s="17" t="str">
        <f t="shared" si="6"/>
        <v>0xa5e436cd4fb495b8109138d4c55454293a4425850093720441e86599ee37a34c--0x95a437e4cf18cf243a3a46d3798904b635e25d81--0x01aac5236ad205ebbe4f6819bc64ef5bef40b71c</v>
      </c>
      <c r="Z255" s="18" t="str">
        <f>IFERROR(VLOOKUP(Y255,Flipside_SQL3_Data!X:X,1,FALSE),"missing")</f>
        <v>0xa5e436cd4fb495b8109138d4c55454293a4425850093720441e86599ee37a34c--0x95a437e4cf18cf243a3a46d3798904b635e25d81--0x01aac5236ad205ebbe4f6819bc64ef5bef40b71c</v>
      </c>
    </row>
    <row r="256" spans="1:26" hidden="1" x14ac:dyDescent="0.2">
      <c r="A256" s="14">
        <v>44209.868750000001</v>
      </c>
      <c r="B256" s="15">
        <v>11649003</v>
      </c>
      <c r="C256" s="15">
        <v>0</v>
      </c>
      <c r="D256" s="15">
        <f t="shared" si="7"/>
        <v>0</v>
      </c>
      <c r="E256" s="15">
        <v>193656</v>
      </c>
      <c r="F256" s="15">
        <v>1855</v>
      </c>
      <c r="G256" s="15" t="s">
        <v>2605</v>
      </c>
      <c r="H256" s="15" t="b">
        <v>1</v>
      </c>
      <c r="I256" s="15">
        <v>30</v>
      </c>
      <c r="J256" s="15">
        <v>0</v>
      </c>
      <c r="K256" s="15"/>
      <c r="L256" s="15" t="b">
        <v>1</v>
      </c>
      <c r="M256" s="15" t="s">
        <v>353</v>
      </c>
      <c r="N256" s="15" t="s">
        <v>352</v>
      </c>
      <c r="O256" s="15" t="s">
        <v>351</v>
      </c>
      <c r="P256" s="15" t="s">
        <v>2606</v>
      </c>
      <c r="Q256" s="15" t="s">
        <v>166</v>
      </c>
      <c r="R256" s="15"/>
      <c r="S256" s="15"/>
      <c r="T256" s="15" t="s">
        <v>166</v>
      </c>
      <c r="U256" s="15" t="s">
        <v>350</v>
      </c>
      <c r="V256" s="15" t="s">
        <v>255</v>
      </c>
      <c r="W256" s="15"/>
      <c r="X256" s="14">
        <v>44209</v>
      </c>
      <c r="Y256" s="17" t="str">
        <f t="shared" si="6"/>
        <v>0xa5e436cd4fb495b8109138d4c55454293a4425850093720441e86599ee37a34c--0x2a995caa0718532bb16bb95809f5911217012186--0x1e41c314d4c84eefaca6481e169dabe93d2fe16a</v>
      </c>
      <c r="Z256" s="18" t="str">
        <f>IFERROR(VLOOKUP(Y256,Flipside_SQL3_Data!X:X,1,FALSE),"missing")</f>
        <v>0xa5e436cd4fb495b8109138d4c55454293a4425850093720441e86599ee37a34c--0x2a995caa0718532bb16bb95809f5911217012186--0x1e41c314d4c84eefaca6481e169dabe93d2fe16a</v>
      </c>
    </row>
    <row r="257" spans="1:26" hidden="1" x14ac:dyDescent="0.2">
      <c r="A257" s="14">
        <v>44209.868750000001</v>
      </c>
      <c r="B257" s="15">
        <v>11649003</v>
      </c>
      <c r="C257" s="15">
        <v>0</v>
      </c>
      <c r="D257" s="15">
        <f t="shared" si="7"/>
        <v>0</v>
      </c>
      <c r="E257" s="15">
        <v>176054</v>
      </c>
      <c r="F257" s="15">
        <v>1855</v>
      </c>
      <c r="G257" s="15" t="s">
        <v>2605</v>
      </c>
      <c r="H257" s="15" t="b">
        <v>1</v>
      </c>
      <c r="I257" s="15">
        <v>30</v>
      </c>
      <c r="J257" s="15">
        <v>0</v>
      </c>
      <c r="K257" s="15"/>
      <c r="L257" s="15" t="b">
        <v>1</v>
      </c>
      <c r="M257" s="15" t="s">
        <v>353</v>
      </c>
      <c r="N257" s="15" t="s">
        <v>352</v>
      </c>
      <c r="O257" s="15" t="s">
        <v>351</v>
      </c>
      <c r="P257" s="15" t="s">
        <v>2608</v>
      </c>
      <c r="Q257" s="15" t="s">
        <v>166</v>
      </c>
      <c r="R257" s="15"/>
      <c r="S257" s="15"/>
      <c r="T257" s="15" t="s">
        <v>166</v>
      </c>
      <c r="U257" s="15" t="s">
        <v>350</v>
      </c>
      <c r="V257" s="15" t="s">
        <v>255</v>
      </c>
      <c r="W257" s="15"/>
      <c r="X257" s="14">
        <v>44209</v>
      </c>
      <c r="Y257" s="17" t="str">
        <f t="shared" si="6"/>
        <v>0xa5e436cd4fb495b8109138d4c55454293a4425850093720441e86599ee37a34c--0x2a995caa0718532bb16bb95809f5911217012186--0x1e41c314d4c84eefaca6481e169dabe93d2fe16a</v>
      </c>
      <c r="Z257" s="18" t="str">
        <f>IFERROR(VLOOKUP(Y257,Flipside_SQL3_Data!X:X,1,FALSE),"missing")</f>
        <v>0xa5e436cd4fb495b8109138d4c55454293a4425850093720441e86599ee37a34c--0x2a995caa0718532bb16bb95809f5911217012186--0x1e41c314d4c84eefaca6481e169dabe93d2fe16a</v>
      </c>
    </row>
    <row r="258" spans="1:26" hidden="1" x14ac:dyDescent="0.2">
      <c r="A258" s="14">
        <v>44209.868750000001</v>
      </c>
      <c r="B258" s="15">
        <v>11649003</v>
      </c>
      <c r="C258" s="15">
        <v>0</v>
      </c>
      <c r="D258" s="15">
        <f t="shared" si="7"/>
        <v>0</v>
      </c>
      <c r="E258" s="15">
        <v>158437</v>
      </c>
      <c r="F258" s="15">
        <v>1855</v>
      </c>
      <c r="G258" s="15" t="s">
        <v>2605</v>
      </c>
      <c r="H258" s="15" t="b">
        <v>1</v>
      </c>
      <c r="I258" s="15">
        <v>30</v>
      </c>
      <c r="J258" s="15">
        <v>0</v>
      </c>
      <c r="K258" s="15"/>
      <c r="L258" s="15" t="b">
        <v>1</v>
      </c>
      <c r="M258" s="15" t="s">
        <v>353</v>
      </c>
      <c r="N258" s="15" t="s">
        <v>352</v>
      </c>
      <c r="O258" s="15" t="s">
        <v>351</v>
      </c>
      <c r="P258" s="15" t="s">
        <v>2613</v>
      </c>
      <c r="Q258" s="15" t="s">
        <v>166</v>
      </c>
      <c r="R258" s="15"/>
      <c r="S258" s="15"/>
      <c r="T258" s="15" t="s">
        <v>166</v>
      </c>
      <c r="U258" s="15" t="s">
        <v>350</v>
      </c>
      <c r="V258" s="15" t="s">
        <v>255</v>
      </c>
      <c r="W258" s="15"/>
      <c r="X258" s="14">
        <v>44209</v>
      </c>
      <c r="Y258" s="17" t="str">
        <f t="shared" ref="Y258:Y321" si="8">M258&amp;"--"&amp;N258&amp;"--"&amp;O258</f>
        <v>0xa5e436cd4fb495b8109138d4c55454293a4425850093720441e86599ee37a34c--0x2a995caa0718532bb16bb95809f5911217012186--0x1e41c314d4c84eefaca6481e169dabe93d2fe16a</v>
      </c>
      <c r="Z258" s="18" t="str">
        <f>IFERROR(VLOOKUP(Y258,Flipside_SQL3_Data!X:X,1,FALSE),"missing")</f>
        <v>0xa5e436cd4fb495b8109138d4c55454293a4425850093720441e86599ee37a34c--0x2a995caa0718532bb16bb95809f5911217012186--0x1e41c314d4c84eefaca6481e169dabe93d2fe16a</v>
      </c>
    </row>
    <row r="259" spans="1:26" hidden="1" x14ac:dyDescent="0.2">
      <c r="A259" s="14">
        <v>44209.868750000001</v>
      </c>
      <c r="B259" s="15">
        <v>11649003</v>
      </c>
      <c r="C259" s="15">
        <v>0</v>
      </c>
      <c r="D259" s="15">
        <f t="shared" ref="D259:D322" si="9">C259/1000000000000000000</f>
        <v>0</v>
      </c>
      <c r="E259" s="15">
        <v>140813</v>
      </c>
      <c r="F259" s="15">
        <v>1855</v>
      </c>
      <c r="G259" s="15" t="s">
        <v>2605</v>
      </c>
      <c r="H259" s="15" t="b">
        <v>1</v>
      </c>
      <c r="I259" s="15">
        <v>30</v>
      </c>
      <c r="J259" s="15">
        <v>0</v>
      </c>
      <c r="K259" s="15"/>
      <c r="L259" s="15" t="b">
        <v>1</v>
      </c>
      <c r="M259" s="15" t="s">
        <v>353</v>
      </c>
      <c r="N259" s="15" t="s">
        <v>352</v>
      </c>
      <c r="O259" s="15" t="s">
        <v>351</v>
      </c>
      <c r="P259" s="15" t="s">
        <v>2618</v>
      </c>
      <c r="Q259" s="15" t="s">
        <v>166</v>
      </c>
      <c r="R259" s="15"/>
      <c r="S259" s="15"/>
      <c r="T259" s="15" t="s">
        <v>166</v>
      </c>
      <c r="U259" s="15" t="s">
        <v>350</v>
      </c>
      <c r="V259" s="15" t="s">
        <v>255</v>
      </c>
      <c r="W259" s="15"/>
      <c r="X259" s="14">
        <v>44209</v>
      </c>
      <c r="Y259" s="17" t="str">
        <f t="shared" si="8"/>
        <v>0xa5e436cd4fb495b8109138d4c55454293a4425850093720441e86599ee37a34c--0x2a995caa0718532bb16bb95809f5911217012186--0x1e41c314d4c84eefaca6481e169dabe93d2fe16a</v>
      </c>
      <c r="Z259" s="18" t="str">
        <f>IFERROR(VLOOKUP(Y259,Flipside_SQL3_Data!X:X,1,FALSE),"missing")</f>
        <v>0xa5e436cd4fb495b8109138d4c55454293a4425850093720441e86599ee37a34c--0x2a995caa0718532bb16bb95809f5911217012186--0x1e41c314d4c84eefaca6481e169dabe93d2fe16a</v>
      </c>
    </row>
    <row r="260" spans="1:26" hidden="1" x14ac:dyDescent="0.2">
      <c r="A260" s="14">
        <v>44209.868750000001</v>
      </c>
      <c r="B260" s="15">
        <v>11649003</v>
      </c>
      <c r="C260" s="15">
        <v>0</v>
      </c>
      <c r="D260" s="15">
        <f t="shared" si="9"/>
        <v>0</v>
      </c>
      <c r="E260" s="15">
        <v>123700</v>
      </c>
      <c r="F260" s="15">
        <v>1855</v>
      </c>
      <c r="G260" s="15" t="s">
        <v>2605</v>
      </c>
      <c r="H260" s="15" t="b">
        <v>1</v>
      </c>
      <c r="I260" s="15">
        <v>30</v>
      </c>
      <c r="J260" s="15">
        <v>0</v>
      </c>
      <c r="K260" s="15"/>
      <c r="L260" s="15" t="b">
        <v>1</v>
      </c>
      <c r="M260" s="15" t="s">
        <v>353</v>
      </c>
      <c r="N260" s="15" t="s">
        <v>352</v>
      </c>
      <c r="O260" s="15" t="s">
        <v>351</v>
      </c>
      <c r="P260" s="15" t="s">
        <v>2622</v>
      </c>
      <c r="Q260" s="15" t="s">
        <v>166</v>
      </c>
      <c r="R260" s="15"/>
      <c r="S260" s="15"/>
      <c r="T260" s="15" t="s">
        <v>166</v>
      </c>
      <c r="U260" s="15" t="s">
        <v>350</v>
      </c>
      <c r="V260" s="15" t="s">
        <v>255</v>
      </c>
      <c r="W260" s="15"/>
      <c r="X260" s="14">
        <v>44209</v>
      </c>
      <c r="Y260" s="17" t="str">
        <f t="shared" si="8"/>
        <v>0xa5e436cd4fb495b8109138d4c55454293a4425850093720441e86599ee37a34c--0x2a995caa0718532bb16bb95809f5911217012186--0x1e41c314d4c84eefaca6481e169dabe93d2fe16a</v>
      </c>
      <c r="Z260" s="18" t="str">
        <f>IFERROR(VLOOKUP(Y260,Flipside_SQL3_Data!X:X,1,FALSE),"missing")</f>
        <v>0xa5e436cd4fb495b8109138d4c55454293a4425850093720441e86599ee37a34c--0x2a995caa0718532bb16bb95809f5911217012186--0x1e41c314d4c84eefaca6481e169dabe93d2fe16a</v>
      </c>
    </row>
    <row r="261" spans="1:26" hidden="1" x14ac:dyDescent="0.2">
      <c r="A261" s="14">
        <v>44209.868750000001</v>
      </c>
      <c r="B261" s="15">
        <v>11649003</v>
      </c>
      <c r="C261" s="15">
        <v>0</v>
      </c>
      <c r="D261" s="15">
        <f t="shared" si="9"/>
        <v>0</v>
      </c>
      <c r="E261" s="15">
        <v>104912</v>
      </c>
      <c r="F261" s="15">
        <v>3225</v>
      </c>
      <c r="G261" s="15" t="s">
        <v>2605</v>
      </c>
      <c r="H261" s="15" t="b">
        <v>1</v>
      </c>
      <c r="I261" s="15">
        <v>30</v>
      </c>
      <c r="J261" s="15">
        <v>0</v>
      </c>
      <c r="K261" s="15"/>
      <c r="L261" s="15" t="b">
        <v>1</v>
      </c>
      <c r="M261" s="15" t="s">
        <v>353</v>
      </c>
      <c r="N261" s="15" t="s">
        <v>352</v>
      </c>
      <c r="O261" s="15" t="s">
        <v>351</v>
      </c>
      <c r="P261" s="15" t="s">
        <v>2626</v>
      </c>
      <c r="Q261" s="15" t="s">
        <v>166</v>
      </c>
      <c r="R261" s="15"/>
      <c r="S261" s="15"/>
      <c r="T261" s="15" t="s">
        <v>166</v>
      </c>
      <c r="U261" s="15" t="s">
        <v>1992</v>
      </c>
      <c r="V261" s="15" t="s">
        <v>1991</v>
      </c>
      <c r="W261" s="15"/>
      <c r="X261" s="14">
        <v>44209</v>
      </c>
      <c r="Y261" s="17" t="str">
        <f t="shared" si="8"/>
        <v>0xa5e436cd4fb495b8109138d4c55454293a4425850093720441e86599ee37a34c--0x2a995caa0718532bb16bb95809f5911217012186--0x1e41c314d4c84eefaca6481e169dabe93d2fe16a</v>
      </c>
      <c r="Z261" s="18" t="str">
        <f>IFERROR(VLOOKUP(Y261,Flipside_SQL3_Data!X:X,1,FALSE),"missing")</f>
        <v>0xa5e436cd4fb495b8109138d4c55454293a4425850093720441e86599ee37a34c--0x2a995caa0718532bb16bb95809f5911217012186--0x1e41c314d4c84eefaca6481e169dabe93d2fe16a</v>
      </c>
    </row>
    <row r="262" spans="1:26" hidden="1" x14ac:dyDescent="0.2">
      <c r="A262" s="14">
        <v>44209.868750000001</v>
      </c>
      <c r="B262" s="15">
        <v>11649003</v>
      </c>
      <c r="C262" s="15">
        <v>0</v>
      </c>
      <c r="D262" s="15">
        <f t="shared" si="9"/>
        <v>0</v>
      </c>
      <c r="E262" s="15">
        <v>211117</v>
      </c>
      <c r="F262" s="15">
        <v>1855</v>
      </c>
      <c r="G262" s="15" t="s">
        <v>2605</v>
      </c>
      <c r="H262" s="15" t="b">
        <v>1</v>
      </c>
      <c r="I262" s="15">
        <v>30</v>
      </c>
      <c r="J262" s="15">
        <v>0</v>
      </c>
      <c r="K262" s="15"/>
      <c r="L262" s="15" t="b">
        <v>1</v>
      </c>
      <c r="M262" s="15" t="s">
        <v>353</v>
      </c>
      <c r="N262" s="15" t="s">
        <v>352</v>
      </c>
      <c r="O262" s="15" t="s">
        <v>351</v>
      </c>
      <c r="P262" s="15" t="s">
        <v>167</v>
      </c>
      <c r="Q262" s="15" t="s">
        <v>166</v>
      </c>
      <c r="R262" s="15"/>
      <c r="S262" s="15"/>
      <c r="T262" s="15" t="s">
        <v>166</v>
      </c>
      <c r="U262" s="15" t="s">
        <v>350</v>
      </c>
      <c r="V262" s="15" t="s">
        <v>255</v>
      </c>
      <c r="W262" s="15"/>
      <c r="X262" s="14">
        <v>44209</v>
      </c>
      <c r="Y262" s="17" t="str">
        <f t="shared" si="8"/>
        <v>0xa5e436cd4fb495b8109138d4c55454293a4425850093720441e86599ee37a34c--0x2a995caa0718532bb16bb95809f5911217012186--0x1e41c314d4c84eefaca6481e169dabe93d2fe16a</v>
      </c>
      <c r="Z262" s="18" t="str">
        <f>IFERROR(VLOOKUP(Y262,Flipside_SQL3_Data!X:X,1,FALSE),"missing")</f>
        <v>0xa5e436cd4fb495b8109138d4c55454293a4425850093720441e86599ee37a34c--0x2a995caa0718532bb16bb95809f5911217012186--0x1e41c314d4c84eefaca6481e169dabe93d2fe16a</v>
      </c>
    </row>
    <row r="263" spans="1:26" hidden="1" x14ac:dyDescent="0.2">
      <c r="A263" s="14">
        <v>44209.868750000001</v>
      </c>
      <c r="B263" s="15">
        <v>11649003</v>
      </c>
      <c r="C263" s="15">
        <v>0</v>
      </c>
      <c r="D263" s="15">
        <f t="shared" si="9"/>
        <v>0</v>
      </c>
      <c r="E263" s="15">
        <v>180482</v>
      </c>
      <c r="F263" s="15">
        <v>195</v>
      </c>
      <c r="G263" s="15" t="s">
        <v>2605</v>
      </c>
      <c r="H263" s="15" t="b">
        <v>1</v>
      </c>
      <c r="I263" s="15">
        <v>30</v>
      </c>
      <c r="J263" s="15">
        <v>0</v>
      </c>
      <c r="K263" s="15"/>
      <c r="L263" s="15" t="b">
        <v>1</v>
      </c>
      <c r="M263" s="15" t="s">
        <v>353</v>
      </c>
      <c r="N263" s="15" t="s">
        <v>352</v>
      </c>
      <c r="O263" s="15" t="s">
        <v>483</v>
      </c>
      <c r="P263" s="15" t="s">
        <v>2607</v>
      </c>
      <c r="Q263" s="15" t="s">
        <v>166</v>
      </c>
      <c r="R263" s="15"/>
      <c r="S263" s="15"/>
      <c r="T263" s="15" t="s">
        <v>166</v>
      </c>
      <c r="U263" s="15" t="s">
        <v>350</v>
      </c>
      <c r="V263" s="15" t="s">
        <v>255</v>
      </c>
      <c r="W263" s="15"/>
      <c r="X263" s="14">
        <v>44209</v>
      </c>
      <c r="Y263" s="17" t="str">
        <f t="shared" si="8"/>
        <v>0xa5e436cd4fb495b8109138d4c55454293a4425850093720441e86599ee37a34c--0x2a995caa0718532bb16bb95809f5911217012186--0x00ff5e77a5dd1c9e65377c509cddafba828f9074</v>
      </c>
      <c r="Z263" s="18" t="str">
        <f>IFERROR(VLOOKUP(Y263,Flipside_SQL3_Data!X:X,1,FALSE),"missing")</f>
        <v>0xa5e436cd4fb495b8109138d4c55454293a4425850093720441e86599ee37a34c--0x2a995caa0718532bb16bb95809f5911217012186--0x00ff5e77a5dd1c9e65377c509cddafba828f9074</v>
      </c>
    </row>
    <row r="264" spans="1:26" hidden="1" x14ac:dyDescent="0.2">
      <c r="A264" s="14">
        <v>44209.868750000001</v>
      </c>
      <c r="B264" s="15">
        <v>11649003</v>
      </c>
      <c r="C264" s="15">
        <v>0</v>
      </c>
      <c r="D264" s="15">
        <f t="shared" si="9"/>
        <v>0</v>
      </c>
      <c r="E264" s="15">
        <v>162864</v>
      </c>
      <c r="F264" s="15">
        <v>195</v>
      </c>
      <c r="G264" s="15" t="s">
        <v>2605</v>
      </c>
      <c r="H264" s="15" t="b">
        <v>1</v>
      </c>
      <c r="I264" s="15">
        <v>30</v>
      </c>
      <c r="J264" s="15">
        <v>0</v>
      </c>
      <c r="K264" s="15"/>
      <c r="L264" s="15" t="b">
        <v>1</v>
      </c>
      <c r="M264" s="15" t="s">
        <v>353</v>
      </c>
      <c r="N264" s="15" t="s">
        <v>352</v>
      </c>
      <c r="O264" s="15" t="s">
        <v>483</v>
      </c>
      <c r="P264" s="15" t="s">
        <v>2610</v>
      </c>
      <c r="Q264" s="15" t="s">
        <v>166</v>
      </c>
      <c r="R264" s="15"/>
      <c r="S264" s="15"/>
      <c r="T264" s="15" t="s">
        <v>166</v>
      </c>
      <c r="U264" s="15" t="s">
        <v>350</v>
      </c>
      <c r="V264" s="15" t="s">
        <v>255</v>
      </c>
      <c r="W264" s="15"/>
      <c r="X264" s="14">
        <v>44209</v>
      </c>
      <c r="Y264" s="17" t="str">
        <f t="shared" si="8"/>
        <v>0xa5e436cd4fb495b8109138d4c55454293a4425850093720441e86599ee37a34c--0x2a995caa0718532bb16bb95809f5911217012186--0x00ff5e77a5dd1c9e65377c509cddafba828f9074</v>
      </c>
      <c r="Z264" s="18" t="str">
        <f>IFERROR(VLOOKUP(Y264,Flipside_SQL3_Data!X:X,1,FALSE),"missing")</f>
        <v>0xa5e436cd4fb495b8109138d4c55454293a4425850093720441e86599ee37a34c--0x2a995caa0718532bb16bb95809f5911217012186--0x00ff5e77a5dd1c9e65377c509cddafba828f9074</v>
      </c>
    </row>
    <row r="265" spans="1:26" hidden="1" x14ac:dyDescent="0.2">
      <c r="A265" s="14">
        <v>44209.868750000001</v>
      </c>
      <c r="B265" s="15">
        <v>11649003</v>
      </c>
      <c r="C265" s="15">
        <v>0</v>
      </c>
      <c r="D265" s="15">
        <f t="shared" si="9"/>
        <v>0</v>
      </c>
      <c r="E265" s="15">
        <v>145241</v>
      </c>
      <c r="F265" s="15">
        <v>195</v>
      </c>
      <c r="G265" s="15" t="s">
        <v>2605</v>
      </c>
      <c r="H265" s="15" t="b">
        <v>1</v>
      </c>
      <c r="I265" s="15">
        <v>30</v>
      </c>
      <c r="J265" s="15">
        <v>0</v>
      </c>
      <c r="K265" s="15"/>
      <c r="L265" s="15" t="b">
        <v>1</v>
      </c>
      <c r="M265" s="15" t="s">
        <v>353</v>
      </c>
      <c r="N265" s="15" t="s">
        <v>352</v>
      </c>
      <c r="O265" s="15" t="s">
        <v>483</v>
      </c>
      <c r="P265" s="15" t="s">
        <v>2616</v>
      </c>
      <c r="Q265" s="15" t="s">
        <v>166</v>
      </c>
      <c r="R265" s="15"/>
      <c r="S265" s="15"/>
      <c r="T265" s="15" t="s">
        <v>166</v>
      </c>
      <c r="U265" s="15" t="s">
        <v>350</v>
      </c>
      <c r="V265" s="15" t="s">
        <v>255</v>
      </c>
      <c r="W265" s="15"/>
      <c r="X265" s="14">
        <v>44209</v>
      </c>
      <c r="Y265" s="17" t="str">
        <f t="shared" si="8"/>
        <v>0xa5e436cd4fb495b8109138d4c55454293a4425850093720441e86599ee37a34c--0x2a995caa0718532bb16bb95809f5911217012186--0x00ff5e77a5dd1c9e65377c509cddafba828f9074</v>
      </c>
      <c r="Z265" s="18" t="str">
        <f>IFERROR(VLOOKUP(Y265,Flipside_SQL3_Data!X:X,1,FALSE),"missing")</f>
        <v>0xa5e436cd4fb495b8109138d4c55454293a4425850093720441e86599ee37a34c--0x2a995caa0718532bb16bb95809f5911217012186--0x00ff5e77a5dd1c9e65377c509cddafba828f9074</v>
      </c>
    </row>
    <row r="266" spans="1:26" hidden="1" x14ac:dyDescent="0.2">
      <c r="A266" s="14">
        <v>44209.868750000001</v>
      </c>
      <c r="B266" s="15">
        <v>11649003</v>
      </c>
      <c r="C266" s="15">
        <v>0</v>
      </c>
      <c r="D266" s="15">
        <f t="shared" si="9"/>
        <v>0</v>
      </c>
      <c r="E266" s="15">
        <v>128128</v>
      </c>
      <c r="F266" s="15">
        <v>195</v>
      </c>
      <c r="G266" s="15" t="s">
        <v>2605</v>
      </c>
      <c r="H266" s="15" t="b">
        <v>1</v>
      </c>
      <c r="I266" s="15">
        <v>30</v>
      </c>
      <c r="J266" s="15">
        <v>0</v>
      </c>
      <c r="K266" s="15"/>
      <c r="L266" s="15" t="b">
        <v>1</v>
      </c>
      <c r="M266" s="15" t="s">
        <v>353</v>
      </c>
      <c r="N266" s="15" t="s">
        <v>352</v>
      </c>
      <c r="O266" s="15" t="s">
        <v>483</v>
      </c>
      <c r="P266" s="15" t="s">
        <v>2620</v>
      </c>
      <c r="Q266" s="15" t="s">
        <v>166</v>
      </c>
      <c r="R266" s="15"/>
      <c r="S266" s="15"/>
      <c r="T266" s="15" t="s">
        <v>166</v>
      </c>
      <c r="U266" s="15" t="s">
        <v>350</v>
      </c>
      <c r="V266" s="15" t="s">
        <v>255</v>
      </c>
      <c r="W266" s="15"/>
      <c r="X266" s="14">
        <v>44209</v>
      </c>
      <c r="Y266" s="17" t="str">
        <f t="shared" si="8"/>
        <v>0xa5e436cd4fb495b8109138d4c55454293a4425850093720441e86599ee37a34c--0x2a995caa0718532bb16bb95809f5911217012186--0x00ff5e77a5dd1c9e65377c509cddafba828f9074</v>
      </c>
      <c r="Z266" s="18" t="str">
        <f>IFERROR(VLOOKUP(Y266,Flipside_SQL3_Data!X:X,1,FALSE),"missing")</f>
        <v>0xa5e436cd4fb495b8109138d4c55454293a4425850093720441e86599ee37a34c--0x2a995caa0718532bb16bb95809f5911217012186--0x00ff5e77a5dd1c9e65377c509cddafba828f9074</v>
      </c>
    </row>
    <row r="267" spans="1:26" hidden="1" x14ac:dyDescent="0.2">
      <c r="A267" s="14">
        <v>44209.868750000001</v>
      </c>
      <c r="B267" s="15">
        <v>11649003</v>
      </c>
      <c r="C267" s="15">
        <v>0</v>
      </c>
      <c r="D267" s="15">
        <f t="shared" si="9"/>
        <v>0</v>
      </c>
      <c r="E267" s="15">
        <v>109552</v>
      </c>
      <c r="F267" s="15">
        <v>415</v>
      </c>
      <c r="G267" s="15" t="s">
        <v>2605</v>
      </c>
      <c r="H267" s="15" t="b">
        <v>1</v>
      </c>
      <c r="I267" s="15">
        <v>30</v>
      </c>
      <c r="J267" s="15">
        <v>0</v>
      </c>
      <c r="K267" s="15"/>
      <c r="L267" s="15" t="b">
        <v>1</v>
      </c>
      <c r="M267" s="15" t="s">
        <v>353</v>
      </c>
      <c r="N267" s="15" t="s">
        <v>352</v>
      </c>
      <c r="O267" s="15" t="s">
        <v>483</v>
      </c>
      <c r="P267" s="15" t="s">
        <v>2624</v>
      </c>
      <c r="Q267" s="15" t="s">
        <v>166</v>
      </c>
      <c r="R267" s="15"/>
      <c r="S267" s="15"/>
      <c r="T267" s="15" t="s">
        <v>166</v>
      </c>
      <c r="U267" s="15" t="s">
        <v>1992</v>
      </c>
      <c r="V267" s="15" t="s">
        <v>1991</v>
      </c>
      <c r="W267" s="15"/>
      <c r="X267" s="14">
        <v>44209</v>
      </c>
      <c r="Y267" s="17" t="str">
        <f t="shared" si="8"/>
        <v>0xa5e436cd4fb495b8109138d4c55454293a4425850093720441e86599ee37a34c--0x2a995caa0718532bb16bb95809f5911217012186--0x00ff5e77a5dd1c9e65377c509cddafba828f9074</v>
      </c>
      <c r="Z267" s="18" t="str">
        <f>IFERROR(VLOOKUP(Y267,Flipside_SQL3_Data!X:X,1,FALSE),"missing")</f>
        <v>0xa5e436cd4fb495b8109138d4c55454293a4425850093720441e86599ee37a34c--0x2a995caa0718532bb16bb95809f5911217012186--0x00ff5e77a5dd1c9e65377c509cddafba828f9074</v>
      </c>
    </row>
    <row r="268" spans="1:26" hidden="1" x14ac:dyDescent="0.2">
      <c r="A268" s="14">
        <v>44209.868750000001</v>
      </c>
      <c r="B268" s="15">
        <v>11649003</v>
      </c>
      <c r="C268" s="15">
        <v>0</v>
      </c>
      <c r="D268" s="15">
        <f t="shared" si="9"/>
        <v>0</v>
      </c>
      <c r="E268" s="15">
        <v>215545</v>
      </c>
      <c r="F268" s="15">
        <v>195</v>
      </c>
      <c r="G268" s="15" t="s">
        <v>2605</v>
      </c>
      <c r="H268" s="15" t="b">
        <v>1</v>
      </c>
      <c r="I268" s="15">
        <v>30</v>
      </c>
      <c r="J268" s="15">
        <v>0</v>
      </c>
      <c r="K268" s="15"/>
      <c r="L268" s="15" t="b">
        <v>1</v>
      </c>
      <c r="M268" s="15" t="s">
        <v>353</v>
      </c>
      <c r="N268" s="15" t="s">
        <v>352</v>
      </c>
      <c r="O268" s="15" t="s">
        <v>483</v>
      </c>
      <c r="P268" s="15" t="s">
        <v>2637</v>
      </c>
      <c r="Q268" s="15" t="s">
        <v>166</v>
      </c>
      <c r="R268" s="15"/>
      <c r="S268" s="15"/>
      <c r="T268" s="15" t="s">
        <v>166</v>
      </c>
      <c r="U268" s="15" t="s">
        <v>350</v>
      </c>
      <c r="V268" s="15" t="s">
        <v>255</v>
      </c>
      <c r="W268" s="15"/>
      <c r="X268" s="14">
        <v>44209</v>
      </c>
      <c r="Y268" s="17" t="str">
        <f t="shared" si="8"/>
        <v>0xa5e436cd4fb495b8109138d4c55454293a4425850093720441e86599ee37a34c--0x2a995caa0718532bb16bb95809f5911217012186--0x00ff5e77a5dd1c9e65377c509cddafba828f9074</v>
      </c>
      <c r="Z268" s="18" t="str">
        <f>IFERROR(VLOOKUP(Y268,Flipside_SQL3_Data!X:X,1,FALSE),"missing")</f>
        <v>0xa5e436cd4fb495b8109138d4c55454293a4425850093720441e86599ee37a34c--0x2a995caa0718532bb16bb95809f5911217012186--0x00ff5e77a5dd1c9e65377c509cddafba828f9074</v>
      </c>
    </row>
    <row r="269" spans="1:26" hidden="1" x14ac:dyDescent="0.2">
      <c r="A269" s="14">
        <v>44209.868750000001</v>
      </c>
      <c r="B269" s="15">
        <v>11649003</v>
      </c>
      <c r="C269" s="15">
        <v>0</v>
      </c>
      <c r="D269" s="15">
        <f t="shared" si="9"/>
        <v>0</v>
      </c>
      <c r="E269" s="15">
        <v>84657</v>
      </c>
      <c r="F269" s="15">
        <v>35438</v>
      </c>
      <c r="G269" s="15" t="s">
        <v>2605</v>
      </c>
      <c r="H269" s="15" t="b">
        <v>1</v>
      </c>
      <c r="I269" s="15">
        <v>30</v>
      </c>
      <c r="J269" s="15">
        <v>1</v>
      </c>
      <c r="K269" s="15"/>
      <c r="L269" s="15" t="b">
        <v>1</v>
      </c>
      <c r="M269" s="15" t="s">
        <v>353</v>
      </c>
      <c r="N269" s="15" t="s">
        <v>233</v>
      </c>
      <c r="O269" s="15" t="s">
        <v>232</v>
      </c>
      <c r="P269" s="15">
        <v>3</v>
      </c>
      <c r="Q269" s="15" t="s">
        <v>166</v>
      </c>
      <c r="R269" s="15"/>
      <c r="S269" s="15"/>
      <c r="T269" s="15" t="s">
        <v>166</v>
      </c>
      <c r="U269" s="15" t="s">
        <v>1764</v>
      </c>
      <c r="V269" s="15" t="s">
        <v>382</v>
      </c>
      <c r="W269" s="15"/>
      <c r="X269" s="14">
        <v>44209</v>
      </c>
      <c r="Y269" s="17" t="str">
        <f t="shared" si="8"/>
        <v>0xa5e436cd4fb495b8109138d4c55454293a4425850093720441e86599ee37a34c--0x01aac5236ad205ebbe4f6819bc64ef5bef40b71c--0xf5b0a3efb8e8e4c201e2a935f110eaaf3ffecb8d</v>
      </c>
      <c r="Z269" s="18" t="str">
        <f>IFERROR(VLOOKUP(Y269,Flipside_SQL3_Data!X:X,1,FALSE),"missing")</f>
        <v>0xa5e436cd4fb495b8109138d4c55454293a4425850093720441e86599ee37a34c--0x01aac5236ad205ebbe4f6819bc64ef5bef40b71c--0xf5b0a3efb8e8e4c201e2a935f110eaaf3ffecb8d</v>
      </c>
    </row>
    <row r="270" spans="1:26" hidden="1" x14ac:dyDescent="0.2">
      <c r="A270" s="14">
        <v>44209.868750000001</v>
      </c>
      <c r="B270" s="15">
        <v>11649003</v>
      </c>
      <c r="C270" s="15">
        <v>0</v>
      </c>
      <c r="D270" s="15">
        <f t="shared" si="9"/>
        <v>0</v>
      </c>
      <c r="E270" s="15">
        <v>256006</v>
      </c>
      <c r="F270" s="15">
        <v>2807</v>
      </c>
      <c r="G270" s="15" t="s">
        <v>2605</v>
      </c>
      <c r="H270" s="15" t="b">
        <v>1</v>
      </c>
      <c r="I270" s="15">
        <v>30</v>
      </c>
      <c r="J270" s="15">
        <v>0</v>
      </c>
      <c r="K270" s="15"/>
      <c r="L270" s="15" t="b">
        <v>1</v>
      </c>
      <c r="M270" s="15" t="s">
        <v>353</v>
      </c>
      <c r="N270" s="15" t="s">
        <v>233</v>
      </c>
      <c r="O270" s="15" t="s">
        <v>232</v>
      </c>
      <c r="P270" s="15">
        <v>0</v>
      </c>
      <c r="Q270" s="15" t="s">
        <v>166</v>
      </c>
      <c r="R270" s="15"/>
      <c r="S270" s="15"/>
      <c r="T270" s="15" t="s">
        <v>166</v>
      </c>
      <c r="U270" s="15" t="s">
        <v>639</v>
      </c>
      <c r="V270" s="15" t="s">
        <v>638</v>
      </c>
      <c r="W270" s="15"/>
      <c r="X270" s="14">
        <v>44209</v>
      </c>
      <c r="Y270" s="17" t="str">
        <f t="shared" si="8"/>
        <v>0xa5e436cd4fb495b8109138d4c55454293a4425850093720441e86599ee37a34c--0x01aac5236ad205ebbe4f6819bc64ef5bef40b71c--0xf5b0a3efb8e8e4c201e2a935f110eaaf3ffecb8d</v>
      </c>
      <c r="Z270" s="18" t="str">
        <f>IFERROR(VLOOKUP(Y270,Flipside_SQL3_Data!X:X,1,FALSE),"missing")</f>
        <v>0xa5e436cd4fb495b8109138d4c55454293a4425850093720441e86599ee37a34c--0x01aac5236ad205ebbe4f6819bc64ef5bef40b71c--0xf5b0a3efb8e8e4c201e2a935f110eaaf3ffecb8d</v>
      </c>
    </row>
    <row r="271" spans="1:26" hidden="1" x14ac:dyDescent="0.2">
      <c r="A271" s="14">
        <v>44209.868750000001</v>
      </c>
      <c r="B271" s="15">
        <v>11649003</v>
      </c>
      <c r="C271" s="15">
        <v>0</v>
      </c>
      <c r="D271" s="15">
        <f t="shared" si="9"/>
        <v>0</v>
      </c>
      <c r="E271" s="15">
        <v>250629</v>
      </c>
      <c r="F271" s="15">
        <v>4683</v>
      </c>
      <c r="G271" s="15" t="s">
        <v>2605</v>
      </c>
      <c r="H271" s="15" t="b">
        <v>1</v>
      </c>
      <c r="I271" s="15">
        <v>30</v>
      </c>
      <c r="J271" s="15">
        <v>0</v>
      </c>
      <c r="K271" s="15"/>
      <c r="L271" s="15" t="b">
        <v>1</v>
      </c>
      <c r="M271" s="15" t="s">
        <v>353</v>
      </c>
      <c r="N271" s="15" t="s">
        <v>233</v>
      </c>
      <c r="O271" s="15" t="s">
        <v>232</v>
      </c>
      <c r="P271" s="15">
        <v>1</v>
      </c>
      <c r="Q271" s="15" t="s">
        <v>166</v>
      </c>
      <c r="R271" s="15"/>
      <c r="S271" s="15"/>
      <c r="T271" s="15" t="s">
        <v>166</v>
      </c>
      <c r="U271" s="15" t="s">
        <v>844</v>
      </c>
      <c r="V271" s="15" t="s">
        <v>843</v>
      </c>
      <c r="W271" s="15"/>
      <c r="X271" s="14">
        <v>44209</v>
      </c>
      <c r="Y271" s="17" t="str">
        <f t="shared" si="8"/>
        <v>0xa5e436cd4fb495b8109138d4c55454293a4425850093720441e86599ee37a34c--0x01aac5236ad205ebbe4f6819bc64ef5bef40b71c--0xf5b0a3efb8e8e4c201e2a935f110eaaf3ffecb8d</v>
      </c>
      <c r="Z271" s="18" t="str">
        <f>IFERROR(VLOOKUP(Y271,Flipside_SQL3_Data!X:X,1,FALSE),"missing")</f>
        <v>0xa5e436cd4fb495b8109138d4c55454293a4425850093720441e86599ee37a34c--0x01aac5236ad205ebbe4f6819bc64ef5bef40b71c--0xf5b0a3efb8e8e4c201e2a935f110eaaf3ffecb8d</v>
      </c>
    </row>
    <row r="272" spans="1:26" hidden="1" x14ac:dyDescent="0.2">
      <c r="A272" s="14">
        <v>44209.868750000001</v>
      </c>
      <c r="B272" s="15">
        <v>11649003</v>
      </c>
      <c r="C272" s="15">
        <v>0</v>
      </c>
      <c r="D272" s="15">
        <f t="shared" si="9"/>
        <v>0</v>
      </c>
      <c r="E272" s="15">
        <v>236785</v>
      </c>
      <c r="F272" s="15">
        <v>134492</v>
      </c>
      <c r="G272" s="15" t="s">
        <v>2605</v>
      </c>
      <c r="H272" s="15" t="b">
        <v>1</v>
      </c>
      <c r="I272" s="15">
        <v>30</v>
      </c>
      <c r="J272" s="15">
        <v>14</v>
      </c>
      <c r="K272" s="15"/>
      <c r="L272" s="15" t="b">
        <v>1</v>
      </c>
      <c r="M272" s="15" t="s">
        <v>353</v>
      </c>
      <c r="N272" s="15" t="s">
        <v>233</v>
      </c>
      <c r="O272" s="15" t="s">
        <v>352</v>
      </c>
      <c r="P272" s="15">
        <v>2</v>
      </c>
      <c r="Q272" s="15" t="s">
        <v>166</v>
      </c>
      <c r="R272" s="15"/>
      <c r="S272" s="15"/>
      <c r="T272" s="15" t="s">
        <v>166</v>
      </c>
      <c r="U272" s="15" t="s">
        <v>2194</v>
      </c>
      <c r="V272" s="15" t="s">
        <v>2193</v>
      </c>
      <c r="W272" s="15"/>
      <c r="X272" s="14">
        <v>44209</v>
      </c>
      <c r="Y272" s="17" t="str">
        <f t="shared" si="8"/>
        <v>0xa5e436cd4fb495b8109138d4c55454293a4425850093720441e86599ee37a34c--0x01aac5236ad205ebbe4f6819bc64ef5bef40b71c--0x2a995caa0718532bb16bb95809f5911217012186</v>
      </c>
      <c r="Z272" s="18" t="str">
        <f>IFERROR(VLOOKUP(Y272,Flipside_SQL3_Data!X:X,1,FALSE),"missing")</f>
        <v>0xa5e436cd4fb495b8109138d4c55454293a4425850093720441e86599ee37a34c--0x01aac5236ad205ebbe4f6819bc64ef5bef40b71c--0x2a995caa0718532bb16bb95809f5911217012186</v>
      </c>
    </row>
    <row r="273" spans="1:26" hidden="1" x14ac:dyDescent="0.2">
      <c r="A273" s="14">
        <v>44209.868750000001</v>
      </c>
      <c r="B273" s="15">
        <v>11649003</v>
      </c>
      <c r="C273" s="15">
        <v>0</v>
      </c>
      <c r="D273" s="15">
        <f t="shared" si="9"/>
        <v>0</v>
      </c>
      <c r="E273" s="15">
        <v>306025</v>
      </c>
      <c r="F273" s="15">
        <v>229557</v>
      </c>
      <c r="G273" s="15" t="s">
        <v>2605</v>
      </c>
      <c r="H273" s="15" t="b">
        <v>1</v>
      </c>
      <c r="I273" s="15">
        <v>27</v>
      </c>
      <c r="J273" s="15">
        <v>1</v>
      </c>
      <c r="K273" s="15"/>
      <c r="L273" s="15" t="b">
        <v>1</v>
      </c>
      <c r="M273" s="15" t="s">
        <v>1057</v>
      </c>
      <c r="N273" s="15" t="s">
        <v>378</v>
      </c>
      <c r="O273" s="15" t="s">
        <v>305</v>
      </c>
      <c r="P273" s="15"/>
      <c r="Q273" s="15" t="s">
        <v>166</v>
      </c>
      <c r="R273" s="15"/>
      <c r="S273" s="15"/>
      <c r="T273" s="15" t="s">
        <v>166</v>
      </c>
      <c r="U273" s="15" t="s">
        <v>334</v>
      </c>
      <c r="V273" s="15" t="s">
        <v>1225</v>
      </c>
      <c r="W273" s="15"/>
      <c r="X273" s="14">
        <v>44209</v>
      </c>
      <c r="Y273" s="17" t="str">
        <f t="shared" si="8"/>
        <v>0xa40f0ba27fa10c5ca4a8ca80b6378d37a8514c7b3049b18b105f168e79590ee4--0x38c7ea86c8235b0cfccfb91153259e85353cd202--0x131a99859a8bfa3251d899f0675607766736ffae</v>
      </c>
      <c r="Z273" s="18" t="str">
        <f>IFERROR(VLOOKUP(Y273,Flipside_SQL3_Data!X:X,1,FALSE),"missing")</f>
        <v>0xa40f0ba27fa10c5ca4a8ca80b6378d37a8514c7b3049b18b105f168e79590ee4--0x38c7ea86c8235b0cfccfb91153259e85353cd202--0x131a99859a8bfa3251d899f0675607766736ffae</v>
      </c>
    </row>
    <row r="274" spans="1:26" hidden="1" x14ac:dyDescent="0.2">
      <c r="A274" s="14">
        <v>44209.868750000001</v>
      </c>
      <c r="B274" s="15">
        <v>11649003</v>
      </c>
      <c r="C274" s="15">
        <v>0</v>
      </c>
      <c r="D274" s="15">
        <f t="shared" si="9"/>
        <v>0</v>
      </c>
      <c r="E274" s="15">
        <v>300516</v>
      </c>
      <c r="F274" s="15">
        <v>228792</v>
      </c>
      <c r="G274" s="15" t="s">
        <v>2605</v>
      </c>
      <c r="H274" s="15" t="b">
        <v>1</v>
      </c>
      <c r="I274" s="15">
        <v>27</v>
      </c>
      <c r="J274" s="15">
        <v>1</v>
      </c>
      <c r="K274" s="15"/>
      <c r="L274" s="15" t="b">
        <v>1</v>
      </c>
      <c r="M274" s="15" t="s">
        <v>1057</v>
      </c>
      <c r="N274" s="15" t="s">
        <v>305</v>
      </c>
      <c r="O274" s="15" t="s">
        <v>335</v>
      </c>
      <c r="P274" s="15">
        <v>0</v>
      </c>
      <c r="Q274" s="15" t="s">
        <v>166</v>
      </c>
      <c r="R274" s="15"/>
      <c r="S274" s="15"/>
      <c r="T274" s="15" t="s">
        <v>2609</v>
      </c>
      <c r="U274" s="15" t="s">
        <v>334</v>
      </c>
      <c r="V274" s="15" t="s">
        <v>1225</v>
      </c>
      <c r="W274" s="15"/>
      <c r="X274" s="14">
        <v>44209</v>
      </c>
      <c r="Y274" s="17" t="str">
        <f t="shared" si="8"/>
        <v>0xa40f0ba27fa10c5ca4a8ca80b6378d37a8514c7b3049b18b105f168e79590ee4--0x131a99859a8bfa3251d899f0675607766736ffae--0x5b9e8728e316bbeb692d22daaab74f6cbf2c4691</v>
      </c>
      <c r="Z274" s="18" t="str">
        <f>IFERROR(VLOOKUP(Y274,Flipside_SQL3_Data!X:X,1,FALSE),"missing")</f>
        <v>0xa40f0ba27fa10c5ca4a8ca80b6378d37a8514c7b3049b18b105f168e79590ee4--0x131a99859a8bfa3251d899f0675607766736ffae--0x5b9e8728e316bbeb692d22daaab74f6cbf2c4691</v>
      </c>
    </row>
    <row r="275" spans="1:26" hidden="1" x14ac:dyDescent="0.2">
      <c r="A275" s="14">
        <v>44209.868750000001</v>
      </c>
      <c r="B275" s="15">
        <v>11649003</v>
      </c>
      <c r="C275" s="15">
        <v>0</v>
      </c>
      <c r="D275" s="15">
        <f t="shared" si="9"/>
        <v>0</v>
      </c>
      <c r="E275" s="15">
        <v>306025</v>
      </c>
      <c r="F275" s="15">
        <v>229557</v>
      </c>
      <c r="G275" s="15" t="s">
        <v>2605</v>
      </c>
      <c r="H275" s="15" t="b">
        <v>1</v>
      </c>
      <c r="I275" s="15">
        <v>20</v>
      </c>
      <c r="J275" s="15">
        <v>1</v>
      </c>
      <c r="K275" s="15"/>
      <c r="L275" s="15" t="b">
        <v>1</v>
      </c>
      <c r="M275" s="15" t="s">
        <v>339</v>
      </c>
      <c r="N275" s="15" t="s">
        <v>378</v>
      </c>
      <c r="O275" s="15" t="s">
        <v>305</v>
      </c>
      <c r="P275" s="15"/>
      <c r="Q275" s="15" t="s">
        <v>166</v>
      </c>
      <c r="R275" s="15"/>
      <c r="S275" s="15"/>
      <c r="T275" s="15" t="s">
        <v>166</v>
      </c>
      <c r="U275" s="15" t="s">
        <v>334</v>
      </c>
      <c r="V275" s="15" t="s">
        <v>338</v>
      </c>
      <c r="W275" s="15"/>
      <c r="X275" s="14">
        <v>44209</v>
      </c>
      <c r="Y275" s="17" t="str">
        <f t="shared" si="8"/>
        <v>0xa340ce9c7441020632d2a35953d0d9aff17a5d9c1a4f47c3f503bee7ac37b30a--0x38c7ea86c8235b0cfccfb91153259e85353cd202--0x131a99859a8bfa3251d899f0675607766736ffae</v>
      </c>
      <c r="Z275" s="18" t="str">
        <f>IFERROR(VLOOKUP(Y275,Flipside_SQL3_Data!X:X,1,FALSE),"missing")</f>
        <v>0xa340ce9c7441020632d2a35953d0d9aff17a5d9c1a4f47c3f503bee7ac37b30a--0x38c7ea86c8235b0cfccfb91153259e85353cd202--0x131a99859a8bfa3251d899f0675607766736ffae</v>
      </c>
    </row>
    <row r="276" spans="1:26" hidden="1" x14ac:dyDescent="0.2">
      <c r="A276" s="14">
        <v>44209.868750000001</v>
      </c>
      <c r="B276" s="15">
        <v>11649003</v>
      </c>
      <c r="C276" s="15">
        <v>0</v>
      </c>
      <c r="D276" s="15">
        <f t="shared" si="9"/>
        <v>0</v>
      </c>
      <c r="E276" s="15">
        <v>300516</v>
      </c>
      <c r="F276" s="15">
        <v>228792</v>
      </c>
      <c r="G276" s="15" t="s">
        <v>2605</v>
      </c>
      <c r="H276" s="15" t="b">
        <v>1</v>
      </c>
      <c r="I276" s="15">
        <v>20</v>
      </c>
      <c r="J276" s="15">
        <v>1</v>
      </c>
      <c r="K276" s="15"/>
      <c r="L276" s="15" t="b">
        <v>1</v>
      </c>
      <c r="M276" s="15" t="s">
        <v>339</v>
      </c>
      <c r="N276" s="15" t="s">
        <v>305</v>
      </c>
      <c r="O276" s="15" t="s">
        <v>335</v>
      </c>
      <c r="P276" s="15">
        <v>0</v>
      </c>
      <c r="Q276" s="15" t="s">
        <v>166</v>
      </c>
      <c r="R276" s="15"/>
      <c r="S276" s="15"/>
      <c r="T276" s="15" t="s">
        <v>2609</v>
      </c>
      <c r="U276" s="15" t="s">
        <v>334</v>
      </c>
      <c r="V276" s="15" t="s">
        <v>338</v>
      </c>
      <c r="W276" s="15"/>
      <c r="X276" s="14">
        <v>44209</v>
      </c>
      <c r="Y276" s="17" t="str">
        <f t="shared" si="8"/>
        <v>0xa340ce9c7441020632d2a35953d0d9aff17a5d9c1a4f47c3f503bee7ac37b30a--0x131a99859a8bfa3251d899f0675607766736ffae--0x5b9e8728e316bbeb692d22daaab74f6cbf2c4691</v>
      </c>
      <c r="Z276" s="18" t="str">
        <f>IFERROR(VLOOKUP(Y276,Flipside_SQL3_Data!X:X,1,FALSE),"missing")</f>
        <v>0xa340ce9c7441020632d2a35953d0d9aff17a5d9c1a4f47c3f503bee7ac37b30a--0x131a99859a8bfa3251d899f0675607766736ffae--0x5b9e8728e316bbeb692d22daaab74f6cbf2c4691</v>
      </c>
    </row>
    <row r="277" spans="1:26" hidden="1" x14ac:dyDescent="0.2">
      <c r="A277" s="14">
        <v>44209.868750000001</v>
      </c>
      <c r="B277" s="15">
        <v>11649003</v>
      </c>
      <c r="C277" s="15">
        <v>0</v>
      </c>
      <c r="D277" s="15">
        <f t="shared" si="9"/>
        <v>0</v>
      </c>
      <c r="E277" s="15">
        <v>306025</v>
      </c>
      <c r="F277" s="15">
        <v>229557</v>
      </c>
      <c r="G277" s="15" t="s">
        <v>2605</v>
      </c>
      <c r="H277" s="15" t="b">
        <v>1</v>
      </c>
      <c r="I277" s="15">
        <v>25</v>
      </c>
      <c r="J277" s="15">
        <v>1</v>
      </c>
      <c r="K277" s="15"/>
      <c r="L277" s="15" t="b">
        <v>1</v>
      </c>
      <c r="M277" s="15" t="s">
        <v>1066</v>
      </c>
      <c r="N277" s="15" t="s">
        <v>378</v>
      </c>
      <c r="O277" s="15" t="s">
        <v>305</v>
      </c>
      <c r="P277" s="15"/>
      <c r="Q277" s="15" t="s">
        <v>166</v>
      </c>
      <c r="R277" s="15"/>
      <c r="S277" s="15"/>
      <c r="T277" s="15" t="s">
        <v>166</v>
      </c>
      <c r="U277" s="15" t="s">
        <v>334</v>
      </c>
      <c r="V277" s="15" t="s">
        <v>1065</v>
      </c>
      <c r="W277" s="15"/>
      <c r="X277" s="14">
        <v>44209</v>
      </c>
      <c r="Y277" s="17" t="str">
        <f t="shared" si="8"/>
        <v>0x9ba1563e32eb454d5e00ab4d5b830b77ffe21d3bd1acaa265044d6fd56503419--0x38c7ea86c8235b0cfccfb91153259e85353cd202--0x131a99859a8bfa3251d899f0675607766736ffae</v>
      </c>
      <c r="Z277" s="18" t="str">
        <f>IFERROR(VLOOKUP(Y277,Flipside_SQL3_Data!X:X,1,FALSE),"missing")</f>
        <v>0x9ba1563e32eb454d5e00ab4d5b830b77ffe21d3bd1acaa265044d6fd56503419--0x38c7ea86c8235b0cfccfb91153259e85353cd202--0x131a99859a8bfa3251d899f0675607766736ffae</v>
      </c>
    </row>
    <row r="278" spans="1:26" hidden="1" x14ac:dyDescent="0.2">
      <c r="A278" s="14">
        <v>44209.868750000001</v>
      </c>
      <c r="B278" s="15">
        <v>11649003</v>
      </c>
      <c r="C278" s="15">
        <v>0</v>
      </c>
      <c r="D278" s="15">
        <f t="shared" si="9"/>
        <v>0</v>
      </c>
      <c r="E278" s="15">
        <v>300516</v>
      </c>
      <c r="F278" s="15">
        <v>228792</v>
      </c>
      <c r="G278" s="15" t="s">
        <v>2605</v>
      </c>
      <c r="H278" s="15" t="b">
        <v>1</v>
      </c>
      <c r="I278" s="15">
        <v>25</v>
      </c>
      <c r="J278" s="15">
        <v>1</v>
      </c>
      <c r="K278" s="15"/>
      <c r="L278" s="15" t="b">
        <v>1</v>
      </c>
      <c r="M278" s="15" t="s">
        <v>1066</v>
      </c>
      <c r="N278" s="15" t="s">
        <v>305</v>
      </c>
      <c r="O278" s="15" t="s">
        <v>335</v>
      </c>
      <c r="P278" s="15">
        <v>0</v>
      </c>
      <c r="Q278" s="15" t="s">
        <v>166</v>
      </c>
      <c r="R278" s="15"/>
      <c r="S278" s="15"/>
      <c r="T278" s="15" t="s">
        <v>2609</v>
      </c>
      <c r="U278" s="15" t="s">
        <v>334</v>
      </c>
      <c r="V278" s="15" t="s">
        <v>1065</v>
      </c>
      <c r="W278" s="15"/>
      <c r="X278" s="14">
        <v>44209</v>
      </c>
      <c r="Y278" s="17" t="str">
        <f t="shared" si="8"/>
        <v>0x9ba1563e32eb454d5e00ab4d5b830b77ffe21d3bd1acaa265044d6fd56503419--0x131a99859a8bfa3251d899f0675607766736ffae--0x5b9e8728e316bbeb692d22daaab74f6cbf2c4691</v>
      </c>
      <c r="Z278" s="18" t="str">
        <f>IFERROR(VLOOKUP(Y278,Flipside_SQL3_Data!X:X,1,FALSE),"missing")</f>
        <v>0x9ba1563e32eb454d5e00ab4d5b830b77ffe21d3bd1acaa265044d6fd56503419--0x131a99859a8bfa3251d899f0675607766736ffae--0x5b9e8728e316bbeb692d22daaab74f6cbf2c4691</v>
      </c>
    </row>
    <row r="279" spans="1:26" hidden="1" x14ac:dyDescent="0.2">
      <c r="A279" s="14">
        <v>44209.868750000001</v>
      </c>
      <c r="B279" s="15">
        <v>11649003</v>
      </c>
      <c r="C279" s="15">
        <v>0</v>
      </c>
      <c r="D279" s="15">
        <f t="shared" si="9"/>
        <v>0</v>
      </c>
      <c r="E279" s="15">
        <v>2368972</v>
      </c>
      <c r="F279" s="15">
        <v>1487683</v>
      </c>
      <c r="G279" s="15" t="s">
        <v>2605</v>
      </c>
      <c r="H279" s="15" t="b">
        <v>1</v>
      </c>
      <c r="I279" s="15">
        <v>2</v>
      </c>
      <c r="J279" s="15">
        <v>1</v>
      </c>
      <c r="K279" s="15"/>
      <c r="L279" s="15" t="b">
        <v>1</v>
      </c>
      <c r="M279" s="15" t="s">
        <v>96</v>
      </c>
      <c r="N279" s="15" t="s">
        <v>1753</v>
      </c>
      <c r="O279" s="15" t="s">
        <v>438</v>
      </c>
      <c r="P279" s="15"/>
      <c r="Q279" s="15" t="s">
        <v>166</v>
      </c>
      <c r="R279" s="15"/>
      <c r="S279" s="15"/>
      <c r="T279" s="15" t="s">
        <v>166</v>
      </c>
      <c r="U279" s="15" t="s">
        <v>1752</v>
      </c>
      <c r="V279" s="15" t="s">
        <v>382</v>
      </c>
      <c r="W279" s="15"/>
      <c r="X279" s="14">
        <v>44209</v>
      </c>
      <c r="Y279" s="17" t="str">
        <f t="shared" si="8"/>
        <v>0x912f27617dacbe4d5626c6563e84ea12834b06f7e1f887b2dfef8fbdaad965b4--0xfb51d56937c28904ae3e5aaca8beefcdcf97ff4b--0xa57bd00134b2850b2a1c55860c9e9ea100fdd6cf</v>
      </c>
      <c r="Z279" s="18" t="str">
        <f>IFERROR(VLOOKUP(Y279,Flipside_SQL3_Data!X:X,1,FALSE),"missing")</f>
        <v>0x912f27617dacbe4d5626c6563e84ea12834b06f7e1f887b2dfef8fbdaad965b4--0xfb51d56937c28904ae3e5aaca8beefcdcf97ff4b--0xa57bd00134b2850b2a1c55860c9e9ea100fdd6cf</v>
      </c>
    </row>
    <row r="280" spans="1:26" hidden="1" x14ac:dyDescent="0.2">
      <c r="A280" s="14">
        <v>44209.868750000001</v>
      </c>
      <c r="B280" s="15">
        <v>11649003</v>
      </c>
      <c r="C280" s="15">
        <v>0</v>
      </c>
      <c r="D280" s="15">
        <f t="shared" si="9"/>
        <v>0</v>
      </c>
      <c r="E280" s="15">
        <v>2071053</v>
      </c>
      <c r="F280" s="15"/>
      <c r="G280" s="15" t="s">
        <v>2605</v>
      </c>
      <c r="H280" s="15" t="b">
        <v>0</v>
      </c>
      <c r="I280" s="15">
        <v>2</v>
      </c>
      <c r="J280" s="15">
        <v>1</v>
      </c>
      <c r="K280" s="15" t="s">
        <v>2611</v>
      </c>
      <c r="L280" s="15" t="b">
        <v>1</v>
      </c>
      <c r="M280" s="15" t="s">
        <v>96</v>
      </c>
      <c r="N280" s="15" t="s">
        <v>97</v>
      </c>
      <c r="O280" s="15" t="s">
        <v>36</v>
      </c>
      <c r="P280" s="15" t="s">
        <v>2639</v>
      </c>
      <c r="Q280" s="15" t="s">
        <v>166</v>
      </c>
      <c r="R280" s="15"/>
      <c r="S280" s="15"/>
      <c r="T280" s="15" t="s">
        <v>166</v>
      </c>
      <c r="U280" s="15" t="s">
        <v>652</v>
      </c>
      <c r="V280" s="15"/>
      <c r="W280" s="15"/>
      <c r="X280" s="14">
        <v>44209</v>
      </c>
      <c r="Y280" s="17" t="str">
        <f t="shared" si="8"/>
        <v>0x912f27617dacbe4d5626c6563e84ea12834b06f7e1f887b2dfef8fbdaad965b4--0xf97b96d0749001d65c09e21a86a2ac156be704d0--0xdc24316b9ae028f1497c275eb9192a3ea0f67022</v>
      </c>
      <c r="Z280" s="18" t="str">
        <f>IFERROR(VLOOKUP(Y280,Flipside_SQL3_Data!X:X,1,FALSE),"missing")</f>
        <v>0x912f27617dacbe4d5626c6563e84ea12834b06f7e1f887b2dfef8fbdaad965b4--0xf97b96d0749001d65c09e21a86a2ac156be704d0--0xdc24316b9ae028f1497c275eb9192a3ea0f67022</v>
      </c>
    </row>
    <row r="281" spans="1:26" hidden="1" x14ac:dyDescent="0.2">
      <c r="A281" s="14">
        <v>44209.868750000001</v>
      </c>
      <c r="B281" s="15">
        <v>11649003</v>
      </c>
      <c r="C281" s="15">
        <v>0</v>
      </c>
      <c r="D281" s="15">
        <f t="shared" si="9"/>
        <v>0</v>
      </c>
      <c r="E281" s="15">
        <v>1951532</v>
      </c>
      <c r="F281" s="15"/>
      <c r="G281" s="15" t="s">
        <v>2605</v>
      </c>
      <c r="H281" s="15" t="b">
        <v>0</v>
      </c>
      <c r="I281" s="15">
        <v>2</v>
      </c>
      <c r="J281" s="15">
        <v>1</v>
      </c>
      <c r="K281" s="15" t="s">
        <v>2611</v>
      </c>
      <c r="L281" s="15" t="b">
        <v>1</v>
      </c>
      <c r="M281" s="15" t="s">
        <v>96</v>
      </c>
      <c r="N281" s="15" t="s">
        <v>97</v>
      </c>
      <c r="O281" s="15" t="s">
        <v>36</v>
      </c>
      <c r="P281" s="15" t="s">
        <v>2651</v>
      </c>
      <c r="Q281" s="15" t="s">
        <v>166</v>
      </c>
      <c r="R281" s="15"/>
      <c r="S281" s="15"/>
      <c r="T281" s="15" t="s">
        <v>166</v>
      </c>
      <c r="U281" s="15" t="s">
        <v>652</v>
      </c>
      <c r="V281" s="15"/>
      <c r="W281" s="15"/>
      <c r="X281" s="14">
        <v>44209</v>
      </c>
      <c r="Y281" s="17" t="str">
        <f t="shared" si="8"/>
        <v>0x912f27617dacbe4d5626c6563e84ea12834b06f7e1f887b2dfef8fbdaad965b4--0xf97b96d0749001d65c09e21a86a2ac156be704d0--0xdc24316b9ae028f1497c275eb9192a3ea0f67022</v>
      </c>
      <c r="Z281" s="18" t="str">
        <f>IFERROR(VLOOKUP(Y281,Flipside_SQL3_Data!X:X,1,FALSE),"missing")</f>
        <v>0x912f27617dacbe4d5626c6563e84ea12834b06f7e1f887b2dfef8fbdaad965b4--0xf97b96d0749001d65c09e21a86a2ac156be704d0--0xdc24316b9ae028f1497c275eb9192a3ea0f67022</v>
      </c>
    </row>
    <row r="282" spans="1:26" hidden="1" x14ac:dyDescent="0.2">
      <c r="A282" s="14">
        <v>44209.868750000001</v>
      </c>
      <c r="B282" s="15">
        <v>11649003</v>
      </c>
      <c r="C282" s="15">
        <v>0</v>
      </c>
      <c r="D282" s="15">
        <f t="shared" si="9"/>
        <v>0</v>
      </c>
      <c r="E282" s="15">
        <v>1832011</v>
      </c>
      <c r="F282" s="15"/>
      <c r="G282" s="15" t="s">
        <v>2605</v>
      </c>
      <c r="H282" s="15" t="b">
        <v>0</v>
      </c>
      <c r="I282" s="15">
        <v>2</v>
      </c>
      <c r="J282" s="15">
        <v>1</v>
      </c>
      <c r="K282" s="15" t="s">
        <v>2611</v>
      </c>
      <c r="L282" s="15" t="b">
        <v>1</v>
      </c>
      <c r="M282" s="15" t="s">
        <v>96</v>
      </c>
      <c r="N282" s="15" t="s">
        <v>97</v>
      </c>
      <c r="O282" s="15" t="s">
        <v>36</v>
      </c>
      <c r="P282" s="15" t="s">
        <v>2666</v>
      </c>
      <c r="Q282" s="15" t="s">
        <v>166</v>
      </c>
      <c r="R282" s="15"/>
      <c r="S282" s="15"/>
      <c r="T282" s="15" t="s">
        <v>166</v>
      </c>
      <c r="U282" s="15" t="s">
        <v>652</v>
      </c>
      <c r="V282" s="15"/>
      <c r="W282" s="15"/>
      <c r="X282" s="14">
        <v>44209</v>
      </c>
      <c r="Y282" s="17" t="str">
        <f t="shared" si="8"/>
        <v>0x912f27617dacbe4d5626c6563e84ea12834b06f7e1f887b2dfef8fbdaad965b4--0xf97b96d0749001d65c09e21a86a2ac156be704d0--0xdc24316b9ae028f1497c275eb9192a3ea0f67022</v>
      </c>
      <c r="Z282" s="18" t="str">
        <f>IFERROR(VLOOKUP(Y282,Flipside_SQL3_Data!X:X,1,FALSE),"missing")</f>
        <v>0x912f27617dacbe4d5626c6563e84ea12834b06f7e1f887b2dfef8fbdaad965b4--0xf97b96d0749001d65c09e21a86a2ac156be704d0--0xdc24316b9ae028f1497c275eb9192a3ea0f67022</v>
      </c>
    </row>
    <row r="283" spans="1:26" hidden="1" x14ac:dyDescent="0.2">
      <c r="A283" s="14">
        <v>44209.868750000001</v>
      </c>
      <c r="B283" s="15">
        <v>11649003</v>
      </c>
      <c r="C283" s="15">
        <v>0</v>
      </c>
      <c r="D283" s="15">
        <f t="shared" si="9"/>
        <v>0</v>
      </c>
      <c r="E283" s="15">
        <v>1712490</v>
      </c>
      <c r="F283" s="15"/>
      <c r="G283" s="15" t="s">
        <v>2605</v>
      </c>
      <c r="H283" s="15" t="b">
        <v>0</v>
      </c>
      <c r="I283" s="15">
        <v>2</v>
      </c>
      <c r="J283" s="15">
        <v>1</v>
      </c>
      <c r="K283" s="15" t="s">
        <v>2611</v>
      </c>
      <c r="L283" s="15" t="b">
        <v>1</v>
      </c>
      <c r="M283" s="15" t="s">
        <v>96</v>
      </c>
      <c r="N283" s="15" t="s">
        <v>97</v>
      </c>
      <c r="O283" s="15" t="s">
        <v>36</v>
      </c>
      <c r="P283" s="15" t="s">
        <v>2677</v>
      </c>
      <c r="Q283" s="15" t="s">
        <v>166</v>
      </c>
      <c r="R283" s="15"/>
      <c r="S283" s="15"/>
      <c r="T283" s="15" t="s">
        <v>166</v>
      </c>
      <c r="U283" s="15" t="s">
        <v>652</v>
      </c>
      <c r="V283" s="15"/>
      <c r="W283" s="15"/>
      <c r="X283" s="14">
        <v>44209</v>
      </c>
      <c r="Y283" s="17" t="str">
        <f t="shared" si="8"/>
        <v>0x912f27617dacbe4d5626c6563e84ea12834b06f7e1f887b2dfef8fbdaad965b4--0xf97b96d0749001d65c09e21a86a2ac156be704d0--0xdc24316b9ae028f1497c275eb9192a3ea0f67022</v>
      </c>
      <c r="Z283" s="18" t="str">
        <f>IFERROR(VLOOKUP(Y283,Flipside_SQL3_Data!X:X,1,FALSE),"missing")</f>
        <v>0x912f27617dacbe4d5626c6563e84ea12834b06f7e1f887b2dfef8fbdaad965b4--0xf97b96d0749001d65c09e21a86a2ac156be704d0--0xdc24316b9ae028f1497c275eb9192a3ea0f67022</v>
      </c>
    </row>
    <row r="284" spans="1:26" hidden="1" x14ac:dyDescent="0.2">
      <c r="A284" s="14">
        <v>44209.868750000001</v>
      </c>
      <c r="B284" s="15">
        <v>11649003</v>
      </c>
      <c r="C284" s="15">
        <v>0</v>
      </c>
      <c r="D284" s="15">
        <f t="shared" si="9"/>
        <v>0</v>
      </c>
      <c r="E284" s="15">
        <v>1592969</v>
      </c>
      <c r="F284" s="15"/>
      <c r="G284" s="15" t="s">
        <v>2605</v>
      </c>
      <c r="H284" s="15" t="b">
        <v>0</v>
      </c>
      <c r="I284" s="15">
        <v>2</v>
      </c>
      <c r="J284" s="15">
        <v>1</v>
      </c>
      <c r="K284" s="15" t="s">
        <v>2611</v>
      </c>
      <c r="L284" s="15" t="b">
        <v>1</v>
      </c>
      <c r="M284" s="15" t="s">
        <v>96</v>
      </c>
      <c r="N284" s="15" t="s">
        <v>97</v>
      </c>
      <c r="O284" s="15" t="s">
        <v>36</v>
      </c>
      <c r="P284" s="15" t="s">
        <v>2688</v>
      </c>
      <c r="Q284" s="15" t="s">
        <v>166</v>
      </c>
      <c r="R284" s="15"/>
      <c r="S284" s="15"/>
      <c r="T284" s="15" t="s">
        <v>166</v>
      </c>
      <c r="U284" s="15" t="s">
        <v>652</v>
      </c>
      <c r="V284" s="15"/>
      <c r="W284" s="15"/>
      <c r="X284" s="14">
        <v>44209</v>
      </c>
      <c r="Y284" s="17" t="str">
        <f t="shared" si="8"/>
        <v>0x912f27617dacbe4d5626c6563e84ea12834b06f7e1f887b2dfef8fbdaad965b4--0xf97b96d0749001d65c09e21a86a2ac156be704d0--0xdc24316b9ae028f1497c275eb9192a3ea0f67022</v>
      </c>
      <c r="Z284" s="18" t="str">
        <f>IFERROR(VLOOKUP(Y284,Flipside_SQL3_Data!X:X,1,FALSE),"missing")</f>
        <v>0x912f27617dacbe4d5626c6563e84ea12834b06f7e1f887b2dfef8fbdaad965b4--0xf97b96d0749001d65c09e21a86a2ac156be704d0--0xdc24316b9ae028f1497c275eb9192a3ea0f67022</v>
      </c>
    </row>
    <row r="285" spans="1:26" hidden="1" x14ac:dyDescent="0.2">
      <c r="A285" s="14">
        <v>44209.868750000001</v>
      </c>
      <c r="B285" s="15">
        <v>11649003</v>
      </c>
      <c r="C285" s="15">
        <v>0</v>
      </c>
      <c r="D285" s="15">
        <f t="shared" si="9"/>
        <v>0</v>
      </c>
      <c r="E285" s="15">
        <v>1473447</v>
      </c>
      <c r="F285" s="15"/>
      <c r="G285" s="15" t="s">
        <v>2605</v>
      </c>
      <c r="H285" s="15" t="b">
        <v>0</v>
      </c>
      <c r="I285" s="15">
        <v>2</v>
      </c>
      <c r="J285" s="15">
        <v>1</v>
      </c>
      <c r="K285" s="15" t="s">
        <v>2611</v>
      </c>
      <c r="L285" s="15" t="b">
        <v>1</v>
      </c>
      <c r="M285" s="15" t="s">
        <v>96</v>
      </c>
      <c r="N285" s="15" t="s">
        <v>97</v>
      </c>
      <c r="O285" s="15" t="s">
        <v>36</v>
      </c>
      <c r="P285" s="15" t="s">
        <v>2699</v>
      </c>
      <c r="Q285" s="15" t="s">
        <v>166</v>
      </c>
      <c r="R285" s="15"/>
      <c r="S285" s="15"/>
      <c r="T285" s="15" t="s">
        <v>166</v>
      </c>
      <c r="U285" s="15" t="s">
        <v>652</v>
      </c>
      <c r="V285" s="15"/>
      <c r="W285" s="15"/>
      <c r="X285" s="14">
        <v>44209</v>
      </c>
      <c r="Y285" s="17" t="str">
        <f t="shared" si="8"/>
        <v>0x912f27617dacbe4d5626c6563e84ea12834b06f7e1f887b2dfef8fbdaad965b4--0xf97b96d0749001d65c09e21a86a2ac156be704d0--0xdc24316b9ae028f1497c275eb9192a3ea0f67022</v>
      </c>
      <c r="Z285" s="18" t="str">
        <f>IFERROR(VLOOKUP(Y285,Flipside_SQL3_Data!X:X,1,FALSE),"missing")</f>
        <v>0x912f27617dacbe4d5626c6563e84ea12834b06f7e1f887b2dfef8fbdaad965b4--0xf97b96d0749001d65c09e21a86a2ac156be704d0--0xdc24316b9ae028f1497c275eb9192a3ea0f67022</v>
      </c>
    </row>
    <row r="286" spans="1:26" hidden="1" x14ac:dyDescent="0.2">
      <c r="A286" s="14">
        <v>44209.868750000001</v>
      </c>
      <c r="B286" s="15">
        <v>11649003</v>
      </c>
      <c r="C286" s="15">
        <v>0</v>
      </c>
      <c r="D286" s="15">
        <f t="shared" si="9"/>
        <v>0</v>
      </c>
      <c r="E286" s="15">
        <v>1353926</v>
      </c>
      <c r="F286" s="15"/>
      <c r="G286" s="15" t="s">
        <v>2605</v>
      </c>
      <c r="H286" s="15" t="b">
        <v>0</v>
      </c>
      <c r="I286" s="15">
        <v>2</v>
      </c>
      <c r="J286" s="15">
        <v>1</v>
      </c>
      <c r="K286" s="15" t="s">
        <v>2611</v>
      </c>
      <c r="L286" s="15" t="b">
        <v>1</v>
      </c>
      <c r="M286" s="15" t="s">
        <v>96</v>
      </c>
      <c r="N286" s="15" t="s">
        <v>97</v>
      </c>
      <c r="O286" s="15" t="s">
        <v>36</v>
      </c>
      <c r="P286" s="15" t="s">
        <v>2710</v>
      </c>
      <c r="Q286" s="15" t="s">
        <v>166</v>
      </c>
      <c r="R286" s="15"/>
      <c r="S286" s="15"/>
      <c r="T286" s="15" t="s">
        <v>166</v>
      </c>
      <c r="U286" s="15" t="s">
        <v>652</v>
      </c>
      <c r="V286" s="15"/>
      <c r="W286" s="15"/>
      <c r="X286" s="14">
        <v>44209</v>
      </c>
      <c r="Y286" s="17" t="str">
        <f t="shared" si="8"/>
        <v>0x912f27617dacbe4d5626c6563e84ea12834b06f7e1f887b2dfef8fbdaad965b4--0xf97b96d0749001d65c09e21a86a2ac156be704d0--0xdc24316b9ae028f1497c275eb9192a3ea0f67022</v>
      </c>
      <c r="Z286" s="18" t="str">
        <f>IFERROR(VLOOKUP(Y286,Flipside_SQL3_Data!X:X,1,FALSE),"missing")</f>
        <v>0x912f27617dacbe4d5626c6563e84ea12834b06f7e1f887b2dfef8fbdaad965b4--0xf97b96d0749001d65c09e21a86a2ac156be704d0--0xdc24316b9ae028f1497c275eb9192a3ea0f67022</v>
      </c>
    </row>
    <row r="287" spans="1:26" hidden="1" x14ac:dyDescent="0.2">
      <c r="A287" s="14">
        <v>44209.868750000001</v>
      </c>
      <c r="B287" s="15">
        <v>11649003</v>
      </c>
      <c r="C287" s="15">
        <v>0</v>
      </c>
      <c r="D287" s="15">
        <f t="shared" si="9"/>
        <v>0</v>
      </c>
      <c r="E287" s="15">
        <v>1234404</v>
      </c>
      <c r="F287" s="15"/>
      <c r="G287" s="15" t="s">
        <v>2605</v>
      </c>
      <c r="H287" s="15" t="b">
        <v>0</v>
      </c>
      <c r="I287" s="15">
        <v>2</v>
      </c>
      <c r="J287" s="15">
        <v>1</v>
      </c>
      <c r="K287" s="15" t="s">
        <v>2611</v>
      </c>
      <c r="L287" s="15" t="b">
        <v>1</v>
      </c>
      <c r="M287" s="15" t="s">
        <v>96</v>
      </c>
      <c r="N287" s="15" t="s">
        <v>97</v>
      </c>
      <c r="O287" s="15" t="s">
        <v>36</v>
      </c>
      <c r="P287" s="15" t="s">
        <v>2732</v>
      </c>
      <c r="Q287" s="15" t="s">
        <v>166</v>
      </c>
      <c r="R287" s="15"/>
      <c r="S287" s="15"/>
      <c r="T287" s="15" t="s">
        <v>166</v>
      </c>
      <c r="U287" s="15" t="s">
        <v>652</v>
      </c>
      <c r="V287" s="15"/>
      <c r="W287" s="15"/>
      <c r="X287" s="14">
        <v>44209</v>
      </c>
      <c r="Y287" s="17" t="str">
        <f t="shared" si="8"/>
        <v>0x912f27617dacbe4d5626c6563e84ea12834b06f7e1f887b2dfef8fbdaad965b4--0xf97b96d0749001d65c09e21a86a2ac156be704d0--0xdc24316b9ae028f1497c275eb9192a3ea0f67022</v>
      </c>
      <c r="Z287" s="18" t="str">
        <f>IFERROR(VLOOKUP(Y287,Flipside_SQL3_Data!X:X,1,FALSE),"missing")</f>
        <v>0x912f27617dacbe4d5626c6563e84ea12834b06f7e1f887b2dfef8fbdaad965b4--0xf97b96d0749001d65c09e21a86a2ac156be704d0--0xdc24316b9ae028f1497c275eb9192a3ea0f67022</v>
      </c>
    </row>
    <row r="288" spans="1:26" hidden="1" x14ac:dyDescent="0.2">
      <c r="A288" s="14">
        <v>44209.868750000001</v>
      </c>
      <c r="B288" s="15">
        <v>11649003</v>
      </c>
      <c r="C288" s="15">
        <v>0</v>
      </c>
      <c r="D288" s="15">
        <f t="shared" si="9"/>
        <v>0</v>
      </c>
      <c r="E288" s="15">
        <v>1114882</v>
      </c>
      <c r="F288" s="15"/>
      <c r="G288" s="15" t="s">
        <v>2605</v>
      </c>
      <c r="H288" s="15" t="b">
        <v>0</v>
      </c>
      <c r="I288" s="15">
        <v>2</v>
      </c>
      <c r="J288" s="15">
        <v>1</v>
      </c>
      <c r="K288" s="15" t="s">
        <v>2611</v>
      </c>
      <c r="L288" s="15" t="b">
        <v>1</v>
      </c>
      <c r="M288" s="15" t="s">
        <v>96</v>
      </c>
      <c r="N288" s="15" t="s">
        <v>97</v>
      </c>
      <c r="O288" s="15" t="s">
        <v>36</v>
      </c>
      <c r="P288" s="15" t="s">
        <v>2753</v>
      </c>
      <c r="Q288" s="15" t="s">
        <v>166</v>
      </c>
      <c r="R288" s="15"/>
      <c r="S288" s="15"/>
      <c r="T288" s="15" t="s">
        <v>166</v>
      </c>
      <c r="U288" s="15" t="s">
        <v>652</v>
      </c>
      <c r="V288" s="15"/>
      <c r="W288" s="15"/>
      <c r="X288" s="14">
        <v>44209</v>
      </c>
      <c r="Y288" s="17" t="str">
        <f t="shared" si="8"/>
        <v>0x912f27617dacbe4d5626c6563e84ea12834b06f7e1f887b2dfef8fbdaad965b4--0xf97b96d0749001d65c09e21a86a2ac156be704d0--0xdc24316b9ae028f1497c275eb9192a3ea0f67022</v>
      </c>
      <c r="Z288" s="18" t="str">
        <f>IFERROR(VLOOKUP(Y288,Flipside_SQL3_Data!X:X,1,FALSE),"missing")</f>
        <v>0x912f27617dacbe4d5626c6563e84ea12834b06f7e1f887b2dfef8fbdaad965b4--0xf97b96d0749001d65c09e21a86a2ac156be704d0--0xdc24316b9ae028f1497c275eb9192a3ea0f67022</v>
      </c>
    </row>
    <row r="289" spans="1:26" hidden="1" x14ac:dyDescent="0.2">
      <c r="A289" s="14">
        <v>44209.868750000001</v>
      </c>
      <c r="B289" s="15">
        <v>11649003</v>
      </c>
      <c r="C289" s="15">
        <v>0</v>
      </c>
      <c r="D289" s="15">
        <f t="shared" si="9"/>
        <v>0</v>
      </c>
      <c r="E289" s="15">
        <v>995359</v>
      </c>
      <c r="F289" s="15"/>
      <c r="G289" s="15" t="s">
        <v>2605</v>
      </c>
      <c r="H289" s="15" t="b">
        <v>0</v>
      </c>
      <c r="I289" s="15">
        <v>2</v>
      </c>
      <c r="J289" s="15">
        <v>1</v>
      </c>
      <c r="K289" s="15" t="s">
        <v>2611</v>
      </c>
      <c r="L289" s="15" t="b">
        <v>1</v>
      </c>
      <c r="M289" s="15" t="s">
        <v>96</v>
      </c>
      <c r="N289" s="15" t="s">
        <v>97</v>
      </c>
      <c r="O289" s="15" t="s">
        <v>36</v>
      </c>
      <c r="P289" s="15" t="s">
        <v>2764</v>
      </c>
      <c r="Q289" s="15" t="s">
        <v>166</v>
      </c>
      <c r="R289" s="15"/>
      <c r="S289" s="15"/>
      <c r="T289" s="15" t="s">
        <v>166</v>
      </c>
      <c r="U289" s="15" t="s">
        <v>652</v>
      </c>
      <c r="V289" s="15"/>
      <c r="W289" s="15"/>
      <c r="X289" s="14">
        <v>44209</v>
      </c>
      <c r="Y289" s="17" t="str">
        <f t="shared" si="8"/>
        <v>0x912f27617dacbe4d5626c6563e84ea12834b06f7e1f887b2dfef8fbdaad965b4--0xf97b96d0749001d65c09e21a86a2ac156be704d0--0xdc24316b9ae028f1497c275eb9192a3ea0f67022</v>
      </c>
      <c r="Z289" s="18" t="str">
        <f>IFERROR(VLOOKUP(Y289,Flipside_SQL3_Data!X:X,1,FALSE),"missing")</f>
        <v>0x912f27617dacbe4d5626c6563e84ea12834b06f7e1f887b2dfef8fbdaad965b4--0xf97b96d0749001d65c09e21a86a2ac156be704d0--0xdc24316b9ae028f1497c275eb9192a3ea0f67022</v>
      </c>
    </row>
    <row r="290" spans="1:26" hidden="1" x14ac:dyDescent="0.2">
      <c r="A290" s="14">
        <v>44209.868750000001</v>
      </c>
      <c r="B290" s="15">
        <v>11649003</v>
      </c>
      <c r="C290" s="15">
        <v>0</v>
      </c>
      <c r="D290" s="15">
        <f t="shared" si="9"/>
        <v>0</v>
      </c>
      <c r="E290" s="15">
        <v>2142480</v>
      </c>
      <c r="F290" s="15">
        <v>11880</v>
      </c>
      <c r="G290" s="15" t="s">
        <v>2605</v>
      </c>
      <c r="H290" s="15" t="b">
        <v>0</v>
      </c>
      <c r="I290" s="15">
        <v>2</v>
      </c>
      <c r="J290" s="15">
        <v>1</v>
      </c>
      <c r="K290" s="15"/>
      <c r="L290" s="15" t="b">
        <v>1</v>
      </c>
      <c r="M290" s="15" t="s">
        <v>96</v>
      </c>
      <c r="N290" s="15" t="s">
        <v>97</v>
      </c>
      <c r="O290" s="15" t="s">
        <v>386</v>
      </c>
      <c r="P290" s="15" t="s">
        <v>2632</v>
      </c>
      <c r="Q290" s="15" t="s">
        <v>166</v>
      </c>
      <c r="R290" s="15"/>
      <c r="S290" s="15"/>
      <c r="T290" s="15" t="s">
        <v>166</v>
      </c>
      <c r="U290" s="15" t="s">
        <v>445</v>
      </c>
      <c r="V290" s="15" t="s">
        <v>382</v>
      </c>
      <c r="W290" s="15"/>
      <c r="X290" s="14">
        <v>44209</v>
      </c>
      <c r="Y290" s="17" t="str">
        <f t="shared" si="8"/>
        <v>0x912f27617dacbe4d5626c6563e84ea12834b06f7e1f887b2dfef8fbdaad965b4--0xf97b96d0749001d65c09e21a86a2ac156be704d0--0xc02aaa39b223fe8d0a0e5c4f27ead9083c756cc2</v>
      </c>
      <c r="Z290" s="18" t="str">
        <f>IFERROR(VLOOKUP(Y290,Flipside_SQL3_Data!X:X,1,FALSE),"missing")</f>
        <v>0x912f27617dacbe4d5626c6563e84ea12834b06f7e1f887b2dfef8fbdaad965b4--0xf97b96d0749001d65c09e21a86a2ac156be704d0--0xc02aaa39b223fe8d0a0e5c4f27ead9083c756cc2</v>
      </c>
    </row>
    <row r="291" spans="1:26" hidden="1" x14ac:dyDescent="0.2">
      <c r="A291" s="14">
        <v>44209.868750000001</v>
      </c>
      <c r="B291" s="15">
        <v>11649003</v>
      </c>
      <c r="C291" s="15">
        <v>0</v>
      </c>
      <c r="D291" s="15">
        <f t="shared" si="9"/>
        <v>0</v>
      </c>
      <c r="E291" s="15">
        <v>2010572</v>
      </c>
      <c r="F291" s="15">
        <v>11880</v>
      </c>
      <c r="G291" s="15" t="s">
        <v>2605</v>
      </c>
      <c r="H291" s="15" t="b">
        <v>0</v>
      </c>
      <c r="I291" s="15">
        <v>2</v>
      </c>
      <c r="J291" s="15">
        <v>1</v>
      </c>
      <c r="K291" s="15"/>
      <c r="L291" s="15" t="b">
        <v>1</v>
      </c>
      <c r="M291" s="15" t="s">
        <v>96</v>
      </c>
      <c r="N291" s="15" t="s">
        <v>97</v>
      </c>
      <c r="O291" s="15" t="s">
        <v>386</v>
      </c>
      <c r="P291" s="15" t="s">
        <v>2645</v>
      </c>
      <c r="Q291" s="15" t="s">
        <v>166</v>
      </c>
      <c r="R291" s="15"/>
      <c r="S291" s="15"/>
      <c r="T291" s="15" t="s">
        <v>166</v>
      </c>
      <c r="U291" s="15" t="s">
        <v>445</v>
      </c>
      <c r="V291" s="15" t="s">
        <v>382</v>
      </c>
      <c r="W291" s="15"/>
      <c r="X291" s="14">
        <v>44209</v>
      </c>
      <c r="Y291" s="17" t="str">
        <f t="shared" si="8"/>
        <v>0x912f27617dacbe4d5626c6563e84ea12834b06f7e1f887b2dfef8fbdaad965b4--0xf97b96d0749001d65c09e21a86a2ac156be704d0--0xc02aaa39b223fe8d0a0e5c4f27ead9083c756cc2</v>
      </c>
      <c r="Z291" s="18" t="str">
        <f>IFERROR(VLOOKUP(Y291,Flipside_SQL3_Data!X:X,1,FALSE),"missing")</f>
        <v>0x912f27617dacbe4d5626c6563e84ea12834b06f7e1f887b2dfef8fbdaad965b4--0xf97b96d0749001d65c09e21a86a2ac156be704d0--0xc02aaa39b223fe8d0a0e5c4f27ead9083c756cc2</v>
      </c>
    </row>
    <row r="292" spans="1:26" hidden="1" x14ac:dyDescent="0.2">
      <c r="A292" s="14">
        <v>44209.868750000001</v>
      </c>
      <c r="B292" s="15">
        <v>11649003</v>
      </c>
      <c r="C292" s="15">
        <v>0</v>
      </c>
      <c r="D292" s="15">
        <f t="shared" si="9"/>
        <v>0</v>
      </c>
      <c r="E292" s="15">
        <v>1891051</v>
      </c>
      <c r="F292" s="15">
        <v>11880</v>
      </c>
      <c r="G292" s="15" t="s">
        <v>2605</v>
      </c>
      <c r="H292" s="15" t="b">
        <v>0</v>
      </c>
      <c r="I292" s="15">
        <v>2</v>
      </c>
      <c r="J292" s="15">
        <v>1</v>
      </c>
      <c r="K292" s="15"/>
      <c r="L292" s="15" t="b">
        <v>1</v>
      </c>
      <c r="M292" s="15" t="s">
        <v>96</v>
      </c>
      <c r="N292" s="15" t="s">
        <v>97</v>
      </c>
      <c r="O292" s="15" t="s">
        <v>386</v>
      </c>
      <c r="P292" s="15" t="s">
        <v>2660</v>
      </c>
      <c r="Q292" s="15" t="s">
        <v>166</v>
      </c>
      <c r="R292" s="15"/>
      <c r="S292" s="15"/>
      <c r="T292" s="15" t="s">
        <v>166</v>
      </c>
      <c r="U292" s="15" t="s">
        <v>445</v>
      </c>
      <c r="V292" s="15" t="s">
        <v>382</v>
      </c>
      <c r="W292" s="15"/>
      <c r="X292" s="14">
        <v>44209</v>
      </c>
      <c r="Y292" s="17" t="str">
        <f t="shared" si="8"/>
        <v>0x912f27617dacbe4d5626c6563e84ea12834b06f7e1f887b2dfef8fbdaad965b4--0xf97b96d0749001d65c09e21a86a2ac156be704d0--0xc02aaa39b223fe8d0a0e5c4f27ead9083c756cc2</v>
      </c>
      <c r="Z292" s="18" t="str">
        <f>IFERROR(VLOOKUP(Y292,Flipside_SQL3_Data!X:X,1,FALSE),"missing")</f>
        <v>0x912f27617dacbe4d5626c6563e84ea12834b06f7e1f887b2dfef8fbdaad965b4--0xf97b96d0749001d65c09e21a86a2ac156be704d0--0xc02aaa39b223fe8d0a0e5c4f27ead9083c756cc2</v>
      </c>
    </row>
    <row r="293" spans="1:26" hidden="1" x14ac:dyDescent="0.2">
      <c r="A293" s="14">
        <v>44209.868750000001</v>
      </c>
      <c r="B293" s="15">
        <v>11649003</v>
      </c>
      <c r="C293" s="15">
        <v>0</v>
      </c>
      <c r="D293" s="15">
        <f t="shared" si="9"/>
        <v>0</v>
      </c>
      <c r="E293" s="15">
        <v>1771530</v>
      </c>
      <c r="F293" s="15">
        <v>11880</v>
      </c>
      <c r="G293" s="15" t="s">
        <v>2605</v>
      </c>
      <c r="H293" s="15" t="b">
        <v>0</v>
      </c>
      <c r="I293" s="15">
        <v>2</v>
      </c>
      <c r="J293" s="15">
        <v>1</v>
      </c>
      <c r="K293" s="15"/>
      <c r="L293" s="15" t="b">
        <v>1</v>
      </c>
      <c r="M293" s="15" t="s">
        <v>96</v>
      </c>
      <c r="N293" s="15" t="s">
        <v>97</v>
      </c>
      <c r="O293" s="15" t="s">
        <v>386</v>
      </c>
      <c r="P293" s="15" t="s">
        <v>2671</v>
      </c>
      <c r="Q293" s="15" t="s">
        <v>166</v>
      </c>
      <c r="R293" s="15"/>
      <c r="S293" s="15"/>
      <c r="T293" s="15" t="s">
        <v>166</v>
      </c>
      <c r="U293" s="15" t="s">
        <v>445</v>
      </c>
      <c r="V293" s="15" t="s">
        <v>382</v>
      </c>
      <c r="W293" s="15"/>
      <c r="X293" s="14">
        <v>44209</v>
      </c>
      <c r="Y293" s="17" t="str">
        <f t="shared" si="8"/>
        <v>0x912f27617dacbe4d5626c6563e84ea12834b06f7e1f887b2dfef8fbdaad965b4--0xf97b96d0749001d65c09e21a86a2ac156be704d0--0xc02aaa39b223fe8d0a0e5c4f27ead9083c756cc2</v>
      </c>
      <c r="Z293" s="18" t="str">
        <f>IFERROR(VLOOKUP(Y293,Flipside_SQL3_Data!X:X,1,FALSE),"missing")</f>
        <v>0x912f27617dacbe4d5626c6563e84ea12834b06f7e1f887b2dfef8fbdaad965b4--0xf97b96d0749001d65c09e21a86a2ac156be704d0--0xc02aaa39b223fe8d0a0e5c4f27ead9083c756cc2</v>
      </c>
    </row>
    <row r="294" spans="1:26" hidden="1" x14ac:dyDescent="0.2">
      <c r="A294" s="14">
        <v>44209.868750000001</v>
      </c>
      <c r="B294" s="15">
        <v>11649003</v>
      </c>
      <c r="C294" s="15">
        <v>0</v>
      </c>
      <c r="D294" s="15">
        <f t="shared" si="9"/>
        <v>0</v>
      </c>
      <c r="E294" s="15">
        <v>1652009</v>
      </c>
      <c r="F294" s="15">
        <v>11880</v>
      </c>
      <c r="G294" s="15" t="s">
        <v>2605</v>
      </c>
      <c r="H294" s="15" t="b">
        <v>0</v>
      </c>
      <c r="I294" s="15">
        <v>2</v>
      </c>
      <c r="J294" s="15">
        <v>1</v>
      </c>
      <c r="K294" s="15"/>
      <c r="L294" s="15" t="b">
        <v>1</v>
      </c>
      <c r="M294" s="15" t="s">
        <v>96</v>
      </c>
      <c r="N294" s="15" t="s">
        <v>97</v>
      </c>
      <c r="O294" s="15" t="s">
        <v>386</v>
      </c>
      <c r="P294" s="15" t="s">
        <v>2682</v>
      </c>
      <c r="Q294" s="15" t="s">
        <v>166</v>
      </c>
      <c r="R294" s="15"/>
      <c r="S294" s="15"/>
      <c r="T294" s="15" t="s">
        <v>166</v>
      </c>
      <c r="U294" s="15" t="s">
        <v>445</v>
      </c>
      <c r="V294" s="15" t="s">
        <v>382</v>
      </c>
      <c r="W294" s="15"/>
      <c r="X294" s="14">
        <v>44209</v>
      </c>
      <c r="Y294" s="17" t="str">
        <f t="shared" si="8"/>
        <v>0x912f27617dacbe4d5626c6563e84ea12834b06f7e1f887b2dfef8fbdaad965b4--0xf97b96d0749001d65c09e21a86a2ac156be704d0--0xc02aaa39b223fe8d0a0e5c4f27ead9083c756cc2</v>
      </c>
      <c r="Z294" s="18" t="str">
        <f>IFERROR(VLOOKUP(Y294,Flipside_SQL3_Data!X:X,1,FALSE),"missing")</f>
        <v>0x912f27617dacbe4d5626c6563e84ea12834b06f7e1f887b2dfef8fbdaad965b4--0xf97b96d0749001d65c09e21a86a2ac156be704d0--0xc02aaa39b223fe8d0a0e5c4f27ead9083c756cc2</v>
      </c>
    </row>
    <row r="295" spans="1:26" hidden="1" x14ac:dyDescent="0.2">
      <c r="A295" s="14">
        <v>44209.868750000001</v>
      </c>
      <c r="B295" s="15">
        <v>11649003</v>
      </c>
      <c r="C295" s="15">
        <v>0</v>
      </c>
      <c r="D295" s="15">
        <f t="shared" si="9"/>
        <v>0</v>
      </c>
      <c r="E295" s="15">
        <v>1532487</v>
      </c>
      <c r="F295" s="15">
        <v>11880</v>
      </c>
      <c r="G295" s="15" t="s">
        <v>2605</v>
      </c>
      <c r="H295" s="15" t="b">
        <v>0</v>
      </c>
      <c r="I295" s="15">
        <v>2</v>
      </c>
      <c r="J295" s="15">
        <v>1</v>
      </c>
      <c r="K295" s="15"/>
      <c r="L295" s="15" t="b">
        <v>1</v>
      </c>
      <c r="M295" s="15" t="s">
        <v>96</v>
      </c>
      <c r="N295" s="15" t="s">
        <v>97</v>
      </c>
      <c r="O295" s="15" t="s">
        <v>386</v>
      </c>
      <c r="P295" s="15" t="s">
        <v>2693</v>
      </c>
      <c r="Q295" s="15" t="s">
        <v>166</v>
      </c>
      <c r="R295" s="15"/>
      <c r="S295" s="15"/>
      <c r="T295" s="15" t="s">
        <v>166</v>
      </c>
      <c r="U295" s="15" t="s">
        <v>445</v>
      </c>
      <c r="V295" s="15" t="s">
        <v>382</v>
      </c>
      <c r="W295" s="15"/>
      <c r="X295" s="14">
        <v>44209</v>
      </c>
      <c r="Y295" s="17" t="str">
        <f t="shared" si="8"/>
        <v>0x912f27617dacbe4d5626c6563e84ea12834b06f7e1f887b2dfef8fbdaad965b4--0xf97b96d0749001d65c09e21a86a2ac156be704d0--0xc02aaa39b223fe8d0a0e5c4f27ead9083c756cc2</v>
      </c>
      <c r="Z295" s="18" t="str">
        <f>IFERROR(VLOOKUP(Y295,Flipside_SQL3_Data!X:X,1,FALSE),"missing")</f>
        <v>0x912f27617dacbe4d5626c6563e84ea12834b06f7e1f887b2dfef8fbdaad965b4--0xf97b96d0749001d65c09e21a86a2ac156be704d0--0xc02aaa39b223fe8d0a0e5c4f27ead9083c756cc2</v>
      </c>
    </row>
    <row r="296" spans="1:26" hidden="1" x14ac:dyDescent="0.2">
      <c r="A296" s="14">
        <v>44209.868750000001</v>
      </c>
      <c r="B296" s="15">
        <v>11649003</v>
      </c>
      <c r="C296" s="15">
        <v>0</v>
      </c>
      <c r="D296" s="15">
        <f t="shared" si="9"/>
        <v>0</v>
      </c>
      <c r="E296" s="15">
        <v>1412966</v>
      </c>
      <c r="F296" s="15">
        <v>11880</v>
      </c>
      <c r="G296" s="15" t="s">
        <v>2605</v>
      </c>
      <c r="H296" s="15" t="b">
        <v>0</v>
      </c>
      <c r="I296" s="15">
        <v>2</v>
      </c>
      <c r="J296" s="15">
        <v>1</v>
      </c>
      <c r="K296" s="15"/>
      <c r="L296" s="15" t="b">
        <v>1</v>
      </c>
      <c r="M296" s="15" t="s">
        <v>96</v>
      </c>
      <c r="N296" s="15" t="s">
        <v>97</v>
      </c>
      <c r="O296" s="15" t="s">
        <v>386</v>
      </c>
      <c r="P296" s="15" t="s">
        <v>2704</v>
      </c>
      <c r="Q296" s="15" t="s">
        <v>166</v>
      </c>
      <c r="R296" s="15"/>
      <c r="S296" s="15"/>
      <c r="T296" s="15" t="s">
        <v>166</v>
      </c>
      <c r="U296" s="15" t="s">
        <v>445</v>
      </c>
      <c r="V296" s="15" t="s">
        <v>382</v>
      </c>
      <c r="W296" s="15"/>
      <c r="X296" s="14">
        <v>44209</v>
      </c>
      <c r="Y296" s="17" t="str">
        <f t="shared" si="8"/>
        <v>0x912f27617dacbe4d5626c6563e84ea12834b06f7e1f887b2dfef8fbdaad965b4--0xf97b96d0749001d65c09e21a86a2ac156be704d0--0xc02aaa39b223fe8d0a0e5c4f27ead9083c756cc2</v>
      </c>
      <c r="Z296" s="18" t="str">
        <f>IFERROR(VLOOKUP(Y296,Flipside_SQL3_Data!X:X,1,FALSE),"missing")</f>
        <v>0x912f27617dacbe4d5626c6563e84ea12834b06f7e1f887b2dfef8fbdaad965b4--0xf97b96d0749001d65c09e21a86a2ac156be704d0--0xc02aaa39b223fe8d0a0e5c4f27ead9083c756cc2</v>
      </c>
    </row>
    <row r="297" spans="1:26" hidden="1" x14ac:dyDescent="0.2">
      <c r="A297" s="14">
        <v>44209.868750000001</v>
      </c>
      <c r="B297" s="15">
        <v>11649003</v>
      </c>
      <c r="C297" s="15">
        <v>0</v>
      </c>
      <c r="D297" s="15">
        <f t="shared" si="9"/>
        <v>0</v>
      </c>
      <c r="E297" s="15">
        <v>1293445</v>
      </c>
      <c r="F297" s="15">
        <v>11880</v>
      </c>
      <c r="G297" s="15" t="s">
        <v>2605</v>
      </c>
      <c r="H297" s="15" t="b">
        <v>0</v>
      </c>
      <c r="I297" s="15">
        <v>2</v>
      </c>
      <c r="J297" s="15">
        <v>1</v>
      </c>
      <c r="K297" s="15"/>
      <c r="L297" s="15" t="b">
        <v>1</v>
      </c>
      <c r="M297" s="15" t="s">
        <v>96</v>
      </c>
      <c r="N297" s="15" t="s">
        <v>97</v>
      </c>
      <c r="O297" s="15" t="s">
        <v>386</v>
      </c>
      <c r="P297" s="15" t="s">
        <v>2720</v>
      </c>
      <c r="Q297" s="15" t="s">
        <v>166</v>
      </c>
      <c r="R297" s="15"/>
      <c r="S297" s="15"/>
      <c r="T297" s="15" t="s">
        <v>166</v>
      </c>
      <c r="U297" s="15" t="s">
        <v>445</v>
      </c>
      <c r="V297" s="15" t="s">
        <v>382</v>
      </c>
      <c r="W297" s="15"/>
      <c r="X297" s="14">
        <v>44209</v>
      </c>
      <c r="Y297" s="17" t="str">
        <f t="shared" si="8"/>
        <v>0x912f27617dacbe4d5626c6563e84ea12834b06f7e1f887b2dfef8fbdaad965b4--0xf97b96d0749001d65c09e21a86a2ac156be704d0--0xc02aaa39b223fe8d0a0e5c4f27ead9083c756cc2</v>
      </c>
      <c r="Z297" s="18" t="str">
        <f>IFERROR(VLOOKUP(Y297,Flipside_SQL3_Data!X:X,1,FALSE),"missing")</f>
        <v>0x912f27617dacbe4d5626c6563e84ea12834b06f7e1f887b2dfef8fbdaad965b4--0xf97b96d0749001d65c09e21a86a2ac156be704d0--0xc02aaa39b223fe8d0a0e5c4f27ead9083c756cc2</v>
      </c>
    </row>
    <row r="298" spans="1:26" hidden="1" x14ac:dyDescent="0.2">
      <c r="A298" s="14">
        <v>44209.868750000001</v>
      </c>
      <c r="B298" s="15">
        <v>11649003</v>
      </c>
      <c r="C298" s="15">
        <v>0</v>
      </c>
      <c r="D298" s="15">
        <f t="shared" si="9"/>
        <v>0</v>
      </c>
      <c r="E298" s="15">
        <v>1173923</v>
      </c>
      <c r="F298" s="15">
        <v>11880</v>
      </c>
      <c r="G298" s="15" t="s">
        <v>2605</v>
      </c>
      <c r="H298" s="15" t="b">
        <v>0</v>
      </c>
      <c r="I298" s="15">
        <v>2</v>
      </c>
      <c r="J298" s="15">
        <v>1</v>
      </c>
      <c r="K298" s="15"/>
      <c r="L298" s="15" t="b">
        <v>1</v>
      </c>
      <c r="M298" s="15" t="s">
        <v>96</v>
      </c>
      <c r="N298" s="15" t="s">
        <v>97</v>
      </c>
      <c r="O298" s="15" t="s">
        <v>386</v>
      </c>
      <c r="P298" s="15" t="s">
        <v>2742</v>
      </c>
      <c r="Q298" s="15" t="s">
        <v>166</v>
      </c>
      <c r="R298" s="15"/>
      <c r="S298" s="15"/>
      <c r="T298" s="15" t="s">
        <v>166</v>
      </c>
      <c r="U298" s="15" t="s">
        <v>445</v>
      </c>
      <c r="V298" s="15" t="s">
        <v>382</v>
      </c>
      <c r="W298" s="15"/>
      <c r="X298" s="14">
        <v>44209</v>
      </c>
      <c r="Y298" s="17" t="str">
        <f t="shared" si="8"/>
        <v>0x912f27617dacbe4d5626c6563e84ea12834b06f7e1f887b2dfef8fbdaad965b4--0xf97b96d0749001d65c09e21a86a2ac156be704d0--0xc02aaa39b223fe8d0a0e5c4f27ead9083c756cc2</v>
      </c>
      <c r="Z298" s="18" t="str">
        <f>IFERROR(VLOOKUP(Y298,Flipside_SQL3_Data!X:X,1,FALSE),"missing")</f>
        <v>0x912f27617dacbe4d5626c6563e84ea12834b06f7e1f887b2dfef8fbdaad965b4--0xf97b96d0749001d65c09e21a86a2ac156be704d0--0xc02aaa39b223fe8d0a0e5c4f27ead9083c756cc2</v>
      </c>
    </row>
    <row r="299" spans="1:26" hidden="1" x14ac:dyDescent="0.2">
      <c r="A299" s="14">
        <v>44209.868750000001</v>
      </c>
      <c r="B299" s="15">
        <v>11649003</v>
      </c>
      <c r="C299" s="15">
        <v>0</v>
      </c>
      <c r="D299" s="15">
        <f t="shared" si="9"/>
        <v>0</v>
      </c>
      <c r="E299" s="15">
        <v>1054400</v>
      </c>
      <c r="F299" s="15">
        <v>11880</v>
      </c>
      <c r="G299" s="15" t="s">
        <v>2605</v>
      </c>
      <c r="H299" s="15" t="b">
        <v>0</v>
      </c>
      <c r="I299" s="15">
        <v>2</v>
      </c>
      <c r="J299" s="15">
        <v>1</v>
      </c>
      <c r="K299" s="15"/>
      <c r="L299" s="15" t="b">
        <v>1</v>
      </c>
      <c r="M299" s="15" t="s">
        <v>96</v>
      </c>
      <c r="N299" s="15" t="s">
        <v>97</v>
      </c>
      <c r="O299" s="15" t="s">
        <v>386</v>
      </c>
      <c r="P299" s="15" t="s">
        <v>2758</v>
      </c>
      <c r="Q299" s="15" t="s">
        <v>166</v>
      </c>
      <c r="R299" s="15"/>
      <c r="S299" s="15"/>
      <c r="T299" s="15" t="s">
        <v>166</v>
      </c>
      <c r="U299" s="15" t="s">
        <v>445</v>
      </c>
      <c r="V299" s="15" t="s">
        <v>382</v>
      </c>
      <c r="W299" s="15"/>
      <c r="X299" s="14">
        <v>44209</v>
      </c>
      <c r="Y299" s="17" t="str">
        <f t="shared" si="8"/>
        <v>0x912f27617dacbe4d5626c6563e84ea12834b06f7e1f887b2dfef8fbdaad965b4--0xf97b96d0749001d65c09e21a86a2ac156be704d0--0xc02aaa39b223fe8d0a0e5c4f27ead9083c756cc2</v>
      </c>
      <c r="Z299" s="18" t="str">
        <f>IFERROR(VLOOKUP(Y299,Flipside_SQL3_Data!X:X,1,FALSE),"missing")</f>
        <v>0x912f27617dacbe4d5626c6563e84ea12834b06f7e1f887b2dfef8fbdaad965b4--0xf97b96d0749001d65c09e21a86a2ac156be704d0--0xc02aaa39b223fe8d0a0e5c4f27ead9083c756cc2</v>
      </c>
    </row>
    <row r="300" spans="1:26" hidden="1" x14ac:dyDescent="0.2">
      <c r="A300" s="14">
        <v>44209.868750000001</v>
      </c>
      <c r="B300" s="15">
        <v>11649003</v>
      </c>
      <c r="C300" s="15">
        <v>0</v>
      </c>
      <c r="D300" s="15">
        <f t="shared" si="9"/>
        <v>0</v>
      </c>
      <c r="E300" s="15">
        <v>935495</v>
      </c>
      <c r="F300" s="15">
        <v>1234</v>
      </c>
      <c r="G300" s="15" t="s">
        <v>2605</v>
      </c>
      <c r="H300" s="15" t="b">
        <v>0</v>
      </c>
      <c r="I300" s="15">
        <v>2</v>
      </c>
      <c r="J300" s="15">
        <v>0</v>
      </c>
      <c r="K300" s="15"/>
      <c r="L300" s="15" t="b">
        <v>1</v>
      </c>
      <c r="M300" s="15" t="s">
        <v>96</v>
      </c>
      <c r="N300" s="15" t="s">
        <v>97</v>
      </c>
      <c r="O300" s="15" t="s">
        <v>386</v>
      </c>
      <c r="P300" s="15" t="s">
        <v>2769</v>
      </c>
      <c r="Q300" s="15" t="s">
        <v>166</v>
      </c>
      <c r="R300" s="15"/>
      <c r="S300" s="15"/>
      <c r="T300" s="15" t="s">
        <v>2615</v>
      </c>
      <c r="U300" s="15" t="s">
        <v>472</v>
      </c>
      <c r="V300" s="15" t="s">
        <v>1638</v>
      </c>
      <c r="W300" s="15"/>
      <c r="X300" s="14">
        <v>44209</v>
      </c>
      <c r="Y300" s="17" t="str">
        <f t="shared" si="8"/>
        <v>0x912f27617dacbe4d5626c6563e84ea12834b06f7e1f887b2dfef8fbdaad965b4--0xf97b96d0749001d65c09e21a86a2ac156be704d0--0xc02aaa39b223fe8d0a0e5c4f27ead9083c756cc2</v>
      </c>
      <c r="Z300" s="18" t="str">
        <f>IFERROR(VLOOKUP(Y300,Flipside_SQL3_Data!X:X,1,FALSE),"missing")</f>
        <v>0x912f27617dacbe4d5626c6563e84ea12834b06f7e1f887b2dfef8fbdaad965b4--0xf97b96d0749001d65c09e21a86a2ac156be704d0--0xc02aaa39b223fe8d0a0e5c4f27ead9083c756cc2</v>
      </c>
    </row>
    <row r="301" spans="1:26" hidden="1" x14ac:dyDescent="0.2">
      <c r="A301" s="14">
        <v>44209.868750000001</v>
      </c>
      <c r="B301" s="15">
        <v>11649003</v>
      </c>
      <c r="C301" s="15">
        <v>0</v>
      </c>
      <c r="D301" s="15">
        <f t="shared" si="9"/>
        <v>0</v>
      </c>
      <c r="E301" s="15">
        <v>931974</v>
      </c>
      <c r="F301" s="15">
        <v>6762</v>
      </c>
      <c r="G301" s="15" t="s">
        <v>2605</v>
      </c>
      <c r="H301" s="15" t="b">
        <v>0</v>
      </c>
      <c r="I301" s="15">
        <v>2</v>
      </c>
      <c r="J301" s="15">
        <v>0</v>
      </c>
      <c r="K301" s="15"/>
      <c r="L301" s="15" t="b">
        <v>1</v>
      </c>
      <c r="M301" s="15" t="s">
        <v>96</v>
      </c>
      <c r="N301" s="15" t="s">
        <v>97</v>
      </c>
      <c r="O301" s="15" t="s">
        <v>386</v>
      </c>
      <c r="P301" s="15" t="s">
        <v>2770</v>
      </c>
      <c r="Q301" s="15" t="s">
        <v>166</v>
      </c>
      <c r="R301" s="15"/>
      <c r="S301" s="15"/>
      <c r="T301" s="15" t="s">
        <v>166</v>
      </c>
      <c r="U301" s="15" t="s">
        <v>1698</v>
      </c>
      <c r="V301" s="15" t="s">
        <v>38</v>
      </c>
      <c r="W301" s="15"/>
      <c r="X301" s="14">
        <v>44209</v>
      </c>
      <c r="Y301" s="17" t="str">
        <f t="shared" si="8"/>
        <v>0x912f27617dacbe4d5626c6563e84ea12834b06f7e1f887b2dfef8fbdaad965b4--0xf97b96d0749001d65c09e21a86a2ac156be704d0--0xc02aaa39b223fe8d0a0e5c4f27ead9083c756cc2</v>
      </c>
      <c r="Z301" s="18" t="str">
        <f>IFERROR(VLOOKUP(Y301,Flipside_SQL3_Data!X:X,1,FALSE),"missing")</f>
        <v>0x912f27617dacbe4d5626c6563e84ea12834b06f7e1f887b2dfef8fbdaad965b4--0xf97b96d0749001d65c09e21a86a2ac156be704d0--0xc02aaa39b223fe8d0a0e5c4f27ead9083c756cc2</v>
      </c>
    </row>
    <row r="302" spans="1:26" hidden="1" x14ac:dyDescent="0.2">
      <c r="A302" s="14">
        <v>44209.868750000001</v>
      </c>
      <c r="B302" s="15">
        <v>11649003</v>
      </c>
      <c r="C302" s="15">
        <v>0</v>
      </c>
      <c r="D302" s="15">
        <f t="shared" si="9"/>
        <v>0</v>
      </c>
      <c r="E302" s="15">
        <v>2163376</v>
      </c>
      <c r="F302" s="15">
        <v>18406</v>
      </c>
      <c r="G302" s="15" t="s">
        <v>2605</v>
      </c>
      <c r="H302" s="15" t="b">
        <v>0</v>
      </c>
      <c r="I302" s="15">
        <v>2</v>
      </c>
      <c r="J302" s="15">
        <v>2</v>
      </c>
      <c r="K302" s="15"/>
      <c r="L302" s="15" t="b">
        <v>1</v>
      </c>
      <c r="M302" s="15" t="s">
        <v>96</v>
      </c>
      <c r="N302" s="15" t="s">
        <v>97</v>
      </c>
      <c r="O302" s="15" t="s">
        <v>25</v>
      </c>
      <c r="P302" s="15" t="s">
        <v>2625</v>
      </c>
      <c r="Q302" s="15" t="s">
        <v>166</v>
      </c>
      <c r="R302" s="15"/>
      <c r="S302" s="15"/>
      <c r="T302" s="15" t="s">
        <v>166</v>
      </c>
      <c r="U302" s="15" t="s">
        <v>125</v>
      </c>
      <c r="V302" s="15" t="s">
        <v>38</v>
      </c>
      <c r="W302" s="15"/>
      <c r="X302" s="14">
        <v>44209</v>
      </c>
      <c r="Y302" s="17" t="str">
        <f t="shared" si="8"/>
        <v>0x912f27617dacbe4d5626c6563e84ea12834b06f7e1f887b2dfef8fbdaad965b4--0xf97b96d0749001d65c09e21a86a2ac156be704d0--0xae7ab96520de3a18e5e111b5eaab095312d7fe84</v>
      </c>
      <c r="Z302" s="18" t="str">
        <f>IFERROR(VLOOKUP(Y302,Flipside_SQL3_Data!X:X,1,FALSE),"missing")</f>
        <v>0x912f27617dacbe4d5626c6563e84ea12834b06f7e1f887b2dfef8fbdaad965b4--0xf97b96d0749001d65c09e21a86a2ac156be704d0--0xae7ab96520de3a18e5e111b5eaab095312d7fe84</v>
      </c>
    </row>
    <row r="303" spans="1:26" x14ac:dyDescent="0.2">
      <c r="A303" s="14">
        <v>44209.868750000001</v>
      </c>
      <c r="B303" s="15">
        <v>11649003</v>
      </c>
      <c r="C303" s="15">
        <v>2.6747062750013399E+19</v>
      </c>
      <c r="D303" s="15">
        <f t="shared" si="9"/>
        <v>26.747062750013399</v>
      </c>
      <c r="E303" s="15">
        <v>2122429</v>
      </c>
      <c r="F303" s="15">
        <v>49858</v>
      </c>
      <c r="G303" s="15" t="s">
        <v>2605</v>
      </c>
      <c r="H303" s="19" t="b">
        <v>0</v>
      </c>
      <c r="I303" s="15">
        <v>2</v>
      </c>
      <c r="J303" s="15">
        <v>2</v>
      </c>
      <c r="K303" s="15"/>
      <c r="L303" s="20" t="b">
        <v>1</v>
      </c>
      <c r="M303" s="15" t="s">
        <v>96</v>
      </c>
      <c r="N303" s="15" t="s">
        <v>97</v>
      </c>
      <c r="O303" s="15" t="s">
        <v>25</v>
      </c>
      <c r="P303" s="15" t="s">
        <v>2634</v>
      </c>
      <c r="Q303" s="23" t="s">
        <v>166</v>
      </c>
      <c r="R303" s="15"/>
      <c r="S303" s="15"/>
      <c r="T303" s="20" t="s">
        <v>166</v>
      </c>
      <c r="U303" s="15" t="s">
        <v>28</v>
      </c>
      <c r="V303" s="15" t="s">
        <v>29</v>
      </c>
      <c r="W303" s="15"/>
      <c r="X303" s="14">
        <v>44209</v>
      </c>
      <c r="Y303" s="17" t="str">
        <f t="shared" si="8"/>
        <v>0x912f27617dacbe4d5626c6563e84ea12834b06f7e1f887b2dfef8fbdaad965b4--0xf97b96d0749001d65c09e21a86a2ac156be704d0--0xae7ab96520de3a18e5e111b5eaab095312d7fe84</v>
      </c>
      <c r="Z303" s="18" t="str">
        <f>IFERROR(VLOOKUP(Y303,Flipside_SQL3_Data!X:X,1,FALSE),"missing")</f>
        <v>0x912f27617dacbe4d5626c6563e84ea12834b06f7e1f887b2dfef8fbdaad965b4--0xf97b96d0749001d65c09e21a86a2ac156be704d0--0xae7ab96520de3a18e5e111b5eaab095312d7fe84</v>
      </c>
    </row>
    <row r="304" spans="1:26" x14ac:dyDescent="0.2">
      <c r="A304" s="14">
        <v>44209.868750000001</v>
      </c>
      <c r="B304" s="15">
        <v>11649003</v>
      </c>
      <c r="C304" s="15">
        <v>2.6747062750013399E+19</v>
      </c>
      <c r="D304" s="15">
        <f t="shared" si="9"/>
        <v>26.747062750013399</v>
      </c>
      <c r="E304" s="15">
        <v>1990517</v>
      </c>
      <c r="F304" s="15">
        <v>37258</v>
      </c>
      <c r="G304" s="15" t="s">
        <v>2605</v>
      </c>
      <c r="H304" s="19" t="b">
        <v>0</v>
      </c>
      <c r="I304" s="15">
        <v>2</v>
      </c>
      <c r="J304" s="15">
        <v>2</v>
      </c>
      <c r="K304" s="15"/>
      <c r="L304" s="20" t="b">
        <v>1</v>
      </c>
      <c r="M304" s="15" t="s">
        <v>96</v>
      </c>
      <c r="N304" s="15" t="s">
        <v>97</v>
      </c>
      <c r="O304" s="15" t="s">
        <v>25</v>
      </c>
      <c r="P304" s="15" t="s">
        <v>2647</v>
      </c>
      <c r="Q304" s="23" t="s">
        <v>166</v>
      </c>
      <c r="R304" s="15"/>
      <c r="S304" s="15"/>
      <c r="T304" s="20" t="s">
        <v>166</v>
      </c>
      <c r="U304" s="15" t="s">
        <v>28</v>
      </c>
      <c r="V304" s="15" t="s">
        <v>29</v>
      </c>
      <c r="W304" s="15"/>
      <c r="X304" s="14">
        <v>44209</v>
      </c>
      <c r="Y304" s="17" t="str">
        <f t="shared" si="8"/>
        <v>0x912f27617dacbe4d5626c6563e84ea12834b06f7e1f887b2dfef8fbdaad965b4--0xf97b96d0749001d65c09e21a86a2ac156be704d0--0xae7ab96520de3a18e5e111b5eaab095312d7fe84</v>
      </c>
      <c r="Z304" s="18" t="str">
        <f>IFERROR(VLOOKUP(Y304,Flipside_SQL3_Data!X:X,1,FALSE),"missing")</f>
        <v>0x912f27617dacbe4d5626c6563e84ea12834b06f7e1f887b2dfef8fbdaad965b4--0xf97b96d0749001d65c09e21a86a2ac156be704d0--0xae7ab96520de3a18e5e111b5eaab095312d7fe84</v>
      </c>
    </row>
    <row r="305" spans="1:26" x14ac:dyDescent="0.2">
      <c r="A305" s="14">
        <v>44209.868750000001</v>
      </c>
      <c r="B305" s="15">
        <v>11649003</v>
      </c>
      <c r="C305" s="15">
        <v>2.6747062750013399E+19</v>
      </c>
      <c r="D305" s="15">
        <f t="shared" si="9"/>
        <v>26.747062750013399</v>
      </c>
      <c r="E305" s="15">
        <v>1870997</v>
      </c>
      <c r="F305" s="15">
        <v>37258</v>
      </c>
      <c r="G305" s="15" t="s">
        <v>2605</v>
      </c>
      <c r="H305" s="19" t="b">
        <v>0</v>
      </c>
      <c r="I305" s="15">
        <v>2</v>
      </c>
      <c r="J305" s="15">
        <v>2</v>
      </c>
      <c r="K305" s="15"/>
      <c r="L305" s="20" t="b">
        <v>1</v>
      </c>
      <c r="M305" s="15" t="s">
        <v>96</v>
      </c>
      <c r="N305" s="15" t="s">
        <v>97</v>
      </c>
      <c r="O305" s="15" t="s">
        <v>25</v>
      </c>
      <c r="P305" s="15" t="s">
        <v>2662</v>
      </c>
      <c r="Q305" s="23" t="s">
        <v>166</v>
      </c>
      <c r="R305" s="15"/>
      <c r="S305" s="15"/>
      <c r="T305" s="20" t="s">
        <v>166</v>
      </c>
      <c r="U305" s="15" t="s">
        <v>28</v>
      </c>
      <c r="V305" s="15" t="s">
        <v>29</v>
      </c>
      <c r="W305" s="15"/>
      <c r="X305" s="14">
        <v>44209</v>
      </c>
      <c r="Y305" s="17" t="str">
        <f t="shared" si="8"/>
        <v>0x912f27617dacbe4d5626c6563e84ea12834b06f7e1f887b2dfef8fbdaad965b4--0xf97b96d0749001d65c09e21a86a2ac156be704d0--0xae7ab96520de3a18e5e111b5eaab095312d7fe84</v>
      </c>
      <c r="Z305" s="18" t="str">
        <f>IFERROR(VLOOKUP(Y305,Flipside_SQL3_Data!X:X,1,FALSE),"missing")</f>
        <v>0x912f27617dacbe4d5626c6563e84ea12834b06f7e1f887b2dfef8fbdaad965b4--0xf97b96d0749001d65c09e21a86a2ac156be704d0--0xae7ab96520de3a18e5e111b5eaab095312d7fe84</v>
      </c>
    </row>
    <row r="306" spans="1:26" x14ac:dyDescent="0.2">
      <c r="A306" s="14">
        <v>44209.868750000001</v>
      </c>
      <c r="B306" s="15">
        <v>11649003</v>
      </c>
      <c r="C306" s="15">
        <v>2.6747062750013399E+19</v>
      </c>
      <c r="D306" s="15">
        <f t="shared" si="9"/>
        <v>26.747062750013399</v>
      </c>
      <c r="E306" s="15">
        <v>1751476</v>
      </c>
      <c r="F306" s="15">
        <v>37258</v>
      </c>
      <c r="G306" s="15" t="s">
        <v>2605</v>
      </c>
      <c r="H306" s="19" t="b">
        <v>0</v>
      </c>
      <c r="I306" s="15">
        <v>2</v>
      </c>
      <c r="J306" s="15">
        <v>2</v>
      </c>
      <c r="K306" s="15"/>
      <c r="L306" s="20" t="b">
        <v>1</v>
      </c>
      <c r="M306" s="15" t="s">
        <v>96</v>
      </c>
      <c r="N306" s="15" t="s">
        <v>97</v>
      </c>
      <c r="O306" s="15" t="s">
        <v>25</v>
      </c>
      <c r="P306" s="15" t="s">
        <v>2673</v>
      </c>
      <c r="Q306" s="23" t="s">
        <v>166</v>
      </c>
      <c r="R306" s="15"/>
      <c r="S306" s="15"/>
      <c r="T306" s="20" t="s">
        <v>166</v>
      </c>
      <c r="U306" s="15" t="s">
        <v>28</v>
      </c>
      <c r="V306" s="15" t="s">
        <v>29</v>
      </c>
      <c r="W306" s="15"/>
      <c r="X306" s="14">
        <v>44209</v>
      </c>
      <c r="Y306" s="17" t="str">
        <f t="shared" si="8"/>
        <v>0x912f27617dacbe4d5626c6563e84ea12834b06f7e1f887b2dfef8fbdaad965b4--0xf97b96d0749001d65c09e21a86a2ac156be704d0--0xae7ab96520de3a18e5e111b5eaab095312d7fe84</v>
      </c>
      <c r="Z306" s="18" t="str">
        <f>IFERROR(VLOOKUP(Y306,Flipside_SQL3_Data!X:X,1,FALSE),"missing")</f>
        <v>0x912f27617dacbe4d5626c6563e84ea12834b06f7e1f887b2dfef8fbdaad965b4--0xf97b96d0749001d65c09e21a86a2ac156be704d0--0xae7ab96520de3a18e5e111b5eaab095312d7fe84</v>
      </c>
    </row>
    <row r="307" spans="1:26" x14ac:dyDescent="0.2">
      <c r="A307" s="14">
        <v>44209.868750000001</v>
      </c>
      <c r="B307" s="15">
        <v>11649003</v>
      </c>
      <c r="C307" s="15">
        <v>2.6747062750013399E+19</v>
      </c>
      <c r="D307" s="15">
        <f t="shared" si="9"/>
        <v>26.747062750013399</v>
      </c>
      <c r="E307" s="15">
        <v>1631955</v>
      </c>
      <c r="F307" s="15">
        <v>37258</v>
      </c>
      <c r="G307" s="15" t="s">
        <v>2605</v>
      </c>
      <c r="H307" s="19" t="b">
        <v>0</v>
      </c>
      <c r="I307" s="15">
        <v>2</v>
      </c>
      <c r="J307" s="15">
        <v>2</v>
      </c>
      <c r="K307" s="15"/>
      <c r="L307" s="20" t="b">
        <v>1</v>
      </c>
      <c r="M307" s="15" t="s">
        <v>96</v>
      </c>
      <c r="N307" s="15" t="s">
        <v>97</v>
      </c>
      <c r="O307" s="15" t="s">
        <v>25</v>
      </c>
      <c r="P307" s="15" t="s">
        <v>2684</v>
      </c>
      <c r="Q307" s="23" t="s">
        <v>166</v>
      </c>
      <c r="R307" s="15"/>
      <c r="S307" s="15"/>
      <c r="T307" s="20" t="s">
        <v>166</v>
      </c>
      <c r="U307" s="15" t="s">
        <v>28</v>
      </c>
      <c r="V307" s="15" t="s">
        <v>29</v>
      </c>
      <c r="W307" s="15"/>
      <c r="X307" s="14">
        <v>44209</v>
      </c>
      <c r="Y307" s="17" t="str">
        <f t="shared" si="8"/>
        <v>0x912f27617dacbe4d5626c6563e84ea12834b06f7e1f887b2dfef8fbdaad965b4--0xf97b96d0749001d65c09e21a86a2ac156be704d0--0xae7ab96520de3a18e5e111b5eaab095312d7fe84</v>
      </c>
      <c r="Z307" s="18" t="str">
        <f>IFERROR(VLOOKUP(Y307,Flipside_SQL3_Data!X:X,1,FALSE),"missing")</f>
        <v>0x912f27617dacbe4d5626c6563e84ea12834b06f7e1f887b2dfef8fbdaad965b4--0xf97b96d0749001d65c09e21a86a2ac156be704d0--0xae7ab96520de3a18e5e111b5eaab095312d7fe84</v>
      </c>
    </row>
    <row r="308" spans="1:26" x14ac:dyDescent="0.2">
      <c r="A308" s="14">
        <v>44209.868750000001</v>
      </c>
      <c r="B308" s="15">
        <v>11649003</v>
      </c>
      <c r="C308" s="15">
        <v>2.6747062750013399E+19</v>
      </c>
      <c r="D308" s="15">
        <f t="shared" si="9"/>
        <v>26.747062750013399</v>
      </c>
      <c r="E308" s="15">
        <v>1512433</v>
      </c>
      <c r="F308" s="15">
        <v>37258</v>
      </c>
      <c r="G308" s="15" t="s">
        <v>2605</v>
      </c>
      <c r="H308" s="19" t="b">
        <v>0</v>
      </c>
      <c r="I308" s="15">
        <v>2</v>
      </c>
      <c r="J308" s="15">
        <v>2</v>
      </c>
      <c r="K308" s="15"/>
      <c r="L308" s="20" t="b">
        <v>1</v>
      </c>
      <c r="M308" s="15" t="s">
        <v>96</v>
      </c>
      <c r="N308" s="15" t="s">
        <v>97</v>
      </c>
      <c r="O308" s="15" t="s">
        <v>25</v>
      </c>
      <c r="P308" s="15" t="s">
        <v>2695</v>
      </c>
      <c r="Q308" s="23" t="s">
        <v>166</v>
      </c>
      <c r="R308" s="15"/>
      <c r="S308" s="15"/>
      <c r="T308" s="20" t="s">
        <v>166</v>
      </c>
      <c r="U308" s="15" t="s">
        <v>28</v>
      </c>
      <c r="V308" s="15" t="s">
        <v>29</v>
      </c>
      <c r="W308" s="15"/>
      <c r="X308" s="14">
        <v>44209</v>
      </c>
      <c r="Y308" s="17" t="str">
        <f t="shared" si="8"/>
        <v>0x912f27617dacbe4d5626c6563e84ea12834b06f7e1f887b2dfef8fbdaad965b4--0xf97b96d0749001d65c09e21a86a2ac156be704d0--0xae7ab96520de3a18e5e111b5eaab095312d7fe84</v>
      </c>
      <c r="Z308" s="18" t="str">
        <f>IFERROR(VLOOKUP(Y308,Flipside_SQL3_Data!X:X,1,FALSE),"missing")</f>
        <v>0x912f27617dacbe4d5626c6563e84ea12834b06f7e1f887b2dfef8fbdaad965b4--0xf97b96d0749001d65c09e21a86a2ac156be704d0--0xae7ab96520de3a18e5e111b5eaab095312d7fe84</v>
      </c>
    </row>
    <row r="309" spans="1:26" x14ac:dyDescent="0.2">
      <c r="A309" s="14">
        <v>44209.868750000001</v>
      </c>
      <c r="B309" s="15">
        <v>11649003</v>
      </c>
      <c r="C309" s="15">
        <v>2.6747062750013399E+19</v>
      </c>
      <c r="D309" s="15">
        <f t="shared" si="9"/>
        <v>26.747062750013399</v>
      </c>
      <c r="E309" s="15">
        <v>1392911</v>
      </c>
      <c r="F309" s="15">
        <v>37258</v>
      </c>
      <c r="G309" s="15" t="s">
        <v>2605</v>
      </c>
      <c r="H309" s="19" t="b">
        <v>0</v>
      </c>
      <c r="I309" s="15">
        <v>2</v>
      </c>
      <c r="J309" s="15">
        <v>2</v>
      </c>
      <c r="K309" s="15"/>
      <c r="L309" s="20" t="b">
        <v>1</v>
      </c>
      <c r="M309" s="15" t="s">
        <v>96</v>
      </c>
      <c r="N309" s="15" t="s">
        <v>97</v>
      </c>
      <c r="O309" s="15" t="s">
        <v>25</v>
      </c>
      <c r="P309" s="15" t="s">
        <v>2706</v>
      </c>
      <c r="Q309" s="23" t="s">
        <v>166</v>
      </c>
      <c r="R309" s="15"/>
      <c r="S309" s="15"/>
      <c r="T309" s="20" t="s">
        <v>166</v>
      </c>
      <c r="U309" s="15" t="s">
        <v>28</v>
      </c>
      <c r="V309" s="15" t="s">
        <v>29</v>
      </c>
      <c r="W309" s="15"/>
      <c r="X309" s="14">
        <v>44209</v>
      </c>
      <c r="Y309" s="17" t="str">
        <f t="shared" si="8"/>
        <v>0x912f27617dacbe4d5626c6563e84ea12834b06f7e1f887b2dfef8fbdaad965b4--0xf97b96d0749001d65c09e21a86a2ac156be704d0--0xae7ab96520de3a18e5e111b5eaab095312d7fe84</v>
      </c>
      <c r="Z309" s="18" t="str">
        <f>IFERROR(VLOOKUP(Y309,Flipside_SQL3_Data!X:X,1,FALSE),"missing")</f>
        <v>0x912f27617dacbe4d5626c6563e84ea12834b06f7e1f887b2dfef8fbdaad965b4--0xf97b96d0749001d65c09e21a86a2ac156be704d0--0xae7ab96520de3a18e5e111b5eaab095312d7fe84</v>
      </c>
    </row>
    <row r="310" spans="1:26" x14ac:dyDescent="0.2">
      <c r="A310" s="14">
        <v>44209.868750000001</v>
      </c>
      <c r="B310" s="15">
        <v>11649003</v>
      </c>
      <c r="C310" s="15">
        <v>2.6747062750013399E+19</v>
      </c>
      <c r="D310" s="15">
        <f t="shared" si="9"/>
        <v>26.747062750013399</v>
      </c>
      <c r="E310" s="15">
        <v>1273389</v>
      </c>
      <c r="F310" s="15">
        <v>37258</v>
      </c>
      <c r="G310" s="15" t="s">
        <v>2605</v>
      </c>
      <c r="H310" s="19" t="b">
        <v>0</v>
      </c>
      <c r="I310" s="15">
        <v>2</v>
      </c>
      <c r="J310" s="15">
        <v>2</v>
      </c>
      <c r="K310" s="15"/>
      <c r="L310" s="20" t="b">
        <v>1</v>
      </c>
      <c r="M310" s="15" t="s">
        <v>96</v>
      </c>
      <c r="N310" s="15" t="s">
        <v>97</v>
      </c>
      <c r="O310" s="15" t="s">
        <v>25</v>
      </c>
      <c r="P310" s="15" t="s">
        <v>2724</v>
      </c>
      <c r="Q310" s="23" t="s">
        <v>166</v>
      </c>
      <c r="R310" s="15"/>
      <c r="S310" s="15"/>
      <c r="T310" s="20" t="s">
        <v>166</v>
      </c>
      <c r="U310" s="15" t="s">
        <v>28</v>
      </c>
      <c r="V310" s="15" t="s">
        <v>29</v>
      </c>
      <c r="W310" s="15"/>
      <c r="X310" s="14">
        <v>44209</v>
      </c>
      <c r="Y310" s="17" t="str">
        <f t="shared" si="8"/>
        <v>0x912f27617dacbe4d5626c6563e84ea12834b06f7e1f887b2dfef8fbdaad965b4--0xf97b96d0749001d65c09e21a86a2ac156be704d0--0xae7ab96520de3a18e5e111b5eaab095312d7fe84</v>
      </c>
      <c r="Z310" s="18" t="str">
        <f>IFERROR(VLOOKUP(Y310,Flipside_SQL3_Data!X:X,1,FALSE),"missing")</f>
        <v>0x912f27617dacbe4d5626c6563e84ea12834b06f7e1f887b2dfef8fbdaad965b4--0xf97b96d0749001d65c09e21a86a2ac156be704d0--0xae7ab96520de3a18e5e111b5eaab095312d7fe84</v>
      </c>
    </row>
    <row r="311" spans="1:26" x14ac:dyDescent="0.2">
      <c r="A311" s="14">
        <v>44209.868750000001</v>
      </c>
      <c r="B311" s="15">
        <v>11649003</v>
      </c>
      <c r="C311" s="15">
        <v>2.6747062750013399E+19</v>
      </c>
      <c r="D311" s="15">
        <f t="shared" si="9"/>
        <v>26.747062750013399</v>
      </c>
      <c r="E311" s="15">
        <v>1153868</v>
      </c>
      <c r="F311" s="15">
        <v>37258</v>
      </c>
      <c r="G311" s="15" t="s">
        <v>2605</v>
      </c>
      <c r="H311" s="19" t="b">
        <v>0</v>
      </c>
      <c r="I311" s="15">
        <v>2</v>
      </c>
      <c r="J311" s="15">
        <v>2</v>
      </c>
      <c r="K311" s="15"/>
      <c r="L311" s="20" t="b">
        <v>1</v>
      </c>
      <c r="M311" s="15" t="s">
        <v>96</v>
      </c>
      <c r="N311" s="15" t="s">
        <v>97</v>
      </c>
      <c r="O311" s="15" t="s">
        <v>25</v>
      </c>
      <c r="P311" s="15" t="s">
        <v>2746</v>
      </c>
      <c r="Q311" s="23" t="s">
        <v>166</v>
      </c>
      <c r="R311" s="15"/>
      <c r="S311" s="15"/>
      <c r="T311" s="20" t="s">
        <v>166</v>
      </c>
      <c r="U311" s="15" t="s">
        <v>28</v>
      </c>
      <c r="V311" s="15" t="s">
        <v>29</v>
      </c>
      <c r="W311" s="15"/>
      <c r="X311" s="14">
        <v>44209</v>
      </c>
      <c r="Y311" s="17" t="str">
        <f t="shared" si="8"/>
        <v>0x912f27617dacbe4d5626c6563e84ea12834b06f7e1f887b2dfef8fbdaad965b4--0xf97b96d0749001d65c09e21a86a2ac156be704d0--0xae7ab96520de3a18e5e111b5eaab095312d7fe84</v>
      </c>
      <c r="Z311" s="18" t="str">
        <f>IFERROR(VLOOKUP(Y311,Flipside_SQL3_Data!X:X,1,FALSE),"missing")</f>
        <v>0x912f27617dacbe4d5626c6563e84ea12834b06f7e1f887b2dfef8fbdaad965b4--0xf97b96d0749001d65c09e21a86a2ac156be704d0--0xae7ab96520de3a18e5e111b5eaab095312d7fe84</v>
      </c>
    </row>
    <row r="312" spans="1:26" x14ac:dyDescent="0.2">
      <c r="A312" s="14">
        <v>44209.868750000001</v>
      </c>
      <c r="B312" s="15">
        <v>11649003</v>
      </c>
      <c r="C312" s="15">
        <v>2.6747062750013399E+19</v>
      </c>
      <c r="D312" s="15">
        <f t="shared" si="9"/>
        <v>26.747062750013399</v>
      </c>
      <c r="E312" s="15">
        <v>1034346</v>
      </c>
      <c r="F312" s="15">
        <v>37258</v>
      </c>
      <c r="G312" s="15" t="s">
        <v>2605</v>
      </c>
      <c r="H312" s="19" t="b">
        <v>0</v>
      </c>
      <c r="I312" s="15">
        <v>2</v>
      </c>
      <c r="J312" s="15">
        <v>2</v>
      </c>
      <c r="K312" s="15"/>
      <c r="L312" s="20" t="b">
        <v>1</v>
      </c>
      <c r="M312" s="15" t="s">
        <v>96</v>
      </c>
      <c r="N312" s="15" t="s">
        <v>97</v>
      </c>
      <c r="O312" s="15" t="s">
        <v>25</v>
      </c>
      <c r="P312" s="15" t="s">
        <v>2760</v>
      </c>
      <c r="Q312" s="23" t="s">
        <v>166</v>
      </c>
      <c r="R312" s="15"/>
      <c r="S312" s="15"/>
      <c r="T312" s="20" t="s">
        <v>166</v>
      </c>
      <c r="U312" s="15" t="s">
        <v>28</v>
      </c>
      <c r="V312" s="15" t="s">
        <v>29</v>
      </c>
      <c r="W312" s="15"/>
      <c r="X312" s="14">
        <v>44209</v>
      </c>
      <c r="Y312" s="17" t="str">
        <f t="shared" si="8"/>
        <v>0x912f27617dacbe4d5626c6563e84ea12834b06f7e1f887b2dfef8fbdaad965b4--0xf97b96d0749001d65c09e21a86a2ac156be704d0--0xae7ab96520de3a18e5e111b5eaab095312d7fe84</v>
      </c>
      <c r="Z312" s="18" t="str">
        <f>IFERROR(VLOOKUP(Y312,Flipside_SQL3_Data!X:X,1,FALSE),"missing")</f>
        <v>0x912f27617dacbe4d5626c6563e84ea12834b06f7e1f887b2dfef8fbdaad965b4--0xf97b96d0749001d65c09e21a86a2ac156be704d0--0xae7ab96520de3a18e5e111b5eaab095312d7fe84</v>
      </c>
    </row>
    <row r="313" spans="1:26" hidden="1" x14ac:dyDescent="0.2">
      <c r="A313" s="14">
        <v>44209.868750000001</v>
      </c>
      <c r="B313" s="15">
        <v>11649003</v>
      </c>
      <c r="C313" s="15">
        <v>0</v>
      </c>
      <c r="D313" s="15">
        <f t="shared" si="9"/>
        <v>0</v>
      </c>
      <c r="E313" s="15">
        <v>923080</v>
      </c>
      <c r="F313" s="15">
        <v>18341</v>
      </c>
      <c r="G313" s="15" t="s">
        <v>2605</v>
      </c>
      <c r="H313" s="15" t="b">
        <v>0</v>
      </c>
      <c r="I313" s="15">
        <v>2</v>
      </c>
      <c r="J313" s="15">
        <v>2</v>
      </c>
      <c r="K313" s="15"/>
      <c r="L313" s="15" t="b">
        <v>1</v>
      </c>
      <c r="M313" s="15" t="s">
        <v>96</v>
      </c>
      <c r="N313" s="15" t="s">
        <v>97</v>
      </c>
      <c r="O313" s="15" t="s">
        <v>25</v>
      </c>
      <c r="P313" s="15" t="s">
        <v>2771</v>
      </c>
      <c r="Q313" s="15" t="s">
        <v>166</v>
      </c>
      <c r="R313" s="15"/>
      <c r="S313" s="15"/>
      <c r="T313" s="15" t="s">
        <v>2615</v>
      </c>
      <c r="U313" s="15" t="s">
        <v>472</v>
      </c>
      <c r="V313" s="15" t="s">
        <v>471</v>
      </c>
      <c r="W313" s="15"/>
      <c r="X313" s="14">
        <v>44209</v>
      </c>
      <c r="Y313" s="17" t="str">
        <f t="shared" si="8"/>
        <v>0x912f27617dacbe4d5626c6563e84ea12834b06f7e1f887b2dfef8fbdaad965b4--0xf97b96d0749001d65c09e21a86a2ac156be704d0--0xae7ab96520de3a18e5e111b5eaab095312d7fe84</v>
      </c>
      <c r="Z313" s="18" t="str">
        <f>IFERROR(VLOOKUP(Y313,Flipside_SQL3_Data!X:X,1,FALSE),"missing")</f>
        <v>0x912f27617dacbe4d5626c6563e84ea12834b06f7e1f887b2dfef8fbdaad965b4--0xf97b96d0749001d65c09e21a86a2ac156be704d0--0xae7ab96520de3a18e5e111b5eaab095312d7fe84</v>
      </c>
    </row>
    <row r="314" spans="1:26" hidden="1" x14ac:dyDescent="0.2">
      <c r="A314" s="14">
        <v>44209.868750000001</v>
      </c>
      <c r="B314" s="15">
        <v>11649003</v>
      </c>
      <c r="C314" s="15">
        <v>0</v>
      </c>
      <c r="D314" s="15">
        <f t="shared" si="9"/>
        <v>0</v>
      </c>
      <c r="E314" s="15">
        <v>902774</v>
      </c>
      <c r="F314" s="15">
        <v>18406</v>
      </c>
      <c r="G314" s="15" t="s">
        <v>2605</v>
      </c>
      <c r="H314" s="15" t="b">
        <v>0</v>
      </c>
      <c r="I314" s="15">
        <v>2</v>
      </c>
      <c r="J314" s="15">
        <v>2</v>
      </c>
      <c r="K314" s="15"/>
      <c r="L314" s="15" t="b">
        <v>1</v>
      </c>
      <c r="M314" s="15" t="s">
        <v>96</v>
      </c>
      <c r="N314" s="15" t="s">
        <v>97</v>
      </c>
      <c r="O314" s="15" t="s">
        <v>25</v>
      </c>
      <c r="P314" s="15" t="s">
        <v>2775</v>
      </c>
      <c r="Q314" s="15" t="s">
        <v>166</v>
      </c>
      <c r="R314" s="15"/>
      <c r="S314" s="15"/>
      <c r="T314" s="15" t="s">
        <v>166</v>
      </c>
      <c r="U314" s="15" t="s">
        <v>107</v>
      </c>
      <c r="V314" s="15" t="s">
        <v>38</v>
      </c>
      <c r="W314" s="15"/>
      <c r="X314" s="14">
        <v>44209</v>
      </c>
      <c r="Y314" s="17" t="str">
        <f t="shared" si="8"/>
        <v>0x912f27617dacbe4d5626c6563e84ea12834b06f7e1f887b2dfef8fbdaad965b4--0xf97b96d0749001d65c09e21a86a2ac156be704d0--0xae7ab96520de3a18e5e111b5eaab095312d7fe84</v>
      </c>
      <c r="Z314" s="18" t="str">
        <f>IFERROR(VLOOKUP(Y314,Flipside_SQL3_Data!X:X,1,FALSE),"missing")</f>
        <v>0x912f27617dacbe4d5626c6563e84ea12834b06f7e1f887b2dfef8fbdaad965b4--0xf97b96d0749001d65c09e21a86a2ac156be704d0--0xae7ab96520de3a18e5e111b5eaab095312d7fe84</v>
      </c>
    </row>
    <row r="315" spans="1:26" hidden="1" x14ac:dyDescent="0.2">
      <c r="A315" s="14">
        <v>44209.868750000001</v>
      </c>
      <c r="B315" s="15">
        <v>11649003</v>
      </c>
      <c r="C315" s="15">
        <v>0</v>
      </c>
      <c r="D315" s="15">
        <f t="shared" si="9"/>
        <v>0</v>
      </c>
      <c r="E315" s="15">
        <v>2170963</v>
      </c>
      <c r="F315" s="15"/>
      <c r="G315" s="15" t="s">
        <v>2605</v>
      </c>
      <c r="H315" s="15" t="b">
        <v>0</v>
      </c>
      <c r="I315" s="15">
        <v>2</v>
      </c>
      <c r="J315" s="15">
        <v>1</v>
      </c>
      <c r="K315" s="15" t="s">
        <v>2611</v>
      </c>
      <c r="L315" s="15" t="b">
        <v>1</v>
      </c>
      <c r="M315" s="15" t="s">
        <v>96</v>
      </c>
      <c r="N315" s="15" t="s">
        <v>97</v>
      </c>
      <c r="O315" s="15" t="s">
        <v>120</v>
      </c>
      <c r="P315" s="15" t="s">
        <v>2621</v>
      </c>
      <c r="Q315" s="15" t="s">
        <v>166</v>
      </c>
      <c r="R315" s="15"/>
      <c r="S315" s="15"/>
      <c r="T315" s="15" t="s">
        <v>166</v>
      </c>
      <c r="U315" s="15" t="s">
        <v>2535</v>
      </c>
      <c r="V315" s="15"/>
      <c r="W315" s="15"/>
      <c r="X315" s="14">
        <v>44209</v>
      </c>
      <c r="Y315" s="17" t="str">
        <f t="shared" si="8"/>
        <v>0x912f27617dacbe4d5626c6563e84ea12834b06f7e1f887b2dfef8fbdaad965b4--0xf97b96d0749001d65c09e21a86a2ac156be704d0--0x7a250d5630b4cf539739df2c5dacb4c659f2488d</v>
      </c>
      <c r="Z315" s="18" t="str">
        <f>IFERROR(VLOOKUP(Y315,Flipside_SQL3_Data!X:X,1,FALSE),"missing")</f>
        <v>0x912f27617dacbe4d5626c6563e84ea12834b06f7e1f887b2dfef8fbdaad965b4--0xf97b96d0749001d65c09e21a86a2ac156be704d0--0x7a250d5630b4cf539739df2c5dacb4c659f2488d</v>
      </c>
    </row>
    <row r="316" spans="1:26" hidden="1" x14ac:dyDescent="0.2">
      <c r="A316" s="14">
        <v>44209.868750000001</v>
      </c>
      <c r="B316" s="15">
        <v>11649003</v>
      </c>
      <c r="C316" s="15">
        <v>0</v>
      </c>
      <c r="D316" s="15">
        <f t="shared" si="9"/>
        <v>0</v>
      </c>
      <c r="E316" s="15">
        <v>881559</v>
      </c>
      <c r="F316" s="15">
        <v>115290</v>
      </c>
      <c r="G316" s="15" t="s">
        <v>2605</v>
      </c>
      <c r="H316" s="15" t="b">
        <v>0</v>
      </c>
      <c r="I316" s="15">
        <v>2</v>
      </c>
      <c r="J316" s="15">
        <v>3</v>
      </c>
      <c r="K316" s="15"/>
      <c r="L316" s="15" t="b">
        <v>1</v>
      </c>
      <c r="M316" s="15" t="s">
        <v>96</v>
      </c>
      <c r="N316" s="15" t="s">
        <v>97</v>
      </c>
      <c r="O316" s="15" t="s">
        <v>120</v>
      </c>
      <c r="P316" s="15" t="s">
        <v>2779</v>
      </c>
      <c r="Q316" s="15" t="s">
        <v>166</v>
      </c>
      <c r="R316" s="15"/>
      <c r="S316" s="15"/>
      <c r="T316" s="15" t="s">
        <v>166</v>
      </c>
      <c r="U316" s="15" t="s">
        <v>1758</v>
      </c>
      <c r="V316" s="15" t="s">
        <v>1757</v>
      </c>
      <c r="W316" s="15"/>
      <c r="X316" s="14">
        <v>44209</v>
      </c>
      <c r="Y316" s="17" t="str">
        <f t="shared" si="8"/>
        <v>0x912f27617dacbe4d5626c6563e84ea12834b06f7e1f887b2dfef8fbdaad965b4--0xf97b96d0749001d65c09e21a86a2ac156be704d0--0x7a250d5630b4cf539739df2c5dacb4c659f2488d</v>
      </c>
      <c r="Z316" s="18" t="str">
        <f>IFERROR(VLOOKUP(Y316,Flipside_SQL3_Data!X:X,1,FALSE),"missing")</f>
        <v>0x912f27617dacbe4d5626c6563e84ea12834b06f7e1f887b2dfef8fbdaad965b4--0xf97b96d0749001d65c09e21a86a2ac156be704d0--0x7a250d5630b4cf539739df2c5dacb4c659f2488d</v>
      </c>
    </row>
    <row r="317" spans="1:26" hidden="1" x14ac:dyDescent="0.2">
      <c r="A317" s="14">
        <v>44209.868750000001</v>
      </c>
      <c r="B317" s="15">
        <v>11649003</v>
      </c>
      <c r="C317" s="15">
        <v>0</v>
      </c>
      <c r="D317" s="15">
        <f t="shared" si="9"/>
        <v>0</v>
      </c>
      <c r="E317" s="15">
        <v>2014234</v>
      </c>
      <c r="F317" s="15">
        <v>18341</v>
      </c>
      <c r="G317" s="15" t="s">
        <v>2605</v>
      </c>
      <c r="H317" s="15" t="b">
        <v>0</v>
      </c>
      <c r="I317" s="15">
        <v>2</v>
      </c>
      <c r="J317" s="15">
        <v>2</v>
      </c>
      <c r="K317" s="15"/>
      <c r="L317" s="15" t="b">
        <v>1</v>
      </c>
      <c r="M317" s="15" t="s">
        <v>96</v>
      </c>
      <c r="N317" s="15" t="s">
        <v>36</v>
      </c>
      <c r="O317" s="15" t="s">
        <v>25</v>
      </c>
      <c r="P317" s="15" t="s">
        <v>2641</v>
      </c>
      <c r="Q317" s="15" t="s">
        <v>166</v>
      </c>
      <c r="R317" s="15"/>
      <c r="S317" s="15"/>
      <c r="T317" s="15" t="s">
        <v>2615</v>
      </c>
      <c r="U317" s="15" t="s">
        <v>398</v>
      </c>
      <c r="V317" s="15" t="s">
        <v>756</v>
      </c>
      <c r="W317" s="15"/>
      <c r="X317" s="14">
        <v>44209</v>
      </c>
      <c r="Y317" s="17" t="str">
        <f t="shared" si="8"/>
        <v>0x912f27617dacbe4d5626c6563e84ea12834b06f7e1f887b2dfef8fbdaad965b4--0xdc24316b9ae028f1497c275eb9192a3ea0f67022--0xae7ab96520de3a18e5e111b5eaab095312d7fe84</v>
      </c>
      <c r="Z317" s="18" t="str">
        <f>IFERROR(VLOOKUP(Y317,Flipside_SQL3_Data!X:X,1,FALSE),"missing")</f>
        <v>0x912f27617dacbe4d5626c6563e84ea12834b06f7e1f887b2dfef8fbdaad965b4--0xdc24316b9ae028f1497c275eb9192a3ea0f67022--0xae7ab96520de3a18e5e111b5eaab095312d7fe84</v>
      </c>
    </row>
    <row r="318" spans="1:26" hidden="1" x14ac:dyDescent="0.2">
      <c r="A318" s="14">
        <v>44209.868750000001</v>
      </c>
      <c r="B318" s="15">
        <v>11649003</v>
      </c>
      <c r="C318" s="15">
        <v>0</v>
      </c>
      <c r="D318" s="15">
        <f t="shared" si="9"/>
        <v>0</v>
      </c>
      <c r="E318" s="15">
        <v>1896580</v>
      </c>
      <c r="F318" s="15">
        <v>18341</v>
      </c>
      <c r="G318" s="15" t="s">
        <v>2605</v>
      </c>
      <c r="H318" s="15" t="b">
        <v>0</v>
      </c>
      <c r="I318" s="15">
        <v>2</v>
      </c>
      <c r="J318" s="15">
        <v>2</v>
      </c>
      <c r="K318" s="15"/>
      <c r="L318" s="15" t="b">
        <v>1</v>
      </c>
      <c r="M318" s="15" t="s">
        <v>96</v>
      </c>
      <c r="N318" s="15" t="s">
        <v>36</v>
      </c>
      <c r="O318" s="15" t="s">
        <v>25</v>
      </c>
      <c r="P318" s="15" t="s">
        <v>2652</v>
      </c>
      <c r="Q318" s="15" t="s">
        <v>166</v>
      </c>
      <c r="R318" s="15"/>
      <c r="S318" s="15"/>
      <c r="T318" s="15" t="s">
        <v>2615</v>
      </c>
      <c r="U318" s="15" t="s">
        <v>398</v>
      </c>
      <c r="V318" s="15" t="s">
        <v>647</v>
      </c>
      <c r="W318" s="15"/>
      <c r="X318" s="14">
        <v>44209</v>
      </c>
      <c r="Y318" s="17" t="str">
        <f t="shared" si="8"/>
        <v>0x912f27617dacbe4d5626c6563e84ea12834b06f7e1f887b2dfef8fbdaad965b4--0xdc24316b9ae028f1497c275eb9192a3ea0f67022--0xae7ab96520de3a18e5e111b5eaab095312d7fe84</v>
      </c>
      <c r="Z318" s="18" t="str">
        <f>IFERROR(VLOOKUP(Y318,Flipside_SQL3_Data!X:X,1,FALSE),"missing")</f>
        <v>0x912f27617dacbe4d5626c6563e84ea12834b06f7e1f887b2dfef8fbdaad965b4--0xdc24316b9ae028f1497c275eb9192a3ea0f67022--0xae7ab96520de3a18e5e111b5eaab095312d7fe84</v>
      </c>
    </row>
    <row r="319" spans="1:26" hidden="1" x14ac:dyDescent="0.2">
      <c r="A319" s="14">
        <v>44209.868750000001</v>
      </c>
      <c r="B319" s="15">
        <v>11649003</v>
      </c>
      <c r="C319" s="15">
        <v>0</v>
      </c>
      <c r="D319" s="15">
        <f t="shared" si="9"/>
        <v>0</v>
      </c>
      <c r="E319" s="15">
        <v>1778927</v>
      </c>
      <c r="F319" s="15">
        <v>18341</v>
      </c>
      <c r="G319" s="15" t="s">
        <v>2605</v>
      </c>
      <c r="H319" s="15" t="b">
        <v>0</v>
      </c>
      <c r="I319" s="15">
        <v>2</v>
      </c>
      <c r="J319" s="15">
        <v>2</v>
      </c>
      <c r="K319" s="15"/>
      <c r="L319" s="15" t="b">
        <v>1</v>
      </c>
      <c r="M319" s="15" t="s">
        <v>96</v>
      </c>
      <c r="N319" s="15" t="s">
        <v>36</v>
      </c>
      <c r="O319" s="15" t="s">
        <v>25</v>
      </c>
      <c r="P319" s="15" t="s">
        <v>2667</v>
      </c>
      <c r="Q319" s="15" t="s">
        <v>166</v>
      </c>
      <c r="R319" s="15"/>
      <c r="S319" s="15"/>
      <c r="T319" s="15" t="s">
        <v>2615</v>
      </c>
      <c r="U319" s="15" t="s">
        <v>398</v>
      </c>
      <c r="V319" s="15" t="s">
        <v>647</v>
      </c>
      <c r="W319" s="15"/>
      <c r="X319" s="14">
        <v>44209</v>
      </c>
      <c r="Y319" s="17" t="str">
        <f t="shared" si="8"/>
        <v>0x912f27617dacbe4d5626c6563e84ea12834b06f7e1f887b2dfef8fbdaad965b4--0xdc24316b9ae028f1497c275eb9192a3ea0f67022--0xae7ab96520de3a18e5e111b5eaab095312d7fe84</v>
      </c>
      <c r="Z319" s="18" t="str">
        <f>IFERROR(VLOOKUP(Y319,Flipside_SQL3_Data!X:X,1,FALSE),"missing")</f>
        <v>0x912f27617dacbe4d5626c6563e84ea12834b06f7e1f887b2dfef8fbdaad965b4--0xdc24316b9ae028f1497c275eb9192a3ea0f67022--0xae7ab96520de3a18e5e111b5eaab095312d7fe84</v>
      </c>
    </row>
    <row r="320" spans="1:26" hidden="1" x14ac:dyDescent="0.2">
      <c r="A320" s="14">
        <v>44209.868750000001</v>
      </c>
      <c r="B320" s="15">
        <v>11649003</v>
      </c>
      <c r="C320" s="15">
        <v>0</v>
      </c>
      <c r="D320" s="15">
        <f t="shared" si="9"/>
        <v>0</v>
      </c>
      <c r="E320" s="15">
        <v>1661273</v>
      </c>
      <c r="F320" s="15">
        <v>18341</v>
      </c>
      <c r="G320" s="15" t="s">
        <v>2605</v>
      </c>
      <c r="H320" s="15" t="b">
        <v>0</v>
      </c>
      <c r="I320" s="15">
        <v>2</v>
      </c>
      <c r="J320" s="15">
        <v>2</v>
      </c>
      <c r="K320" s="15"/>
      <c r="L320" s="15" t="b">
        <v>1</v>
      </c>
      <c r="M320" s="15" t="s">
        <v>96</v>
      </c>
      <c r="N320" s="15" t="s">
        <v>36</v>
      </c>
      <c r="O320" s="15" t="s">
        <v>25</v>
      </c>
      <c r="P320" s="15" t="s">
        <v>2678</v>
      </c>
      <c r="Q320" s="15" t="s">
        <v>166</v>
      </c>
      <c r="R320" s="15"/>
      <c r="S320" s="15"/>
      <c r="T320" s="15" t="s">
        <v>2615</v>
      </c>
      <c r="U320" s="15" t="s">
        <v>398</v>
      </c>
      <c r="V320" s="15" t="s">
        <v>2425</v>
      </c>
      <c r="W320" s="15"/>
      <c r="X320" s="14">
        <v>44209</v>
      </c>
      <c r="Y320" s="17" t="str">
        <f t="shared" si="8"/>
        <v>0x912f27617dacbe4d5626c6563e84ea12834b06f7e1f887b2dfef8fbdaad965b4--0xdc24316b9ae028f1497c275eb9192a3ea0f67022--0xae7ab96520de3a18e5e111b5eaab095312d7fe84</v>
      </c>
      <c r="Z320" s="18" t="str">
        <f>IFERROR(VLOOKUP(Y320,Flipside_SQL3_Data!X:X,1,FALSE),"missing")</f>
        <v>0x912f27617dacbe4d5626c6563e84ea12834b06f7e1f887b2dfef8fbdaad965b4--0xdc24316b9ae028f1497c275eb9192a3ea0f67022--0xae7ab96520de3a18e5e111b5eaab095312d7fe84</v>
      </c>
    </row>
    <row r="321" spans="1:26" hidden="1" x14ac:dyDescent="0.2">
      <c r="A321" s="14">
        <v>44209.868750000001</v>
      </c>
      <c r="B321" s="15">
        <v>11649003</v>
      </c>
      <c r="C321" s="15">
        <v>0</v>
      </c>
      <c r="D321" s="15">
        <f t="shared" si="9"/>
        <v>0</v>
      </c>
      <c r="E321" s="15">
        <v>1543620</v>
      </c>
      <c r="F321" s="15">
        <v>18341</v>
      </c>
      <c r="G321" s="15" t="s">
        <v>2605</v>
      </c>
      <c r="H321" s="15" t="b">
        <v>0</v>
      </c>
      <c r="I321" s="15">
        <v>2</v>
      </c>
      <c r="J321" s="15">
        <v>2</v>
      </c>
      <c r="K321" s="15"/>
      <c r="L321" s="15" t="b">
        <v>1</v>
      </c>
      <c r="M321" s="15" t="s">
        <v>96</v>
      </c>
      <c r="N321" s="15" t="s">
        <v>36</v>
      </c>
      <c r="O321" s="15" t="s">
        <v>25</v>
      </c>
      <c r="P321" s="15" t="s">
        <v>2689</v>
      </c>
      <c r="Q321" s="15" t="s">
        <v>166</v>
      </c>
      <c r="R321" s="15"/>
      <c r="S321" s="15"/>
      <c r="T321" s="15" t="s">
        <v>2615</v>
      </c>
      <c r="U321" s="15" t="s">
        <v>398</v>
      </c>
      <c r="V321" s="15" t="s">
        <v>2339</v>
      </c>
      <c r="W321" s="15"/>
      <c r="X321" s="14">
        <v>44209</v>
      </c>
      <c r="Y321" s="17" t="str">
        <f t="shared" si="8"/>
        <v>0x912f27617dacbe4d5626c6563e84ea12834b06f7e1f887b2dfef8fbdaad965b4--0xdc24316b9ae028f1497c275eb9192a3ea0f67022--0xae7ab96520de3a18e5e111b5eaab095312d7fe84</v>
      </c>
      <c r="Z321" s="18" t="str">
        <f>IFERROR(VLOOKUP(Y321,Flipside_SQL3_Data!X:X,1,FALSE),"missing")</f>
        <v>0x912f27617dacbe4d5626c6563e84ea12834b06f7e1f887b2dfef8fbdaad965b4--0xdc24316b9ae028f1497c275eb9192a3ea0f67022--0xae7ab96520de3a18e5e111b5eaab095312d7fe84</v>
      </c>
    </row>
    <row r="322" spans="1:26" hidden="1" x14ac:dyDescent="0.2">
      <c r="A322" s="14">
        <v>44209.868750000001</v>
      </c>
      <c r="B322" s="15">
        <v>11649003</v>
      </c>
      <c r="C322" s="15">
        <v>0</v>
      </c>
      <c r="D322" s="15">
        <f t="shared" si="9"/>
        <v>0</v>
      </c>
      <c r="E322" s="15">
        <v>1425965</v>
      </c>
      <c r="F322" s="15">
        <v>18341</v>
      </c>
      <c r="G322" s="15" t="s">
        <v>2605</v>
      </c>
      <c r="H322" s="15" t="b">
        <v>0</v>
      </c>
      <c r="I322" s="15">
        <v>2</v>
      </c>
      <c r="J322" s="15">
        <v>2</v>
      </c>
      <c r="K322" s="15"/>
      <c r="L322" s="15" t="b">
        <v>1</v>
      </c>
      <c r="M322" s="15" t="s">
        <v>96</v>
      </c>
      <c r="N322" s="15" t="s">
        <v>36</v>
      </c>
      <c r="O322" s="15" t="s">
        <v>25</v>
      </c>
      <c r="P322" s="15" t="s">
        <v>2700</v>
      </c>
      <c r="Q322" s="15" t="s">
        <v>166</v>
      </c>
      <c r="R322" s="15"/>
      <c r="S322" s="15"/>
      <c r="T322" s="15" t="s">
        <v>2615</v>
      </c>
      <c r="U322" s="15" t="s">
        <v>398</v>
      </c>
      <c r="V322" s="15" t="s">
        <v>581</v>
      </c>
      <c r="W322" s="15"/>
      <c r="X322" s="14">
        <v>44209</v>
      </c>
      <c r="Y322" s="17" t="str">
        <f t="shared" ref="Y322:Y385" si="10">M322&amp;"--"&amp;N322&amp;"--"&amp;O322</f>
        <v>0x912f27617dacbe4d5626c6563e84ea12834b06f7e1f887b2dfef8fbdaad965b4--0xdc24316b9ae028f1497c275eb9192a3ea0f67022--0xae7ab96520de3a18e5e111b5eaab095312d7fe84</v>
      </c>
      <c r="Z322" s="18" t="str">
        <f>IFERROR(VLOOKUP(Y322,Flipside_SQL3_Data!X:X,1,FALSE),"missing")</f>
        <v>0x912f27617dacbe4d5626c6563e84ea12834b06f7e1f887b2dfef8fbdaad965b4--0xdc24316b9ae028f1497c275eb9192a3ea0f67022--0xae7ab96520de3a18e5e111b5eaab095312d7fe84</v>
      </c>
    </row>
    <row r="323" spans="1:26" hidden="1" x14ac:dyDescent="0.2">
      <c r="A323" s="14">
        <v>44209.868750000001</v>
      </c>
      <c r="B323" s="15">
        <v>11649003</v>
      </c>
      <c r="C323" s="15">
        <v>0</v>
      </c>
      <c r="D323" s="15">
        <f t="shared" ref="D323:D386" si="11">C323/1000000000000000000</f>
        <v>0</v>
      </c>
      <c r="E323" s="15">
        <v>1308312</v>
      </c>
      <c r="F323" s="15">
        <v>18341</v>
      </c>
      <c r="G323" s="15" t="s">
        <v>2605</v>
      </c>
      <c r="H323" s="15" t="b">
        <v>0</v>
      </c>
      <c r="I323" s="15">
        <v>2</v>
      </c>
      <c r="J323" s="15">
        <v>2</v>
      </c>
      <c r="K323" s="15"/>
      <c r="L323" s="15" t="b">
        <v>1</v>
      </c>
      <c r="M323" s="15" t="s">
        <v>96</v>
      </c>
      <c r="N323" s="15" t="s">
        <v>36</v>
      </c>
      <c r="O323" s="15" t="s">
        <v>25</v>
      </c>
      <c r="P323" s="15" t="s">
        <v>2712</v>
      </c>
      <c r="Q323" s="15" t="s">
        <v>166</v>
      </c>
      <c r="R323" s="15"/>
      <c r="S323" s="15"/>
      <c r="T323" s="15" t="s">
        <v>2615</v>
      </c>
      <c r="U323" s="15" t="s">
        <v>398</v>
      </c>
      <c r="V323" s="15" t="s">
        <v>581</v>
      </c>
      <c r="W323" s="15"/>
      <c r="X323" s="14">
        <v>44209</v>
      </c>
      <c r="Y323" s="17" t="str">
        <f t="shared" si="10"/>
        <v>0x912f27617dacbe4d5626c6563e84ea12834b06f7e1f887b2dfef8fbdaad965b4--0xdc24316b9ae028f1497c275eb9192a3ea0f67022--0xae7ab96520de3a18e5e111b5eaab095312d7fe84</v>
      </c>
      <c r="Z323" s="18" t="str">
        <f>IFERROR(VLOOKUP(Y323,Flipside_SQL3_Data!X:X,1,FALSE),"missing")</f>
        <v>0x912f27617dacbe4d5626c6563e84ea12834b06f7e1f887b2dfef8fbdaad965b4--0xdc24316b9ae028f1497c275eb9192a3ea0f67022--0xae7ab96520de3a18e5e111b5eaab095312d7fe84</v>
      </c>
    </row>
    <row r="324" spans="1:26" hidden="1" x14ac:dyDescent="0.2">
      <c r="A324" s="14">
        <v>44209.868750000001</v>
      </c>
      <c r="B324" s="15">
        <v>11649003</v>
      </c>
      <c r="C324" s="15">
        <v>0</v>
      </c>
      <c r="D324" s="15">
        <f t="shared" si="11"/>
        <v>0</v>
      </c>
      <c r="E324" s="15">
        <v>1190657</v>
      </c>
      <c r="F324" s="15">
        <v>18341</v>
      </c>
      <c r="G324" s="15" t="s">
        <v>2605</v>
      </c>
      <c r="H324" s="15" t="b">
        <v>0</v>
      </c>
      <c r="I324" s="15">
        <v>2</v>
      </c>
      <c r="J324" s="15">
        <v>2</v>
      </c>
      <c r="K324" s="15"/>
      <c r="L324" s="15" t="b">
        <v>1</v>
      </c>
      <c r="M324" s="15" t="s">
        <v>96</v>
      </c>
      <c r="N324" s="15" t="s">
        <v>36</v>
      </c>
      <c r="O324" s="15" t="s">
        <v>25</v>
      </c>
      <c r="P324" s="15" t="s">
        <v>2734</v>
      </c>
      <c r="Q324" s="15" t="s">
        <v>166</v>
      </c>
      <c r="R324" s="15"/>
      <c r="S324" s="15"/>
      <c r="T324" s="15" t="s">
        <v>2615</v>
      </c>
      <c r="U324" s="15" t="s">
        <v>398</v>
      </c>
      <c r="V324" s="15" t="s">
        <v>397</v>
      </c>
      <c r="W324" s="15"/>
      <c r="X324" s="14">
        <v>44209</v>
      </c>
      <c r="Y324" s="17" t="str">
        <f t="shared" si="10"/>
        <v>0x912f27617dacbe4d5626c6563e84ea12834b06f7e1f887b2dfef8fbdaad965b4--0xdc24316b9ae028f1497c275eb9192a3ea0f67022--0xae7ab96520de3a18e5e111b5eaab095312d7fe84</v>
      </c>
      <c r="Z324" s="18" t="str">
        <f>IFERROR(VLOOKUP(Y324,Flipside_SQL3_Data!X:X,1,FALSE),"missing")</f>
        <v>0x912f27617dacbe4d5626c6563e84ea12834b06f7e1f887b2dfef8fbdaad965b4--0xdc24316b9ae028f1497c275eb9192a3ea0f67022--0xae7ab96520de3a18e5e111b5eaab095312d7fe84</v>
      </c>
    </row>
    <row r="325" spans="1:26" hidden="1" x14ac:dyDescent="0.2">
      <c r="A325" s="14">
        <v>44209.868750000001</v>
      </c>
      <c r="B325" s="15">
        <v>11649003</v>
      </c>
      <c r="C325" s="15">
        <v>0</v>
      </c>
      <c r="D325" s="15">
        <f t="shared" si="11"/>
        <v>0</v>
      </c>
      <c r="E325" s="15">
        <v>1073003</v>
      </c>
      <c r="F325" s="15">
        <v>18341</v>
      </c>
      <c r="G325" s="15" t="s">
        <v>2605</v>
      </c>
      <c r="H325" s="15" t="b">
        <v>0</v>
      </c>
      <c r="I325" s="15">
        <v>2</v>
      </c>
      <c r="J325" s="15">
        <v>2</v>
      </c>
      <c r="K325" s="15"/>
      <c r="L325" s="15" t="b">
        <v>1</v>
      </c>
      <c r="M325" s="15" t="s">
        <v>96</v>
      </c>
      <c r="N325" s="15" t="s">
        <v>36</v>
      </c>
      <c r="O325" s="15" t="s">
        <v>25</v>
      </c>
      <c r="P325" s="15" t="s">
        <v>2754</v>
      </c>
      <c r="Q325" s="15" t="s">
        <v>166</v>
      </c>
      <c r="R325" s="15"/>
      <c r="S325" s="15"/>
      <c r="T325" s="15" t="s">
        <v>2615</v>
      </c>
      <c r="U325" s="15" t="s">
        <v>398</v>
      </c>
      <c r="V325" s="15" t="s">
        <v>1012</v>
      </c>
      <c r="W325" s="15"/>
      <c r="X325" s="14">
        <v>44209</v>
      </c>
      <c r="Y325" s="17" t="str">
        <f t="shared" si="10"/>
        <v>0x912f27617dacbe4d5626c6563e84ea12834b06f7e1f887b2dfef8fbdaad965b4--0xdc24316b9ae028f1497c275eb9192a3ea0f67022--0xae7ab96520de3a18e5e111b5eaab095312d7fe84</v>
      </c>
      <c r="Z325" s="18" t="str">
        <f>IFERROR(VLOOKUP(Y325,Flipside_SQL3_Data!X:X,1,FALSE),"missing")</f>
        <v>0x912f27617dacbe4d5626c6563e84ea12834b06f7e1f887b2dfef8fbdaad965b4--0xdc24316b9ae028f1497c275eb9192a3ea0f67022--0xae7ab96520de3a18e5e111b5eaab095312d7fe84</v>
      </c>
    </row>
    <row r="326" spans="1:26" hidden="1" x14ac:dyDescent="0.2">
      <c r="A326" s="14">
        <v>44209.868750000001</v>
      </c>
      <c r="B326" s="15">
        <v>11649003</v>
      </c>
      <c r="C326" s="15">
        <v>0</v>
      </c>
      <c r="D326" s="15">
        <f t="shared" si="11"/>
        <v>0</v>
      </c>
      <c r="E326" s="15">
        <v>955347</v>
      </c>
      <c r="F326" s="15">
        <v>18341</v>
      </c>
      <c r="G326" s="15" t="s">
        <v>2605</v>
      </c>
      <c r="H326" s="15" t="b">
        <v>0</v>
      </c>
      <c r="I326" s="15">
        <v>2</v>
      </c>
      <c r="J326" s="15">
        <v>2</v>
      </c>
      <c r="K326" s="15"/>
      <c r="L326" s="15" t="b">
        <v>1</v>
      </c>
      <c r="M326" s="15" t="s">
        <v>96</v>
      </c>
      <c r="N326" s="15" t="s">
        <v>36</v>
      </c>
      <c r="O326" s="15" t="s">
        <v>25</v>
      </c>
      <c r="P326" s="15" t="s">
        <v>2765</v>
      </c>
      <c r="Q326" s="15" t="s">
        <v>166</v>
      </c>
      <c r="R326" s="15"/>
      <c r="S326" s="15"/>
      <c r="T326" s="15" t="s">
        <v>2615</v>
      </c>
      <c r="U326" s="15" t="s">
        <v>398</v>
      </c>
      <c r="V326" s="15" t="s">
        <v>1105</v>
      </c>
      <c r="W326" s="15"/>
      <c r="X326" s="14">
        <v>44209</v>
      </c>
      <c r="Y326" s="17" t="str">
        <f t="shared" si="10"/>
        <v>0x912f27617dacbe4d5626c6563e84ea12834b06f7e1f887b2dfef8fbdaad965b4--0xdc24316b9ae028f1497c275eb9192a3ea0f67022--0xae7ab96520de3a18e5e111b5eaab095312d7fe84</v>
      </c>
      <c r="Z326" s="18" t="str">
        <f>IFERROR(VLOOKUP(Y326,Flipside_SQL3_Data!X:X,1,FALSE),"missing")</f>
        <v>0x912f27617dacbe4d5626c6563e84ea12834b06f7e1f887b2dfef8fbdaad965b4--0xdc24316b9ae028f1497c275eb9192a3ea0f67022--0xae7ab96520de3a18e5e111b5eaab095312d7fe84</v>
      </c>
    </row>
    <row r="327" spans="1:26" x14ac:dyDescent="0.2">
      <c r="A327" s="14">
        <v>44209.868750000001</v>
      </c>
      <c r="B327" s="15">
        <v>11649003</v>
      </c>
      <c r="C327" s="15">
        <v>2.6747062750013399E+19</v>
      </c>
      <c r="D327" s="15">
        <f t="shared" si="11"/>
        <v>26.747062750013399</v>
      </c>
      <c r="E327" s="15">
        <v>2300</v>
      </c>
      <c r="F327" s="15">
        <v>40</v>
      </c>
      <c r="G327" s="15" t="s">
        <v>2605</v>
      </c>
      <c r="H327" s="19" t="b">
        <v>0</v>
      </c>
      <c r="I327" s="15">
        <v>2</v>
      </c>
      <c r="J327" s="15">
        <v>0</v>
      </c>
      <c r="K327" s="15"/>
      <c r="L327" s="20" t="b">
        <v>1</v>
      </c>
      <c r="M327" s="15" t="s">
        <v>96</v>
      </c>
      <c r="N327" s="15" t="s">
        <v>386</v>
      </c>
      <c r="O327" s="15" t="s">
        <v>97</v>
      </c>
      <c r="P327" s="15" t="s">
        <v>2633</v>
      </c>
      <c r="Q327" s="23" t="s">
        <v>166</v>
      </c>
      <c r="R327" s="15"/>
      <c r="S327" s="15"/>
      <c r="T327" s="20" t="s">
        <v>166</v>
      </c>
      <c r="U327" s="15" t="s">
        <v>382</v>
      </c>
      <c r="V327" s="15" t="s">
        <v>382</v>
      </c>
      <c r="W327" s="15"/>
      <c r="X327" s="14">
        <v>44209</v>
      </c>
      <c r="Y327" s="17" t="str">
        <f t="shared" si="10"/>
        <v>0x912f27617dacbe4d5626c6563e84ea12834b06f7e1f887b2dfef8fbdaad965b4--0xc02aaa39b223fe8d0a0e5c4f27ead9083c756cc2--0xf97b96d0749001d65c09e21a86a2ac156be704d0</v>
      </c>
      <c r="Z327" s="18" t="str">
        <f>IFERROR(VLOOKUP(Y327,Flipside_SQL3_Data!X:X,1,FALSE),"missing")</f>
        <v>0x912f27617dacbe4d5626c6563e84ea12834b06f7e1f887b2dfef8fbdaad965b4--0xc02aaa39b223fe8d0a0e5c4f27ead9083c756cc2--0xf97b96d0749001d65c09e21a86a2ac156be704d0</v>
      </c>
    </row>
    <row r="328" spans="1:26" x14ac:dyDescent="0.2">
      <c r="A328" s="14">
        <v>44209.868750000001</v>
      </c>
      <c r="B328" s="15">
        <v>11649003</v>
      </c>
      <c r="C328" s="15">
        <v>2.6747062750013399E+19</v>
      </c>
      <c r="D328" s="15">
        <f t="shared" si="11"/>
        <v>26.747062750013399</v>
      </c>
      <c r="E328" s="15">
        <v>2300</v>
      </c>
      <c r="F328" s="15">
        <v>40</v>
      </c>
      <c r="G328" s="15" t="s">
        <v>2605</v>
      </c>
      <c r="H328" s="19" t="b">
        <v>0</v>
      </c>
      <c r="I328" s="15">
        <v>2</v>
      </c>
      <c r="J328" s="15">
        <v>0</v>
      </c>
      <c r="K328" s="15"/>
      <c r="L328" s="20" t="b">
        <v>1</v>
      </c>
      <c r="M328" s="15" t="s">
        <v>96</v>
      </c>
      <c r="N328" s="15" t="s">
        <v>386</v>
      </c>
      <c r="O328" s="15" t="s">
        <v>97</v>
      </c>
      <c r="P328" s="15" t="s">
        <v>2646</v>
      </c>
      <c r="Q328" s="23" t="s">
        <v>166</v>
      </c>
      <c r="R328" s="15"/>
      <c r="S328" s="15"/>
      <c r="T328" s="20" t="s">
        <v>166</v>
      </c>
      <c r="U328" s="15" t="s">
        <v>382</v>
      </c>
      <c r="V328" s="15" t="s">
        <v>382</v>
      </c>
      <c r="W328" s="15"/>
      <c r="X328" s="14">
        <v>44209</v>
      </c>
      <c r="Y328" s="17" t="str">
        <f t="shared" si="10"/>
        <v>0x912f27617dacbe4d5626c6563e84ea12834b06f7e1f887b2dfef8fbdaad965b4--0xc02aaa39b223fe8d0a0e5c4f27ead9083c756cc2--0xf97b96d0749001d65c09e21a86a2ac156be704d0</v>
      </c>
      <c r="Z328" s="18" t="str">
        <f>IFERROR(VLOOKUP(Y328,Flipside_SQL3_Data!X:X,1,FALSE),"missing")</f>
        <v>0x912f27617dacbe4d5626c6563e84ea12834b06f7e1f887b2dfef8fbdaad965b4--0xc02aaa39b223fe8d0a0e5c4f27ead9083c756cc2--0xf97b96d0749001d65c09e21a86a2ac156be704d0</v>
      </c>
    </row>
    <row r="329" spans="1:26" x14ac:dyDescent="0.2">
      <c r="A329" s="14">
        <v>44209.868750000001</v>
      </c>
      <c r="B329" s="15">
        <v>11649003</v>
      </c>
      <c r="C329" s="15">
        <v>2.6747062750013399E+19</v>
      </c>
      <c r="D329" s="15">
        <f t="shared" si="11"/>
        <v>26.747062750013399</v>
      </c>
      <c r="E329" s="15">
        <v>2300</v>
      </c>
      <c r="F329" s="15">
        <v>40</v>
      </c>
      <c r="G329" s="15" t="s">
        <v>2605</v>
      </c>
      <c r="H329" s="19" t="b">
        <v>0</v>
      </c>
      <c r="I329" s="15">
        <v>2</v>
      </c>
      <c r="J329" s="15">
        <v>0</v>
      </c>
      <c r="K329" s="15"/>
      <c r="L329" s="20" t="b">
        <v>1</v>
      </c>
      <c r="M329" s="15" t="s">
        <v>96</v>
      </c>
      <c r="N329" s="15" t="s">
        <v>386</v>
      </c>
      <c r="O329" s="15" t="s">
        <v>97</v>
      </c>
      <c r="P329" s="15" t="s">
        <v>2661</v>
      </c>
      <c r="Q329" s="23" t="s">
        <v>166</v>
      </c>
      <c r="R329" s="15"/>
      <c r="S329" s="15"/>
      <c r="T329" s="20" t="s">
        <v>166</v>
      </c>
      <c r="U329" s="15" t="s">
        <v>382</v>
      </c>
      <c r="V329" s="15" t="s">
        <v>382</v>
      </c>
      <c r="W329" s="15"/>
      <c r="X329" s="14">
        <v>44209</v>
      </c>
      <c r="Y329" s="17" t="str">
        <f t="shared" si="10"/>
        <v>0x912f27617dacbe4d5626c6563e84ea12834b06f7e1f887b2dfef8fbdaad965b4--0xc02aaa39b223fe8d0a0e5c4f27ead9083c756cc2--0xf97b96d0749001d65c09e21a86a2ac156be704d0</v>
      </c>
      <c r="Z329" s="18" t="str">
        <f>IFERROR(VLOOKUP(Y329,Flipside_SQL3_Data!X:X,1,FALSE),"missing")</f>
        <v>0x912f27617dacbe4d5626c6563e84ea12834b06f7e1f887b2dfef8fbdaad965b4--0xc02aaa39b223fe8d0a0e5c4f27ead9083c756cc2--0xf97b96d0749001d65c09e21a86a2ac156be704d0</v>
      </c>
    </row>
    <row r="330" spans="1:26" x14ac:dyDescent="0.2">
      <c r="A330" s="14">
        <v>44209.868750000001</v>
      </c>
      <c r="B330" s="15">
        <v>11649003</v>
      </c>
      <c r="C330" s="15">
        <v>2.6747062750013399E+19</v>
      </c>
      <c r="D330" s="15">
        <f t="shared" si="11"/>
        <v>26.747062750013399</v>
      </c>
      <c r="E330" s="15">
        <v>2300</v>
      </c>
      <c r="F330" s="15">
        <v>40</v>
      </c>
      <c r="G330" s="15" t="s">
        <v>2605</v>
      </c>
      <c r="H330" s="19" t="b">
        <v>0</v>
      </c>
      <c r="I330" s="15">
        <v>2</v>
      </c>
      <c r="J330" s="15">
        <v>0</v>
      </c>
      <c r="K330" s="15"/>
      <c r="L330" s="20" t="b">
        <v>1</v>
      </c>
      <c r="M330" s="15" t="s">
        <v>96</v>
      </c>
      <c r="N330" s="15" t="s">
        <v>386</v>
      </c>
      <c r="O330" s="15" t="s">
        <v>97</v>
      </c>
      <c r="P330" s="15" t="s">
        <v>2672</v>
      </c>
      <c r="Q330" s="23" t="s">
        <v>166</v>
      </c>
      <c r="R330" s="15"/>
      <c r="S330" s="15"/>
      <c r="T330" s="20" t="s">
        <v>166</v>
      </c>
      <c r="U330" s="15" t="s">
        <v>382</v>
      </c>
      <c r="V330" s="15" t="s">
        <v>382</v>
      </c>
      <c r="W330" s="15"/>
      <c r="X330" s="14">
        <v>44209</v>
      </c>
      <c r="Y330" s="17" t="str">
        <f t="shared" si="10"/>
        <v>0x912f27617dacbe4d5626c6563e84ea12834b06f7e1f887b2dfef8fbdaad965b4--0xc02aaa39b223fe8d0a0e5c4f27ead9083c756cc2--0xf97b96d0749001d65c09e21a86a2ac156be704d0</v>
      </c>
      <c r="Z330" s="18" t="str">
        <f>IFERROR(VLOOKUP(Y330,Flipside_SQL3_Data!X:X,1,FALSE),"missing")</f>
        <v>0x912f27617dacbe4d5626c6563e84ea12834b06f7e1f887b2dfef8fbdaad965b4--0xc02aaa39b223fe8d0a0e5c4f27ead9083c756cc2--0xf97b96d0749001d65c09e21a86a2ac156be704d0</v>
      </c>
    </row>
    <row r="331" spans="1:26" x14ac:dyDescent="0.2">
      <c r="A331" s="14">
        <v>44209.868750000001</v>
      </c>
      <c r="B331" s="15">
        <v>11649003</v>
      </c>
      <c r="C331" s="15">
        <v>2.6747062750013399E+19</v>
      </c>
      <c r="D331" s="15">
        <f t="shared" si="11"/>
        <v>26.747062750013399</v>
      </c>
      <c r="E331" s="15">
        <v>2300</v>
      </c>
      <c r="F331" s="15">
        <v>40</v>
      </c>
      <c r="G331" s="15" t="s">
        <v>2605</v>
      </c>
      <c r="H331" s="19" t="b">
        <v>0</v>
      </c>
      <c r="I331" s="15">
        <v>2</v>
      </c>
      <c r="J331" s="15">
        <v>0</v>
      </c>
      <c r="K331" s="15"/>
      <c r="L331" s="20" t="b">
        <v>1</v>
      </c>
      <c r="M331" s="15" t="s">
        <v>96</v>
      </c>
      <c r="N331" s="15" t="s">
        <v>386</v>
      </c>
      <c r="O331" s="15" t="s">
        <v>97</v>
      </c>
      <c r="P331" s="15" t="s">
        <v>2683</v>
      </c>
      <c r="Q331" s="23" t="s">
        <v>166</v>
      </c>
      <c r="R331" s="15"/>
      <c r="S331" s="15"/>
      <c r="T331" s="20" t="s">
        <v>166</v>
      </c>
      <c r="U331" s="15" t="s">
        <v>382</v>
      </c>
      <c r="V331" s="15" t="s">
        <v>382</v>
      </c>
      <c r="W331" s="15"/>
      <c r="X331" s="14">
        <v>44209</v>
      </c>
      <c r="Y331" s="17" t="str">
        <f t="shared" si="10"/>
        <v>0x912f27617dacbe4d5626c6563e84ea12834b06f7e1f887b2dfef8fbdaad965b4--0xc02aaa39b223fe8d0a0e5c4f27ead9083c756cc2--0xf97b96d0749001d65c09e21a86a2ac156be704d0</v>
      </c>
      <c r="Z331" s="18" t="str">
        <f>IFERROR(VLOOKUP(Y331,Flipside_SQL3_Data!X:X,1,FALSE),"missing")</f>
        <v>0x912f27617dacbe4d5626c6563e84ea12834b06f7e1f887b2dfef8fbdaad965b4--0xc02aaa39b223fe8d0a0e5c4f27ead9083c756cc2--0xf97b96d0749001d65c09e21a86a2ac156be704d0</v>
      </c>
    </row>
    <row r="332" spans="1:26" x14ac:dyDescent="0.2">
      <c r="A332" s="14">
        <v>44209.868750000001</v>
      </c>
      <c r="B332" s="15">
        <v>11649003</v>
      </c>
      <c r="C332" s="15">
        <v>2.6747062750013399E+19</v>
      </c>
      <c r="D332" s="15">
        <f t="shared" si="11"/>
        <v>26.747062750013399</v>
      </c>
      <c r="E332" s="15">
        <v>2300</v>
      </c>
      <c r="F332" s="15">
        <v>40</v>
      </c>
      <c r="G332" s="15" t="s">
        <v>2605</v>
      </c>
      <c r="H332" s="19" t="b">
        <v>0</v>
      </c>
      <c r="I332" s="15">
        <v>2</v>
      </c>
      <c r="J332" s="15">
        <v>0</v>
      </c>
      <c r="K332" s="15"/>
      <c r="L332" s="20" t="b">
        <v>1</v>
      </c>
      <c r="M332" s="15" t="s">
        <v>96</v>
      </c>
      <c r="N332" s="15" t="s">
        <v>386</v>
      </c>
      <c r="O332" s="15" t="s">
        <v>97</v>
      </c>
      <c r="P332" s="15" t="s">
        <v>2694</v>
      </c>
      <c r="Q332" s="23" t="s">
        <v>166</v>
      </c>
      <c r="R332" s="15"/>
      <c r="S332" s="15"/>
      <c r="T332" s="20" t="s">
        <v>166</v>
      </c>
      <c r="U332" s="15" t="s">
        <v>382</v>
      </c>
      <c r="V332" s="15" t="s">
        <v>382</v>
      </c>
      <c r="W332" s="15"/>
      <c r="X332" s="14">
        <v>44209</v>
      </c>
      <c r="Y332" s="17" t="str">
        <f t="shared" si="10"/>
        <v>0x912f27617dacbe4d5626c6563e84ea12834b06f7e1f887b2dfef8fbdaad965b4--0xc02aaa39b223fe8d0a0e5c4f27ead9083c756cc2--0xf97b96d0749001d65c09e21a86a2ac156be704d0</v>
      </c>
      <c r="Z332" s="18" t="str">
        <f>IFERROR(VLOOKUP(Y332,Flipside_SQL3_Data!X:X,1,FALSE),"missing")</f>
        <v>0x912f27617dacbe4d5626c6563e84ea12834b06f7e1f887b2dfef8fbdaad965b4--0xc02aaa39b223fe8d0a0e5c4f27ead9083c756cc2--0xf97b96d0749001d65c09e21a86a2ac156be704d0</v>
      </c>
    </row>
    <row r="333" spans="1:26" x14ac:dyDescent="0.2">
      <c r="A333" s="14">
        <v>44209.868750000001</v>
      </c>
      <c r="B333" s="15">
        <v>11649003</v>
      </c>
      <c r="C333" s="15">
        <v>2.6747062750013399E+19</v>
      </c>
      <c r="D333" s="15">
        <f t="shared" si="11"/>
        <v>26.747062750013399</v>
      </c>
      <c r="E333" s="15">
        <v>2300</v>
      </c>
      <c r="F333" s="15">
        <v>40</v>
      </c>
      <c r="G333" s="15" t="s">
        <v>2605</v>
      </c>
      <c r="H333" s="19" t="b">
        <v>0</v>
      </c>
      <c r="I333" s="15">
        <v>2</v>
      </c>
      <c r="J333" s="15">
        <v>0</v>
      </c>
      <c r="K333" s="15"/>
      <c r="L333" s="20" t="b">
        <v>1</v>
      </c>
      <c r="M333" s="15" t="s">
        <v>96</v>
      </c>
      <c r="N333" s="15" t="s">
        <v>386</v>
      </c>
      <c r="O333" s="15" t="s">
        <v>97</v>
      </c>
      <c r="P333" s="15" t="s">
        <v>2705</v>
      </c>
      <c r="Q333" s="23" t="s">
        <v>166</v>
      </c>
      <c r="R333" s="15"/>
      <c r="S333" s="15"/>
      <c r="T333" s="20" t="s">
        <v>166</v>
      </c>
      <c r="U333" s="15" t="s">
        <v>382</v>
      </c>
      <c r="V333" s="15" t="s">
        <v>382</v>
      </c>
      <c r="W333" s="15"/>
      <c r="X333" s="14">
        <v>44209</v>
      </c>
      <c r="Y333" s="17" t="str">
        <f t="shared" si="10"/>
        <v>0x912f27617dacbe4d5626c6563e84ea12834b06f7e1f887b2dfef8fbdaad965b4--0xc02aaa39b223fe8d0a0e5c4f27ead9083c756cc2--0xf97b96d0749001d65c09e21a86a2ac156be704d0</v>
      </c>
      <c r="Z333" s="18" t="str">
        <f>IFERROR(VLOOKUP(Y333,Flipside_SQL3_Data!X:X,1,FALSE),"missing")</f>
        <v>0x912f27617dacbe4d5626c6563e84ea12834b06f7e1f887b2dfef8fbdaad965b4--0xc02aaa39b223fe8d0a0e5c4f27ead9083c756cc2--0xf97b96d0749001d65c09e21a86a2ac156be704d0</v>
      </c>
    </row>
    <row r="334" spans="1:26" x14ac:dyDescent="0.2">
      <c r="A334" s="14">
        <v>44209.868750000001</v>
      </c>
      <c r="B334" s="15">
        <v>11649003</v>
      </c>
      <c r="C334" s="15">
        <v>2.6747062750013399E+19</v>
      </c>
      <c r="D334" s="15">
        <f t="shared" si="11"/>
        <v>26.747062750013399</v>
      </c>
      <c r="E334" s="15">
        <v>2300</v>
      </c>
      <c r="F334" s="15">
        <v>40</v>
      </c>
      <c r="G334" s="15" t="s">
        <v>2605</v>
      </c>
      <c r="H334" s="19" t="b">
        <v>0</v>
      </c>
      <c r="I334" s="15">
        <v>2</v>
      </c>
      <c r="J334" s="15">
        <v>0</v>
      </c>
      <c r="K334" s="15"/>
      <c r="L334" s="20" t="b">
        <v>1</v>
      </c>
      <c r="M334" s="15" t="s">
        <v>96</v>
      </c>
      <c r="N334" s="15" t="s">
        <v>386</v>
      </c>
      <c r="O334" s="15" t="s">
        <v>97</v>
      </c>
      <c r="P334" s="15" t="s">
        <v>2722</v>
      </c>
      <c r="Q334" s="23" t="s">
        <v>166</v>
      </c>
      <c r="R334" s="15"/>
      <c r="S334" s="15"/>
      <c r="T334" s="20" t="s">
        <v>166</v>
      </c>
      <c r="U334" s="15" t="s">
        <v>382</v>
      </c>
      <c r="V334" s="15" t="s">
        <v>382</v>
      </c>
      <c r="W334" s="15"/>
      <c r="X334" s="14">
        <v>44209</v>
      </c>
      <c r="Y334" s="17" t="str">
        <f t="shared" si="10"/>
        <v>0x912f27617dacbe4d5626c6563e84ea12834b06f7e1f887b2dfef8fbdaad965b4--0xc02aaa39b223fe8d0a0e5c4f27ead9083c756cc2--0xf97b96d0749001d65c09e21a86a2ac156be704d0</v>
      </c>
      <c r="Z334" s="18" t="str">
        <f>IFERROR(VLOOKUP(Y334,Flipside_SQL3_Data!X:X,1,FALSE),"missing")</f>
        <v>0x912f27617dacbe4d5626c6563e84ea12834b06f7e1f887b2dfef8fbdaad965b4--0xc02aaa39b223fe8d0a0e5c4f27ead9083c756cc2--0xf97b96d0749001d65c09e21a86a2ac156be704d0</v>
      </c>
    </row>
    <row r="335" spans="1:26" x14ac:dyDescent="0.2">
      <c r="A335" s="14">
        <v>44209.868750000001</v>
      </c>
      <c r="B335" s="15">
        <v>11649003</v>
      </c>
      <c r="C335" s="15">
        <v>2.6747062750013399E+19</v>
      </c>
      <c r="D335" s="15">
        <f t="shared" si="11"/>
        <v>26.747062750013399</v>
      </c>
      <c r="E335" s="15">
        <v>2300</v>
      </c>
      <c r="F335" s="15">
        <v>40</v>
      </c>
      <c r="G335" s="15" t="s">
        <v>2605</v>
      </c>
      <c r="H335" s="19" t="b">
        <v>0</v>
      </c>
      <c r="I335" s="15">
        <v>2</v>
      </c>
      <c r="J335" s="15">
        <v>0</v>
      </c>
      <c r="K335" s="15"/>
      <c r="L335" s="20" t="b">
        <v>1</v>
      </c>
      <c r="M335" s="15" t="s">
        <v>96</v>
      </c>
      <c r="N335" s="15" t="s">
        <v>386</v>
      </c>
      <c r="O335" s="15" t="s">
        <v>97</v>
      </c>
      <c r="P335" s="15" t="s">
        <v>2744</v>
      </c>
      <c r="Q335" s="23" t="s">
        <v>166</v>
      </c>
      <c r="R335" s="15"/>
      <c r="S335" s="15"/>
      <c r="T335" s="20" t="s">
        <v>166</v>
      </c>
      <c r="U335" s="15" t="s">
        <v>382</v>
      </c>
      <c r="V335" s="15" t="s">
        <v>382</v>
      </c>
      <c r="W335" s="15"/>
      <c r="X335" s="14">
        <v>44209</v>
      </c>
      <c r="Y335" s="17" t="str">
        <f t="shared" si="10"/>
        <v>0x912f27617dacbe4d5626c6563e84ea12834b06f7e1f887b2dfef8fbdaad965b4--0xc02aaa39b223fe8d0a0e5c4f27ead9083c756cc2--0xf97b96d0749001d65c09e21a86a2ac156be704d0</v>
      </c>
      <c r="Z335" s="18" t="str">
        <f>IFERROR(VLOOKUP(Y335,Flipside_SQL3_Data!X:X,1,FALSE),"missing")</f>
        <v>0x912f27617dacbe4d5626c6563e84ea12834b06f7e1f887b2dfef8fbdaad965b4--0xc02aaa39b223fe8d0a0e5c4f27ead9083c756cc2--0xf97b96d0749001d65c09e21a86a2ac156be704d0</v>
      </c>
    </row>
    <row r="336" spans="1:26" x14ac:dyDescent="0.2">
      <c r="A336" s="14">
        <v>44209.868750000001</v>
      </c>
      <c r="B336" s="15">
        <v>11649003</v>
      </c>
      <c r="C336" s="15">
        <v>2.6747062750013399E+19</v>
      </c>
      <c r="D336" s="15">
        <f t="shared" si="11"/>
        <v>26.747062750013399</v>
      </c>
      <c r="E336" s="15">
        <v>2300</v>
      </c>
      <c r="F336" s="15">
        <v>40</v>
      </c>
      <c r="G336" s="15" t="s">
        <v>2605</v>
      </c>
      <c r="H336" s="19" t="b">
        <v>0</v>
      </c>
      <c r="I336" s="15">
        <v>2</v>
      </c>
      <c r="J336" s="15">
        <v>0</v>
      </c>
      <c r="K336" s="15"/>
      <c r="L336" s="20" t="b">
        <v>1</v>
      </c>
      <c r="M336" s="15" t="s">
        <v>96</v>
      </c>
      <c r="N336" s="15" t="s">
        <v>386</v>
      </c>
      <c r="O336" s="15" t="s">
        <v>97</v>
      </c>
      <c r="P336" s="15" t="s">
        <v>2759</v>
      </c>
      <c r="Q336" s="23" t="s">
        <v>166</v>
      </c>
      <c r="R336" s="15"/>
      <c r="S336" s="15"/>
      <c r="T336" s="20" t="s">
        <v>166</v>
      </c>
      <c r="U336" s="15" t="s">
        <v>382</v>
      </c>
      <c r="V336" s="15" t="s">
        <v>382</v>
      </c>
      <c r="W336" s="15"/>
      <c r="X336" s="14">
        <v>44209</v>
      </c>
      <c r="Y336" s="17" t="str">
        <f t="shared" si="10"/>
        <v>0x912f27617dacbe4d5626c6563e84ea12834b06f7e1f887b2dfef8fbdaad965b4--0xc02aaa39b223fe8d0a0e5c4f27ead9083c756cc2--0xf97b96d0749001d65c09e21a86a2ac156be704d0</v>
      </c>
      <c r="Z336" s="18" t="str">
        <f>IFERROR(VLOOKUP(Y336,Flipside_SQL3_Data!X:X,1,FALSE),"missing")</f>
        <v>0x912f27617dacbe4d5626c6563e84ea12834b06f7e1f887b2dfef8fbdaad965b4--0xc02aaa39b223fe8d0a0e5c4f27ead9083c756cc2--0xf97b96d0749001d65c09e21a86a2ac156be704d0</v>
      </c>
    </row>
    <row r="337" spans="1:26" hidden="1" x14ac:dyDescent="0.2">
      <c r="A337" s="14">
        <v>44209.868750000001</v>
      </c>
      <c r="B337" s="15">
        <v>11649003</v>
      </c>
      <c r="C337" s="15">
        <v>0</v>
      </c>
      <c r="D337" s="15">
        <f t="shared" si="11"/>
        <v>0</v>
      </c>
      <c r="E337" s="15">
        <v>2090120</v>
      </c>
      <c r="F337" s="15">
        <v>1520</v>
      </c>
      <c r="G337" s="15" t="s">
        <v>2605</v>
      </c>
      <c r="H337" s="15" t="b">
        <v>0</v>
      </c>
      <c r="I337" s="15">
        <v>2</v>
      </c>
      <c r="J337" s="15">
        <v>0</v>
      </c>
      <c r="K337" s="15"/>
      <c r="L337" s="15" t="b">
        <v>1</v>
      </c>
      <c r="M337" s="15" t="s">
        <v>96</v>
      </c>
      <c r="N337" s="15" t="s">
        <v>293</v>
      </c>
      <c r="O337" s="15" t="s">
        <v>292</v>
      </c>
      <c r="P337" s="15" t="s">
        <v>2628</v>
      </c>
      <c r="Q337" s="15" t="s">
        <v>166</v>
      </c>
      <c r="R337" s="15"/>
      <c r="S337" s="15"/>
      <c r="T337" s="15" t="s">
        <v>2609</v>
      </c>
      <c r="U337" s="15" t="s">
        <v>291</v>
      </c>
      <c r="V337" s="15" t="s">
        <v>290</v>
      </c>
      <c r="W337" s="15"/>
      <c r="X337" s="14">
        <v>44209</v>
      </c>
      <c r="Y337" s="17" t="str">
        <f t="shared" si="10"/>
        <v>0x912f27617dacbe4d5626c6563e84ea12834b06f7e1f887b2dfef8fbdaad965b4--0xb8ffc3cd6e7cf5a098a1c92f48009765b24088dc--0x2b33cf282f867a7ff693a66e11b0fcc5552e4425</v>
      </c>
      <c r="Z337" s="18" t="str">
        <f>IFERROR(VLOOKUP(Y337,Flipside_SQL3_Data!X:X,1,FALSE),"missing")</f>
        <v>0x912f27617dacbe4d5626c6563e84ea12834b06f7e1f887b2dfef8fbdaad965b4--0xb8ffc3cd6e7cf5a098a1c92f48009765b24088dc--0x2b33cf282f867a7ff693a66e11b0fcc5552e4425</v>
      </c>
    </row>
    <row r="338" spans="1:26" hidden="1" x14ac:dyDescent="0.2">
      <c r="A338" s="14">
        <v>44209.868750000001</v>
      </c>
      <c r="B338" s="15">
        <v>11649003</v>
      </c>
      <c r="C338" s="15">
        <v>0</v>
      </c>
      <c r="D338" s="15">
        <f t="shared" si="11"/>
        <v>0</v>
      </c>
      <c r="E338" s="15">
        <v>2050443</v>
      </c>
      <c r="F338" s="15">
        <v>1520</v>
      </c>
      <c r="G338" s="15" t="s">
        <v>2605</v>
      </c>
      <c r="H338" s="15" t="b">
        <v>0</v>
      </c>
      <c r="I338" s="15">
        <v>2</v>
      </c>
      <c r="J338" s="15">
        <v>0</v>
      </c>
      <c r="K338" s="15"/>
      <c r="L338" s="15" t="b">
        <v>1</v>
      </c>
      <c r="M338" s="15" t="s">
        <v>96</v>
      </c>
      <c r="N338" s="15" t="s">
        <v>293</v>
      </c>
      <c r="O338" s="15" t="s">
        <v>292</v>
      </c>
      <c r="P338" s="15" t="s">
        <v>2636</v>
      </c>
      <c r="Q338" s="15" t="s">
        <v>166</v>
      </c>
      <c r="R338" s="15"/>
      <c r="S338" s="15"/>
      <c r="T338" s="15" t="s">
        <v>2609</v>
      </c>
      <c r="U338" s="15" t="s">
        <v>291</v>
      </c>
      <c r="V338" s="15" t="s">
        <v>290</v>
      </c>
      <c r="W338" s="15"/>
      <c r="X338" s="14">
        <v>44209</v>
      </c>
      <c r="Y338" s="17" t="str">
        <f t="shared" si="10"/>
        <v>0x912f27617dacbe4d5626c6563e84ea12834b06f7e1f887b2dfef8fbdaad965b4--0xb8ffc3cd6e7cf5a098a1c92f48009765b24088dc--0x2b33cf282f867a7ff693a66e11b0fcc5552e4425</v>
      </c>
      <c r="Z338" s="18" t="str">
        <f>IFERROR(VLOOKUP(Y338,Flipside_SQL3_Data!X:X,1,FALSE),"missing")</f>
        <v>0x912f27617dacbe4d5626c6563e84ea12834b06f7e1f887b2dfef8fbdaad965b4--0xb8ffc3cd6e7cf5a098a1c92f48009765b24088dc--0x2b33cf282f867a7ff693a66e11b0fcc5552e4425</v>
      </c>
    </row>
    <row r="339" spans="1:26" hidden="1" x14ac:dyDescent="0.2">
      <c r="A339" s="14">
        <v>44209.868750000001</v>
      </c>
      <c r="B339" s="15">
        <v>11649003</v>
      </c>
      <c r="C339" s="15">
        <v>0</v>
      </c>
      <c r="D339" s="15">
        <f t="shared" si="11"/>
        <v>0</v>
      </c>
      <c r="E339" s="15">
        <v>1945602</v>
      </c>
      <c r="F339" s="15">
        <v>1520</v>
      </c>
      <c r="G339" s="15" t="s">
        <v>2605</v>
      </c>
      <c r="H339" s="15" t="b">
        <v>0</v>
      </c>
      <c r="I339" s="15">
        <v>2</v>
      </c>
      <c r="J339" s="15">
        <v>0</v>
      </c>
      <c r="K339" s="15"/>
      <c r="L339" s="15" t="b">
        <v>1</v>
      </c>
      <c r="M339" s="15" t="s">
        <v>96</v>
      </c>
      <c r="N339" s="15" t="s">
        <v>293</v>
      </c>
      <c r="O339" s="15" t="s">
        <v>292</v>
      </c>
      <c r="P339" s="15" t="s">
        <v>2643</v>
      </c>
      <c r="Q339" s="15" t="s">
        <v>166</v>
      </c>
      <c r="R339" s="15"/>
      <c r="S339" s="15"/>
      <c r="T339" s="15" t="s">
        <v>2609</v>
      </c>
      <c r="U339" s="15" t="s">
        <v>291</v>
      </c>
      <c r="V339" s="15" t="s">
        <v>290</v>
      </c>
      <c r="W339" s="15"/>
      <c r="X339" s="14">
        <v>44209</v>
      </c>
      <c r="Y339" s="17" t="str">
        <f t="shared" si="10"/>
        <v>0x912f27617dacbe4d5626c6563e84ea12834b06f7e1f887b2dfef8fbdaad965b4--0xb8ffc3cd6e7cf5a098a1c92f48009765b24088dc--0x2b33cf282f867a7ff693a66e11b0fcc5552e4425</v>
      </c>
      <c r="Z339" s="18" t="str">
        <f>IFERROR(VLOOKUP(Y339,Flipside_SQL3_Data!X:X,1,FALSE),"missing")</f>
        <v>0x912f27617dacbe4d5626c6563e84ea12834b06f7e1f887b2dfef8fbdaad965b4--0xb8ffc3cd6e7cf5a098a1c92f48009765b24088dc--0x2b33cf282f867a7ff693a66e11b0fcc5552e4425</v>
      </c>
    </row>
    <row r="340" spans="1:26" hidden="1" x14ac:dyDescent="0.2">
      <c r="A340" s="14">
        <v>44209.868750000001</v>
      </c>
      <c r="B340" s="15">
        <v>11649003</v>
      </c>
      <c r="C340" s="15">
        <v>0</v>
      </c>
      <c r="D340" s="15">
        <f t="shared" si="11"/>
        <v>0</v>
      </c>
      <c r="E340" s="15">
        <v>1922621</v>
      </c>
      <c r="F340" s="15">
        <v>1520</v>
      </c>
      <c r="G340" s="15" t="s">
        <v>2605</v>
      </c>
      <c r="H340" s="15" t="b">
        <v>0</v>
      </c>
      <c r="I340" s="15">
        <v>2</v>
      </c>
      <c r="J340" s="15">
        <v>0</v>
      </c>
      <c r="K340" s="15"/>
      <c r="L340" s="15" t="b">
        <v>1</v>
      </c>
      <c r="M340" s="15" t="s">
        <v>96</v>
      </c>
      <c r="N340" s="15" t="s">
        <v>293</v>
      </c>
      <c r="O340" s="15" t="s">
        <v>292</v>
      </c>
      <c r="P340" s="15" t="s">
        <v>2649</v>
      </c>
      <c r="Q340" s="15" t="s">
        <v>166</v>
      </c>
      <c r="R340" s="15"/>
      <c r="S340" s="15"/>
      <c r="T340" s="15" t="s">
        <v>2609</v>
      </c>
      <c r="U340" s="15" t="s">
        <v>291</v>
      </c>
      <c r="V340" s="15" t="s">
        <v>290</v>
      </c>
      <c r="W340" s="15"/>
      <c r="X340" s="14">
        <v>44209</v>
      </c>
      <c r="Y340" s="17" t="str">
        <f t="shared" si="10"/>
        <v>0x912f27617dacbe4d5626c6563e84ea12834b06f7e1f887b2dfef8fbdaad965b4--0xb8ffc3cd6e7cf5a098a1c92f48009765b24088dc--0x2b33cf282f867a7ff693a66e11b0fcc5552e4425</v>
      </c>
      <c r="Z340" s="18" t="str">
        <f>IFERROR(VLOOKUP(Y340,Flipside_SQL3_Data!X:X,1,FALSE),"missing")</f>
        <v>0x912f27617dacbe4d5626c6563e84ea12834b06f7e1f887b2dfef8fbdaad965b4--0xb8ffc3cd6e7cf5a098a1c92f48009765b24088dc--0x2b33cf282f867a7ff693a66e11b0fcc5552e4425</v>
      </c>
    </row>
    <row r="341" spans="1:26" hidden="1" x14ac:dyDescent="0.2">
      <c r="A341" s="14">
        <v>44209.868750000001</v>
      </c>
      <c r="B341" s="15">
        <v>11649003</v>
      </c>
      <c r="C341" s="15">
        <v>0</v>
      </c>
      <c r="D341" s="15">
        <f t="shared" si="11"/>
        <v>0</v>
      </c>
      <c r="E341" s="15">
        <v>1831597</v>
      </c>
      <c r="F341" s="15">
        <v>1520</v>
      </c>
      <c r="G341" s="15" t="s">
        <v>2605</v>
      </c>
      <c r="H341" s="15" t="b">
        <v>0</v>
      </c>
      <c r="I341" s="15">
        <v>2</v>
      </c>
      <c r="J341" s="15">
        <v>0</v>
      </c>
      <c r="K341" s="15"/>
      <c r="L341" s="15" t="b">
        <v>1</v>
      </c>
      <c r="M341" s="15" t="s">
        <v>96</v>
      </c>
      <c r="N341" s="15" t="s">
        <v>293</v>
      </c>
      <c r="O341" s="15" t="s">
        <v>292</v>
      </c>
      <c r="P341" s="15" t="s">
        <v>2656</v>
      </c>
      <c r="Q341" s="15" t="s">
        <v>166</v>
      </c>
      <c r="R341" s="15"/>
      <c r="S341" s="15"/>
      <c r="T341" s="15" t="s">
        <v>2609</v>
      </c>
      <c r="U341" s="15" t="s">
        <v>291</v>
      </c>
      <c r="V341" s="15" t="s">
        <v>290</v>
      </c>
      <c r="W341" s="15"/>
      <c r="X341" s="14">
        <v>44209</v>
      </c>
      <c r="Y341" s="17" t="str">
        <f t="shared" si="10"/>
        <v>0x912f27617dacbe4d5626c6563e84ea12834b06f7e1f887b2dfef8fbdaad965b4--0xb8ffc3cd6e7cf5a098a1c92f48009765b24088dc--0x2b33cf282f867a7ff693a66e11b0fcc5552e4425</v>
      </c>
      <c r="Z341" s="18" t="str">
        <f>IFERROR(VLOOKUP(Y341,Flipside_SQL3_Data!X:X,1,FALSE),"missing")</f>
        <v>0x912f27617dacbe4d5626c6563e84ea12834b06f7e1f887b2dfef8fbdaad965b4--0xb8ffc3cd6e7cf5a098a1c92f48009765b24088dc--0x2b33cf282f867a7ff693a66e11b0fcc5552e4425</v>
      </c>
    </row>
    <row r="342" spans="1:26" hidden="1" x14ac:dyDescent="0.2">
      <c r="A342" s="14">
        <v>44209.868750000001</v>
      </c>
      <c r="B342" s="15">
        <v>11649003</v>
      </c>
      <c r="C342" s="15">
        <v>0</v>
      </c>
      <c r="D342" s="15">
        <f t="shared" si="11"/>
        <v>0</v>
      </c>
      <c r="E342" s="15">
        <v>1806807</v>
      </c>
      <c r="F342" s="15">
        <v>1520</v>
      </c>
      <c r="G342" s="15" t="s">
        <v>2605</v>
      </c>
      <c r="H342" s="15" t="b">
        <v>0</v>
      </c>
      <c r="I342" s="15">
        <v>2</v>
      </c>
      <c r="J342" s="15">
        <v>0</v>
      </c>
      <c r="K342" s="15"/>
      <c r="L342" s="15" t="b">
        <v>1</v>
      </c>
      <c r="M342" s="15" t="s">
        <v>96</v>
      </c>
      <c r="N342" s="15" t="s">
        <v>293</v>
      </c>
      <c r="O342" s="15" t="s">
        <v>292</v>
      </c>
      <c r="P342" s="15" t="s">
        <v>2664</v>
      </c>
      <c r="Q342" s="15" t="s">
        <v>166</v>
      </c>
      <c r="R342" s="15"/>
      <c r="S342" s="15"/>
      <c r="T342" s="15" t="s">
        <v>2609</v>
      </c>
      <c r="U342" s="15" t="s">
        <v>291</v>
      </c>
      <c r="V342" s="15" t="s">
        <v>290</v>
      </c>
      <c r="W342" s="15"/>
      <c r="X342" s="14">
        <v>44209</v>
      </c>
      <c r="Y342" s="17" t="str">
        <f t="shared" si="10"/>
        <v>0x912f27617dacbe4d5626c6563e84ea12834b06f7e1f887b2dfef8fbdaad965b4--0xb8ffc3cd6e7cf5a098a1c92f48009765b24088dc--0x2b33cf282f867a7ff693a66e11b0fcc5552e4425</v>
      </c>
      <c r="Z342" s="18" t="str">
        <f>IFERROR(VLOOKUP(Y342,Flipside_SQL3_Data!X:X,1,FALSE),"missing")</f>
        <v>0x912f27617dacbe4d5626c6563e84ea12834b06f7e1f887b2dfef8fbdaad965b4--0xb8ffc3cd6e7cf5a098a1c92f48009765b24088dc--0x2b33cf282f867a7ff693a66e11b0fcc5552e4425</v>
      </c>
    </row>
    <row r="343" spans="1:26" hidden="1" x14ac:dyDescent="0.2">
      <c r="A343" s="14">
        <v>44209.868750000001</v>
      </c>
      <c r="B343" s="15">
        <v>11649003</v>
      </c>
      <c r="C343" s="15">
        <v>0</v>
      </c>
      <c r="D343" s="15">
        <f t="shared" si="11"/>
        <v>0</v>
      </c>
      <c r="E343" s="15">
        <v>1717591</v>
      </c>
      <c r="F343" s="15">
        <v>1520</v>
      </c>
      <c r="G343" s="15" t="s">
        <v>2605</v>
      </c>
      <c r="H343" s="15" t="b">
        <v>0</v>
      </c>
      <c r="I343" s="15">
        <v>2</v>
      </c>
      <c r="J343" s="15">
        <v>0</v>
      </c>
      <c r="K343" s="15"/>
      <c r="L343" s="15" t="b">
        <v>1</v>
      </c>
      <c r="M343" s="15" t="s">
        <v>96</v>
      </c>
      <c r="N343" s="15" t="s">
        <v>293</v>
      </c>
      <c r="O343" s="15" t="s">
        <v>292</v>
      </c>
      <c r="P343" s="15" t="s">
        <v>2669</v>
      </c>
      <c r="Q343" s="15" t="s">
        <v>166</v>
      </c>
      <c r="R343" s="15"/>
      <c r="S343" s="15"/>
      <c r="T343" s="15" t="s">
        <v>2609</v>
      </c>
      <c r="U343" s="15" t="s">
        <v>291</v>
      </c>
      <c r="V343" s="15" t="s">
        <v>290</v>
      </c>
      <c r="W343" s="15"/>
      <c r="X343" s="14">
        <v>44209</v>
      </c>
      <c r="Y343" s="17" t="str">
        <f t="shared" si="10"/>
        <v>0x912f27617dacbe4d5626c6563e84ea12834b06f7e1f887b2dfef8fbdaad965b4--0xb8ffc3cd6e7cf5a098a1c92f48009765b24088dc--0x2b33cf282f867a7ff693a66e11b0fcc5552e4425</v>
      </c>
      <c r="Z343" s="18" t="str">
        <f>IFERROR(VLOOKUP(Y343,Flipside_SQL3_Data!X:X,1,FALSE),"missing")</f>
        <v>0x912f27617dacbe4d5626c6563e84ea12834b06f7e1f887b2dfef8fbdaad965b4--0xb8ffc3cd6e7cf5a098a1c92f48009765b24088dc--0x2b33cf282f867a7ff693a66e11b0fcc5552e4425</v>
      </c>
    </row>
    <row r="344" spans="1:26" hidden="1" x14ac:dyDescent="0.2">
      <c r="A344" s="14">
        <v>44209.868750000001</v>
      </c>
      <c r="B344" s="15">
        <v>11649003</v>
      </c>
      <c r="C344" s="15">
        <v>0</v>
      </c>
      <c r="D344" s="15">
        <f t="shared" si="11"/>
        <v>0</v>
      </c>
      <c r="E344" s="15">
        <v>1690991</v>
      </c>
      <c r="F344" s="15">
        <v>1520</v>
      </c>
      <c r="G344" s="15" t="s">
        <v>2605</v>
      </c>
      <c r="H344" s="15" t="b">
        <v>0</v>
      </c>
      <c r="I344" s="15">
        <v>2</v>
      </c>
      <c r="J344" s="15">
        <v>0</v>
      </c>
      <c r="K344" s="15"/>
      <c r="L344" s="15" t="b">
        <v>1</v>
      </c>
      <c r="M344" s="15" t="s">
        <v>96</v>
      </c>
      <c r="N344" s="15" t="s">
        <v>293</v>
      </c>
      <c r="O344" s="15" t="s">
        <v>292</v>
      </c>
      <c r="P344" s="15" t="s">
        <v>2675</v>
      </c>
      <c r="Q344" s="15" t="s">
        <v>166</v>
      </c>
      <c r="R344" s="15"/>
      <c r="S344" s="15"/>
      <c r="T344" s="15" t="s">
        <v>2609</v>
      </c>
      <c r="U344" s="15" t="s">
        <v>291</v>
      </c>
      <c r="V344" s="15" t="s">
        <v>290</v>
      </c>
      <c r="W344" s="15"/>
      <c r="X344" s="14">
        <v>44209</v>
      </c>
      <c r="Y344" s="17" t="str">
        <f t="shared" si="10"/>
        <v>0x912f27617dacbe4d5626c6563e84ea12834b06f7e1f887b2dfef8fbdaad965b4--0xb8ffc3cd6e7cf5a098a1c92f48009765b24088dc--0x2b33cf282f867a7ff693a66e11b0fcc5552e4425</v>
      </c>
      <c r="Z344" s="18" t="str">
        <f>IFERROR(VLOOKUP(Y344,Flipside_SQL3_Data!X:X,1,FALSE),"missing")</f>
        <v>0x912f27617dacbe4d5626c6563e84ea12834b06f7e1f887b2dfef8fbdaad965b4--0xb8ffc3cd6e7cf5a098a1c92f48009765b24088dc--0x2b33cf282f867a7ff693a66e11b0fcc5552e4425</v>
      </c>
    </row>
    <row r="345" spans="1:26" hidden="1" x14ac:dyDescent="0.2">
      <c r="A345" s="14">
        <v>44209.868750000001</v>
      </c>
      <c r="B345" s="15">
        <v>11649003</v>
      </c>
      <c r="C345" s="15">
        <v>0</v>
      </c>
      <c r="D345" s="15">
        <f t="shared" si="11"/>
        <v>0</v>
      </c>
      <c r="E345" s="15">
        <v>1603585</v>
      </c>
      <c r="F345" s="15">
        <v>1520</v>
      </c>
      <c r="G345" s="15" t="s">
        <v>2605</v>
      </c>
      <c r="H345" s="15" t="b">
        <v>0</v>
      </c>
      <c r="I345" s="15">
        <v>2</v>
      </c>
      <c r="J345" s="15">
        <v>0</v>
      </c>
      <c r="K345" s="15"/>
      <c r="L345" s="15" t="b">
        <v>1</v>
      </c>
      <c r="M345" s="15" t="s">
        <v>96</v>
      </c>
      <c r="N345" s="15" t="s">
        <v>293</v>
      </c>
      <c r="O345" s="15" t="s">
        <v>292</v>
      </c>
      <c r="P345" s="15" t="s">
        <v>2680</v>
      </c>
      <c r="Q345" s="15" t="s">
        <v>166</v>
      </c>
      <c r="R345" s="15"/>
      <c r="S345" s="15"/>
      <c r="T345" s="15" t="s">
        <v>2609</v>
      </c>
      <c r="U345" s="15" t="s">
        <v>291</v>
      </c>
      <c r="V345" s="15" t="s">
        <v>290</v>
      </c>
      <c r="W345" s="15"/>
      <c r="X345" s="14">
        <v>44209</v>
      </c>
      <c r="Y345" s="17" t="str">
        <f t="shared" si="10"/>
        <v>0x912f27617dacbe4d5626c6563e84ea12834b06f7e1f887b2dfef8fbdaad965b4--0xb8ffc3cd6e7cf5a098a1c92f48009765b24088dc--0x2b33cf282f867a7ff693a66e11b0fcc5552e4425</v>
      </c>
      <c r="Z345" s="18" t="str">
        <f>IFERROR(VLOOKUP(Y345,Flipside_SQL3_Data!X:X,1,FALSE),"missing")</f>
        <v>0x912f27617dacbe4d5626c6563e84ea12834b06f7e1f887b2dfef8fbdaad965b4--0xb8ffc3cd6e7cf5a098a1c92f48009765b24088dc--0x2b33cf282f867a7ff693a66e11b0fcc5552e4425</v>
      </c>
    </row>
    <row r="346" spans="1:26" hidden="1" x14ac:dyDescent="0.2">
      <c r="A346" s="14">
        <v>44209.868750000001</v>
      </c>
      <c r="B346" s="15">
        <v>11649003</v>
      </c>
      <c r="C346" s="15">
        <v>0</v>
      </c>
      <c r="D346" s="15">
        <f t="shared" si="11"/>
        <v>0</v>
      </c>
      <c r="E346" s="15">
        <v>1575177</v>
      </c>
      <c r="F346" s="15">
        <v>1520</v>
      </c>
      <c r="G346" s="15" t="s">
        <v>2605</v>
      </c>
      <c r="H346" s="15" t="b">
        <v>0</v>
      </c>
      <c r="I346" s="15">
        <v>2</v>
      </c>
      <c r="J346" s="15">
        <v>0</v>
      </c>
      <c r="K346" s="15"/>
      <c r="L346" s="15" t="b">
        <v>1</v>
      </c>
      <c r="M346" s="15" t="s">
        <v>96</v>
      </c>
      <c r="N346" s="15" t="s">
        <v>293</v>
      </c>
      <c r="O346" s="15" t="s">
        <v>292</v>
      </c>
      <c r="P346" s="15" t="s">
        <v>2686</v>
      </c>
      <c r="Q346" s="15" t="s">
        <v>166</v>
      </c>
      <c r="R346" s="15"/>
      <c r="S346" s="15"/>
      <c r="T346" s="15" t="s">
        <v>2609</v>
      </c>
      <c r="U346" s="15" t="s">
        <v>291</v>
      </c>
      <c r="V346" s="15" t="s">
        <v>290</v>
      </c>
      <c r="W346" s="15"/>
      <c r="X346" s="14">
        <v>44209</v>
      </c>
      <c r="Y346" s="17" t="str">
        <f t="shared" si="10"/>
        <v>0x912f27617dacbe4d5626c6563e84ea12834b06f7e1f887b2dfef8fbdaad965b4--0xb8ffc3cd6e7cf5a098a1c92f48009765b24088dc--0x2b33cf282f867a7ff693a66e11b0fcc5552e4425</v>
      </c>
      <c r="Z346" s="18" t="str">
        <f>IFERROR(VLOOKUP(Y346,Flipside_SQL3_Data!X:X,1,FALSE),"missing")</f>
        <v>0x912f27617dacbe4d5626c6563e84ea12834b06f7e1f887b2dfef8fbdaad965b4--0xb8ffc3cd6e7cf5a098a1c92f48009765b24088dc--0x2b33cf282f867a7ff693a66e11b0fcc5552e4425</v>
      </c>
    </row>
    <row r="347" spans="1:26" hidden="1" x14ac:dyDescent="0.2">
      <c r="A347" s="14">
        <v>44209.868750000001</v>
      </c>
      <c r="B347" s="15">
        <v>11649003</v>
      </c>
      <c r="C347" s="15">
        <v>0</v>
      </c>
      <c r="D347" s="15">
        <f t="shared" si="11"/>
        <v>0</v>
      </c>
      <c r="E347" s="15">
        <v>1489580</v>
      </c>
      <c r="F347" s="15">
        <v>1520</v>
      </c>
      <c r="G347" s="15" t="s">
        <v>2605</v>
      </c>
      <c r="H347" s="15" t="b">
        <v>0</v>
      </c>
      <c r="I347" s="15">
        <v>2</v>
      </c>
      <c r="J347" s="15">
        <v>0</v>
      </c>
      <c r="K347" s="15"/>
      <c r="L347" s="15" t="b">
        <v>1</v>
      </c>
      <c r="M347" s="15" t="s">
        <v>96</v>
      </c>
      <c r="N347" s="15" t="s">
        <v>293</v>
      </c>
      <c r="O347" s="15" t="s">
        <v>292</v>
      </c>
      <c r="P347" s="15" t="s">
        <v>2691</v>
      </c>
      <c r="Q347" s="15" t="s">
        <v>166</v>
      </c>
      <c r="R347" s="15"/>
      <c r="S347" s="15"/>
      <c r="T347" s="15" t="s">
        <v>2609</v>
      </c>
      <c r="U347" s="15" t="s">
        <v>291</v>
      </c>
      <c r="V347" s="15" t="s">
        <v>290</v>
      </c>
      <c r="W347" s="15"/>
      <c r="X347" s="14">
        <v>44209</v>
      </c>
      <c r="Y347" s="17" t="str">
        <f t="shared" si="10"/>
        <v>0x912f27617dacbe4d5626c6563e84ea12834b06f7e1f887b2dfef8fbdaad965b4--0xb8ffc3cd6e7cf5a098a1c92f48009765b24088dc--0x2b33cf282f867a7ff693a66e11b0fcc5552e4425</v>
      </c>
      <c r="Z347" s="18" t="str">
        <f>IFERROR(VLOOKUP(Y347,Flipside_SQL3_Data!X:X,1,FALSE),"missing")</f>
        <v>0x912f27617dacbe4d5626c6563e84ea12834b06f7e1f887b2dfef8fbdaad965b4--0xb8ffc3cd6e7cf5a098a1c92f48009765b24088dc--0x2b33cf282f867a7ff693a66e11b0fcc5552e4425</v>
      </c>
    </row>
    <row r="348" spans="1:26" hidden="1" x14ac:dyDescent="0.2">
      <c r="A348" s="14">
        <v>44209.868750000001</v>
      </c>
      <c r="B348" s="15">
        <v>11649003</v>
      </c>
      <c r="C348" s="15">
        <v>0</v>
      </c>
      <c r="D348" s="15">
        <f t="shared" si="11"/>
        <v>0</v>
      </c>
      <c r="E348" s="15">
        <v>1459360</v>
      </c>
      <c r="F348" s="15">
        <v>1520</v>
      </c>
      <c r="G348" s="15" t="s">
        <v>2605</v>
      </c>
      <c r="H348" s="15" t="b">
        <v>0</v>
      </c>
      <c r="I348" s="15">
        <v>2</v>
      </c>
      <c r="J348" s="15">
        <v>0</v>
      </c>
      <c r="K348" s="15"/>
      <c r="L348" s="15" t="b">
        <v>1</v>
      </c>
      <c r="M348" s="15" t="s">
        <v>96</v>
      </c>
      <c r="N348" s="15" t="s">
        <v>293</v>
      </c>
      <c r="O348" s="15" t="s">
        <v>292</v>
      </c>
      <c r="P348" s="15" t="s">
        <v>2697</v>
      </c>
      <c r="Q348" s="15" t="s">
        <v>166</v>
      </c>
      <c r="R348" s="15"/>
      <c r="S348" s="15"/>
      <c r="T348" s="15" t="s">
        <v>2609</v>
      </c>
      <c r="U348" s="15" t="s">
        <v>291</v>
      </c>
      <c r="V348" s="15" t="s">
        <v>290</v>
      </c>
      <c r="W348" s="15"/>
      <c r="X348" s="14">
        <v>44209</v>
      </c>
      <c r="Y348" s="17" t="str">
        <f t="shared" si="10"/>
        <v>0x912f27617dacbe4d5626c6563e84ea12834b06f7e1f887b2dfef8fbdaad965b4--0xb8ffc3cd6e7cf5a098a1c92f48009765b24088dc--0x2b33cf282f867a7ff693a66e11b0fcc5552e4425</v>
      </c>
      <c r="Z348" s="18" t="str">
        <f>IFERROR(VLOOKUP(Y348,Flipside_SQL3_Data!X:X,1,FALSE),"missing")</f>
        <v>0x912f27617dacbe4d5626c6563e84ea12834b06f7e1f887b2dfef8fbdaad965b4--0xb8ffc3cd6e7cf5a098a1c92f48009765b24088dc--0x2b33cf282f867a7ff693a66e11b0fcc5552e4425</v>
      </c>
    </row>
    <row r="349" spans="1:26" hidden="1" x14ac:dyDescent="0.2">
      <c r="A349" s="14">
        <v>44209.868750000001</v>
      </c>
      <c r="B349" s="15">
        <v>11649003</v>
      </c>
      <c r="C349" s="15">
        <v>0</v>
      </c>
      <c r="D349" s="15">
        <f t="shared" si="11"/>
        <v>0</v>
      </c>
      <c r="E349" s="15">
        <v>1375573</v>
      </c>
      <c r="F349" s="15">
        <v>1520</v>
      </c>
      <c r="G349" s="15" t="s">
        <v>2605</v>
      </c>
      <c r="H349" s="15" t="b">
        <v>0</v>
      </c>
      <c r="I349" s="15">
        <v>2</v>
      </c>
      <c r="J349" s="15">
        <v>0</v>
      </c>
      <c r="K349" s="15"/>
      <c r="L349" s="15" t="b">
        <v>1</v>
      </c>
      <c r="M349" s="15" t="s">
        <v>96</v>
      </c>
      <c r="N349" s="15" t="s">
        <v>293</v>
      </c>
      <c r="O349" s="15" t="s">
        <v>292</v>
      </c>
      <c r="P349" s="15" t="s">
        <v>2702</v>
      </c>
      <c r="Q349" s="15" t="s">
        <v>166</v>
      </c>
      <c r="R349" s="15"/>
      <c r="S349" s="15"/>
      <c r="T349" s="15" t="s">
        <v>2609</v>
      </c>
      <c r="U349" s="15" t="s">
        <v>291</v>
      </c>
      <c r="V349" s="15" t="s">
        <v>290</v>
      </c>
      <c r="W349" s="15"/>
      <c r="X349" s="14">
        <v>44209</v>
      </c>
      <c r="Y349" s="17" t="str">
        <f t="shared" si="10"/>
        <v>0x912f27617dacbe4d5626c6563e84ea12834b06f7e1f887b2dfef8fbdaad965b4--0xb8ffc3cd6e7cf5a098a1c92f48009765b24088dc--0x2b33cf282f867a7ff693a66e11b0fcc5552e4425</v>
      </c>
      <c r="Z349" s="18" t="str">
        <f>IFERROR(VLOOKUP(Y349,Flipside_SQL3_Data!X:X,1,FALSE),"missing")</f>
        <v>0x912f27617dacbe4d5626c6563e84ea12834b06f7e1f887b2dfef8fbdaad965b4--0xb8ffc3cd6e7cf5a098a1c92f48009765b24088dc--0x2b33cf282f867a7ff693a66e11b0fcc5552e4425</v>
      </c>
    </row>
    <row r="350" spans="1:26" hidden="1" x14ac:dyDescent="0.2">
      <c r="A350" s="14">
        <v>44209.868750000001</v>
      </c>
      <c r="B350" s="15">
        <v>11649003</v>
      </c>
      <c r="C350" s="15">
        <v>0</v>
      </c>
      <c r="D350" s="15">
        <f t="shared" si="11"/>
        <v>0</v>
      </c>
      <c r="E350" s="15">
        <v>1343544</v>
      </c>
      <c r="F350" s="15">
        <v>1520</v>
      </c>
      <c r="G350" s="15" t="s">
        <v>2605</v>
      </c>
      <c r="H350" s="15" t="b">
        <v>0</v>
      </c>
      <c r="I350" s="15">
        <v>2</v>
      </c>
      <c r="J350" s="15">
        <v>0</v>
      </c>
      <c r="K350" s="15"/>
      <c r="L350" s="15" t="b">
        <v>1</v>
      </c>
      <c r="M350" s="15" t="s">
        <v>96</v>
      </c>
      <c r="N350" s="15" t="s">
        <v>293</v>
      </c>
      <c r="O350" s="15" t="s">
        <v>292</v>
      </c>
      <c r="P350" s="15" t="s">
        <v>2708</v>
      </c>
      <c r="Q350" s="15" t="s">
        <v>166</v>
      </c>
      <c r="R350" s="15"/>
      <c r="S350" s="15"/>
      <c r="T350" s="15" t="s">
        <v>2609</v>
      </c>
      <c r="U350" s="15" t="s">
        <v>291</v>
      </c>
      <c r="V350" s="15" t="s">
        <v>290</v>
      </c>
      <c r="W350" s="15"/>
      <c r="X350" s="14">
        <v>44209</v>
      </c>
      <c r="Y350" s="17" t="str">
        <f t="shared" si="10"/>
        <v>0x912f27617dacbe4d5626c6563e84ea12834b06f7e1f887b2dfef8fbdaad965b4--0xb8ffc3cd6e7cf5a098a1c92f48009765b24088dc--0x2b33cf282f867a7ff693a66e11b0fcc5552e4425</v>
      </c>
      <c r="Z350" s="18" t="str">
        <f>IFERROR(VLOOKUP(Y350,Flipside_SQL3_Data!X:X,1,FALSE),"missing")</f>
        <v>0x912f27617dacbe4d5626c6563e84ea12834b06f7e1f887b2dfef8fbdaad965b4--0xb8ffc3cd6e7cf5a098a1c92f48009765b24088dc--0x2b33cf282f867a7ff693a66e11b0fcc5552e4425</v>
      </c>
    </row>
    <row r="351" spans="1:26" hidden="1" x14ac:dyDescent="0.2">
      <c r="A351" s="14">
        <v>44209.868750000001</v>
      </c>
      <c r="B351" s="15">
        <v>11649003</v>
      </c>
      <c r="C351" s="15">
        <v>0</v>
      </c>
      <c r="D351" s="15">
        <f t="shared" si="11"/>
        <v>0</v>
      </c>
      <c r="E351" s="15">
        <v>1261568</v>
      </c>
      <c r="F351" s="15">
        <v>1520</v>
      </c>
      <c r="G351" s="15" t="s">
        <v>2605</v>
      </c>
      <c r="H351" s="15" t="b">
        <v>0</v>
      </c>
      <c r="I351" s="15">
        <v>2</v>
      </c>
      <c r="J351" s="15">
        <v>0</v>
      </c>
      <c r="K351" s="15"/>
      <c r="L351" s="15" t="b">
        <v>1</v>
      </c>
      <c r="M351" s="15" t="s">
        <v>96</v>
      </c>
      <c r="N351" s="15" t="s">
        <v>293</v>
      </c>
      <c r="O351" s="15" t="s">
        <v>292</v>
      </c>
      <c r="P351" s="15" t="s">
        <v>2716</v>
      </c>
      <c r="Q351" s="15" t="s">
        <v>166</v>
      </c>
      <c r="R351" s="15"/>
      <c r="S351" s="15"/>
      <c r="T351" s="15" t="s">
        <v>2609</v>
      </c>
      <c r="U351" s="15" t="s">
        <v>291</v>
      </c>
      <c r="V351" s="15" t="s">
        <v>290</v>
      </c>
      <c r="W351" s="15"/>
      <c r="X351" s="14">
        <v>44209</v>
      </c>
      <c r="Y351" s="17" t="str">
        <f t="shared" si="10"/>
        <v>0x912f27617dacbe4d5626c6563e84ea12834b06f7e1f887b2dfef8fbdaad965b4--0xb8ffc3cd6e7cf5a098a1c92f48009765b24088dc--0x2b33cf282f867a7ff693a66e11b0fcc5552e4425</v>
      </c>
      <c r="Z351" s="18" t="str">
        <f>IFERROR(VLOOKUP(Y351,Flipside_SQL3_Data!X:X,1,FALSE),"missing")</f>
        <v>0x912f27617dacbe4d5626c6563e84ea12834b06f7e1f887b2dfef8fbdaad965b4--0xb8ffc3cd6e7cf5a098a1c92f48009765b24088dc--0x2b33cf282f867a7ff693a66e11b0fcc5552e4425</v>
      </c>
    </row>
    <row r="352" spans="1:26" hidden="1" x14ac:dyDescent="0.2">
      <c r="A352" s="14">
        <v>44209.868750000001</v>
      </c>
      <c r="B352" s="15">
        <v>11649003</v>
      </c>
      <c r="C352" s="15">
        <v>0</v>
      </c>
      <c r="D352" s="15">
        <f t="shared" si="11"/>
        <v>0</v>
      </c>
      <c r="E352" s="15">
        <v>1227728</v>
      </c>
      <c r="F352" s="15">
        <v>1520</v>
      </c>
      <c r="G352" s="15" t="s">
        <v>2605</v>
      </c>
      <c r="H352" s="15" t="b">
        <v>0</v>
      </c>
      <c r="I352" s="15">
        <v>2</v>
      </c>
      <c r="J352" s="15">
        <v>0</v>
      </c>
      <c r="K352" s="15"/>
      <c r="L352" s="15" t="b">
        <v>1</v>
      </c>
      <c r="M352" s="15" t="s">
        <v>96</v>
      </c>
      <c r="N352" s="15" t="s">
        <v>293</v>
      </c>
      <c r="O352" s="15" t="s">
        <v>292</v>
      </c>
      <c r="P352" s="15" t="s">
        <v>2728</v>
      </c>
      <c r="Q352" s="15" t="s">
        <v>166</v>
      </c>
      <c r="R352" s="15"/>
      <c r="S352" s="15"/>
      <c r="T352" s="15" t="s">
        <v>2609</v>
      </c>
      <c r="U352" s="15" t="s">
        <v>291</v>
      </c>
      <c r="V352" s="15" t="s">
        <v>290</v>
      </c>
      <c r="W352" s="15"/>
      <c r="X352" s="14">
        <v>44209</v>
      </c>
      <c r="Y352" s="17" t="str">
        <f t="shared" si="10"/>
        <v>0x912f27617dacbe4d5626c6563e84ea12834b06f7e1f887b2dfef8fbdaad965b4--0xb8ffc3cd6e7cf5a098a1c92f48009765b24088dc--0x2b33cf282f867a7ff693a66e11b0fcc5552e4425</v>
      </c>
      <c r="Z352" s="18" t="str">
        <f>IFERROR(VLOOKUP(Y352,Flipside_SQL3_Data!X:X,1,FALSE),"missing")</f>
        <v>0x912f27617dacbe4d5626c6563e84ea12834b06f7e1f887b2dfef8fbdaad965b4--0xb8ffc3cd6e7cf5a098a1c92f48009765b24088dc--0x2b33cf282f867a7ff693a66e11b0fcc5552e4425</v>
      </c>
    </row>
    <row r="353" spans="1:26" hidden="1" x14ac:dyDescent="0.2">
      <c r="A353" s="14">
        <v>44209.868750000001</v>
      </c>
      <c r="B353" s="15">
        <v>11649003</v>
      </c>
      <c r="C353" s="15">
        <v>0</v>
      </c>
      <c r="D353" s="15">
        <f t="shared" si="11"/>
        <v>0</v>
      </c>
      <c r="E353" s="15">
        <v>1147561</v>
      </c>
      <c r="F353" s="15">
        <v>1520</v>
      </c>
      <c r="G353" s="15" t="s">
        <v>2605</v>
      </c>
      <c r="H353" s="15" t="b">
        <v>0</v>
      </c>
      <c r="I353" s="15">
        <v>2</v>
      </c>
      <c r="J353" s="15">
        <v>0</v>
      </c>
      <c r="K353" s="15"/>
      <c r="L353" s="15" t="b">
        <v>1</v>
      </c>
      <c r="M353" s="15" t="s">
        <v>96</v>
      </c>
      <c r="N353" s="15" t="s">
        <v>293</v>
      </c>
      <c r="O353" s="15" t="s">
        <v>292</v>
      </c>
      <c r="P353" s="15" t="s">
        <v>2738</v>
      </c>
      <c r="Q353" s="15" t="s">
        <v>166</v>
      </c>
      <c r="R353" s="15"/>
      <c r="S353" s="15"/>
      <c r="T353" s="15" t="s">
        <v>2609</v>
      </c>
      <c r="U353" s="15" t="s">
        <v>291</v>
      </c>
      <c r="V353" s="15" t="s">
        <v>290</v>
      </c>
      <c r="W353" s="15"/>
      <c r="X353" s="14">
        <v>44209</v>
      </c>
      <c r="Y353" s="17" t="str">
        <f t="shared" si="10"/>
        <v>0x912f27617dacbe4d5626c6563e84ea12834b06f7e1f887b2dfef8fbdaad965b4--0xb8ffc3cd6e7cf5a098a1c92f48009765b24088dc--0x2b33cf282f867a7ff693a66e11b0fcc5552e4425</v>
      </c>
      <c r="Z353" s="18" t="str">
        <f>IFERROR(VLOOKUP(Y353,Flipside_SQL3_Data!X:X,1,FALSE),"missing")</f>
        <v>0x912f27617dacbe4d5626c6563e84ea12834b06f7e1f887b2dfef8fbdaad965b4--0xb8ffc3cd6e7cf5a098a1c92f48009765b24088dc--0x2b33cf282f867a7ff693a66e11b0fcc5552e4425</v>
      </c>
    </row>
    <row r="354" spans="1:26" hidden="1" x14ac:dyDescent="0.2">
      <c r="A354" s="14">
        <v>44209.868750000001</v>
      </c>
      <c r="B354" s="15">
        <v>11649003</v>
      </c>
      <c r="C354" s="15">
        <v>0</v>
      </c>
      <c r="D354" s="15">
        <f t="shared" si="11"/>
        <v>0</v>
      </c>
      <c r="E354" s="15">
        <v>1111913</v>
      </c>
      <c r="F354" s="15">
        <v>1520</v>
      </c>
      <c r="G354" s="15" t="s">
        <v>2605</v>
      </c>
      <c r="H354" s="15" t="b">
        <v>0</v>
      </c>
      <c r="I354" s="15">
        <v>2</v>
      </c>
      <c r="J354" s="15">
        <v>0</v>
      </c>
      <c r="K354" s="15"/>
      <c r="L354" s="15" t="b">
        <v>1</v>
      </c>
      <c r="M354" s="15" t="s">
        <v>96</v>
      </c>
      <c r="N354" s="15" t="s">
        <v>293</v>
      </c>
      <c r="O354" s="15" t="s">
        <v>292</v>
      </c>
      <c r="P354" s="15" t="s">
        <v>2750</v>
      </c>
      <c r="Q354" s="15" t="s">
        <v>166</v>
      </c>
      <c r="R354" s="15"/>
      <c r="S354" s="15"/>
      <c r="T354" s="15" t="s">
        <v>2609</v>
      </c>
      <c r="U354" s="15" t="s">
        <v>291</v>
      </c>
      <c r="V354" s="15" t="s">
        <v>290</v>
      </c>
      <c r="W354" s="15"/>
      <c r="X354" s="14">
        <v>44209</v>
      </c>
      <c r="Y354" s="17" t="str">
        <f t="shared" si="10"/>
        <v>0x912f27617dacbe4d5626c6563e84ea12834b06f7e1f887b2dfef8fbdaad965b4--0xb8ffc3cd6e7cf5a098a1c92f48009765b24088dc--0x2b33cf282f867a7ff693a66e11b0fcc5552e4425</v>
      </c>
      <c r="Z354" s="18" t="str">
        <f>IFERROR(VLOOKUP(Y354,Flipside_SQL3_Data!X:X,1,FALSE),"missing")</f>
        <v>0x912f27617dacbe4d5626c6563e84ea12834b06f7e1f887b2dfef8fbdaad965b4--0xb8ffc3cd6e7cf5a098a1c92f48009765b24088dc--0x2b33cf282f867a7ff693a66e11b0fcc5552e4425</v>
      </c>
    </row>
    <row r="355" spans="1:26" hidden="1" x14ac:dyDescent="0.2">
      <c r="A355" s="14">
        <v>44209.868750000001</v>
      </c>
      <c r="B355" s="15">
        <v>11649003</v>
      </c>
      <c r="C355" s="15">
        <v>0</v>
      </c>
      <c r="D355" s="15">
        <f t="shared" si="11"/>
        <v>0</v>
      </c>
      <c r="E355" s="15">
        <v>1033555</v>
      </c>
      <c r="F355" s="15">
        <v>1520</v>
      </c>
      <c r="G355" s="15" t="s">
        <v>2605</v>
      </c>
      <c r="H355" s="15" t="b">
        <v>0</v>
      </c>
      <c r="I355" s="15">
        <v>2</v>
      </c>
      <c r="J355" s="15">
        <v>0</v>
      </c>
      <c r="K355" s="15"/>
      <c r="L355" s="15" t="b">
        <v>1</v>
      </c>
      <c r="M355" s="15" t="s">
        <v>96</v>
      </c>
      <c r="N355" s="15" t="s">
        <v>293</v>
      </c>
      <c r="O355" s="15" t="s">
        <v>292</v>
      </c>
      <c r="P355" s="15" t="s">
        <v>2756</v>
      </c>
      <c r="Q355" s="15" t="s">
        <v>166</v>
      </c>
      <c r="R355" s="15"/>
      <c r="S355" s="15"/>
      <c r="T355" s="15" t="s">
        <v>2609</v>
      </c>
      <c r="U355" s="15" t="s">
        <v>291</v>
      </c>
      <c r="V355" s="15" t="s">
        <v>290</v>
      </c>
      <c r="W355" s="15"/>
      <c r="X355" s="14">
        <v>44209</v>
      </c>
      <c r="Y355" s="17" t="str">
        <f t="shared" si="10"/>
        <v>0x912f27617dacbe4d5626c6563e84ea12834b06f7e1f887b2dfef8fbdaad965b4--0xb8ffc3cd6e7cf5a098a1c92f48009765b24088dc--0x2b33cf282f867a7ff693a66e11b0fcc5552e4425</v>
      </c>
      <c r="Z355" s="18" t="str">
        <f>IFERROR(VLOOKUP(Y355,Flipside_SQL3_Data!X:X,1,FALSE),"missing")</f>
        <v>0x912f27617dacbe4d5626c6563e84ea12834b06f7e1f887b2dfef8fbdaad965b4--0xb8ffc3cd6e7cf5a098a1c92f48009765b24088dc--0x2b33cf282f867a7ff693a66e11b0fcc5552e4425</v>
      </c>
    </row>
    <row r="356" spans="1:26" hidden="1" x14ac:dyDescent="0.2">
      <c r="A356" s="14">
        <v>44209.868750000001</v>
      </c>
      <c r="B356" s="15">
        <v>11649003</v>
      </c>
      <c r="C356" s="15">
        <v>0</v>
      </c>
      <c r="D356" s="15">
        <f t="shared" si="11"/>
        <v>0</v>
      </c>
      <c r="E356" s="15">
        <v>996096</v>
      </c>
      <c r="F356" s="15">
        <v>1520</v>
      </c>
      <c r="G356" s="15" t="s">
        <v>2605</v>
      </c>
      <c r="H356" s="15" t="b">
        <v>0</v>
      </c>
      <c r="I356" s="15">
        <v>2</v>
      </c>
      <c r="J356" s="15">
        <v>0</v>
      </c>
      <c r="K356" s="15"/>
      <c r="L356" s="15" t="b">
        <v>1</v>
      </c>
      <c r="M356" s="15" t="s">
        <v>96</v>
      </c>
      <c r="N356" s="15" t="s">
        <v>293</v>
      </c>
      <c r="O356" s="15" t="s">
        <v>292</v>
      </c>
      <c r="P356" s="15" t="s">
        <v>2762</v>
      </c>
      <c r="Q356" s="15" t="s">
        <v>166</v>
      </c>
      <c r="R356" s="15"/>
      <c r="S356" s="15"/>
      <c r="T356" s="15" t="s">
        <v>2609</v>
      </c>
      <c r="U356" s="15" t="s">
        <v>291</v>
      </c>
      <c r="V356" s="15" t="s">
        <v>290</v>
      </c>
      <c r="W356" s="15"/>
      <c r="X356" s="14">
        <v>44209</v>
      </c>
      <c r="Y356" s="17" t="str">
        <f t="shared" si="10"/>
        <v>0x912f27617dacbe4d5626c6563e84ea12834b06f7e1f887b2dfef8fbdaad965b4--0xb8ffc3cd6e7cf5a098a1c92f48009765b24088dc--0x2b33cf282f867a7ff693a66e11b0fcc5552e4425</v>
      </c>
      <c r="Z356" s="18" t="str">
        <f>IFERROR(VLOOKUP(Y356,Flipside_SQL3_Data!X:X,1,FALSE),"missing")</f>
        <v>0x912f27617dacbe4d5626c6563e84ea12834b06f7e1f887b2dfef8fbdaad965b4--0xb8ffc3cd6e7cf5a098a1c92f48009765b24088dc--0x2b33cf282f867a7ff693a66e11b0fcc5552e4425</v>
      </c>
    </row>
    <row r="357" spans="1:26" hidden="1" x14ac:dyDescent="0.2">
      <c r="A357" s="14">
        <v>44209.868750000001</v>
      </c>
      <c r="B357" s="15">
        <v>11649003</v>
      </c>
      <c r="C357" s="15">
        <v>0</v>
      </c>
      <c r="D357" s="15">
        <f t="shared" si="11"/>
        <v>0</v>
      </c>
      <c r="E357" s="15">
        <v>919548</v>
      </c>
      <c r="F357" s="15">
        <v>1520</v>
      </c>
      <c r="G357" s="15" t="s">
        <v>2605</v>
      </c>
      <c r="H357" s="15" t="b">
        <v>0</v>
      </c>
      <c r="I357" s="15">
        <v>2</v>
      </c>
      <c r="J357" s="15">
        <v>0</v>
      </c>
      <c r="K357" s="15"/>
      <c r="L357" s="15" t="b">
        <v>1</v>
      </c>
      <c r="M357" s="15" t="s">
        <v>96</v>
      </c>
      <c r="N357" s="15" t="s">
        <v>293</v>
      </c>
      <c r="O357" s="15" t="s">
        <v>292</v>
      </c>
      <c r="P357" s="15" t="s">
        <v>2767</v>
      </c>
      <c r="Q357" s="15" t="s">
        <v>166</v>
      </c>
      <c r="R357" s="15"/>
      <c r="S357" s="15"/>
      <c r="T357" s="15" t="s">
        <v>2609</v>
      </c>
      <c r="U357" s="15" t="s">
        <v>291</v>
      </c>
      <c r="V357" s="15" t="s">
        <v>290</v>
      </c>
      <c r="W357" s="15"/>
      <c r="X357" s="14">
        <v>44209</v>
      </c>
      <c r="Y357" s="17" t="str">
        <f t="shared" si="10"/>
        <v>0x912f27617dacbe4d5626c6563e84ea12834b06f7e1f887b2dfef8fbdaad965b4--0xb8ffc3cd6e7cf5a098a1c92f48009765b24088dc--0x2b33cf282f867a7ff693a66e11b0fcc5552e4425</v>
      </c>
      <c r="Z357" s="18" t="str">
        <f>IFERROR(VLOOKUP(Y357,Flipside_SQL3_Data!X:X,1,FALSE),"missing")</f>
        <v>0x912f27617dacbe4d5626c6563e84ea12834b06f7e1f887b2dfef8fbdaad965b4--0xb8ffc3cd6e7cf5a098a1c92f48009765b24088dc--0x2b33cf282f867a7ff693a66e11b0fcc5552e4425</v>
      </c>
    </row>
    <row r="358" spans="1:26" hidden="1" x14ac:dyDescent="0.2">
      <c r="A358" s="14">
        <v>44209.868750000001</v>
      </c>
      <c r="B358" s="15">
        <v>11649003</v>
      </c>
      <c r="C358" s="15">
        <v>0</v>
      </c>
      <c r="D358" s="15">
        <f t="shared" si="11"/>
        <v>0</v>
      </c>
      <c r="E358" s="15">
        <v>888281</v>
      </c>
      <c r="F358" s="15">
        <v>1520</v>
      </c>
      <c r="G358" s="15" t="s">
        <v>2605</v>
      </c>
      <c r="H358" s="15" t="b">
        <v>0</v>
      </c>
      <c r="I358" s="15">
        <v>2</v>
      </c>
      <c r="J358" s="15">
        <v>0</v>
      </c>
      <c r="K358" s="15"/>
      <c r="L358" s="15" t="b">
        <v>1</v>
      </c>
      <c r="M358" s="15" t="s">
        <v>96</v>
      </c>
      <c r="N358" s="15" t="s">
        <v>293</v>
      </c>
      <c r="O358" s="15" t="s">
        <v>292</v>
      </c>
      <c r="P358" s="15" t="s">
        <v>2773</v>
      </c>
      <c r="Q358" s="15" t="s">
        <v>166</v>
      </c>
      <c r="R358" s="15"/>
      <c r="S358" s="15"/>
      <c r="T358" s="15" t="s">
        <v>2609</v>
      </c>
      <c r="U358" s="15" t="s">
        <v>291</v>
      </c>
      <c r="V358" s="15" t="s">
        <v>290</v>
      </c>
      <c r="W358" s="15"/>
      <c r="X358" s="14">
        <v>44209</v>
      </c>
      <c r="Y358" s="17" t="str">
        <f t="shared" si="10"/>
        <v>0x912f27617dacbe4d5626c6563e84ea12834b06f7e1f887b2dfef8fbdaad965b4--0xb8ffc3cd6e7cf5a098a1c92f48009765b24088dc--0x2b33cf282f867a7ff693a66e11b0fcc5552e4425</v>
      </c>
      <c r="Z358" s="18" t="str">
        <f>IFERROR(VLOOKUP(Y358,Flipside_SQL3_Data!X:X,1,FALSE),"missing")</f>
        <v>0x912f27617dacbe4d5626c6563e84ea12834b06f7e1f887b2dfef8fbdaad965b4--0xb8ffc3cd6e7cf5a098a1c92f48009765b24088dc--0x2b33cf282f867a7ff693a66e11b0fcc5552e4425</v>
      </c>
    </row>
    <row r="359" spans="1:26" hidden="1" x14ac:dyDescent="0.2">
      <c r="A359" s="14">
        <v>44209.868750000001</v>
      </c>
      <c r="B359" s="15">
        <v>11649003</v>
      </c>
      <c r="C359" s="15">
        <v>0</v>
      </c>
      <c r="D359" s="15">
        <f t="shared" si="11"/>
        <v>0</v>
      </c>
      <c r="E359" s="15">
        <v>868604</v>
      </c>
      <c r="F359" s="15">
        <v>1520</v>
      </c>
      <c r="G359" s="15" t="s">
        <v>2605</v>
      </c>
      <c r="H359" s="15" t="b">
        <v>0</v>
      </c>
      <c r="I359" s="15">
        <v>2</v>
      </c>
      <c r="J359" s="15">
        <v>0</v>
      </c>
      <c r="K359" s="15"/>
      <c r="L359" s="15" t="b">
        <v>1</v>
      </c>
      <c r="M359" s="15" t="s">
        <v>96</v>
      </c>
      <c r="N359" s="15" t="s">
        <v>293</v>
      </c>
      <c r="O359" s="15" t="s">
        <v>292</v>
      </c>
      <c r="P359" s="15" t="s">
        <v>2777</v>
      </c>
      <c r="Q359" s="15" t="s">
        <v>166</v>
      </c>
      <c r="R359" s="15"/>
      <c r="S359" s="15"/>
      <c r="T359" s="15" t="s">
        <v>2609</v>
      </c>
      <c r="U359" s="15" t="s">
        <v>291</v>
      </c>
      <c r="V359" s="15" t="s">
        <v>290</v>
      </c>
      <c r="W359" s="15"/>
      <c r="X359" s="14">
        <v>44209</v>
      </c>
      <c r="Y359" s="17" t="str">
        <f t="shared" si="10"/>
        <v>0x912f27617dacbe4d5626c6563e84ea12834b06f7e1f887b2dfef8fbdaad965b4--0xb8ffc3cd6e7cf5a098a1c92f48009765b24088dc--0x2b33cf282f867a7ff693a66e11b0fcc5552e4425</v>
      </c>
      <c r="Z359" s="18" t="str">
        <f>IFERROR(VLOOKUP(Y359,Flipside_SQL3_Data!X:X,1,FALSE),"missing")</f>
        <v>0x912f27617dacbe4d5626c6563e84ea12834b06f7e1f887b2dfef8fbdaad965b4--0xb8ffc3cd6e7cf5a098a1c92f48009765b24088dc--0x2b33cf282f867a7ff693a66e11b0fcc5552e4425</v>
      </c>
    </row>
    <row r="360" spans="1:26" hidden="1" x14ac:dyDescent="0.2">
      <c r="A360" s="14">
        <v>44209.868750000001</v>
      </c>
      <c r="B360" s="15">
        <v>11649003</v>
      </c>
      <c r="C360" s="15">
        <v>0</v>
      </c>
      <c r="D360" s="15">
        <f t="shared" si="11"/>
        <v>0</v>
      </c>
      <c r="E360" s="15">
        <v>827006</v>
      </c>
      <c r="F360" s="15">
        <v>1520</v>
      </c>
      <c r="G360" s="15" t="s">
        <v>2605</v>
      </c>
      <c r="H360" s="15" t="b">
        <v>0</v>
      </c>
      <c r="I360" s="15">
        <v>2</v>
      </c>
      <c r="J360" s="15">
        <v>0</v>
      </c>
      <c r="K360" s="15"/>
      <c r="L360" s="15" t="b">
        <v>1</v>
      </c>
      <c r="M360" s="15" t="s">
        <v>96</v>
      </c>
      <c r="N360" s="15" t="s">
        <v>293</v>
      </c>
      <c r="O360" s="15" t="s">
        <v>292</v>
      </c>
      <c r="P360" s="15" t="s">
        <v>2783</v>
      </c>
      <c r="Q360" s="15" t="s">
        <v>166</v>
      </c>
      <c r="R360" s="15"/>
      <c r="S360" s="15"/>
      <c r="T360" s="15" t="s">
        <v>2609</v>
      </c>
      <c r="U360" s="15" t="s">
        <v>291</v>
      </c>
      <c r="V360" s="15" t="s">
        <v>290</v>
      </c>
      <c r="W360" s="15"/>
      <c r="X360" s="14">
        <v>44209</v>
      </c>
      <c r="Y360" s="17" t="str">
        <f t="shared" si="10"/>
        <v>0x912f27617dacbe4d5626c6563e84ea12834b06f7e1f887b2dfef8fbdaad965b4--0xb8ffc3cd6e7cf5a098a1c92f48009765b24088dc--0x2b33cf282f867a7ff693a66e11b0fcc5552e4425</v>
      </c>
      <c r="Z360" s="18" t="str">
        <f>IFERROR(VLOOKUP(Y360,Flipside_SQL3_Data!X:X,1,FALSE),"missing")</f>
        <v>0x912f27617dacbe4d5626c6563e84ea12834b06f7e1f887b2dfef8fbdaad965b4--0xb8ffc3cd6e7cf5a098a1c92f48009765b24088dc--0x2b33cf282f867a7ff693a66e11b0fcc5552e4425</v>
      </c>
    </row>
    <row r="361" spans="1:26" hidden="1" x14ac:dyDescent="0.2">
      <c r="A361" s="14">
        <v>44209.868750000001</v>
      </c>
      <c r="B361" s="15">
        <v>11649003</v>
      </c>
      <c r="C361" s="15">
        <v>0</v>
      </c>
      <c r="D361" s="15">
        <f t="shared" si="11"/>
        <v>0</v>
      </c>
      <c r="E361" s="15">
        <v>756945</v>
      </c>
      <c r="F361" s="15">
        <v>1520</v>
      </c>
      <c r="G361" s="15" t="s">
        <v>2605</v>
      </c>
      <c r="H361" s="15" t="b">
        <v>0</v>
      </c>
      <c r="I361" s="15">
        <v>2</v>
      </c>
      <c r="J361" s="15">
        <v>0</v>
      </c>
      <c r="K361" s="15"/>
      <c r="L361" s="15" t="b">
        <v>1</v>
      </c>
      <c r="M361" s="15" t="s">
        <v>96</v>
      </c>
      <c r="N361" s="15" t="s">
        <v>293</v>
      </c>
      <c r="O361" s="15" t="s">
        <v>292</v>
      </c>
      <c r="P361" s="15" t="s">
        <v>2789</v>
      </c>
      <c r="Q361" s="15" t="s">
        <v>166</v>
      </c>
      <c r="R361" s="15"/>
      <c r="S361" s="15"/>
      <c r="T361" s="15" t="s">
        <v>2609</v>
      </c>
      <c r="U361" s="15" t="s">
        <v>291</v>
      </c>
      <c r="V361" s="15" t="s">
        <v>290</v>
      </c>
      <c r="W361" s="15"/>
      <c r="X361" s="14">
        <v>44209</v>
      </c>
      <c r="Y361" s="17" t="str">
        <f t="shared" si="10"/>
        <v>0x912f27617dacbe4d5626c6563e84ea12834b06f7e1f887b2dfef8fbdaad965b4--0xb8ffc3cd6e7cf5a098a1c92f48009765b24088dc--0x2b33cf282f867a7ff693a66e11b0fcc5552e4425</v>
      </c>
      <c r="Z361" s="18" t="str">
        <f>IFERROR(VLOOKUP(Y361,Flipside_SQL3_Data!X:X,1,FALSE),"missing")</f>
        <v>0x912f27617dacbe4d5626c6563e84ea12834b06f7e1f887b2dfef8fbdaad965b4--0xb8ffc3cd6e7cf5a098a1c92f48009765b24088dc--0x2b33cf282f867a7ff693a66e11b0fcc5552e4425</v>
      </c>
    </row>
    <row r="362" spans="1:26" hidden="1" x14ac:dyDescent="0.2">
      <c r="A362" s="14">
        <v>44209.868750000001</v>
      </c>
      <c r="B362" s="15">
        <v>11649003</v>
      </c>
      <c r="C362" s="15">
        <v>0</v>
      </c>
      <c r="D362" s="15">
        <f t="shared" si="11"/>
        <v>0</v>
      </c>
      <c r="E362" s="15">
        <v>2126085</v>
      </c>
      <c r="F362" s="15">
        <v>4363</v>
      </c>
      <c r="G362" s="15" t="s">
        <v>2605</v>
      </c>
      <c r="H362" s="15" t="b">
        <v>0</v>
      </c>
      <c r="I362" s="15">
        <v>2</v>
      </c>
      <c r="J362" s="15">
        <v>1</v>
      </c>
      <c r="K362" s="15"/>
      <c r="L362" s="15" t="b">
        <v>1</v>
      </c>
      <c r="M362" s="15" t="s">
        <v>96</v>
      </c>
      <c r="N362" s="15" t="s">
        <v>25</v>
      </c>
      <c r="O362" s="15" t="s">
        <v>293</v>
      </c>
      <c r="P362" s="15" t="s">
        <v>2627</v>
      </c>
      <c r="Q362" s="15" t="s">
        <v>166</v>
      </c>
      <c r="R362" s="15"/>
      <c r="S362" s="15"/>
      <c r="T362" s="15" t="s">
        <v>166</v>
      </c>
      <c r="U362" s="15" t="s">
        <v>291</v>
      </c>
      <c r="V362" s="15" t="s">
        <v>290</v>
      </c>
      <c r="W362" s="15"/>
      <c r="X362" s="14">
        <v>44209</v>
      </c>
      <c r="Y362" s="17" t="str">
        <f t="shared" si="10"/>
        <v>0x912f27617dacbe4d5626c6563e84ea12834b06f7e1f887b2dfef8fbdaad965b4--0xae7ab96520de3a18e5e111b5eaab095312d7fe84--0xb8ffc3cd6e7cf5a098a1c92f48009765b24088dc</v>
      </c>
      <c r="Z362" s="18" t="str">
        <f>IFERROR(VLOOKUP(Y362,Flipside_SQL3_Data!X:X,1,FALSE),"missing")</f>
        <v>0x912f27617dacbe4d5626c6563e84ea12834b06f7e1f887b2dfef8fbdaad965b4--0xae7ab96520de3a18e5e111b5eaab095312d7fe84--0xb8ffc3cd6e7cf5a098a1c92f48009765b24088dc</v>
      </c>
    </row>
    <row r="363" spans="1:26" hidden="1" x14ac:dyDescent="0.2">
      <c r="A363" s="14">
        <v>44209.868750000001</v>
      </c>
      <c r="B363" s="15">
        <v>11649003</v>
      </c>
      <c r="C363" s="15">
        <v>0</v>
      </c>
      <c r="D363" s="15">
        <f t="shared" si="11"/>
        <v>0</v>
      </c>
      <c r="E363" s="15">
        <v>2085778</v>
      </c>
      <c r="F363" s="15">
        <v>4363</v>
      </c>
      <c r="G363" s="15" t="s">
        <v>2605</v>
      </c>
      <c r="H363" s="15" t="b">
        <v>0</v>
      </c>
      <c r="I363" s="15">
        <v>2</v>
      </c>
      <c r="J363" s="15">
        <v>1</v>
      </c>
      <c r="K363" s="15"/>
      <c r="L363" s="15" t="b">
        <v>1</v>
      </c>
      <c r="M363" s="15" t="s">
        <v>96</v>
      </c>
      <c r="N363" s="15" t="s">
        <v>25</v>
      </c>
      <c r="O363" s="15" t="s">
        <v>293</v>
      </c>
      <c r="P363" s="15" t="s">
        <v>2635</v>
      </c>
      <c r="Q363" s="15" t="s">
        <v>166</v>
      </c>
      <c r="R363" s="15"/>
      <c r="S363" s="15"/>
      <c r="T363" s="15" t="s">
        <v>166</v>
      </c>
      <c r="U363" s="15" t="s">
        <v>291</v>
      </c>
      <c r="V363" s="15" t="s">
        <v>290</v>
      </c>
      <c r="W363" s="15"/>
      <c r="X363" s="14">
        <v>44209</v>
      </c>
      <c r="Y363" s="17" t="str">
        <f t="shared" si="10"/>
        <v>0x912f27617dacbe4d5626c6563e84ea12834b06f7e1f887b2dfef8fbdaad965b4--0xae7ab96520de3a18e5e111b5eaab095312d7fe84--0xb8ffc3cd6e7cf5a098a1c92f48009765b24088dc</v>
      </c>
      <c r="Z363" s="18" t="str">
        <f>IFERROR(VLOOKUP(Y363,Flipside_SQL3_Data!X:X,1,FALSE),"missing")</f>
        <v>0x912f27617dacbe4d5626c6563e84ea12834b06f7e1f887b2dfef8fbdaad965b4--0xae7ab96520de3a18e5e111b5eaab095312d7fe84--0xb8ffc3cd6e7cf5a098a1c92f48009765b24088dc</v>
      </c>
    </row>
    <row r="364" spans="1:26" hidden="1" x14ac:dyDescent="0.2">
      <c r="A364" s="14">
        <v>44209.868750000001</v>
      </c>
      <c r="B364" s="15">
        <v>11649003</v>
      </c>
      <c r="C364" s="15">
        <v>0</v>
      </c>
      <c r="D364" s="15">
        <f t="shared" si="11"/>
        <v>0</v>
      </c>
      <c r="E364" s="15">
        <v>1979273</v>
      </c>
      <c r="F364" s="15">
        <v>4363</v>
      </c>
      <c r="G364" s="15" t="s">
        <v>2605</v>
      </c>
      <c r="H364" s="15" t="b">
        <v>0</v>
      </c>
      <c r="I364" s="15">
        <v>2</v>
      </c>
      <c r="J364" s="15">
        <v>1</v>
      </c>
      <c r="K364" s="15"/>
      <c r="L364" s="15" t="b">
        <v>1</v>
      </c>
      <c r="M364" s="15" t="s">
        <v>96</v>
      </c>
      <c r="N364" s="15" t="s">
        <v>25</v>
      </c>
      <c r="O364" s="15" t="s">
        <v>293</v>
      </c>
      <c r="P364" s="15" t="s">
        <v>2642</v>
      </c>
      <c r="Q364" s="15" t="s">
        <v>166</v>
      </c>
      <c r="R364" s="15"/>
      <c r="S364" s="15"/>
      <c r="T364" s="15" t="s">
        <v>166</v>
      </c>
      <c r="U364" s="15" t="s">
        <v>291</v>
      </c>
      <c r="V364" s="15" t="s">
        <v>290</v>
      </c>
      <c r="W364" s="15"/>
      <c r="X364" s="14">
        <v>44209</v>
      </c>
      <c r="Y364" s="17" t="str">
        <f t="shared" si="10"/>
        <v>0x912f27617dacbe4d5626c6563e84ea12834b06f7e1f887b2dfef8fbdaad965b4--0xae7ab96520de3a18e5e111b5eaab095312d7fe84--0xb8ffc3cd6e7cf5a098a1c92f48009765b24088dc</v>
      </c>
      <c r="Z364" s="18" t="str">
        <f>IFERROR(VLOOKUP(Y364,Flipside_SQL3_Data!X:X,1,FALSE),"missing")</f>
        <v>0x912f27617dacbe4d5626c6563e84ea12834b06f7e1f887b2dfef8fbdaad965b4--0xae7ab96520de3a18e5e111b5eaab095312d7fe84--0xb8ffc3cd6e7cf5a098a1c92f48009765b24088dc</v>
      </c>
    </row>
    <row r="365" spans="1:26" hidden="1" x14ac:dyDescent="0.2">
      <c r="A365" s="14">
        <v>44209.868750000001</v>
      </c>
      <c r="B365" s="15">
        <v>11649003</v>
      </c>
      <c r="C365" s="15">
        <v>0</v>
      </c>
      <c r="D365" s="15">
        <f t="shared" si="11"/>
        <v>0</v>
      </c>
      <c r="E365" s="15">
        <v>1955927</v>
      </c>
      <c r="F365" s="15">
        <v>4363</v>
      </c>
      <c r="G365" s="15" t="s">
        <v>2605</v>
      </c>
      <c r="H365" s="15" t="b">
        <v>0</v>
      </c>
      <c r="I365" s="15">
        <v>2</v>
      </c>
      <c r="J365" s="15">
        <v>1</v>
      </c>
      <c r="K365" s="15"/>
      <c r="L365" s="15" t="b">
        <v>1</v>
      </c>
      <c r="M365" s="15" t="s">
        <v>96</v>
      </c>
      <c r="N365" s="15" t="s">
        <v>25</v>
      </c>
      <c r="O365" s="15" t="s">
        <v>293</v>
      </c>
      <c r="P365" s="15" t="s">
        <v>2648</v>
      </c>
      <c r="Q365" s="15" t="s">
        <v>166</v>
      </c>
      <c r="R365" s="15"/>
      <c r="S365" s="15"/>
      <c r="T365" s="15" t="s">
        <v>166</v>
      </c>
      <c r="U365" s="15" t="s">
        <v>291</v>
      </c>
      <c r="V365" s="15" t="s">
        <v>290</v>
      </c>
      <c r="W365" s="15"/>
      <c r="X365" s="14">
        <v>44209</v>
      </c>
      <c r="Y365" s="17" t="str">
        <f t="shared" si="10"/>
        <v>0x912f27617dacbe4d5626c6563e84ea12834b06f7e1f887b2dfef8fbdaad965b4--0xae7ab96520de3a18e5e111b5eaab095312d7fe84--0xb8ffc3cd6e7cf5a098a1c92f48009765b24088dc</v>
      </c>
      <c r="Z365" s="18" t="str">
        <f>IFERROR(VLOOKUP(Y365,Flipside_SQL3_Data!X:X,1,FALSE),"missing")</f>
        <v>0x912f27617dacbe4d5626c6563e84ea12834b06f7e1f887b2dfef8fbdaad965b4--0xae7ab96520de3a18e5e111b5eaab095312d7fe84--0xb8ffc3cd6e7cf5a098a1c92f48009765b24088dc</v>
      </c>
    </row>
    <row r="366" spans="1:26" hidden="1" x14ac:dyDescent="0.2">
      <c r="A366" s="14">
        <v>44209.868750000001</v>
      </c>
      <c r="B366" s="15">
        <v>11649003</v>
      </c>
      <c r="C366" s="15">
        <v>0</v>
      </c>
      <c r="D366" s="15">
        <f t="shared" si="11"/>
        <v>0</v>
      </c>
      <c r="E366" s="15">
        <v>1863458</v>
      </c>
      <c r="F366" s="15">
        <v>4363</v>
      </c>
      <c r="G366" s="15" t="s">
        <v>2605</v>
      </c>
      <c r="H366" s="15" t="b">
        <v>0</v>
      </c>
      <c r="I366" s="15">
        <v>2</v>
      </c>
      <c r="J366" s="15">
        <v>1</v>
      </c>
      <c r="K366" s="15"/>
      <c r="L366" s="15" t="b">
        <v>1</v>
      </c>
      <c r="M366" s="15" t="s">
        <v>96</v>
      </c>
      <c r="N366" s="15" t="s">
        <v>25</v>
      </c>
      <c r="O366" s="15" t="s">
        <v>293</v>
      </c>
      <c r="P366" s="15" t="s">
        <v>2654</v>
      </c>
      <c r="Q366" s="15" t="s">
        <v>166</v>
      </c>
      <c r="R366" s="15"/>
      <c r="S366" s="15"/>
      <c r="T366" s="15" t="s">
        <v>166</v>
      </c>
      <c r="U366" s="15" t="s">
        <v>291</v>
      </c>
      <c r="V366" s="15" t="s">
        <v>290</v>
      </c>
      <c r="W366" s="15"/>
      <c r="X366" s="14">
        <v>44209</v>
      </c>
      <c r="Y366" s="17" t="str">
        <f t="shared" si="10"/>
        <v>0x912f27617dacbe4d5626c6563e84ea12834b06f7e1f887b2dfef8fbdaad965b4--0xae7ab96520de3a18e5e111b5eaab095312d7fe84--0xb8ffc3cd6e7cf5a098a1c92f48009765b24088dc</v>
      </c>
      <c r="Z366" s="18" t="str">
        <f>IFERROR(VLOOKUP(Y366,Flipside_SQL3_Data!X:X,1,FALSE),"missing")</f>
        <v>0x912f27617dacbe4d5626c6563e84ea12834b06f7e1f887b2dfef8fbdaad965b4--0xae7ab96520de3a18e5e111b5eaab095312d7fe84--0xb8ffc3cd6e7cf5a098a1c92f48009765b24088dc</v>
      </c>
    </row>
    <row r="367" spans="1:26" hidden="1" x14ac:dyDescent="0.2">
      <c r="A367" s="14">
        <v>44209.868750000001</v>
      </c>
      <c r="B367" s="15">
        <v>11649003</v>
      </c>
      <c r="C367" s="15">
        <v>0</v>
      </c>
      <c r="D367" s="15">
        <f t="shared" si="11"/>
        <v>0</v>
      </c>
      <c r="E367" s="15">
        <v>1838275</v>
      </c>
      <c r="F367" s="15">
        <v>4363</v>
      </c>
      <c r="G367" s="15" t="s">
        <v>2605</v>
      </c>
      <c r="H367" s="15" t="b">
        <v>0</v>
      </c>
      <c r="I367" s="15">
        <v>2</v>
      </c>
      <c r="J367" s="15">
        <v>1</v>
      </c>
      <c r="K367" s="15"/>
      <c r="L367" s="15" t="b">
        <v>1</v>
      </c>
      <c r="M367" s="15" t="s">
        <v>96</v>
      </c>
      <c r="N367" s="15" t="s">
        <v>25</v>
      </c>
      <c r="O367" s="15" t="s">
        <v>293</v>
      </c>
      <c r="P367" s="15" t="s">
        <v>2663</v>
      </c>
      <c r="Q367" s="15" t="s">
        <v>166</v>
      </c>
      <c r="R367" s="15"/>
      <c r="S367" s="15"/>
      <c r="T367" s="15" t="s">
        <v>166</v>
      </c>
      <c r="U367" s="15" t="s">
        <v>291</v>
      </c>
      <c r="V367" s="15" t="s">
        <v>290</v>
      </c>
      <c r="W367" s="15"/>
      <c r="X367" s="14">
        <v>44209</v>
      </c>
      <c r="Y367" s="17" t="str">
        <f t="shared" si="10"/>
        <v>0x912f27617dacbe4d5626c6563e84ea12834b06f7e1f887b2dfef8fbdaad965b4--0xae7ab96520de3a18e5e111b5eaab095312d7fe84--0xb8ffc3cd6e7cf5a098a1c92f48009765b24088dc</v>
      </c>
      <c r="Z367" s="18" t="str">
        <f>IFERROR(VLOOKUP(Y367,Flipside_SQL3_Data!X:X,1,FALSE),"missing")</f>
        <v>0x912f27617dacbe4d5626c6563e84ea12834b06f7e1f887b2dfef8fbdaad965b4--0xae7ab96520de3a18e5e111b5eaab095312d7fe84--0xb8ffc3cd6e7cf5a098a1c92f48009765b24088dc</v>
      </c>
    </row>
    <row r="368" spans="1:26" hidden="1" x14ac:dyDescent="0.2">
      <c r="A368" s="14">
        <v>44209.868750000001</v>
      </c>
      <c r="B368" s="15">
        <v>11649003</v>
      </c>
      <c r="C368" s="15">
        <v>0</v>
      </c>
      <c r="D368" s="15">
        <f t="shared" si="11"/>
        <v>0</v>
      </c>
      <c r="E368" s="15">
        <v>1747643</v>
      </c>
      <c r="F368" s="15">
        <v>4363</v>
      </c>
      <c r="G368" s="15" t="s">
        <v>2605</v>
      </c>
      <c r="H368" s="15" t="b">
        <v>0</v>
      </c>
      <c r="I368" s="15">
        <v>2</v>
      </c>
      <c r="J368" s="15">
        <v>1</v>
      </c>
      <c r="K368" s="15"/>
      <c r="L368" s="15" t="b">
        <v>1</v>
      </c>
      <c r="M368" s="15" t="s">
        <v>96</v>
      </c>
      <c r="N368" s="15" t="s">
        <v>25</v>
      </c>
      <c r="O368" s="15" t="s">
        <v>293</v>
      </c>
      <c r="P368" s="15" t="s">
        <v>2668</v>
      </c>
      <c r="Q368" s="15" t="s">
        <v>166</v>
      </c>
      <c r="R368" s="15"/>
      <c r="S368" s="15"/>
      <c r="T368" s="15" t="s">
        <v>166</v>
      </c>
      <c r="U368" s="15" t="s">
        <v>291</v>
      </c>
      <c r="V368" s="15" t="s">
        <v>290</v>
      </c>
      <c r="W368" s="15"/>
      <c r="X368" s="14">
        <v>44209</v>
      </c>
      <c r="Y368" s="17" t="str">
        <f t="shared" si="10"/>
        <v>0x912f27617dacbe4d5626c6563e84ea12834b06f7e1f887b2dfef8fbdaad965b4--0xae7ab96520de3a18e5e111b5eaab095312d7fe84--0xb8ffc3cd6e7cf5a098a1c92f48009765b24088dc</v>
      </c>
      <c r="Z368" s="18" t="str">
        <f>IFERROR(VLOOKUP(Y368,Flipside_SQL3_Data!X:X,1,FALSE),"missing")</f>
        <v>0x912f27617dacbe4d5626c6563e84ea12834b06f7e1f887b2dfef8fbdaad965b4--0xae7ab96520de3a18e5e111b5eaab095312d7fe84--0xb8ffc3cd6e7cf5a098a1c92f48009765b24088dc</v>
      </c>
    </row>
    <row r="369" spans="1:26" hidden="1" x14ac:dyDescent="0.2">
      <c r="A369" s="14">
        <v>44209.868750000001</v>
      </c>
      <c r="B369" s="15">
        <v>11649003</v>
      </c>
      <c r="C369" s="15">
        <v>0</v>
      </c>
      <c r="D369" s="15">
        <f t="shared" si="11"/>
        <v>0</v>
      </c>
      <c r="E369" s="15">
        <v>1720621</v>
      </c>
      <c r="F369" s="15">
        <v>4363</v>
      </c>
      <c r="G369" s="15" t="s">
        <v>2605</v>
      </c>
      <c r="H369" s="15" t="b">
        <v>0</v>
      </c>
      <c r="I369" s="15">
        <v>2</v>
      </c>
      <c r="J369" s="15">
        <v>1</v>
      </c>
      <c r="K369" s="15"/>
      <c r="L369" s="15" t="b">
        <v>1</v>
      </c>
      <c r="M369" s="15" t="s">
        <v>96</v>
      </c>
      <c r="N369" s="15" t="s">
        <v>25</v>
      </c>
      <c r="O369" s="15" t="s">
        <v>293</v>
      </c>
      <c r="P369" s="15" t="s">
        <v>2674</v>
      </c>
      <c r="Q369" s="15" t="s">
        <v>166</v>
      </c>
      <c r="R369" s="15"/>
      <c r="S369" s="15"/>
      <c r="T369" s="15" t="s">
        <v>166</v>
      </c>
      <c r="U369" s="15" t="s">
        <v>291</v>
      </c>
      <c r="V369" s="15" t="s">
        <v>290</v>
      </c>
      <c r="W369" s="15"/>
      <c r="X369" s="14">
        <v>44209</v>
      </c>
      <c r="Y369" s="17" t="str">
        <f t="shared" si="10"/>
        <v>0x912f27617dacbe4d5626c6563e84ea12834b06f7e1f887b2dfef8fbdaad965b4--0xae7ab96520de3a18e5e111b5eaab095312d7fe84--0xb8ffc3cd6e7cf5a098a1c92f48009765b24088dc</v>
      </c>
      <c r="Z369" s="18" t="str">
        <f>IFERROR(VLOOKUP(Y369,Flipside_SQL3_Data!X:X,1,FALSE),"missing")</f>
        <v>0x912f27617dacbe4d5626c6563e84ea12834b06f7e1f887b2dfef8fbdaad965b4--0xae7ab96520de3a18e5e111b5eaab095312d7fe84--0xb8ffc3cd6e7cf5a098a1c92f48009765b24088dc</v>
      </c>
    </row>
    <row r="370" spans="1:26" hidden="1" x14ac:dyDescent="0.2">
      <c r="A370" s="14">
        <v>44209.868750000001</v>
      </c>
      <c r="B370" s="15">
        <v>11649003</v>
      </c>
      <c r="C370" s="15">
        <v>0</v>
      </c>
      <c r="D370" s="15">
        <f t="shared" si="11"/>
        <v>0</v>
      </c>
      <c r="E370" s="15">
        <v>1631827</v>
      </c>
      <c r="F370" s="15">
        <v>4363</v>
      </c>
      <c r="G370" s="15" t="s">
        <v>2605</v>
      </c>
      <c r="H370" s="15" t="b">
        <v>0</v>
      </c>
      <c r="I370" s="15">
        <v>2</v>
      </c>
      <c r="J370" s="15">
        <v>1</v>
      </c>
      <c r="K370" s="15"/>
      <c r="L370" s="15" t="b">
        <v>1</v>
      </c>
      <c r="M370" s="15" t="s">
        <v>96</v>
      </c>
      <c r="N370" s="15" t="s">
        <v>25</v>
      </c>
      <c r="O370" s="15" t="s">
        <v>293</v>
      </c>
      <c r="P370" s="15" t="s">
        <v>2679</v>
      </c>
      <c r="Q370" s="15" t="s">
        <v>166</v>
      </c>
      <c r="R370" s="15"/>
      <c r="S370" s="15"/>
      <c r="T370" s="15" t="s">
        <v>166</v>
      </c>
      <c r="U370" s="15" t="s">
        <v>291</v>
      </c>
      <c r="V370" s="15" t="s">
        <v>290</v>
      </c>
      <c r="W370" s="15"/>
      <c r="X370" s="14">
        <v>44209</v>
      </c>
      <c r="Y370" s="17" t="str">
        <f t="shared" si="10"/>
        <v>0x912f27617dacbe4d5626c6563e84ea12834b06f7e1f887b2dfef8fbdaad965b4--0xae7ab96520de3a18e5e111b5eaab095312d7fe84--0xb8ffc3cd6e7cf5a098a1c92f48009765b24088dc</v>
      </c>
      <c r="Z370" s="18" t="str">
        <f>IFERROR(VLOOKUP(Y370,Flipside_SQL3_Data!X:X,1,FALSE),"missing")</f>
        <v>0x912f27617dacbe4d5626c6563e84ea12834b06f7e1f887b2dfef8fbdaad965b4--0xae7ab96520de3a18e5e111b5eaab095312d7fe84--0xb8ffc3cd6e7cf5a098a1c92f48009765b24088dc</v>
      </c>
    </row>
    <row r="371" spans="1:26" hidden="1" x14ac:dyDescent="0.2">
      <c r="A371" s="14">
        <v>44209.868750000001</v>
      </c>
      <c r="B371" s="15">
        <v>11649003</v>
      </c>
      <c r="C371" s="15">
        <v>0</v>
      </c>
      <c r="D371" s="15">
        <f t="shared" si="11"/>
        <v>0</v>
      </c>
      <c r="E371" s="15">
        <v>1602968</v>
      </c>
      <c r="F371" s="15">
        <v>4363</v>
      </c>
      <c r="G371" s="15" t="s">
        <v>2605</v>
      </c>
      <c r="H371" s="15" t="b">
        <v>0</v>
      </c>
      <c r="I371" s="15">
        <v>2</v>
      </c>
      <c r="J371" s="15">
        <v>1</v>
      </c>
      <c r="K371" s="15"/>
      <c r="L371" s="15" t="b">
        <v>1</v>
      </c>
      <c r="M371" s="15" t="s">
        <v>96</v>
      </c>
      <c r="N371" s="15" t="s">
        <v>25</v>
      </c>
      <c r="O371" s="15" t="s">
        <v>293</v>
      </c>
      <c r="P371" s="15" t="s">
        <v>2685</v>
      </c>
      <c r="Q371" s="15" t="s">
        <v>166</v>
      </c>
      <c r="R371" s="15"/>
      <c r="S371" s="15"/>
      <c r="T371" s="15" t="s">
        <v>166</v>
      </c>
      <c r="U371" s="15" t="s">
        <v>291</v>
      </c>
      <c r="V371" s="15" t="s">
        <v>290</v>
      </c>
      <c r="W371" s="15"/>
      <c r="X371" s="14">
        <v>44209</v>
      </c>
      <c r="Y371" s="17" t="str">
        <f t="shared" si="10"/>
        <v>0x912f27617dacbe4d5626c6563e84ea12834b06f7e1f887b2dfef8fbdaad965b4--0xae7ab96520de3a18e5e111b5eaab095312d7fe84--0xb8ffc3cd6e7cf5a098a1c92f48009765b24088dc</v>
      </c>
      <c r="Z371" s="18" t="str">
        <f>IFERROR(VLOOKUP(Y371,Flipside_SQL3_Data!X:X,1,FALSE),"missing")</f>
        <v>0x912f27617dacbe4d5626c6563e84ea12834b06f7e1f887b2dfef8fbdaad965b4--0xae7ab96520de3a18e5e111b5eaab095312d7fe84--0xb8ffc3cd6e7cf5a098a1c92f48009765b24088dc</v>
      </c>
    </row>
    <row r="372" spans="1:26" hidden="1" x14ac:dyDescent="0.2">
      <c r="A372" s="14">
        <v>44209.868750000001</v>
      </c>
      <c r="B372" s="15">
        <v>11649003</v>
      </c>
      <c r="C372" s="15">
        <v>0</v>
      </c>
      <c r="D372" s="15">
        <f t="shared" si="11"/>
        <v>0</v>
      </c>
      <c r="E372" s="15">
        <v>1516013</v>
      </c>
      <c r="F372" s="15">
        <v>4363</v>
      </c>
      <c r="G372" s="15" t="s">
        <v>2605</v>
      </c>
      <c r="H372" s="15" t="b">
        <v>0</v>
      </c>
      <c r="I372" s="15">
        <v>2</v>
      </c>
      <c r="J372" s="15">
        <v>1</v>
      </c>
      <c r="K372" s="15"/>
      <c r="L372" s="15" t="b">
        <v>1</v>
      </c>
      <c r="M372" s="15" t="s">
        <v>96</v>
      </c>
      <c r="N372" s="15" t="s">
        <v>25</v>
      </c>
      <c r="O372" s="15" t="s">
        <v>293</v>
      </c>
      <c r="P372" s="15" t="s">
        <v>2690</v>
      </c>
      <c r="Q372" s="15" t="s">
        <v>166</v>
      </c>
      <c r="R372" s="15"/>
      <c r="S372" s="15"/>
      <c r="T372" s="15" t="s">
        <v>166</v>
      </c>
      <c r="U372" s="15" t="s">
        <v>291</v>
      </c>
      <c r="V372" s="15" t="s">
        <v>290</v>
      </c>
      <c r="W372" s="15"/>
      <c r="X372" s="14">
        <v>44209</v>
      </c>
      <c r="Y372" s="17" t="str">
        <f t="shared" si="10"/>
        <v>0x912f27617dacbe4d5626c6563e84ea12834b06f7e1f887b2dfef8fbdaad965b4--0xae7ab96520de3a18e5e111b5eaab095312d7fe84--0xb8ffc3cd6e7cf5a098a1c92f48009765b24088dc</v>
      </c>
      <c r="Z372" s="18" t="str">
        <f>IFERROR(VLOOKUP(Y372,Flipside_SQL3_Data!X:X,1,FALSE),"missing")</f>
        <v>0x912f27617dacbe4d5626c6563e84ea12834b06f7e1f887b2dfef8fbdaad965b4--0xae7ab96520de3a18e5e111b5eaab095312d7fe84--0xb8ffc3cd6e7cf5a098a1c92f48009765b24088dc</v>
      </c>
    </row>
    <row r="373" spans="1:26" hidden="1" x14ac:dyDescent="0.2">
      <c r="A373" s="14">
        <v>44209.868750000001</v>
      </c>
      <c r="B373" s="15">
        <v>11649003</v>
      </c>
      <c r="C373" s="15">
        <v>0</v>
      </c>
      <c r="D373" s="15">
        <f t="shared" si="11"/>
        <v>0</v>
      </c>
      <c r="E373" s="15">
        <v>1485313</v>
      </c>
      <c r="F373" s="15">
        <v>4363</v>
      </c>
      <c r="G373" s="15" t="s">
        <v>2605</v>
      </c>
      <c r="H373" s="15" t="b">
        <v>0</v>
      </c>
      <c r="I373" s="15">
        <v>2</v>
      </c>
      <c r="J373" s="15">
        <v>1</v>
      </c>
      <c r="K373" s="15"/>
      <c r="L373" s="15" t="b">
        <v>1</v>
      </c>
      <c r="M373" s="15" t="s">
        <v>96</v>
      </c>
      <c r="N373" s="15" t="s">
        <v>25</v>
      </c>
      <c r="O373" s="15" t="s">
        <v>293</v>
      </c>
      <c r="P373" s="15" t="s">
        <v>2696</v>
      </c>
      <c r="Q373" s="15" t="s">
        <v>166</v>
      </c>
      <c r="R373" s="15"/>
      <c r="S373" s="15"/>
      <c r="T373" s="15" t="s">
        <v>166</v>
      </c>
      <c r="U373" s="15" t="s">
        <v>291</v>
      </c>
      <c r="V373" s="15" t="s">
        <v>290</v>
      </c>
      <c r="W373" s="15"/>
      <c r="X373" s="14">
        <v>44209</v>
      </c>
      <c r="Y373" s="17" t="str">
        <f t="shared" si="10"/>
        <v>0x912f27617dacbe4d5626c6563e84ea12834b06f7e1f887b2dfef8fbdaad965b4--0xae7ab96520de3a18e5e111b5eaab095312d7fe84--0xb8ffc3cd6e7cf5a098a1c92f48009765b24088dc</v>
      </c>
      <c r="Z373" s="18" t="str">
        <f>IFERROR(VLOOKUP(Y373,Flipside_SQL3_Data!X:X,1,FALSE),"missing")</f>
        <v>0x912f27617dacbe4d5626c6563e84ea12834b06f7e1f887b2dfef8fbdaad965b4--0xae7ab96520de3a18e5e111b5eaab095312d7fe84--0xb8ffc3cd6e7cf5a098a1c92f48009765b24088dc</v>
      </c>
    </row>
    <row r="374" spans="1:26" hidden="1" x14ac:dyDescent="0.2">
      <c r="A374" s="14">
        <v>44209.868750000001</v>
      </c>
      <c r="B374" s="15">
        <v>11649003</v>
      </c>
      <c r="C374" s="15">
        <v>0</v>
      </c>
      <c r="D374" s="15">
        <f t="shared" si="11"/>
        <v>0</v>
      </c>
      <c r="E374" s="15">
        <v>1400196</v>
      </c>
      <c r="F374" s="15">
        <v>4363</v>
      </c>
      <c r="G374" s="15" t="s">
        <v>2605</v>
      </c>
      <c r="H374" s="15" t="b">
        <v>0</v>
      </c>
      <c r="I374" s="15">
        <v>2</v>
      </c>
      <c r="J374" s="15">
        <v>1</v>
      </c>
      <c r="K374" s="15"/>
      <c r="L374" s="15" t="b">
        <v>1</v>
      </c>
      <c r="M374" s="15" t="s">
        <v>96</v>
      </c>
      <c r="N374" s="15" t="s">
        <v>25</v>
      </c>
      <c r="O374" s="15" t="s">
        <v>293</v>
      </c>
      <c r="P374" s="15" t="s">
        <v>2701</v>
      </c>
      <c r="Q374" s="15" t="s">
        <v>166</v>
      </c>
      <c r="R374" s="15"/>
      <c r="S374" s="15"/>
      <c r="T374" s="15" t="s">
        <v>166</v>
      </c>
      <c r="U374" s="15" t="s">
        <v>291</v>
      </c>
      <c r="V374" s="15" t="s">
        <v>290</v>
      </c>
      <c r="W374" s="15"/>
      <c r="X374" s="14">
        <v>44209</v>
      </c>
      <c r="Y374" s="17" t="str">
        <f t="shared" si="10"/>
        <v>0x912f27617dacbe4d5626c6563e84ea12834b06f7e1f887b2dfef8fbdaad965b4--0xae7ab96520de3a18e5e111b5eaab095312d7fe84--0xb8ffc3cd6e7cf5a098a1c92f48009765b24088dc</v>
      </c>
      <c r="Z374" s="18" t="str">
        <f>IFERROR(VLOOKUP(Y374,Flipside_SQL3_Data!X:X,1,FALSE),"missing")</f>
        <v>0x912f27617dacbe4d5626c6563e84ea12834b06f7e1f887b2dfef8fbdaad965b4--0xae7ab96520de3a18e5e111b5eaab095312d7fe84--0xb8ffc3cd6e7cf5a098a1c92f48009765b24088dc</v>
      </c>
    </row>
    <row r="375" spans="1:26" hidden="1" x14ac:dyDescent="0.2">
      <c r="A375" s="14">
        <v>44209.868750000001</v>
      </c>
      <c r="B375" s="15">
        <v>11649003</v>
      </c>
      <c r="C375" s="15">
        <v>0</v>
      </c>
      <c r="D375" s="15">
        <f t="shared" si="11"/>
        <v>0</v>
      </c>
      <c r="E375" s="15">
        <v>1367659</v>
      </c>
      <c r="F375" s="15">
        <v>4363</v>
      </c>
      <c r="G375" s="15" t="s">
        <v>2605</v>
      </c>
      <c r="H375" s="15" t="b">
        <v>0</v>
      </c>
      <c r="I375" s="15">
        <v>2</v>
      </c>
      <c r="J375" s="15">
        <v>1</v>
      </c>
      <c r="K375" s="15"/>
      <c r="L375" s="15" t="b">
        <v>1</v>
      </c>
      <c r="M375" s="15" t="s">
        <v>96</v>
      </c>
      <c r="N375" s="15" t="s">
        <v>25</v>
      </c>
      <c r="O375" s="15" t="s">
        <v>293</v>
      </c>
      <c r="P375" s="15" t="s">
        <v>2707</v>
      </c>
      <c r="Q375" s="15" t="s">
        <v>166</v>
      </c>
      <c r="R375" s="15"/>
      <c r="S375" s="15"/>
      <c r="T375" s="15" t="s">
        <v>166</v>
      </c>
      <c r="U375" s="15" t="s">
        <v>291</v>
      </c>
      <c r="V375" s="15" t="s">
        <v>290</v>
      </c>
      <c r="W375" s="15"/>
      <c r="X375" s="14">
        <v>44209</v>
      </c>
      <c r="Y375" s="17" t="str">
        <f t="shared" si="10"/>
        <v>0x912f27617dacbe4d5626c6563e84ea12834b06f7e1f887b2dfef8fbdaad965b4--0xae7ab96520de3a18e5e111b5eaab095312d7fe84--0xb8ffc3cd6e7cf5a098a1c92f48009765b24088dc</v>
      </c>
      <c r="Z375" s="18" t="str">
        <f>IFERROR(VLOOKUP(Y375,Flipside_SQL3_Data!X:X,1,FALSE),"missing")</f>
        <v>0x912f27617dacbe4d5626c6563e84ea12834b06f7e1f887b2dfef8fbdaad965b4--0xae7ab96520de3a18e5e111b5eaab095312d7fe84--0xb8ffc3cd6e7cf5a098a1c92f48009765b24088dc</v>
      </c>
    </row>
    <row r="376" spans="1:26" hidden="1" x14ac:dyDescent="0.2">
      <c r="A376" s="14">
        <v>44209.868750000001</v>
      </c>
      <c r="B376" s="15">
        <v>11649003</v>
      </c>
      <c r="C376" s="15">
        <v>0</v>
      </c>
      <c r="D376" s="15">
        <f t="shared" si="11"/>
        <v>0</v>
      </c>
      <c r="E376" s="15">
        <v>1284381</v>
      </c>
      <c r="F376" s="15">
        <v>4363</v>
      </c>
      <c r="G376" s="15" t="s">
        <v>2605</v>
      </c>
      <c r="H376" s="15" t="b">
        <v>0</v>
      </c>
      <c r="I376" s="15">
        <v>2</v>
      </c>
      <c r="J376" s="15">
        <v>1</v>
      </c>
      <c r="K376" s="15"/>
      <c r="L376" s="15" t="b">
        <v>1</v>
      </c>
      <c r="M376" s="15" t="s">
        <v>96</v>
      </c>
      <c r="N376" s="15" t="s">
        <v>25</v>
      </c>
      <c r="O376" s="15" t="s">
        <v>293</v>
      </c>
      <c r="P376" s="15" t="s">
        <v>2714</v>
      </c>
      <c r="Q376" s="15" t="s">
        <v>166</v>
      </c>
      <c r="R376" s="15"/>
      <c r="S376" s="15"/>
      <c r="T376" s="15" t="s">
        <v>166</v>
      </c>
      <c r="U376" s="15" t="s">
        <v>291</v>
      </c>
      <c r="V376" s="15" t="s">
        <v>290</v>
      </c>
      <c r="W376" s="15"/>
      <c r="X376" s="14">
        <v>44209</v>
      </c>
      <c r="Y376" s="17" t="str">
        <f t="shared" si="10"/>
        <v>0x912f27617dacbe4d5626c6563e84ea12834b06f7e1f887b2dfef8fbdaad965b4--0xae7ab96520de3a18e5e111b5eaab095312d7fe84--0xb8ffc3cd6e7cf5a098a1c92f48009765b24088dc</v>
      </c>
      <c r="Z376" s="18" t="str">
        <f>IFERROR(VLOOKUP(Y376,Flipside_SQL3_Data!X:X,1,FALSE),"missing")</f>
        <v>0x912f27617dacbe4d5626c6563e84ea12834b06f7e1f887b2dfef8fbdaad965b4--0xae7ab96520de3a18e5e111b5eaab095312d7fe84--0xb8ffc3cd6e7cf5a098a1c92f48009765b24088dc</v>
      </c>
    </row>
    <row r="377" spans="1:26" hidden="1" x14ac:dyDescent="0.2">
      <c r="A377" s="14">
        <v>44209.868750000001</v>
      </c>
      <c r="B377" s="15">
        <v>11649003</v>
      </c>
      <c r="C377" s="15">
        <v>0</v>
      </c>
      <c r="D377" s="15">
        <f t="shared" si="11"/>
        <v>0</v>
      </c>
      <c r="E377" s="15">
        <v>1250004</v>
      </c>
      <c r="F377" s="15">
        <v>4363</v>
      </c>
      <c r="G377" s="15" t="s">
        <v>2605</v>
      </c>
      <c r="H377" s="15" t="b">
        <v>0</v>
      </c>
      <c r="I377" s="15">
        <v>2</v>
      </c>
      <c r="J377" s="15">
        <v>1</v>
      </c>
      <c r="K377" s="15"/>
      <c r="L377" s="15" t="b">
        <v>1</v>
      </c>
      <c r="M377" s="15" t="s">
        <v>96</v>
      </c>
      <c r="N377" s="15" t="s">
        <v>25</v>
      </c>
      <c r="O377" s="15" t="s">
        <v>293</v>
      </c>
      <c r="P377" s="15" t="s">
        <v>2726</v>
      </c>
      <c r="Q377" s="15" t="s">
        <v>166</v>
      </c>
      <c r="R377" s="15"/>
      <c r="S377" s="15"/>
      <c r="T377" s="15" t="s">
        <v>166</v>
      </c>
      <c r="U377" s="15" t="s">
        <v>291</v>
      </c>
      <c r="V377" s="15" t="s">
        <v>290</v>
      </c>
      <c r="W377" s="15"/>
      <c r="X377" s="14">
        <v>44209</v>
      </c>
      <c r="Y377" s="17" t="str">
        <f t="shared" si="10"/>
        <v>0x912f27617dacbe4d5626c6563e84ea12834b06f7e1f887b2dfef8fbdaad965b4--0xae7ab96520de3a18e5e111b5eaab095312d7fe84--0xb8ffc3cd6e7cf5a098a1c92f48009765b24088dc</v>
      </c>
      <c r="Z377" s="18" t="str">
        <f>IFERROR(VLOOKUP(Y377,Flipside_SQL3_Data!X:X,1,FALSE),"missing")</f>
        <v>0x912f27617dacbe4d5626c6563e84ea12834b06f7e1f887b2dfef8fbdaad965b4--0xae7ab96520de3a18e5e111b5eaab095312d7fe84--0xb8ffc3cd6e7cf5a098a1c92f48009765b24088dc</v>
      </c>
    </row>
    <row r="378" spans="1:26" hidden="1" x14ac:dyDescent="0.2">
      <c r="A378" s="14">
        <v>44209.868750000001</v>
      </c>
      <c r="B378" s="15">
        <v>11649003</v>
      </c>
      <c r="C378" s="15">
        <v>0</v>
      </c>
      <c r="D378" s="15">
        <f t="shared" si="11"/>
        <v>0</v>
      </c>
      <c r="E378" s="15">
        <v>1168565</v>
      </c>
      <c r="F378" s="15">
        <v>4363</v>
      </c>
      <c r="G378" s="15" t="s">
        <v>2605</v>
      </c>
      <c r="H378" s="15" t="b">
        <v>0</v>
      </c>
      <c r="I378" s="15">
        <v>2</v>
      </c>
      <c r="J378" s="15">
        <v>1</v>
      </c>
      <c r="K378" s="15"/>
      <c r="L378" s="15" t="b">
        <v>1</v>
      </c>
      <c r="M378" s="15" t="s">
        <v>96</v>
      </c>
      <c r="N378" s="15" t="s">
        <v>25</v>
      </c>
      <c r="O378" s="15" t="s">
        <v>293</v>
      </c>
      <c r="P378" s="15" t="s">
        <v>2736</v>
      </c>
      <c r="Q378" s="15" t="s">
        <v>166</v>
      </c>
      <c r="R378" s="15"/>
      <c r="S378" s="15"/>
      <c r="T378" s="15" t="s">
        <v>166</v>
      </c>
      <c r="U378" s="15" t="s">
        <v>291</v>
      </c>
      <c r="V378" s="15" t="s">
        <v>290</v>
      </c>
      <c r="W378" s="15"/>
      <c r="X378" s="14">
        <v>44209</v>
      </c>
      <c r="Y378" s="17" t="str">
        <f t="shared" si="10"/>
        <v>0x912f27617dacbe4d5626c6563e84ea12834b06f7e1f887b2dfef8fbdaad965b4--0xae7ab96520de3a18e5e111b5eaab095312d7fe84--0xb8ffc3cd6e7cf5a098a1c92f48009765b24088dc</v>
      </c>
      <c r="Z378" s="18" t="str">
        <f>IFERROR(VLOOKUP(Y378,Flipside_SQL3_Data!X:X,1,FALSE),"missing")</f>
        <v>0x912f27617dacbe4d5626c6563e84ea12834b06f7e1f887b2dfef8fbdaad965b4--0xae7ab96520de3a18e5e111b5eaab095312d7fe84--0xb8ffc3cd6e7cf5a098a1c92f48009765b24088dc</v>
      </c>
    </row>
    <row r="379" spans="1:26" hidden="1" x14ac:dyDescent="0.2">
      <c r="A379" s="14">
        <v>44209.868750000001</v>
      </c>
      <c r="B379" s="15">
        <v>11649003</v>
      </c>
      <c r="C379" s="15">
        <v>0</v>
      </c>
      <c r="D379" s="15">
        <f t="shared" si="11"/>
        <v>0</v>
      </c>
      <c r="E379" s="15">
        <v>1132351</v>
      </c>
      <c r="F379" s="15">
        <v>4363</v>
      </c>
      <c r="G379" s="15" t="s">
        <v>2605</v>
      </c>
      <c r="H379" s="15" t="b">
        <v>0</v>
      </c>
      <c r="I379" s="15">
        <v>2</v>
      </c>
      <c r="J379" s="15">
        <v>1</v>
      </c>
      <c r="K379" s="15"/>
      <c r="L379" s="15" t="b">
        <v>1</v>
      </c>
      <c r="M379" s="15" t="s">
        <v>96</v>
      </c>
      <c r="N379" s="15" t="s">
        <v>25</v>
      </c>
      <c r="O379" s="15" t="s">
        <v>293</v>
      </c>
      <c r="P379" s="15" t="s">
        <v>2748</v>
      </c>
      <c r="Q379" s="15" t="s">
        <v>166</v>
      </c>
      <c r="R379" s="15"/>
      <c r="S379" s="15"/>
      <c r="T379" s="15" t="s">
        <v>166</v>
      </c>
      <c r="U379" s="15" t="s">
        <v>291</v>
      </c>
      <c r="V379" s="15" t="s">
        <v>290</v>
      </c>
      <c r="W379" s="15"/>
      <c r="X379" s="14">
        <v>44209</v>
      </c>
      <c r="Y379" s="17" t="str">
        <f t="shared" si="10"/>
        <v>0x912f27617dacbe4d5626c6563e84ea12834b06f7e1f887b2dfef8fbdaad965b4--0xae7ab96520de3a18e5e111b5eaab095312d7fe84--0xb8ffc3cd6e7cf5a098a1c92f48009765b24088dc</v>
      </c>
      <c r="Z379" s="18" t="str">
        <f>IFERROR(VLOOKUP(Y379,Flipside_SQL3_Data!X:X,1,FALSE),"missing")</f>
        <v>0x912f27617dacbe4d5626c6563e84ea12834b06f7e1f887b2dfef8fbdaad965b4--0xae7ab96520de3a18e5e111b5eaab095312d7fe84--0xb8ffc3cd6e7cf5a098a1c92f48009765b24088dc</v>
      </c>
    </row>
    <row r="380" spans="1:26" hidden="1" x14ac:dyDescent="0.2">
      <c r="A380" s="14">
        <v>44209.868750000001</v>
      </c>
      <c r="B380" s="15">
        <v>11649003</v>
      </c>
      <c r="C380" s="15">
        <v>0</v>
      </c>
      <c r="D380" s="15">
        <f t="shared" si="11"/>
        <v>0</v>
      </c>
      <c r="E380" s="15">
        <v>1052749</v>
      </c>
      <c r="F380" s="15">
        <v>4363</v>
      </c>
      <c r="G380" s="15" t="s">
        <v>2605</v>
      </c>
      <c r="H380" s="15" t="b">
        <v>0</v>
      </c>
      <c r="I380" s="15">
        <v>2</v>
      </c>
      <c r="J380" s="15">
        <v>1</v>
      </c>
      <c r="K380" s="15"/>
      <c r="L380" s="15" t="b">
        <v>1</v>
      </c>
      <c r="M380" s="15" t="s">
        <v>96</v>
      </c>
      <c r="N380" s="15" t="s">
        <v>25</v>
      </c>
      <c r="O380" s="15" t="s">
        <v>293</v>
      </c>
      <c r="P380" s="15" t="s">
        <v>2755</v>
      </c>
      <c r="Q380" s="15" t="s">
        <v>166</v>
      </c>
      <c r="R380" s="15"/>
      <c r="S380" s="15"/>
      <c r="T380" s="15" t="s">
        <v>166</v>
      </c>
      <c r="U380" s="15" t="s">
        <v>291</v>
      </c>
      <c r="V380" s="15" t="s">
        <v>290</v>
      </c>
      <c r="W380" s="15"/>
      <c r="X380" s="14">
        <v>44209</v>
      </c>
      <c r="Y380" s="17" t="str">
        <f t="shared" si="10"/>
        <v>0x912f27617dacbe4d5626c6563e84ea12834b06f7e1f887b2dfef8fbdaad965b4--0xae7ab96520de3a18e5e111b5eaab095312d7fe84--0xb8ffc3cd6e7cf5a098a1c92f48009765b24088dc</v>
      </c>
      <c r="Z380" s="18" t="str">
        <f>IFERROR(VLOOKUP(Y380,Flipside_SQL3_Data!X:X,1,FALSE),"missing")</f>
        <v>0x912f27617dacbe4d5626c6563e84ea12834b06f7e1f887b2dfef8fbdaad965b4--0xae7ab96520de3a18e5e111b5eaab095312d7fe84--0xb8ffc3cd6e7cf5a098a1c92f48009765b24088dc</v>
      </c>
    </row>
    <row r="381" spans="1:26" hidden="1" x14ac:dyDescent="0.2">
      <c r="A381" s="14">
        <v>44209.868750000001</v>
      </c>
      <c r="B381" s="15">
        <v>11649003</v>
      </c>
      <c r="C381" s="15">
        <v>0</v>
      </c>
      <c r="D381" s="15">
        <f t="shared" si="11"/>
        <v>0</v>
      </c>
      <c r="E381" s="15">
        <v>1014696</v>
      </c>
      <c r="F381" s="15">
        <v>4363</v>
      </c>
      <c r="G381" s="15" t="s">
        <v>2605</v>
      </c>
      <c r="H381" s="15" t="b">
        <v>0</v>
      </c>
      <c r="I381" s="15">
        <v>2</v>
      </c>
      <c r="J381" s="15">
        <v>1</v>
      </c>
      <c r="K381" s="15"/>
      <c r="L381" s="15" t="b">
        <v>1</v>
      </c>
      <c r="M381" s="15" t="s">
        <v>96</v>
      </c>
      <c r="N381" s="15" t="s">
        <v>25</v>
      </c>
      <c r="O381" s="15" t="s">
        <v>293</v>
      </c>
      <c r="P381" s="15" t="s">
        <v>2761</v>
      </c>
      <c r="Q381" s="15" t="s">
        <v>166</v>
      </c>
      <c r="R381" s="15"/>
      <c r="S381" s="15"/>
      <c r="T381" s="15" t="s">
        <v>166</v>
      </c>
      <c r="U381" s="15" t="s">
        <v>291</v>
      </c>
      <c r="V381" s="15" t="s">
        <v>290</v>
      </c>
      <c r="W381" s="15"/>
      <c r="X381" s="14">
        <v>44209</v>
      </c>
      <c r="Y381" s="17" t="str">
        <f t="shared" si="10"/>
        <v>0x912f27617dacbe4d5626c6563e84ea12834b06f7e1f887b2dfef8fbdaad965b4--0xae7ab96520de3a18e5e111b5eaab095312d7fe84--0xb8ffc3cd6e7cf5a098a1c92f48009765b24088dc</v>
      </c>
      <c r="Z381" s="18" t="str">
        <f>IFERROR(VLOOKUP(Y381,Flipside_SQL3_Data!X:X,1,FALSE),"missing")</f>
        <v>0x912f27617dacbe4d5626c6563e84ea12834b06f7e1f887b2dfef8fbdaad965b4--0xae7ab96520de3a18e5e111b5eaab095312d7fe84--0xb8ffc3cd6e7cf5a098a1c92f48009765b24088dc</v>
      </c>
    </row>
    <row r="382" spans="1:26" hidden="1" x14ac:dyDescent="0.2">
      <c r="A382" s="14">
        <v>44209.868750000001</v>
      </c>
      <c r="B382" s="15">
        <v>11649003</v>
      </c>
      <c r="C382" s="15">
        <v>0</v>
      </c>
      <c r="D382" s="15">
        <f t="shared" si="11"/>
        <v>0</v>
      </c>
      <c r="E382" s="15">
        <v>936932</v>
      </c>
      <c r="F382" s="15">
        <v>4363</v>
      </c>
      <c r="G382" s="15" t="s">
        <v>2605</v>
      </c>
      <c r="H382" s="15" t="b">
        <v>0</v>
      </c>
      <c r="I382" s="15">
        <v>2</v>
      </c>
      <c r="J382" s="15">
        <v>1</v>
      </c>
      <c r="K382" s="15"/>
      <c r="L382" s="15" t="b">
        <v>1</v>
      </c>
      <c r="M382" s="15" t="s">
        <v>96</v>
      </c>
      <c r="N382" s="15" t="s">
        <v>25</v>
      </c>
      <c r="O382" s="15" t="s">
        <v>293</v>
      </c>
      <c r="P382" s="15" t="s">
        <v>2766</v>
      </c>
      <c r="Q382" s="15" t="s">
        <v>166</v>
      </c>
      <c r="R382" s="15"/>
      <c r="S382" s="15"/>
      <c r="T382" s="15" t="s">
        <v>166</v>
      </c>
      <c r="U382" s="15" t="s">
        <v>291</v>
      </c>
      <c r="V382" s="15" t="s">
        <v>290</v>
      </c>
      <c r="W382" s="15"/>
      <c r="X382" s="14">
        <v>44209</v>
      </c>
      <c r="Y382" s="17" t="str">
        <f t="shared" si="10"/>
        <v>0x912f27617dacbe4d5626c6563e84ea12834b06f7e1f887b2dfef8fbdaad965b4--0xae7ab96520de3a18e5e111b5eaab095312d7fe84--0xb8ffc3cd6e7cf5a098a1c92f48009765b24088dc</v>
      </c>
      <c r="Z382" s="18" t="str">
        <f>IFERROR(VLOOKUP(Y382,Flipside_SQL3_Data!X:X,1,FALSE),"missing")</f>
        <v>0x912f27617dacbe4d5626c6563e84ea12834b06f7e1f887b2dfef8fbdaad965b4--0xae7ab96520de3a18e5e111b5eaab095312d7fe84--0xb8ffc3cd6e7cf5a098a1c92f48009765b24088dc</v>
      </c>
    </row>
    <row r="383" spans="1:26" hidden="1" x14ac:dyDescent="0.2">
      <c r="A383" s="14">
        <v>44209.868750000001</v>
      </c>
      <c r="B383" s="15">
        <v>11649003</v>
      </c>
      <c r="C383" s="15">
        <v>0</v>
      </c>
      <c r="D383" s="15">
        <f t="shared" si="11"/>
        <v>0</v>
      </c>
      <c r="E383" s="15">
        <v>905169</v>
      </c>
      <c r="F383" s="15">
        <v>4363</v>
      </c>
      <c r="G383" s="15" t="s">
        <v>2605</v>
      </c>
      <c r="H383" s="15" t="b">
        <v>0</v>
      </c>
      <c r="I383" s="15">
        <v>2</v>
      </c>
      <c r="J383" s="15">
        <v>1</v>
      </c>
      <c r="K383" s="15"/>
      <c r="L383" s="15" t="b">
        <v>1</v>
      </c>
      <c r="M383" s="15" t="s">
        <v>96</v>
      </c>
      <c r="N383" s="15" t="s">
        <v>25</v>
      </c>
      <c r="O383" s="15" t="s">
        <v>293</v>
      </c>
      <c r="P383" s="15" t="s">
        <v>2772</v>
      </c>
      <c r="Q383" s="15" t="s">
        <v>166</v>
      </c>
      <c r="R383" s="15"/>
      <c r="S383" s="15"/>
      <c r="T383" s="15" t="s">
        <v>166</v>
      </c>
      <c r="U383" s="15" t="s">
        <v>291</v>
      </c>
      <c r="V383" s="15" t="s">
        <v>290</v>
      </c>
      <c r="W383" s="15"/>
      <c r="X383" s="14">
        <v>44209</v>
      </c>
      <c r="Y383" s="17" t="str">
        <f t="shared" si="10"/>
        <v>0x912f27617dacbe4d5626c6563e84ea12834b06f7e1f887b2dfef8fbdaad965b4--0xae7ab96520de3a18e5e111b5eaab095312d7fe84--0xb8ffc3cd6e7cf5a098a1c92f48009765b24088dc</v>
      </c>
      <c r="Z383" s="18" t="str">
        <f>IFERROR(VLOOKUP(Y383,Flipside_SQL3_Data!X:X,1,FALSE),"missing")</f>
        <v>0x912f27617dacbe4d5626c6563e84ea12834b06f7e1f887b2dfef8fbdaad965b4--0xae7ab96520de3a18e5e111b5eaab095312d7fe84--0xb8ffc3cd6e7cf5a098a1c92f48009765b24088dc</v>
      </c>
    </row>
    <row r="384" spans="1:26" hidden="1" x14ac:dyDescent="0.2">
      <c r="A384" s="14">
        <v>44209.868750000001</v>
      </c>
      <c r="B384" s="15">
        <v>11649003</v>
      </c>
      <c r="C384" s="15">
        <v>0</v>
      </c>
      <c r="D384" s="15">
        <f t="shared" si="11"/>
        <v>0</v>
      </c>
      <c r="E384" s="15">
        <v>885180</v>
      </c>
      <c r="F384" s="15">
        <v>4363</v>
      </c>
      <c r="G384" s="15" t="s">
        <v>2605</v>
      </c>
      <c r="H384" s="15" t="b">
        <v>0</v>
      </c>
      <c r="I384" s="15">
        <v>2</v>
      </c>
      <c r="J384" s="15">
        <v>1</v>
      </c>
      <c r="K384" s="15"/>
      <c r="L384" s="15" t="b">
        <v>1</v>
      </c>
      <c r="M384" s="15" t="s">
        <v>96</v>
      </c>
      <c r="N384" s="15" t="s">
        <v>25</v>
      </c>
      <c r="O384" s="15" t="s">
        <v>293</v>
      </c>
      <c r="P384" s="15" t="s">
        <v>2776</v>
      </c>
      <c r="Q384" s="15" t="s">
        <v>166</v>
      </c>
      <c r="R384" s="15"/>
      <c r="S384" s="15"/>
      <c r="T384" s="15" t="s">
        <v>166</v>
      </c>
      <c r="U384" s="15" t="s">
        <v>291</v>
      </c>
      <c r="V384" s="15" t="s">
        <v>290</v>
      </c>
      <c r="W384" s="15"/>
      <c r="X384" s="14">
        <v>44209</v>
      </c>
      <c r="Y384" s="17" t="str">
        <f t="shared" si="10"/>
        <v>0x912f27617dacbe4d5626c6563e84ea12834b06f7e1f887b2dfef8fbdaad965b4--0xae7ab96520de3a18e5e111b5eaab095312d7fe84--0xb8ffc3cd6e7cf5a098a1c92f48009765b24088dc</v>
      </c>
      <c r="Z384" s="18" t="str">
        <f>IFERROR(VLOOKUP(Y384,Flipside_SQL3_Data!X:X,1,FALSE),"missing")</f>
        <v>0x912f27617dacbe4d5626c6563e84ea12834b06f7e1f887b2dfef8fbdaad965b4--0xae7ab96520de3a18e5e111b5eaab095312d7fe84--0xb8ffc3cd6e7cf5a098a1c92f48009765b24088dc</v>
      </c>
    </row>
    <row r="385" spans="1:26" hidden="1" x14ac:dyDescent="0.2">
      <c r="A385" s="14">
        <v>44209.868750000001</v>
      </c>
      <c r="B385" s="15">
        <v>11649003</v>
      </c>
      <c r="C385" s="15">
        <v>0</v>
      </c>
      <c r="D385" s="15">
        <f t="shared" si="11"/>
        <v>0</v>
      </c>
      <c r="E385" s="15">
        <v>842922</v>
      </c>
      <c r="F385" s="15">
        <v>4363</v>
      </c>
      <c r="G385" s="15" t="s">
        <v>2605</v>
      </c>
      <c r="H385" s="15" t="b">
        <v>0</v>
      </c>
      <c r="I385" s="15">
        <v>2</v>
      </c>
      <c r="J385" s="15">
        <v>1</v>
      </c>
      <c r="K385" s="15"/>
      <c r="L385" s="15" t="b">
        <v>1</v>
      </c>
      <c r="M385" s="15" t="s">
        <v>96</v>
      </c>
      <c r="N385" s="15" t="s">
        <v>25</v>
      </c>
      <c r="O385" s="15" t="s">
        <v>293</v>
      </c>
      <c r="P385" s="15" t="s">
        <v>2782</v>
      </c>
      <c r="Q385" s="15" t="s">
        <v>166</v>
      </c>
      <c r="R385" s="15"/>
      <c r="S385" s="15"/>
      <c r="T385" s="15" t="s">
        <v>166</v>
      </c>
      <c r="U385" s="15" t="s">
        <v>291</v>
      </c>
      <c r="V385" s="15" t="s">
        <v>290</v>
      </c>
      <c r="W385" s="15"/>
      <c r="X385" s="14">
        <v>44209</v>
      </c>
      <c r="Y385" s="17" t="str">
        <f t="shared" si="10"/>
        <v>0x912f27617dacbe4d5626c6563e84ea12834b06f7e1f887b2dfef8fbdaad965b4--0xae7ab96520de3a18e5e111b5eaab095312d7fe84--0xb8ffc3cd6e7cf5a098a1c92f48009765b24088dc</v>
      </c>
      <c r="Z385" s="18" t="str">
        <f>IFERROR(VLOOKUP(Y385,Flipside_SQL3_Data!X:X,1,FALSE),"missing")</f>
        <v>0x912f27617dacbe4d5626c6563e84ea12834b06f7e1f887b2dfef8fbdaad965b4--0xae7ab96520de3a18e5e111b5eaab095312d7fe84--0xb8ffc3cd6e7cf5a098a1c92f48009765b24088dc</v>
      </c>
    </row>
    <row r="386" spans="1:26" hidden="1" x14ac:dyDescent="0.2">
      <c r="A386" s="14">
        <v>44209.868750000001</v>
      </c>
      <c r="B386" s="15">
        <v>11649003</v>
      </c>
      <c r="C386" s="15">
        <v>0</v>
      </c>
      <c r="D386" s="15">
        <f t="shared" si="11"/>
        <v>0</v>
      </c>
      <c r="E386" s="15">
        <v>771749</v>
      </c>
      <c r="F386" s="15">
        <v>4363</v>
      </c>
      <c r="G386" s="15" t="s">
        <v>2605</v>
      </c>
      <c r="H386" s="15" t="b">
        <v>0</v>
      </c>
      <c r="I386" s="15">
        <v>2</v>
      </c>
      <c r="J386" s="15">
        <v>1</v>
      </c>
      <c r="K386" s="15"/>
      <c r="L386" s="15" t="b">
        <v>1</v>
      </c>
      <c r="M386" s="15" t="s">
        <v>96</v>
      </c>
      <c r="N386" s="15" t="s">
        <v>25</v>
      </c>
      <c r="O386" s="15" t="s">
        <v>293</v>
      </c>
      <c r="P386" s="15" t="s">
        <v>2788</v>
      </c>
      <c r="Q386" s="15" t="s">
        <v>166</v>
      </c>
      <c r="R386" s="15"/>
      <c r="S386" s="15"/>
      <c r="T386" s="15" t="s">
        <v>166</v>
      </c>
      <c r="U386" s="15" t="s">
        <v>291</v>
      </c>
      <c r="V386" s="15" t="s">
        <v>290</v>
      </c>
      <c r="W386" s="15"/>
      <c r="X386" s="14">
        <v>44209</v>
      </c>
      <c r="Y386" s="17" t="str">
        <f t="shared" ref="Y386:Y449" si="12">M386&amp;"--"&amp;N386&amp;"--"&amp;O386</f>
        <v>0x912f27617dacbe4d5626c6563e84ea12834b06f7e1f887b2dfef8fbdaad965b4--0xae7ab96520de3a18e5e111b5eaab095312d7fe84--0xb8ffc3cd6e7cf5a098a1c92f48009765b24088dc</v>
      </c>
      <c r="Z386" s="18" t="str">
        <f>IFERROR(VLOOKUP(Y386,Flipside_SQL3_Data!X:X,1,FALSE),"missing")</f>
        <v>0x912f27617dacbe4d5626c6563e84ea12834b06f7e1f887b2dfef8fbdaad965b4--0xae7ab96520de3a18e5e111b5eaab095312d7fe84--0xb8ffc3cd6e7cf5a098a1c92f48009765b24088dc</v>
      </c>
    </row>
    <row r="387" spans="1:26" hidden="1" x14ac:dyDescent="0.2">
      <c r="A387" s="14">
        <v>44209.868750000001</v>
      </c>
      <c r="B387" s="15">
        <v>11649003</v>
      </c>
      <c r="C387" s="15">
        <v>0</v>
      </c>
      <c r="D387" s="15">
        <f t="shared" ref="D387:D450" si="13">C387/1000000000000000000</f>
        <v>0</v>
      </c>
      <c r="E387" s="15">
        <v>2119994</v>
      </c>
      <c r="F387" s="15">
        <v>8620</v>
      </c>
      <c r="G387" s="15" t="s">
        <v>2605</v>
      </c>
      <c r="H387" s="15" t="b">
        <v>0</v>
      </c>
      <c r="I387" s="15">
        <v>2</v>
      </c>
      <c r="J387" s="15">
        <v>0</v>
      </c>
      <c r="K387" s="15"/>
      <c r="L387" s="15" t="b">
        <v>1</v>
      </c>
      <c r="M387" s="15" t="s">
        <v>96</v>
      </c>
      <c r="N387" s="15" t="s">
        <v>25</v>
      </c>
      <c r="O387" s="15" t="s">
        <v>244</v>
      </c>
      <c r="P387" s="15" t="s">
        <v>2630</v>
      </c>
      <c r="Q387" s="15" t="s">
        <v>166</v>
      </c>
      <c r="R387" s="15"/>
      <c r="S387" s="15"/>
      <c r="T387" s="15" t="s">
        <v>2609</v>
      </c>
      <c r="U387" s="15" t="s">
        <v>125</v>
      </c>
      <c r="V387" s="15" t="s">
        <v>38</v>
      </c>
      <c r="W387" s="15"/>
      <c r="X387" s="14">
        <v>44209</v>
      </c>
      <c r="Y387" s="17" t="str">
        <f t="shared" si="12"/>
        <v>0x912f27617dacbe4d5626c6563e84ea12834b06f7e1f887b2dfef8fbdaad965b4--0xae7ab96520de3a18e5e111b5eaab095312d7fe84--0x20dc62d5904633cc6a5e34bec87a048e80c92e97</v>
      </c>
      <c r="Z387" s="18" t="str">
        <f>IFERROR(VLOOKUP(Y387,Flipside_SQL3_Data!X:X,1,FALSE),"missing")</f>
        <v>0x912f27617dacbe4d5626c6563e84ea12834b06f7e1f887b2dfef8fbdaad965b4--0xae7ab96520de3a18e5e111b5eaab095312d7fe84--0x20dc62d5904633cc6a5e34bec87a048e80c92e97</v>
      </c>
    </row>
    <row r="388" spans="1:26" x14ac:dyDescent="0.2">
      <c r="A388" s="14">
        <v>44209.868750000001</v>
      </c>
      <c r="B388" s="15">
        <v>11649003</v>
      </c>
      <c r="C388" s="15">
        <v>2.6747062750013399E+19</v>
      </c>
      <c r="D388" s="15">
        <f t="shared" si="13"/>
        <v>26.747062750013399</v>
      </c>
      <c r="E388" s="15">
        <v>2079693</v>
      </c>
      <c r="F388" s="15">
        <v>40078</v>
      </c>
      <c r="G388" s="15" t="s">
        <v>2605</v>
      </c>
      <c r="H388" s="19" t="b">
        <v>0</v>
      </c>
      <c r="I388" s="15">
        <v>2</v>
      </c>
      <c r="J388" s="15">
        <v>0</v>
      </c>
      <c r="K388" s="15"/>
      <c r="L388" s="20" t="b">
        <v>1</v>
      </c>
      <c r="M388" s="15" t="s">
        <v>96</v>
      </c>
      <c r="N388" s="15" t="s">
        <v>25</v>
      </c>
      <c r="O388" s="15" t="s">
        <v>244</v>
      </c>
      <c r="P388" s="15" t="s">
        <v>2638</v>
      </c>
      <c r="Q388" s="23" t="s">
        <v>166</v>
      </c>
      <c r="R388" s="15"/>
      <c r="S388" s="15"/>
      <c r="T388" s="21" t="s">
        <v>2609</v>
      </c>
      <c r="U388" s="15" t="s">
        <v>28</v>
      </c>
      <c r="V388" s="15" t="s">
        <v>29</v>
      </c>
      <c r="W388" s="15"/>
      <c r="X388" s="14">
        <v>44209</v>
      </c>
      <c r="Y388" s="17" t="str">
        <f t="shared" si="12"/>
        <v>0x912f27617dacbe4d5626c6563e84ea12834b06f7e1f887b2dfef8fbdaad965b4--0xae7ab96520de3a18e5e111b5eaab095312d7fe84--0x20dc62d5904633cc6a5e34bec87a048e80c92e97</v>
      </c>
      <c r="Z388" s="18" t="str">
        <f>IFERROR(VLOOKUP(Y388,Flipside_SQL3_Data!X:X,1,FALSE),"missing")</f>
        <v>0x912f27617dacbe4d5626c6563e84ea12834b06f7e1f887b2dfef8fbdaad965b4--0xae7ab96520de3a18e5e111b5eaab095312d7fe84--0x20dc62d5904633cc6a5e34bec87a048e80c92e97</v>
      </c>
    </row>
    <row r="389" spans="1:26" hidden="1" x14ac:dyDescent="0.2">
      <c r="A389" s="14">
        <v>44209.868750000001</v>
      </c>
      <c r="B389" s="15">
        <v>11649003</v>
      </c>
      <c r="C389" s="15">
        <v>0</v>
      </c>
      <c r="D389" s="15">
        <f t="shared" si="13"/>
        <v>0</v>
      </c>
      <c r="E389" s="15">
        <v>1973188</v>
      </c>
      <c r="F389" s="15">
        <v>8561</v>
      </c>
      <c r="G389" s="15" t="s">
        <v>2605</v>
      </c>
      <c r="H389" s="15" t="b">
        <v>0</v>
      </c>
      <c r="I389" s="15">
        <v>2</v>
      </c>
      <c r="J389" s="15">
        <v>0</v>
      </c>
      <c r="K389" s="15"/>
      <c r="L389" s="15" t="b">
        <v>1</v>
      </c>
      <c r="M389" s="15" t="s">
        <v>96</v>
      </c>
      <c r="N389" s="15" t="s">
        <v>25</v>
      </c>
      <c r="O389" s="15" t="s">
        <v>244</v>
      </c>
      <c r="P389" s="15" t="s">
        <v>2644</v>
      </c>
      <c r="Q389" s="15" t="s">
        <v>166</v>
      </c>
      <c r="R389" s="15"/>
      <c r="S389" s="15"/>
      <c r="T389" s="15" t="s">
        <v>2609</v>
      </c>
      <c r="U389" s="15" t="s">
        <v>398</v>
      </c>
      <c r="V389" s="15" t="s">
        <v>756</v>
      </c>
      <c r="W389" s="15"/>
      <c r="X389" s="14">
        <v>44209</v>
      </c>
      <c r="Y389" s="17" t="str">
        <f t="shared" si="12"/>
        <v>0x912f27617dacbe4d5626c6563e84ea12834b06f7e1f887b2dfef8fbdaad965b4--0xae7ab96520de3a18e5e111b5eaab095312d7fe84--0x20dc62d5904633cc6a5e34bec87a048e80c92e97</v>
      </c>
      <c r="Z389" s="18" t="str">
        <f>IFERROR(VLOOKUP(Y389,Flipside_SQL3_Data!X:X,1,FALSE),"missing")</f>
        <v>0x912f27617dacbe4d5626c6563e84ea12834b06f7e1f887b2dfef8fbdaad965b4--0xae7ab96520de3a18e5e111b5eaab095312d7fe84--0x20dc62d5904633cc6a5e34bec87a048e80c92e97</v>
      </c>
    </row>
    <row r="390" spans="1:26" x14ac:dyDescent="0.2">
      <c r="A390" s="14">
        <v>44209.868750000001</v>
      </c>
      <c r="B390" s="15">
        <v>11649003</v>
      </c>
      <c r="C390" s="15">
        <v>2.6747062750013399E+19</v>
      </c>
      <c r="D390" s="15">
        <f t="shared" si="13"/>
        <v>26.747062750013399</v>
      </c>
      <c r="E390" s="15">
        <v>1949842</v>
      </c>
      <c r="F390" s="15">
        <v>27478</v>
      </c>
      <c r="G390" s="15" t="s">
        <v>2605</v>
      </c>
      <c r="H390" s="19" t="b">
        <v>0</v>
      </c>
      <c r="I390" s="15">
        <v>2</v>
      </c>
      <c r="J390" s="15">
        <v>0</v>
      </c>
      <c r="K390" s="15"/>
      <c r="L390" s="20" t="b">
        <v>1</v>
      </c>
      <c r="M390" s="15" t="s">
        <v>96</v>
      </c>
      <c r="N390" s="15" t="s">
        <v>25</v>
      </c>
      <c r="O390" s="15" t="s">
        <v>244</v>
      </c>
      <c r="P390" s="15" t="s">
        <v>2650</v>
      </c>
      <c r="Q390" s="23" t="s">
        <v>166</v>
      </c>
      <c r="R390" s="15"/>
      <c r="S390" s="15"/>
      <c r="T390" s="21" t="s">
        <v>2609</v>
      </c>
      <c r="U390" s="15" t="s">
        <v>28</v>
      </c>
      <c r="V390" s="15" t="s">
        <v>29</v>
      </c>
      <c r="W390" s="15"/>
      <c r="X390" s="14">
        <v>44209</v>
      </c>
      <c r="Y390" s="17" t="str">
        <f t="shared" si="12"/>
        <v>0x912f27617dacbe4d5626c6563e84ea12834b06f7e1f887b2dfef8fbdaad965b4--0xae7ab96520de3a18e5e111b5eaab095312d7fe84--0x20dc62d5904633cc6a5e34bec87a048e80c92e97</v>
      </c>
      <c r="Z390" s="18" t="str">
        <f>IFERROR(VLOOKUP(Y390,Flipside_SQL3_Data!X:X,1,FALSE),"missing")</f>
        <v>0x912f27617dacbe4d5626c6563e84ea12834b06f7e1f887b2dfef8fbdaad965b4--0xae7ab96520de3a18e5e111b5eaab095312d7fe84--0x20dc62d5904633cc6a5e34bec87a048e80c92e97</v>
      </c>
    </row>
    <row r="391" spans="1:26" hidden="1" x14ac:dyDescent="0.2">
      <c r="A391" s="14">
        <v>44209.868750000001</v>
      </c>
      <c r="B391" s="15">
        <v>11649003</v>
      </c>
      <c r="C391" s="15">
        <v>0</v>
      </c>
      <c r="D391" s="15">
        <f t="shared" si="13"/>
        <v>0</v>
      </c>
      <c r="E391" s="15">
        <v>1857372</v>
      </c>
      <c r="F391" s="15">
        <v>8561</v>
      </c>
      <c r="G391" s="15" t="s">
        <v>2605</v>
      </c>
      <c r="H391" s="15" t="b">
        <v>0</v>
      </c>
      <c r="I391" s="15">
        <v>2</v>
      </c>
      <c r="J391" s="15">
        <v>0</v>
      </c>
      <c r="K391" s="15"/>
      <c r="L391" s="15" t="b">
        <v>1</v>
      </c>
      <c r="M391" s="15" t="s">
        <v>96</v>
      </c>
      <c r="N391" s="15" t="s">
        <v>25</v>
      </c>
      <c r="O391" s="15" t="s">
        <v>244</v>
      </c>
      <c r="P391" s="15" t="s">
        <v>2658</v>
      </c>
      <c r="Q391" s="15" t="s">
        <v>166</v>
      </c>
      <c r="R391" s="15"/>
      <c r="S391" s="15"/>
      <c r="T391" s="15" t="s">
        <v>2609</v>
      </c>
      <c r="U391" s="15" t="s">
        <v>398</v>
      </c>
      <c r="V391" s="15" t="s">
        <v>647</v>
      </c>
      <c r="W391" s="15"/>
      <c r="X391" s="14">
        <v>44209</v>
      </c>
      <c r="Y391" s="17" t="str">
        <f t="shared" si="12"/>
        <v>0x912f27617dacbe4d5626c6563e84ea12834b06f7e1f887b2dfef8fbdaad965b4--0xae7ab96520de3a18e5e111b5eaab095312d7fe84--0x20dc62d5904633cc6a5e34bec87a048e80c92e97</v>
      </c>
      <c r="Z391" s="18" t="str">
        <f>IFERROR(VLOOKUP(Y391,Flipside_SQL3_Data!X:X,1,FALSE),"missing")</f>
        <v>0x912f27617dacbe4d5626c6563e84ea12834b06f7e1f887b2dfef8fbdaad965b4--0xae7ab96520de3a18e5e111b5eaab095312d7fe84--0x20dc62d5904633cc6a5e34bec87a048e80c92e97</v>
      </c>
    </row>
    <row r="392" spans="1:26" x14ac:dyDescent="0.2">
      <c r="A392" s="14">
        <v>44209.868750000001</v>
      </c>
      <c r="B392" s="15">
        <v>11649003</v>
      </c>
      <c r="C392" s="15">
        <v>2.6747062750013399E+19</v>
      </c>
      <c r="D392" s="15">
        <f t="shared" si="13"/>
        <v>26.747062750013399</v>
      </c>
      <c r="E392" s="15">
        <v>1832189</v>
      </c>
      <c r="F392" s="15">
        <v>27478</v>
      </c>
      <c r="G392" s="15" t="s">
        <v>2605</v>
      </c>
      <c r="H392" s="19" t="b">
        <v>0</v>
      </c>
      <c r="I392" s="15">
        <v>2</v>
      </c>
      <c r="J392" s="15">
        <v>0</v>
      </c>
      <c r="K392" s="15"/>
      <c r="L392" s="20" t="b">
        <v>1</v>
      </c>
      <c r="M392" s="15" t="s">
        <v>96</v>
      </c>
      <c r="N392" s="15" t="s">
        <v>25</v>
      </c>
      <c r="O392" s="15" t="s">
        <v>244</v>
      </c>
      <c r="P392" s="15" t="s">
        <v>2665</v>
      </c>
      <c r="Q392" s="23" t="s">
        <v>166</v>
      </c>
      <c r="R392" s="15"/>
      <c r="S392" s="15"/>
      <c r="T392" s="21" t="s">
        <v>2609</v>
      </c>
      <c r="U392" s="15" t="s">
        <v>28</v>
      </c>
      <c r="V392" s="15" t="s">
        <v>29</v>
      </c>
      <c r="W392" s="15"/>
      <c r="X392" s="14">
        <v>44209</v>
      </c>
      <c r="Y392" s="17" t="str">
        <f t="shared" si="12"/>
        <v>0x912f27617dacbe4d5626c6563e84ea12834b06f7e1f887b2dfef8fbdaad965b4--0xae7ab96520de3a18e5e111b5eaab095312d7fe84--0x20dc62d5904633cc6a5e34bec87a048e80c92e97</v>
      </c>
      <c r="Z392" s="18" t="str">
        <f>IFERROR(VLOOKUP(Y392,Flipside_SQL3_Data!X:X,1,FALSE),"missing")</f>
        <v>0x912f27617dacbe4d5626c6563e84ea12834b06f7e1f887b2dfef8fbdaad965b4--0xae7ab96520de3a18e5e111b5eaab095312d7fe84--0x20dc62d5904633cc6a5e34bec87a048e80c92e97</v>
      </c>
    </row>
    <row r="393" spans="1:26" hidden="1" x14ac:dyDescent="0.2">
      <c r="A393" s="14">
        <v>44209.868750000001</v>
      </c>
      <c r="B393" s="15">
        <v>11649003</v>
      </c>
      <c r="C393" s="15">
        <v>0</v>
      </c>
      <c r="D393" s="15">
        <f t="shared" si="13"/>
        <v>0</v>
      </c>
      <c r="E393" s="15">
        <v>1741558</v>
      </c>
      <c r="F393" s="15">
        <v>8561</v>
      </c>
      <c r="G393" s="15" t="s">
        <v>2605</v>
      </c>
      <c r="H393" s="15" t="b">
        <v>0</v>
      </c>
      <c r="I393" s="15">
        <v>2</v>
      </c>
      <c r="J393" s="15">
        <v>0</v>
      </c>
      <c r="K393" s="15"/>
      <c r="L393" s="15" t="b">
        <v>1</v>
      </c>
      <c r="M393" s="15" t="s">
        <v>96</v>
      </c>
      <c r="N393" s="15" t="s">
        <v>25</v>
      </c>
      <c r="O393" s="15" t="s">
        <v>244</v>
      </c>
      <c r="P393" s="15" t="s">
        <v>2670</v>
      </c>
      <c r="Q393" s="15" t="s">
        <v>166</v>
      </c>
      <c r="R393" s="15"/>
      <c r="S393" s="15"/>
      <c r="T393" s="15" t="s">
        <v>2609</v>
      </c>
      <c r="U393" s="15" t="s">
        <v>398</v>
      </c>
      <c r="V393" s="15" t="s">
        <v>647</v>
      </c>
      <c r="W393" s="15"/>
      <c r="X393" s="14">
        <v>44209</v>
      </c>
      <c r="Y393" s="17" t="str">
        <f t="shared" si="12"/>
        <v>0x912f27617dacbe4d5626c6563e84ea12834b06f7e1f887b2dfef8fbdaad965b4--0xae7ab96520de3a18e5e111b5eaab095312d7fe84--0x20dc62d5904633cc6a5e34bec87a048e80c92e97</v>
      </c>
      <c r="Z393" s="18" t="str">
        <f>IFERROR(VLOOKUP(Y393,Flipside_SQL3_Data!X:X,1,FALSE),"missing")</f>
        <v>0x912f27617dacbe4d5626c6563e84ea12834b06f7e1f887b2dfef8fbdaad965b4--0xae7ab96520de3a18e5e111b5eaab095312d7fe84--0x20dc62d5904633cc6a5e34bec87a048e80c92e97</v>
      </c>
    </row>
    <row r="394" spans="1:26" x14ac:dyDescent="0.2">
      <c r="A394" s="14">
        <v>44209.868750000001</v>
      </c>
      <c r="B394" s="15">
        <v>11649003</v>
      </c>
      <c r="C394" s="15">
        <v>2.6747062750013399E+19</v>
      </c>
      <c r="D394" s="15">
        <f t="shared" si="13"/>
        <v>26.747062750013399</v>
      </c>
      <c r="E394" s="15">
        <v>1714536</v>
      </c>
      <c r="F394" s="15">
        <v>27478</v>
      </c>
      <c r="G394" s="15" t="s">
        <v>2605</v>
      </c>
      <c r="H394" s="19" t="b">
        <v>0</v>
      </c>
      <c r="I394" s="15">
        <v>2</v>
      </c>
      <c r="J394" s="15">
        <v>0</v>
      </c>
      <c r="K394" s="15"/>
      <c r="L394" s="20" t="b">
        <v>1</v>
      </c>
      <c r="M394" s="15" t="s">
        <v>96</v>
      </c>
      <c r="N394" s="15" t="s">
        <v>25</v>
      </c>
      <c r="O394" s="15" t="s">
        <v>244</v>
      </c>
      <c r="P394" s="15" t="s">
        <v>2676</v>
      </c>
      <c r="Q394" s="23" t="s">
        <v>166</v>
      </c>
      <c r="R394" s="15"/>
      <c r="S394" s="15"/>
      <c r="T394" s="21" t="s">
        <v>2609</v>
      </c>
      <c r="U394" s="15" t="s">
        <v>28</v>
      </c>
      <c r="V394" s="15" t="s">
        <v>29</v>
      </c>
      <c r="W394" s="15"/>
      <c r="X394" s="14">
        <v>44209</v>
      </c>
      <c r="Y394" s="17" t="str">
        <f t="shared" si="12"/>
        <v>0x912f27617dacbe4d5626c6563e84ea12834b06f7e1f887b2dfef8fbdaad965b4--0xae7ab96520de3a18e5e111b5eaab095312d7fe84--0x20dc62d5904633cc6a5e34bec87a048e80c92e97</v>
      </c>
      <c r="Z394" s="18" t="str">
        <f>IFERROR(VLOOKUP(Y394,Flipside_SQL3_Data!X:X,1,FALSE),"missing")</f>
        <v>0x912f27617dacbe4d5626c6563e84ea12834b06f7e1f887b2dfef8fbdaad965b4--0xae7ab96520de3a18e5e111b5eaab095312d7fe84--0x20dc62d5904633cc6a5e34bec87a048e80c92e97</v>
      </c>
    </row>
    <row r="395" spans="1:26" hidden="1" x14ac:dyDescent="0.2">
      <c r="A395" s="14">
        <v>44209.868750000001</v>
      </c>
      <c r="B395" s="15">
        <v>11649003</v>
      </c>
      <c r="C395" s="15">
        <v>0</v>
      </c>
      <c r="D395" s="15">
        <f t="shared" si="13"/>
        <v>0</v>
      </c>
      <c r="E395" s="15">
        <v>1625742</v>
      </c>
      <c r="F395" s="15">
        <v>8561</v>
      </c>
      <c r="G395" s="15" t="s">
        <v>2605</v>
      </c>
      <c r="H395" s="15" t="b">
        <v>0</v>
      </c>
      <c r="I395" s="15">
        <v>2</v>
      </c>
      <c r="J395" s="15">
        <v>0</v>
      </c>
      <c r="K395" s="15"/>
      <c r="L395" s="15" t="b">
        <v>1</v>
      </c>
      <c r="M395" s="15" t="s">
        <v>96</v>
      </c>
      <c r="N395" s="15" t="s">
        <v>25</v>
      </c>
      <c r="O395" s="15" t="s">
        <v>244</v>
      </c>
      <c r="P395" s="15" t="s">
        <v>2681</v>
      </c>
      <c r="Q395" s="15" t="s">
        <v>166</v>
      </c>
      <c r="R395" s="15"/>
      <c r="S395" s="15"/>
      <c r="T395" s="15" t="s">
        <v>2609</v>
      </c>
      <c r="U395" s="15" t="s">
        <v>398</v>
      </c>
      <c r="V395" s="15" t="s">
        <v>2425</v>
      </c>
      <c r="W395" s="15"/>
      <c r="X395" s="14">
        <v>44209</v>
      </c>
      <c r="Y395" s="17" t="str">
        <f t="shared" si="12"/>
        <v>0x912f27617dacbe4d5626c6563e84ea12834b06f7e1f887b2dfef8fbdaad965b4--0xae7ab96520de3a18e5e111b5eaab095312d7fe84--0x20dc62d5904633cc6a5e34bec87a048e80c92e97</v>
      </c>
      <c r="Z395" s="18" t="str">
        <f>IFERROR(VLOOKUP(Y395,Flipside_SQL3_Data!X:X,1,FALSE),"missing")</f>
        <v>0x912f27617dacbe4d5626c6563e84ea12834b06f7e1f887b2dfef8fbdaad965b4--0xae7ab96520de3a18e5e111b5eaab095312d7fe84--0x20dc62d5904633cc6a5e34bec87a048e80c92e97</v>
      </c>
    </row>
    <row r="396" spans="1:26" x14ac:dyDescent="0.2">
      <c r="A396" s="14">
        <v>44209.868750000001</v>
      </c>
      <c r="B396" s="15">
        <v>11649003</v>
      </c>
      <c r="C396" s="15">
        <v>2.6747062750013399E+19</v>
      </c>
      <c r="D396" s="15">
        <f t="shared" si="13"/>
        <v>26.747062750013399</v>
      </c>
      <c r="E396" s="15">
        <v>1596882</v>
      </c>
      <c r="F396" s="15">
        <v>27478</v>
      </c>
      <c r="G396" s="15" t="s">
        <v>2605</v>
      </c>
      <c r="H396" s="19" t="b">
        <v>0</v>
      </c>
      <c r="I396" s="15">
        <v>2</v>
      </c>
      <c r="J396" s="15">
        <v>0</v>
      </c>
      <c r="K396" s="15"/>
      <c r="L396" s="20" t="b">
        <v>1</v>
      </c>
      <c r="M396" s="15" t="s">
        <v>96</v>
      </c>
      <c r="N396" s="15" t="s">
        <v>25</v>
      </c>
      <c r="O396" s="15" t="s">
        <v>244</v>
      </c>
      <c r="P396" s="15" t="s">
        <v>2687</v>
      </c>
      <c r="Q396" s="23" t="s">
        <v>166</v>
      </c>
      <c r="R396" s="15"/>
      <c r="S396" s="15"/>
      <c r="T396" s="21" t="s">
        <v>2609</v>
      </c>
      <c r="U396" s="15" t="s">
        <v>28</v>
      </c>
      <c r="V396" s="15" t="s">
        <v>29</v>
      </c>
      <c r="W396" s="15"/>
      <c r="X396" s="14">
        <v>44209</v>
      </c>
      <c r="Y396" s="17" t="str">
        <f t="shared" si="12"/>
        <v>0x912f27617dacbe4d5626c6563e84ea12834b06f7e1f887b2dfef8fbdaad965b4--0xae7ab96520de3a18e5e111b5eaab095312d7fe84--0x20dc62d5904633cc6a5e34bec87a048e80c92e97</v>
      </c>
      <c r="Z396" s="18" t="str">
        <f>IFERROR(VLOOKUP(Y396,Flipside_SQL3_Data!X:X,1,FALSE),"missing")</f>
        <v>0x912f27617dacbe4d5626c6563e84ea12834b06f7e1f887b2dfef8fbdaad965b4--0xae7ab96520de3a18e5e111b5eaab095312d7fe84--0x20dc62d5904633cc6a5e34bec87a048e80c92e97</v>
      </c>
    </row>
    <row r="397" spans="1:26" hidden="1" x14ac:dyDescent="0.2">
      <c r="A397" s="14">
        <v>44209.868750000001</v>
      </c>
      <c r="B397" s="15">
        <v>11649003</v>
      </c>
      <c r="C397" s="15">
        <v>0</v>
      </c>
      <c r="D397" s="15">
        <f t="shared" si="13"/>
        <v>0</v>
      </c>
      <c r="E397" s="15">
        <v>1509927</v>
      </c>
      <c r="F397" s="15">
        <v>8561</v>
      </c>
      <c r="G397" s="15" t="s">
        <v>2605</v>
      </c>
      <c r="H397" s="15" t="b">
        <v>0</v>
      </c>
      <c r="I397" s="15">
        <v>2</v>
      </c>
      <c r="J397" s="15">
        <v>0</v>
      </c>
      <c r="K397" s="15"/>
      <c r="L397" s="15" t="b">
        <v>1</v>
      </c>
      <c r="M397" s="15" t="s">
        <v>96</v>
      </c>
      <c r="N397" s="15" t="s">
        <v>25</v>
      </c>
      <c r="O397" s="15" t="s">
        <v>244</v>
      </c>
      <c r="P397" s="15" t="s">
        <v>2692</v>
      </c>
      <c r="Q397" s="15" t="s">
        <v>166</v>
      </c>
      <c r="R397" s="15"/>
      <c r="S397" s="15"/>
      <c r="T397" s="15" t="s">
        <v>2609</v>
      </c>
      <c r="U397" s="15" t="s">
        <v>398</v>
      </c>
      <c r="V397" s="15" t="s">
        <v>2339</v>
      </c>
      <c r="W397" s="15"/>
      <c r="X397" s="14">
        <v>44209</v>
      </c>
      <c r="Y397" s="17" t="str">
        <f t="shared" si="12"/>
        <v>0x912f27617dacbe4d5626c6563e84ea12834b06f7e1f887b2dfef8fbdaad965b4--0xae7ab96520de3a18e5e111b5eaab095312d7fe84--0x20dc62d5904633cc6a5e34bec87a048e80c92e97</v>
      </c>
      <c r="Z397" s="18" t="str">
        <f>IFERROR(VLOOKUP(Y397,Flipside_SQL3_Data!X:X,1,FALSE),"missing")</f>
        <v>0x912f27617dacbe4d5626c6563e84ea12834b06f7e1f887b2dfef8fbdaad965b4--0xae7ab96520de3a18e5e111b5eaab095312d7fe84--0x20dc62d5904633cc6a5e34bec87a048e80c92e97</v>
      </c>
    </row>
    <row r="398" spans="1:26" x14ac:dyDescent="0.2">
      <c r="A398" s="14">
        <v>44209.868750000001</v>
      </c>
      <c r="B398" s="15">
        <v>11649003</v>
      </c>
      <c r="C398" s="15">
        <v>2.6747062750013399E+19</v>
      </c>
      <c r="D398" s="15">
        <f t="shared" si="13"/>
        <v>26.747062750013399</v>
      </c>
      <c r="E398" s="15">
        <v>1479228</v>
      </c>
      <c r="F398" s="15">
        <v>27478</v>
      </c>
      <c r="G398" s="15" t="s">
        <v>2605</v>
      </c>
      <c r="H398" s="19" t="b">
        <v>0</v>
      </c>
      <c r="I398" s="15">
        <v>2</v>
      </c>
      <c r="J398" s="15">
        <v>0</v>
      </c>
      <c r="K398" s="15"/>
      <c r="L398" s="20" t="b">
        <v>1</v>
      </c>
      <c r="M398" s="15" t="s">
        <v>96</v>
      </c>
      <c r="N398" s="15" t="s">
        <v>25</v>
      </c>
      <c r="O398" s="15" t="s">
        <v>244</v>
      </c>
      <c r="P398" s="15" t="s">
        <v>2698</v>
      </c>
      <c r="Q398" s="23" t="s">
        <v>166</v>
      </c>
      <c r="R398" s="15"/>
      <c r="S398" s="15"/>
      <c r="T398" s="21" t="s">
        <v>2609</v>
      </c>
      <c r="U398" s="15" t="s">
        <v>28</v>
      </c>
      <c r="V398" s="15" t="s">
        <v>29</v>
      </c>
      <c r="W398" s="15"/>
      <c r="X398" s="14">
        <v>44209</v>
      </c>
      <c r="Y398" s="17" t="str">
        <f t="shared" si="12"/>
        <v>0x912f27617dacbe4d5626c6563e84ea12834b06f7e1f887b2dfef8fbdaad965b4--0xae7ab96520de3a18e5e111b5eaab095312d7fe84--0x20dc62d5904633cc6a5e34bec87a048e80c92e97</v>
      </c>
      <c r="Z398" s="18" t="str">
        <f>IFERROR(VLOOKUP(Y398,Flipside_SQL3_Data!X:X,1,FALSE),"missing")</f>
        <v>0x912f27617dacbe4d5626c6563e84ea12834b06f7e1f887b2dfef8fbdaad965b4--0xae7ab96520de3a18e5e111b5eaab095312d7fe84--0x20dc62d5904633cc6a5e34bec87a048e80c92e97</v>
      </c>
    </row>
    <row r="399" spans="1:26" hidden="1" x14ac:dyDescent="0.2">
      <c r="A399" s="14">
        <v>44209.868750000001</v>
      </c>
      <c r="B399" s="15">
        <v>11649003</v>
      </c>
      <c r="C399" s="15">
        <v>0</v>
      </c>
      <c r="D399" s="15">
        <f t="shared" si="13"/>
        <v>0</v>
      </c>
      <c r="E399" s="15">
        <v>1394111</v>
      </c>
      <c r="F399" s="15">
        <v>8561</v>
      </c>
      <c r="G399" s="15" t="s">
        <v>2605</v>
      </c>
      <c r="H399" s="15" t="b">
        <v>0</v>
      </c>
      <c r="I399" s="15">
        <v>2</v>
      </c>
      <c r="J399" s="15">
        <v>0</v>
      </c>
      <c r="K399" s="15"/>
      <c r="L399" s="15" t="b">
        <v>1</v>
      </c>
      <c r="M399" s="15" t="s">
        <v>96</v>
      </c>
      <c r="N399" s="15" t="s">
        <v>25</v>
      </c>
      <c r="O399" s="15" t="s">
        <v>244</v>
      </c>
      <c r="P399" s="15" t="s">
        <v>2703</v>
      </c>
      <c r="Q399" s="15" t="s">
        <v>166</v>
      </c>
      <c r="R399" s="15"/>
      <c r="S399" s="15"/>
      <c r="T399" s="15" t="s">
        <v>2609</v>
      </c>
      <c r="U399" s="15" t="s">
        <v>398</v>
      </c>
      <c r="V399" s="15" t="s">
        <v>581</v>
      </c>
      <c r="W399" s="15"/>
      <c r="X399" s="14">
        <v>44209</v>
      </c>
      <c r="Y399" s="17" t="str">
        <f t="shared" si="12"/>
        <v>0x912f27617dacbe4d5626c6563e84ea12834b06f7e1f887b2dfef8fbdaad965b4--0xae7ab96520de3a18e5e111b5eaab095312d7fe84--0x20dc62d5904633cc6a5e34bec87a048e80c92e97</v>
      </c>
      <c r="Z399" s="18" t="str">
        <f>IFERROR(VLOOKUP(Y399,Flipside_SQL3_Data!X:X,1,FALSE),"missing")</f>
        <v>0x912f27617dacbe4d5626c6563e84ea12834b06f7e1f887b2dfef8fbdaad965b4--0xae7ab96520de3a18e5e111b5eaab095312d7fe84--0x20dc62d5904633cc6a5e34bec87a048e80c92e97</v>
      </c>
    </row>
    <row r="400" spans="1:26" x14ac:dyDescent="0.2">
      <c r="A400" s="14">
        <v>44209.868750000001</v>
      </c>
      <c r="B400" s="15">
        <v>11649003</v>
      </c>
      <c r="C400" s="15">
        <v>2.6747062750013399E+19</v>
      </c>
      <c r="D400" s="15">
        <f t="shared" si="13"/>
        <v>26.747062750013399</v>
      </c>
      <c r="E400" s="15">
        <v>1361573</v>
      </c>
      <c r="F400" s="15">
        <v>27478</v>
      </c>
      <c r="G400" s="15" t="s">
        <v>2605</v>
      </c>
      <c r="H400" s="19" t="b">
        <v>0</v>
      </c>
      <c r="I400" s="15">
        <v>2</v>
      </c>
      <c r="J400" s="15">
        <v>0</v>
      </c>
      <c r="K400" s="15"/>
      <c r="L400" s="20" t="b">
        <v>1</v>
      </c>
      <c r="M400" s="15" t="s">
        <v>96</v>
      </c>
      <c r="N400" s="15" t="s">
        <v>25</v>
      </c>
      <c r="O400" s="15" t="s">
        <v>244</v>
      </c>
      <c r="P400" s="15" t="s">
        <v>2709</v>
      </c>
      <c r="Q400" s="23" t="s">
        <v>166</v>
      </c>
      <c r="R400" s="15"/>
      <c r="S400" s="15"/>
      <c r="T400" s="21" t="s">
        <v>2609</v>
      </c>
      <c r="U400" s="15" t="s">
        <v>28</v>
      </c>
      <c r="V400" s="15" t="s">
        <v>29</v>
      </c>
      <c r="W400" s="15"/>
      <c r="X400" s="14">
        <v>44209</v>
      </c>
      <c r="Y400" s="17" t="str">
        <f t="shared" si="12"/>
        <v>0x912f27617dacbe4d5626c6563e84ea12834b06f7e1f887b2dfef8fbdaad965b4--0xae7ab96520de3a18e5e111b5eaab095312d7fe84--0x20dc62d5904633cc6a5e34bec87a048e80c92e97</v>
      </c>
      <c r="Z400" s="18" t="str">
        <f>IFERROR(VLOOKUP(Y400,Flipside_SQL3_Data!X:X,1,FALSE),"missing")</f>
        <v>0x912f27617dacbe4d5626c6563e84ea12834b06f7e1f887b2dfef8fbdaad965b4--0xae7ab96520de3a18e5e111b5eaab095312d7fe84--0x20dc62d5904633cc6a5e34bec87a048e80c92e97</v>
      </c>
    </row>
    <row r="401" spans="1:26" hidden="1" x14ac:dyDescent="0.2">
      <c r="A401" s="14">
        <v>44209.868750000001</v>
      </c>
      <c r="B401" s="15">
        <v>11649003</v>
      </c>
      <c r="C401" s="15">
        <v>0</v>
      </c>
      <c r="D401" s="15">
        <f t="shared" si="13"/>
        <v>0</v>
      </c>
      <c r="E401" s="15">
        <v>1278296</v>
      </c>
      <c r="F401" s="15">
        <v>8561</v>
      </c>
      <c r="G401" s="15" t="s">
        <v>2605</v>
      </c>
      <c r="H401" s="15" t="b">
        <v>0</v>
      </c>
      <c r="I401" s="15">
        <v>2</v>
      </c>
      <c r="J401" s="15">
        <v>0</v>
      </c>
      <c r="K401" s="15"/>
      <c r="L401" s="15" t="b">
        <v>1</v>
      </c>
      <c r="M401" s="15" t="s">
        <v>96</v>
      </c>
      <c r="N401" s="15" t="s">
        <v>25</v>
      </c>
      <c r="O401" s="15" t="s">
        <v>244</v>
      </c>
      <c r="P401" s="15" t="s">
        <v>2718</v>
      </c>
      <c r="Q401" s="15" t="s">
        <v>166</v>
      </c>
      <c r="R401" s="15"/>
      <c r="S401" s="15"/>
      <c r="T401" s="15" t="s">
        <v>2609</v>
      </c>
      <c r="U401" s="15" t="s">
        <v>398</v>
      </c>
      <c r="V401" s="15" t="s">
        <v>581</v>
      </c>
      <c r="W401" s="15"/>
      <c r="X401" s="14">
        <v>44209</v>
      </c>
      <c r="Y401" s="17" t="str">
        <f t="shared" si="12"/>
        <v>0x912f27617dacbe4d5626c6563e84ea12834b06f7e1f887b2dfef8fbdaad965b4--0xae7ab96520de3a18e5e111b5eaab095312d7fe84--0x20dc62d5904633cc6a5e34bec87a048e80c92e97</v>
      </c>
      <c r="Z401" s="18" t="str">
        <f>IFERROR(VLOOKUP(Y401,Flipside_SQL3_Data!X:X,1,FALSE),"missing")</f>
        <v>0x912f27617dacbe4d5626c6563e84ea12834b06f7e1f887b2dfef8fbdaad965b4--0xae7ab96520de3a18e5e111b5eaab095312d7fe84--0x20dc62d5904633cc6a5e34bec87a048e80c92e97</v>
      </c>
    </row>
    <row r="402" spans="1:26" x14ac:dyDescent="0.2">
      <c r="A402" s="14">
        <v>44209.868750000001</v>
      </c>
      <c r="B402" s="15">
        <v>11649003</v>
      </c>
      <c r="C402" s="15">
        <v>2.6747062750013399E+19</v>
      </c>
      <c r="D402" s="15">
        <f t="shared" si="13"/>
        <v>26.747062750013399</v>
      </c>
      <c r="E402" s="15">
        <v>1243919</v>
      </c>
      <c r="F402" s="15">
        <v>27478</v>
      </c>
      <c r="G402" s="15" t="s">
        <v>2605</v>
      </c>
      <c r="H402" s="19" t="b">
        <v>0</v>
      </c>
      <c r="I402" s="15">
        <v>2</v>
      </c>
      <c r="J402" s="15">
        <v>0</v>
      </c>
      <c r="K402" s="15"/>
      <c r="L402" s="20" t="b">
        <v>1</v>
      </c>
      <c r="M402" s="15" t="s">
        <v>96</v>
      </c>
      <c r="N402" s="15" t="s">
        <v>25</v>
      </c>
      <c r="O402" s="15" t="s">
        <v>244</v>
      </c>
      <c r="P402" s="15" t="s">
        <v>2730</v>
      </c>
      <c r="Q402" s="23" t="s">
        <v>166</v>
      </c>
      <c r="R402" s="15"/>
      <c r="S402" s="15"/>
      <c r="T402" s="21" t="s">
        <v>2609</v>
      </c>
      <c r="U402" s="15" t="s">
        <v>28</v>
      </c>
      <c r="V402" s="15" t="s">
        <v>29</v>
      </c>
      <c r="W402" s="15"/>
      <c r="X402" s="14">
        <v>44209</v>
      </c>
      <c r="Y402" s="17" t="str">
        <f t="shared" si="12"/>
        <v>0x912f27617dacbe4d5626c6563e84ea12834b06f7e1f887b2dfef8fbdaad965b4--0xae7ab96520de3a18e5e111b5eaab095312d7fe84--0x20dc62d5904633cc6a5e34bec87a048e80c92e97</v>
      </c>
      <c r="Z402" s="18" t="str">
        <f>IFERROR(VLOOKUP(Y402,Flipside_SQL3_Data!X:X,1,FALSE),"missing")</f>
        <v>0x912f27617dacbe4d5626c6563e84ea12834b06f7e1f887b2dfef8fbdaad965b4--0xae7ab96520de3a18e5e111b5eaab095312d7fe84--0x20dc62d5904633cc6a5e34bec87a048e80c92e97</v>
      </c>
    </row>
    <row r="403" spans="1:26" hidden="1" x14ac:dyDescent="0.2">
      <c r="A403" s="14">
        <v>44209.868750000001</v>
      </c>
      <c r="B403" s="15">
        <v>11649003</v>
      </c>
      <c r="C403" s="15">
        <v>0</v>
      </c>
      <c r="D403" s="15">
        <f t="shared" si="13"/>
        <v>0</v>
      </c>
      <c r="E403" s="15">
        <v>1162479</v>
      </c>
      <c r="F403" s="15">
        <v>8561</v>
      </c>
      <c r="G403" s="15" t="s">
        <v>2605</v>
      </c>
      <c r="H403" s="15" t="b">
        <v>0</v>
      </c>
      <c r="I403" s="15">
        <v>2</v>
      </c>
      <c r="J403" s="15">
        <v>0</v>
      </c>
      <c r="K403" s="15"/>
      <c r="L403" s="15" t="b">
        <v>1</v>
      </c>
      <c r="M403" s="15" t="s">
        <v>96</v>
      </c>
      <c r="N403" s="15" t="s">
        <v>25</v>
      </c>
      <c r="O403" s="15" t="s">
        <v>244</v>
      </c>
      <c r="P403" s="15" t="s">
        <v>2740</v>
      </c>
      <c r="Q403" s="15" t="s">
        <v>166</v>
      </c>
      <c r="R403" s="15"/>
      <c r="S403" s="15"/>
      <c r="T403" s="15" t="s">
        <v>2609</v>
      </c>
      <c r="U403" s="15" t="s">
        <v>398</v>
      </c>
      <c r="V403" s="15" t="s">
        <v>397</v>
      </c>
      <c r="W403" s="15"/>
      <c r="X403" s="14">
        <v>44209</v>
      </c>
      <c r="Y403" s="17" t="str">
        <f t="shared" si="12"/>
        <v>0x912f27617dacbe4d5626c6563e84ea12834b06f7e1f887b2dfef8fbdaad965b4--0xae7ab96520de3a18e5e111b5eaab095312d7fe84--0x20dc62d5904633cc6a5e34bec87a048e80c92e97</v>
      </c>
      <c r="Z403" s="18" t="str">
        <f>IFERROR(VLOOKUP(Y403,Flipside_SQL3_Data!X:X,1,FALSE),"missing")</f>
        <v>0x912f27617dacbe4d5626c6563e84ea12834b06f7e1f887b2dfef8fbdaad965b4--0xae7ab96520de3a18e5e111b5eaab095312d7fe84--0x20dc62d5904633cc6a5e34bec87a048e80c92e97</v>
      </c>
    </row>
    <row r="404" spans="1:26" x14ac:dyDescent="0.2">
      <c r="A404" s="14">
        <v>44209.868750000001</v>
      </c>
      <c r="B404" s="15">
        <v>11649003</v>
      </c>
      <c r="C404" s="15">
        <v>2.6747062750013399E+19</v>
      </c>
      <c r="D404" s="15">
        <f t="shared" si="13"/>
        <v>26.747062750013399</v>
      </c>
      <c r="E404" s="15">
        <v>1126265</v>
      </c>
      <c r="F404" s="15">
        <v>27478</v>
      </c>
      <c r="G404" s="15" t="s">
        <v>2605</v>
      </c>
      <c r="H404" s="19" t="b">
        <v>0</v>
      </c>
      <c r="I404" s="15">
        <v>2</v>
      </c>
      <c r="J404" s="15">
        <v>0</v>
      </c>
      <c r="K404" s="15"/>
      <c r="L404" s="20" t="b">
        <v>1</v>
      </c>
      <c r="M404" s="15" t="s">
        <v>96</v>
      </c>
      <c r="N404" s="15" t="s">
        <v>25</v>
      </c>
      <c r="O404" s="15" t="s">
        <v>244</v>
      </c>
      <c r="P404" s="15" t="s">
        <v>2752</v>
      </c>
      <c r="Q404" s="23" t="s">
        <v>166</v>
      </c>
      <c r="R404" s="15"/>
      <c r="S404" s="15"/>
      <c r="T404" s="21" t="s">
        <v>2609</v>
      </c>
      <c r="U404" s="15" t="s">
        <v>28</v>
      </c>
      <c r="V404" s="15" t="s">
        <v>29</v>
      </c>
      <c r="W404" s="15"/>
      <c r="X404" s="14">
        <v>44209</v>
      </c>
      <c r="Y404" s="17" t="str">
        <f t="shared" si="12"/>
        <v>0x912f27617dacbe4d5626c6563e84ea12834b06f7e1f887b2dfef8fbdaad965b4--0xae7ab96520de3a18e5e111b5eaab095312d7fe84--0x20dc62d5904633cc6a5e34bec87a048e80c92e97</v>
      </c>
      <c r="Z404" s="18" t="str">
        <f>IFERROR(VLOOKUP(Y404,Flipside_SQL3_Data!X:X,1,FALSE),"missing")</f>
        <v>0x912f27617dacbe4d5626c6563e84ea12834b06f7e1f887b2dfef8fbdaad965b4--0xae7ab96520de3a18e5e111b5eaab095312d7fe84--0x20dc62d5904633cc6a5e34bec87a048e80c92e97</v>
      </c>
    </row>
    <row r="405" spans="1:26" hidden="1" x14ac:dyDescent="0.2">
      <c r="A405" s="14">
        <v>44209.868750000001</v>
      </c>
      <c r="B405" s="15">
        <v>11649003</v>
      </c>
      <c r="C405" s="15">
        <v>0</v>
      </c>
      <c r="D405" s="15">
        <f t="shared" si="13"/>
        <v>0</v>
      </c>
      <c r="E405" s="15">
        <v>1046664</v>
      </c>
      <c r="F405" s="15">
        <v>8561</v>
      </c>
      <c r="G405" s="15" t="s">
        <v>2605</v>
      </c>
      <c r="H405" s="15" t="b">
        <v>0</v>
      </c>
      <c r="I405" s="15">
        <v>2</v>
      </c>
      <c r="J405" s="15">
        <v>0</v>
      </c>
      <c r="K405" s="15"/>
      <c r="L405" s="15" t="b">
        <v>1</v>
      </c>
      <c r="M405" s="15" t="s">
        <v>96</v>
      </c>
      <c r="N405" s="15" t="s">
        <v>25</v>
      </c>
      <c r="O405" s="15" t="s">
        <v>244</v>
      </c>
      <c r="P405" s="15" t="s">
        <v>2757</v>
      </c>
      <c r="Q405" s="15" t="s">
        <v>166</v>
      </c>
      <c r="R405" s="15"/>
      <c r="S405" s="15"/>
      <c r="T405" s="15" t="s">
        <v>2609</v>
      </c>
      <c r="U405" s="15" t="s">
        <v>398</v>
      </c>
      <c r="V405" s="15" t="s">
        <v>1012</v>
      </c>
      <c r="W405" s="15"/>
      <c r="X405" s="14">
        <v>44209</v>
      </c>
      <c r="Y405" s="17" t="str">
        <f t="shared" si="12"/>
        <v>0x912f27617dacbe4d5626c6563e84ea12834b06f7e1f887b2dfef8fbdaad965b4--0xae7ab96520de3a18e5e111b5eaab095312d7fe84--0x20dc62d5904633cc6a5e34bec87a048e80c92e97</v>
      </c>
      <c r="Z405" s="18" t="str">
        <f>IFERROR(VLOOKUP(Y405,Flipside_SQL3_Data!X:X,1,FALSE),"missing")</f>
        <v>0x912f27617dacbe4d5626c6563e84ea12834b06f7e1f887b2dfef8fbdaad965b4--0xae7ab96520de3a18e5e111b5eaab095312d7fe84--0x20dc62d5904633cc6a5e34bec87a048e80c92e97</v>
      </c>
    </row>
    <row r="406" spans="1:26" x14ac:dyDescent="0.2">
      <c r="A406" s="14">
        <v>44209.868750000001</v>
      </c>
      <c r="B406" s="15">
        <v>11649003</v>
      </c>
      <c r="C406" s="15">
        <v>2.6747062750013399E+19</v>
      </c>
      <c r="D406" s="15">
        <f t="shared" si="13"/>
        <v>26.747062750013399</v>
      </c>
      <c r="E406" s="15">
        <v>1008611</v>
      </c>
      <c r="F406" s="15">
        <v>27478</v>
      </c>
      <c r="G406" s="15" t="s">
        <v>2605</v>
      </c>
      <c r="H406" s="19" t="b">
        <v>0</v>
      </c>
      <c r="I406" s="15">
        <v>2</v>
      </c>
      <c r="J406" s="15">
        <v>0</v>
      </c>
      <c r="K406" s="15"/>
      <c r="L406" s="20" t="b">
        <v>1</v>
      </c>
      <c r="M406" s="15" t="s">
        <v>96</v>
      </c>
      <c r="N406" s="15" t="s">
        <v>25</v>
      </c>
      <c r="O406" s="15" t="s">
        <v>244</v>
      </c>
      <c r="P406" s="15" t="s">
        <v>2763</v>
      </c>
      <c r="Q406" s="23" t="s">
        <v>166</v>
      </c>
      <c r="R406" s="15"/>
      <c r="S406" s="15"/>
      <c r="T406" s="21" t="s">
        <v>2609</v>
      </c>
      <c r="U406" s="15" t="s">
        <v>28</v>
      </c>
      <c r="V406" s="15" t="s">
        <v>29</v>
      </c>
      <c r="W406" s="15"/>
      <c r="X406" s="14">
        <v>44209</v>
      </c>
      <c r="Y406" s="17" t="str">
        <f t="shared" si="12"/>
        <v>0x912f27617dacbe4d5626c6563e84ea12834b06f7e1f887b2dfef8fbdaad965b4--0xae7ab96520de3a18e5e111b5eaab095312d7fe84--0x20dc62d5904633cc6a5e34bec87a048e80c92e97</v>
      </c>
      <c r="Z406" s="18" t="str">
        <f>IFERROR(VLOOKUP(Y406,Flipside_SQL3_Data!X:X,1,FALSE),"missing")</f>
        <v>0x912f27617dacbe4d5626c6563e84ea12834b06f7e1f887b2dfef8fbdaad965b4--0xae7ab96520de3a18e5e111b5eaab095312d7fe84--0x20dc62d5904633cc6a5e34bec87a048e80c92e97</v>
      </c>
    </row>
    <row r="407" spans="1:26" hidden="1" x14ac:dyDescent="0.2">
      <c r="A407" s="14">
        <v>44209.868750000001</v>
      </c>
      <c r="B407" s="15">
        <v>11649003</v>
      </c>
      <c r="C407" s="15">
        <v>0</v>
      </c>
      <c r="D407" s="15">
        <f t="shared" si="13"/>
        <v>0</v>
      </c>
      <c r="E407" s="15">
        <v>930846</v>
      </c>
      <c r="F407" s="15">
        <v>8561</v>
      </c>
      <c r="G407" s="15" t="s">
        <v>2605</v>
      </c>
      <c r="H407" s="15" t="b">
        <v>0</v>
      </c>
      <c r="I407" s="15">
        <v>2</v>
      </c>
      <c r="J407" s="15">
        <v>0</v>
      </c>
      <c r="K407" s="15"/>
      <c r="L407" s="15" t="b">
        <v>1</v>
      </c>
      <c r="M407" s="15" t="s">
        <v>96</v>
      </c>
      <c r="N407" s="15" t="s">
        <v>25</v>
      </c>
      <c r="O407" s="15" t="s">
        <v>244</v>
      </c>
      <c r="P407" s="15" t="s">
        <v>2768</v>
      </c>
      <c r="Q407" s="15" t="s">
        <v>166</v>
      </c>
      <c r="R407" s="15"/>
      <c r="S407" s="15"/>
      <c r="T407" s="15" t="s">
        <v>2609</v>
      </c>
      <c r="U407" s="15" t="s">
        <v>398</v>
      </c>
      <c r="V407" s="15" t="s">
        <v>1105</v>
      </c>
      <c r="W407" s="15"/>
      <c r="X407" s="14">
        <v>44209</v>
      </c>
      <c r="Y407" s="17" t="str">
        <f t="shared" si="12"/>
        <v>0x912f27617dacbe4d5626c6563e84ea12834b06f7e1f887b2dfef8fbdaad965b4--0xae7ab96520de3a18e5e111b5eaab095312d7fe84--0x20dc62d5904633cc6a5e34bec87a048e80c92e97</v>
      </c>
      <c r="Z407" s="18" t="str">
        <f>IFERROR(VLOOKUP(Y407,Flipside_SQL3_Data!X:X,1,FALSE),"missing")</f>
        <v>0x912f27617dacbe4d5626c6563e84ea12834b06f7e1f887b2dfef8fbdaad965b4--0xae7ab96520de3a18e5e111b5eaab095312d7fe84--0x20dc62d5904633cc6a5e34bec87a048e80c92e97</v>
      </c>
    </row>
    <row r="408" spans="1:26" hidden="1" x14ac:dyDescent="0.2">
      <c r="A408" s="14">
        <v>44209.868750000001</v>
      </c>
      <c r="B408" s="15">
        <v>11649003</v>
      </c>
      <c r="C408" s="15">
        <v>0</v>
      </c>
      <c r="D408" s="15">
        <f t="shared" si="13"/>
        <v>0</v>
      </c>
      <c r="E408" s="15">
        <v>899083</v>
      </c>
      <c r="F408" s="15">
        <v>8561</v>
      </c>
      <c r="G408" s="15" t="s">
        <v>2605</v>
      </c>
      <c r="H408" s="15" t="b">
        <v>0</v>
      </c>
      <c r="I408" s="15">
        <v>2</v>
      </c>
      <c r="J408" s="15">
        <v>0</v>
      </c>
      <c r="K408" s="15"/>
      <c r="L408" s="15" t="b">
        <v>1</v>
      </c>
      <c r="M408" s="15" t="s">
        <v>96</v>
      </c>
      <c r="N408" s="15" t="s">
        <v>25</v>
      </c>
      <c r="O408" s="15" t="s">
        <v>244</v>
      </c>
      <c r="P408" s="15" t="s">
        <v>2774</v>
      </c>
      <c r="Q408" s="15" t="s">
        <v>166</v>
      </c>
      <c r="R408" s="15"/>
      <c r="S408" s="15"/>
      <c r="T408" s="15" t="s">
        <v>2609</v>
      </c>
      <c r="U408" s="15" t="s">
        <v>472</v>
      </c>
      <c r="V408" s="15" t="s">
        <v>471</v>
      </c>
      <c r="W408" s="15"/>
      <c r="X408" s="14">
        <v>44209</v>
      </c>
      <c r="Y408" s="17" t="str">
        <f t="shared" si="12"/>
        <v>0x912f27617dacbe4d5626c6563e84ea12834b06f7e1f887b2dfef8fbdaad965b4--0xae7ab96520de3a18e5e111b5eaab095312d7fe84--0x20dc62d5904633cc6a5e34bec87a048e80c92e97</v>
      </c>
      <c r="Z408" s="18" t="str">
        <f>IFERROR(VLOOKUP(Y408,Flipside_SQL3_Data!X:X,1,FALSE),"missing")</f>
        <v>0x912f27617dacbe4d5626c6563e84ea12834b06f7e1f887b2dfef8fbdaad965b4--0xae7ab96520de3a18e5e111b5eaab095312d7fe84--0x20dc62d5904633cc6a5e34bec87a048e80c92e97</v>
      </c>
    </row>
    <row r="409" spans="1:26" hidden="1" x14ac:dyDescent="0.2">
      <c r="A409" s="14">
        <v>44209.868750000001</v>
      </c>
      <c r="B409" s="15">
        <v>11649003</v>
      </c>
      <c r="C409" s="15">
        <v>0</v>
      </c>
      <c r="D409" s="15">
        <f t="shared" si="13"/>
        <v>0</v>
      </c>
      <c r="E409" s="15">
        <v>879089</v>
      </c>
      <c r="F409" s="15">
        <v>8620</v>
      </c>
      <c r="G409" s="15" t="s">
        <v>2605</v>
      </c>
      <c r="H409" s="15" t="b">
        <v>0</v>
      </c>
      <c r="I409" s="15">
        <v>2</v>
      </c>
      <c r="J409" s="15">
        <v>0</v>
      </c>
      <c r="K409" s="15"/>
      <c r="L409" s="15" t="b">
        <v>1</v>
      </c>
      <c r="M409" s="15" t="s">
        <v>96</v>
      </c>
      <c r="N409" s="15" t="s">
        <v>25</v>
      </c>
      <c r="O409" s="15" t="s">
        <v>244</v>
      </c>
      <c r="P409" s="15" t="s">
        <v>2778</v>
      </c>
      <c r="Q409" s="15" t="s">
        <v>166</v>
      </c>
      <c r="R409" s="15"/>
      <c r="S409" s="15"/>
      <c r="T409" s="15" t="s">
        <v>2609</v>
      </c>
      <c r="U409" s="15" t="s">
        <v>107</v>
      </c>
      <c r="V409" s="15" t="s">
        <v>38</v>
      </c>
      <c r="W409" s="15"/>
      <c r="X409" s="14">
        <v>44209</v>
      </c>
      <c r="Y409" s="17" t="str">
        <f t="shared" si="12"/>
        <v>0x912f27617dacbe4d5626c6563e84ea12834b06f7e1f887b2dfef8fbdaad965b4--0xae7ab96520de3a18e5e111b5eaab095312d7fe84--0x20dc62d5904633cc6a5e34bec87a048e80c92e97</v>
      </c>
      <c r="Z409" s="18" t="str">
        <f>IFERROR(VLOOKUP(Y409,Flipside_SQL3_Data!X:X,1,FALSE),"missing")</f>
        <v>0x912f27617dacbe4d5626c6563e84ea12834b06f7e1f887b2dfef8fbdaad965b4--0xae7ab96520de3a18e5e111b5eaab095312d7fe84--0x20dc62d5904633cc6a5e34bec87a048e80c92e97</v>
      </c>
    </row>
    <row r="410" spans="1:26" hidden="1" x14ac:dyDescent="0.2">
      <c r="A410" s="14">
        <v>44209.868750000001</v>
      </c>
      <c r="B410" s="15">
        <v>11649003</v>
      </c>
      <c r="C410" s="15">
        <v>0</v>
      </c>
      <c r="D410" s="15">
        <f t="shared" si="13"/>
        <v>0</v>
      </c>
      <c r="E410" s="15">
        <v>836825</v>
      </c>
      <c r="F410" s="15">
        <v>23985</v>
      </c>
      <c r="G410" s="15" t="s">
        <v>2605</v>
      </c>
      <c r="H410" s="15" t="b">
        <v>0</v>
      </c>
      <c r="I410" s="15">
        <v>2</v>
      </c>
      <c r="J410" s="15">
        <v>0</v>
      </c>
      <c r="K410" s="15"/>
      <c r="L410" s="15" t="b">
        <v>1</v>
      </c>
      <c r="M410" s="15" t="s">
        <v>96</v>
      </c>
      <c r="N410" s="15" t="s">
        <v>25</v>
      </c>
      <c r="O410" s="15" t="s">
        <v>244</v>
      </c>
      <c r="P410" s="15" t="s">
        <v>2784</v>
      </c>
      <c r="Q410" s="15" t="s">
        <v>166</v>
      </c>
      <c r="R410" s="15"/>
      <c r="S410" s="15"/>
      <c r="T410" s="15" t="s">
        <v>2609</v>
      </c>
      <c r="U410" s="15" t="s">
        <v>121</v>
      </c>
      <c r="V410" s="15" t="s">
        <v>38</v>
      </c>
      <c r="W410" s="15"/>
      <c r="X410" s="14">
        <v>44209</v>
      </c>
      <c r="Y410" s="17" t="str">
        <f t="shared" si="12"/>
        <v>0x912f27617dacbe4d5626c6563e84ea12834b06f7e1f887b2dfef8fbdaad965b4--0xae7ab96520de3a18e5e111b5eaab095312d7fe84--0x20dc62d5904633cc6a5e34bec87a048e80c92e97</v>
      </c>
      <c r="Z410" s="18" t="str">
        <f>IFERROR(VLOOKUP(Y410,Flipside_SQL3_Data!X:X,1,FALSE),"missing")</f>
        <v>0x912f27617dacbe4d5626c6563e84ea12834b06f7e1f887b2dfef8fbdaad965b4--0xae7ab96520de3a18e5e111b5eaab095312d7fe84--0x20dc62d5904633cc6a5e34bec87a048e80c92e97</v>
      </c>
    </row>
    <row r="411" spans="1:26" hidden="1" x14ac:dyDescent="0.2">
      <c r="A411" s="14">
        <v>44209.868750000001</v>
      </c>
      <c r="B411" s="15">
        <v>11649003</v>
      </c>
      <c r="C411" s="15">
        <v>0</v>
      </c>
      <c r="D411" s="15">
        <f t="shared" si="13"/>
        <v>0</v>
      </c>
      <c r="E411" s="15">
        <v>765663</v>
      </c>
      <c r="F411" s="15">
        <v>8561</v>
      </c>
      <c r="G411" s="15" t="s">
        <v>2605</v>
      </c>
      <c r="H411" s="15" t="b">
        <v>0</v>
      </c>
      <c r="I411" s="15">
        <v>2</v>
      </c>
      <c r="J411" s="15">
        <v>0</v>
      </c>
      <c r="K411" s="15"/>
      <c r="L411" s="15" t="b">
        <v>1</v>
      </c>
      <c r="M411" s="15" t="s">
        <v>96</v>
      </c>
      <c r="N411" s="15" t="s">
        <v>25</v>
      </c>
      <c r="O411" s="15" t="s">
        <v>244</v>
      </c>
      <c r="P411" s="15" t="s">
        <v>2790</v>
      </c>
      <c r="Q411" s="15" t="s">
        <v>166</v>
      </c>
      <c r="R411" s="15"/>
      <c r="S411" s="15"/>
      <c r="T411" s="15" t="s">
        <v>2609</v>
      </c>
      <c r="U411" s="15" t="s">
        <v>752</v>
      </c>
      <c r="V411" s="15" t="s">
        <v>1936</v>
      </c>
      <c r="W411" s="15"/>
      <c r="X411" s="14">
        <v>44209</v>
      </c>
      <c r="Y411" s="17" t="str">
        <f t="shared" si="12"/>
        <v>0x912f27617dacbe4d5626c6563e84ea12834b06f7e1f887b2dfef8fbdaad965b4--0xae7ab96520de3a18e5e111b5eaab095312d7fe84--0x20dc62d5904633cc6a5e34bec87a048e80c92e97</v>
      </c>
      <c r="Z411" s="18" t="str">
        <f>IFERROR(VLOOKUP(Y411,Flipside_SQL3_Data!X:X,1,FALSE),"missing")</f>
        <v>0x912f27617dacbe4d5626c6563e84ea12834b06f7e1f887b2dfef8fbdaad965b4--0xae7ab96520de3a18e5e111b5eaab095312d7fe84--0x20dc62d5904633cc6a5e34bec87a048e80c92e97</v>
      </c>
    </row>
    <row r="412" spans="1:26" hidden="1" x14ac:dyDescent="0.2">
      <c r="A412" s="14">
        <v>44209.868750000001</v>
      </c>
      <c r="B412" s="15">
        <v>11649003</v>
      </c>
      <c r="C412" s="15">
        <v>0</v>
      </c>
      <c r="D412" s="15">
        <f t="shared" si="13"/>
        <v>0</v>
      </c>
      <c r="E412" s="15">
        <v>2210019</v>
      </c>
      <c r="F412" s="15">
        <v>1431139</v>
      </c>
      <c r="G412" s="15" t="s">
        <v>2605</v>
      </c>
      <c r="H412" s="15" t="b">
        <v>0</v>
      </c>
      <c r="I412" s="15">
        <v>2</v>
      </c>
      <c r="J412" s="15">
        <v>37</v>
      </c>
      <c r="K412" s="15"/>
      <c r="L412" s="15" t="b">
        <v>1</v>
      </c>
      <c r="M412" s="15" t="s">
        <v>96</v>
      </c>
      <c r="N412" s="15" t="s">
        <v>438</v>
      </c>
      <c r="O412" s="15" t="s">
        <v>97</v>
      </c>
      <c r="P412" s="15" t="s">
        <v>2619</v>
      </c>
      <c r="Q412" s="15" t="s">
        <v>166</v>
      </c>
      <c r="R412" s="15"/>
      <c r="S412" s="15"/>
      <c r="T412" s="15" t="s">
        <v>166</v>
      </c>
      <c r="U412" s="15" t="s">
        <v>1932</v>
      </c>
      <c r="V412" s="15" t="s">
        <v>1931</v>
      </c>
      <c r="W412" s="15"/>
      <c r="X412" s="14">
        <v>44209</v>
      </c>
      <c r="Y412" s="17" t="str">
        <f t="shared" si="12"/>
        <v>0x912f27617dacbe4d5626c6563e84ea12834b06f7e1f887b2dfef8fbdaad965b4--0xa57bd00134b2850b2a1c55860c9e9ea100fdd6cf--0xf97b96d0749001d65c09e21a86a2ac156be704d0</v>
      </c>
      <c r="Z412" s="18" t="str">
        <f>IFERROR(VLOOKUP(Y412,Flipside_SQL3_Data!X:X,1,FALSE),"missing")</f>
        <v>0x912f27617dacbe4d5626c6563e84ea12834b06f7e1f887b2dfef8fbdaad965b4--0xa57bd00134b2850b2a1c55860c9e9ea100fdd6cf--0xf97b96d0749001d65c09e21a86a2ac156be704d0</v>
      </c>
    </row>
    <row r="413" spans="1:26" hidden="1" x14ac:dyDescent="0.2">
      <c r="A413" s="14">
        <v>44209.868750000001</v>
      </c>
      <c r="B413" s="15">
        <v>11649003</v>
      </c>
      <c r="C413" s="15">
        <v>0</v>
      </c>
      <c r="D413" s="15">
        <f t="shared" si="13"/>
        <v>0</v>
      </c>
      <c r="E413" s="15">
        <v>2249675</v>
      </c>
      <c r="F413" s="15">
        <v>1234</v>
      </c>
      <c r="G413" s="15" t="s">
        <v>2605</v>
      </c>
      <c r="H413" s="15" t="b">
        <v>0</v>
      </c>
      <c r="I413" s="15">
        <v>2</v>
      </c>
      <c r="J413" s="15">
        <v>0</v>
      </c>
      <c r="K413" s="15"/>
      <c r="L413" s="15" t="b">
        <v>1</v>
      </c>
      <c r="M413" s="15" t="s">
        <v>96</v>
      </c>
      <c r="N413" s="15" t="s">
        <v>438</v>
      </c>
      <c r="O413" s="15" t="s">
        <v>386</v>
      </c>
      <c r="P413" s="15" t="s">
        <v>2614</v>
      </c>
      <c r="Q413" s="15" t="s">
        <v>166</v>
      </c>
      <c r="R413" s="15"/>
      <c r="S413" s="15"/>
      <c r="T413" s="15" t="s">
        <v>2615</v>
      </c>
      <c r="U413" s="15" t="s">
        <v>437</v>
      </c>
      <c r="V413" s="15" t="s">
        <v>436</v>
      </c>
      <c r="W413" s="15"/>
      <c r="X413" s="14">
        <v>44209</v>
      </c>
      <c r="Y413" s="17" t="str">
        <f t="shared" si="12"/>
        <v>0x912f27617dacbe4d5626c6563e84ea12834b06f7e1f887b2dfef8fbdaad965b4--0xa57bd00134b2850b2a1c55860c9e9ea100fdd6cf--0xc02aaa39b223fe8d0a0e5c4f27ead9083c756cc2</v>
      </c>
      <c r="Z413" s="18" t="str">
        <f>IFERROR(VLOOKUP(Y413,Flipside_SQL3_Data!X:X,1,FALSE),"missing")</f>
        <v>0x912f27617dacbe4d5626c6563e84ea12834b06f7e1f887b2dfef8fbdaad965b4--0xa57bd00134b2850b2a1c55860c9e9ea100fdd6cf--0xc02aaa39b223fe8d0a0e5c4f27ead9083c756cc2</v>
      </c>
    </row>
    <row r="414" spans="1:26" hidden="1" x14ac:dyDescent="0.2">
      <c r="A414" s="14">
        <v>44209.868750000001</v>
      </c>
      <c r="B414" s="15">
        <v>11649003</v>
      </c>
      <c r="C414" s="15">
        <v>0</v>
      </c>
      <c r="D414" s="15">
        <f t="shared" si="13"/>
        <v>0</v>
      </c>
      <c r="E414" s="15">
        <v>2246086</v>
      </c>
      <c r="F414" s="15">
        <v>16025</v>
      </c>
      <c r="G414" s="15" t="s">
        <v>2605</v>
      </c>
      <c r="H414" s="15" t="b">
        <v>0</v>
      </c>
      <c r="I414" s="15">
        <v>2</v>
      </c>
      <c r="J414" s="15">
        <v>0</v>
      </c>
      <c r="K414" s="15"/>
      <c r="L414" s="15" t="b">
        <v>1</v>
      </c>
      <c r="M414" s="15" t="s">
        <v>96</v>
      </c>
      <c r="N414" s="15" t="s">
        <v>438</v>
      </c>
      <c r="O414" s="15" t="s">
        <v>386</v>
      </c>
      <c r="P414" s="15" t="s">
        <v>2617</v>
      </c>
      <c r="Q414" s="15" t="s">
        <v>166</v>
      </c>
      <c r="R414" s="15"/>
      <c r="S414" s="15"/>
      <c r="T414" s="15" t="s">
        <v>166</v>
      </c>
      <c r="U414" s="15" t="s">
        <v>2082</v>
      </c>
      <c r="V414" s="15" t="s">
        <v>38</v>
      </c>
      <c r="W414" s="15"/>
      <c r="X414" s="14">
        <v>44209</v>
      </c>
      <c r="Y414" s="17" t="str">
        <f t="shared" si="12"/>
        <v>0x912f27617dacbe4d5626c6563e84ea12834b06f7e1f887b2dfef8fbdaad965b4--0xa57bd00134b2850b2a1c55860c9e9ea100fdd6cf--0xc02aaa39b223fe8d0a0e5c4f27ead9083c756cc2</v>
      </c>
      <c r="Z414" s="18" t="str">
        <f>IFERROR(VLOOKUP(Y414,Flipside_SQL3_Data!X:X,1,FALSE),"missing")</f>
        <v>0x912f27617dacbe4d5626c6563e84ea12834b06f7e1f887b2dfef8fbdaad965b4--0xa57bd00134b2850b2a1c55860c9e9ea100fdd6cf--0xc02aaa39b223fe8d0a0e5c4f27ead9083c756cc2</v>
      </c>
    </row>
    <row r="415" spans="1:26" hidden="1" x14ac:dyDescent="0.2">
      <c r="A415" s="14">
        <v>44209.868750000001</v>
      </c>
      <c r="B415" s="15">
        <v>11649003</v>
      </c>
      <c r="C415" s="15">
        <v>0</v>
      </c>
      <c r="D415" s="15">
        <f t="shared" si="13"/>
        <v>0</v>
      </c>
      <c r="E415" s="15">
        <v>798724</v>
      </c>
      <c r="F415" s="15">
        <v>1234</v>
      </c>
      <c r="G415" s="15" t="s">
        <v>2605</v>
      </c>
      <c r="H415" s="15" t="b">
        <v>0</v>
      </c>
      <c r="I415" s="15">
        <v>2</v>
      </c>
      <c r="J415" s="15">
        <v>0</v>
      </c>
      <c r="K415" s="15"/>
      <c r="L415" s="15" t="b">
        <v>1</v>
      </c>
      <c r="M415" s="15" t="s">
        <v>96</v>
      </c>
      <c r="N415" s="15" t="s">
        <v>438</v>
      </c>
      <c r="O415" s="15" t="s">
        <v>386</v>
      </c>
      <c r="P415" s="15" t="s">
        <v>2792</v>
      </c>
      <c r="Q415" s="15" t="s">
        <v>166</v>
      </c>
      <c r="R415" s="15"/>
      <c r="S415" s="15"/>
      <c r="T415" s="15" t="s">
        <v>2615</v>
      </c>
      <c r="U415" s="15" t="s">
        <v>437</v>
      </c>
      <c r="V415" s="15" t="s">
        <v>1676</v>
      </c>
      <c r="W415" s="15"/>
      <c r="X415" s="14">
        <v>44209</v>
      </c>
      <c r="Y415" s="17" t="str">
        <f t="shared" si="12"/>
        <v>0x912f27617dacbe4d5626c6563e84ea12834b06f7e1f887b2dfef8fbdaad965b4--0xa57bd00134b2850b2a1c55860c9e9ea100fdd6cf--0xc02aaa39b223fe8d0a0e5c4f27ead9083c756cc2</v>
      </c>
      <c r="Z415" s="18" t="str">
        <f>IFERROR(VLOOKUP(Y415,Flipside_SQL3_Data!X:X,1,FALSE),"missing")</f>
        <v>0x912f27617dacbe4d5626c6563e84ea12834b06f7e1f887b2dfef8fbdaad965b4--0xa57bd00134b2850b2a1c55860c9e9ea100fdd6cf--0xc02aaa39b223fe8d0a0e5c4f27ead9083c756cc2</v>
      </c>
    </row>
    <row r="416" spans="1:26" hidden="1" x14ac:dyDescent="0.2">
      <c r="A416" s="14">
        <v>44209.868750000001</v>
      </c>
      <c r="B416" s="15">
        <v>11649003</v>
      </c>
      <c r="C416" s="15">
        <v>0</v>
      </c>
      <c r="D416" s="15">
        <f t="shared" si="13"/>
        <v>0</v>
      </c>
      <c r="E416" s="15">
        <v>2328519</v>
      </c>
      <c r="F416" s="15">
        <v>1484133</v>
      </c>
      <c r="G416" s="15" t="s">
        <v>2605</v>
      </c>
      <c r="H416" s="15" t="b">
        <v>1</v>
      </c>
      <c r="I416" s="15">
        <v>2</v>
      </c>
      <c r="J416" s="15">
        <v>1</v>
      </c>
      <c r="K416" s="15"/>
      <c r="L416" s="15" t="b">
        <v>1</v>
      </c>
      <c r="M416" s="15" t="s">
        <v>96</v>
      </c>
      <c r="N416" s="15" t="s">
        <v>438</v>
      </c>
      <c r="O416" s="15" t="s">
        <v>691</v>
      </c>
      <c r="P416" s="15">
        <v>0</v>
      </c>
      <c r="Q416" s="15" t="s">
        <v>166</v>
      </c>
      <c r="R416" s="15"/>
      <c r="S416" s="15"/>
      <c r="T416" s="15" t="s">
        <v>2609</v>
      </c>
      <c r="U416" s="15" t="s">
        <v>690</v>
      </c>
      <c r="V416" s="15" t="s">
        <v>382</v>
      </c>
      <c r="W416" s="15"/>
      <c r="X416" s="14">
        <v>44209</v>
      </c>
      <c r="Y416" s="17" t="str">
        <f t="shared" si="12"/>
        <v>0x912f27617dacbe4d5626c6563e84ea12834b06f7e1f887b2dfef8fbdaad965b4--0xa57bd00134b2850b2a1c55860c9e9ea100fdd6cf--0xa21789b1b2422590a944f5a31cb5c14fa32a9bd1</v>
      </c>
      <c r="Z416" s="18" t="str">
        <f>IFERROR(VLOOKUP(Y416,Flipside_SQL3_Data!X:X,1,FALSE),"missing")</f>
        <v>0x912f27617dacbe4d5626c6563e84ea12834b06f7e1f887b2dfef8fbdaad965b4--0xa57bd00134b2850b2a1c55860c9e9ea100fdd6cf--0xa21789b1b2422590a944f5a31cb5c14fa32a9bd1</v>
      </c>
    </row>
    <row r="417" spans="1:26" hidden="1" x14ac:dyDescent="0.2">
      <c r="A417" s="14">
        <v>44209.868750000001</v>
      </c>
      <c r="B417" s="15">
        <v>11649003</v>
      </c>
      <c r="C417" s="15">
        <v>0</v>
      </c>
      <c r="D417" s="15">
        <f t="shared" si="13"/>
        <v>0</v>
      </c>
      <c r="E417" s="15">
        <v>2289683</v>
      </c>
      <c r="F417" s="15"/>
      <c r="G417" s="15" t="s">
        <v>2605</v>
      </c>
      <c r="H417" s="15" t="b">
        <v>0</v>
      </c>
      <c r="I417" s="15">
        <v>2</v>
      </c>
      <c r="J417" s="15">
        <v>4</v>
      </c>
      <c r="K417" s="15" t="s">
        <v>2611</v>
      </c>
      <c r="L417" s="15" t="b">
        <v>1</v>
      </c>
      <c r="M417" s="15" t="s">
        <v>96</v>
      </c>
      <c r="N417" s="15" t="s">
        <v>438</v>
      </c>
      <c r="O417" s="15" t="s">
        <v>902</v>
      </c>
      <c r="P417" s="15" t="s">
        <v>2612</v>
      </c>
      <c r="Q417" s="15" t="s">
        <v>166</v>
      </c>
      <c r="R417" s="15"/>
      <c r="S417" s="15"/>
      <c r="T417" s="15" t="s">
        <v>2609</v>
      </c>
      <c r="U417" s="15" t="s">
        <v>901</v>
      </c>
      <c r="V417" s="15"/>
      <c r="W417" s="15"/>
      <c r="X417" s="14">
        <v>44209</v>
      </c>
      <c r="Y417" s="17" t="str">
        <f t="shared" si="12"/>
        <v>0x912f27617dacbe4d5626c6563e84ea12834b06f7e1f887b2dfef8fbdaad965b4--0xa57bd00134b2850b2a1c55860c9e9ea100fdd6cf--0x42f8fc305c17c59a24032261404c3211ad5e6a20</v>
      </c>
      <c r="Z417" s="18" t="str">
        <f>IFERROR(VLOOKUP(Y417,Flipside_SQL3_Data!X:X,1,FALSE),"missing")</f>
        <v>0x912f27617dacbe4d5626c6563e84ea12834b06f7e1f887b2dfef8fbdaad965b4--0xa57bd00134b2850b2a1c55860c9e9ea100fdd6cf--0x42f8fc305c17c59a24032261404c3211ad5e6a20</v>
      </c>
    </row>
    <row r="418" spans="1:26" hidden="1" x14ac:dyDescent="0.2">
      <c r="A418" s="14">
        <v>44209.868750000001</v>
      </c>
      <c r="B418" s="15">
        <v>11649003</v>
      </c>
      <c r="C418" s="15">
        <v>0</v>
      </c>
      <c r="D418" s="15">
        <f t="shared" si="13"/>
        <v>0</v>
      </c>
      <c r="E418" s="15">
        <v>859845</v>
      </c>
      <c r="F418" s="15">
        <v>33777</v>
      </c>
      <c r="G418" s="15" t="s">
        <v>2605</v>
      </c>
      <c r="H418" s="15" t="b">
        <v>0</v>
      </c>
      <c r="I418" s="15">
        <v>2</v>
      </c>
      <c r="J418" s="15">
        <v>2</v>
      </c>
      <c r="K418" s="15"/>
      <c r="L418" s="15" t="b">
        <v>1</v>
      </c>
      <c r="M418" s="15" t="s">
        <v>96</v>
      </c>
      <c r="N418" s="15" t="s">
        <v>120</v>
      </c>
      <c r="O418" s="15" t="s">
        <v>25</v>
      </c>
      <c r="P418" s="15" t="s">
        <v>2781</v>
      </c>
      <c r="Q418" s="15" t="s">
        <v>166</v>
      </c>
      <c r="R418" s="15"/>
      <c r="S418" s="15"/>
      <c r="T418" s="15" t="s">
        <v>166</v>
      </c>
      <c r="U418" s="15" t="s">
        <v>121</v>
      </c>
      <c r="V418" s="15" t="s">
        <v>38</v>
      </c>
      <c r="W418" s="15"/>
      <c r="X418" s="14">
        <v>44209</v>
      </c>
      <c r="Y418" s="17" t="str">
        <f t="shared" si="12"/>
        <v>0x912f27617dacbe4d5626c6563e84ea12834b06f7e1f887b2dfef8fbdaad965b4--0x7a250d5630b4cf539739df2c5dacb4c659f2488d--0xae7ab96520de3a18e5e111b5eaab095312d7fe84</v>
      </c>
      <c r="Z418" s="18" t="str">
        <f>IFERROR(VLOOKUP(Y418,Flipside_SQL3_Data!X:X,1,FALSE),"missing")</f>
        <v>0x912f27617dacbe4d5626c6563e84ea12834b06f7e1f887b2dfef8fbdaad965b4--0x7a250d5630b4cf539739df2c5dacb4c659f2488d--0xae7ab96520de3a18e5e111b5eaab095312d7fe84</v>
      </c>
    </row>
    <row r="419" spans="1:26" hidden="1" x14ac:dyDescent="0.2">
      <c r="A419" s="14">
        <v>44209.868750000001</v>
      </c>
      <c r="B419" s="15">
        <v>11649003</v>
      </c>
      <c r="C419" s="15">
        <v>0</v>
      </c>
      <c r="D419" s="15">
        <f t="shared" si="13"/>
        <v>0</v>
      </c>
      <c r="E419" s="15">
        <v>2133660</v>
      </c>
      <c r="F419" s="15">
        <v>1204</v>
      </c>
      <c r="G419" s="15" t="s">
        <v>2605</v>
      </c>
      <c r="H419" s="15" t="b">
        <v>0</v>
      </c>
      <c r="I419" s="15">
        <v>2</v>
      </c>
      <c r="J419" s="15">
        <v>0</v>
      </c>
      <c r="K419" s="15"/>
      <c r="L419" s="15" t="b">
        <v>1</v>
      </c>
      <c r="M419" s="15" t="s">
        <v>96</v>
      </c>
      <c r="N419" s="15" t="s">
        <v>120</v>
      </c>
      <c r="O419" s="15" t="s">
        <v>467</v>
      </c>
      <c r="P419" s="15" t="s">
        <v>2623</v>
      </c>
      <c r="Q419" s="15" t="s">
        <v>166</v>
      </c>
      <c r="R419" s="15"/>
      <c r="S419" s="15"/>
      <c r="T419" s="15" t="s">
        <v>2615</v>
      </c>
      <c r="U419" s="15" t="s">
        <v>1039</v>
      </c>
      <c r="V419" s="15" t="s">
        <v>1181</v>
      </c>
      <c r="W419" s="15"/>
      <c r="X419" s="14">
        <v>44209</v>
      </c>
      <c r="Y419" s="17" t="str">
        <f t="shared" si="12"/>
        <v>0x912f27617dacbe4d5626c6563e84ea12834b06f7e1f887b2dfef8fbdaad965b4--0x7a250d5630b4cf539739df2c5dacb4c659f2488d--0x4028daac072e492d34a3afdbef0ba7e35d8b55c4</v>
      </c>
      <c r="Z419" s="18" t="str">
        <f>IFERROR(VLOOKUP(Y419,Flipside_SQL3_Data!X:X,1,FALSE),"missing")</f>
        <v>0x912f27617dacbe4d5626c6563e84ea12834b06f7e1f887b2dfef8fbdaad965b4--0x7a250d5630b4cf539739df2c5dacb4c659f2488d--0x4028daac072e492d34a3afdbef0ba7e35d8b55c4</v>
      </c>
    </row>
    <row r="420" spans="1:26" hidden="1" x14ac:dyDescent="0.2">
      <c r="A420" s="14">
        <v>44209.868750000001</v>
      </c>
      <c r="B420" s="15">
        <v>11649003</v>
      </c>
      <c r="C420" s="15">
        <v>0</v>
      </c>
      <c r="D420" s="15">
        <f t="shared" si="13"/>
        <v>0</v>
      </c>
      <c r="E420" s="15">
        <v>864384</v>
      </c>
      <c r="F420" s="15">
        <v>1204</v>
      </c>
      <c r="G420" s="15" t="s">
        <v>2605</v>
      </c>
      <c r="H420" s="15" t="b">
        <v>0</v>
      </c>
      <c r="I420" s="15">
        <v>2</v>
      </c>
      <c r="J420" s="15">
        <v>0</v>
      </c>
      <c r="K420" s="15"/>
      <c r="L420" s="15" t="b">
        <v>1</v>
      </c>
      <c r="M420" s="15" t="s">
        <v>96</v>
      </c>
      <c r="N420" s="15" t="s">
        <v>120</v>
      </c>
      <c r="O420" s="15" t="s">
        <v>467</v>
      </c>
      <c r="P420" s="15" t="s">
        <v>2780</v>
      </c>
      <c r="Q420" s="15" t="s">
        <v>166</v>
      </c>
      <c r="R420" s="15"/>
      <c r="S420" s="15"/>
      <c r="T420" s="15" t="s">
        <v>2615</v>
      </c>
      <c r="U420" s="15" t="s">
        <v>1039</v>
      </c>
      <c r="V420" s="15" t="s">
        <v>1181</v>
      </c>
      <c r="W420" s="15"/>
      <c r="X420" s="14">
        <v>44209</v>
      </c>
      <c r="Y420" s="17" t="str">
        <f t="shared" si="12"/>
        <v>0x912f27617dacbe4d5626c6563e84ea12834b06f7e1f887b2dfef8fbdaad965b4--0x7a250d5630b4cf539739df2c5dacb4c659f2488d--0x4028daac072e492d34a3afdbef0ba7e35d8b55c4</v>
      </c>
      <c r="Z420" s="18" t="str">
        <f>IFERROR(VLOOKUP(Y420,Flipside_SQL3_Data!X:X,1,FALSE),"missing")</f>
        <v>0x912f27617dacbe4d5626c6563e84ea12834b06f7e1f887b2dfef8fbdaad965b4--0x7a250d5630b4cf539739df2c5dacb4c659f2488d--0x4028daac072e492d34a3afdbef0ba7e35d8b55c4</v>
      </c>
    </row>
    <row r="421" spans="1:26" hidden="1" x14ac:dyDescent="0.2">
      <c r="A421" s="14">
        <v>44209.868750000001</v>
      </c>
      <c r="B421" s="15">
        <v>11649003</v>
      </c>
      <c r="C421" s="15">
        <v>0</v>
      </c>
      <c r="D421" s="15">
        <f t="shared" si="13"/>
        <v>0</v>
      </c>
      <c r="E421" s="15">
        <v>823221</v>
      </c>
      <c r="F421" s="15">
        <v>69560</v>
      </c>
      <c r="G421" s="15" t="s">
        <v>2605</v>
      </c>
      <c r="H421" s="15" t="b">
        <v>0</v>
      </c>
      <c r="I421" s="15">
        <v>2</v>
      </c>
      <c r="J421" s="15">
        <v>3</v>
      </c>
      <c r="K421" s="15"/>
      <c r="L421" s="15" t="b">
        <v>1</v>
      </c>
      <c r="M421" s="15" t="s">
        <v>96</v>
      </c>
      <c r="N421" s="15" t="s">
        <v>120</v>
      </c>
      <c r="O421" s="15" t="s">
        <v>467</v>
      </c>
      <c r="P421" s="15" t="s">
        <v>2785</v>
      </c>
      <c r="Q421" s="15" t="s">
        <v>166</v>
      </c>
      <c r="R421" s="15"/>
      <c r="S421" s="15"/>
      <c r="T421" s="15" t="s">
        <v>166</v>
      </c>
      <c r="U421" s="15" t="s">
        <v>2125</v>
      </c>
      <c r="V421" s="15" t="s">
        <v>382</v>
      </c>
      <c r="W421" s="15"/>
      <c r="X421" s="14">
        <v>44209</v>
      </c>
      <c r="Y421" s="17" t="str">
        <f t="shared" si="12"/>
        <v>0x912f27617dacbe4d5626c6563e84ea12834b06f7e1f887b2dfef8fbdaad965b4--0x7a250d5630b4cf539739df2c5dacb4c659f2488d--0x4028daac072e492d34a3afdbef0ba7e35d8b55c4</v>
      </c>
      <c r="Z421" s="18" t="str">
        <f>IFERROR(VLOOKUP(Y421,Flipside_SQL3_Data!X:X,1,FALSE),"missing")</f>
        <v>0x912f27617dacbe4d5626c6563e84ea12834b06f7e1f887b2dfef8fbdaad965b4--0x7a250d5630b4cf539739df2c5dacb4c659f2488d--0x4028daac072e492d34a3afdbef0ba7e35d8b55c4</v>
      </c>
    </row>
    <row r="422" spans="1:26" hidden="1" x14ac:dyDescent="0.2">
      <c r="A422" s="14">
        <v>44209.868750000001</v>
      </c>
      <c r="B422" s="15">
        <v>11649003</v>
      </c>
      <c r="C422" s="15">
        <v>0</v>
      </c>
      <c r="D422" s="15">
        <f t="shared" si="13"/>
        <v>0</v>
      </c>
      <c r="E422" s="15">
        <v>800115</v>
      </c>
      <c r="F422" s="15">
        <v>10962</v>
      </c>
      <c r="G422" s="15" t="s">
        <v>2605</v>
      </c>
      <c r="H422" s="15" t="b">
        <v>0</v>
      </c>
      <c r="I422" s="15">
        <v>2</v>
      </c>
      <c r="J422" s="15">
        <v>0</v>
      </c>
      <c r="K422" s="15"/>
      <c r="L422" s="15" t="b">
        <v>1</v>
      </c>
      <c r="M422" s="15" t="s">
        <v>96</v>
      </c>
      <c r="N422" s="15" t="s">
        <v>467</v>
      </c>
      <c r="O422" s="15" t="s">
        <v>386</v>
      </c>
      <c r="P422" s="15" t="s">
        <v>2786</v>
      </c>
      <c r="Q422" s="15" t="s">
        <v>166</v>
      </c>
      <c r="R422" s="15"/>
      <c r="S422" s="15"/>
      <c r="T422" s="15" t="s">
        <v>166</v>
      </c>
      <c r="U422" s="15" t="s">
        <v>466</v>
      </c>
      <c r="V422" s="15" t="s">
        <v>38</v>
      </c>
      <c r="W422" s="15"/>
      <c r="X422" s="14">
        <v>44209</v>
      </c>
      <c r="Y422" s="17" t="str">
        <f t="shared" si="12"/>
        <v>0x912f27617dacbe4d5626c6563e84ea12834b06f7e1f887b2dfef8fbdaad965b4--0x4028daac072e492d34a3afdbef0ba7e35d8b55c4--0xc02aaa39b223fe8d0a0e5c4f27ead9083c756cc2</v>
      </c>
      <c r="Z422" s="18" t="str">
        <f>IFERROR(VLOOKUP(Y422,Flipside_SQL3_Data!X:X,1,FALSE),"missing")</f>
        <v>0x912f27617dacbe4d5626c6563e84ea12834b06f7e1f887b2dfef8fbdaad965b4--0x4028daac072e492d34a3afdbef0ba7e35d8b55c4--0xc02aaa39b223fe8d0a0e5c4f27ead9083c756cc2</v>
      </c>
    </row>
    <row r="423" spans="1:26" hidden="1" x14ac:dyDescent="0.2">
      <c r="A423" s="14">
        <v>44209.868750000001</v>
      </c>
      <c r="B423" s="15">
        <v>11649003</v>
      </c>
      <c r="C423" s="15">
        <v>0</v>
      </c>
      <c r="D423" s="15">
        <f t="shared" si="13"/>
        <v>0</v>
      </c>
      <c r="E423" s="15">
        <v>767901</v>
      </c>
      <c r="F423" s="15">
        <v>1234</v>
      </c>
      <c r="G423" s="15" t="s">
        <v>2605</v>
      </c>
      <c r="H423" s="15" t="b">
        <v>0</v>
      </c>
      <c r="I423" s="15">
        <v>2</v>
      </c>
      <c r="J423" s="15">
        <v>0</v>
      </c>
      <c r="K423" s="15"/>
      <c r="L423" s="15" t="b">
        <v>1</v>
      </c>
      <c r="M423" s="15" t="s">
        <v>96</v>
      </c>
      <c r="N423" s="15" t="s">
        <v>467</v>
      </c>
      <c r="O423" s="15" t="s">
        <v>386</v>
      </c>
      <c r="P423" s="15" t="s">
        <v>2791</v>
      </c>
      <c r="Q423" s="15" t="s">
        <v>166</v>
      </c>
      <c r="R423" s="15"/>
      <c r="S423" s="15"/>
      <c r="T423" s="15" t="s">
        <v>2615</v>
      </c>
      <c r="U423" s="15" t="s">
        <v>752</v>
      </c>
      <c r="V423" s="15" t="s">
        <v>751</v>
      </c>
      <c r="W423" s="15"/>
      <c r="X423" s="14">
        <v>44209</v>
      </c>
      <c r="Y423" s="17" t="str">
        <f t="shared" si="12"/>
        <v>0x912f27617dacbe4d5626c6563e84ea12834b06f7e1f887b2dfef8fbdaad965b4--0x4028daac072e492d34a3afdbef0ba7e35d8b55c4--0xc02aaa39b223fe8d0a0e5c4f27ead9083c756cc2</v>
      </c>
      <c r="Z423" s="18" t="str">
        <f>IFERROR(VLOOKUP(Y423,Flipside_SQL3_Data!X:X,1,FALSE),"missing")</f>
        <v>0x912f27617dacbe4d5626c6563e84ea12834b06f7e1f887b2dfef8fbdaad965b4--0x4028daac072e492d34a3afdbef0ba7e35d8b55c4--0xc02aaa39b223fe8d0a0e5c4f27ead9083c756cc2</v>
      </c>
    </row>
    <row r="424" spans="1:26" hidden="1" x14ac:dyDescent="0.2">
      <c r="A424" s="14">
        <v>44209.868750000001</v>
      </c>
      <c r="B424" s="15">
        <v>11649003</v>
      </c>
      <c r="C424" s="15">
        <v>0</v>
      </c>
      <c r="D424" s="15">
        <f t="shared" si="13"/>
        <v>0</v>
      </c>
      <c r="E424" s="15">
        <v>787542</v>
      </c>
      <c r="F424" s="15">
        <v>18341</v>
      </c>
      <c r="G424" s="15" t="s">
        <v>2605</v>
      </c>
      <c r="H424" s="15" t="b">
        <v>0</v>
      </c>
      <c r="I424" s="15">
        <v>2</v>
      </c>
      <c r="J424" s="15">
        <v>2</v>
      </c>
      <c r="K424" s="15"/>
      <c r="L424" s="15" t="b">
        <v>1</v>
      </c>
      <c r="M424" s="15" t="s">
        <v>96</v>
      </c>
      <c r="N424" s="15" t="s">
        <v>467</v>
      </c>
      <c r="O424" s="15" t="s">
        <v>25</v>
      </c>
      <c r="P424" s="15" t="s">
        <v>2787</v>
      </c>
      <c r="Q424" s="15" t="s">
        <v>166</v>
      </c>
      <c r="R424" s="15"/>
      <c r="S424" s="15"/>
      <c r="T424" s="15" t="s">
        <v>2615</v>
      </c>
      <c r="U424" s="15" t="s">
        <v>752</v>
      </c>
      <c r="V424" s="15" t="s">
        <v>1936</v>
      </c>
      <c r="W424" s="15"/>
      <c r="X424" s="14">
        <v>44209</v>
      </c>
      <c r="Y424" s="17" t="str">
        <f t="shared" si="12"/>
        <v>0x912f27617dacbe4d5626c6563e84ea12834b06f7e1f887b2dfef8fbdaad965b4--0x4028daac072e492d34a3afdbef0ba7e35d8b55c4--0xae7ab96520de3a18e5e111b5eaab095312d7fe84</v>
      </c>
      <c r="Z424" s="18" t="str">
        <f>IFERROR(VLOOKUP(Y424,Flipside_SQL3_Data!X:X,1,FALSE),"missing")</f>
        <v>0x912f27617dacbe4d5626c6563e84ea12834b06f7e1f887b2dfef8fbdaad965b4--0x4028daac072e492d34a3afdbef0ba7e35d8b55c4--0xae7ab96520de3a18e5e111b5eaab095312d7fe84</v>
      </c>
    </row>
    <row r="425" spans="1:26" hidden="1" x14ac:dyDescent="0.2">
      <c r="A425" s="14">
        <v>44209.868750000001</v>
      </c>
      <c r="B425" s="15">
        <v>11649003</v>
      </c>
      <c r="C425" s="15">
        <v>0</v>
      </c>
      <c r="D425" s="15">
        <f t="shared" si="13"/>
        <v>0</v>
      </c>
      <c r="E425" s="15">
        <v>129881</v>
      </c>
      <c r="F425" s="15">
        <v>4758</v>
      </c>
      <c r="G425" s="15" t="s">
        <v>2605</v>
      </c>
      <c r="H425" s="15" t="b">
        <v>1</v>
      </c>
      <c r="I425" s="15">
        <v>43</v>
      </c>
      <c r="J425" s="15">
        <v>1</v>
      </c>
      <c r="K425" s="15"/>
      <c r="L425" s="15" t="b">
        <v>1</v>
      </c>
      <c r="M425" s="15" t="s">
        <v>683</v>
      </c>
      <c r="N425" s="15" t="s">
        <v>232</v>
      </c>
      <c r="O425" s="15" t="s">
        <v>374</v>
      </c>
      <c r="P425" s="15" t="s">
        <v>2612</v>
      </c>
      <c r="Q425" s="15" t="s">
        <v>166</v>
      </c>
      <c r="R425" s="15"/>
      <c r="S425" s="15"/>
      <c r="T425" s="15" t="s">
        <v>166</v>
      </c>
      <c r="U425" s="15" t="s">
        <v>682</v>
      </c>
      <c r="V425" s="15" t="s">
        <v>38</v>
      </c>
      <c r="W425" s="15"/>
      <c r="X425" s="14">
        <v>44209</v>
      </c>
      <c r="Y425" s="17" t="str">
        <f t="shared" si="12"/>
        <v>0x84489025ff7e953d27415b130ae4b901a935b27326da6044eb34aaf7d54641a1--0xf5b0a3efb8e8e4c201e2a935f110eaaf3ffecb8d--0xe8bd438d0383cf4d19641eaa4793eddc6cebeaf1</v>
      </c>
      <c r="Z425" s="18" t="str">
        <f>IFERROR(VLOOKUP(Y425,Flipside_SQL3_Data!X:X,1,FALSE),"missing")</f>
        <v>0x84489025ff7e953d27415b130ae4b901a935b27326da6044eb34aaf7d54641a1--0xf5b0a3efb8e8e4c201e2a935f110eaaf3ffecb8d--0xe8bd438d0383cf4d19641eaa4793eddc6cebeaf1</v>
      </c>
    </row>
    <row r="426" spans="1:26" hidden="1" x14ac:dyDescent="0.2">
      <c r="A426" s="14">
        <v>44209.868750000001</v>
      </c>
      <c r="B426" s="15">
        <v>11649003</v>
      </c>
      <c r="C426" s="15">
        <v>0</v>
      </c>
      <c r="D426" s="15">
        <f t="shared" si="13"/>
        <v>0</v>
      </c>
      <c r="E426" s="15">
        <v>138080</v>
      </c>
      <c r="F426" s="15">
        <v>88590</v>
      </c>
      <c r="G426" s="15" t="s">
        <v>2605</v>
      </c>
      <c r="H426" s="15" t="b">
        <v>1</v>
      </c>
      <c r="I426" s="15">
        <v>43</v>
      </c>
      <c r="J426" s="15">
        <v>1</v>
      </c>
      <c r="K426" s="15"/>
      <c r="L426" s="15" t="b">
        <v>1</v>
      </c>
      <c r="M426" s="15" t="s">
        <v>683</v>
      </c>
      <c r="N426" s="15" t="s">
        <v>428</v>
      </c>
      <c r="O426" s="15" t="s">
        <v>232</v>
      </c>
      <c r="P426" s="15">
        <v>0</v>
      </c>
      <c r="Q426" s="15" t="s">
        <v>166</v>
      </c>
      <c r="R426" s="15"/>
      <c r="S426" s="15"/>
      <c r="T426" s="15" t="s">
        <v>166</v>
      </c>
      <c r="U426" s="15" t="s">
        <v>2510</v>
      </c>
      <c r="V426" s="15" t="s">
        <v>382</v>
      </c>
      <c r="W426" s="15"/>
      <c r="X426" s="14">
        <v>44209</v>
      </c>
      <c r="Y426" s="17" t="str">
        <f t="shared" si="12"/>
        <v>0x84489025ff7e953d27415b130ae4b901a935b27326da6044eb34aaf7d54641a1--0xf4985070ce32b6b1994329df787d1acc9a2dd9e2--0xf5b0a3efb8e8e4c201e2a935f110eaaf3ffecb8d</v>
      </c>
      <c r="Z426" s="18" t="str">
        <f>IFERROR(VLOOKUP(Y426,Flipside_SQL3_Data!X:X,1,FALSE),"missing")</f>
        <v>0x84489025ff7e953d27415b130ae4b901a935b27326da6044eb34aaf7d54641a1--0xf4985070ce32b6b1994329df787d1acc9a2dd9e2--0xf5b0a3efb8e8e4c201e2a935f110eaaf3ffecb8d</v>
      </c>
    </row>
    <row r="427" spans="1:26" hidden="1" x14ac:dyDescent="0.2">
      <c r="A427" s="14">
        <v>44209.868750000001</v>
      </c>
      <c r="B427" s="15">
        <v>11649003</v>
      </c>
      <c r="C427" s="15">
        <v>0</v>
      </c>
      <c r="D427" s="15">
        <f t="shared" si="13"/>
        <v>0</v>
      </c>
      <c r="E427" s="15">
        <v>124929</v>
      </c>
      <c r="F427" s="15">
        <v>1628</v>
      </c>
      <c r="G427" s="15" t="s">
        <v>2605</v>
      </c>
      <c r="H427" s="15" t="b">
        <v>1</v>
      </c>
      <c r="I427" s="15">
        <v>43</v>
      </c>
      <c r="J427" s="15">
        <v>0</v>
      </c>
      <c r="K427" s="15"/>
      <c r="L427" s="15" t="b">
        <v>1</v>
      </c>
      <c r="M427" s="15" t="s">
        <v>683</v>
      </c>
      <c r="N427" s="15" t="s">
        <v>374</v>
      </c>
      <c r="O427" s="15" t="s">
        <v>232</v>
      </c>
      <c r="P427" s="15" t="s">
        <v>2614</v>
      </c>
      <c r="Q427" s="15" t="s">
        <v>166</v>
      </c>
      <c r="R427" s="15"/>
      <c r="S427" s="15"/>
      <c r="T427" s="15" t="s">
        <v>166</v>
      </c>
      <c r="U427" s="15" t="s">
        <v>263</v>
      </c>
      <c r="V427" s="15" t="s">
        <v>255</v>
      </c>
      <c r="W427" s="15"/>
      <c r="X427" s="14">
        <v>44209</v>
      </c>
      <c r="Y427" s="17" t="str">
        <f t="shared" si="12"/>
        <v>0x84489025ff7e953d27415b130ae4b901a935b27326da6044eb34aaf7d54641a1--0xe8bd438d0383cf4d19641eaa4793eddc6cebeaf1--0xf5b0a3efb8e8e4c201e2a935f110eaaf3ffecb8d</v>
      </c>
      <c r="Z427" s="18" t="str">
        <f>IFERROR(VLOOKUP(Y427,Flipside_SQL3_Data!X:X,1,FALSE),"missing")</f>
        <v>0x84489025ff7e953d27415b130ae4b901a935b27326da6044eb34aaf7d54641a1--0xe8bd438d0383cf4d19641eaa4793eddc6cebeaf1--0xf5b0a3efb8e8e4c201e2a935f110eaaf3ffecb8d</v>
      </c>
    </row>
    <row r="428" spans="1:26" hidden="1" x14ac:dyDescent="0.2">
      <c r="A428" s="14">
        <v>44209.868750000001</v>
      </c>
      <c r="B428" s="15">
        <v>11649003</v>
      </c>
      <c r="C428" s="15">
        <v>0</v>
      </c>
      <c r="D428" s="15">
        <f t="shared" si="13"/>
        <v>0</v>
      </c>
      <c r="E428" s="15">
        <v>162416</v>
      </c>
      <c r="F428" s="15">
        <v>112416</v>
      </c>
      <c r="G428" s="15" t="s">
        <v>2605</v>
      </c>
      <c r="H428" s="15" t="b">
        <v>1</v>
      </c>
      <c r="I428" s="15">
        <v>43</v>
      </c>
      <c r="J428" s="15">
        <v>1</v>
      </c>
      <c r="K428" s="15"/>
      <c r="L428" s="15" t="b">
        <v>1</v>
      </c>
      <c r="M428" s="15" t="s">
        <v>683</v>
      </c>
      <c r="N428" s="15" t="s">
        <v>2108</v>
      </c>
      <c r="O428" s="15" t="s">
        <v>428</v>
      </c>
      <c r="P428" s="15"/>
      <c r="Q428" s="15" t="s">
        <v>166</v>
      </c>
      <c r="R428" s="15"/>
      <c r="S428" s="15"/>
      <c r="T428" s="15" t="s">
        <v>166</v>
      </c>
      <c r="U428" s="15" t="s">
        <v>2256</v>
      </c>
      <c r="V428" s="15" t="s">
        <v>382</v>
      </c>
      <c r="W428" s="15"/>
      <c r="X428" s="14">
        <v>44209</v>
      </c>
      <c r="Y428" s="17" t="str">
        <f t="shared" si="12"/>
        <v>0x84489025ff7e953d27415b130ae4b901a935b27326da6044eb34aaf7d54641a1--0x767ec6733bfa0ca82732f69a07c7b57a94aa742a--0xf4985070ce32b6b1994329df787d1acc9a2dd9e2</v>
      </c>
      <c r="Z428" s="18" t="str">
        <f>IFERROR(VLOOKUP(Y428,Flipside_SQL3_Data!X:X,1,FALSE),"missing")</f>
        <v>0x84489025ff7e953d27415b130ae4b901a935b27326da6044eb34aaf7d54641a1--0x767ec6733bfa0ca82732f69a07c7b57a94aa742a--0xf4985070ce32b6b1994329df787d1acc9a2dd9e2</v>
      </c>
    </row>
    <row r="429" spans="1:26" hidden="1" x14ac:dyDescent="0.2">
      <c r="A429" s="14">
        <v>44209.868750000001</v>
      </c>
      <c r="B429" s="15">
        <v>11649003</v>
      </c>
      <c r="C429" s="15">
        <v>0</v>
      </c>
      <c r="D429" s="15">
        <f t="shared" si="13"/>
        <v>0</v>
      </c>
      <c r="E429" s="15">
        <v>76965</v>
      </c>
      <c r="F429" s="15">
        <v>4556</v>
      </c>
      <c r="G429" s="15" t="s">
        <v>2605</v>
      </c>
      <c r="H429" s="15" t="b">
        <v>1</v>
      </c>
      <c r="I429" s="15">
        <v>31</v>
      </c>
      <c r="J429" s="15">
        <v>1</v>
      </c>
      <c r="K429" s="15"/>
      <c r="L429" s="15" t="b">
        <v>1</v>
      </c>
      <c r="M429" s="15" t="s">
        <v>475</v>
      </c>
      <c r="N429" s="15" t="s">
        <v>232</v>
      </c>
      <c r="O429" s="15" t="s">
        <v>374</v>
      </c>
      <c r="P429" s="15" t="s">
        <v>2629</v>
      </c>
      <c r="Q429" s="15" t="s">
        <v>166</v>
      </c>
      <c r="R429" s="15"/>
      <c r="S429" s="15"/>
      <c r="T429" s="15" t="s">
        <v>166</v>
      </c>
      <c r="U429" s="15" t="s">
        <v>2421</v>
      </c>
      <c r="V429" s="15" t="s">
        <v>38</v>
      </c>
      <c r="W429" s="15"/>
      <c r="X429" s="14">
        <v>44209</v>
      </c>
      <c r="Y429" s="17" t="str">
        <f t="shared" si="12"/>
        <v>0x83ff6aea4e561770e8a898acb184545e3189800e8bc2110b01f5eac0122a4c77--0xf5b0a3efb8e8e4c201e2a935f110eaaf3ffecb8d--0xe8bd438d0383cf4d19641eaa4793eddc6cebeaf1</v>
      </c>
      <c r="Z429" s="18" t="str">
        <f>IFERROR(VLOOKUP(Y429,Flipside_SQL3_Data!X:X,1,FALSE),"missing")</f>
        <v>0x83ff6aea4e561770e8a898acb184545e3189800e8bc2110b01f5eac0122a4c77--0xf5b0a3efb8e8e4c201e2a935f110eaaf3ffecb8d--0xe8bd438d0383cf4d19641eaa4793eddc6cebeaf1</v>
      </c>
    </row>
    <row r="430" spans="1:26" hidden="1" x14ac:dyDescent="0.2">
      <c r="A430" s="14">
        <v>44209.868750000001</v>
      </c>
      <c r="B430" s="15">
        <v>11649003</v>
      </c>
      <c r="C430" s="15">
        <v>0</v>
      </c>
      <c r="D430" s="15">
        <f t="shared" si="13"/>
        <v>0</v>
      </c>
      <c r="E430" s="15">
        <v>73037</v>
      </c>
      <c r="F430" s="15">
        <v>1628</v>
      </c>
      <c r="G430" s="15" t="s">
        <v>2605</v>
      </c>
      <c r="H430" s="15" t="b">
        <v>1</v>
      </c>
      <c r="I430" s="15">
        <v>31</v>
      </c>
      <c r="J430" s="15">
        <v>0</v>
      </c>
      <c r="K430" s="15"/>
      <c r="L430" s="15" t="b">
        <v>1</v>
      </c>
      <c r="M430" s="15" t="s">
        <v>475</v>
      </c>
      <c r="N430" s="15" t="s">
        <v>374</v>
      </c>
      <c r="O430" s="15" t="s">
        <v>232</v>
      </c>
      <c r="P430" s="15" t="s">
        <v>2631</v>
      </c>
      <c r="Q430" s="15" t="s">
        <v>166</v>
      </c>
      <c r="R430" s="15"/>
      <c r="S430" s="15"/>
      <c r="T430" s="15" t="s">
        <v>166</v>
      </c>
      <c r="U430" s="15" t="s">
        <v>263</v>
      </c>
      <c r="V430" s="15" t="s">
        <v>255</v>
      </c>
      <c r="W430" s="15"/>
      <c r="X430" s="14">
        <v>44209</v>
      </c>
      <c r="Y430" s="17" t="str">
        <f t="shared" si="12"/>
        <v>0x83ff6aea4e561770e8a898acb184545e3189800e8bc2110b01f5eac0122a4c77--0xe8bd438d0383cf4d19641eaa4793eddc6cebeaf1--0xf5b0a3efb8e8e4c201e2a935f110eaaf3ffecb8d</v>
      </c>
      <c r="Z430" s="18" t="str">
        <f>IFERROR(VLOOKUP(Y430,Flipside_SQL3_Data!X:X,1,FALSE),"missing")</f>
        <v>0x83ff6aea4e561770e8a898acb184545e3189800e8bc2110b01f5eac0122a4c77--0xe8bd438d0383cf4d19641eaa4793eddc6cebeaf1--0xf5b0a3efb8e8e4c201e2a935f110eaaf3ffecb8d</v>
      </c>
    </row>
    <row r="431" spans="1:26" hidden="1" x14ac:dyDescent="0.2">
      <c r="A431" s="14">
        <v>44209.868750000001</v>
      </c>
      <c r="B431" s="15">
        <v>11649003</v>
      </c>
      <c r="C431" s="15">
        <v>0</v>
      </c>
      <c r="D431" s="15">
        <f t="shared" si="13"/>
        <v>0</v>
      </c>
      <c r="E431" s="15">
        <v>287432</v>
      </c>
      <c r="F431" s="15">
        <v>236931</v>
      </c>
      <c r="G431" s="15" t="s">
        <v>2605</v>
      </c>
      <c r="H431" s="15" t="b">
        <v>1</v>
      </c>
      <c r="I431" s="15">
        <v>31</v>
      </c>
      <c r="J431" s="15">
        <v>4</v>
      </c>
      <c r="K431" s="15"/>
      <c r="L431" s="15" t="b">
        <v>1</v>
      </c>
      <c r="M431" s="15" t="s">
        <v>475</v>
      </c>
      <c r="N431" s="15" t="s">
        <v>711</v>
      </c>
      <c r="O431" s="15" t="s">
        <v>233</v>
      </c>
      <c r="P431" s="15"/>
      <c r="Q431" s="15" t="s">
        <v>166</v>
      </c>
      <c r="R431" s="15"/>
      <c r="S431" s="15"/>
      <c r="T431" s="15" t="s">
        <v>166</v>
      </c>
      <c r="U431" s="15" t="s">
        <v>797</v>
      </c>
      <c r="V431" s="15" t="s">
        <v>382</v>
      </c>
      <c r="W431" s="15"/>
      <c r="X431" s="14">
        <v>44209</v>
      </c>
      <c r="Y431" s="17" t="str">
        <f t="shared" si="12"/>
        <v>0x83ff6aea4e561770e8a898acb184545e3189800e8bc2110b01f5eac0122a4c77--0x95a437e4cf18cf243a3a46d3798904b635e25d81--0x01aac5236ad205ebbe4f6819bc64ef5bef40b71c</v>
      </c>
      <c r="Z431" s="18" t="str">
        <f>IFERROR(VLOOKUP(Y431,Flipside_SQL3_Data!X:X,1,FALSE),"missing")</f>
        <v>0x83ff6aea4e561770e8a898acb184545e3189800e8bc2110b01f5eac0122a4c77--0x95a437e4cf18cf243a3a46d3798904b635e25d81--0x01aac5236ad205ebbe4f6819bc64ef5bef40b71c</v>
      </c>
    </row>
    <row r="432" spans="1:26" hidden="1" x14ac:dyDescent="0.2">
      <c r="A432" s="14">
        <v>44209.868750000001</v>
      </c>
      <c r="B432" s="15">
        <v>11649003</v>
      </c>
      <c r="C432" s="15">
        <v>0</v>
      </c>
      <c r="D432" s="15">
        <f t="shared" si="13"/>
        <v>0</v>
      </c>
      <c r="E432" s="15">
        <v>239013</v>
      </c>
      <c r="F432" s="15">
        <v>1855</v>
      </c>
      <c r="G432" s="15" t="s">
        <v>2605</v>
      </c>
      <c r="H432" s="15" t="b">
        <v>1</v>
      </c>
      <c r="I432" s="15">
        <v>31</v>
      </c>
      <c r="J432" s="15">
        <v>0</v>
      </c>
      <c r="K432" s="15"/>
      <c r="L432" s="15" t="b">
        <v>1</v>
      </c>
      <c r="M432" s="15" t="s">
        <v>475</v>
      </c>
      <c r="N432" s="15" t="s">
        <v>352</v>
      </c>
      <c r="O432" s="15" t="s">
        <v>351</v>
      </c>
      <c r="P432" s="15" t="s">
        <v>167</v>
      </c>
      <c r="Q432" s="15" t="s">
        <v>166</v>
      </c>
      <c r="R432" s="15"/>
      <c r="S432" s="15"/>
      <c r="T432" s="15" t="s">
        <v>166</v>
      </c>
      <c r="U432" s="15" t="s">
        <v>350</v>
      </c>
      <c r="V432" s="15" t="s">
        <v>255</v>
      </c>
      <c r="W432" s="15"/>
      <c r="X432" s="14">
        <v>44209</v>
      </c>
      <c r="Y432" s="17" t="str">
        <f t="shared" si="12"/>
        <v>0x83ff6aea4e561770e8a898acb184545e3189800e8bc2110b01f5eac0122a4c77--0x2a995caa0718532bb16bb95809f5911217012186--0x1e41c314d4c84eefaca6481e169dabe93d2fe16a</v>
      </c>
      <c r="Z432" s="18" t="str">
        <f>IFERROR(VLOOKUP(Y432,Flipside_SQL3_Data!X:X,1,FALSE),"missing")</f>
        <v>0x83ff6aea4e561770e8a898acb184545e3189800e8bc2110b01f5eac0122a4c77--0x2a995caa0718532bb16bb95809f5911217012186--0x1e41c314d4c84eefaca6481e169dabe93d2fe16a</v>
      </c>
    </row>
    <row r="433" spans="1:26" hidden="1" x14ac:dyDescent="0.2">
      <c r="A433" s="14">
        <v>44209.868750000001</v>
      </c>
      <c r="B433" s="15">
        <v>11649003</v>
      </c>
      <c r="C433" s="15">
        <v>0</v>
      </c>
      <c r="D433" s="15">
        <f t="shared" si="13"/>
        <v>0</v>
      </c>
      <c r="E433" s="15">
        <v>222063</v>
      </c>
      <c r="F433" s="15">
        <v>1855</v>
      </c>
      <c r="G433" s="15" t="s">
        <v>2605</v>
      </c>
      <c r="H433" s="15" t="b">
        <v>1</v>
      </c>
      <c r="I433" s="15">
        <v>31</v>
      </c>
      <c r="J433" s="15">
        <v>0</v>
      </c>
      <c r="K433" s="15"/>
      <c r="L433" s="15" t="b">
        <v>1</v>
      </c>
      <c r="M433" s="15" t="s">
        <v>475</v>
      </c>
      <c r="N433" s="15" t="s">
        <v>352</v>
      </c>
      <c r="O433" s="15" t="s">
        <v>351</v>
      </c>
      <c r="P433" s="15" t="s">
        <v>2606</v>
      </c>
      <c r="Q433" s="15" t="s">
        <v>166</v>
      </c>
      <c r="R433" s="15"/>
      <c r="S433" s="15"/>
      <c r="T433" s="15" t="s">
        <v>166</v>
      </c>
      <c r="U433" s="15" t="s">
        <v>350</v>
      </c>
      <c r="V433" s="15" t="s">
        <v>255</v>
      </c>
      <c r="W433" s="15"/>
      <c r="X433" s="14">
        <v>44209</v>
      </c>
      <c r="Y433" s="17" t="str">
        <f t="shared" si="12"/>
        <v>0x83ff6aea4e561770e8a898acb184545e3189800e8bc2110b01f5eac0122a4c77--0x2a995caa0718532bb16bb95809f5911217012186--0x1e41c314d4c84eefaca6481e169dabe93d2fe16a</v>
      </c>
      <c r="Z433" s="18" t="str">
        <f>IFERROR(VLOOKUP(Y433,Flipside_SQL3_Data!X:X,1,FALSE),"missing")</f>
        <v>0x83ff6aea4e561770e8a898acb184545e3189800e8bc2110b01f5eac0122a4c77--0x2a995caa0718532bb16bb95809f5911217012186--0x1e41c314d4c84eefaca6481e169dabe93d2fe16a</v>
      </c>
    </row>
    <row r="434" spans="1:26" hidden="1" x14ac:dyDescent="0.2">
      <c r="A434" s="14">
        <v>44209.868750000001</v>
      </c>
      <c r="B434" s="15">
        <v>11649003</v>
      </c>
      <c r="C434" s="15">
        <v>0</v>
      </c>
      <c r="D434" s="15">
        <f t="shared" si="13"/>
        <v>0</v>
      </c>
      <c r="E434" s="15">
        <v>204621</v>
      </c>
      <c r="F434" s="15">
        <v>1855</v>
      </c>
      <c r="G434" s="15" t="s">
        <v>2605</v>
      </c>
      <c r="H434" s="15" t="b">
        <v>1</v>
      </c>
      <c r="I434" s="15">
        <v>31</v>
      </c>
      <c r="J434" s="15">
        <v>0</v>
      </c>
      <c r="K434" s="15"/>
      <c r="L434" s="15" t="b">
        <v>1</v>
      </c>
      <c r="M434" s="15" t="s">
        <v>475</v>
      </c>
      <c r="N434" s="15" t="s">
        <v>352</v>
      </c>
      <c r="O434" s="15" t="s">
        <v>351</v>
      </c>
      <c r="P434" s="15" t="s">
        <v>2608</v>
      </c>
      <c r="Q434" s="15" t="s">
        <v>166</v>
      </c>
      <c r="R434" s="15"/>
      <c r="S434" s="15"/>
      <c r="T434" s="15" t="s">
        <v>166</v>
      </c>
      <c r="U434" s="15" t="s">
        <v>350</v>
      </c>
      <c r="V434" s="15" t="s">
        <v>255</v>
      </c>
      <c r="W434" s="15"/>
      <c r="X434" s="14">
        <v>44209</v>
      </c>
      <c r="Y434" s="17" t="str">
        <f t="shared" si="12"/>
        <v>0x83ff6aea4e561770e8a898acb184545e3189800e8bc2110b01f5eac0122a4c77--0x2a995caa0718532bb16bb95809f5911217012186--0x1e41c314d4c84eefaca6481e169dabe93d2fe16a</v>
      </c>
      <c r="Z434" s="18" t="str">
        <f>IFERROR(VLOOKUP(Y434,Flipside_SQL3_Data!X:X,1,FALSE),"missing")</f>
        <v>0x83ff6aea4e561770e8a898acb184545e3189800e8bc2110b01f5eac0122a4c77--0x2a995caa0718532bb16bb95809f5911217012186--0x1e41c314d4c84eefaca6481e169dabe93d2fe16a</v>
      </c>
    </row>
    <row r="435" spans="1:26" hidden="1" x14ac:dyDescent="0.2">
      <c r="A435" s="14">
        <v>44209.868750000001</v>
      </c>
      <c r="B435" s="15">
        <v>11649003</v>
      </c>
      <c r="C435" s="15">
        <v>0</v>
      </c>
      <c r="D435" s="15">
        <f t="shared" si="13"/>
        <v>0</v>
      </c>
      <c r="E435" s="15">
        <v>187028</v>
      </c>
      <c r="F435" s="15">
        <v>1855</v>
      </c>
      <c r="G435" s="15" t="s">
        <v>2605</v>
      </c>
      <c r="H435" s="15" t="b">
        <v>1</v>
      </c>
      <c r="I435" s="15">
        <v>31</v>
      </c>
      <c r="J435" s="15">
        <v>0</v>
      </c>
      <c r="K435" s="15"/>
      <c r="L435" s="15" t="b">
        <v>1</v>
      </c>
      <c r="M435" s="15" t="s">
        <v>475</v>
      </c>
      <c r="N435" s="15" t="s">
        <v>352</v>
      </c>
      <c r="O435" s="15" t="s">
        <v>351</v>
      </c>
      <c r="P435" s="15" t="s">
        <v>2613</v>
      </c>
      <c r="Q435" s="15" t="s">
        <v>166</v>
      </c>
      <c r="R435" s="15"/>
      <c r="S435" s="15"/>
      <c r="T435" s="15" t="s">
        <v>166</v>
      </c>
      <c r="U435" s="15" t="s">
        <v>350</v>
      </c>
      <c r="V435" s="15" t="s">
        <v>255</v>
      </c>
      <c r="W435" s="15"/>
      <c r="X435" s="14">
        <v>44209</v>
      </c>
      <c r="Y435" s="17" t="str">
        <f t="shared" si="12"/>
        <v>0x83ff6aea4e561770e8a898acb184545e3189800e8bc2110b01f5eac0122a4c77--0x2a995caa0718532bb16bb95809f5911217012186--0x1e41c314d4c84eefaca6481e169dabe93d2fe16a</v>
      </c>
      <c r="Z435" s="18" t="str">
        <f>IFERROR(VLOOKUP(Y435,Flipside_SQL3_Data!X:X,1,FALSE),"missing")</f>
        <v>0x83ff6aea4e561770e8a898acb184545e3189800e8bc2110b01f5eac0122a4c77--0x2a995caa0718532bb16bb95809f5911217012186--0x1e41c314d4c84eefaca6481e169dabe93d2fe16a</v>
      </c>
    </row>
    <row r="436" spans="1:26" hidden="1" x14ac:dyDescent="0.2">
      <c r="A436" s="14">
        <v>44209.868750000001</v>
      </c>
      <c r="B436" s="15">
        <v>11649003</v>
      </c>
      <c r="C436" s="15">
        <v>0</v>
      </c>
      <c r="D436" s="15">
        <f t="shared" si="13"/>
        <v>0</v>
      </c>
      <c r="E436" s="15">
        <v>169435</v>
      </c>
      <c r="F436" s="15">
        <v>1855</v>
      </c>
      <c r="G436" s="15" t="s">
        <v>2605</v>
      </c>
      <c r="H436" s="15" t="b">
        <v>1</v>
      </c>
      <c r="I436" s="15">
        <v>31</v>
      </c>
      <c r="J436" s="15">
        <v>0</v>
      </c>
      <c r="K436" s="15"/>
      <c r="L436" s="15" t="b">
        <v>1</v>
      </c>
      <c r="M436" s="15" t="s">
        <v>475</v>
      </c>
      <c r="N436" s="15" t="s">
        <v>352</v>
      </c>
      <c r="O436" s="15" t="s">
        <v>351</v>
      </c>
      <c r="P436" s="15" t="s">
        <v>2618</v>
      </c>
      <c r="Q436" s="15" t="s">
        <v>166</v>
      </c>
      <c r="R436" s="15"/>
      <c r="S436" s="15"/>
      <c r="T436" s="15" t="s">
        <v>166</v>
      </c>
      <c r="U436" s="15" t="s">
        <v>350</v>
      </c>
      <c r="V436" s="15" t="s">
        <v>255</v>
      </c>
      <c r="W436" s="15"/>
      <c r="X436" s="14">
        <v>44209</v>
      </c>
      <c r="Y436" s="17" t="str">
        <f t="shared" si="12"/>
        <v>0x83ff6aea4e561770e8a898acb184545e3189800e8bc2110b01f5eac0122a4c77--0x2a995caa0718532bb16bb95809f5911217012186--0x1e41c314d4c84eefaca6481e169dabe93d2fe16a</v>
      </c>
      <c r="Z436" s="18" t="str">
        <f>IFERROR(VLOOKUP(Y436,Flipside_SQL3_Data!X:X,1,FALSE),"missing")</f>
        <v>0x83ff6aea4e561770e8a898acb184545e3189800e8bc2110b01f5eac0122a4c77--0x2a995caa0718532bb16bb95809f5911217012186--0x1e41c314d4c84eefaca6481e169dabe93d2fe16a</v>
      </c>
    </row>
    <row r="437" spans="1:26" hidden="1" x14ac:dyDescent="0.2">
      <c r="A437" s="14">
        <v>44209.868750000001</v>
      </c>
      <c r="B437" s="15">
        <v>11649003</v>
      </c>
      <c r="C437" s="15">
        <v>0</v>
      </c>
      <c r="D437" s="15">
        <f t="shared" si="13"/>
        <v>0</v>
      </c>
      <c r="E437" s="15">
        <v>151821</v>
      </c>
      <c r="F437" s="15">
        <v>1855</v>
      </c>
      <c r="G437" s="15" t="s">
        <v>2605</v>
      </c>
      <c r="H437" s="15" t="b">
        <v>1</v>
      </c>
      <c r="I437" s="15">
        <v>31</v>
      </c>
      <c r="J437" s="15">
        <v>0</v>
      </c>
      <c r="K437" s="15"/>
      <c r="L437" s="15" t="b">
        <v>1</v>
      </c>
      <c r="M437" s="15" t="s">
        <v>475</v>
      </c>
      <c r="N437" s="15" t="s">
        <v>352</v>
      </c>
      <c r="O437" s="15" t="s">
        <v>351</v>
      </c>
      <c r="P437" s="15" t="s">
        <v>2622</v>
      </c>
      <c r="Q437" s="15" t="s">
        <v>166</v>
      </c>
      <c r="R437" s="15"/>
      <c r="S437" s="15"/>
      <c r="T437" s="15" t="s">
        <v>166</v>
      </c>
      <c r="U437" s="15" t="s">
        <v>350</v>
      </c>
      <c r="V437" s="15" t="s">
        <v>255</v>
      </c>
      <c r="W437" s="15"/>
      <c r="X437" s="14">
        <v>44209</v>
      </c>
      <c r="Y437" s="17" t="str">
        <f t="shared" si="12"/>
        <v>0x83ff6aea4e561770e8a898acb184545e3189800e8bc2110b01f5eac0122a4c77--0x2a995caa0718532bb16bb95809f5911217012186--0x1e41c314d4c84eefaca6481e169dabe93d2fe16a</v>
      </c>
      <c r="Z437" s="18" t="str">
        <f>IFERROR(VLOOKUP(Y437,Flipside_SQL3_Data!X:X,1,FALSE),"missing")</f>
        <v>0x83ff6aea4e561770e8a898acb184545e3189800e8bc2110b01f5eac0122a4c77--0x2a995caa0718532bb16bb95809f5911217012186--0x1e41c314d4c84eefaca6481e169dabe93d2fe16a</v>
      </c>
    </row>
    <row r="438" spans="1:26" hidden="1" x14ac:dyDescent="0.2">
      <c r="A438" s="14">
        <v>44209.868750000001</v>
      </c>
      <c r="B438" s="15">
        <v>11649003</v>
      </c>
      <c r="C438" s="15">
        <v>0</v>
      </c>
      <c r="D438" s="15">
        <f t="shared" si="13"/>
        <v>0</v>
      </c>
      <c r="E438" s="15">
        <v>134729</v>
      </c>
      <c r="F438" s="15">
        <v>1855</v>
      </c>
      <c r="G438" s="15" t="s">
        <v>2605</v>
      </c>
      <c r="H438" s="15" t="b">
        <v>1</v>
      </c>
      <c r="I438" s="15">
        <v>31</v>
      </c>
      <c r="J438" s="15">
        <v>0</v>
      </c>
      <c r="K438" s="15"/>
      <c r="L438" s="15" t="b">
        <v>1</v>
      </c>
      <c r="M438" s="15" t="s">
        <v>475</v>
      </c>
      <c r="N438" s="15" t="s">
        <v>352</v>
      </c>
      <c r="O438" s="15" t="s">
        <v>351</v>
      </c>
      <c r="P438" s="15" t="s">
        <v>2626</v>
      </c>
      <c r="Q438" s="15" t="s">
        <v>166</v>
      </c>
      <c r="R438" s="15"/>
      <c r="S438" s="15"/>
      <c r="T438" s="15" t="s">
        <v>166</v>
      </c>
      <c r="U438" s="15" t="s">
        <v>350</v>
      </c>
      <c r="V438" s="15" t="s">
        <v>255</v>
      </c>
      <c r="W438" s="15"/>
      <c r="X438" s="14">
        <v>44209</v>
      </c>
      <c r="Y438" s="17" t="str">
        <f t="shared" si="12"/>
        <v>0x83ff6aea4e561770e8a898acb184545e3189800e8bc2110b01f5eac0122a4c77--0x2a995caa0718532bb16bb95809f5911217012186--0x1e41c314d4c84eefaca6481e169dabe93d2fe16a</v>
      </c>
      <c r="Z438" s="18" t="str">
        <f>IFERROR(VLOOKUP(Y438,Flipside_SQL3_Data!X:X,1,FALSE),"missing")</f>
        <v>0x83ff6aea4e561770e8a898acb184545e3189800e8bc2110b01f5eac0122a4c77--0x2a995caa0718532bb16bb95809f5911217012186--0x1e41c314d4c84eefaca6481e169dabe93d2fe16a</v>
      </c>
    </row>
    <row r="439" spans="1:26" hidden="1" x14ac:dyDescent="0.2">
      <c r="A439" s="14">
        <v>44209.868750000001</v>
      </c>
      <c r="B439" s="15">
        <v>11649003</v>
      </c>
      <c r="C439" s="15">
        <v>0</v>
      </c>
      <c r="D439" s="15">
        <f t="shared" si="13"/>
        <v>0</v>
      </c>
      <c r="E439" s="15">
        <v>117642</v>
      </c>
      <c r="F439" s="15">
        <v>1855</v>
      </c>
      <c r="G439" s="15" t="s">
        <v>2605</v>
      </c>
      <c r="H439" s="15" t="b">
        <v>1</v>
      </c>
      <c r="I439" s="15">
        <v>31</v>
      </c>
      <c r="J439" s="15">
        <v>0</v>
      </c>
      <c r="K439" s="15"/>
      <c r="L439" s="15" t="b">
        <v>1</v>
      </c>
      <c r="M439" s="15" t="s">
        <v>475</v>
      </c>
      <c r="N439" s="15" t="s">
        <v>352</v>
      </c>
      <c r="O439" s="15" t="s">
        <v>351</v>
      </c>
      <c r="P439" s="15" t="s">
        <v>2655</v>
      </c>
      <c r="Q439" s="15" t="s">
        <v>166</v>
      </c>
      <c r="R439" s="15"/>
      <c r="S439" s="15"/>
      <c r="T439" s="15" t="s">
        <v>166</v>
      </c>
      <c r="U439" s="15" t="s">
        <v>350</v>
      </c>
      <c r="V439" s="15" t="s">
        <v>255</v>
      </c>
      <c r="W439" s="15"/>
      <c r="X439" s="14">
        <v>44209</v>
      </c>
      <c r="Y439" s="17" t="str">
        <f t="shared" si="12"/>
        <v>0x83ff6aea4e561770e8a898acb184545e3189800e8bc2110b01f5eac0122a4c77--0x2a995caa0718532bb16bb95809f5911217012186--0x1e41c314d4c84eefaca6481e169dabe93d2fe16a</v>
      </c>
      <c r="Z439" s="18" t="str">
        <f>IFERROR(VLOOKUP(Y439,Flipside_SQL3_Data!X:X,1,FALSE),"missing")</f>
        <v>0x83ff6aea4e561770e8a898acb184545e3189800e8bc2110b01f5eac0122a4c77--0x2a995caa0718532bb16bb95809f5911217012186--0x1e41c314d4c84eefaca6481e169dabe93d2fe16a</v>
      </c>
    </row>
    <row r="440" spans="1:26" hidden="1" x14ac:dyDescent="0.2">
      <c r="A440" s="14">
        <v>44209.868750000001</v>
      </c>
      <c r="B440" s="15">
        <v>11649003</v>
      </c>
      <c r="C440" s="15">
        <v>0</v>
      </c>
      <c r="D440" s="15">
        <f t="shared" si="13"/>
        <v>0</v>
      </c>
      <c r="E440" s="15">
        <v>104559</v>
      </c>
      <c r="F440" s="15">
        <v>3225</v>
      </c>
      <c r="G440" s="15" t="s">
        <v>2605</v>
      </c>
      <c r="H440" s="15" t="b">
        <v>1</v>
      </c>
      <c r="I440" s="15">
        <v>31</v>
      </c>
      <c r="J440" s="15">
        <v>0</v>
      </c>
      <c r="K440" s="15"/>
      <c r="L440" s="15" t="b">
        <v>1</v>
      </c>
      <c r="M440" s="15" t="s">
        <v>475</v>
      </c>
      <c r="N440" s="15" t="s">
        <v>352</v>
      </c>
      <c r="O440" s="15" t="s">
        <v>351</v>
      </c>
      <c r="P440" s="15" t="s">
        <v>2659</v>
      </c>
      <c r="Q440" s="15" t="s">
        <v>166</v>
      </c>
      <c r="R440" s="15"/>
      <c r="S440" s="15"/>
      <c r="T440" s="15" t="s">
        <v>166</v>
      </c>
      <c r="U440" s="15" t="s">
        <v>1031</v>
      </c>
      <c r="V440" s="15" t="s">
        <v>1030</v>
      </c>
      <c r="W440" s="15"/>
      <c r="X440" s="14">
        <v>44209</v>
      </c>
      <c r="Y440" s="17" t="str">
        <f t="shared" si="12"/>
        <v>0x83ff6aea4e561770e8a898acb184545e3189800e8bc2110b01f5eac0122a4c77--0x2a995caa0718532bb16bb95809f5911217012186--0x1e41c314d4c84eefaca6481e169dabe93d2fe16a</v>
      </c>
      <c r="Z440" s="18" t="str">
        <f>IFERROR(VLOOKUP(Y440,Flipside_SQL3_Data!X:X,1,FALSE),"missing")</f>
        <v>0x83ff6aea4e561770e8a898acb184545e3189800e8bc2110b01f5eac0122a4c77--0x2a995caa0718532bb16bb95809f5911217012186--0x1e41c314d4c84eefaca6481e169dabe93d2fe16a</v>
      </c>
    </row>
    <row r="441" spans="1:26" hidden="1" x14ac:dyDescent="0.2">
      <c r="A441" s="14">
        <v>44209.868750000001</v>
      </c>
      <c r="B441" s="15">
        <v>11649003</v>
      </c>
      <c r="C441" s="15">
        <v>0</v>
      </c>
      <c r="D441" s="15">
        <f t="shared" si="13"/>
        <v>0</v>
      </c>
      <c r="E441" s="15">
        <v>243440</v>
      </c>
      <c r="F441" s="15">
        <v>195</v>
      </c>
      <c r="G441" s="15" t="s">
        <v>2605</v>
      </c>
      <c r="H441" s="15" t="b">
        <v>1</v>
      </c>
      <c r="I441" s="15">
        <v>31</v>
      </c>
      <c r="J441" s="15">
        <v>0</v>
      </c>
      <c r="K441" s="15"/>
      <c r="L441" s="15" t="b">
        <v>1</v>
      </c>
      <c r="M441" s="15" t="s">
        <v>475</v>
      </c>
      <c r="N441" s="15" t="s">
        <v>352</v>
      </c>
      <c r="O441" s="15" t="s">
        <v>483</v>
      </c>
      <c r="P441" s="15" t="s">
        <v>2637</v>
      </c>
      <c r="Q441" s="15" t="s">
        <v>166</v>
      </c>
      <c r="R441" s="15"/>
      <c r="S441" s="15"/>
      <c r="T441" s="15" t="s">
        <v>166</v>
      </c>
      <c r="U441" s="15" t="s">
        <v>350</v>
      </c>
      <c r="V441" s="15" t="s">
        <v>255</v>
      </c>
      <c r="W441" s="15"/>
      <c r="X441" s="14">
        <v>44209</v>
      </c>
      <c r="Y441" s="17" t="str">
        <f t="shared" si="12"/>
        <v>0x83ff6aea4e561770e8a898acb184545e3189800e8bc2110b01f5eac0122a4c77--0x2a995caa0718532bb16bb95809f5911217012186--0x00ff5e77a5dd1c9e65377c509cddafba828f9074</v>
      </c>
      <c r="Z441" s="18" t="str">
        <f>IFERROR(VLOOKUP(Y441,Flipside_SQL3_Data!X:X,1,FALSE),"missing")</f>
        <v>0x83ff6aea4e561770e8a898acb184545e3189800e8bc2110b01f5eac0122a4c77--0x2a995caa0718532bb16bb95809f5911217012186--0x00ff5e77a5dd1c9e65377c509cddafba828f9074</v>
      </c>
    </row>
    <row r="442" spans="1:26" hidden="1" x14ac:dyDescent="0.2">
      <c r="A442" s="14">
        <v>44209.868750000001</v>
      </c>
      <c r="B442" s="15">
        <v>11649003</v>
      </c>
      <c r="C442" s="15">
        <v>0</v>
      </c>
      <c r="D442" s="15">
        <f t="shared" si="13"/>
        <v>0</v>
      </c>
      <c r="E442" s="15">
        <v>226490</v>
      </c>
      <c r="F442" s="15">
        <v>195</v>
      </c>
      <c r="G442" s="15" t="s">
        <v>2605</v>
      </c>
      <c r="H442" s="15" t="b">
        <v>1</v>
      </c>
      <c r="I442" s="15">
        <v>31</v>
      </c>
      <c r="J442" s="15">
        <v>0</v>
      </c>
      <c r="K442" s="15"/>
      <c r="L442" s="15" t="b">
        <v>1</v>
      </c>
      <c r="M442" s="15" t="s">
        <v>475</v>
      </c>
      <c r="N442" s="15" t="s">
        <v>352</v>
      </c>
      <c r="O442" s="15" t="s">
        <v>483</v>
      </c>
      <c r="P442" s="15" t="s">
        <v>2640</v>
      </c>
      <c r="Q442" s="15" t="s">
        <v>166</v>
      </c>
      <c r="R442" s="15"/>
      <c r="S442" s="15"/>
      <c r="T442" s="15" t="s">
        <v>166</v>
      </c>
      <c r="U442" s="15" t="s">
        <v>350</v>
      </c>
      <c r="V442" s="15" t="s">
        <v>255</v>
      </c>
      <c r="W442" s="15"/>
      <c r="X442" s="14">
        <v>44209</v>
      </c>
      <c r="Y442" s="17" t="str">
        <f t="shared" si="12"/>
        <v>0x83ff6aea4e561770e8a898acb184545e3189800e8bc2110b01f5eac0122a4c77--0x2a995caa0718532bb16bb95809f5911217012186--0x00ff5e77a5dd1c9e65377c509cddafba828f9074</v>
      </c>
      <c r="Z442" s="18" t="str">
        <f>IFERROR(VLOOKUP(Y442,Flipside_SQL3_Data!X:X,1,FALSE),"missing")</f>
        <v>0x83ff6aea4e561770e8a898acb184545e3189800e8bc2110b01f5eac0122a4c77--0x2a995caa0718532bb16bb95809f5911217012186--0x00ff5e77a5dd1c9e65377c509cddafba828f9074</v>
      </c>
    </row>
    <row r="443" spans="1:26" hidden="1" x14ac:dyDescent="0.2">
      <c r="A443" s="14">
        <v>44209.868750000001</v>
      </c>
      <c r="B443" s="15">
        <v>11649003</v>
      </c>
      <c r="C443" s="15">
        <v>0</v>
      </c>
      <c r="D443" s="15">
        <f t="shared" si="13"/>
        <v>0</v>
      </c>
      <c r="E443" s="15">
        <v>209048</v>
      </c>
      <c r="F443" s="15">
        <v>195</v>
      </c>
      <c r="G443" s="15" t="s">
        <v>2605</v>
      </c>
      <c r="H443" s="15" t="b">
        <v>1</v>
      </c>
      <c r="I443" s="15">
        <v>31</v>
      </c>
      <c r="J443" s="15">
        <v>0</v>
      </c>
      <c r="K443" s="15"/>
      <c r="L443" s="15" t="b">
        <v>1</v>
      </c>
      <c r="M443" s="15" t="s">
        <v>475</v>
      </c>
      <c r="N443" s="15" t="s">
        <v>352</v>
      </c>
      <c r="O443" s="15" t="s">
        <v>483</v>
      </c>
      <c r="P443" s="15" t="s">
        <v>2607</v>
      </c>
      <c r="Q443" s="15" t="s">
        <v>166</v>
      </c>
      <c r="R443" s="15"/>
      <c r="S443" s="15"/>
      <c r="T443" s="15" t="s">
        <v>166</v>
      </c>
      <c r="U443" s="15" t="s">
        <v>350</v>
      </c>
      <c r="V443" s="15" t="s">
        <v>255</v>
      </c>
      <c r="W443" s="15"/>
      <c r="X443" s="14">
        <v>44209</v>
      </c>
      <c r="Y443" s="17" t="str">
        <f t="shared" si="12"/>
        <v>0x83ff6aea4e561770e8a898acb184545e3189800e8bc2110b01f5eac0122a4c77--0x2a995caa0718532bb16bb95809f5911217012186--0x00ff5e77a5dd1c9e65377c509cddafba828f9074</v>
      </c>
      <c r="Z443" s="18" t="str">
        <f>IFERROR(VLOOKUP(Y443,Flipside_SQL3_Data!X:X,1,FALSE),"missing")</f>
        <v>0x83ff6aea4e561770e8a898acb184545e3189800e8bc2110b01f5eac0122a4c77--0x2a995caa0718532bb16bb95809f5911217012186--0x00ff5e77a5dd1c9e65377c509cddafba828f9074</v>
      </c>
    </row>
    <row r="444" spans="1:26" hidden="1" x14ac:dyDescent="0.2">
      <c r="A444" s="14">
        <v>44209.868750000001</v>
      </c>
      <c r="B444" s="15">
        <v>11649003</v>
      </c>
      <c r="C444" s="15">
        <v>0</v>
      </c>
      <c r="D444" s="15">
        <f t="shared" si="13"/>
        <v>0</v>
      </c>
      <c r="E444" s="15">
        <v>191456</v>
      </c>
      <c r="F444" s="15">
        <v>195</v>
      </c>
      <c r="G444" s="15" t="s">
        <v>2605</v>
      </c>
      <c r="H444" s="15" t="b">
        <v>1</v>
      </c>
      <c r="I444" s="15">
        <v>31</v>
      </c>
      <c r="J444" s="15">
        <v>0</v>
      </c>
      <c r="K444" s="15"/>
      <c r="L444" s="15" t="b">
        <v>1</v>
      </c>
      <c r="M444" s="15" t="s">
        <v>475</v>
      </c>
      <c r="N444" s="15" t="s">
        <v>352</v>
      </c>
      <c r="O444" s="15" t="s">
        <v>483</v>
      </c>
      <c r="P444" s="15" t="s">
        <v>2610</v>
      </c>
      <c r="Q444" s="15" t="s">
        <v>166</v>
      </c>
      <c r="R444" s="15"/>
      <c r="S444" s="15"/>
      <c r="T444" s="15" t="s">
        <v>166</v>
      </c>
      <c r="U444" s="15" t="s">
        <v>350</v>
      </c>
      <c r="V444" s="15" t="s">
        <v>255</v>
      </c>
      <c r="W444" s="15"/>
      <c r="X444" s="14">
        <v>44209</v>
      </c>
      <c r="Y444" s="17" t="str">
        <f t="shared" si="12"/>
        <v>0x83ff6aea4e561770e8a898acb184545e3189800e8bc2110b01f5eac0122a4c77--0x2a995caa0718532bb16bb95809f5911217012186--0x00ff5e77a5dd1c9e65377c509cddafba828f9074</v>
      </c>
      <c r="Z444" s="18" t="str">
        <f>IFERROR(VLOOKUP(Y444,Flipside_SQL3_Data!X:X,1,FALSE),"missing")</f>
        <v>0x83ff6aea4e561770e8a898acb184545e3189800e8bc2110b01f5eac0122a4c77--0x2a995caa0718532bb16bb95809f5911217012186--0x00ff5e77a5dd1c9e65377c509cddafba828f9074</v>
      </c>
    </row>
    <row r="445" spans="1:26" hidden="1" x14ac:dyDescent="0.2">
      <c r="A445" s="14">
        <v>44209.868750000001</v>
      </c>
      <c r="B445" s="15">
        <v>11649003</v>
      </c>
      <c r="C445" s="15">
        <v>0</v>
      </c>
      <c r="D445" s="15">
        <f t="shared" si="13"/>
        <v>0</v>
      </c>
      <c r="E445" s="15">
        <v>173863</v>
      </c>
      <c r="F445" s="15">
        <v>195</v>
      </c>
      <c r="G445" s="15" t="s">
        <v>2605</v>
      </c>
      <c r="H445" s="15" t="b">
        <v>1</v>
      </c>
      <c r="I445" s="15">
        <v>31</v>
      </c>
      <c r="J445" s="15">
        <v>0</v>
      </c>
      <c r="K445" s="15"/>
      <c r="L445" s="15" t="b">
        <v>1</v>
      </c>
      <c r="M445" s="15" t="s">
        <v>475</v>
      </c>
      <c r="N445" s="15" t="s">
        <v>352</v>
      </c>
      <c r="O445" s="15" t="s">
        <v>483</v>
      </c>
      <c r="P445" s="15" t="s">
        <v>2616</v>
      </c>
      <c r="Q445" s="15" t="s">
        <v>166</v>
      </c>
      <c r="R445" s="15"/>
      <c r="S445" s="15"/>
      <c r="T445" s="15" t="s">
        <v>166</v>
      </c>
      <c r="U445" s="15" t="s">
        <v>350</v>
      </c>
      <c r="V445" s="15" t="s">
        <v>255</v>
      </c>
      <c r="W445" s="15"/>
      <c r="X445" s="14">
        <v>44209</v>
      </c>
      <c r="Y445" s="17" t="str">
        <f t="shared" si="12"/>
        <v>0x83ff6aea4e561770e8a898acb184545e3189800e8bc2110b01f5eac0122a4c77--0x2a995caa0718532bb16bb95809f5911217012186--0x00ff5e77a5dd1c9e65377c509cddafba828f9074</v>
      </c>
      <c r="Z445" s="18" t="str">
        <f>IFERROR(VLOOKUP(Y445,Flipside_SQL3_Data!X:X,1,FALSE),"missing")</f>
        <v>0x83ff6aea4e561770e8a898acb184545e3189800e8bc2110b01f5eac0122a4c77--0x2a995caa0718532bb16bb95809f5911217012186--0x00ff5e77a5dd1c9e65377c509cddafba828f9074</v>
      </c>
    </row>
    <row r="446" spans="1:26" hidden="1" x14ac:dyDescent="0.2">
      <c r="A446" s="14">
        <v>44209.868750000001</v>
      </c>
      <c r="B446" s="15">
        <v>11649003</v>
      </c>
      <c r="C446" s="15">
        <v>0</v>
      </c>
      <c r="D446" s="15">
        <f t="shared" si="13"/>
        <v>0</v>
      </c>
      <c r="E446" s="15">
        <v>156248</v>
      </c>
      <c r="F446" s="15">
        <v>195</v>
      </c>
      <c r="G446" s="15" t="s">
        <v>2605</v>
      </c>
      <c r="H446" s="15" t="b">
        <v>1</v>
      </c>
      <c r="I446" s="15">
        <v>31</v>
      </c>
      <c r="J446" s="15">
        <v>0</v>
      </c>
      <c r="K446" s="15"/>
      <c r="L446" s="15" t="b">
        <v>1</v>
      </c>
      <c r="M446" s="15" t="s">
        <v>475</v>
      </c>
      <c r="N446" s="15" t="s">
        <v>352</v>
      </c>
      <c r="O446" s="15" t="s">
        <v>483</v>
      </c>
      <c r="P446" s="15" t="s">
        <v>2620</v>
      </c>
      <c r="Q446" s="15" t="s">
        <v>166</v>
      </c>
      <c r="R446" s="15"/>
      <c r="S446" s="15"/>
      <c r="T446" s="15" t="s">
        <v>166</v>
      </c>
      <c r="U446" s="15" t="s">
        <v>350</v>
      </c>
      <c r="V446" s="15" t="s">
        <v>255</v>
      </c>
      <c r="W446" s="15"/>
      <c r="X446" s="14">
        <v>44209</v>
      </c>
      <c r="Y446" s="17" t="str">
        <f t="shared" si="12"/>
        <v>0x83ff6aea4e561770e8a898acb184545e3189800e8bc2110b01f5eac0122a4c77--0x2a995caa0718532bb16bb95809f5911217012186--0x00ff5e77a5dd1c9e65377c509cddafba828f9074</v>
      </c>
      <c r="Z446" s="18" t="str">
        <f>IFERROR(VLOOKUP(Y446,Flipside_SQL3_Data!X:X,1,FALSE),"missing")</f>
        <v>0x83ff6aea4e561770e8a898acb184545e3189800e8bc2110b01f5eac0122a4c77--0x2a995caa0718532bb16bb95809f5911217012186--0x00ff5e77a5dd1c9e65377c509cddafba828f9074</v>
      </c>
    </row>
    <row r="447" spans="1:26" hidden="1" x14ac:dyDescent="0.2">
      <c r="A447" s="14">
        <v>44209.868750000001</v>
      </c>
      <c r="B447" s="15">
        <v>11649003</v>
      </c>
      <c r="C447" s="15">
        <v>0</v>
      </c>
      <c r="D447" s="15">
        <f t="shared" si="13"/>
        <v>0</v>
      </c>
      <c r="E447" s="15">
        <v>139157</v>
      </c>
      <c r="F447" s="15">
        <v>195</v>
      </c>
      <c r="G447" s="15" t="s">
        <v>2605</v>
      </c>
      <c r="H447" s="15" t="b">
        <v>1</v>
      </c>
      <c r="I447" s="15">
        <v>31</v>
      </c>
      <c r="J447" s="15">
        <v>0</v>
      </c>
      <c r="K447" s="15"/>
      <c r="L447" s="15" t="b">
        <v>1</v>
      </c>
      <c r="M447" s="15" t="s">
        <v>475</v>
      </c>
      <c r="N447" s="15" t="s">
        <v>352</v>
      </c>
      <c r="O447" s="15" t="s">
        <v>483</v>
      </c>
      <c r="P447" s="15" t="s">
        <v>2624</v>
      </c>
      <c r="Q447" s="15" t="s">
        <v>166</v>
      </c>
      <c r="R447" s="15"/>
      <c r="S447" s="15"/>
      <c r="T447" s="15" t="s">
        <v>166</v>
      </c>
      <c r="U447" s="15" t="s">
        <v>350</v>
      </c>
      <c r="V447" s="15" t="s">
        <v>255</v>
      </c>
      <c r="W447" s="15"/>
      <c r="X447" s="14">
        <v>44209</v>
      </c>
      <c r="Y447" s="17" t="str">
        <f t="shared" si="12"/>
        <v>0x83ff6aea4e561770e8a898acb184545e3189800e8bc2110b01f5eac0122a4c77--0x2a995caa0718532bb16bb95809f5911217012186--0x00ff5e77a5dd1c9e65377c509cddafba828f9074</v>
      </c>
      <c r="Z447" s="18" t="str">
        <f>IFERROR(VLOOKUP(Y447,Flipside_SQL3_Data!X:X,1,FALSE),"missing")</f>
        <v>0x83ff6aea4e561770e8a898acb184545e3189800e8bc2110b01f5eac0122a4c77--0x2a995caa0718532bb16bb95809f5911217012186--0x00ff5e77a5dd1c9e65377c509cddafba828f9074</v>
      </c>
    </row>
    <row r="448" spans="1:26" hidden="1" x14ac:dyDescent="0.2">
      <c r="A448" s="14">
        <v>44209.868750000001</v>
      </c>
      <c r="B448" s="15">
        <v>11649003</v>
      </c>
      <c r="C448" s="15">
        <v>0</v>
      </c>
      <c r="D448" s="15">
        <f t="shared" si="13"/>
        <v>0</v>
      </c>
      <c r="E448" s="15">
        <v>122070</v>
      </c>
      <c r="F448" s="15">
        <v>195</v>
      </c>
      <c r="G448" s="15" t="s">
        <v>2605</v>
      </c>
      <c r="H448" s="15" t="b">
        <v>1</v>
      </c>
      <c r="I448" s="15">
        <v>31</v>
      </c>
      <c r="J448" s="15">
        <v>0</v>
      </c>
      <c r="K448" s="15"/>
      <c r="L448" s="15" t="b">
        <v>1</v>
      </c>
      <c r="M448" s="15" t="s">
        <v>475</v>
      </c>
      <c r="N448" s="15" t="s">
        <v>352</v>
      </c>
      <c r="O448" s="15" t="s">
        <v>483</v>
      </c>
      <c r="P448" s="15" t="s">
        <v>2653</v>
      </c>
      <c r="Q448" s="15" t="s">
        <v>166</v>
      </c>
      <c r="R448" s="15"/>
      <c r="S448" s="15"/>
      <c r="T448" s="15" t="s">
        <v>166</v>
      </c>
      <c r="U448" s="15" t="s">
        <v>350</v>
      </c>
      <c r="V448" s="15" t="s">
        <v>255</v>
      </c>
      <c r="W448" s="15"/>
      <c r="X448" s="14">
        <v>44209</v>
      </c>
      <c r="Y448" s="17" t="str">
        <f t="shared" si="12"/>
        <v>0x83ff6aea4e561770e8a898acb184545e3189800e8bc2110b01f5eac0122a4c77--0x2a995caa0718532bb16bb95809f5911217012186--0x00ff5e77a5dd1c9e65377c509cddafba828f9074</v>
      </c>
      <c r="Z448" s="18" t="str">
        <f>IFERROR(VLOOKUP(Y448,Flipside_SQL3_Data!X:X,1,FALSE),"missing")</f>
        <v>0x83ff6aea4e561770e8a898acb184545e3189800e8bc2110b01f5eac0122a4c77--0x2a995caa0718532bb16bb95809f5911217012186--0x00ff5e77a5dd1c9e65377c509cddafba828f9074</v>
      </c>
    </row>
    <row r="449" spans="1:26" hidden="1" x14ac:dyDescent="0.2">
      <c r="A449" s="14">
        <v>44209.868750000001</v>
      </c>
      <c r="B449" s="15">
        <v>11649003</v>
      </c>
      <c r="C449" s="15">
        <v>0</v>
      </c>
      <c r="D449" s="15">
        <f t="shared" si="13"/>
        <v>0</v>
      </c>
      <c r="E449" s="15">
        <v>109198</v>
      </c>
      <c r="F449" s="15">
        <v>415</v>
      </c>
      <c r="G449" s="15" t="s">
        <v>2605</v>
      </c>
      <c r="H449" s="15" t="b">
        <v>1</v>
      </c>
      <c r="I449" s="15">
        <v>31</v>
      </c>
      <c r="J449" s="15">
        <v>0</v>
      </c>
      <c r="K449" s="15"/>
      <c r="L449" s="15" t="b">
        <v>1</v>
      </c>
      <c r="M449" s="15" t="s">
        <v>475</v>
      </c>
      <c r="N449" s="15" t="s">
        <v>352</v>
      </c>
      <c r="O449" s="15" t="s">
        <v>483</v>
      </c>
      <c r="P449" s="15" t="s">
        <v>2657</v>
      </c>
      <c r="Q449" s="15" t="s">
        <v>166</v>
      </c>
      <c r="R449" s="15"/>
      <c r="S449" s="15"/>
      <c r="T449" s="15" t="s">
        <v>166</v>
      </c>
      <c r="U449" s="15" t="s">
        <v>1031</v>
      </c>
      <c r="V449" s="15" t="s">
        <v>1030</v>
      </c>
      <c r="W449" s="15"/>
      <c r="X449" s="14">
        <v>44209</v>
      </c>
      <c r="Y449" s="17" t="str">
        <f t="shared" si="12"/>
        <v>0x83ff6aea4e561770e8a898acb184545e3189800e8bc2110b01f5eac0122a4c77--0x2a995caa0718532bb16bb95809f5911217012186--0x00ff5e77a5dd1c9e65377c509cddafba828f9074</v>
      </c>
      <c r="Z449" s="18" t="str">
        <f>IFERROR(VLOOKUP(Y449,Flipside_SQL3_Data!X:X,1,FALSE),"missing")</f>
        <v>0x83ff6aea4e561770e8a898acb184545e3189800e8bc2110b01f5eac0122a4c77--0x2a995caa0718532bb16bb95809f5911217012186--0x00ff5e77a5dd1c9e65377c509cddafba828f9074</v>
      </c>
    </row>
    <row r="450" spans="1:26" hidden="1" x14ac:dyDescent="0.2">
      <c r="A450" s="14">
        <v>44209.868750000001</v>
      </c>
      <c r="B450" s="15">
        <v>11649003</v>
      </c>
      <c r="C450" s="15">
        <v>0</v>
      </c>
      <c r="D450" s="15">
        <f t="shared" si="13"/>
        <v>0</v>
      </c>
      <c r="E450" s="15">
        <v>278638</v>
      </c>
      <c r="F450" s="15">
        <v>2807</v>
      </c>
      <c r="G450" s="15" t="s">
        <v>2605</v>
      </c>
      <c r="H450" s="15" t="b">
        <v>1</v>
      </c>
      <c r="I450" s="15">
        <v>31</v>
      </c>
      <c r="J450" s="15">
        <v>0</v>
      </c>
      <c r="K450" s="15"/>
      <c r="L450" s="15" t="b">
        <v>1</v>
      </c>
      <c r="M450" s="15" t="s">
        <v>475</v>
      </c>
      <c r="N450" s="15" t="s">
        <v>233</v>
      </c>
      <c r="O450" s="15" t="s">
        <v>232</v>
      </c>
      <c r="P450" s="15">
        <v>0</v>
      </c>
      <c r="Q450" s="15" t="s">
        <v>166</v>
      </c>
      <c r="R450" s="15"/>
      <c r="S450" s="15"/>
      <c r="T450" s="15" t="s">
        <v>166</v>
      </c>
      <c r="U450" s="15" t="s">
        <v>722</v>
      </c>
      <c r="V450" s="15" t="s">
        <v>638</v>
      </c>
      <c r="W450" s="15"/>
      <c r="X450" s="14">
        <v>44209</v>
      </c>
      <c r="Y450" s="17" t="str">
        <f t="shared" ref="Y450:Y513" si="14">M450&amp;"--"&amp;N450&amp;"--"&amp;O450</f>
        <v>0x83ff6aea4e561770e8a898acb184545e3189800e8bc2110b01f5eac0122a4c77--0x01aac5236ad205ebbe4f6819bc64ef5bef40b71c--0xf5b0a3efb8e8e4c201e2a935f110eaaf3ffecb8d</v>
      </c>
      <c r="Z450" s="18" t="str">
        <f>IFERROR(VLOOKUP(Y450,Flipside_SQL3_Data!X:X,1,FALSE),"missing")</f>
        <v>0x83ff6aea4e561770e8a898acb184545e3189800e8bc2110b01f5eac0122a4c77--0x01aac5236ad205ebbe4f6819bc64ef5bef40b71c--0xf5b0a3efb8e8e4c201e2a935f110eaaf3ffecb8d</v>
      </c>
    </row>
    <row r="451" spans="1:26" hidden="1" x14ac:dyDescent="0.2">
      <c r="A451" s="14">
        <v>44209.868750000001</v>
      </c>
      <c r="B451" s="15">
        <v>11649003</v>
      </c>
      <c r="C451" s="15">
        <v>0</v>
      </c>
      <c r="D451" s="15">
        <f t="shared" ref="D451:D514" si="15">C451/1000000000000000000</f>
        <v>0</v>
      </c>
      <c r="E451" s="15">
        <v>273261</v>
      </c>
      <c r="F451" s="15">
        <v>4683</v>
      </c>
      <c r="G451" s="15" t="s">
        <v>2605</v>
      </c>
      <c r="H451" s="15" t="b">
        <v>1</v>
      </c>
      <c r="I451" s="15">
        <v>31</v>
      </c>
      <c r="J451" s="15">
        <v>0</v>
      </c>
      <c r="K451" s="15"/>
      <c r="L451" s="15" t="b">
        <v>1</v>
      </c>
      <c r="M451" s="15" t="s">
        <v>475</v>
      </c>
      <c r="N451" s="15" t="s">
        <v>233</v>
      </c>
      <c r="O451" s="15" t="s">
        <v>232</v>
      </c>
      <c r="P451" s="15">
        <v>1</v>
      </c>
      <c r="Q451" s="15" t="s">
        <v>166</v>
      </c>
      <c r="R451" s="15"/>
      <c r="S451" s="15"/>
      <c r="T451" s="15" t="s">
        <v>166</v>
      </c>
      <c r="U451" s="15" t="s">
        <v>562</v>
      </c>
      <c r="V451" s="15" t="s">
        <v>561</v>
      </c>
      <c r="W451" s="15"/>
      <c r="X451" s="14">
        <v>44209</v>
      </c>
      <c r="Y451" s="17" t="str">
        <f t="shared" si="14"/>
        <v>0x83ff6aea4e561770e8a898acb184545e3189800e8bc2110b01f5eac0122a4c77--0x01aac5236ad205ebbe4f6819bc64ef5bef40b71c--0xf5b0a3efb8e8e4c201e2a935f110eaaf3ffecb8d</v>
      </c>
      <c r="Z451" s="18" t="str">
        <f>IFERROR(VLOOKUP(Y451,Flipside_SQL3_Data!X:X,1,FALSE),"missing")</f>
        <v>0x83ff6aea4e561770e8a898acb184545e3189800e8bc2110b01f5eac0122a4c77--0x01aac5236ad205ebbe4f6819bc64ef5bef40b71c--0xf5b0a3efb8e8e4c201e2a935f110eaaf3ffecb8d</v>
      </c>
    </row>
    <row r="452" spans="1:26" hidden="1" x14ac:dyDescent="0.2">
      <c r="A452" s="14">
        <v>44209.868750000001</v>
      </c>
      <c r="B452" s="15">
        <v>11649003</v>
      </c>
      <c r="C452" s="15">
        <v>0</v>
      </c>
      <c r="D452" s="15">
        <f t="shared" si="15"/>
        <v>0</v>
      </c>
      <c r="E452" s="15">
        <v>84657</v>
      </c>
      <c r="F452" s="15">
        <v>35438</v>
      </c>
      <c r="G452" s="15" t="s">
        <v>2605</v>
      </c>
      <c r="H452" s="15" t="b">
        <v>1</v>
      </c>
      <c r="I452" s="15">
        <v>31</v>
      </c>
      <c r="J452" s="15">
        <v>1</v>
      </c>
      <c r="K452" s="15"/>
      <c r="L452" s="15" t="b">
        <v>1</v>
      </c>
      <c r="M452" s="15" t="s">
        <v>475</v>
      </c>
      <c r="N452" s="15" t="s">
        <v>233</v>
      </c>
      <c r="O452" s="15" t="s">
        <v>232</v>
      </c>
      <c r="P452" s="15">
        <v>3</v>
      </c>
      <c r="Q452" s="15" t="s">
        <v>166</v>
      </c>
      <c r="R452" s="15"/>
      <c r="S452" s="15"/>
      <c r="T452" s="15" t="s">
        <v>166</v>
      </c>
      <c r="U452" s="15" t="s">
        <v>1090</v>
      </c>
      <c r="V452" s="15" t="s">
        <v>382</v>
      </c>
      <c r="W452" s="15"/>
      <c r="X452" s="14">
        <v>44209</v>
      </c>
      <c r="Y452" s="17" t="str">
        <f t="shared" si="14"/>
        <v>0x83ff6aea4e561770e8a898acb184545e3189800e8bc2110b01f5eac0122a4c77--0x01aac5236ad205ebbe4f6819bc64ef5bef40b71c--0xf5b0a3efb8e8e4c201e2a935f110eaaf3ffecb8d</v>
      </c>
      <c r="Z452" s="18" t="str">
        <f>IFERROR(VLOOKUP(Y452,Flipside_SQL3_Data!X:X,1,FALSE),"missing")</f>
        <v>0x83ff6aea4e561770e8a898acb184545e3189800e8bc2110b01f5eac0122a4c77--0x01aac5236ad205ebbe4f6819bc64ef5bef40b71c--0xf5b0a3efb8e8e4c201e2a935f110eaaf3ffecb8d</v>
      </c>
    </row>
    <row r="453" spans="1:26" hidden="1" x14ac:dyDescent="0.2">
      <c r="A453" s="14">
        <v>44209.868750000001</v>
      </c>
      <c r="B453" s="15">
        <v>11649003</v>
      </c>
      <c r="C453" s="15">
        <v>0</v>
      </c>
      <c r="D453" s="15">
        <f t="shared" si="15"/>
        <v>0</v>
      </c>
      <c r="E453" s="15">
        <v>259417</v>
      </c>
      <c r="F453" s="15">
        <v>157483</v>
      </c>
      <c r="G453" s="15" t="s">
        <v>2605</v>
      </c>
      <c r="H453" s="15" t="b">
        <v>1</v>
      </c>
      <c r="I453" s="15">
        <v>31</v>
      </c>
      <c r="J453" s="15">
        <v>18</v>
      </c>
      <c r="K453" s="15"/>
      <c r="L453" s="15" t="b">
        <v>1</v>
      </c>
      <c r="M453" s="15" t="s">
        <v>475</v>
      </c>
      <c r="N453" s="15" t="s">
        <v>233</v>
      </c>
      <c r="O453" s="15" t="s">
        <v>352</v>
      </c>
      <c r="P453" s="15">
        <v>2</v>
      </c>
      <c r="Q453" s="15" t="s">
        <v>166</v>
      </c>
      <c r="R453" s="15"/>
      <c r="S453" s="15"/>
      <c r="T453" s="15" t="s">
        <v>166</v>
      </c>
      <c r="U453" s="15" t="s">
        <v>1723</v>
      </c>
      <c r="V453" s="15" t="s">
        <v>1722</v>
      </c>
      <c r="W453" s="15"/>
      <c r="X453" s="14">
        <v>44209</v>
      </c>
      <c r="Y453" s="17" t="str">
        <f t="shared" si="14"/>
        <v>0x83ff6aea4e561770e8a898acb184545e3189800e8bc2110b01f5eac0122a4c77--0x01aac5236ad205ebbe4f6819bc64ef5bef40b71c--0x2a995caa0718532bb16bb95809f5911217012186</v>
      </c>
      <c r="Z453" s="18" t="str">
        <f>IFERROR(VLOOKUP(Y453,Flipside_SQL3_Data!X:X,1,FALSE),"missing")</f>
        <v>0x83ff6aea4e561770e8a898acb184545e3189800e8bc2110b01f5eac0122a4c77--0x01aac5236ad205ebbe4f6819bc64ef5bef40b71c--0x2a995caa0718532bb16bb95809f5911217012186</v>
      </c>
    </row>
    <row r="454" spans="1:26" hidden="1" x14ac:dyDescent="0.2">
      <c r="A454" s="14">
        <v>44209.868750000001</v>
      </c>
      <c r="B454" s="15">
        <v>11649003</v>
      </c>
      <c r="C454" s="15">
        <v>0</v>
      </c>
      <c r="D454" s="15">
        <f t="shared" si="15"/>
        <v>0</v>
      </c>
      <c r="E454" s="15">
        <v>478596</v>
      </c>
      <c r="F454" s="15">
        <v>84057</v>
      </c>
      <c r="G454" s="15" t="s">
        <v>2605</v>
      </c>
      <c r="H454" s="15" t="b">
        <v>1</v>
      </c>
      <c r="I454" s="15">
        <v>9</v>
      </c>
      <c r="J454" s="15">
        <v>0</v>
      </c>
      <c r="K454" s="15"/>
      <c r="L454" s="15" t="b">
        <v>1</v>
      </c>
      <c r="M454" s="15" t="s">
        <v>1986</v>
      </c>
      <c r="N454" s="15" t="s">
        <v>1985</v>
      </c>
      <c r="O454" s="15" t="s">
        <v>1984</v>
      </c>
      <c r="P454" s="15"/>
      <c r="Q454" s="15" t="s">
        <v>166</v>
      </c>
      <c r="R454" s="15"/>
      <c r="S454" s="15"/>
      <c r="T454" s="15" t="s">
        <v>166</v>
      </c>
      <c r="U454" s="15" t="s">
        <v>1983</v>
      </c>
      <c r="V454" s="15" t="s">
        <v>382</v>
      </c>
      <c r="W454" s="15"/>
      <c r="X454" s="14">
        <v>44209</v>
      </c>
      <c r="Y454" s="17" t="str">
        <f t="shared" si="14"/>
        <v>0x82941679b0f53d3b41b69ab474a68a3671f1bf946adec9c6b09621543479db06--0x2183464128d6f4020cb4c1c908bae2e87f83214a--0x744704c31a2e46ad60c7cdf0212933b4c4c2c9ec</v>
      </c>
      <c r="Z454" s="18" t="str">
        <f>IFERROR(VLOOKUP(Y454,Flipside_SQL3_Data!X:X,1,FALSE),"missing")</f>
        <v>0x82941679b0f53d3b41b69ab474a68a3671f1bf946adec9c6b09621543479db06--0x2183464128d6f4020cb4c1c908bae2e87f83214a--0x744704c31a2e46ad60c7cdf0212933b4c4c2c9ec</v>
      </c>
    </row>
    <row r="455" spans="1:26" hidden="1" x14ac:dyDescent="0.2">
      <c r="A455" s="14">
        <v>44209.868750000001</v>
      </c>
      <c r="B455" s="15">
        <v>11649003</v>
      </c>
      <c r="C455" s="15">
        <v>3.878725E+16</v>
      </c>
      <c r="D455" s="15">
        <f t="shared" si="15"/>
        <v>3.8787250000000002E-2</v>
      </c>
      <c r="E455" s="15">
        <v>0</v>
      </c>
      <c r="F455" s="15">
        <v>0</v>
      </c>
      <c r="G455" s="15" t="s">
        <v>2605</v>
      </c>
      <c r="H455" s="15" t="b">
        <v>1</v>
      </c>
      <c r="I455" s="15">
        <v>6</v>
      </c>
      <c r="J455" s="15">
        <v>0</v>
      </c>
      <c r="K455" s="15"/>
      <c r="L455" s="15" t="b">
        <v>1</v>
      </c>
      <c r="M455" s="15" t="s">
        <v>1816</v>
      </c>
      <c r="N455" s="15" t="s">
        <v>1815</v>
      </c>
      <c r="O455" s="15" t="s">
        <v>1814</v>
      </c>
      <c r="P455" s="15"/>
      <c r="Q455" s="15" t="s">
        <v>166</v>
      </c>
      <c r="R455" s="15"/>
      <c r="S455" s="15"/>
      <c r="T455" s="15" t="s">
        <v>166</v>
      </c>
      <c r="U455" s="15" t="s">
        <v>382</v>
      </c>
      <c r="V455" s="15" t="s">
        <v>382</v>
      </c>
      <c r="W455" s="15"/>
      <c r="X455" s="14">
        <v>44209</v>
      </c>
      <c r="Y455" s="17" t="str">
        <f t="shared" si="14"/>
        <v>0x7ddb4c80250f13288f3720e24dd2358760d220d2761ef92919a54211d42f2a7b--0x86fc94129321e6eac11620c8fc2100d3607e3081--0xf95c1d4330c12ac57af3ecc3f9320597e265629b</v>
      </c>
      <c r="Z455" s="18" t="str">
        <f>IFERROR(VLOOKUP(Y455,Flipside_SQL3_Data!X:X,1,FALSE),"missing")</f>
        <v>0x7ddb4c80250f13288f3720e24dd2358760d220d2761ef92919a54211d42f2a7b--0x86fc94129321e6eac11620c8fc2100d3607e3081--0xf95c1d4330c12ac57af3ecc3f9320597e265629b</v>
      </c>
    </row>
    <row r="456" spans="1:26" hidden="1" x14ac:dyDescent="0.2">
      <c r="A456" s="14">
        <v>44209.868750000001</v>
      </c>
      <c r="B456" s="15">
        <v>11649003</v>
      </c>
      <c r="C456" s="15">
        <v>0</v>
      </c>
      <c r="D456" s="15">
        <f t="shared" si="15"/>
        <v>0</v>
      </c>
      <c r="E456" s="15">
        <v>122453</v>
      </c>
      <c r="F456" s="15">
        <v>23522</v>
      </c>
      <c r="G456" s="15" t="s">
        <v>2605</v>
      </c>
      <c r="H456" s="15" t="b">
        <v>1</v>
      </c>
      <c r="I456" s="15">
        <v>50</v>
      </c>
      <c r="J456" s="15">
        <v>2</v>
      </c>
      <c r="K456" s="15"/>
      <c r="L456" s="15" t="b">
        <v>1</v>
      </c>
      <c r="M456" s="15" t="s">
        <v>588</v>
      </c>
      <c r="N456" s="15" t="s">
        <v>364</v>
      </c>
      <c r="O456" s="15" t="s">
        <v>516</v>
      </c>
      <c r="P456" s="15" t="s">
        <v>2886</v>
      </c>
      <c r="Q456" s="15" t="s">
        <v>166</v>
      </c>
      <c r="R456" s="15"/>
      <c r="S456" s="15"/>
      <c r="T456" s="15" t="s">
        <v>2609</v>
      </c>
      <c r="U456" s="15" t="s">
        <v>2304</v>
      </c>
      <c r="V456" s="15" t="s">
        <v>38</v>
      </c>
      <c r="W456" s="15"/>
      <c r="X456" s="14">
        <v>44209</v>
      </c>
      <c r="Y456" s="17" t="str">
        <f t="shared" si="14"/>
        <v>0x73d9f0fdf1a59550477f032de42c9cc78a32f4e59982b798f0e088fd98923a19--0xd86f07e5d9e391fae521b4b000b7ce639d167425--0xde3a93028f2283cc28756b3674bd657eafb992f4</v>
      </c>
      <c r="Z456" s="18" t="str">
        <f>IFERROR(VLOOKUP(Y456,Flipside_SQL3_Data!X:X,1,FALSE),"missing")</f>
        <v>0x73d9f0fdf1a59550477f032de42c9cc78a32f4e59982b798f0e088fd98923a19--0xd86f07e5d9e391fae521b4b000b7ce639d167425--0xde3a93028f2283cc28756b3674bd657eafb992f4</v>
      </c>
    </row>
    <row r="457" spans="1:26" hidden="1" x14ac:dyDescent="0.2">
      <c r="A457" s="14">
        <v>44209.868750000001</v>
      </c>
      <c r="B457" s="15">
        <v>11649003</v>
      </c>
      <c r="C457" s="15">
        <v>0</v>
      </c>
      <c r="D457" s="15">
        <f t="shared" si="15"/>
        <v>0</v>
      </c>
      <c r="E457" s="15">
        <v>116146</v>
      </c>
      <c r="F457" s="15">
        <v>7616</v>
      </c>
      <c r="G457" s="15" t="s">
        <v>2605</v>
      </c>
      <c r="H457" s="15" t="b">
        <v>1</v>
      </c>
      <c r="I457" s="15">
        <v>50</v>
      </c>
      <c r="J457" s="15">
        <v>0</v>
      </c>
      <c r="K457" s="15"/>
      <c r="L457" s="15" t="b">
        <v>1</v>
      </c>
      <c r="M457" s="15" t="s">
        <v>588</v>
      </c>
      <c r="N457" s="15" t="s">
        <v>364</v>
      </c>
      <c r="O457" s="15" t="s">
        <v>312</v>
      </c>
      <c r="P457" s="15" t="s">
        <v>2887</v>
      </c>
      <c r="Q457" s="15" t="s">
        <v>166</v>
      </c>
      <c r="R457" s="15"/>
      <c r="S457" s="15"/>
      <c r="T457" s="15" t="s">
        <v>166</v>
      </c>
      <c r="U457" s="15" t="s">
        <v>311</v>
      </c>
      <c r="V457" s="15" t="s">
        <v>2019</v>
      </c>
      <c r="W457" s="15"/>
      <c r="X457" s="14">
        <v>44209</v>
      </c>
      <c r="Y457" s="17" t="str">
        <f t="shared" si="14"/>
        <v>0x73d9f0fdf1a59550477f032de42c9cc78a32f4e59982b798f0e088fd98923a19--0xd86f07e5d9e391fae521b4b000b7ce639d167425--0x3472a5a71965499acd81997a54bba8d852c6e53d</v>
      </c>
      <c r="Z457" s="18" t="str">
        <f>IFERROR(VLOOKUP(Y457,Flipside_SQL3_Data!X:X,1,FALSE),"missing")</f>
        <v>0x73d9f0fdf1a59550477f032de42c9cc78a32f4e59982b798f0e088fd98923a19--0xd86f07e5d9e391fae521b4b000b7ce639d167425--0x3472a5a71965499acd81997a54bba8d852c6e53d</v>
      </c>
    </row>
    <row r="458" spans="1:26" hidden="1" x14ac:dyDescent="0.2">
      <c r="A458" s="14">
        <v>44209.868750000001</v>
      </c>
      <c r="B458" s="15">
        <v>11649003</v>
      </c>
      <c r="C458" s="15">
        <v>0</v>
      </c>
      <c r="D458" s="15">
        <f t="shared" si="15"/>
        <v>0</v>
      </c>
      <c r="E458" s="15">
        <v>105992</v>
      </c>
      <c r="F458" s="15">
        <v>7616</v>
      </c>
      <c r="G458" s="15" t="s">
        <v>2605</v>
      </c>
      <c r="H458" s="15" t="b">
        <v>1</v>
      </c>
      <c r="I458" s="15">
        <v>50</v>
      </c>
      <c r="J458" s="15">
        <v>0</v>
      </c>
      <c r="K458" s="15"/>
      <c r="L458" s="15" t="b">
        <v>1</v>
      </c>
      <c r="M458" s="15" t="s">
        <v>588</v>
      </c>
      <c r="N458" s="15" t="s">
        <v>364</v>
      </c>
      <c r="O458" s="15" t="s">
        <v>312</v>
      </c>
      <c r="P458" s="15" t="s">
        <v>2888</v>
      </c>
      <c r="Q458" s="15" t="s">
        <v>166</v>
      </c>
      <c r="R458" s="15"/>
      <c r="S458" s="15"/>
      <c r="T458" s="15" t="s">
        <v>166</v>
      </c>
      <c r="U458" s="15" t="s">
        <v>1314</v>
      </c>
      <c r="V458" s="15" t="s">
        <v>1313</v>
      </c>
      <c r="W458" s="15"/>
      <c r="X458" s="14">
        <v>44209</v>
      </c>
      <c r="Y458" s="17" t="str">
        <f t="shared" si="14"/>
        <v>0x73d9f0fdf1a59550477f032de42c9cc78a32f4e59982b798f0e088fd98923a19--0xd86f07e5d9e391fae521b4b000b7ce639d167425--0x3472a5a71965499acd81997a54bba8d852c6e53d</v>
      </c>
      <c r="Z458" s="18" t="str">
        <f>IFERROR(VLOOKUP(Y458,Flipside_SQL3_Data!X:X,1,FALSE),"missing")</f>
        <v>0x73d9f0fdf1a59550477f032de42c9cc78a32f4e59982b798f0e088fd98923a19--0xd86f07e5d9e391fae521b4b000b7ce639d167425--0x3472a5a71965499acd81997a54bba8d852c6e53d</v>
      </c>
    </row>
    <row r="459" spans="1:26" hidden="1" x14ac:dyDescent="0.2">
      <c r="A459" s="14">
        <v>44209.868750000001</v>
      </c>
      <c r="B459" s="15">
        <v>11649003</v>
      </c>
      <c r="C459" s="15">
        <v>0</v>
      </c>
      <c r="D459" s="15">
        <f t="shared" si="15"/>
        <v>0</v>
      </c>
      <c r="E459" s="15">
        <v>135789</v>
      </c>
      <c r="F459" s="15">
        <v>4363</v>
      </c>
      <c r="G459" s="15" t="s">
        <v>2605</v>
      </c>
      <c r="H459" s="15" t="b">
        <v>1</v>
      </c>
      <c r="I459" s="15">
        <v>50</v>
      </c>
      <c r="J459" s="15">
        <v>1</v>
      </c>
      <c r="K459" s="15"/>
      <c r="L459" s="15" t="b">
        <v>1</v>
      </c>
      <c r="M459" s="15" t="s">
        <v>588</v>
      </c>
      <c r="N459" s="15" t="s">
        <v>364</v>
      </c>
      <c r="O459" s="15" t="s">
        <v>862</v>
      </c>
      <c r="P459" s="15" t="s">
        <v>2884</v>
      </c>
      <c r="Q459" s="15" t="s">
        <v>166</v>
      </c>
      <c r="R459" s="15"/>
      <c r="S459" s="15"/>
      <c r="T459" s="15" t="s">
        <v>166</v>
      </c>
      <c r="U459" s="15" t="s">
        <v>861</v>
      </c>
      <c r="V459" s="15" t="s">
        <v>860</v>
      </c>
      <c r="W459" s="15"/>
      <c r="X459" s="14">
        <v>44209</v>
      </c>
      <c r="Y459" s="17" t="str">
        <f t="shared" si="14"/>
        <v>0x73d9f0fdf1a59550477f032de42c9cc78a32f4e59982b798f0e088fd98923a19--0xd86f07e5d9e391fae521b4b000b7ce639d167425--0x33d53383314190b0b885d1b6913b5a50e2d3a639</v>
      </c>
      <c r="Z459" s="18" t="str">
        <f>IFERROR(VLOOKUP(Y459,Flipside_SQL3_Data!X:X,1,FALSE),"missing")</f>
        <v>0x73d9f0fdf1a59550477f032de42c9cc78a32f4e59982b798f0e088fd98923a19--0xd86f07e5d9e391fae521b4b000b7ce639d167425--0x33d53383314190b0b885d1b6913b5a50e2d3a639</v>
      </c>
    </row>
    <row r="460" spans="1:26" hidden="1" x14ac:dyDescent="0.2">
      <c r="A460" s="14">
        <v>44209.868750000001</v>
      </c>
      <c r="B460" s="15">
        <v>11649003</v>
      </c>
      <c r="C460" s="15">
        <v>0</v>
      </c>
      <c r="D460" s="15">
        <f t="shared" si="15"/>
        <v>0</v>
      </c>
      <c r="E460" s="15">
        <v>184102</v>
      </c>
      <c r="F460" s="15">
        <v>1342</v>
      </c>
      <c r="G460" s="15" t="s">
        <v>2605</v>
      </c>
      <c r="H460" s="15" t="b">
        <v>1</v>
      </c>
      <c r="I460" s="15">
        <v>50</v>
      </c>
      <c r="J460" s="15">
        <v>0</v>
      </c>
      <c r="K460" s="15"/>
      <c r="L460" s="15" t="b">
        <v>1</v>
      </c>
      <c r="M460" s="15" t="s">
        <v>588</v>
      </c>
      <c r="N460" s="15" t="s">
        <v>587</v>
      </c>
      <c r="O460" s="15" t="s">
        <v>586</v>
      </c>
      <c r="P460" s="15" t="s">
        <v>2882</v>
      </c>
      <c r="Q460" s="15" t="s">
        <v>166</v>
      </c>
      <c r="R460" s="15"/>
      <c r="S460" s="15"/>
      <c r="T460" s="15" t="s">
        <v>2609</v>
      </c>
      <c r="U460" s="15" t="s">
        <v>585</v>
      </c>
      <c r="V460" s="15" t="s">
        <v>508</v>
      </c>
      <c r="W460" s="15"/>
      <c r="X460" s="14">
        <v>44209</v>
      </c>
      <c r="Y460" s="17" t="str">
        <f t="shared" si="14"/>
        <v>0x73d9f0fdf1a59550477f032de42c9cc78a32f4e59982b798f0e088fd98923a19--0xbd9c69654b8f3e5978dfd138b00cb0be29f28ccf--0x0c9d22c05df822e914dfa29a5466d0c8070bcd48</v>
      </c>
      <c r="Z460" s="18" t="str">
        <f>IFERROR(VLOOKUP(Y460,Flipside_SQL3_Data!X:X,1,FALSE),"missing")</f>
        <v>0x73d9f0fdf1a59550477f032de42c9cc78a32f4e59982b798f0e088fd98923a19--0xbd9c69654b8f3e5978dfd138b00cb0be29f28ccf--0x0c9d22c05df822e914dfa29a5466d0c8070bcd48</v>
      </c>
    </row>
    <row r="461" spans="1:26" hidden="1" x14ac:dyDescent="0.2">
      <c r="A461" s="14">
        <v>44209.868750000001</v>
      </c>
      <c r="B461" s="15">
        <v>11649003</v>
      </c>
      <c r="C461" s="15">
        <v>0</v>
      </c>
      <c r="D461" s="15">
        <f t="shared" si="15"/>
        <v>0</v>
      </c>
      <c r="E461" s="15">
        <v>189756</v>
      </c>
      <c r="F461" s="15">
        <v>4118</v>
      </c>
      <c r="G461" s="15" t="s">
        <v>2605</v>
      </c>
      <c r="H461" s="15" t="b">
        <v>1</v>
      </c>
      <c r="I461" s="15">
        <v>50</v>
      </c>
      <c r="J461" s="15">
        <v>1</v>
      </c>
      <c r="K461" s="15"/>
      <c r="L461" s="15" t="b">
        <v>1</v>
      </c>
      <c r="M461" s="15" t="s">
        <v>588</v>
      </c>
      <c r="N461" s="15" t="s">
        <v>510</v>
      </c>
      <c r="O461" s="15" t="s">
        <v>587</v>
      </c>
      <c r="P461" s="15" t="s">
        <v>2881</v>
      </c>
      <c r="Q461" s="15" t="s">
        <v>166</v>
      </c>
      <c r="R461" s="15"/>
      <c r="S461" s="15"/>
      <c r="T461" s="15" t="s">
        <v>2615</v>
      </c>
      <c r="U461" s="15" t="s">
        <v>585</v>
      </c>
      <c r="V461" s="15" t="s">
        <v>508</v>
      </c>
      <c r="W461" s="15"/>
      <c r="X461" s="14">
        <v>44209</v>
      </c>
      <c r="Y461" s="17" t="str">
        <f t="shared" si="14"/>
        <v>0x73d9f0fdf1a59550477f032de42c9cc78a32f4e59982b798f0e088fd98923a19--0x75b8e21bd623012efb3b69e1b562465a68944ee6--0xbd9c69654b8f3e5978dfd138b00cb0be29f28ccf</v>
      </c>
      <c r="Z461" s="18" t="str">
        <f>IFERROR(VLOOKUP(Y461,Flipside_SQL3_Data!X:X,1,FALSE),"missing")</f>
        <v>0x73d9f0fdf1a59550477f032de42c9cc78a32f4e59982b798f0e088fd98923a19--0x75b8e21bd623012efb3b69e1b562465a68944ee6--0xbd9c69654b8f3e5978dfd138b00cb0be29f28ccf</v>
      </c>
    </row>
    <row r="462" spans="1:26" hidden="1" x14ac:dyDescent="0.2">
      <c r="A462" s="14">
        <v>44209.868750000001</v>
      </c>
      <c r="B462" s="15">
        <v>11649003</v>
      </c>
      <c r="C462" s="15">
        <v>0</v>
      </c>
      <c r="D462" s="15">
        <f t="shared" si="15"/>
        <v>0</v>
      </c>
      <c r="E462" s="15">
        <v>195435</v>
      </c>
      <c r="F462" s="15">
        <v>17336</v>
      </c>
      <c r="G462" s="15" t="s">
        <v>2605</v>
      </c>
      <c r="H462" s="15" t="b">
        <v>1</v>
      </c>
      <c r="I462" s="15">
        <v>50</v>
      </c>
      <c r="J462" s="15">
        <v>2</v>
      </c>
      <c r="K462" s="15"/>
      <c r="L462" s="15" t="b">
        <v>1</v>
      </c>
      <c r="M462" s="15" t="s">
        <v>588</v>
      </c>
      <c r="N462" s="15" t="s">
        <v>510</v>
      </c>
      <c r="O462" s="15" t="s">
        <v>2027</v>
      </c>
      <c r="P462" s="15" t="s">
        <v>2880</v>
      </c>
      <c r="Q462" s="15" t="s">
        <v>166</v>
      </c>
      <c r="R462" s="15"/>
      <c r="S462" s="15"/>
      <c r="T462" s="15" t="s">
        <v>2609</v>
      </c>
      <c r="U462" s="15" t="s">
        <v>509</v>
      </c>
      <c r="V462" s="15" t="s">
        <v>508</v>
      </c>
      <c r="W462" s="15"/>
      <c r="X462" s="14">
        <v>44209</v>
      </c>
      <c r="Y462" s="17" t="str">
        <f t="shared" si="14"/>
        <v>0x73d9f0fdf1a59550477f032de42c9cc78a32f4e59982b798f0e088fd98923a19--0x75b8e21bd623012efb3b69e1b562465a68944ee6--0x38b9344ffb931aba6476198095e088024cdac527</v>
      </c>
      <c r="Z462" s="18" t="str">
        <f>IFERROR(VLOOKUP(Y462,Flipside_SQL3_Data!X:X,1,FALSE),"missing")</f>
        <v>0x73d9f0fdf1a59550477f032de42c9cc78a32f4e59982b798f0e088fd98923a19--0x75b8e21bd623012efb3b69e1b562465a68944ee6--0x38b9344ffb931aba6476198095e088024cdac527</v>
      </c>
    </row>
    <row r="463" spans="1:26" hidden="1" x14ac:dyDescent="0.2">
      <c r="A463" s="14">
        <v>44209.868750000001</v>
      </c>
      <c r="B463" s="15">
        <v>11649003</v>
      </c>
      <c r="C463" s="15">
        <v>0</v>
      </c>
      <c r="D463" s="15">
        <f t="shared" si="15"/>
        <v>0</v>
      </c>
      <c r="E463" s="15">
        <v>183155</v>
      </c>
      <c r="F463" s="15">
        <v>7616</v>
      </c>
      <c r="G463" s="15" t="s">
        <v>2605</v>
      </c>
      <c r="H463" s="15" t="b">
        <v>1</v>
      </c>
      <c r="I463" s="15">
        <v>50</v>
      </c>
      <c r="J463" s="15">
        <v>0</v>
      </c>
      <c r="K463" s="15"/>
      <c r="L463" s="15" t="b">
        <v>1</v>
      </c>
      <c r="M463" s="15" t="s">
        <v>588</v>
      </c>
      <c r="N463" s="15" t="s">
        <v>510</v>
      </c>
      <c r="O463" s="15" t="s">
        <v>312</v>
      </c>
      <c r="P463" s="15" t="s">
        <v>2883</v>
      </c>
      <c r="Q463" s="15" t="s">
        <v>166</v>
      </c>
      <c r="R463" s="15"/>
      <c r="S463" s="15"/>
      <c r="T463" s="15" t="s">
        <v>2615</v>
      </c>
      <c r="U463" s="15" t="s">
        <v>585</v>
      </c>
      <c r="V463" s="15" t="s">
        <v>255</v>
      </c>
      <c r="W463" s="15"/>
      <c r="X463" s="14">
        <v>44209</v>
      </c>
      <c r="Y463" s="17" t="str">
        <f t="shared" si="14"/>
        <v>0x73d9f0fdf1a59550477f032de42c9cc78a32f4e59982b798f0e088fd98923a19--0x75b8e21bd623012efb3b69e1b562465a68944ee6--0x3472a5a71965499acd81997a54bba8d852c6e53d</v>
      </c>
      <c r="Z463" s="18" t="str">
        <f>IFERROR(VLOOKUP(Y463,Flipside_SQL3_Data!X:X,1,FALSE),"missing")</f>
        <v>0x73d9f0fdf1a59550477f032de42c9cc78a32f4e59982b798f0e088fd98923a19--0x75b8e21bd623012efb3b69e1b562465a68944ee6--0x3472a5a71965499acd81997a54bba8d852c6e53d</v>
      </c>
    </row>
    <row r="464" spans="1:26" hidden="1" x14ac:dyDescent="0.2">
      <c r="A464" s="14">
        <v>44209.868750000001</v>
      </c>
      <c r="B464" s="15">
        <v>11649003</v>
      </c>
      <c r="C464" s="15">
        <v>0</v>
      </c>
      <c r="D464" s="15">
        <f t="shared" si="15"/>
        <v>0</v>
      </c>
      <c r="E464" s="15">
        <v>201266</v>
      </c>
      <c r="F464" s="15">
        <v>20109</v>
      </c>
      <c r="G464" s="15" t="s">
        <v>2605</v>
      </c>
      <c r="H464" s="15" t="b">
        <v>1</v>
      </c>
      <c r="I464" s="15">
        <v>50</v>
      </c>
      <c r="J464" s="15">
        <v>1</v>
      </c>
      <c r="K464" s="15"/>
      <c r="L464" s="15" t="b">
        <v>1</v>
      </c>
      <c r="M464" s="15" t="s">
        <v>588</v>
      </c>
      <c r="N464" s="15" t="s">
        <v>511</v>
      </c>
      <c r="O464" s="15" t="s">
        <v>510</v>
      </c>
      <c r="P464" s="15" t="s">
        <v>2843</v>
      </c>
      <c r="Q464" s="15" t="s">
        <v>166</v>
      </c>
      <c r="R464" s="15"/>
      <c r="S464" s="15"/>
      <c r="T464" s="15" t="s">
        <v>2615</v>
      </c>
      <c r="U464" s="15" t="s">
        <v>509</v>
      </c>
      <c r="V464" s="15" t="s">
        <v>508</v>
      </c>
      <c r="W464" s="15"/>
      <c r="X464" s="14">
        <v>44209</v>
      </c>
      <c r="Y464" s="17" t="str">
        <f t="shared" si="14"/>
        <v>0x73d9f0fdf1a59550477f032de42c9cc78a32f4e59982b798f0e088fd98923a19--0x63cf44b2548e4493fd099222a1ec79f3344d9682--0x75b8e21bd623012efb3b69e1b562465a68944ee6</v>
      </c>
      <c r="Z464" s="18" t="str">
        <f>IFERROR(VLOOKUP(Y464,Flipside_SQL3_Data!X:X,1,FALSE),"missing")</f>
        <v>0x73d9f0fdf1a59550477f032de42c9cc78a32f4e59982b798f0e088fd98923a19--0x63cf44b2548e4493fd099222a1ec79f3344d9682--0x75b8e21bd623012efb3b69e1b562465a68944ee6</v>
      </c>
    </row>
    <row r="465" spans="1:26" hidden="1" x14ac:dyDescent="0.2">
      <c r="A465" s="14">
        <v>44209.868750000001</v>
      </c>
      <c r="B465" s="15">
        <v>11649003</v>
      </c>
      <c r="C465" s="15">
        <v>0</v>
      </c>
      <c r="D465" s="15">
        <f t="shared" si="15"/>
        <v>0</v>
      </c>
      <c r="E465" s="15">
        <v>207148</v>
      </c>
      <c r="F465" s="15">
        <v>22928</v>
      </c>
      <c r="G465" s="15" t="s">
        <v>2605</v>
      </c>
      <c r="H465" s="15" t="b">
        <v>1</v>
      </c>
      <c r="I465" s="15">
        <v>50</v>
      </c>
      <c r="J465" s="15">
        <v>1</v>
      </c>
      <c r="K465" s="15"/>
      <c r="L465" s="15" t="b">
        <v>1</v>
      </c>
      <c r="M465" s="15" t="s">
        <v>588</v>
      </c>
      <c r="N465" s="15" t="s">
        <v>511</v>
      </c>
      <c r="O465" s="15" t="s">
        <v>985</v>
      </c>
      <c r="P465" s="15" t="s">
        <v>2842</v>
      </c>
      <c r="Q465" s="15" t="s">
        <v>166</v>
      </c>
      <c r="R465" s="15"/>
      <c r="S465" s="15"/>
      <c r="T465" s="15" t="s">
        <v>2609</v>
      </c>
      <c r="U465" s="15" t="s">
        <v>984</v>
      </c>
      <c r="V465" s="15" t="s">
        <v>508</v>
      </c>
      <c r="W465" s="15"/>
      <c r="X465" s="14">
        <v>44209</v>
      </c>
      <c r="Y465" s="17" t="str">
        <f t="shared" si="14"/>
        <v>0x73d9f0fdf1a59550477f032de42c9cc78a32f4e59982b798f0e088fd98923a19--0x63cf44b2548e4493fd099222a1ec79f3344d9682--0x6354e79f21b56c11f48bcd7c451be456d7102a36</v>
      </c>
      <c r="Z465" s="18" t="str">
        <f>IFERROR(VLOOKUP(Y465,Flipside_SQL3_Data!X:X,1,FALSE),"missing")</f>
        <v>0x73d9f0fdf1a59550477f032de42c9cc78a32f4e59982b798f0e088fd98923a19--0x63cf44b2548e4493fd099222a1ec79f3344d9682--0x6354e79f21b56c11f48bcd7c451be456d7102a36</v>
      </c>
    </row>
    <row r="466" spans="1:26" hidden="1" x14ac:dyDescent="0.2">
      <c r="A466" s="14">
        <v>44209.868750000001</v>
      </c>
      <c r="B466" s="15">
        <v>11649003</v>
      </c>
      <c r="C466" s="15">
        <v>0</v>
      </c>
      <c r="D466" s="15">
        <f t="shared" si="15"/>
        <v>0</v>
      </c>
      <c r="E466" s="15">
        <v>141488</v>
      </c>
      <c r="F466" s="15">
        <v>33314</v>
      </c>
      <c r="G466" s="15" t="s">
        <v>2605</v>
      </c>
      <c r="H466" s="15" t="b">
        <v>1</v>
      </c>
      <c r="I466" s="15">
        <v>50</v>
      </c>
      <c r="J466" s="15">
        <v>2</v>
      </c>
      <c r="K466" s="15"/>
      <c r="L466" s="15" t="b">
        <v>1</v>
      </c>
      <c r="M466" s="15" t="s">
        <v>588</v>
      </c>
      <c r="N466" s="15" t="s">
        <v>312</v>
      </c>
      <c r="O466" s="15" t="s">
        <v>364</v>
      </c>
      <c r="P466" s="15" t="s">
        <v>2850</v>
      </c>
      <c r="Q466" s="15" t="s">
        <v>166</v>
      </c>
      <c r="R466" s="15"/>
      <c r="S466" s="15"/>
      <c r="T466" s="15" t="s">
        <v>166</v>
      </c>
      <c r="U466" s="15" t="s">
        <v>2304</v>
      </c>
      <c r="V466" s="15" t="s">
        <v>38</v>
      </c>
      <c r="W466" s="15"/>
      <c r="X466" s="14">
        <v>44209</v>
      </c>
      <c r="Y466" s="17" t="str">
        <f t="shared" si="14"/>
        <v>0x73d9f0fdf1a59550477f032de42c9cc78a32f4e59982b798f0e088fd98923a19--0x3472a5a71965499acd81997a54bba8d852c6e53d--0xd86f07e5d9e391fae521b4b000b7ce639d167425</v>
      </c>
      <c r="Z466" s="18" t="str">
        <f>IFERROR(VLOOKUP(Y466,Flipside_SQL3_Data!X:X,1,FALSE),"missing")</f>
        <v>0x73d9f0fdf1a59550477f032de42c9cc78a32f4e59982b798f0e088fd98923a19--0x3472a5a71965499acd81997a54bba8d852c6e53d--0xd86f07e5d9e391fae521b4b000b7ce639d167425</v>
      </c>
    </row>
    <row r="467" spans="1:26" hidden="1" x14ac:dyDescent="0.2">
      <c r="A467" s="14">
        <v>44209.868750000001</v>
      </c>
      <c r="B467" s="15">
        <v>11649003</v>
      </c>
      <c r="C467" s="15">
        <v>0</v>
      </c>
      <c r="D467" s="15">
        <f t="shared" si="15"/>
        <v>0</v>
      </c>
      <c r="E467" s="15">
        <v>123703</v>
      </c>
      <c r="F467" s="15">
        <v>1520</v>
      </c>
      <c r="G467" s="15" t="s">
        <v>2605</v>
      </c>
      <c r="H467" s="15" t="b">
        <v>1</v>
      </c>
      <c r="I467" s="15">
        <v>50</v>
      </c>
      <c r="J467" s="15">
        <v>0</v>
      </c>
      <c r="K467" s="15"/>
      <c r="L467" s="15" t="b">
        <v>1</v>
      </c>
      <c r="M467" s="15" t="s">
        <v>588</v>
      </c>
      <c r="N467" s="15" t="s">
        <v>862</v>
      </c>
      <c r="O467" s="15" t="s">
        <v>292</v>
      </c>
      <c r="P467" s="15" t="s">
        <v>2885</v>
      </c>
      <c r="Q467" s="15" t="s">
        <v>166</v>
      </c>
      <c r="R467" s="15"/>
      <c r="S467" s="15"/>
      <c r="T467" s="15" t="s">
        <v>2609</v>
      </c>
      <c r="U467" s="15" t="s">
        <v>861</v>
      </c>
      <c r="V467" s="15" t="s">
        <v>860</v>
      </c>
      <c r="W467" s="15"/>
      <c r="X467" s="14">
        <v>44209</v>
      </c>
      <c r="Y467" s="17" t="str">
        <f t="shared" si="14"/>
        <v>0x73d9f0fdf1a59550477f032de42c9cc78a32f4e59982b798f0e088fd98923a19--0x33d53383314190b0b885d1b6913b5a50e2d3a639--0x2b33cf282f867a7ff693a66e11b0fcc5552e4425</v>
      </c>
      <c r="Z467" s="18" t="str">
        <f>IFERROR(VLOOKUP(Y467,Flipside_SQL3_Data!X:X,1,FALSE),"missing")</f>
        <v>0x73d9f0fdf1a59550477f032de42c9cc78a32f4e59982b798f0e088fd98923a19--0x33d53383314190b0b885d1b6913b5a50e2d3a639--0x2b33cf282f867a7ff693a66e11b0fcc5552e4425</v>
      </c>
    </row>
    <row r="468" spans="1:26" hidden="1" x14ac:dyDescent="0.2">
      <c r="A468" s="14">
        <v>44209.868750000001</v>
      </c>
      <c r="B468" s="15">
        <v>11649003</v>
      </c>
      <c r="C468" s="15">
        <v>0</v>
      </c>
      <c r="D468" s="15">
        <f t="shared" si="15"/>
        <v>0</v>
      </c>
      <c r="E468" s="15">
        <v>243449</v>
      </c>
      <c r="F468" s="15">
        <v>239729</v>
      </c>
      <c r="G468" s="15" t="s">
        <v>2605</v>
      </c>
      <c r="H468" s="15" t="b">
        <v>1</v>
      </c>
      <c r="I468" s="15">
        <v>50</v>
      </c>
      <c r="J468" s="15">
        <v>1</v>
      </c>
      <c r="K468" s="15"/>
      <c r="L468" s="15" t="b">
        <v>1</v>
      </c>
      <c r="M468" s="15" t="s">
        <v>588</v>
      </c>
      <c r="N468" s="15" t="s">
        <v>635</v>
      </c>
      <c r="O468" s="15" t="s">
        <v>313</v>
      </c>
      <c r="P468" s="15"/>
      <c r="Q468" s="15" t="s">
        <v>166</v>
      </c>
      <c r="R468" s="15"/>
      <c r="S468" s="15"/>
      <c r="T468" s="15" t="s">
        <v>166</v>
      </c>
      <c r="U468" s="15" t="s">
        <v>634</v>
      </c>
      <c r="V468" s="15" t="s">
        <v>382</v>
      </c>
      <c r="W468" s="15"/>
      <c r="X468" s="14">
        <v>44209</v>
      </c>
      <c r="Y468" s="17" t="str">
        <f t="shared" si="14"/>
        <v>0x73d9f0fdf1a59550477f032de42c9cc78a32f4e59982b798f0e088fd98923a19--0x2d085dfbfcac172119ac11b40a8c1da8d0589380--0x19d97d8fa813ee2f51ad4b4e04ea08baf4dffc28</v>
      </c>
      <c r="Z468" s="18" t="str">
        <f>IFERROR(VLOOKUP(Y468,Flipside_SQL3_Data!X:X,1,FALSE),"missing")</f>
        <v>0x73d9f0fdf1a59550477f032de42c9cc78a32f4e59982b798f0e088fd98923a19--0x2d085dfbfcac172119ac11b40a8c1da8d0589380--0x19d97d8fa813ee2f51ad4b4e04ea08baf4dffc28</v>
      </c>
    </row>
    <row r="469" spans="1:26" hidden="1" x14ac:dyDescent="0.2">
      <c r="A469" s="14">
        <v>44209.868750000001</v>
      </c>
      <c r="B469" s="15">
        <v>11649003</v>
      </c>
      <c r="C469" s="15">
        <v>0</v>
      </c>
      <c r="D469" s="15">
        <f t="shared" si="15"/>
        <v>0</v>
      </c>
      <c r="E469" s="15">
        <v>236959</v>
      </c>
      <c r="F469" s="15">
        <v>236959</v>
      </c>
      <c r="G469" s="15" t="s">
        <v>2605</v>
      </c>
      <c r="H469" s="15" t="b">
        <v>1</v>
      </c>
      <c r="I469" s="15">
        <v>50</v>
      </c>
      <c r="J469" s="15">
        <v>6</v>
      </c>
      <c r="K469" s="15"/>
      <c r="L469" s="15" t="b">
        <v>1</v>
      </c>
      <c r="M469" s="15" t="s">
        <v>588</v>
      </c>
      <c r="N469" s="15" t="s">
        <v>313</v>
      </c>
      <c r="O469" s="15" t="s">
        <v>1203</v>
      </c>
      <c r="P469" s="15">
        <v>0</v>
      </c>
      <c r="Q469" s="15" t="s">
        <v>166</v>
      </c>
      <c r="R469" s="15"/>
      <c r="S469" s="15"/>
      <c r="T469" s="15" t="s">
        <v>2609</v>
      </c>
      <c r="U469" s="15" t="s">
        <v>634</v>
      </c>
      <c r="V469" s="15" t="s">
        <v>382</v>
      </c>
      <c r="W469" s="15"/>
      <c r="X469" s="14">
        <v>44209</v>
      </c>
      <c r="Y469" s="17" t="str">
        <f t="shared" si="14"/>
        <v>0x73d9f0fdf1a59550477f032de42c9cc78a32f4e59982b798f0e088fd98923a19--0x19d97d8fa813ee2f51ad4b4e04ea08baf4dffc28--0xe4ae305b08434bf3d74e0086592627f913a258a9</v>
      </c>
      <c r="Z469" s="18" t="str">
        <f>IFERROR(VLOOKUP(Y469,Flipside_SQL3_Data!X:X,1,FALSE),"missing")</f>
        <v>0x73d9f0fdf1a59550477f032de42c9cc78a32f4e59982b798f0e088fd98923a19--0x19d97d8fa813ee2f51ad4b4e04ea08baf4dffc28--0xe4ae305b08434bf3d74e0086592627f913a258a9</v>
      </c>
    </row>
    <row r="470" spans="1:26" hidden="1" x14ac:dyDescent="0.2">
      <c r="A470" s="14">
        <v>44209.868750000001</v>
      </c>
      <c r="B470" s="15">
        <v>11649003</v>
      </c>
      <c r="C470" s="15">
        <v>0</v>
      </c>
      <c r="D470" s="15">
        <f t="shared" si="15"/>
        <v>0</v>
      </c>
      <c r="E470" s="15">
        <v>213168</v>
      </c>
      <c r="F470" s="15">
        <v>25704</v>
      </c>
      <c r="G470" s="15" t="s">
        <v>2605</v>
      </c>
      <c r="H470" s="15" t="b">
        <v>1</v>
      </c>
      <c r="I470" s="15">
        <v>50</v>
      </c>
      <c r="J470" s="15">
        <v>1</v>
      </c>
      <c r="K470" s="15"/>
      <c r="L470" s="15" t="b">
        <v>1</v>
      </c>
      <c r="M470" s="15" t="s">
        <v>588</v>
      </c>
      <c r="N470" s="15" t="s">
        <v>313</v>
      </c>
      <c r="O470" s="15" t="s">
        <v>511</v>
      </c>
      <c r="P470" s="15" t="s">
        <v>2711</v>
      </c>
      <c r="Q470" s="15" t="s">
        <v>166</v>
      </c>
      <c r="R470" s="15"/>
      <c r="S470" s="15"/>
      <c r="T470" s="15" t="s">
        <v>2615</v>
      </c>
      <c r="U470" s="15" t="s">
        <v>984</v>
      </c>
      <c r="V470" s="15" t="s">
        <v>508</v>
      </c>
      <c r="W470" s="15"/>
      <c r="X470" s="14">
        <v>44209</v>
      </c>
      <c r="Y470" s="17" t="str">
        <f t="shared" si="14"/>
        <v>0x73d9f0fdf1a59550477f032de42c9cc78a32f4e59982b798f0e088fd98923a19--0x19d97d8fa813ee2f51ad4b4e04ea08baf4dffc28--0x63cf44b2548e4493fd099222a1ec79f3344d9682</v>
      </c>
      <c r="Z470" s="18" t="str">
        <f>IFERROR(VLOOKUP(Y470,Flipside_SQL3_Data!X:X,1,FALSE),"missing")</f>
        <v>0x73d9f0fdf1a59550477f032de42c9cc78a32f4e59982b798f0e088fd98923a19--0x19d97d8fa813ee2f51ad4b4e04ea08baf4dffc28--0x63cf44b2548e4493fd099222a1ec79f3344d9682</v>
      </c>
    </row>
    <row r="471" spans="1:26" hidden="1" x14ac:dyDescent="0.2">
      <c r="A471" s="14">
        <v>44209.868750000001</v>
      </c>
      <c r="B471" s="15">
        <v>11649003</v>
      </c>
      <c r="C471" s="15">
        <v>0</v>
      </c>
      <c r="D471" s="15">
        <f t="shared" si="15"/>
        <v>0</v>
      </c>
      <c r="E471" s="15">
        <v>223885</v>
      </c>
      <c r="F471" s="15">
        <v>7616</v>
      </c>
      <c r="G471" s="15" t="s">
        <v>2605</v>
      </c>
      <c r="H471" s="15" t="b">
        <v>1</v>
      </c>
      <c r="I471" s="15">
        <v>50</v>
      </c>
      <c r="J471" s="15">
        <v>0</v>
      </c>
      <c r="K471" s="15"/>
      <c r="L471" s="15" t="b">
        <v>1</v>
      </c>
      <c r="M471" s="15" t="s">
        <v>588</v>
      </c>
      <c r="N471" s="15" t="s">
        <v>313</v>
      </c>
      <c r="O471" s="15" t="s">
        <v>312</v>
      </c>
      <c r="P471" s="15" t="s">
        <v>2612</v>
      </c>
      <c r="Q471" s="15" t="s">
        <v>166</v>
      </c>
      <c r="R471" s="15"/>
      <c r="S471" s="15"/>
      <c r="T471" s="15" t="s">
        <v>2615</v>
      </c>
      <c r="U471" s="15" t="s">
        <v>1314</v>
      </c>
      <c r="V471" s="15" t="s">
        <v>1313</v>
      </c>
      <c r="W471" s="15"/>
      <c r="X471" s="14">
        <v>44209</v>
      </c>
      <c r="Y471" s="17" t="str">
        <f t="shared" si="14"/>
        <v>0x73d9f0fdf1a59550477f032de42c9cc78a32f4e59982b798f0e088fd98923a19--0x19d97d8fa813ee2f51ad4b4e04ea08baf4dffc28--0x3472a5a71965499acd81997a54bba8d852c6e53d</v>
      </c>
      <c r="Z471" s="18" t="str">
        <f>IFERROR(VLOOKUP(Y471,Flipside_SQL3_Data!X:X,1,FALSE),"missing")</f>
        <v>0x73d9f0fdf1a59550477f032de42c9cc78a32f4e59982b798f0e088fd98923a19--0x19d97d8fa813ee2f51ad4b4e04ea08baf4dffc28--0x3472a5a71965499acd81997a54bba8d852c6e53d</v>
      </c>
    </row>
    <row r="472" spans="1:26" hidden="1" x14ac:dyDescent="0.2">
      <c r="A472" s="14">
        <v>44209.868750000001</v>
      </c>
      <c r="B472" s="15">
        <v>11649003</v>
      </c>
      <c r="C472" s="15">
        <v>0</v>
      </c>
      <c r="D472" s="15">
        <f t="shared" si="15"/>
        <v>0</v>
      </c>
      <c r="E472" s="15">
        <v>185475</v>
      </c>
      <c r="F472" s="15">
        <v>7616</v>
      </c>
      <c r="G472" s="15" t="s">
        <v>2605</v>
      </c>
      <c r="H472" s="15" t="b">
        <v>1</v>
      </c>
      <c r="I472" s="15">
        <v>50</v>
      </c>
      <c r="J472" s="15">
        <v>0</v>
      </c>
      <c r="K472" s="15"/>
      <c r="L472" s="15" t="b">
        <v>1</v>
      </c>
      <c r="M472" s="15" t="s">
        <v>588</v>
      </c>
      <c r="N472" s="15" t="s">
        <v>313</v>
      </c>
      <c r="O472" s="15" t="s">
        <v>312</v>
      </c>
      <c r="P472" s="15" t="s">
        <v>2713</v>
      </c>
      <c r="Q472" s="15" t="s">
        <v>166</v>
      </c>
      <c r="R472" s="15"/>
      <c r="S472" s="15"/>
      <c r="T472" s="15" t="s">
        <v>2615</v>
      </c>
      <c r="U472" s="15" t="s">
        <v>311</v>
      </c>
      <c r="V472" s="15" t="s">
        <v>2019</v>
      </c>
      <c r="W472" s="15"/>
      <c r="X472" s="14">
        <v>44209</v>
      </c>
      <c r="Y472" s="17" t="str">
        <f t="shared" si="14"/>
        <v>0x73d9f0fdf1a59550477f032de42c9cc78a32f4e59982b798f0e088fd98923a19--0x19d97d8fa813ee2f51ad4b4e04ea08baf4dffc28--0x3472a5a71965499acd81997a54bba8d852c6e53d</v>
      </c>
      <c r="Z472" s="18" t="str">
        <f>IFERROR(VLOOKUP(Y472,Flipside_SQL3_Data!X:X,1,FALSE),"missing")</f>
        <v>0x73d9f0fdf1a59550477f032de42c9cc78a32f4e59982b798f0e088fd98923a19--0x19d97d8fa813ee2f51ad4b4e04ea08baf4dffc28--0x3472a5a71965499acd81997a54bba8d852c6e53d</v>
      </c>
    </row>
    <row r="473" spans="1:26" hidden="1" x14ac:dyDescent="0.2">
      <c r="A473" s="14">
        <v>44209.868750000001</v>
      </c>
      <c r="B473" s="15">
        <v>11649003</v>
      </c>
      <c r="C473" s="15">
        <v>0</v>
      </c>
      <c r="D473" s="15">
        <f t="shared" si="15"/>
        <v>0</v>
      </c>
      <c r="E473" s="15">
        <v>175485</v>
      </c>
      <c r="F473" s="15">
        <v>7616</v>
      </c>
      <c r="G473" s="15" t="s">
        <v>2605</v>
      </c>
      <c r="H473" s="15" t="b">
        <v>1</v>
      </c>
      <c r="I473" s="15">
        <v>50</v>
      </c>
      <c r="J473" s="15">
        <v>0</v>
      </c>
      <c r="K473" s="15"/>
      <c r="L473" s="15" t="b">
        <v>1</v>
      </c>
      <c r="M473" s="15" t="s">
        <v>588</v>
      </c>
      <c r="N473" s="15" t="s">
        <v>313</v>
      </c>
      <c r="O473" s="15" t="s">
        <v>312</v>
      </c>
      <c r="P473" s="15" t="s">
        <v>2715</v>
      </c>
      <c r="Q473" s="15" t="s">
        <v>166</v>
      </c>
      <c r="R473" s="15"/>
      <c r="S473" s="15"/>
      <c r="T473" s="15" t="s">
        <v>2615</v>
      </c>
      <c r="U473" s="15" t="s">
        <v>311</v>
      </c>
      <c r="V473" s="15" t="s">
        <v>2019</v>
      </c>
      <c r="W473" s="15"/>
      <c r="X473" s="14">
        <v>44209</v>
      </c>
      <c r="Y473" s="17" t="str">
        <f t="shared" si="14"/>
        <v>0x73d9f0fdf1a59550477f032de42c9cc78a32f4e59982b798f0e088fd98923a19--0x19d97d8fa813ee2f51ad4b4e04ea08baf4dffc28--0x3472a5a71965499acd81997a54bba8d852c6e53d</v>
      </c>
      <c r="Z473" s="18" t="str">
        <f>IFERROR(VLOOKUP(Y473,Flipside_SQL3_Data!X:X,1,FALSE),"missing")</f>
        <v>0x73d9f0fdf1a59550477f032de42c9cc78a32f4e59982b798f0e088fd98923a19--0x19d97d8fa813ee2f51ad4b4e04ea08baf4dffc28--0x3472a5a71965499acd81997a54bba8d852c6e53d</v>
      </c>
    </row>
    <row r="474" spans="1:26" hidden="1" x14ac:dyDescent="0.2">
      <c r="A474" s="14">
        <v>44209.868750000001</v>
      </c>
      <c r="B474" s="15">
        <v>11649003</v>
      </c>
      <c r="C474" s="15">
        <v>0</v>
      </c>
      <c r="D474" s="15">
        <f t="shared" si="15"/>
        <v>0</v>
      </c>
      <c r="E474" s="15">
        <v>164779</v>
      </c>
      <c r="F474" s="15">
        <v>125906</v>
      </c>
      <c r="G474" s="15" t="s">
        <v>2605</v>
      </c>
      <c r="H474" s="15" t="b">
        <v>1</v>
      </c>
      <c r="I474" s="15">
        <v>50</v>
      </c>
      <c r="J474" s="15">
        <v>1</v>
      </c>
      <c r="K474" s="15"/>
      <c r="L474" s="15" t="b">
        <v>1</v>
      </c>
      <c r="M474" s="15" t="s">
        <v>588</v>
      </c>
      <c r="N474" s="15" t="s">
        <v>313</v>
      </c>
      <c r="O474" s="15" t="s">
        <v>312</v>
      </c>
      <c r="P474" s="15" t="s">
        <v>2717</v>
      </c>
      <c r="Q474" s="15" t="s">
        <v>166</v>
      </c>
      <c r="R474" s="15"/>
      <c r="S474" s="15"/>
      <c r="T474" s="15" t="s">
        <v>166</v>
      </c>
      <c r="U474" s="15" t="s">
        <v>1769</v>
      </c>
      <c r="V474" s="15" t="s">
        <v>38</v>
      </c>
      <c r="W474" s="15"/>
      <c r="X474" s="14">
        <v>44209</v>
      </c>
      <c r="Y474" s="17" t="str">
        <f t="shared" si="14"/>
        <v>0x73d9f0fdf1a59550477f032de42c9cc78a32f4e59982b798f0e088fd98923a19--0x19d97d8fa813ee2f51ad4b4e04ea08baf4dffc28--0x3472a5a71965499acd81997a54bba8d852c6e53d</v>
      </c>
      <c r="Z474" s="18" t="str">
        <f>IFERROR(VLOOKUP(Y474,Flipside_SQL3_Data!X:X,1,FALSE),"missing")</f>
        <v>0x73d9f0fdf1a59550477f032de42c9cc78a32f4e59982b798f0e088fd98923a19--0x19d97d8fa813ee2f51ad4b4e04ea08baf4dffc28--0x3472a5a71965499acd81997a54bba8d852c6e53d</v>
      </c>
    </row>
    <row r="475" spans="1:26" hidden="1" x14ac:dyDescent="0.2">
      <c r="A475" s="14">
        <v>44209.868750000001</v>
      </c>
      <c r="B475" s="15">
        <v>11649003</v>
      </c>
      <c r="C475" s="15">
        <v>0</v>
      </c>
      <c r="D475" s="15">
        <f t="shared" si="15"/>
        <v>0</v>
      </c>
      <c r="E475" s="15">
        <v>38187</v>
      </c>
      <c r="F475" s="15">
        <v>7616</v>
      </c>
      <c r="G475" s="15" t="s">
        <v>2605</v>
      </c>
      <c r="H475" s="15" t="b">
        <v>1</v>
      </c>
      <c r="I475" s="15">
        <v>50</v>
      </c>
      <c r="J475" s="15">
        <v>0</v>
      </c>
      <c r="K475" s="15"/>
      <c r="L475" s="15" t="b">
        <v>1</v>
      </c>
      <c r="M475" s="15" t="s">
        <v>588</v>
      </c>
      <c r="N475" s="15" t="s">
        <v>313</v>
      </c>
      <c r="O475" s="15" t="s">
        <v>312</v>
      </c>
      <c r="P475" s="15" t="s">
        <v>2719</v>
      </c>
      <c r="Q475" s="15" t="s">
        <v>166</v>
      </c>
      <c r="R475" s="15"/>
      <c r="S475" s="15"/>
      <c r="T475" s="15" t="s">
        <v>2615</v>
      </c>
      <c r="U475" s="15" t="s">
        <v>311</v>
      </c>
      <c r="V475" s="15" t="s">
        <v>310</v>
      </c>
      <c r="W475" s="15"/>
      <c r="X475" s="14">
        <v>44209</v>
      </c>
      <c r="Y475" s="17" t="str">
        <f t="shared" si="14"/>
        <v>0x73d9f0fdf1a59550477f032de42c9cc78a32f4e59982b798f0e088fd98923a19--0x19d97d8fa813ee2f51ad4b4e04ea08baf4dffc28--0x3472a5a71965499acd81997a54bba8d852c6e53d</v>
      </c>
      <c r="Z475" s="18" t="str">
        <f>IFERROR(VLOOKUP(Y475,Flipside_SQL3_Data!X:X,1,FALSE),"missing")</f>
        <v>0x73d9f0fdf1a59550477f032de42c9cc78a32f4e59982b798f0e088fd98923a19--0x19d97d8fa813ee2f51ad4b4e04ea08baf4dffc28--0x3472a5a71965499acd81997a54bba8d852c6e53d</v>
      </c>
    </row>
    <row r="476" spans="1:26" hidden="1" x14ac:dyDescent="0.2">
      <c r="A476" s="14">
        <v>44209.868750000001</v>
      </c>
      <c r="B476" s="15">
        <v>11649003</v>
      </c>
      <c r="C476" s="15">
        <v>0</v>
      </c>
      <c r="D476" s="15">
        <f t="shared" si="15"/>
        <v>0</v>
      </c>
      <c r="E476" s="15">
        <v>306025</v>
      </c>
      <c r="F476" s="15">
        <v>229557</v>
      </c>
      <c r="G476" s="15" t="s">
        <v>2605</v>
      </c>
      <c r="H476" s="15" t="b">
        <v>1</v>
      </c>
      <c r="I476" s="15">
        <v>28</v>
      </c>
      <c r="J476" s="15">
        <v>1</v>
      </c>
      <c r="K476" s="15"/>
      <c r="L476" s="15" t="b">
        <v>1</v>
      </c>
      <c r="M476" s="15" t="s">
        <v>618</v>
      </c>
      <c r="N476" s="15" t="s">
        <v>378</v>
      </c>
      <c r="O476" s="15" t="s">
        <v>305</v>
      </c>
      <c r="P476" s="15"/>
      <c r="Q476" s="15" t="s">
        <v>166</v>
      </c>
      <c r="R476" s="15"/>
      <c r="S476" s="15"/>
      <c r="T476" s="15" t="s">
        <v>166</v>
      </c>
      <c r="U476" s="15" t="s">
        <v>334</v>
      </c>
      <c r="V476" s="15" t="s">
        <v>1361</v>
      </c>
      <c r="W476" s="15"/>
      <c r="X476" s="14">
        <v>44209</v>
      </c>
      <c r="Y476" s="17" t="str">
        <f t="shared" si="14"/>
        <v>0x7301127dd5421d856d4db91d2f2e0117cf37fb48f01b4a27fd5d8e16f159e523--0x38c7ea86c8235b0cfccfb91153259e85353cd202--0x131a99859a8bfa3251d899f0675607766736ffae</v>
      </c>
      <c r="Z476" s="18" t="str">
        <f>IFERROR(VLOOKUP(Y476,Flipside_SQL3_Data!X:X,1,FALSE),"missing")</f>
        <v>0x7301127dd5421d856d4db91d2f2e0117cf37fb48f01b4a27fd5d8e16f159e523--0x38c7ea86c8235b0cfccfb91153259e85353cd202--0x131a99859a8bfa3251d899f0675607766736ffae</v>
      </c>
    </row>
    <row r="477" spans="1:26" hidden="1" x14ac:dyDescent="0.2">
      <c r="A477" s="14">
        <v>44209.868750000001</v>
      </c>
      <c r="B477" s="15">
        <v>11649003</v>
      </c>
      <c r="C477" s="15">
        <v>0</v>
      </c>
      <c r="D477" s="15">
        <f t="shared" si="15"/>
        <v>0</v>
      </c>
      <c r="E477" s="15">
        <v>300516</v>
      </c>
      <c r="F477" s="15">
        <v>228792</v>
      </c>
      <c r="G477" s="15" t="s">
        <v>2605</v>
      </c>
      <c r="H477" s="15" t="b">
        <v>1</v>
      </c>
      <c r="I477" s="15">
        <v>28</v>
      </c>
      <c r="J477" s="15">
        <v>1</v>
      </c>
      <c r="K477" s="15"/>
      <c r="L477" s="15" t="b">
        <v>1</v>
      </c>
      <c r="M477" s="15" t="s">
        <v>618</v>
      </c>
      <c r="N477" s="15" t="s">
        <v>305</v>
      </c>
      <c r="O477" s="15" t="s">
        <v>335</v>
      </c>
      <c r="P477" s="15">
        <v>0</v>
      </c>
      <c r="Q477" s="15" t="s">
        <v>166</v>
      </c>
      <c r="R477" s="15"/>
      <c r="S477" s="15"/>
      <c r="T477" s="15" t="s">
        <v>2609</v>
      </c>
      <c r="U477" s="15" t="s">
        <v>334</v>
      </c>
      <c r="V477" s="15" t="s">
        <v>1361</v>
      </c>
      <c r="W477" s="15"/>
      <c r="X477" s="14">
        <v>44209</v>
      </c>
      <c r="Y477" s="17" t="str">
        <f t="shared" si="14"/>
        <v>0x7301127dd5421d856d4db91d2f2e0117cf37fb48f01b4a27fd5d8e16f159e523--0x131a99859a8bfa3251d899f0675607766736ffae--0x5b9e8728e316bbeb692d22daaab74f6cbf2c4691</v>
      </c>
      <c r="Z477" s="18" t="str">
        <f>IFERROR(VLOOKUP(Y477,Flipside_SQL3_Data!X:X,1,FALSE),"missing")</f>
        <v>0x7301127dd5421d856d4db91d2f2e0117cf37fb48f01b4a27fd5d8e16f159e523--0x131a99859a8bfa3251d899f0675607766736ffae--0x5b9e8728e316bbeb692d22daaab74f6cbf2c4691</v>
      </c>
    </row>
    <row r="478" spans="1:26" hidden="1" x14ac:dyDescent="0.2">
      <c r="A478" s="14">
        <v>44209.868750000001</v>
      </c>
      <c r="B478" s="15">
        <v>11649003</v>
      </c>
      <c r="C478" s="15">
        <v>0</v>
      </c>
      <c r="D478" s="15">
        <f t="shared" si="15"/>
        <v>0</v>
      </c>
      <c r="E478" s="15">
        <v>2300</v>
      </c>
      <c r="F478" s="15">
        <v>0</v>
      </c>
      <c r="G478" s="15" t="s">
        <v>2605</v>
      </c>
      <c r="H478" s="15" t="b">
        <v>1</v>
      </c>
      <c r="I478" s="15">
        <v>47</v>
      </c>
      <c r="J478" s="15">
        <v>0</v>
      </c>
      <c r="K478" s="15"/>
      <c r="L478" s="15" t="b">
        <v>1</v>
      </c>
      <c r="M478" s="15" t="s">
        <v>937</v>
      </c>
      <c r="N478" s="15" t="s">
        <v>935</v>
      </c>
      <c r="O478" s="15" t="s">
        <v>936</v>
      </c>
      <c r="P478" s="15" t="s">
        <v>2612</v>
      </c>
      <c r="Q478" s="15" t="s">
        <v>166</v>
      </c>
      <c r="R478" s="15"/>
      <c r="S478" s="15"/>
      <c r="T478" s="15" t="s">
        <v>166</v>
      </c>
      <c r="U478" s="15" t="s">
        <v>382</v>
      </c>
      <c r="V478" s="15" t="s">
        <v>382</v>
      </c>
      <c r="W478" s="15"/>
      <c r="X478" s="14">
        <v>44209</v>
      </c>
      <c r="Y478" s="17" t="str">
        <f t="shared" si="14"/>
        <v>0x70c6abb2286aad2cab3daceb61bb4c250e5e6221a7eee9766fddc1ce6579fa8d--0xa883e72c12473ded50a5fbffa60e4000fa5fe3c8--0x472716987e784315577113f33e94e54eec79ec02</v>
      </c>
      <c r="Z478" s="18" t="str">
        <f>IFERROR(VLOOKUP(Y478,Flipside_SQL3_Data!X:X,1,FALSE),"missing")</f>
        <v>0x70c6abb2286aad2cab3daceb61bb4c250e5e6221a7eee9766fddc1ce6579fa8d--0xa883e72c12473ded50a5fbffa60e4000fa5fe3c8--0x472716987e784315577113f33e94e54eec79ec02</v>
      </c>
    </row>
    <row r="479" spans="1:26" hidden="1" x14ac:dyDescent="0.2">
      <c r="A479" s="14">
        <v>44209.868750000001</v>
      </c>
      <c r="B479" s="15">
        <v>11649003</v>
      </c>
      <c r="C479" s="15">
        <v>0</v>
      </c>
      <c r="D479" s="15">
        <f t="shared" si="15"/>
        <v>0</v>
      </c>
      <c r="E479" s="15">
        <v>1157834</v>
      </c>
      <c r="F479" s="15">
        <v>1079613</v>
      </c>
      <c r="G479" s="15" t="s">
        <v>2605</v>
      </c>
      <c r="H479" s="15" t="b">
        <v>1</v>
      </c>
      <c r="I479" s="15">
        <v>47</v>
      </c>
      <c r="J479" s="15">
        <v>1</v>
      </c>
      <c r="K479" s="15"/>
      <c r="L479" s="15" t="b">
        <v>1</v>
      </c>
      <c r="M479" s="15" t="s">
        <v>937</v>
      </c>
      <c r="N479" s="15" t="s">
        <v>935</v>
      </c>
      <c r="O479" s="15" t="s">
        <v>1687</v>
      </c>
      <c r="P479" s="15">
        <v>0</v>
      </c>
      <c r="Q479" s="15" t="s">
        <v>166</v>
      </c>
      <c r="R479" s="15"/>
      <c r="S479" s="15"/>
      <c r="T479" s="15" t="s">
        <v>2609</v>
      </c>
      <c r="U479" s="15" t="s">
        <v>934</v>
      </c>
      <c r="V479" s="15" t="s">
        <v>382</v>
      </c>
      <c r="W479" s="15"/>
      <c r="X479" s="14">
        <v>44209</v>
      </c>
      <c r="Y479" s="17" t="str">
        <f t="shared" si="14"/>
        <v>0x70c6abb2286aad2cab3daceb61bb4c250e5e6221a7eee9766fddc1ce6579fa8d--0xa883e72c12473ded50a5fbffa60e4000fa5fe3c8--0x28b93bbe2d3a3ee15fccfc7e368fbfcff7936350</v>
      </c>
      <c r="Z479" s="18" t="str">
        <f>IFERROR(VLOOKUP(Y479,Flipside_SQL3_Data!X:X,1,FALSE),"missing")</f>
        <v>0x70c6abb2286aad2cab3daceb61bb4c250e5e6221a7eee9766fddc1ce6579fa8d--0xa883e72c12473ded50a5fbffa60e4000fa5fe3c8--0x28b93bbe2d3a3ee15fccfc7e368fbfcff7936350</v>
      </c>
    </row>
    <row r="480" spans="1:26" hidden="1" x14ac:dyDescent="0.2">
      <c r="A480" s="14">
        <v>44209.868750000001</v>
      </c>
      <c r="B480" s="15">
        <v>11649003</v>
      </c>
      <c r="C480" s="15">
        <v>0</v>
      </c>
      <c r="D480" s="15">
        <f t="shared" si="15"/>
        <v>0</v>
      </c>
      <c r="E480" s="15">
        <v>1178936</v>
      </c>
      <c r="F480" s="15">
        <v>1082378</v>
      </c>
      <c r="G480" s="15" t="s">
        <v>2605</v>
      </c>
      <c r="H480" s="15" t="b">
        <v>1</v>
      </c>
      <c r="I480" s="15">
        <v>47</v>
      </c>
      <c r="J480" s="15">
        <v>1</v>
      </c>
      <c r="K480" s="15"/>
      <c r="L480" s="15" t="b">
        <v>1</v>
      </c>
      <c r="M480" s="15" t="s">
        <v>937</v>
      </c>
      <c r="N480" s="15" t="s">
        <v>936</v>
      </c>
      <c r="O480" s="15" t="s">
        <v>935</v>
      </c>
      <c r="P480" s="15"/>
      <c r="Q480" s="15" t="s">
        <v>166</v>
      </c>
      <c r="R480" s="15"/>
      <c r="S480" s="15"/>
      <c r="T480" s="15" t="s">
        <v>166</v>
      </c>
      <c r="U480" s="15" t="s">
        <v>934</v>
      </c>
      <c r="V480" s="15" t="s">
        <v>382</v>
      </c>
      <c r="W480" s="15"/>
      <c r="X480" s="14">
        <v>44209</v>
      </c>
      <c r="Y480" s="17" t="str">
        <f t="shared" si="14"/>
        <v>0x70c6abb2286aad2cab3daceb61bb4c250e5e6221a7eee9766fddc1ce6579fa8d--0x472716987e784315577113f33e94e54eec79ec02--0xa883e72c12473ded50a5fbffa60e4000fa5fe3c8</v>
      </c>
      <c r="Z480" s="18" t="str">
        <f>IFERROR(VLOOKUP(Y480,Flipside_SQL3_Data!X:X,1,FALSE),"missing")</f>
        <v>0x70c6abb2286aad2cab3daceb61bb4c250e5e6221a7eee9766fddc1ce6579fa8d--0x472716987e784315577113f33e94e54eec79ec02--0xa883e72c12473ded50a5fbffa60e4000fa5fe3c8</v>
      </c>
    </row>
    <row r="481" spans="1:26" hidden="1" x14ac:dyDescent="0.2">
      <c r="A481" s="14">
        <v>44209.868750000001</v>
      </c>
      <c r="B481" s="15">
        <v>11649003</v>
      </c>
      <c r="C481" s="15">
        <v>2.4606429531176198E+19</v>
      </c>
      <c r="D481" s="15">
        <f t="shared" si="15"/>
        <v>24.606429531176197</v>
      </c>
      <c r="E481" s="15">
        <v>0</v>
      </c>
      <c r="F481" s="15">
        <v>0</v>
      </c>
      <c r="G481" s="15" t="s">
        <v>2605</v>
      </c>
      <c r="H481" s="15" t="b">
        <v>1</v>
      </c>
      <c r="I481" s="15">
        <v>11</v>
      </c>
      <c r="J481" s="15">
        <v>0</v>
      </c>
      <c r="K481" s="15"/>
      <c r="L481" s="15" t="b">
        <v>1</v>
      </c>
      <c r="M481" s="15" t="s">
        <v>2070</v>
      </c>
      <c r="N481" s="15" t="s">
        <v>2069</v>
      </c>
      <c r="O481" s="15" t="s">
        <v>2068</v>
      </c>
      <c r="P481" s="15"/>
      <c r="Q481" s="15" t="s">
        <v>166</v>
      </c>
      <c r="R481" s="15"/>
      <c r="S481" s="15"/>
      <c r="T481" s="15" t="s">
        <v>166</v>
      </c>
      <c r="U481" s="15" t="s">
        <v>382</v>
      </c>
      <c r="V481" s="15" t="s">
        <v>382</v>
      </c>
      <c r="W481" s="15"/>
      <c r="X481" s="14">
        <v>44209</v>
      </c>
      <c r="Y481" s="17" t="str">
        <f t="shared" si="14"/>
        <v>0x6b24fb9d00aa417693b7d70478e8fc746e423ceb37d3d95db7affc5409bc8e33--0xa0195bc67f4c6ea98c24ca4e5c032e557d3c94d6--0xe46f512fe0fa3c15cdc7474988b3785d7aeb1e71</v>
      </c>
      <c r="Z481" s="18" t="str">
        <f>IFERROR(VLOOKUP(Y481,Flipside_SQL3_Data!X:X,1,FALSE),"missing")</f>
        <v>0x6b24fb9d00aa417693b7d70478e8fc746e423ceb37d3d95db7affc5409bc8e33--0xa0195bc67f4c6ea98c24ca4e5c032e557d3c94d6--0xe46f512fe0fa3c15cdc7474988b3785d7aeb1e71</v>
      </c>
    </row>
    <row r="482" spans="1:26" hidden="1" x14ac:dyDescent="0.2">
      <c r="A482" s="14">
        <v>44209.868750000001</v>
      </c>
      <c r="B482" s="15">
        <v>11649003</v>
      </c>
      <c r="C482" s="15">
        <v>0</v>
      </c>
      <c r="D482" s="15">
        <f t="shared" si="15"/>
        <v>0</v>
      </c>
      <c r="E482" s="15">
        <v>335542</v>
      </c>
      <c r="F482" s="15">
        <v>231499</v>
      </c>
      <c r="G482" s="15" t="s">
        <v>2605</v>
      </c>
      <c r="H482" s="15" t="b">
        <v>1</v>
      </c>
      <c r="I482" s="15">
        <v>39</v>
      </c>
      <c r="J482" s="15">
        <v>4</v>
      </c>
      <c r="K482" s="15"/>
      <c r="L482" s="15" t="b">
        <v>1</v>
      </c>
      <c r="M482" s="15" t="s">
        <v>501</v>
      </c>
      <c r="N482" s="15" t="s">
        <v>2571</v>
      </c>
      <c r="O482" s="15" t="s">
        <v>500</v>
      </c>
      <c r="P482" s="15"/>
      <c r="Q482" s="15" t="s">
        <v>166</v>
      </c>
      <c r="R482" s="15"/>
      <c r="S482" s="15"/>
      <c r="T482" s="15" t="s">
        <v>166</v>
      </c>
      <c r="U482" s="15" t="s">
        <v>2570</v>
      </c>
      <c r="V482" s="15" t="s">
        <v>382</v>
      </c>
      <c r="W482" s="15"/>
      <c r="X482" s="14">
        <v>44209</v>
      </c>
      <c r="Y482" s="17" t="str">
        <f t="shared" si="14"/>
        <v>0x627022ae61d66a3fc025e105009227b94aad571bc78927e54520125c4d23c0de--0xfd21df0783d9ec18896d487c8da4dda98fa54b38--0xaeb960ed44c8a4ce848c50ef451f472a503456b2</v>
      </c>
      <c r="Z482" s="18" t="str">
        <f>IFERROR(VLOOKUP(Y482,Flipside_SQL3_Data!X:X,1,FALSE),"missing")</f>
        <v>0x627022ae61d66a3fc025e105009227b94aad571bc78927e54520125c4d23c0de--0xfd21df0783d9ec18896d487c8da4dda98fa54b38--0xaeb960ed44c8a4ce848c50ef451f472a503456b2</v>
      </c>
    </row>
    <row r="483" spans="1:26" hidden="1" x14ac:dyDescent="0.2">
      <c r="A483" s="14">
        <v>44209.868750000001</v>
      </c>
      <c r="B483" s="15">
        <v>11649003</v>
      </c>
      <c r="C483" s="15">
        <v>0</v>
      </c>
      <c r="D483" s="15">
        <f t="shared" si="15"/>
        <v>0</v>
      </c>
      <c r="E483" s="15">
        <v>239200</v>
      </c>
      <c r="F483" s="15">
        <v>109468</v>
      </c>
      <c r="G483" s="15" t="s">
        <v>2605</v>
      </c>
      <c r="H483" s="15" t="b">
        <v>1</v>
      </c>
      <c r="I483" s="15">
        <v>39</v>
      </c>
      <c r="J483" s="15">
        <v>1</v>
      </c>
      <c r="K483" s="15"/>
      <c r="L483" s="15" t="b">
        <v>1</v>
      </c>
      <c r="M483" s="15" t="s">
        <v>501</v>
      </c>
      <c r="N483" s="15" t="s">
        <v>500</v>
      </c>
      <c r="O483" s="15" t="s">
        <v>1143</v>
      </c>
      <c r="P483" s="15">
        <v>3</v>
      </c>
      <c r="Q483" s="15" t="s">
        <v>166</v>
      </c>
      <c r="R483" s="15"/>
      <c r="S483" s="15"/>
      <c r="T483" s="15" t="s">
        <v>2609</v>
      </c>
      <c r="U483" s="15" t="s">
        <v>1142</v>
      </c>
      <c r="V483" s="15" t="s">
        <v>382</v>
      </c>
      <c r="W483" s="15"/>
      <c r="X483" s="14">
        <v>44209</v>
      </c>
      <c r="Y483" s="17" t="str">
        <f t="shared" si="14"/>
        <v>0x627022ae61d66a3fc025e105009227b94aad571bc78927e54520125c4d23c0de--0xaeb960ed44c8a4ce848c50ef451f472a503456b2--0xe2fd97cdd6182c1223ff8bc6344abaf7132b51d5</v>
      </c>
      <c r="Z483" s="18" t="str">
        <f>IFERROR(VLOOKUP(Y483,Flipside_SQL3_Data!X:X,1,FALSE),"missing")</f>
        <v>0x627022ae61d66a3fc025e105009227b94aad571bc78927e54520125c4d23c0de--0xaeb960ed44c8a4ce848c50ef451f472a503456b2--0xe2fd97cdd6182c1223ff8bc6344abaf7132b51d5</v>
      </c>
    </row>
    <row r="484" spans="1:26" hidden="1" x14ac:dyDescent="0.2">
      <c r="A484" s="14">
        <v>44209.868750000001</v>
      </c>
      <c r="B484" s="15">
        <v>11649003</v>
      </c>
      <c r="C484" s="15">
        <v>0</v>
      </c>
      <c r="D484" s="15">
        <f t="shared" si="15"/>
        <v>0</v>
      </c>
      <c r="E484" s="15">
        <v>298902</v>
      </c>
      <c r="F484" s="15">
        <v>6430</v>
      </c>
      <c r="G484" s="15" t="s">
        <v>2605</v>
      </c>
      <c r="H484" s="15" t="b">
        <v>1</v>
      </c>
      <c r="I484" s="15">
        <v>39</v>
      </c>
      <c r="J484" s="15">
        <v>0</v>
      </c>
      <c r="K484" s="15"/>
      <c r="L484" s="15" t="b">
        <v>1</v>
      </c>
      <c r="M484" s="15" t="s">
        <v>501</v>
      </c>
      <c r="N484" s="15" t="s">
        <v>500</v>
      </c>
      <c r="O484" s="15" t="s">
        <v>499</v>
      </c>
      <c r="P484" s="15">
        <v>1</v>
      </c>
      <c r="Q484" s="15" t="s">
        <v>166</v>
      </c>
      <c r="R484" s="15"/>
      <c r="S484" s="15"/>
      <c r="T484" s="15" t="s">
        <v>2609</v>
      </c>
      <c r="U484" s="15" t="s">
        <v>1579</v>
      </c>
      <c r="V484" s="15" t="s">
        <v>382</v>
      </c>
      <c r="W484" s="15"/>
      <c r="X484" s="14">
        <v>44209</v>
      </c>
      <c r="Y484" s="17" t="str">
        <f t="shared" si="14"/>
        <v>0x627022ae61d66a3fc025e105009227b94aad571bc78927e54520125c4d23c0de--0xaeb960ed44c8a4ce848c50ef451f472a503456b2--0xdb404188f3428f80fcac37a2ee7a3391f5d28c48</v>
      </c>
      <c r="Z484" s="18" t="str">
        <f>IFERROR(VLOOKUP(Y484,Flipside_SQL3_Data!X:X,1,FALSE),"missing")</f>
        <v>0x627022ae61d66a3fc025e105009227b94aad571bc78927e54520125c4d23c0de--0xaeb960ed44c8a4ce848c50ef451f472a503456b2--0xdb404188f3428f80fcac37a2ee7a3391f5d28c48</v>
      </c>
    </row>
    <row r="485" spans="1:26" hidden="1" x14ac:dyDescent="0.2">
      <c r="A485" s="14">
        <v>44209.868750000001</v>
      </c>
      <c r="B485" s="15">
        <v>11649003</v>
      </c>
      <c r="C485" s="15">
        <v>0</v>
      </c>
      <c r="D485" s="15">
        <f t="shared" si="15"/>
        <v>0</v>
      </c>
      <c r="E485" s="15">
        <v>249943</v>
      </c>
      <c r="F485" s="15">
        <v>6437</v>
      </c>
      <c r="G485" s="15" t="s">
        <v>2605</v>
      </c>
      <c r="H485" s="15" t="b">
        <v>1</v>
      </c>
      <c r="I485" s="15">
        <v>39</v>
      </c>
      <c r="J485" s="15">
        <v>0</v>
      </c>
      <c r="K485" s="15"/>
      <c r="L485" s="15" t="b">
        <v>1</v>
      </c>
      <c r="M485" s="15" t="s">
        <v>501</v>
      </c>
      <c r="N485" s="15" t="s">
        <v>500</v>
      </c>
      <c r="O485" s="15" t="s">
        <v>499</v>
      </c>
      <c r="P485" s="15">
        <v>2</v>
      </c>
      <c r="Q485" s="15" t="s">
        <v>166</v>
      </c>
      <c r="R485" s="15"/>
      <c r="S485" s="15"/>
      <c r="T485" s="15" t="s">
        <v>2609</v>
      </c>
      <c r="U485" s="15" t="s">
        <v>498</v>
      </c>
      <c r="V485" s="15" t="s">
        <v>382</v>
      </c>
      <c r="W485" s="15"/>
      <c r="X485" s="14">
        <v>44209</v>
      </c>
      <c r="Y485" s="17" t="str">
        <f t="shared" si="14"/>
        <v>0x627022ae61d66a3fc025e105009227b94aad571bc78927e54520125c4d23c0de--0xaeb960ed44c8a4ce848c50ef451f472a503456b2--0xdb404188f3428f80fcac37a2ee7a3391f5d28c48</v>
      </c>
      <c r="Z485" s="18" t="str">
        <f>IFERROR(VLOOKUP(Y485,Flipside_SQL3_Data!X:X,1,FALSE),"missing")</f>
        <v>0x627022ae61d66a3fc025e105009227b94aad571bc78927e54520125c4d23c0de--0xaeb960ed44c8a4ce848c50ef451f472a503456b2--0xdb404188f3428f80fcac37a2ee7a3391f5d28c48</v>
      </c>
    </row>
    <row r="486" spans="1:26" hidden="1" x14ac:dyDescent="0.2">
      <c r="A486" s="14">
        <v>44209.868750000001</v>
      </c>
      <c r="B486" s="15">
        <v>11649003</v>
      </c>
      <c r="C486" s="15">
        <v>0</v>
      </c>
      <c r="D486" s="15">
        <f t="shared" si="15"/>
        <v>0</v>
      </c>
      <c r="E486" s="15">
        <v>312810</v>
      </c>
      <c r="F486" s="15">
        <v>3290</v>
      </c>
      <c r="G486" s="15" t="s">
        <v>2605</v>
      </c>
      <c r="H486" s="15" t="b">
        <v>1</v>
      </c>
      <c r="I486" s="15">
        <v>39</v>
      </c>
      <c r="J486" s="15">
        <v>0</v>
      </c>
      <c r="K486" s="15"/>
      <c r="L486" s="15" t="b">
        <v>1</v>
      </c>
      <c r="M486" s="15" t="s">
        <v>501</v>
      </c>
      <c r="N486" s="15" t="s">
        <v>500</v>
      </c>
      <c r="O486" s="15" t="s">
        <v>594</v>
      </c>
      <c r="P486" s="15">
        <v>0</v>
      </c>
      <c r="Q486" s="15" t="s">
        <v>166</v>
      </c>
      <c r="R486" s="15"/>
      <c r="S486" s="15"/>
      <c r="T486" s="15" t="s">
        <v>2615</v>
      </c>
      <c r="U486" s="15" t="s">
        <v>593</v>
      </c>
      <c r="V486" s="15" t="s">
        <v>592</v>
      </c>
      <c r="W486" s="15"/>
      <c r="X486" s="14">
        <v>44209</v>
      </c>
      <c r="Y486" s="17" t="str">
        <f t="shared" si="14"/>
        <v>0x627022ae61d66a3fc025e105009227b94aad571bc78927e54520125c4d23c0de--0xaeb960ed44c8a4ce848c50ef451f472a503456b2--0x629a673a8242c2ac4b7b8c5d8735fbeac21a6205</v>
      </c>
      <c r="Z486" s="18" t="str">
        <f>IFERROR(VLOOKUP(Y486,Flipside_SQL3_Data!X:X,1,FALSE),"missing")</f>
        <v>0x627022ae61d66a3fc025e105009227b94aad571bc78927e54520125c4d23c0de--0xaeb960ed44c8a4ce848c50ef451f472a503456b2--0x629a673a8242c2ac4b7b8c5d8735fbeac21a6205</v>
      </c>
    </row>
    <row r="487" spans="1:26" hidden="1" x14ac:dyDescent="0.2">
      <c r="A487" s="14">
        <v>44209.868750000001</v>
      </c>
      <c r="B487" s="15">
        <v>11649003</v>
      </c>
      <c r="C487" s="15">
        <v>0</v>
      </c>
      <c r="D487" s="15">
        <f t="shared" si="15"/>
        <v>0</v>
      </c>
      <c r="E487" s="15">
        <v>233065</v>
      </c>
      <c r="F487" s="15">
        <v>106922</v>
      </c>
      <c r="G487" s="15" t="s">
        <v>2605</v>
      </c>
      <c r="H487" s="15" t="b">
        <v>1</v>
      </c>
      <c r="I487" s="15">
        <v>39</v>
      </c>
      <c r="J487" s="15">
        <v>0</v>
      </c>
      <c r="K487" s="15"/>
      <c r="L487" s="15" t="b">
        <v>1</v>
      </c>
      <c r="M487" s="15" t="s">
        <v>501</v>
      </c>
      <c r="N487" s="15" t="s">
        <v>500</v>
      </c>
      <c r="O487" s="15" t="s">
        <v>594</v>
      </c>
      <c r="P487" s="15" t="s">
        <v>2629</v>
      </c>
      <c r="Q487" s="15" t="s">
        <v>166</v>
      </c>
      <c r="R487" s="15"/>
      <c r="S487" s="15"/>
      <c r="T487" s="15" t="s">
        <v>166</v>
      </c>
      <c r="U487" s="15" t="s">
        <v>1833</v>
      </c>
      <c r="V487" s="15" t="s">
        <v>382</v>
      </c>
      <c r="W487" s="15"/>
      <c r="X487" s="14">
        <v>44209</v>
      </c>
      <c r="Y487" s="17" t="str">
        <f t="shared" si="14"/>
        <v>0x627022ae61d66a3fc025e105009227b94aad571bc78927e54520125c4d23c0de--0xaeb960ed44c8a4ce848c50ef451f472a503456b2--0x629a673a8242c2ac4b7b8c5d8735fbeac21a6205</v>
      </c>
      <c r="Z487" s="18" t="str">
        <f>IFERROR(VLOOKUP(Y487,Flipside_SQL3_Data!X:X,1,FALSE),"missing")</f>
        <v>0x627022ae61d66a3fc025e105009227b94aad571bc78927e54520125c4d23c0de--0xaeb960ed44c8a4ce848c50ef451f472a503456b2--0x629a673a8242c2ac4b7b8c5d8735fbeac21a6205</v>
      </c>
    </row>
    <row r="488" spans="1:26" hidden="1" x14ac:dyDescent="0.2">
      <c r="A488" s="14">
        <v>44209.868750000001</v>
      </c>
      <c r="B488" s="15">
        <v>11649003</v>
      </c>
      <c r="C488" s="15">
        <v>0</v>
      </c>
      <c r="D488" s="15">
        <f t="shared" si="15"/>
        <v>0</v>
      </c>
      <c r="E488" s="15">
        <v>76965</v>
      </c>
      <c r="F488" s="15">
        <v>4556</v>
      </c>
      <c r="G488" s="15" t="s">
        <v>2605</v>
      </c>
      <c r="H488" s="15" t="b">
        <v>1</v>
      </c>
      <c r="I488" s="15">
        <v>38</v>
      </c>
      <c r="J488" s="15">
        <v>1</v>
      </c>
      <c r="K488" s="15"/>
      <c r="L488" s="15" t="b">
        <v>1</v>
      </c>
      <c r="M488" s="15" t="s">
        <v>643</v>
      </c>
      <c r="N488" s="15" t="s">
        <v>232</v>
      </c>
      <c r="O488" s="15" t="s">
        <v>374</v>
      </c>
      <c r="P488" s="15" t="s">
        <v>2629</v>
      </c>
      <c r="Q488" s="15" t="s">
        <v>166</v>
      </c>
      <c r="R488" s="15"/>
      <c r="S488" s="15"/>
      <c r="T488" s="15" t="s">
        <v>166</v>
      </c>
      <c r="U488" s="15" t="s">
        <v>1622</v>
      </c>
      <c r="V488" s="15" t="s">
        <v>38</v>
      </c>
      <c r="W488" s="15"/>
      <c r="X488" s="14">
        <v>44209</v>
      </c>
      <c r="Y488" s="17" t="str">
        <f t="shared" si="14"/>
        <v>0x5b7013dd4478a571093427cab626e74034106944870ad354ca9f23e21baeb2cc--0xf5b0a3efb8e8e4c201e2a935f110eaaf3ffecb8d--0xe8bd438d0383cf4d19641eaa4793eddc6cebeaf1</v>
      </c>
      <c r="Z488" s="18" t="str">
        <f>IFERROR(VLOOKUP(Y488,Flipside_SQL3_Data!X:X,1,FALSE),"missing")</f>
        <v>0x5b7013dd4478a571093427cab626e74034106944870ad354ca9f23e21baeb2cc--0xf5b0a3efb8e8e4c201e2a935f110eaaf3ffecb8d--0xe8bd438d0383cf4d19641eaa4793eddc6cebeaf1</v>
      </c>
    </row>
    <row r="489" spans="1:26" hidden="1" x14ac:dyDescent="0.2">
      <c r="A489" s="14">
        <v>44209.868750000001</v>
      </c>
      <c r="B489" s="15">
        <v>11649003</v>
      </c>
      <c r="C489" s="15">
        <v>0</v>
      </c>
      <c r="D489" s="15">
        <f t="shared" si="15"/>
        <v>0</v>
      </c>
      <c r="E489" s="15">
        <v>73037</v>
      </c>
      <c r="F489" s="15">
        <v>1628</v>
      </c>
      <c r="G489" s="15" t="s">
        <v>2605</v>
      </c>
      <c r="H489" s="15" t="b">
        <v>1</v>
      </c>
      <c r="I489" s="15">
        <v>38</v>
      </c>
      <c r="J489" s="15">
        <v>0</v>
      </c>
      <c r="K489" s="15"/>
      <c r="L489" s="15" t="b">
        <v>1</v>
      </c>
      <c r="M489" s="15" t="s">
        <v>643</v>
      </c>
      <c r="N489" s="15" t="s">
        <v>374</v>
      </c>
      <c r="O489" s="15" t="s">
        <v>232</v>
      </c>
      <c r="P489" s="15" t="s">
        <v>2631</v>
      </c>
      <c r="Q489" s="15" t="s">
        <v>166</v>
      </c>
      <c r="R489" s="15"/>
      <c r="S489" s="15"/>
      <c r="T489" s="15" t="s">
        <v>166</v>
      </c>
      <c r="U489" s="15" t="s">
        <v>263</v>
      </c>
      <c r="V489" s="15" t="s">
        <v>255</v>
      </c>
      <c r="W489" s="15"/>
      <c r="X489" s="14">
        <v>44209</v>
      </c>
      <c r="Y489" s="17" t="str">
        <f t="shared" si="14"/>
        <v>0x5b7013dd4478a571093427cab626e74034106944870ad354ca9f23e21baeb2cc--0xe8bd438d0383cf4d19641eaa4793eddc6cebeaf1--0xf5b0a3efb8e8e4c201e2a935f110eaaf3ffecb8d</v>
      </c>
      <c r="Z489" s="18" t="str">
        <f>IFERROR(VLOOKUP(Y489,Flipside_SQL3_Data!X:X,1,FALSE),"missing")</f>
        <v>0x5b7013dd4478a571093427cab626e74034106944870ad354ca9f23e21baeb2cc--0xe8bd438d0383cf4d19641eaa4793eddc6cebeaf1--0xf5b0a3efb8e8e4c201e2a935f110eaaf3ffecb8d</v>
      </c>
    </row>
    <row r="490" spans="1:26" hidden="1" x14ac:dyDescent="0.2">
      <c r="A490" s="14">
        <v>44209.868750000001</v>
      </c>
      <c r="B490" s="15">
        <v>11649003</v>
      </c>
      <c r="C490" s="15">
        <v>0</v>
      </c>
      <c r="D490" s="15">
        <f t="shared" si="15"/>
        <v>0</v>
      </c>
      <c r="E490" s="15">
        <v>264475</v>
      </c>
      <c r="F490" s="15">
        <v>213974</v>
      </c>
      <c r="G490" s="15" t="s">
        <v>2605</v>
      </c>
      <c r="H490" s="15" t="b">
        <v>1</v>
      </c>
      <c r="I490" s="15">
        <v>38</v>
      </c>
      <c r="J490" s="15">
        <v>4</v>
      </c>
      <c r="K490" s="15"/>
      <c r="L490" s="15" t="b">
        <v>1</v>
      </c>
      <c r="M490" s="15" t="s">
        <v>643</v>
      </c>
      <c r="N490" s="15" t="s">
        <v>711</v>
      </c>
      <c r="O490" s="15" t="s">
        <v>233</v>
      </c>
      <c r="P490" s="15"/>
      <c r="Q490" s="15" t="s">
        <v>166</v>
      </c>
      <c r="R490" s="15"/>
      <c r="S490" s="15"/>
      <c r="T490" s="15" t="s">
        <v>166</v>
      </c>
      <c r="U490" s="15" t="s">
        <v>710</v>
      </c>
      <c r="V490" s="15" t="s">
        <v>382</v>
      </c>
      <c r="W490" s="15"/>
      <c r="X490" s="14">
        <v>44209</v>
      </c>
      <c r="Y490" s="17" t="str">
        <f t="shared" si="14"/>
        <v>0x5b7013dd4478a571093427cab626e74034106944870ad354ca9f23e21baeb2cc--0x95a437e4cf18cf243a3a46d3798904b635e25d81--0x01aac5236ad205ebbe4f6819bc64ef5bef40b71c</v>
      </c>
      <c r="Z490" s="18" t="str">
        <f>IFERROR(VLOOKUP(Y490,Flipside_SQL3_Data!X:X,1,FALSE),"missing")</f>
        <v>0x5b7013dd4478a571093427cab626e74034106944870ad354ca9f23e21baeb2cc--0x95a437e4cf18cf243a3a46d3798904b635e25d81--0x01aac5236ad205ebbe4f6819bc64ef5bef40b71c</v>
      </c>
    </row>
    <row r="491" spans="1:26" hidden="1" x14ac:dyDescent="0.2">
      <c r="A491" s="14">
        <v>44209.868750000001</v>
      </c>
      <c r="B491" s="15">
        <v>11649003</v>
      </c>
      <c r="C491" s="15">
        <v>0</v>
      </c>
      <c r="D491" s="15">
        <f t="shared" si="15"/>
        <v>0</v>
      </c>
      <c r="E491" s="15">
        <v>216767</v>
      </c>
      <c r="F491" s="15">
        <v>1855</v>
      </c>
      <c r="G491" s="15" t="s">
        <v>2605</v>
      </c>
      <c r="H491" s="15" t="b">
        <v>1</v>
      </c>
      <c r="I491" s="15">
        <v>38</v>
      </c>
      <c r="J491" s="15">
        <v>0</v>
      </c>
      <c r="K491" s="15"/>
      <c r="L491" s="15" t="b">
        <v>1</v>
      </c>
      <c r="M491" s="15" t="s">
        <v>643</v>
      </c>
      <c r="N491" s="15" t="s">
        <v>352</v>
      </c>
      <c r="O491" s="15" t="s">
        <v>351</v>
      </c>
      <c r="P491" s="15" t="s">
        <v>167</v>
      </c>
      <c r="Q491" s="15" t="s">
        <v>166</v>
      </c>
      <c r="R491" s="15"/>
      <c r="S491" s="15"/>
      <c r="T491" s="15" t="s">
        <v>166</v>
      </c>
      <c r="U491" s="15" t="s">
        <v>350</v>
      </c>
      <c r="V491" s="15" t="s">
        <v>255</v>
      </c>
      <c r="W491" s="15"/>
      <c r="X491" s="14">
        <v>44209</v>
      </c>
      <c r="Y491" s="17" t="str">
        <f t="shared" si="14"/>
        <v>0x5b7013dd4478a571093427cab626e74034106944870ad354ca9f23e21baeb2cc--0x2a995caa0718532bb16bb95809f5911217012186--0x1e41c314d4c84eefaca6481e169dabe93d2fe16a</v>
      </c>
      <c r="Z491" s="18" t="str">
        <f>IFERROR(VLOOKUP(Y491,Flipside_SQL3_Data!X:X,1,FALSE),"missing")</f>
        <v>0x5b7013dd4478a571093427cab626e74034106944870ad354ca9f23e21baeb2cc--0x2a995caa0718532bb16bb95809f5911217012186--0x1e41c314d4c84eefaca6481e169dabe93d2fe16a</v>
      </c>
    </row>
    <row r="492" spans="1:26" hidden="1" x14ac:dyDescent="0.2">
      <c r="A492" s="14">
        <v>44209.868750000001</v>
      </c>
      <c r="B492" s="15">
        <v>11649003</v>
      </c>
      <c r="C492" s="15">
        <v>0</v>
      </c>
      <c r="D492" s="15">
        <f t="shared" si="15"/>
        <v>0</v>
      </c>
      <c r="E492" s="15">
        <v>199787</v>
      </c>
      <c r="F492" s="15">
        <v>1855</v>
      </c>
      <c r="G492" s="15" t="s">
        <v>2605</v>
      </c>
      <c r="H492" s="15" t="b">
        <v>1</v>
      </c>
      <c r="I492" s="15">
        <v>38</v>
      </c>
      <c r="J492" s="15">
        <v>0</v>
      </c>
      <c r="K492" s="15"/>
      <c r="L492" s="15" t="b">
        <v>1</v>
      </c>
      <c r="M492" s="15" t="s">
        <v>643</v>
      </c>
      <c r="N492" s="15" t="s">
        <v>352</v>
      </c>
      <c r="O492" s="15" t="s">
        <v>351</v>
      </c>
      <c r="P492" s="15" t="s">
        <v>2606</v>
      </c>
      <c r="Q492" s="15" t="s">
        <v>166</v>
      </c>
      <c r="R492" s="15"/>
      <c r="S492" s="15"/>
      <c r="T492" s="15" t="s">
        <v>166</v>
      </c>
      <c r="U492" s="15" t="s">
        <v>350</v>
      </c>
      <c r="V492" s="15" t="s">
        <v>255</v>
      </c>
      <c r="W492" s="15"/>
      <c r="X492" s="14">
        <v>44209</v>
      </c>
      <c r="Y492" s="17" t="str">
        <f t="shared" si="14"/>
        <v>0x5b7013dd4478a571093427cab626e74034106944870ad354ca9f23e21baeb2cc--0x2a995caa0718532bb16bb95809f5911217012186--0x1e41c314d4c84eefaca6481e169dabe93d2fe16a</v>
      </c>
      <c r="Z492" s="18" t="str">
        <f>IFERROR(VLOOKUP(Y492,Flipside_SQL3_Data!X:X,1,FALSE),"missing")</f>
        <v>0x5b7013dd4478a571093427cab626e74034106944870ad354ca9f23e21baeb2cc--0x2a995caa0718532bb16bb95809f5911217012186--0x1e41c314d4c84eefaca6481e169dabe93d2fe16a</v>
      </c>
    </row>
    <row r="493" spans="1:26" hidden="1" x14ac:dyDescent="0.2">
      <c r="A493" s="14">
        <v>44209.868750000001</v>
      </c>
      <c r="B493" s="15">
        <v>11649003</v>
      </c>
      <c r="C493" s="15">
        <v>0</v>
      </c>
      <c r="D493" s="15">
        <f t="shared" si="15"/>
        <v>0</v>
      </c>
      <c r="E493" s="15">
        <v>176051</v>
      </c>
      <c r="F493" s="15">
        <v>1855</v>
      </c>
      <c r="G493" s="15" t="s">
        <v>2605</v>
      </c>
      <c r="H493" s="15" t="b">
        <v>1</v>
      </c>
      <c r="I493" s="15">
        <v>38</v>
      </c>
      <c r="J493" s="15">
        <v>0</v>
      </c>
      <c r="K493" s="15"/>
      <c r="L493" s="15" t="b">
        <v>1</v>
      </c>
      <c r="M493" s="15" t="s">
        <v>643</v>
      </c>
      <c r="N493" s="15" t="s">
        <v>352</v>
      </c>
      <c r="O493" s="15" t="s">
        <v>351</v>
      </c>
      <c r="P493" s="15" t="s">
        <v>2608</v>
      </c>
      <c r="Q493" s="15" t="s">
        <v>166</v>
      </c>
      <c r="R493" s="15"/>
      <c r="S493" s="15"/>
      <c r="T493" s="15" t="s">
        <v>166</v>
      </c>
      <c r="U493" s="15" t="s">
        <v>350</v>
      </c>
      <c r="V493" s="15" t="s">
        <v>255</v>
      </c>
      <c r="W493" s="15"/>
      <c r="X493" s="14">
        <v>44209</v>
      </c>
      <c r="Y493" s="17" t="str">
        <f t="shared" si="14"/>
        <v>0x5b7013dd4478a571093427cab626e74034106944870ad354ca9f23e21baeb2cc--0x2a995caa0718532bb16bb95809f5911217012186--0x1e41c314d4c84eefaca6481e169dabe93d2fe16a</v>
      </c>
      <c r="Z493" s="18" t="str">
        <f>IFERROR(VLOOKUP(Y493,Flipside_SQL3_Data!X:X,1,FALSE),"missing")</f>
        <v>0x5b7013dd4478a571093427cab626e74034106944870ad354ca9f23e21baeb2cc--0x2a995caa0718532bb16bb95809f5911217012186--0x1e41c314d4c84eefaca6481e169dabe93d2fe16a</v>
      </c>
    </row>
    <row r="494" spans="1:26" hidden="1" x14ac:dyDescent="0.2">
      <c r="A494" s="14">
        <v>44209.868750000001</v>
      </c>
      <c r="B494" s="15">
        <v>11649003</v>
      </c>
      <c r="C494" s="15">
        <v>0</v>
      </c>
      <c r="D494" s="15">
        <f t="shared" si="15"/>
        <v>0</v>
      </c>
      <c r="E494" s="15">
        <v>158457</v>
      </c>
      <c r="F494" s="15">
        <v>1855</v>
      </c>
      <c r="G494" s="15" t="s">
        <v>2605</v>
      </c>
      <c r="H494" s="15" t="b">
        <v>1</v>
      </c>
      <c r="I494" s="15">
        <v>38</v>
      </c>
      <c r="J494" s="15">
        <v>0</v>
      </c>
      <c r="K494" s="15"/>
      <c r="L494" s="15" t="b">
        <v>1</v>
      </c>
      <c r="M494" s="15" t="s">
        <v>643</v>
      </c>
      <c r="N494" s="15" t="s">
        <v>352</v>
      </c>
      <c r="O494" s="15" t="s">
        <v>351</v>
      </c>
      <c r="P494" s="15" t="s">
        <v>2613</v>
      </c>
      <c r="Q494" s="15" t="s">
        <v>166</v>
      </c>
      <c r="R494" s="15"/>
      <c r="S494" s="15"/>
      <c r="T494" s="15" t="s">
        <v>166</v>
      </c>
      <c r="U494" s="15" t="s">
        <v>350</v>
      </c>
      <c r="V494" s="15" t="s">
        <v>255</v>
      </c>
      <c r="W494" s="15"/>
      <c r="X494" s="14">
        <v>44209</v>
      </c>
      <c r="Y494" s="17" t="str">
        <f t="shared" si="14"/>
        <v>0x5b7013dd4478a571093427cab626e74034106944870ad354ca9f23e21baeb2cc--0x2a995caa0718532bb16bb95809f5911217012186--0x1e41c314d4c84eefaca6481e169dabe93d2fe16a</v>
      </c>
      <c r="Z494" s="18" t="str">
        <f>IFERROR(VLOOKUP(Y494,Flipside_SQL3_Data!X:X,1,FALSE),"missing")</f>
        <v>0x5b7013dd4478a571093427cab626e74034106944870ad354ca9f23e21baeb2cc--0x2a995caa0718532bb16bb95809f5911217012186--0x1e41c314d4c84eefaca6481e169dabe93d2fe16a</v>
      </c>
    </row>
    <row r="495" spans="1:26" hidden="1" x14ac:dyDescent="0.2">
      <c r="A495" s="14">
        <v>44209.868750000001</v>
      </c>
      <c r="B495" s="15">
        <v>11649003</v>
      </c>
      <c r="C495" s="15">
        <v>0</v>
      </c>
      <c r="D495" s="15">
        <f t="shared" si="15"/>
        <v>0</v>
      </c>
      <c r="E495" s="15">
        <v>140855</v>
      </c>
      <c r="F495" s="15">
        <v>1855</v>
      </c>
      <c r="G495" s="15" t="s">
        <v>2605</v>
      </c>
      <c r="H495" s="15" t="b">
        <v>1</v>
      </c>
      <c r="I495" s="15">
        <v>38</v>
      </c>
      <c r="J495" s="15">
        <v>0</v>
      </c>
      <c r="K495" s="15"/>
      <c r="L495" s="15" t="b">
        <v>1</v>
      </c>
      <c r="M495" s="15" t="s">
        <v>643</v>
      </c>
      <c r="N495" s="15" t="s">
        <v>352</v>
      </c>
      <c r="O495" s="15" t="s">
        <v>351</v>
      </c>
      <c r="P495" s="15" t="s">
        <v>2618</v>
      </c>
      <c r="Q495" s="15" t="s">
        <v>166</v>
      </c>
      <c r="R495" s="15"/>
      <c r="S495" s="15"/>
      <c r="T495" s="15" t="s">
        <v>166</v>
      </c>
      <c r="U495" s="15" t="s">
        <v>350</v>
      </c>
      <c r="V495" s="15" t="s">
        <v>255</v>
      </c>
      <c r="W495" s="15"/>
      <c r="X495" s="14">
        <v>44209</v>
      </c>
      <c r="Y495" s="17" t="str">
        <f t="shared" si="14"/>
        <v>0x5b7013dd4478a571093427cab626e74034106944870ad354ca9f23e21baeb2cc--0x2a995caa0718532bb16bb95809f5911217012186--0x1e41c314d4c84eefaca6481e169dabe93d2fe16a</v>
      </c>
      <c r="Z495" s="18" t="str">
        <f>IFERROR(VLOOKUP(Y495,Flipside_SQL3_Data!X:X,1,FALSE),"missing")</f>
        <v>0x5b7013dd4478a571093427cab626e74034106944870ad354ca9f23e21baeb2cc--0x2a995caa0718532bb16bb95809f5911217012186--0x1e41c314d4c84eefaca6481e169dabe93d2fe16a</v>
      </c>
    </row>
    <row r="496" spans="1:26" hidden="1" x14ac:dyDescent="0.2">
      <c r="A496" s="14">
        <v>44209.868750000001</v>
      </c>
      <c r="B496" s="15">
        <v>11649003</v>
      </c>
      <c r="C496" s="15">
        <v>0</v>
      </c>
      <c r="D496" s="15">
        <f t="shared" si="15"/>
        <v>0</v>
      </c>
      <c r="E496" s="15">
        <v>118004</v>
      </c>
      <c r="F496" s="15">
        <v>1855</v>
      </c>
      <c r="G496" s="15" t="s">
        <v>2605</v>
      </c>
      <c r="H496" s="15" t="b">
        <v>1</v>
      </c>
      <c r="I496" s="15">
        <v>38</v>
      </c>
      <c r="J496" s="15">
        <v>0</v>
      </c>
      <c r="K496" s="15"/>
      <c r="L496" s="15" t="b">
        <v>1</v>
      </c>
      <c r="M496" s="15" t="s">
        <v>643</v>
      </c>
      <c r="N496" s="15" t="s">
        <v>352</v>
      </c>
      <c r="O496" s="15" t="s">
        <v>351</v>
      </c>
      <c r="P496" s="15" t="s">
        <v>2622</v>
      </c>
      <c r="Q496" s="15" t="s">
        <v>166</v>
      </c>
      <c r="R496" s="15"/>
      <c r="S496" s="15"/>
      <c r="T496" s="15" t="s">
        <v>166</v>
      </c>
      <c r="U496" s="15" t="s">
        <v>350</v>
      </c>
      <c r="V496" s="15" t="s">
        <v>255</v>
      </c>
      <c r="W496" s="15"/>
      <c r="X496" s="14">
        <v>44209</v>
      </c>
      <c r="Y496" s="17" t="str">
        <f t="shared" si="14"/>
        <v>0x5b7013dd4478a571093427cab626e74034106944870ad354ca9f23e21baeb2cc--0x2a995caa0718532bb16bb95809f5911217012186--0x1e41c314d4c84eefaca6481e169dabe93d2fe16a</v>
      </c>
      <c r="Z496" s="18" t="str">
        <f>IFERROR(VLOOKUP(Y496,Flipside_SQL3_Data!X:X,1,FALSE),"missing")</f>
        <v>0x5b7013dd4478a571093427cab626e74034106944870ad354ca9f23e21baeb2cc--0x2a995caa0718532bb16bb95809f5911217012186--0x1e41c314d4c84eefaca6481e169dabe93d2fe16a</v>
      </c>
    </row>
    <row r="497" spans="1:26" hidden="1" x14ac:dyDescent="0.2">
      <c r="A497" s="14">
        <v>44209.868750000001</v>
      </c>
      <c r="B497" s="15">
        <v>11649003</v>
      </c>
      <c r="C497" s="15">
        <v>0</v>
      </c>
      <c r="D497" s="15">
        <f t="shared" si="15"/>
        <v>0</v>
      </c>
      <c r="E497" s="15">
        <v>104911</v>
      </c>
      <c r="F497" s="15">
        <v>3225</v>
      </c>
      <c r="G497" s="15" t="s">
        <v>2605</v>
      </c>
      <c r="H497" s="15" t="b">
        <v>1</v>
      </c>
      <c r="I497" s="15">
        <v>38</v>
      </c>
      <c r="J497" s="15">
        <v>0</v>
      </c>
      <c r="K497" s="15"/>
      <c r="L497" s="15" t="b">
        <v>1</v>
      </c>
      <c r="M497" s="15" t="s">
        <v>643</v>
      </c>
      <c r="N497" s="15" t="s">
        <v>352</v>
      </c>
      <c r="O497" s="15" t="s">
        <v>351</v>
      </c>
      <c r="P497" s="15" t="s">
        <v>2626</v>
      </c>
      <c r="Q497" s="15" t="s">
        <v>166</v>
      </c>
      <c r="R497" s="15"/>
      <c r="S497" s="15"/>
      <c r="T497" s="15" t="s">
        <v>166</v>
      </c>
      <c r="U497" s="15" t="s">
        <v>1251</v>
      </c>
      <c r="V497" s="15" t="s">
        <v>1250</v>
      </c>
      <c r="W497" s="15"/>
      <c r="X497" s="14">
        <v>44209</v>
      </c>
      <c r="Y497" s="17" t="str">
        <f t="shared" si="14"/>
        <v>0x5b7013dd4478a571093427cab626e74034106944870ad354ca9f23e21baeb2cc--0x2a995caa0718532bb16bb95809f5911217012186--0x1e41c314d4c84eefaca6481e169dabe93d2fe16a</v>
      </c>
      <c r="Z497" s="18" t="str">
        <f>IFERROR(VLOOKUP(Y497,Flipside_SQL3_Data!X:X,1,FALSE),"missing")</f>
        <v>0x5b7013dd4478a571093427cab626e74034106944870ad354ca9f23e21baeb2cc--0x2a995caa0718532bb16bb95809f5911217012186--0x1e41c314d4c84eefaca6481e169dabe93d2fe16a</v>
      </c>
    </row>
    <row r="498" spans="1:26" hidden="1" x14ac:dyDescent="0.2">
      <c r="A498" s="14">
        <v>44209.868750000001</v>
      </c>
      <c r="B498" s="15">
        <v>11649003</v>
      </c>
      <c r="C498" s="15">
        <v>0</v>
      </c>
      <c r="D498" s="15">
        <f t="shared" si="15"/>
        <v>0</v>
      </c>
      <c r="E498" s="15">
        <v>221194</v>
      </c>
      <c r="F498" s="15">
        <v>195</v>
      </c>
      <c r="G498" s="15" t="s">
        <v>2605</v>
      </c>
      <c r="H498" s="15" t="b">
        <v>1</v>
      </c>
      <c r="I498" s="15">
        <v>38</v>
      </c>
      <c r="J498" s="15">
        <v>0</v>
      </c>
      <c r="K498" s="15"/>
      <c r="L498" s="15" t="b">
        <v>1</v>
      </c>
      <c r="M498" s="15" t="s">
        <v>643</v>
      </c>
      <c r="N498" s="15" t="s">
        <v>352</v>
      </c>
      <c r="O498" s="15" t="s">
        <v>483</v>
      </c>
      <c r="P498" s="15" t="s">
        <v>2637</v>
      </c>
      <c r="Q498" s="15" t="s">
        <v>166</v>
      </c>
      <c r="R498" s="15"/>
      <c r="S498" s="15"/>
      <c r="T498" s="15" t="s">
        <v>166</v>
      </c>
      <c r="U498" s="15" t="s">
        <v>350</v>
      </c>
      <c r="V498" s="15" t="s">
        <v>255</v>
      </c>
      <c r="W498" s="15"/>
      <c r="X498" s="14">
        <v>44209</v>
      </c>
      <c r="Y498" s="17" t="str">
        <f t="shared" si="14"/>
        <v>0x5b7013dd4478a571093427cab626e74034106944870ad354ca9f23e21baeb2cc--0x2a995caa0718532bb16bb95809f5911217012186--0x00ff5e77a5dd1c9e65377c509cddafba828f9074</v>
      </c>
      <c r="Z498" s="18" t="str">
        <f>IFERROR(VLOOKUP(Y498,Flipside_SQL3_Data!X:X,1,FALSE),"missing")</f>
        <v>0x5b7013dd4478a571093427cab626e74034106944870ad354ca9f23e21baeb2cc--0x2a995caa0718532bb16bb95809f5911217012186--0x00ff5e77a5dd1c9e65377c509cddafba828f9074</v>
      </c>
    </row>
    <row r="499" spans="1:26" hidden="1" x14ac:dyDescent="0.2">
      <c r="A499" s="14">
        <v>44209.868750000001</v>
      </c>
      <c r="B499" s="15">
        <v>11649003</v>
      </c>
      <c r="C499" s="15">
        <v>0</v>
      </c>
      <c r="D499" s="15">
        <f t="shared" si="15"/>
        <v>0</v>
      </c>
      <c r="E499" s="15">
        <v>204215</v>
      </c>
      <c r="F499" s="15">
        <v>195</v>
      </c>
      <c r="G499" s="15" t="s">
        <v>2605</v>
      </c>
      <c r="H499" s="15" t="b">
        <v>1</v>
      </c>
      <c r="I499" s="15">
        <v>38</v>
      </c>
      <c r="J499" s="15">
        <v>0</v>
      </c>
      <c r="K499" s="15"/>
      <c r="L499" s="15" t="b">
        <v>1</v>
      </c>
      <c r="M499" s="15" t="s">
        <v>643</v>
      </c>
      <c r="N499" s="15" t="s">
        <v>352</v>
      </c>
      <c r="O499" s="15" t="s">
        <v>483</v>
      </c>
      <c r="P499" s="15" t="s">
        <v>2640</v>
      </c>
      <c r="Q499" s="15" t="s">
        <v>166</v>
      </c>
      <c r="R499" s="15"/>
      <c r="S499" s="15"/>
      <c r="T499" s="15" t="s">
        <v>166</v>
      </c>
      <c r="U499" s="15" t="s">
        <v>350</v>
      </c>
      <c r="V499" s="15" t="s">
        <v>255</v>
      </c>
      <c r="W499" s="15"/>
      <c r="X499" s="14">
        <v>44209</v>
      </c>
      <c r="Y499" s="17" t="str">
        <f t="shared" si="14"/>
        <v>0x5b7013dd4478a571093427cab626e74034106944870ad354ca9f23e21baeb2cc--0x2a995caa0718532bb16bb95809f5911217012186--0x00ff5e77a5dd1c9e65377c509cddafba828f9074</v>
      </c>
      <c r="Z499" s="18" t="str">
        <f>IFERROR(VLOOKUP(Y499,Flipside_SQL3_Data!X:X,1,FALSE),"missing")</f>
        <v>0x5b7013dd4478a571093427cab626e74034106944870ad354ca9f23e21baeb2cc--0x2a995caa0718532bb16bb95809f5911217012186--0x00ff5e77a5dd1c9e65377c509cddafba828f9074</v>
      </c>
    </row>
    <row r="500" spans="1:26" hidden="1" x14ac:dyDescent="0.2">
      <c r="A500" s="14">
        <v>44209.868750000001</v>
      </c>
      <c r="B500" s="15">
        <v>11649003</v>
      </c>
      <c r="C500" s="15">
        <v>0</v>
      </c>
      <c r="D500" s="15">
        <f t="shared" si="15"/>
        <v>0</v>
      </c>
      <c r="E500" s="15">
        <v>180479</v>
      </c>
      <c r="F500" s="15">
        <v>195</v>
      </c>
      <c r="G500" s="15" t="s">
        <v>2605</v>
      </c>
      <c r="H500" s="15" t="b">
        <v>1</v>
      </c>
      <c r="I500" s="15">
        <v>38</v>
      </c>
      <c r="J500" s="15">
        <v>0</v>
      </c>
      <c r="K500" s="15"/>
      <c r="L500" s="15" t="b">
        <v>1</v>
      </c>
      <c r="M500" s="15" t="s">
        <v>643</v>
      </c>
      <c r="N500" s="15" t="s">
        <v>352</v>
      </c>
      <c r="O500" s="15" t="s">
        <v>483</v>
      </c>
      <c r="P500" s="15" t="s">
        <v>2607</v>
      </c>
      <c r="Q500" s="15" t="s">
        <v>166</v>
      </c>
      <c r="R500" s="15"/>
      <c r="S500" s="15"/>
      <c r="T500" s="15" t="s">
        <v>166</v>
      </c>
      <c r="U500" s="15" t="s">
        <v>350</v>
      </c>
      <c r="V500" s="15" t="s">
        <v>255</v>
      </c>
      <c r="W500" s="15"/>
      <c r="X500" s="14">
        <v>44209</v>
      </c>
      <c r="Y500" s="17" t="str">
        <f t="shared" si="14"/>
        <v>0x5b7013dd4478a571093427cab626e74034106944870ad354ca9f23e21baeb2cc--0x2a995caa0718532bb16bb95809f5911217012186--0x00ff5e77a5dd1c9e65377c509cddafba828f9074</v>
      </c>
      <c r="Z500" s="18" t="str">
        <f>IFERROR(VLOOKUP(Y500,Flipside_SQL3_Data!X:X,1,FALSE),"missing")</f>
        <v>0x5b7013dd4478a571093427cab626e74034106944870ad354ca9f23e21baeb2cc--0x2a995caa0718532bb16bb95809f5911217012186--0x00ff5e77a5dd1c9e65377c509cddafba828f9074</v>
      </c>
    </row>
    <row r="501" spans="1:26" hidden="1" x14ac:dyDescent="0.2">
      <c r="A501" s="14">
        <v>44209.868750000001</v>
      </c>
      <c r="B501" s="15">
        <v>11649003</v>
      </c>
      <c r="C501" s="15">
        <v>0</v>
      </c>
      <c r="D501" s="15">
        <f t="shared" si="15"/>
        <v>0</v>
      </c>
      <c r="E501" s="15">
        <v>162885</v>
      </c>
      <c r="F501" s="15">
        <v>195</v>
      </c>
      <c r="G501" s="15" t="s">
        <v>2605</v>
      </c>
      <c r="H501" s="15" t="b">
        <v>1</v>
      </c>
      <c r="I501" s="15">
        <v>38</v>
      </c>
      <c r="J501" s="15">
        <v>0</v>
      </c>
      <c r="K501" s="15"/>
      <c r="L501" s="15" t="b">
        <v>1</v>
      </c>
      <c r="M501" s="15" t="s">
        <v>643</v>
      </c>
      <c r="N501" s="15" t="s">
        <v>352</v>
      </c>
      <c r="O501" s="15" t="s">
        <v>483</v>
      </c>
      <c r="P501" s="15" t="s">
        <v>2610</v>
      </c>
      <c r="Q501" s="15" t="s">
        <v>166</v>
      </c>
      <c r="R501" s="15"/>
      <c r="S501" s="15"/>
      <c r="T501" s="15" t="s">
        <v>166</v>
      </c>
      <c r="U501" s="15" t="s">
        <v>350</v>
      </c>
      <c r="V501" s="15" t="s">
        <v>255</v>
      </c>
      <c r="W501" s="15"/>
      <c r="X501" s="14">
        <v>44209</v>
      </c>
      <c r="Y501" s="17" t="str">
        <f t="shared" si="14"/>
        <v>0x5b7013dd4478a571093427cab626e74034106944870ad354ca9f23e21baeb2cc--0x2a995caa0718532bb16bb95809f5911217012186--0x00ff5e77a5dd1c9e65377c509cddafba828f9074</v>
      </c>
      <c r="Z501" s="18" t="str">
        <f>IFERROR(VLOOKUP(Y501,Flipside_SQL3_Data!X:X,1,FALSE),"missing")</f>
        <v>0x5b7013dd4478a571093427cab626e74034106944870ad354ca9f23e21baeb2cc--0x2a995caa0718532bb16bb95809f5911217012186--0x00ff5e77a5dd1c9e65377c509cddafba828f9074</v>
      </c>
    </row>
    <row r="502" spans="1:26" hidden="1" x14ac:dyDescent="0.2">
      <c r="A502" s="14">
        <v>44209.868750000001</v>
      </c>
      <c r="B502" s="15">
        <v>11649003</v>
      </c>
      <c r="C502" s="15">
        <v>0</v>
      </c>
      <c r="D502" s="15">
        <f t="shared" si="15"/>
        <v>0</v>
      </c>
      <c r="E502" s="15">
        <v>145282</v>
      </c>
      <c r="F502" s="15">
        <v>195</v>
      </c>
      <c r="G502" s="15" t="s">
        <v>2605</v>
      </c>
      <c r="H502" s="15" t="b">
        <v>1</v>
      </c>
      <c r="I502" s="15">
        <v>38</v>
      </c>
      <c r="J502" s="15">
        <v>0</v>
      </c>
      <c r="K502" s="15"/>
      <c r="L502" s="15" t="b">
        <v>1</v>
      </c>
      <c r="M502" s="15" t="s">
        <v>643</v>
      </c>
      <c r="N502" s="15" t="s">
        <v>352</v>
      </c>
      <c r="O502" s="15" t="s">
        <v>483</v>
      </c>
      <c r="P502" s="15" t="s">
        <v>2616</v>
      </c>
      <c r="Q502" s="15" t="s">
        <v>166</v>
      </c>
      <c r="R502" s="15"/>
      <c r="S502" s="15"/>
      <c r="T502" s="15" t="s">
        <v>166</v>
      </c>
      <c r="U502" s="15" t="s">
        <v>350</v>
      </c>
      <c r="V502" s="15" t="s">
        <v>255</v>
      </c>
      <c r="W502" s="15"/>
      <c r="X502" s="14">
        <v>44209</v>
      </c>
      <c r="Y502" s="17" t="str">
        <f t="shared" si="14"/>
        <v>0x5b7013dd4478a571093427cab626e74034106944870ad354ca9f23e21baeb2cc--0x2a995caa0718532bb16bb95809f5911217012186--0x00ff5e77a5dd1c9e65377c509cddafba828f9074</v>
      </c>
      <c r="Z502" s="18" t="str">
        <f>IFERROR(VLOOKUP(Y502,Flipside_SQL3_Data!X:X,1,FALSE),"missing")</f>
        <v>0x5b7013dd4478a571093427cab626e74034106944870ad354ca9f23e21baeb2cc--0x2a995caa0718532bb16bb95809f5911217012186--0x00ff5e77a5dd1c9e65377c509cddafba828f9074</v>
      </c>
    </row>
    <row r="503" spans="1:26" hidden="1" x14ac:dyDescent="0.2">
      <c r="A503" s="14">
        <v>44209.868750000001</v>
      </c>
      <c r="B503" s="15">
        <v>11649003</v>
      </c>
      <c r="C503" s="15">
        <v>0</v>
      </c>
      <c r="D503" s="15">
        <f t="shared" si="15"/>
        <v>0</v>
      </c>
      <c r="E503" s="15">
        <v>122432</v>
      </c>
      <c r="F503" s="15">
        <v>195</v>
      </c>
      <c r="G503" s="15" t="s">
        <v>2605</v>
      </c>
      <c r="H503" s="15" t="b">
        <v>1</v>
      </c>
      <c r="I503" s="15">
        <v>38</v>
      </c>
      <c r="J503" s="15">
        <v>0</v>
      </c>
      <c r="K503" s="15"/>
      <c r="L503" s="15" t="b">
        <v>1</v>
      </c>
      <c r="M503" s="15" t="s">
        <v>643</v>
      </c>
      <c r="N503" s="15" t="s">
        <v>352</v>
      </c>
      <c r="O503" s="15" t="s">
        <v>483</v>
      </c>
      <c r="P503" s="15" t="s">
        <v>2620</v>
      </c>
      <c r="Q503" s="15" t="s">
        <v>166</v>
      </c>
      <c r="R503" s="15"/>
      <c r="S503" s="15"/>
      <c r="T503" s="15" t="s">
        <v>166</v>
      </c>
      <c r="U503" s="15" t="s">
        <v>350</v>
      </c>
      <c r="V503" s="15" t="s">
        <v>255</v>
      </c>
      <c r="W503" s="15"/>
      <c r="X503" s="14">
        <v>44209</v>
      </c>
      <c r="Y503" s="17" t="str">
        <f t="shared" si="14"/>
        <v>0x5b7013dd4478a571093427cab626e74034106944870ad354ca9f23e21baeb2cc--0x2a995caa0718532bb16bb95809f5911217012186--0x00ff5e77a5dd1c9e65377c509cddafba828f9074</v>
      </c>
      <c r="Z503" s="18" t="str">
        <f>IFERROR(VLOOKUP(Y503,Flipside_SQL3_Data!X:X,1,FALSE),"missing")</f>
        <v>0x5b7013dd4478a571093427cab626e74034106944870ad354ca9f23e21baeb2cc--0x2a995caa0718532bb16bb95809f5911217012186--0x00ff5e77a5dd1c9e65377c509cddafba828f9074</v>
      </c>
    </row>
    <row r="504" spans="1:26" hidden="1" x14ac:dyDescent="0.2">
      <c r="A504" s="14">
        <v>44209.868750000001</v>
      </c>
      <c r="B504" s="15">
        <v>11649003</v>
      </c>
      <c r="C504" s="15">
        <v>0</v>
      </c>
      <c r="D504" s="15">
        <f t="shared" si="15"/>
        <v>0</v>
      </c>
      <c r="E504" s="15">
        <v>109551</v>
      </c>
      <c r="F504" s="15">
        <v>415</v>
      </c>
      <c r="G504" s="15" t="s">
        <v>2605</v>
      </c>
      <c r="H504" s="15" t="b">
        <v>1</v>
      </c>
      <c r="I504" s="15">
        <v>38</v>
      </c>
      <c r="J504" s="15">
        <v>0</v>
      </c>
      <c r="K504" s="15"/>
      <c r="L504" s="15" t="b">
        <v>1</v>
      </c>
      <c r="M504" s="15" t="s">
        <v>643</v>
      </c>
      <c r="N504" s="15" t="s">
        <v>352</v>
      </c>
      <c r="O504" s="15" t="s">
        <v>483</v>
      </c>
      <c r="P504" s="15" t="s">
        <v>2624</v>
      </c>
      <c r="Q504" s="15" t="s">
        <v>166</v>
      </c>
      <c r="R504" s="15"/>
      <c r="S504" s="15"/>
      <c r="T504" s="15" t="s">
        <v>166</v>
      </c>
      <c r="U504" s="15" t="s">
        <v>1251</v>
      </c>
      <c r="V504" s="15" t="s">
        <v>1250</v>
      </c>
      <c r="W504" s="15"/>
      <c r="X504" s="14">
        <v>44209</v>
      </c>
      <c r="Y504" s="17" t="str">
        <f t="shared" si="14"/>
        <v>0x5b7013dd4478a571093427cab626e74034106944870ad354ca9f23e21baeb2cc--0x2a995caa0718532bb16bb95809f5911217012186--0x00ff5e77a5dd1c9e65377c509cddafba828f9074</v>
      </c>
      <c r="Z504" s="18" t="str">
        <f>IFERROR(VLOOKUP(Y504,Flipside_SQL3_Data!X:X,1,FALSE),"missing")</f>
        <v>0x5b7013dd4478a571093427cab626e74034106944870ad354ca9f23e21baeb2cc--0x2a995caa0718532bb16bb95809f5911217012186--0x00ff5e77a5dd1c9e65377c509cddafba828f9074</v>
      </c>
    </row>
    <row r="505" spans="1:26" hidden="1" x14ac:dyDescent="0.2">
      <c r="A505" s="14">
        <v>44209.868750000001</v>
      </c>
      <c r="B505" s="15">
        <v>11649003</v>
      </c>
      <c r="C505" s="15">
        <v>0</v>
      </c>
      <c r="D505" s="15">
        <f t="shared" si="15"/>
        <v>0</v>
      </c>
      <c r="E505" s="15">
        <v>256039</v>
      </c>
      <c r="F505" s="15">
        <v>2807</v>
      </c>
      <c r="G505" s="15" t="s">
        <v>2605</v>
      </c>
      <c r="H505" s="15" t="b">
        <v>1</v>
      </c>
      <c r="I505" s="15">
        <v>38</v>
      </c>
      <c r="J505" s="15">
        <v>0</v>
      </c>
      <c r="K505" s="15"/>
      <c r="L505" s="15" t="b">
        <v>1</v>
      </c>
      <c r="M505" s="15" t="s">
        <v>643</v>
      </c>
      <c r="N505" s="15" t="s">
        <v>233</v>
      </c>
      <c r="O505" s="15" t="s">
        <v>232</v>
      </c>
      <c r="P505" s="15">
        <v>0</v>
      </c>
      <c r="Q505" s="15" t="s">
        <v>166</v>
      </c>
      <c r="R505" s="15"/>
      <c r="S505" s="15"/>
      <c r="T505" s="15" t="s">
        <v>166</v>
      </c>
      <c r="U505" s="15" t="s">
        <v>2167</v>
      </c>
      <c r="V505" s="15" t="s">
        <v>638</v>
      </c>
      <c r="W505" s="15"/>
      <c r="X505" s="14">
        <v>44209</v>
      </c>
      <c r="Y505" s="17" t="str">
        <f t="shared" si="14"/>
        <v>0x5b7013dd4478a571093427cab626e74034106944870ad354ca9f23e21baeb2cc--0x01aac5236ad205ebbe4f6819bc64ef5bef40b71c--0xf5b0a3efb8e8e4c201e2a935f110eaaf3ffecb8d</v>
      </c>
      <c r="Z505" s="18" t="str">
        <f>IFERROR(VLOOKUP(Y505,Flipside_SQL3_Data!X:X,1,FALSE),"missing")</f>
        <v>0x5b7013dd4478a571093427cab626e74034106944870ad354ca9f23e21baeb2cc--0x01aac5236ad205ebbe4f6819bc64ef5bef40b71c--0xf5b0a3efb8e8e4c201e2a935f110eaaf3ffecb8d</v>
      </c>
    </row>
    <row r="506" spans="1:26" hidden="1" x14ac:dyDescent="0.2">
      <c r="A506" s="14">
        <v>44209.868750000001</v>
      </c>
      <c r="B506" s="15">
        <v>11649003</v>
      </c>
      <c r="C506" s="15">
        <v>0</v>
      </c>
      <c r="D506" s="15">
        <f t="shared" si="15"/>
        <v>0</v>
      </c>
      <c r="E506" s="15">
        <v>250663</v>
      </c>
      <c r="F506" s="15">
        <v>4683</v>
      </c>
      <c r="G506" s="15" t="s">
        <v>2605</v>
      </c>
      <c r="H506" s="15" t="b">
        <v>1</v>
      </c>
      <c r="I506" s="15">
        <v>38</v>
      </c>
      <c r="J506" s="15">
        <v>0</v>
      </c>
      <c r="K506" s="15"/>
      <c r="L506" s="15" t="b">
        <v>1</v>
      </c>
      <c r="M506" s="15" t="s">
        <v>643</v>
      </c>
      <c r="N506" s="15" t="s">
        <v>233</v>
      </c>
      <c r="O506" s="15" t="s">
        <v>232</v>
      </c>
      <c r="P506" s="15">
        <v>1</v>
      </c>
      <c r="Q506" s="15" t="s">
        <v>166</v>
      </c>
      <c r="R506" s="15"/>
      <c r="S506" s="15"/>
      <c r="T506" s="15" t="s">
        <v>166</v>
      </c>
      <c r="U506" s="15" t="s">
        <v>2317</v>
      </c>
      <c r="V506" s="15" t="s">
        <v>414</v>
      </c>
      <c r="W506" s="15"/>
      <c r="X506" s="14">
        <v>44209</v>
      </c>
      <c r="Y506" s="17" t="str">
        <f t="shared" si="14"/>
        <v>0x5b7013dd4478a571093427cab626e74034106944870ad354ca9f23e21baeb2cc--0x01aac5236ad205ebbe4f6819bc64ef5bef40b71c--0xf5b0a3efb8e8e4c201e2a935f110eaaf3ffecb8d</v>
      </c>
      <c r="Z506" s="18" t="str">
        <f>IFERROR(VLOOKUP(Y506,Flipside_SQL3_Data!X:X,1,FALSE),"missing")</f>
        <v>0x5b7013dd4478a571093427cab626e74034106944870ad354ca9f23e21baeb2cc--0x01aac5236ad205ebbe4f6819bc64ef5bef40b71c--0xf5b0a3efb8e8e4c201e2a935f110eaaf3ffecb8d</v>
      </c>
    </row>
    <row r="507" spans="1:26" hidden="1" x14ac:dyDescent="0.2">
      <c r="A507" s="14">
        <v>44209.868750000001</v>
      </c>
      <c r="B507" s="15">
        <v>11649003</v>
      </c>
      <c r="C507" s="15">
        <v>0</v>
      </c>
      <c r="D507" s="15">
        <f t="shared" si="15"/>
        <v>0</v>
      </c>
      <c r="E507" s="15">
        <v>84657</v>
      </c>
      <c r="F507" s="15">
        <v>35438</v>
      </c>
      <c r="G507" s="15" t="s">
        <v>2605</v>
      </c>
      <c r="H507" s="15" t="b">
        <v>1</v>
      </c>
      <c r="I507" s="15">
        <v>38</v>
      </c>
      <c r="J507" s="15">
        <v>1</v>
      </c>
      <c r="K507" s="15"/>
      <c r="L507" s="15" t="b">
        <v>1</v>
      </c>
      <c r="M507" s="15" t="s">
        <v>643</v>
      </c>
      <c r="N507" s="15" t="s">
        <v>233</v>
      </c>
      <c r="O507" s="15" t="s">
        <v>232</v>
      </c>
      <c r="P507" s="15">
        <v>3</v>
      </c>
      <c r="Q507" s="15" t="s">
        <v>166</v>
      </c>
      <c r="R507" s="15"/>
      <c r="S507" s="15"/>
      <c r="T507" s="15" t="s">
        <v>166</v>
      </c>
      <c r="U507" s="15" t="s">
        <v>719</v>
      </c>
      <c r="V507" s="15" t="s">
        <v>382</v>
      </c>
      <c r="W507" s="15"/>
      <c r="X507" s="14">
        <v>44209</v>
      </c>
      <c r="Y507" s="17" t="str">
        <f t="shared" si="14"/>
        <v>0x5b7013dd4478a571093427cab626e74034106944870ad354ca9f23e21baeb2cc--0x01aac5236ad205ebbe4f6819bc64ef5bef40b71c--0xf5b0a3efb8e8e4c201e2a935f110eaaf3ffecb8d</v>
      </c>
      <c r="Z507" s="18" t="str">
        <f>IFERROR(VLOOKUP(Y507,Flipside_SQL3_Data!X:X,1,FALSE),"missing")</f>
        <v>0x5b7013dd4478a571093427cab626e74034106944870ad354ca9f23e21baeb2cc--0x01aac5236ad205ebbe4f6819bc64ef5bef40b71c--0xf5b0a3efb8e8e4c201e2a935f110eaaf3ffecb8d</v>
      </c>
    </row>
    <row r="508" spans="1:26" hidden="1" x14ac:dyDescent="0.2">
      <c r="A508" s="14">
        <v>44209.868750000001</v>
      </c>
      <c r="B508" s="15">
        <v>11649003</v>
      </c>
      <c r="C508" s="15">
        <v>0</v>
      </c>
      <c r="D508" s="15">
        <f t="shared" si="15"/>
        <v>0</v>
      </c>
      <c r="E508" s="15">
        <v>236818</v>
      </c>
      <c r="F508" s="15">
        <v>134526</v>
      </c>
      <c r="G508" s="15" t="s">
        <v>2605</v>
      </c>
      <c r="H508" s="15" t="b">
        <v>1</v>
      </c>
      <c r="I508" s="15">
        <v>38</v>
      </c>
      <c r="J508" s="15">
        <v>14</v>
      </c>
      <c r="K508" s="15"/>
      <c r="L508" s="15" t="b">
        <v>1</v>
      </c>
      <c r="M508" s="15" t="s">
        <v>643</v>
      </c>
      <c r="N508" s="15" t="s">
        <v>233</v>
      </c>
      <c r="O508" s="15" t="s">
        <v>352</v>
      </c>
      <c r="P508" s="15">
        <v>2</v>
      </c>
      <c r="Q508" s="15" t="s">
        <v>166</v>
      </c>
      <c r="R508" s="15"/>
      <c r="S508" s="15"/>
      <c r="T508" s="15" t="s">
        <v>166</v>
      </c>
      <c r="U508" s="15" t="s">
        <v>1952</v>
      </c>
      <c r="V508" s="15" t="s">
        <v>1951</v>
      </c>
      <c r="W508" s="15"/>
      <c r="X508" s="14">
        <v>44209</v>
      </c>
      <c r="Y508" s="17" t="str">
        <f t="shared" si="14"/>
        <v>0x5b7013dd4478a571093427cab626e74034106944870ad354ca9f23e21baeb2cc--0x01aac5236ad205ebbe4f6819bc64ef5bef40b71c--0x2a995caa0718532bb16bb95809f5911217012186</v>
      </c>
      <c r="Z508" s="18" t="str">
        <f>IFERROR(VLOOKUP(Y508,Flipside_SQL3_Data!X:X,1,FALSE),"missing")</f>
        <v>0x5b7013dd4478a571093427cab626e74034106944870ad354ca9f23e21baeb2cc--0x01aac5236ad205ebbe4f6819bc64ef5bef40b71c--0x2a995caa0718532bb16bb95809f5911217012186</v>
      </c>
    </row>
    <row r="509" spans="1:26" hidden="1" x14ac:dyDescent="0.2">
      <c r="A509" s="14">
        <v>44209.868750000001</v>
      </c>
      <c r="B509" s="15">
        <v>11649003</v>
      </c>
      <c r="C509" s="15">
        <v>5.125E+16</v>
      </c>
      <c r="D509" s="15">
        <f t="shared" si="15"/>
        <v>5.1249999999999997E-2</v>
      </c>
      <c r="E509" s="15">
        <v>303165</v>
      </c>
      <c r="F509" s="15">
        <v>287482</v>
      </c>
      <c r="G509" s="15" t="s">
        <v>2605</v>
      </c>
      <c r="H509" s="15" t="b">
        <v>1</v>
      </c>
      <c r="I509" s="15">
        <v>49</v>
      </c>
      <c r="J509" s="15">
        <v>6</v>
      </c>
      <c r="K509" s="15"/>
      <c r="L509" s="15" t="b">
        <v>1</v>
      </c>
      <c r="M509" s="15" t="s">
        <v>701</v>
      </c>
      <c r="N509" s="15" t="s">
        <v>2432</v>
      </c>
      <c r="O509" s="15" t="s">
        <v>700</v>
      </c>
      <c r="P509" s="15"/>
      <c r="Q509" s="15" t="s">
        <v>166</v>
      </c>
      <c r="R509" s="15"/>
      <c r="S509" s="15"/>
      <c r="T509" s="15" t="s">
        <v>166</v>
      </c>
      <c r="U509" s="15" t="s">
        <v>2430</v>
      </c>
      <c r="V509" s="15" t="s">
        <v>382</v>
      </c>
      <c r="W509" s="15"/>
      <c r="X509" s="14">
        <v>44209</v>
      </c>
      <c r="Y509" s="17" t="str">
        <f t="shared" si="14"/>
        <v>0x4990bd872267642f012a49f940634cfc03849fb8aaebcab4045e5832bfee5e8e--0xedba5d56d0147aee8a227d284bcaac03b4a87ed4--0xcd4ec7b66fbc029c116ba9ffb3e59351c20b5b06</v>
      </c>
      <c r="Z509" s="18" t="str">
        <f>IFERROR(VLOOKUP(Y509,Flipside_SQL3_Data!X:X,1,FALSE),"missing")</f>
        <v>0x4990bd872267642f012a49f940634cfc03849fb8aaebcab4045e5832bfee5e8e--0xedba5d56d0147aee8a227d284bcaac03b4a87ed4--0xcd4ec7b66fbc029c116ba9ffb3e59351c20b5b06</v>
      </c>
    </row>
    <row r="510" spans="1:26" hidden="1" x14ac:dyDescent="0.2">
      <c r="A510" s="14">
        <v>44209.868750000001</v>
      </c>
      <c r="B510" s="15">
        <v>11649003</v>
      </c>
      <c r="C510" s="15">
        <v>0</v>
      </c>
      <c r="D510" s="15">
        <f t="shared" si="15"/>
        <v>0</v>
      </c>
      <c r="E510" s="15">
        <v>202401</v>
      </c>
      <c r="F510" s="15">
        <v>4760</v>
      </c>
      <c r="G510" s="15" t="s">
        <v>2605</v>
      </c>
      <c r="H510" s="15" t="b">
        <v>1</v>
      </c>
      <c r="I510" s="15">
        <v>49</v>
      </c>
      <c r="J510" s="15">
        <v>0</v>
      </c>
      <c r="K510" s="15"/>
      <c r="L510" s="15" t="b">
        <v>1</v>
      </c>
      <c r="M510" s="15" t="s">
        <v>701</v>
      </c>
      <c r="N510" s="15" t="s">
        <v>700</v>
      </c>
      <c r="O510" s="15" t="s">
        <v>2290</v>
      </c>
      <c r="P510" s="15">
        <v>0</v>
      </c>
      <c r="Q510" s="15" t="s">
        <v>166</v>
      </c>
      <c r="R510" s="15"/>
      <c r="S510" s="15"/>
      <c r="T510" s="15" t="s">
        <v>2615</v>
      </c>
      <c r="U510" s="15" t="s">
        <v>2539</v>
      </c>
      <c r="V510" s="15" t="s">
        <v>255</v>
      </c>
      <c r="W510" s="15"/>
      <c r="X510" s="14">
        <v>44209</v>
      </c>
      <c r="Y510" s="17" t="str">
        <f t="shared" si="14"/>
        <v>0x4990bd872267642f012a49f940634cfc03849fb8aaebcab4045e5832bfee5e8e--0xcd4ec7b66fbc029c116ba9ffb3e59351c20b5b06--0xed1f5f8724cc185d4e48a71a7fac64fa5216e4a8</v>
      </c>
      <c r="Z510" s="18" t="str">
        <f>IFERROR(VLOOKUP(Y510,Flipside_SQL3_Data!X:X,1,FALSE),"missing")</f>
        <v>0x4990bd872267642f012a49f940634cfc03849fb8aaebcab4045e5832bfee5e8e--0xcd4ec7b66fbc029c116ba9ffb3e59351c20b5b06--0xed1f5f8724cc185d4e48a71a7fac64fa5216e4a8</v>
      </c>
    </row>
    <row r="511" spans="1:26" hidden="1" x14ac:dyDescent="0.2">
      <c r="A511" s="14">
        <v>44209.868750000001</v>
      </c>
      <c r="B511" s="15">
        <v>11649003</v>
      </c>
      <c r="C511" s="15">
        <v>0</v>
      </c>
      <c r="D511" s="15">
        <f t="shared" si="15"/>
        <v>0</v>
      </c>
      <c r="E511" s="15">
        <v>193636</v>
      </c>
      <c r="F511" s="15">
        <v>24910</v>
      </c>
      <c r="G511" s="15" t="s">
        <v>2605</v>
      </c>
      <c r="H511" s="15" t="b">
        <v>1</v>
      </c>
      <c r="I511" s="15">
        <v>49</v>
      </c>
      <c r="J511" s="15">
        <v>0</v>
      </c>
      <c r="K511" s="15"/>
      <c r="L511" s="15" t="b">
        <v>1</v>
      </c>
      <c r="M511" s="15" t="s">
        <v>701</v>
      </c>
      <c r="N511" s="15" t="s">
        <v>700</v>
      </c>
      <c r="O511" s="15" t="s">
        <v>2290</v>
      </c>
      <c r="P511" s="15">
        <v>1</v>
      </c>
      <c r="Q511" s="15" t="s">
        <v>166</v>
      </c>
      <c r="R511" s="15"/>
      <c r="S511" s="15"/>
      <c r="T511" s="15" t="s">
        <v>166</v>
      </c>
      <c r="U511" s="15" t="s">
        <v>2289</v>
      </c>
      <c r="V511" s="15" t="s">
        <v>382</v>
      </c>
      <c r="W511" s="15"/>
      <c r="X511" s="14">
        <v>44209</v>
      </c>
      <c r="Y511" s="17" t="str">
        <f t="shared" si="14"/>
        <v>0x4990bd872267642f012a49f940634cfc03849fb8aaebcab4045e5832bfee5e8e--0xcd4ec7b66fbc029c116ba9ffb3e59351c20b5b06--0xed1f5f8724cc185d4e48a71a7fac64fa5216e4a8</v>
      </c>
      <c r="Z511" s="18" t="str">
        <f>IFERROR(VLOOKUP(Y511,Flipside_SQL3_Data!X:X,1,FALSE),"missing")</f>
        <v>0x4990bd872267642f012a49f940634cfc03849fb8aaebcab4045e5832bfee5e8e--0xcd4ec7b66fbc029c116ba9ffb3e59351c20b5b06--0xed1f5f8724cc185d4e48a71a7fac64fa5216e4a8</v>
      </c>
    </row>
    <row r="512" spans="1:26" hidden="1" x14ac:dyDescent="0.2">
      <c r="A512" s="14">
        <v>44209.868750000001</v>
      </c>
      <c r="B512" s="15">
        <v>11649003</v>
      </c>
      <c r="C512" s="15">
        <v>2500000000000000</v>
      </c>
      <c r="D512" s="15">
        <f t="shared" si="15"/>
        <v>2.5000000000000001E-3</v>
      </c>
      <c r="E512" s="15">
        <v>2300</v>
      </c>
      <c r="F512" s="15">
        <v>0</v>
      </c>
      <c r="G512" s="15" t="s">
        <v>2605</v>
      </c>
      <c r="H512" s="15" t="b">
        <v>1</v>
      </c>
      <c r="I512" s="15">
        <v>49</v>
      </c>
      <c r="J512" s="15">
        <v>0</v>
      </c>
      <c r="K512" s="15"/>
      <c r="L512" s="15" t="b">
        <v>1</v>
      </c>
      <c r="M512" s="15" t="s">
        <v>701</v>
      </c>
      <c r="N512" s="15" t="s">
        <v>700</v>
      </c>
      <c r="O512" s="15" t="s">
        <v>1242</v>
      </c>
      <c r="P512" s="15">
        <v>3</v>
      </c>
      <c r="Q512" s="15" t="s">
        <v>166</v>
      </c>
      <c r="R512" s="15"/>
      <c r="S512" s="15"/>
      <c r="T512" s="15" t="s">
        <v>166</v>
      </c>
      <c r="U512" s="15" t="s">
        <v>382</v>
      </c>
      <c r="V512" s="15" t="s">
        <v>382</v>
      </c>
      <c r="W512" s="15"/>
      <c r="X512" s="14">
        <v>44209</v>
      </c>
      <c r="Y512" s="17" t="str">
        <f t="shared" si="14"/>
        <v>0x4990bd872267642f012a49f940634cfc03849fb8aaebcab4045e5832bfee5e8e--0xcd4ec7b66fbc029c116ba9ffb3e59351c20b5b06--0xb3dc72ada453547a3dec51867f4e1cce24d5d597</v>
      </c>
      <c r="Z512" s="18" t="str">
        <f>IFERROR(VLOOKUP(Y512,Flipside_SQL3_Data!X:X,1,FALSE),"missing")</f>
        <v>0x4990bd872267642f012a49f940634cfc03849fb8aaebcab4045e5832bfee5e8e--0xcd4ec7b66fbc029c116ba9ffb3e59351c20b5b06--0xb3dc72ada453547a3dec51867f4e1cce24d5d597</v>
      </c>
    </row>
    <row r="513" spans="1:26" hidden="1" x14ac:dyDescent="0.2">
      <c r="A513" s="14">
        <v>44209.868750000001</v>
      </c>
      <c r="B513" s="15">
        <v>11649003</v>
      </c>
      <c r="C513" s="15">
        <v>4.875E+16</v>
      </c>
      <c r="D513" s="15">
        <f t="shared" si="15"/>
        <v>4.8750000000000002E-2</v>
      </c>
      <c r="E513" s="15">
        <v>2300</v>
      </c>
      <c r="F513" s="15">
        <v>0</v>
      </c>
      <c r="G513" s="15" t="s">
        <v>2605</v>
      </c>
      <c r="H513" s="15" t="b">
        <v>1</v>
      </c>
      <c r="I513" s="15">
        <v>49</v>
      </c>
      <c r="J513" s="15">
        <v>0</v>
      </c>
      <c r="K513" s="15"/>
      <c r="L513" s="15" t="b">
        <v>1</v>
      </c>
      <c r="M513" s="15" t="s">
        <v>701</v>
      </c>
      <c r="N513" s="15" t="s">
        <v>700</v>
      </c>
      <c r="O513" s="15" t="s">
        <v>699</v>
      </c>
      <c r="P513" s="15">
        <v>5</v>
      </c>
      <c r="Q513" s="15" t="s">
        <v>166</v>
      </c>
      <c r="R513" s="15"/>
      <c r="S513" s="15"/>
      <c r="T513" s="15" t="s">
        <v>166</v>
      </c>
      <c r="U513" s="15" t="s">
        <v>382</v>
      </c>
      <c r="V513" s="15" t="s">
        <v>382</v>
      </c>
      <c r="W513" s="15"/>
      <c r="X513" s="14">
        <v>44209</v>
      </c>
      <c r="Y513" s="17" t="str">
        <f t="shared" si="14"/>
        <v>0x4990bd872267642f012a49f940634cfc03849fb8aaebcab4045e5832bfee5e8e--0xcd4ec7b66fbc029c116ba9ffb3e59351c20b5b06--0x90f440e449c47f4caf78c62c131dfc38ab491d4a</v>
      </c>
      <c r="Z513" s="18" t="str">
        <f>IFERROR(VLOOKUP(Y513,Flipside_SQL3_Data!X:X,1,FALSE),"missing")</f>
        <v>0x4990bd872267642f012a49f940634cfc03849fb8aaebcab4045e5832bfee5e8e--0xcd4ec7b66fbc029c116ba9ffb3e59351c20b5b06--0x90f440e449c47f4caf78c62c131dfc38ab491d4a</v>
      </c>
    </row>
    <row r="514" spans="1:26" hidden="1" x14ac:dyDescent="0.2">
      <c r="A514" s="14">
        <v>44209.868750000001</v>
      </c>
      <c r="B514" s="15">
        <v>11649003</v>
      </c>
      <c r="C514" s="15">
        <v>0</v>
      </c>
      <c r="D514" s="15">
        <f t="shared" si="15"/>
        <v>0</v>
      </c>
      <c r="E514" s="15">
        <v>162439</v>
      </c>
      <c r="F514" s="15">
        <v>119302</v>
      </c>
      <c r="G514" s="15" t="s">
        <v>2605</v>
      </c>
      <c r="H514" s="15" t="b">
        <v>1</v>
      </c>
      <c r="I514" s="15">
        <v>49</v>
      </c>
      <c r="J514" s="15">
        <v>1</v>
      </c>
      <c r="K514" s="15"/>
      <c r="L514" s="15" t="b">
        <v>1</v>
      </c>
      <c r="M514" s="15" t="s">
        <v>701</v>
      </c>
      <c r="N514" s="15" t="s">
        <v>700</v>
      </c>
      <c r="O514" s="15" t="s">
        <v>806</v>
      </c>
      <c r="P514" s="15">
        <v>2</v>
      </c>
      <c r="Q514" s="15" t="s">
        <v>166</v>
      </c>
      <c r="R514" s="15"/>
      <c r="S514" s="15"/>
      <c r="T514" s="15" t="s">
        <v>166</v>
      </c>
      <c r="U514" s="15" t="s">
        <v>805</v>
      </c>
      <c r="V514" s="15" t="s">
        <v>382</v>
      </c>
      <c r="W514" s="15"/>
      <c r="X514" s="14">
        <v>44209</v>
      </c>
      <c r="Y514" s="17" t="str">
        <f t="shared" ref="Y514:Y577" si="16">M514&amp;"--"&amp;N514&amp;"--"&amp;O514</f>
        <v>0x4990bd872267642f012a49f940634cfc03849fb8aaebcab4045e5832bfee5e8e--0xcd4ec7b66fbc029c116ba9ffb3e59351c20b5b06--0x4fee7b061c97c9c496b01dbce9cdb10c02f0a0be</v>
      </c>
      <c r="Z514" s="18" t="str">
        <f>IFERROR(VLOOKUP(Y514,Flipside_SQL3_Data!X:X,1,FALSE),"missing")</f>
        <v>0x4990bd872267642f012a49f940634cfc03849fb8aaebcab4045e5832bfee5e8e--0xcd4ec7b66fbc029c116ba9ffb3e59351c20b5b06--0x4fee7b061c97c9c496b01dbce9cdb10c02f0a0be</v>
      </c>
    </row>
    <row r="515" spans="1:26" hidden="1" x14ac:dyDescent="0.2">
      <c r="A515" s="14">
        <v>44209.868750000001</v>
      </c>
      <c r="B515" s="15">
        <v>11649003</v>
      </c>
      <c r="C515" s="15">
        <v>0</v>
      </c>
      <c r="D515" s="15">
        <f t="shared" ref="D515:D578" si="17">C515/1000000000000000000</f>
        <v>0</v>
      </c>
      <c r="E515" s="15">
        <v>31715</v>
      </c>
      <c r="F515" s="15">
        <v>1210</v>
      </c>
      <c r="G515" s="15" t="s">
        <v>2605</v>
      </c>
      <c r="H515" s="15" t="b">
        <v>1</v>
      </c>
      <c r="I515" s="15">
        <v>49</v>
      </c>
      <c r="J515" s="15">
        <v>0</v>
      </c>
      <c r="K515" s="15"/>
      <c r="L515" s="15" t="b">
        <v>1</v>
      </c>
      <c r="M515" s="15" t="s">
        <v>701</v>
      </c>
      <c r="N515" s="15" t="s">
        <v>700</v>
      </c>
      <c r="O515" s="15" t="s">
        <v>1271</v>
      </c>
      <c r="P515" s="15">
        <v>4</v>
      </c>
      <c r="Q515" s="15" t="s">
        <v>166</v>
      </c>
      <c r="R515" s="15"/>
      <c r="S515" s="15"/>
      <c r="T515" s="15" t="s">
        <v>2615</v>
      </c>
      <c r="U515" s="15" t="s">
        <v>1270</v>
      </c>
      <c r="V515" s="15" t="s">
        <v>255</v>
      </c>
      <c r="W515" s="15"/>
      <c r="X515" s="14">
        <v>44209</v>
      </c>
      <c r="Y515" s="17" t="str">
        <f t="shared" si="16"/>
        <v>0x4990bd872267642f012a49f940634cfc03849fb8aaebcab4045e5832bfee5e8e--0xcd4ec7b66fbc029c116ba9ffb3e59351c20b5b06--0x3a3b0dbdc0f6bc77421dcd2f55cfa087b0db9aec</v>
      </c>
      <c r="Z515" s="18" t="str">
        <f>IFERROR(VLOOKUP(Y515,Flipside_SQL3_Data!X:X,1,FALSE),"missing")</f>
        <v>0x4990bd872267642f012a49f940634cfc03849fb8aaebcab4045e5832bfee5e8e--0xcd4ec7b66fbc029c116ba9ffb3e59351c20b5b06--0x3a3b0dbdc0f6bc77421dcd2f55cfa087b0db9aec</v>
      </c>
    </row>
    <row r="516" spans="1:26" hidden="1" x14ac:dyDescent="0.2">
      <c r="A516" s="14">
        <v>44209.868750000001</v>
      </c>
      <c r="B516" s="15">
        <v>11649003</v>
      </c>
      <c r="C516" s="15">
        <v>0</v>
      </c>
      <c r="D516" s="15">
        <f t="shared" si="17"/>
        <v>0</v>
      </c>
      <c r="E516" s="15">
        <v>156932</v>
      </c>
      <c r="F516" s="15">
        <v>116237</v>
      </c>
      <c r="G516" s="15" t="s">
        <v>2605</v>
      </c>
      <c r="H516" s="15" t="b">
        <v>1</v>
      </c>
      <c r="I516" s="15">
        <v>49</v>
      </c>
      <c r="J516" s="15">
        <v>0</v>
      </c>
      <c r="K516" s="15"/>
      <c r="L516" s="15" t="b">
        <v>1</v>
      </c>
      <c r="M516" s="15" t="s">
        <v>701</v>
      </c>
      <c r="N516" s="15" t="s">
        <v>806</v>
      </c>
      <c r="O516" s="15" t="s">
        <v>1271</v>
      </c>
      <c r="P516" s="15" t="s">
        <v>2637</v>
      </c>
      <c r="Q516" s="15" t="s">
        <v>166</v>
      </c>
      <c r="R516" s="15"/>
      <c r="S516" s="15"/>
      <c r="T516" s="15" t="s">
        <v>166</v>
      </c>
      <c r="U516" s="15" t="s">
        <v>2039</v>
      </c>
      <c r="V516" s="15" t="s">
        <v>382</v>
      </c>
      <c r="W516" s="15"/>
      <c r="X516" s="14">
        <v>44209</v>
      </c>
      <c r="Y516" s="17" t="str">
        <f t="shared" si="16"/>
        <v>0x4990bd872267642f012a49f940634cfc03849fb8aaebcab4045e5832bfee5e8e--0x4fee7b061c97c9c496b01dbce9cdb10c02f0a0be--0x3a3b0dbdc0f6bc77421dcd2f55cfa087b0db9aec</v>
      </c>
      <c r="Z516" s="18" t="str">
        <f>IFERROR(VLOOKUP(Y516,Flipside_SQL3_Data!X:X,1,FALSE),"missing")</f>
        <v>0x4990bd872267642f012a49f940634cfc03849fb8aaebcab4045e5832bfee5e8e--0x4fee7b061c97c9c496b01dbce9cdb10c02f0a0be--0x3a3b0dbdc0f6bc77421dcd2f55cfa087b0db9aec</v>
      </c>
    </row>
    <row r="517" spans="1:26" hidden="1" x14ac:dyDescent="0.2">
      <c r="A517" s="14">
        <v>44209.868750000001</v>
      </c>
      <c r="B517" s="15">
        <v>11649003</v>
      </c>
      <c r="C517" s="15">
        <v>0</v>
      </c>
      <c r="D517" s="15">
        <f t="shared" si="17"/>
        <v>0</v>
      </c>
      <c r="E517" s="15">
        <v>32906</v>
      </c>
      <c r="F517" s="15">
        <v>14735</v>
      </c>
      <c r="G517" s="15" t="s">
        <v>2605</v>
      </c>
      <c r="H517" s="15" t="b">
        <v>1</v>
      </c>
      <c r="I517" s="15">
        <v>16</v>
      </c>
      <c r="J517" s="15">
        <v>0</v>
      </c>
      <c r="K517" s="15"/>
      <c r="L517" s="15" t="b">
        <v>1</v>
      </c>
      <c r="M517" s="15" t="s">
        <v>661</v>
      </c>
      <c r="N517" s="15" t="s">
        <v>660</v>
      </c>
      <c r="O517" s="15" t="s">
        <v>659</v>
      </c>
      <c r="P517" s="15"/>
      <c r="Q517" s="15" t="s">
        <v>166</v>
      </c>
      <c r="R517" s="15"/>
      <c r="S517" s="15"/>
      <c r="T517" s="15" t="s">
        <v>166</v>
      </c>
      <c r="U517" s="15" t="s">
        <v>658</v>
      </c>
      <c r="V517" s="15" t="s">
        <v>38</v>
      </c>
      <c r="W517" s="15"/>
      <c r="X517" s="14">
        <v>44209</v>
      </c>
      <c r="Y517" s="17" t="str">
        <f t="shared" si="16"/>
        <v>0x40c5def801d69ff0a4ba503fb815c43c0eb507c736a7011455dd4a9abb83282d--0xec39dbb1fdce6a55f2f79a440a441a0e21d5518b--0xf2375ec44934fe96ee5ffb8ed597c6f9349771fd</v>
      </c>
      <c r="Z517" s="18" t="str">
        <f>IFERROR(VLOOKUP(Y517,Flipside_SQL3_Data!X:X,1,FALSE),"missing")</f>
        <v>0x40c5def801d69ff0a4ba503fb815c43c0eb507c736a7011455dd4a9abb83282d--0xec39dbb1fdce6a55f2f79a440a441a0e21d5518b--0xf2375ec44934fe96ee5ffb8ed597c6f9349771fd</v>
      </c>
    </row>
    <row r="518" spans="1:26" hidden="1" x14ac:dyDescent="0.2">
      <c r="A518" s="14">
        <v>44209.868750000001</v>
      </c>
      <c r="B518" s="15">
        <v>11649003</v>
      </c>
      <c r="C518" s="15">
        <v>0</v>
      </c>
      <c r="D518" s="15">
        <f t="shared" si="17"/>
        <v>0</v>
      </c>
      <c r="E518" s="15">
        <v>353710</v>
      </c>
      <c r="F518" s="15">
        <v>11935</v>
      </c>
      <c r="G518" s="15" t="s">
        <v>2605</v>
      </c>
      <c r="H518" s="15" t="b">
        <v>1</v>
      </c>
      <c r="I518" s="15">
        <v>7</v>
      </c>
      <c r="J518" s="15">
        <v>1</v>
      </c>
      <c r="K518" s="15"/>
      <c r="L518" s="15" t="b">
        <v>1</v>
      </c>
      <c r="M518" s="15" t="s">
        <v>745</v>
      </c>
      <c r="N518" s="15" t="s">
        <v>1040</v>
      </c>
      <c r="O518" s="15" t="s">
        <v>386</v>
      </c>
      <c r="P518" s="15">
        <v>3</v>
      </c>
      <c r="Q518" s="15" t="s">
        <v>166</v>
      </c>
      <c r="R518" s="15"/>
      <c r="S518" s="15"/>
      <c r="T518" s="15" t="s">
        <v>166</v>
      </c>
      <c r="U518" s="15" t="s">
        <v>1666</v>
      </c>
      <c r="V518" s="15" t="s">
        <v>382</v>
      </c>
      <c r="W518" s="15"/>
      <c r="X518" s="14">
        <v>44209</v>
      </c>
      <c r="Y518" s="17" t="str">
        <f t="shared" si="16"/>
        <v>0x3f1fa1c442e3c7520e2c2adf0253d24d67acb07c305853825e05254c6039cbac--0xd9e1ce17f2641f24ae83637ab66a2cca9c378b9f--0xc02aaa39b223fe8d0a0e5c4f27ead9083c756cc2</v>
      </c>
      <c r="Z518" s="18" t="str">
        <f>IFERROR(VLOOKUP(Y518,Flipside_SQL3_Data!X:X,1,FALSE),"missing")</f>
        <v>0x3f1fa1c442e3c7520e2c2adf0253d24d67acb07c305853825e05254c6039cbac--0xd9e1ce17f2641f24ae83637ab66a2cca9c378b9f--0xc02aaa39b223fe8d0a0e5c4f27ead9083c756cc2</v>
      </c>
    </row>
    <row r="519" spans="1:26" hidden="1" x14ac:dyDescent="0.2">
      <c r="A519" s="14">
        <v>44209.868750000001</v>
      </c>
      <c r="B519" s="15">
        <v>11649003</v>
      </c>
      <c r="C519" s="15">
        <v>0</v>
      </c>
      <c r="D519" s="15">
        <f t="shared" si="17"/>
        <v>0</v>
      </c>
      <c r="E519" s="15">
        <v>461139</v>
      </c>
      <c r="F519" s="15">
        <v>29014</v>
      </c>
      <c r="G519" s="15" t="s">
        <v>2605</v>
      </c>
      <c r="H519" s="15" t="b">
        <v>1</v>
      </c>
      <c r="I519" s="15">
        <v>7</v>
      </c>
      <c r="J519" s="15">
        <v>1</v>
      </c>
      <c r="K519" s="15"/>
      <c r="L519" s="15" t="b">
        <v>1</v>
      </c>
      <c r="M519" s="15" t="s">
        <v>745</v>
      </c>
      <c r="N519" s="15" t="s">
        <v>1040</v>
      </c>
      <c r="O519" s="15" t="s">
        <v>284</v>
      </c>
      <c r="P519" s="15">
        <v>1</v>
      </c>
      <c r="Q519" s="15" t="s">
        <v>166</v>
      </c>
      <c r="R519" s="15"/>
      <c r="S519" s="15"/>
      <c r="T519" s="15" t="s">
        <v>166</v>
      </c>
      <c r="U519" s="15" t="s">
        <v>2136</v>
      </c>
      <c r="V519" s="15" t="s">
        <v>38</v>
      </c>
      <c r="W519" s="15"/>
      <c r="X519" s="14">
        <v>44209</v>
      </c>
      <c r="Y519" s="17" t="str">
        <f t="shared" si="16"/>
        <v>0x3f1fa1c442e3c7520e2c2adf0253d24d67acb07c305853825e05254c6039cbac--0xd9e1ce17f2641f24ae83637ab66a2cca9c378b9f--0xa0b86991c6218b36c1d19d4a2e9eb0ce3606eb48</v>
      </c>
      <c r="Z519" s="18" t="str">
        <f>IFERROR(VLOOKUP(Y519,Flipside_SQL3_Data!X:X,1,FALSE),"missing")</f>
        <v>0x3f1fa1c442e3c7520e2c2adf0253d24d67acb07c305853825e05254c6039cbac--0xd9e1ce17f2641f24ae83637ab66a2cca9c378b9f--0xa0b86991c6218b36c1d19d4a2e9eb0ce3606eb48</v>
      </c>
    </row>
    <row r="520" spans="1:26" hidden="1" x14ac:dyDescent="0.2">
      <c r="A520" s="14">
        <v>44209.868750000001</v>
      </c>
      <c r="B520" s="15">
        <v>11649003</v>
      </c>
      <c r="C520" s="15">
        <v>0</v>
      </c>
      <c r="D520" s="15">
        <f t="shared" si="17"/>
        <v>0</v>
      </c>
      <c r="E520" s="15">
        <v>465841</v>
      </c>
      <c r="F520" s="15">
        <v>1217</v>
      </c>
      <c r="G520" s="15" t="s">
        <v>2605</v>
      </c>
      <c r="H520" s="15" t="b">
        <v>1</v>
      </c>
      <c r="I520" s="15">
        <v>7</v>
      </c>
      <c r="J520" s="15">
        <v>0</v>
      </c>
      <c r="K520" s="15"/>
      <c r="L520" s="15" t="b">
        <v>1</v>
      </c>
      <c r="M520" s="15" t="s">
        <v>745</v>
      </c>
      <c r="N520" s="15" t="s">
        <v>1040</v>
      </c>
      <c r="O520" s="15" t="s">
        <v>744</v>
      </c>
      <c r="P520" s="15">
        <v>0</v>
      </c>
      <c r="Q520" s="15" t="s">
        <v>166</v>
      </c>
      <c r="R520" s="15"/>
      <c r="S520" s="15"/>
      <c r="T520" s="15" t="s">
        <v>2615</v>
      </c>
      <c r="U520" s="15" t="s">
        <v>1039</v>
      </c>
      <c r="V520" s="15" t="s">
        <v>1038</v>
      </c>
      <c r="W520" s="15"/>
      <c r="X520" s="14">
        <v>44209</v>
      </c>
      <c r="Y520" s="17" t="str">
        <f t="shared" si="16"/>
        <v>0x3f1fa1c442e3c7520e2c2adf0253d24d67acb07c305853825e05254c6039cbac--0xd9e1ce17f2641f24ae83637ab66a2cca9c378b9f--0x397ff1542f962076d0bfe58ea045ffa2d347aca0</v>
      </c>
      <c r="Z520" s="18" t="str">
        <f>IFERROR(VLOOKUP(Y520,Flipside_SQL3_Data!X:X,1,FALSE),"missing")</f>
        <v>0x3f1fa1c442e3c7520e2c2adf0253d24d67acb07c305853825e05254c6039cbac--0xd9e1ce17f2641f24ae83637ab66a2cca9c378b9f--0x397ff1542f962076d0bfe58ea045ffa2d347aca0</v>
      </c>
    </row>
    <row r="521" spans="1:26" hidden="1" x14ac:dyDescent="0.2">
      <c r="A521" s="14">
        <v>44209.868750000001</v>
      </c>
      <c r="B521" s="15">
        <v>11649003</v>
      </c>
      <c r="C521" s="15">
        <v>0</v>
      </c>
      <c r="D521" s="15">
        <f t="shared" si="17"/>
        <v>0</v>
      </c>
      <c r="E521" s="15">
        <v>429027</v>
      </c>
      <c r="F521" s="15">
        <v>74785</v>
      </c>
      <c r="G521" s="15" t="s">
        <v>2605</v>
      </c>
      <c r="H521" s="15" t="b">
        <v>1</v>
      </c>
      <c r="I521" s="15">
        <v>7</v>
      </c>
      <c r="J521" s="15">
        <v>3</v>
      </c>
      <c r="K521" s="15"/>
      <c r="L521" s="15" t="b">
        <v>1</v>
      </c>
      <c r="M521" s="15" t="s">
        <v>745</v>
      </c>
      <c r="N521" s="15" t="s">
        <v>1040</v>
      </c>
      <c r="O521" s="15" t="s">
        <v>744</v>
      </c>
      <c r="P521" s="15">
        <v>2</v>
      </c>
      <c r="Q521" s="15" t="s">
        <v>166</v>
      </c>
      <c r="R521" s="15"/>
      <c r="S521" s="15"/>
      <c r="T521" s="15" t="s">
        <v>166</v>
      </c>
      <c r="U521" s="15" t="s">
        <v>2392</v>
      </c>
      <c r="V521" s="15" t="s">
        <v>382</v>
      </c>
      <c r="W521" s="15"/>
      <c r="X521" s="14">
        <v>44209</v>
      </c>
      <c r="Y521" s="17" t="str">
        <f t="shared" si="16"/>
        <v>0x3f1fa1c442e3c7520e2c2adf0253d24d67acb07c305853825e05254c6039cbac--0xd9e1ce17f2641f24ae83637ab66a2cca9c378b9f--0x397ff1542f962076d0bfe58ea045ffa2d347aca0</v>
      </c>
      <c r="Z521" s="18" t="str">
        <f>IFERROR(VLOOKUP(Y521,Flipside_SQL3_Data!X:X,1,FALSE),"missing")</f>
        <v>0x3f1fa1c442e3c7520e2c2adf0253d24d67acb07c305853825e05254c6039cbac--0xd9e1ce17f2641f24ae83637ab66a2cca9c378b9f--0x397ff1542f962076d0bfe58ea045ffa2d347aca0</v>
      </c>
    </row>
    <row r="522" spans="1:26" hidden="1" x14ac:dyDescent="0.2">
      <c r="A522" s="14">
        <v>44209.868750000001</v>
      </c>
      <c r="B522" s="15">
        <v>11649003</v>
      </c>
      <c r="C522" s="15">
        <v>4.7829687050515702E+19</v>
      </c>
      <c r="D522" s="15">
        <f t="shared" si="17"/>
        <v>47.829687050515702</v>
      </c>
      <c r="E522" s="15">
        <v>334302</v>
      </c>
      <c r="F522" s="15">
        <v>0</v>
      </c>
      <c r="G522" s="15" t="s">
        <v>2605</v>
      </c>
      <c r="H522" s="15" t="b">
        <v>1</v>
      </c>
      <c r="I522" s="15">
        <v>7</v>
      </c>
      <c r="J522" s="15">
        <v>0</v>
      </c>
      <c r="K522" s="15"/>
      <c r="L522" s="15" t="b">
        <v>1</v>
      </c>
      <c r="M522" s="15" t="s">
        <v>745</v>
      </c>
      <c r="N522" s="15" t="s">
        <v>1040</v>
      </c>
      <c r="O522" s="15" t="s">
        <v>1087</v>
      </c>
      <c r="P522" s="15">
        <v>4</v>
      </c>
      <c r="Q522" s="15" t="s">
        <v>166</v>
      </c>
      <c r="R522" s="15"/>
      <c r="S522" s="15"/>
      <c r="T522" s="15" t="s">
        <v>166</v>
      </c>
      <c r="U522" s="15" t="s">
        <v>382</v>
      </c>
      <c r="V522" s="15" t="s">
        <v>382</v>
      </c>
      <c r="W522" s="15"/>
      <c r="X522" s="14">
        <v>44209</v>
      </c>
      <c r="Y522" s="17" t="str">
        <f t="shared" si="16"/>
        <v>0x3f1fa1c442e3c7520e2c2adf0253d24d67acb07c305853825e05254c6039cbac--0xd9e1ce17f2641f24ae83637ab66a2cca9c378b9f--0x22e6cdddcaa4c7f188c5e9c9be63f955186ffcd1</v>
      </c>
      <c r="Z522" s="18" t="str">
        <f>IFERROR(VLOOKUP(Y522,Flipside_SQL3_Data!X:X,1,FALSE),"missing")</f>
        <v>0x3f1fa1c442e3c7520e2c2adf0253d24d67acb07c305853825e05254c6039cbac--0xd9e1ce17f2641f24ae83637ab66a2cca9c378b9f--0x22e6cdddcaa4c7f188c5e9c9be63f955186ffcd1</v>
      </c>
    </row>
    <row r="523" spans="1:26" hidden="1" x14ac:dyDescent="0.2">
      <c r="A523" s="14">
        <v>44209.868750000001</v>
      </c>
      <c r="B523" s="15">
        <v>11649003</v>
      </c>
      <c r="C523" s="15">
        <v>4.7829687050515702E+19</v>
      </c>
      <c r="D523" s="15">
        <f t="shared" si="17"/>
        <v>47.829687050515702</v>
      </c>
      <c r="E523" s="15">
        <v>2300</v>
      </c>
      <c r="F523" s="15">
        <v>95</v>
      </c>
      <c r="G523" s="15" t="s">
        <v>2605</v>
      </c>
      <c r="H523" s="15" t="b">
        <v>1</v>
      </c>
      <c r="I523" s="15">
        <v>7</v>
      </c>
      <c r="J523" s="15">
        <v>0</v>
      </c>
      <c r="K523" s="15"/>
      <c r="L523" s="15" t="b">
        <v>1</v>
      </c>
      <c r="M523" s="15" t="s">
        <v>745</v>
      </c>
      <c r="N523" s="15" t="s">
        <v>386</v>
      </c>
      <c r="O523" s="15" t="s">
        <v>1040</v>
      </c>
      <c r="P523" s="15" t="s">
        <v>2629</v>
      </c>
      <c r="Q523" s="15" t="s">
        <v>166</v>
      </c>
      <c r="R523" s="15"/>
      <c r="S523" s="15"/>
      <c r="T523" s="15" t="s">
        <v>166</v>
      </c>
      <c r="U523" s="15" t="s">
        <v>382</v>
      </c>
      <c r="V523" s="15" t="s">
        <v>382</v>
      </c>
      <c r="W523" s="15"/>
      <c r="X523" s="14">
        <v>44209</v>
      </c>
      <c r="Y523" s="17" t="str">
        <f t="shared" si="16"/>
        <v>0x3f1fa1c442e3c7520e2c2adf0253d24d67acb07c305853825e05254c6039cbac--0xc02aaa39b223fe8d0a0e5c4f27ead9083c756cc2--0xd9e1ce17f2641f24ae83637ab66a2cca9c378b9f</v>
      </c>
      <c r="Z523" s="18" t="str">
        <f>IFERROR(VLOOKUP(Y523,Flipside_SQL3_Data!X:X,1,FALSE),"missing")</f>
        <v>0x3f1fa1c442e3c7520e2c2adf0253d24d67acb07c305853825e05254c6039cbac--0xc02aaa39b223fe8d0a0e5c4f27ead9083c756cc2--0xd9e1ce17f2641f24ae83637ab66a2cca9c378b9f</v>
      </c>
    </row>
    <row r="524" spans="1:26" hidden="1" x14ac:dyDescent="0.2">
      <c r="A524" s="14">
        <v>44209.868750000001</v>
      </c>
      <c r="B524" s="15">
        <v>11649003</v>
      </c>
      <c r="C524" s="15">
        <v>0</v>
      </c>
      <c r="D524" s="15">
        <f t="shared" si="17"/>
        <v>0</v>
      </c>
      <c r="E524" s="15">
        <v>451226</v>
      </c>
      <c r="F524" s="15">
        <v>26219</v>
      </c>
      <c r="G524" s="15" t="s">
        <v>2605</v>
      </c>
      <c r="H524" s="15" t="b">
        <v>1</v>
      </c>
      <c r="I524" s="15">
        <v>7</v>
      </c>
      <c r="J524" s="15">
        <v>0</v>
      </c>
      <c r="K524" s="15"/>
      <c r="L524" s="15" t="b">
        <v>1</v>
      </c>
      <c r="M524" s="15" t="s">
        <v>745</v>
      </c>
      <c r="N524" s="15" t="s">
        <v>284</v>
      </c>
      <c r="O524" s="15" t="s">
        <v>555</v>
      </c>
      <c r="P524" s="15" t="s">
        <v>2793</v>
      </c>
      <c r="Q524" s="15" t="s">
        <v>166</v>
      </c>
      <c r="R524" s="15"/>
      <c r="S524" s="15"/>
      <c r="T524" s="15" t="s">
        <v>2609</v>
      </c>
      <c r="U524" s="15" t="s">
        <v>2136</v>
      </c>
      <c r="V524" s="15" t="s">
        <v>38</v>
      </c>
      <c r="W524" s="15"/>
      <c r="X524" s="14">
        <v>44209</v>
      </c>
      <c r="Y524" s="17" t="str">
        <f t="shared" si="16"/>
        <v>0x3f1fa1c442e3c7520e2c2adf0253d24d67acb07c305853825e05254c6039cbac--0xa0b86991c6218b36c1d19d4a2e9eb0ce3606eb48--0xb7277a6e95992041568d9391d09d0122023778a2</v>
      </c>
      <c r="Z524" s="18" t="str">
        <f>IFERROR(VLOOKUP(Y524,Flipside_SQL3_Data!X:X,1,FALSE),"missing")</f>
        <v>0x3f1fa1c442e3c7520e2c2adf0253d24d67acb07c305853825e05254c6039cbac--0xa0b86991c6218b36c1d19d4a2e9eb0ce3606eb48--0xb7277a6e95992041568d9391d09d0122023778a2</v>
      </c>
    </row>
    <row r="525" spans="1:26" hidden="1" x14ac:dyDescent="0.2">
      <c r="A525" s="14">
        <v>44209.868750000001</v>
      </c>
      <c r="B525" s="15">
        <v>11649003</v>
      </c>
      <c r="C525" s="15">
        <v>0</v>
      </c>
      <c r="D525" s="15">
        <f t="shared" si="17"/>
        <v>0</v>
      </c>
      <c r="E525" s="15">
        <v>371838</v>
      </c>
      <c r="F525" s="15">
        <v>1207</v>
      </c>
      <c r="G525" s="15" t="s">
        <v>2605</v>
      </c>
      <c r="H525" s="15" t="b">
        <v>1</v>
      </c>
      <c r="I525" s="15">
        <v>7</v>
      </c>
      <c r="J525" s="15">
        <v>0</v>
      </c>
      <c r="K525" s="15"/>
      <c r="L525" s="15" t="b">
        <v>1</v>
      </c>
      <c r="M525" s="15" t="s">
        <v>745</v>
      </c>
      <c r="N525" s="15" t="s">
        <v>284</v>
      </c>
      <c r="O525" s="15" t="s">
        <v>555</v>
      </c>
      <c r="P525" s="15" t="s">
        <v>2794</v>
      </c>
      <c r="Q525" s="15" t="s">
        <v>166</v>
      </c>
      <c r="R525" s="15"/>
      <c r="S525" s="15"/>
      <c r="T525" s="15" t="s">
        <v>2609</v>
      </c>
      <c r="U525" s="15" t="s">
        <v>867</v>
      </c>
      <c r="V525" s="15" t="s">
        <v>866</v>
      </c>
      <c r="W525" s="15"/>
      <c r="X525" s="14">
        <v>44209</v>
      </c>
      <c r="Y525" s="17" t="str">
        <f t="shared" si="16"/>
        <v>0x3f1fa1c442e3c7520e2c2adf0253d24d67acb07c305853825e05254c6039cbac--0xa0b86991c6218b36c1d19d4a2e9eb0ce3606eb48--0xb7277a6e95992041568d9391d09d0122023778a2</v>
      </c>
      <c r="Z525" s="18" t="str">
        <f>IFERROR(VLOOKUP(Y525,Flipside_SQL3_Data!X:X,1,FALSE),"missing")</f>
        <v>0x3f1fa1c442e3c7520e2c2adf0253d24d67acb07c305853825e05254c6039cbac--0xa0b86991c6218b36c1d19d4a2e9eb0ce3606eb48--0xb7277a6e95992041568d9391d09d0122023778a2</v>
      </c>
    </row>
    <row r="526" spans="1:26" hidden="1" x14ac:dyDescent="0.2">
      <c r="A526" s="14">
        <v>44209.868750000001</v>
      </c>
      <c r="B526" s="15">
        <v>11649003</v>
      </c>
      <c r="C526" s="15">
        <v>0</v>
      </c>
      <c r="D526" s="15">
        <f t="shared" si="17"/>
        <v>0</v>
      </c>
      <c r="E526" s="15">
        <v>411973</v>
      </c>
      <c r="F526" s="15">
        <v>30162</v>
      </c>
      <c r="G526" s="15" t="s">
        <v>2605</v>
      </c>
      <c r="H526" s="15" t="b">
        <v>1</v>
      </c>
      <c r="I526" s="15">
        <v>7</v>
      </c>
      <c r="J526" s="15">
        <v>0</v>
      </c>
      <c r="K526" s="15"/>
      <c r="L526" s="15" t="b">
        <v>1</v>
      </c>
      <c r="M526" s="15" t="s">
        <v>745</v>
      </c>
      <c r="N526" s="15" t="s">
        <v>744</v>
      </c>
      <c r="O526" s="15" t="s">
        <v>386</v>
      </c>
      <c r="P526" s="15" t="s">
        <v>2637</v>
      </c>
      <c r="Q526" s="15" t="s">
        <v>166</v>
      </c>
      <c r="R526" s="15"/>
      <c r="S526" s="15"/>
      <c r="T526" s="15" t="s">
        <v>166</v>
      </c>
      <c r="U526" s="15" t="s">
        <v>743</v>
      </c>
      <c r="V526" s="15" t="s">
        <v>38</v>
      </c>
      <c r="W526" s="15"/>
      <c r="X526" s="14">
        <v>44209</v>
      </c>
      <c r="Y526" s="17" t="str">
        <f t="shared" si="16"/>
        <v>0x3f1fa1c442e3c7520e2c2adf0253d24d67acb07c305853825e05254c6039cbac--0x397ff1542f962076d0bfe58ea045ffa2d347aca0--0xc02aaa39b223fe8d0a0e5c4f27ead9083c756cc2</v>
      </c>
      <c r="Z526" s="18" t="str">
        <f>IFERROR(VLOOKUP(Y526,Flipside_SQL3_Data!X:X,1,FALSE),"missing")</f>
        <v>0x3f1fa1c442e3c7520e2c2adf0253d24d67acb07c305853825e05254c6039cbac--0x397ff1542f962076d0bfe58ea045ffa2d347aca0--0xc02aaa39b223fe8d0a0e5c4f27ead9083c756cc2</v>
      </c>
    </row>
    <row r="527" spans="1:26" hidden="1" x14ac:dyDescent="0.2">
      <c r="A527" s="14">
        <v>44209.868750000001</v>
      </c>
      <c r="B527" s="15">
        <v>11649003</v>
      </c>
      <c r="C527" s="15">
        <v>0</v>
      </c>
      <c r="D527" s="15">
        <f t="shared" si="17"/>
        <v>0</v>
      </c>
      <c r="E527" s="15">
        <v>374947</v>
      </c>
      <c r="F527" s="15">
        <v>1234</v>
      </c>
      <c r="G527" s="15" t="s">
        <v>2605</v>
      </c>
      <c r="H527" s="15" t="b">
        <v>1</v>
      </c>
      <c r="I527" s="15">
        <v>7</v>
      </c>
      <c r="J527" s="15">
        <v>0</v>
      </c>
      <c r="K527" s="15"/>
      <c r="L527" s="15" t="b">
        <v>1</v>
      </c>
      <c r="M527" s="15" t="s">
        <v>745</v>
      </c>
      <c r="N527" s="15" t="s">
        <v>744</v>
      </c>
      <c r="O527" s="15" t="s">
        <v>386</v>
      </c>
      <c r="P527" s="15" t="s">
        <v>2640</v>
      </c>
      <c r="Q527" s="15" t="s">
        <v>166</v>
      </c>
      <c r="R527" s="15"/>
      <c r="S527" s="15"/>
      <c r="T527" s="15" t="s">
        <v>2615</v>
      </c>
      <c r="U527" s="15" t="s">
        <v>867</v>
      </c>
      <c r="V527" s="15" t="s">
        <v>2173</v>
      </c>
      <c r="W527" s="15"/>
      <c r="X527" s="14">
        <v>44209</v>
      </c>
      <c r="Y527" s="17" t="str">
        <f t="shared" si="16"/>
        <v>0x3f1fa1c442e3c7520e2c2adf0253d24d67acb07c305853825e05254c6039cbac--0x397ff1542f962076d0bfe58ea045ffa2d347aca0--0xc02aaa39b223fe8d0a0e5c4f27ead9083c756cc2</v>
      </c>
      <c r="Z527" s="18" t="str">
        <f>IFERROR(VLOOKUP(Y527,Flipside_SQL3_Data!X:X,1,FALSE),"missing")</f>
        <v>0x3f1fa1c442e3c7520e2c2adf0253d24d67acb07c305853825e05254c6039cbac--0x397ff1542f962076d0bfe58ea045ffa2d347aca0--0xc02aaa39b223fe8d0a0e5c4f27ead9083c756cc2</v>
      </c>
    </row>
    <row r="528" spans="1:26" hidden="1" x14ac:dyDescent="0.2">
      <c r="A528" s="14">
        <v>44209.868750000001</v>
      </c>
      <c r="B528" s="15">
        <v>11649003</v>
      </c>
      <c r="C528" s="15">
        <v>0</v>
      </c>
      <c r="D528" s="15">
        <f t="shared" si="17"/>
        <v>0</v>
      </c>
      <c r="E528" s="15">
        <v>380482</v>
      </c>
      <c r="F528" s="15">
        <v>3993</v>
      </c>
      <c r="G528" s="15" t="s">
        <v>2605</v>
      </c>
      <c r="H528" s="15" t="b">
        <v>1</v>
      </c>
      <c r="I528" s="15">
        <v>7</v>
      </c>
      <c r="J528" s="15">
        <v>1</v>
      </c>
      <c r="K528" s="15"/>
      <c r="L528" s="15" t="b">
        <v>1</v>
      </c>
      <c r="M528" s="15" t="s">
        <v>745</v>
      </c>
      <c r="N528" s="15" t="s">
        <v>744</v>
      </c>
      <c r="O528" s="15" t="s">
        <v>284</v>
      </c>
      <c r="P528" s="15" t="s">
        <v>167</v>
      </c>
      <c r="Q528" s="15" t="s">
        <v>166</v>
      </c>
      <c r="R528" s="15"/>
      <c r="S528" s="15"/>
      <c r="T528" s="15" t="s">
        <v>2615</v>
      </c>
      <c r="U528" s="15" t="s">
        <v>867</v>
      </c>
      <c r="V528" s="15" t="s">
        <v>866</v>
      </c>
      <c r="W528" s="15"/>
      <c r="X528" s="14">
        <v>44209</v>
      </c>
      <c r="Y528" s="17" t="str">
        <f t="shared" si="16"/>
        <v>0x3f1fa1c442e3c7520e2c2adf0253d24d67acb07c305853825e05254c6039cbac--0x397ff1542f962076d0bfe58ea045ffa2d347aca0--0xa0b86991c6218b36c1d19d4a2e9eb0ce3606eb48</v>
      </c>
      <c r="Z528" s="18" t="str">
        <f>IFERROR(VLOOKUP(Y528,Flipside_SQL3_Data!X:X,1,FALSE),"missing")</f>
        <v>0x3f1fa1c442e3c7520e2c2adf0253d24d67acb07c305853825e05254c6039cbac--0x397ff1542f962076d0bfe58ea045ffa2d347aca0--0xa0b86991c6218b36c1d19d4a2e9eb0ce3606eb48</v>
      </c>
    </row>
    <row r="529" spans="1:26" hidden="1" x14ac:dyDescent="0.2">
      <c r="A529" s="14">
        <v>44209.868750000001</v>
      </c>
      <c r="B529" s="15">
        <v>11649003</v>
      </c>
      <c r="C529" s="15">
        <v>0</v>
      </c>
      <c r="D529" s="15">
        <f t="shared" si="17"/>
        <v>0</v>
      </c>
      <c r="E529" s="15">
        <v>476976</v>
      </c>
      <c r="F529" s="15">
        <v>137823</v>
      </c>
      <c r="G529" s="15" t="s">
        <v>2605</v>
      </c>
      <c r="H529" s="15" t="b">
        <v>1</v>
      </c>
      <c r="I529" s="15">
        <v>7</v>
      </c>
      <c r="J529" s="15">
        <v>5</v>
      </c>
      <c r="K529" s="15"/>
      <c r="L529" s="15" t="b">
        <v>1</v>
      </c>
      <c r="M529" s="15" t="s">
        <v>745</v>
      </c>
      <c r="N529" s="15" t="s">
        <v>1087</v>
      </c>
      <c r="O529" s="15" t="s">
        <v>1040</v>
      </c>
      <c r="P529" s="15"/>
      <c r="Q529" s="15" t="s">
        <v>166</v>
      </c>
      <c r="R529" s="15"/>
      <c r="S529" s="15"/>
      <c r="T529" s="15" t="s">
        <v>166</v>
      </c>
      <c r="U529" s="15" t="s">
        <v>1234</v>
      </c>
      <c r="V529" s="15" t="s">
        <v>1233</v>
      </c>
      <c r="W529" s="15"/>
      <c r="X529" s="14">
        <v>44209</v>
      </c>
      <c r="Y529" s="17" t="str">
        <f t="shared" si="16"/>
        <v>0x3f1fa1c442e3c7520e2c2adf0253d24d67acb07c305853825e05254c6039cbac--0x22e6cdddcaa4c7f188c5e9c9be63f955186ffcd1--0xd9e1ce17f2641f24ae83637ab66a2cca9c378b9f</v>
      </c>
      <c r="Z529" s="18" t="str">
        <f>IFERROR(VLOOKUP(Y529,Flipside_SQL3_Data!X:X,1,FALSE),"missing")</f>
        <v>0x3f1fa1c442e3c7520e2c2adf0253d24d67acb07c305853825e05254c6039cbac--0x22e6cdddcaa4c7f188c5e9c9be63f955186ffcd1--0xd9e1ce17f2641f24ae83637ab66a2cca9c378b9f</v>
      </c>
    </row>
    <row r="530" spans="1:26" hidden="1" x14ac:dyDescent="0.2">
      <c r="A530" s="14">
        <v>44209.868750000001</v>
      </c>
      <c r="B530" s="15">
        <v>11649003</v>
      </c>
      <c r="C530" s="15">
        <v>0</v>
      </c>
      <c r="D530" s="15">
        <f t="shared" si="17"/>
        <v>0</v>
      </c>
      <c r="E530" s="15">
        <v>174820</v>
      </c>
      <c r="F530" s="15">
        <v>52686</v>
      </c>
      <c r="G530" s="15" t="s">
        <v>2605</v>
      </c>
      <c r="H530" s="15" t="b">
        <v>1</v>
      </c>
      <c r="I530" s="15">
        <v>52</v>
      </c>
      <c r="J530" s="15">
        <v>6</v>
      </c>
      <c r="K530" s="15"/>
      <c r="L530" s="15" t="b">
        <v>1</v>
      </c>
      <c r="M530" s="15" t="s">
        <v>329</v>
      </c>
      <c r="N530" s="15" t="s">
        <v>328</v>
      </c>
      <c r="O530" s="15" t="s">
        <v>819</v>
      </c>
      <c r="P530" s="15" t="s">
        <v>2743</v>
      </c>
      <c r="Q530" s="15" t="s">
        <v>166</v>
      </c>
      <c r="R530" s="15"/>
      <c r="S530" s="15"/>
      <c r="T530" s="15" t="s">
        <v>2609</v>
      </c>
      <c r="U530" s="15" t="s">
        <v>818</v>
      </c>
      <c r="V530" s="15" t="s">
        <v>382</v>
      </c>
      <c r="W530" s="15"/>
      <c r="X530" s="14">
        <v>44209</v>
      </c>
      <c r="Y530" s="17" t="str">
        <f t="shared" si="16"/>
        <v>0x3ea072ee28b5b89c4e33a194bed9e6a4d444777196d351af7295634cc6cabd78--0xae26170200ec3ae66b8afaa87f2fa49c1e0a02b9--0xf39f8086446abd5323652504641ea331787bc62b</v>
      </c>
      <c r="Z530" s="18" t="str">
        <f>IFERROR(VLOOKUP(Y530,Flipside_SQL3_Data!X:X,1,FALSE),"missing")</f>
        <v>0x3ea072ee28b5b89c4e33a194bed9e6a4d444777196d351af7295634cc6cabd78--0xae26170200ec3ae66b8afaa87f2fa49c1e0a02b9--0xf39f8086446abd5323652504641ea331787bc62b</v>
      </c>
    </row>
    <row r="531" spans="1:26" hidden="1" x14ac:dyDescent="0.2">
      <c r="A531" s="14">
        <v>44209.868750000001</v>
      </c>
      <c r="B531" s="15">
        <v>11649003</v>
      </c>
      <c r="C531" s="15">
        <v>0</v>
      </c>
      <c r="D531" s="15">
        <f t="shared" si="17"/>
        <v>0</v>
      </c>
      <c r="E531" s="15">
        <v>169600</v>
      </c>
      <c r="F531" s="15">
        <v>3835</v>
      </c>
      <c r="G531" s="15" t="s">
        <v>2605</v>
      </c>
      <c r="H531" s="15" t="b">
        <v>1</v>
      </c>
      <c r="I531" s="15">
        <v>52</v>
      </c>
      <c r="J531" s="15">
        <v>1</v>
      </c>
      <c r="K531" s="15"/>
      <c r="L531" s="15" t="b">
        <v>1</v>
      </c>
      <c r="M531" s="15" t="s">
        <v>329</v>
      </c>
      <c r="N531" s="15" t="s">
        <v>328</v>
      </c>
      <c r="O531" s="15" t="s">
        <v>327</v>
      </c>
      <c r="P531" s="15" t="s">
        <v>2745</v>
      </c>
      <c r="Q531" s="15" t="s">
        <v>166</v>
      </c>
      <c r="R531" s="15"/>
      <c r="S531" s="15"/>
      <c r="T531" s="15" t="s">
        <v>2615</v>
      </c>
      <c r="U531" s="15" t="s">
        <v>326</v>
      </c>
      <c r="V531" s="15" t="s">
        <v>325</v>
      </c>
      <c r="W531" s="15"/>
      <c r="X531" s="14">
        <v>44209</v>
      </c>
      <c r="Y531" s="17" t="str">
        <f t="shared" si="16"/>
        <v>0x3ea072ee28b5b89c4e33a194bed9e6a4d444777196d351af7295634cc6cabd78--0xae26170200ec3ae66b8afaa87f2fa49c1e0a02b9--0xa8b12cc90abf65191532a12bb5394a714a46d358</v>
      </c>
      <c r="Z531" s="18" t="str">
        <f>IFERROR(VLOOKUP(Y531,Flipside_SQL3_Data!X:X,1,FALSE),"missing")</f>
        <v>0x3ea072ee28b5b89c4e33a194bed9e6a4d444777196d351af7295634cc6cabd78--0xae26170200ec3ae66b8afaa87f2fa49c1e0a02b9--0xa8b12cc90abf65191532a12bb5394a714a46d358</v>
      </c>
    </row>
    <row r="532" spans="1:26" hidden="1" x14ac:dyDescent="0.2">
      <c r="A532" s="14">
        <v>44209.868750000001</v>
      </c>
      <c r="B532" s="15">
        <v>11649003</v>
      </c>
      <c r="C532" s="15">
        <v>0</v>
      </c>
      <c r="D532" s="15">
        <f t="shared" si="17"/>
        <v>0</v>
      </c>
      <c r="E532" s="15">
        <v>163369</v>
      </c>
      <c r="F532" s="15">
        <v>3835</v>
      </c>
      <c r="G532" s="15" t="s">
        <v>2605</v>
      </c>
      <c r="H532" s="15" t="b">
        <v>1</v>
      </c>
      <c r="I532" s="15">
        <v>52</v>
      </c>
      <c r="J532" s="15">
        <v>1</v>
      </c>
      <c r="K532" s="15"/>
      <c r="L532" s="15" t="b">
        <v>1</v>
      </c>
      <c r="M532" s="15" t="s">
        <v>329</v>
      </c>
      <c r="N532" s="15" t="s">
        <v>328</v>
      </c>
      <c r="O532" s="15" t="s">
        <v>327</v>
      </c>
      <c r="P532" s="15" t="s">
        <v>2901</v>
      </c>
      <c r="Q532" s="15" t="s">
        <v>166</v>
      </c>
      <c r="R532" s="15"/>
      <c r="S532" s="15"/>
      <c r="T532" s="15" t="s">
        <v>2615</v>
      </c>
      <c r="U532" s="15" t="s">
        <v>326</v>
      </c>
      <c r="V532" s="15" t="s">
        <v>325</v>
      </c>
      <c r="W532" s="15"/>
      <c r="X532" s="14">
        <v>44209</v>
      </c>
      <c r="Y532" s="17" t="str">
        <f t="shared" si="16"/>
        <v>0x3ea072ee28b5b89c4e33a194bed9e6a4d444777196d351af7295634cc6cabd78--0xae26170200ec3ae66b8afaa87f2fa49c1e0a02b9--0xa8b12cc90abf65191532a12bb5394a714a46d358</v>
      </c>
      <c r="Z532" s="18" t="str">
        <f>IFERROR(VLOOKUP(Y532,Flipside_SQL3_Data!X:X,1,FALSE),"missing")</f>
        <v>0x3ea072ee28b5b89c4e33a194bed9e6a4d444777196d351af7295634cc6cabd78--0xae26170200ec3ae66b8afaa87f2fa49c1e0a02b9--0xa8b12cc90abf65191532a12bb5394a714a46d358</v>
      </c>
    </row>
    <row r="533" spans="1:26" hidden="1" x14ac:dyDescent="0.2">
      <c r="A533" s="14">
        <v>44209.868750000001</v>
      </c>
      <c r="B533" s="15">
        <v>11649003</v>
      </c>
      <c r="C533" s="15">
        <v>0</v>
      </c>
      <c r="D533" s="15">
        <f t="shared" si="17"/>
        <v>0</v>
      </c>
      <c r="E533" s="15">
        <v>156313</v>
      </c>
      <c r="F533" s="15">
        <v>3835</v>
      </c>
      <c r="G533" s="15" t="s">
        <v>2605</v>
      </c>
      <c r="H533" s="15" t="b">
        <v>1</v>
      </c>
      <c r="I533" s="15">
        <v>52</v>
      </c>
      <c r="J533" s="15">
        <v>1</v>
      </c>
      <c r="K533" s="15"/>
      <c r="L533" s="15" t="b">
        <v>1</v>
      </c>
      <c r="M533" s="15" t="s">
        <v>329</v>
      </c>
      <c r="N533" s="15" t="s">
        <v>328</v>
      </c>
      <c r="O533" s="15" t="s">
        <v>327</v>
      </c>
      <c r="P533" s="15" t="s">
        <v>2903</v>
      </c>
      <c r="Q533" s="15" t="s">
        <v>166</v>
      </c>
      <c r="R533" s="15"/>
      <c r="S533" s="15"/>
      <c r="T533" s="15" t="s">
        <v>2615</v>
      </c>
      <c r="U533" s="15" t="s">
        <v>326</v>
      </c>
      <c r="V533" s="15" t="s">
        <v>325</v>
      </c>
      <c r="W533" s="15"/>
      <c r="X533" s="14">
        <v>44209</v>
      </c>
      <c r="Y533" s="17" t="str">
        <f t="shared" si="16"/>
        <v>0x3ea072ee28b5b89c4e33a194bed9e6a4d444777196d351af7295634cc6cabd78--0xae26170200ec3ae66b8afaa87f2fa49c1e0a02b9--0xa8b12cc90abf65191532a12bb5394a714a46d358</v>
      </c>
      <c r="Z533" s="18" t="str">
        <f>IFERROR(VLOOKUP(Y533,Flipside_SQL3_Data!X:X,1,FALSE),"missing")</f>
        <v>0x3ea072ee28b5b89c4e33a194bed9e6a4d444777196d351af7295634cc6cabd78--0xae26170200ec3ae66b8afaa87f2fa49c1e0a02b9--0xa8b12cc90abf65191532a12bb5394a714a46d358</v>
      </c>
    </row>
    <row r="534" spans="1:26" hidden="1" x14ac:dyDescent="0.2">
      <c r="A534" s="14">
        <v>44209.868750000001</v>
      </c>
      <c r="B534" s="15">
        <v>11649003</v>
      </c>
      <c r="C534" s="15">
        <v>0</v>
      </c>
      <c r="D534" s="15">
        <f t="shared" si="17"/>
        <v>0</v>
      </c>
      <c r="E534" s="15">
        <v>150102</v>
      </c>
      <c r="F534" s="15">
        <v>3834</v>
      </c>
      <c r="G534" s="15" t="s">
        <v>2605</v>
      </c>
      <c r="H534" s="15" t="b">
        <v>1</v>
      </c>
      <c r="I534" s="15">
        <v>52</v>
      </c>
      <c r="J534" s="15">
        <v>1</v>
      </c>
      <c r="K534" s="15"/>
      <c r="L534" s="15" t="b">
        <v>1</v>
      </c>
      <c r="M534" s="15" t="s">
        <v>329</v>
      </c>
      <c r="N534" s="15" t="s">
        <v>328</v>
      </c>
      <c r="O534" s="15" t="s">
        <v>327</v>
      </c>
      <c r="P534" s="15" t="s">
        <v>2905</v>
      </c>
      <c r="Q534" s="15" t="s">
        <v>166</v>
      </c>
      <c r="R534" s="15"/>
      <c r="S534" s="15"/>
      <c r="T534" s="15" t="s">
        <v>2615</v>
      </c>
      <c r="U534" s="15" t="s">
        <v>450</v>
      </c>
      <c r="V534" s="15" t="s">
        <v>449</v>
      </c>
      <c r="W534" s="15"/>
      <c r="X534" s="14">
        <v>44209</v>
      </c>
      <c r="Y534" s="17" t="str">
        <f t="shared" si="16"/>
        <v>0x3ea072ee28b5b89c4e33a194bed9e6a4d444777196d351af7295634cc6cabd78--0xae26170200ec3ae66b8afaa87f2fa49c1e0a02b9--0xa8b12cc90abf65191532a12bb5394a714a46d358</v>
      </c>
      <c r="Z534" s="18" t="str">
        <f>IFERROR(VLOOKUP(Y534,Flipside_SQL3_Data!X:X,1,FALSE),"missing")</f>
        <v>0x3ea072ee28b5b89c4e33a194bed9e6a4d444777196d351af7295634cc6cabd78--0xae26170200ec3ae66b8afaa87f2fa49c1e0a02b9--0xa8b12cc90abf65191532a12bb5394a714a46d358</v>
      </c>
    </row>
    <row r="535" spans="1:26" hidden="1" x14ac:dyDescent="0.2">
      <c r="A535" s="14">
        <v>44209.868750000001</v>
      </c>
      <c r="B535" s="15">
        <v>11649003</v>
      </c>
      <c r="C535" s="15">
        <v>0</v>
      </c>
      <c r="D535" s="15">
        <f t="shared" si="17"/>
        <v>0</v>
      </c>
      <c r="E535" s="15">
        <v>143052</v>
      </c>
      <c r="F535" s="15">
        <v>3858</v>
      </c>
      <c r="G535" s="15" t="s">
        <v>2605</v>
      </c>
      <c r="H535" s="15" t="b">
        <v>1</v>
      </c>
      <c r="I535" s="15">
        <v>52</v>
      </c>
      <c r="J535" s="15">
        <v>1</v>
      </c>
      <c r="K535" s="15"/>
      <c r="L535" s="15" t="b">
        <v>1</v>
      </c>
      <c r="M535" s="15" t="s">
        <v>329</v>
      </c>
      <c r="N535" s="15" t="s">
        <v>328</v>
      </c>
      <c r="O535" s="15" t="s">
        <v>327</v>
      </c>
      <c r="P535" s="15" t="s">
        <v>2907</v>
      </c>
      <c r="Q535" s="15" t="s">
        <v>166</v>
      </c>
      <c r="R535" s="15"/>
      <c r="S535" s="15"/>
      <c r="T535" s="15" t="s">
        <v>2615</v>
      </c>
      <c r="U535" s="15" t="s">
        <v>977</v>
      </c>
      <c r="V535" s="15" t="s">
        <v>1822</v>
      </c>
      <c r="W535" s="15"/>
      <c r="X535" s="14">
        <v>44209</v>
      </c>
      <c r="Y535" s="17" t="str">
        <f t="shared" si="16"/>
        <v>0x3ea072ee28b5b89c4e33a194bed9e6a4d444777196d351af7295634cc6cabd78--0xae26170200ec3ae66b8afaa87f2fa49c1e0a02b9--0xa8b12cc90abf65191532a12bb5394a714a46d358</v>
      </c>
      <c r="Z535" s="18" t="str">
        <f>IFERROR(VLOOKUP(Y535,Flipside_SQL3_Data!X:X,1,FALSE),"missing")</f>
        <v>0x3ea072ee28b5b89c4e33a194bed9e6a4d444777196d351af7295634cc6cabd78--0xae26170200ec3ae66b8afaa87f2fa49c1e0a02b9--0xa8b12cc90abf65191532a12bb5394a714a46d358</v>
      </c>
    </row>
    <row r="536" spans="1:26" hidden="1" x14ac:dyDescent="0.2">
      <c r="A536" s="14">
        <v>44209.868750000001</v>
      </c>
      <c r="B536" s="15">
        <v>11649003</v>
      </c>
      <c r="C536" s="15">
        <v>0</v>
      </c>
      <c r="D536" s="15">
        <f t="shared" si="17"/>
        <v>0</v>
      </c>
      <c r="E536" s="15">
        <v>136839</v>
      </c>
      <c r="F536" s="15">
        <v>3880</v>
      </c>
      <c r="G536" s="15" t="s">
        <v>2605</v>
      </c>
      <c r="H536" s="15" t="b">
        <v>1</v>
      </c>
      <c r="I536" s="15">
        <v>52</v>
      </c>
      <c r="J536" s="15">
        <v>1</v>
      </c>
      <c r="K536" s="15"/>
      <c r="L536" s="15" t="b">
        <v>1</v>
      </c>
      <c r="M536" s="15" t="s">
        <v>329</v>
      </c>
      <c r="N536" s="15" t="s">
        <v>328</v>
      </c>
      <c r="O536" s="15" t="s">
        <v>411</v>
      </c>
      <c r="P536" s="15" t="s">
        <v>2909</v>
      </c>
      <c r="Q536" s="15" t="s">
        <v>166</v>
      </c>
      <c r="R536" s="15"/>
      <c r="S536" s="15"/>
      <c r="T536" s="15" t="s">
        <v>2615</v>
      </c>
      <c r="U536" s="15" t="s">
        <v>977</v>
      </c>
      <c r="V536" s="15" t="s">
        <v>1094</v>
      </c>
      <c r="W536" s="15"/>
      <c r="X536" s="14">
        <v>44209</v>
      </c>
      <c r="Y536" s="17" t="str">
        <f t="shared" si="16"/>
        <v>0x3ea072ee28b5b89c4e33a194bed9e6a4d444777196d351af7295634cc6cabd78--0xae26170200ec3ae66b8afaa87f2fa49c1e0a02b9--0x5cbade4d03ea436f792e9f939e70908524949efd</v>
      </c>
      <c r="Z536" s="18" t="str">
        <f>IFERROR(VLOOKUP(Y536,Flipside_SQL3_Data!X:X,1,FALSE),"missing")</f>
        <v>0x3ea072ee28b5b89c4e33a194bed9e6a4d444777196d351af7295634cc6cabd78--0xae26170200ec3ae66b8afaa87f2fa49c1e0a02b9--0x5cbade4d03ea436f792e9f939e70908524949efd</v>
      </c>
    </row>
    <row r="537" spans="1:26" hidden="1" x14ac:dyDescent="0.2">
      <c r="A537" s="14">
        <v>44209.868750000001</v>
      </c>
      <c r="B537" s="15">
        <v>11649003</v>
      </c>
      <c r="C537" s="15">
        <v>0</v>
      </c>
      <c r="D537" s="15">
        <f t="shared" si="17"/>
        <v>0</v>
      </c>
      <c r="E537" s="15">
        <v>303061</v>
      </c>
      <c r="F537" s="15">
        <v>1073</v>
      </c>
      <c r="G537" s="15" t="s">
        <v>2605</v>
      </c>
      <c r="H537" s="15" t="b">
        <v>1</v>
      </c>
      <c r="I537" s="15">
        <v>52</v>
      </c>
      <c r="J537" s="15">
        <v>0</v>
      </c>
      <c r="K537" s="15"/>
      <c r="L537" s="15" t="b">
        <v>1</v>
      </c>
      <c r="M537" s="15" t="s">
        <v>329</v>
      </c>
      <c r="N537" s="15" t="s">
        <v>327</v>
      </c>
      <c r="O537" s="15" t="s">
        <v>393</v>
      </c>
      <c r="P537" s="15" t="s">
        <v>2614</v>
      </c>
      <c r="Q537" s="15" t="s">
        <v>166</v>
      </c>
      <c r="R537" s="15"/>
      <c r="S537" s="15"/>
      <c r="T537" s="15" t="s">
        <v>2609</v>
      </c>
      <c r="U537" s="15" t="s">
        <v>326</v>
      </c>
      <c r="V537" s="15" t="s">
        <v>325</v>
      </c>
      <c r="W537" s="15"/>
      <c r="X537" s="14">
        <v>44209</v>
      </c>
      <c r="Y537" s="17" t="str">
        <f t="shared" si="16"/>
        <v>0x3ea072ee28b5b89c4e33a194bed9e6a4d444777196d351af7295634cc6cabd78--0xa8b12cc90abf65191532a12bb5394a714a46d358--0x14b939e7eb0cb290fadccd0816e8975069158ce6</v>
      </c>
      <c r="Z537" s="18" t="str">
        <f>IFERROR(VLOOKUP(Y537,Flipside_SQL3_Data!X:X,1,FALSE),"missing")</f>
        <v>0x3ea072ee28b5b89c4e33a194bed9e6a4d444777196d351af7295634cc6cabd78--0xa8b12cc90abf65191532a12bb5394a714a46d358--0x14b939e7eb0cb290fadccd0816e8975069158ce6</v>
      </c>
    </row>
    <row r="538" spans="1:26" hidden="1" x14ac:dyDescent="0.2">
      <c r="A538" s="14">
        <v>44209.868750000001</v>
      </c>
      <c r="B538" s="15">
        <v>11649003</v>
      </c>
      <c r="C538" s="15">
        <v>0</v>
      </c>
      <c r="D538" s="15">
        <f t="shared" si="17"/>
        <v>0</v>
      </c>
      <c r="E538" s="15">
        <v>296926</v>
      </c>
      <c r="F538" s="15">
        <v>1073</v>
      </c>
      <c r="G538" s="15" t="s">
        <v>2605</v>
      </c>
      <c r="H538" s="15" t="b">
        <v>1</v>
      </c>
      <c r="I538" s="15">
        <v>52</v>
      </c>
      <c r="J538" s="15">
        <v>0</v>
      </c>
      <c r="K538" s="15"/>
      <c r="L538" s="15" t="b">
        <v>1</v>
      </c>
      <c r="M538" s="15" t="s">
        <v>329</v>
      </c>
      <c r="N538" s="15" t="s">
        <v>327</v>
      </c>
      <c r="O538" s="15" t="s">
        <v>393</v>
      </c>
      <c r="P538" s="15" t="s">
        <v>2842</v>
      </c>
      <c r="Q538" s="15" t="s">
        <v>166</v>
      </c>
      <c r="R538" s="15"/>
      <c r="S538" s="15"/>
      <c r="T538" s="15" t="s">
        <v>2609</v>
      </c>
      <c r="U538" s="15" t="s">
        <v>326</v>
      </c>
      <c r="V538" s="15" t="s">
        <v>325</v>
      </c>
      <c r="W538" s="15"/>
      <c r="X538" s="14">
        <v>44209</v>
      </c>
      <c r="Y538" s="17" t="str">
        <f t="shared" si="16"/>
        <v>0x3ea072ee28b5b89c4e33a194bed9e6a4d444777196d351af7295634cc6cabd78--0xa8b12cc90abf65191532a12bb5394a714a46d358--0x14b939e7eb0cb290fadccd0816e8975069158ce6</v>
      </c>
      <c r="Z538" s="18" t="str">
        <f>IFERROR(VLOOKUP(Y538,Flipside_SQL3_Data!X:X,1,FALSE),"missing")</f>
        <v>0x3ea072ee28b5b89c4e33a194bed9e6a4d444777196d351af7295634cc6cabd78--0xa8b12cc90abf65191532a12bb5394a714a46d358--0x14b939e7eb0cb290fadccd0816e8975069158ce6</v>
      </c>
    </row>
    <row r="539" spans="1:26" hidden="1" x14ac:dyDescent="0.2">
      <c r="A539" s="14">
        <v>44209.868750000001</v>
      </c>
      <c r="B539" s="15">
        <v>11649003</v>
      </c>
      <c r="C539" s="15">
        <v>0</v>
      </c>
      <c r="D539" s="15">
        <f t="shared" si="17"/>
        <v>0</v>
      </c>
      <c r="E539" s="15">
        <v>289981</v>
      </c>
      <c r="F539" s="15">
        <v>1073</v>
      </c>
      <c r="G539" s="15" t="s">
        <v>2605</v>
      </c>
      <c r="H539" s="15" t="b">
        <v>1</v>
      </c>
      <c r="I539" s="15">
        <v>52</v>
      </c>
      <c r="J539" s="15">
        <v>0</v>
      </c>
      <c r="K539" s="15"/>
      <c r="L539" s="15" t="b">
        <v>1</v>
      </c>
      <c r="M539" s="15" t="s">
        <v>329</v>
      </c>
      <c r="N539" s="15" t="s">
        <v>327</v>
      </c>
      <c r="O539" s="15" t="s">
        <v>393</v>
      </c>
      <c r="P539" s="15" t="s">
        <v>2894</v>
      </c>
      <c r="Q539" s="15" t="s">
        <v>166</v>
      </c>
      <c r="R539" s="15"/>
      <c r="S539" s="15"/>
      <c r="T539" s="15" t="s">
        <v>2609</v>
      </c>
      <c r="U539" s="15" t="s">
        <v>326</v>
      </c>
      <c r="V539" s="15" t="s">
        <v>325</v>
      </c>
      <c r="W539" s="15"/>
      <c r="X539" s="14">
        <v>44209</v>
      </c>
      <c r="Y539" s="17" t="str">
        <f t="shared" si="16"/>
        <v>0x3ea072ee28b5b89c4e33a194bed9e6a4d444777196d351af7295634cc6cabd78--0xa8b12cc90abf65191532a12bb5394a714a46d358--0x14b939e7eb0cb290fadccd0816e8975069158ce6</v>
      </c>
      <c r="Z539" s="18" t="str">
        <f>IFERROR(VLOOKUP(Y539,Flipside_SQL3_Data!X:X,1,FALSE),"missing")</f>
        <v>0x3ea072ee28b5b89c4e33a194bed9e6a4d444777196d351af7295634cc6cabd78--0xa8b12cc90abf65191532a12bb5394a714a46d358--0x14b939e7eb0cb290fadccd0816e8975069158ce6</v>
      </c>
    </row>
    <row r="540" spans="1:26" hidden="1" x14ac:dyDescent="0.2">
      <c r="A540" s="14">
        <v>44209.868750000001</v>
      </c>
      <c r="B540" s="15">
        <v>11649003</v>
      </c>
      <c r="C540" s="15">
        <v>0</v>
      </c>
      <c r="D540" s="15">
        <f t="shared" si="17"/>
        <v>0</v>
      </c>
      <c r="E540" s="15">
        <v>283867</v>
      </c>
      <c r="F540" s="15">
        <v>1072</v>
      </c>
      <c r="G540" s="15" t="s">
        <v>2605</v>
      </c>
      <c r="H540" s="15" t="b">
        <v>1</v>
      </c>
      <c r="I540" s="15">
        <v>52</v>
      </c>
      <c r="J540" s="15">
        <v>0</v>
      </c>
      <c r="K540" s="15"/>
      <c r="L540" s="15" t="b">
        <v>1</v>
      </c>
      <c r="M540" s="15" t="s">
        <v>329</v>
      </c>
      <c r="N540" s="15" t="s">
        <v>327</v>
      </c>
      <c r="O540" s="15" t="s">
        <v>393</v>
      </c>
      <c r="P540" s="15" t="s">
        <v>2845</v>
      </c>
      <c r="Q540" s="15" t="s">
        <v>166</v>
      </c>
      <c r="R540" s="15"/>
      <c r="S540" s="15"/>
      <c r="T540" s="15" t="s">
        <v>2609</v>
      </c>
      <c r="U540" s="15" t="s">
        <v>450</v>
      </c>
      <c r="V540" s="15" t="s">
        <v>449</v>
      </c>
      <c r="W540" s="15"/>
      <c r="X540" s="14">
        <v>44209</v>
      </c>
      <c r="Y540" s="17" t="str">
        <f t="shared" si="16"/>
        <v>0x3ea072ee28b5b89c4e33a194bed9e6a4d444777196d351af7295634cc6cabd78--0xa8b12cc90abf65191532a12bb5394a714a46d358--0x14b939e7eb0cb290fadccd0816e8975069158ce6</v>
      </c>
      <c r="Z540" s="18" t="str">
        <f>IFERROR(VLOOKUP(Y540,Flipside_SQL3_Data!X:X,1,FALSE),"missing")</f>
        <v>0x3ea072ee28b5b89c4e33a194bed9e6a4d444777196d351af7295634cc6cabd78--0xa8b12cc90abf65191532a12bb5394a714a46d358--0x14b939e7eb0cb290fadccd0816e8975069158ce6</v>
      </c>
    </row>
    <row r="541" spans="1:26" hidden="1" x14ac:dyDescent="0.2">
      <c r="A541" s="14">
        <v>44209.868750000001</v>
      </c>
      <c r="B541" s="15">
        <v>11649003</v>
      </c>
      <c r="C541" s="15">
        <v>0</v>
      </c>
      <c r="D541" s="15">
        <f t="shared" si="17"/>
        <v>0</v>
      </c>
      <c r="E541" s="15">
        <v>264929</v>
      </c>
      <c r="F541" s="15">
        <v>1073</v>
      </c>
      <c r="G541" s="15" t="s">
        <v>2605</v>
      </c>
      <c r="H541" s="15" t="b">
        <v>1</v>
      </c>
      <c r="I541" s="15">
        <v>52</v>
      </c>
      <c r="J541" s="15">
        <v>0</v>
      </c>
      <c r="K541" s="15"/>
      <c r="L541" s="15" t="b">
        <v>1</v>
      </c>
      <c r="M541" s="15" t="s">
        <v>329</v>
      </c>
      <c r="N541" s="15" t="s">
        <v>327</v>
      </c>
      <c r="O541" s="15" t="s">
        <v>393</v>
      </c>
      <c r="P541" s="15" t="s">
        <v>2850</v>
      </c>
      <c r="Q541" s="15" t="s">
        <v>166</v>
      </c>
      <c r="R541" s="15"/>
      <c r="S541" s="15"/>
      <c r="T541" s="15" t="s">
        <v>2609</v>
      </c>
      <c r="U541" s="15" t="s">
        <v>326</v>
      </c>
      <c r="V541" s="15" t="s">
        <v>325</v>
      </c>
      <c r="W541" s="15"/>
      <c r="X541" s="14">
        <v>44209</v>
      </c>
      <c r="Y541" s="17" t="str">
        <f t="shared" si="16"/>
        <v>0x3ea072ee28b5b89c4e33a194bed9e6a4d444777196d351af7295634cc6cabd78--0xa8b12cc90abf65191532a12bb5394a714a46d358--0x14b939e7eb0cb290fadccd0816e8975069158ce6</v>
      </c>
      <c r="Z541" s="18" t="str">
        <f>IFERROR(VLOOKUP(Y541,Flipside_SQL3_Data!X:X,1,FALSE),"missing")</f>
        <v>0x3ea072ee28b5b89c4e33a194bed9e6a4d444777196d351af7295634cc6cabd78--0xa8b12cc90abf65191532a12bb5394a714a46d358--0x14b939e7eb0cb290fadccd0816e8975069158ce6</v>
      </c>
    </row>
    <row r="542" spans="1:26" hidden="1" x14ac:dyDescent="0.2">
      <c r="A542" s="14">
        <v>44209.868750000001</v>
      </c>
      <c r="B542" s="15">
        <v>11649003</v>
      </c>
      <c r="C542" s="15">
        <v>0</v>
      </c>
      <c r="D542" s="15">
        <f t="shared" si="17"/>
        <v>0</v>
      </c>
      <c r="E542" s="15">
        <v>257984</v>
      </c>
      <c r="F542" s="15">
        <v>1073</v>
      </c>
      <c r="G542" s="15" t="s">
        <v>2605</v>
      </c>
      <c r="H542" s="15" t="b">
        <v>1</v>
      </c>
      <c r="I542" s="15">
        <v>52</v>
      </c>
      <c r="J542" s="15">
        <v>0</v>
      </c>
      <c r="K542" s="15"/>
      <c r="L542" s="15" t="b">
        <v>1</v>
      </c>
      <c r="M542" s="15" t="s">
        <v>329</v>
      </c>
      <c r="N542" s="15" t="s">
        <v>327</v>
      </c>
      <c r="O542" s="15" t="s">
        <v>393</v>
      </c>
      <c r="P542" s="15" t="s">
        <v>2895</v>
      </c>
      <c r="Q542" s="15" t="s">
        <v>166</v>
      </c>
      <c r="R542" s="15"/>
      <c r="S542" s="15"/>
      <c r="T542" s="15" t="s">
        <v>2609</v>
      </c>
      <c r="U542" s="15" t="s">
        <v>326</v>
      </c>
      <c r="V542" s="15" t="s">
        <v>325</v>
      </c>
      <c r="W542" s="15"/>
      <c r="X542" s="14">
        <v>44209</v>
      </c>
      <c r="Y542" s="17" t="str">
        <f t="shared" si="16"/>
        <v>0x3ea072ee28b5b89c4e33a194bed9e6a4d444777196d351af7295634cc6cabd78--0xa8b12cc90abf65191532a12bb5394a714a46d358--0x14b939e7eb0cb290fadccd0816e8975069158ce6</v>
      </c>
      <c r="Z542" s="18" t="str">
        <f>IFERROR(VLOOKUP(Y542,Flipside_SQL3_Data!X:X,1,FALSE),"missing")</f>
        <v>0x3ea072ee28b5b89c4e33a194bed9e6a4d444777196d351af7295634cc6cabd78--0xa8b12cc90abf65191532a12bb5394a714a46d358--0x14b939e7eb0cb290fadccd0816e8975069158ce6</v>
      </c>
    </row>
    <row r="543" spans="1:26" hidden="1" x14ac:dyDescent="0.2">
      <c r="A543" s="14">
        <v>44209.868750000001</v>
      </c>
      <c r="B543" s="15">
        <v>11649003</v>
      </c>
      <c r="C543" s="15">
        <v>0</v>
      </c>
      <c r="D543" s="15">
        <f t="shared" si="17"/>
        <v>0</v>
      </c>
      <c r="E543" s="15">
        <v>251870</v>
      </c>
      <c r="F543" s="15">
        <v>1072</v>
      </c>
      <c r="G543" s="15" t="s">
        <v>2605</v>
      </c>
      <c r="H543" s="15" t="b">
        <v>1</v>
      </c>
      <c r="I543" s="15">
        <v>52</v>
      </c>
      <c r="J543" s="15">
        <v>0</v>
      </c>
      <c r="K543" s="15"/>
      <c r="L543" s="15" t="b">
        <v>1</v>
      </c>
      <c r="M543" s="15" t="s">
        <v>329</v>
      </c>
      <c r="N543" s="15" t="s">
        <v>327</v>
      </c>
      <c r="O543" s="15" t="s">
        <v>393</v>
      </c>
      <c r="P543" s="15" t="s">
        <v>2896</v>
      </c>
      <c r="Q543" s="15" t="s">
        <v>166</v>
      </c>
      <c r="R543" s="15"/>
      <c r="S543" s="15"/>
      <c r="T543" s="15" t="s">
        <v>2609</v>
      </c>
      <c r="U543" s="15" t="s">
        <v>450</v>
      </c>
      <c r="V543" s="15" t="s">
        <v>449</v>
      </c>
      <c r="W543" s="15"/>
      <c r="X543" s="14">
        <v>44209</v>
      </c>
      <c r="Y543" s="17" t="str">
        <f t="shared" si="16"/>
        <v>0x3ea072ee28b5b89c4e33a194bed9e6a4d444777196d351af7295634cc6cabd78--0xa8b12cc90abf65191532a12bb5394a714a46d358--0x14b939e7eb0cb290fadccd0816e8975069158ce6</v>
      </c>
      <c r="Z543" s="18" t="str">
        <f>IFERROR(VLOOKUP(Y543,Flipside_SQL3_Data!X:X,1,FALSE),"missing")</f>
        <v>0x3ea072ee28b5b89c4e33a194bed9e6a4d444777196d351af7295634cc6cabd78--0xa8b12cc90abf65191532a12bb5394a714a46d358--0x14b939e7eb0cb290fadccd0816e8975069158ce6</v>
      </c>
    </row>
    <row r="544" spans="1:26" hidden="1" x14ac:dyDescent="0.2">
      <c r="A544" s="14">
        <v>44209.868750000001</v>
      </c>
      <c r="B544" s="15">
        <v>11649003</v>
      </c>
      <c r="C544" s="15">
        <v>0</v>
      </c>
      <c r="D544" s="15">
        <f t="shared" si="17"/>
        <v>0</v>
      </c>
      <c r="E544" s="15">
        <v>235592</v>
      </c>
      <c r="F544" s="15">
        <v>2300</v>
      </c>
      <c r="G544" s="15" t="s">
        <v>2605</v>
      </c>
      <c r="H544" s="15" t="b">
        <v>1</v>
      </c>
      <c r="I544" s="15">
        <v>52</v>
      </c>
      <c r="J544" s="15">
        <v>0</v>
      </c>
      <c r="K544" s="15"/>
      <c r="L544" s="15" t="b">
        <v>1</v>
      </c>
      <c r="M544" s="15" t="s">
        <v>329</v>
      </c>
      <c r="N544" s="15" t="s">
        <v>327</v>
      </c>
      <c r="O544" s="15" t="s">
        <v>393</v>
      </c>
      <c r="P544" s="15" t="s">
        <v>2725</v>
      </c>
      <c r="Q544" s="15" t="s">
        <v>166</v>
      </c>
      <c r="R544" s="15"/>
      <c r="S544" s="15"/>
      <c r="T544" s="15" t="s">
        <v>2609</v>
      </c>
      <c r="U544" s="15" t="s">
        <v>392</v>
      </c>
      <c r="V544" s="15" t="s">
        <v>391</v>
      </c>
      <c r="W544" s="15"/>
      <c r="X544" s="14">
        <v>44209</v>
      </c>
      <c r="Y544" s="17" t="str">
        <f t="shared" si="16"/>
        <v>0x3ea072ee28b5b89c4e33a194bed9e6a4d444777196d351af7295634cc6cabd78--0xa8b12cc90abf65191532a12bb5394a714a46d358--0x14b939e7eb0cb290fadccd0816e8975069158ce6</v>
      </c>
      <c r="Z544" s="18" t="str">
        <f>IFERROR(VLOOKUP(Y544,Flipside_SQL3_Data!X:X,1,FALSE),"missing")</f>
        <v>0x3ea072ee28b5b89c4e33a194bed9e6a4d444777196d351af7295634cc6cabd78--0xa8b12cc90abf65191532a12bb5394a714a46d358--0x14b939e7eb0cb290fadccd0816e8975069158ce6</v>
      </c>
    </row>
    <row r="545" spans="1:26" hidden="1" x14ac:dyDescent="0.2">
      <c r="A545" s="14">
        <v>44209.868750000001</v>
      </c>
      <c r="B545" s="15">
        <v>11649003</v>
      </c>
      <c r="C545" s="15">
        <v>0</v>
      </c>
      <c r="D545" s="15">
        <f t="shared" si="17"/>
        <v>0</v>
      </c>
      <c r="E545" s="15">
        <v>226717</v>
      </c>
      <c r="F545" s="15">
        <v>1073</v>
      </c>
      <c r="G545" s="15" t="s">
        <v>2605</v>
      </c>
      <c r="H545" s="15" t="b">
        <v>1</v>
      </c>
      <c r="I545" s="15">
        <v>52</v>
      </c>
      <c r="J545" s="15">
        <v>0</v>
      </c>
      <c r="K545" s="15"/>
      <c r="L545" s="15" t="b">
        <v>1</v>
      </c>
      <c r="M545" s="15" t="s">
        <v>329</v>
      </c>
      <c r="N545" s="15" t="s">
        <v>327</v>
      </c>
      <c r="O545" s="15" t="s">
        <v>393</v>
      </c>
      <c r="P545" s="15" t="s">
        <v>2897</v>
      </c>
      <c r="Q545" s="15" t="s">
        <v>166</v>
      </c>
      <c r="R545" s="15"/>
      <c r="S545" s="15"/>
      <c r="T545" s="15" t="s">
        <v>2609</v>
      </c>
      <c r="U545" s="15" t="s">
        <v>814</v>
      </c>
      <c r="V545" s="15" t="s">
        <v>813</v>
      </c>
      <c r="W545" s="15"/>
      <c r="X545" s="14">
        <v>44209</v>
      </c>
      <c r="Y545" s="17" t="str">
        <f t="shared" si="16"/>
        <v>0x3ea072ee28b5b89c4e33a194bed9e6a4d444777196d351af7295634cc6cabd78--0xa8b12cc90abf65191532a12bb5394a714a46d358--0x14b939e7eb0cb290fadccd0816e8975069158ce6</v>
      </c>
      <c r="Z545" s="18" t="str">
        <f>IFERROR(VLOOKUP(Y545,Flipside_SQL3_Data!X:X,1,FALSE),"missing")</f>
        <v>0x3ea072ee28b5b89c4e33a194bed9e6a4d444777196d351af7295634cc6cabd78--0xa8b12cc90abf65191532a12bb5394a714a46d358--0x14b939e7eb0cb290fadccd0816e8975069158ce6</v>
      </c>
    </row>
    <row r="546" spans="1:26" hidden="1" x14ac:dyDescent="0.2">
      <c r="A546" s="14">
        <v>44209.868750000001</v>
      </c>
      <c r="B546" s="15">
        <v>11649003</v>
      </c>
      <c r="C546" s="15">
        <v>0</v>
      </c>
      <c r="D546" s="15">
        <f t="shared" si="17"/>
        <v>0</v>
      </c>
      <c r="E546" s="15">
        <v>214033</v>
      </c>
      <c r="F546" s="15">
        <v>1073</v>
      </c>
      <c r="G546" s="15" t="s">
        <v>2605</v>
      </c>
      <c r="H546" s="15" t="b">
        <v>1</v>
      </c>
      <c r="I546" s="15">
        <v>52</v>
      </c>
      <c r="J546" s="15">
        <v>0</v>
      </c>
      <c r="K546" s="15"/>
      <c r="L546" s="15" t="b">
        <v>1</v>
      </c>
      <c r="M546" s="15" t="s">
        <v>329</v>
      </c>
      <c r="N546" s="15" t="s">
        <v>327</v>
      </c>
      <c r="O546" s="15" t="s">
        <v>393</v>
      </c>
      <c r="P546" s="15" t="s">
        <v>2733</v>
      </c>
      <c r="Q546" s="15" t="s">
        <v>166</v>
      </c>
      <c r="R546" s="15"/>
      <c r="S546" s="15"/>
      <c r="T546" s="15" t="s">
        <v>2609</v>
      </c>
      <c r="U546" s="15" t="s">
        <v>814</v>
      </c>
      <c r="V546" s="15" t="s">
        <v>813</v>
      </c>
      <c r="W546" s="15"/>
      <c r="X546" s="14">
        <v>44209</v>
      </c>
      <c r="Y546" s="17" t="str">
        <f t="shared" si="16"/>
        <v>0x3ea072ee28b5b89c4e33a194bed9e6a4d444777196d351af7295634cc6cabd78--0xa8b12cc90abf65191532a12bb5394a714a46d358--0x14b939e7eb0cb290fadccd0816e8975069158ce6</v>
      </c>
      <c r="Z546" s="18" t="str">
        <f>IFERROR(VLOOKUP(Y546,Flipside_SQL3_Data!X:X,1,FALSE),"missing")</f>
        <v>0x3ea072ee28b5b89c4e33a194bed9e6a4d444777196d351af7295634cc6cabd78--0xa8b12cc90abf65191532a12bb5394a714a46d358--0x14b939e7eb0cb290fadccd0816e8975069158ce6</v>
      </c>
    </row>
    <row r="547" spans="1:26" hidden="1" x14ac:dyDescent="0.2">
      <c r="A547" s="14">
        <v>44209.868750000001</v>
      </c>
      <c r="B547" s="15">
        <v>11649003</v>
      </c>
      <c r="C547" s="15">
        <v>0</v>
      </c>
      <c r="D547" s="15">
        <f t="shared" si="17"/>
        <v>0</v>
      </c>
      <c r="E547" s="15">
        <v>200378</v>
      </c>
      <c r="F547" s="15">
        <v>2300</v>
      </c>
      <c r="G547" s="15" t="s">
        <v>2605</v>
      </c>
      <c r="H547" s="15" t="b">
        <v>1</v>
      </c>
      <c r="I547" s="15">
        <v>52</v>
      </c>
      <c r="J547" s="15">
        <v>0</v>
      </c>
      <c r="K547" s="15"/>
      <c r="L547" s="15" t="b">
        <v>1</v>
      </c>
      <c r="M547" s="15" t="s">
        <v>329</v>
      </c>
      <c r="N547" s="15" t="s">
        <v>327</v>
      </c>
      <c r="O547" s="15" t="s">
        <v>393</v>
      </c>
      <c r="P547" s="15" t="s">
        <v>2898</v>
      </c>
      <c r="Q547" s="15" t="s">
        <v>166</v>
      </c>
      <c r="R547" s="15"/>
      <c r="S547" s="15"/>
      <c r="T547" s="15" t="s">
        <v>2609</v>
      </c>
      <c r="U547" s="15" t="s">
        <v>392</v>
      </c>
      <c r="V547" s="15" t="s">
        <v>391</v>
      </c>
      <c r="W547" s="15"/>
      <c r="X547" s="14">
        <v>44209</v>
      </c>
      <c r="Y547" s="17" t="str">
        <f t="shared" si="16"/>
        <v>0x3ea072ee28b5b89c4e33a194bed9e6a4d444777196d351af7295634cc6cabd78--0xa8b12cc90abf65191532a12bb5394a714a46d358--0x14b939e7eb0cb290fadccd0816e8975069158ce6</v>
      </c>
      <c r="Z547" s="18" t="str">
        <f>IFERROR(VLOOKUP(Y547,Flipside_SQL3_Data!X:X,1,FALSE),"missing")</f>
        <v>0x3ea072ee28b5b89c4e33a194bed9e6a4d444777196d351af7295634cc6cabd78--0xa8b12cc90abf65191532a12bb5394a714a46d358--0x14b939e7eb0cb290fadccd0816e8975069158ce6</v>
      </c>
    </row>
    <row r="548" spans="1:26" hidden="1" x14ac:dyDescent="0.2">
      <c r="A548" s="14">
        <v>44209.868750000001</v>
      </c>
      <c r="B548" s="15">
        <v>11649003</v>
      </c>
      <c r="C548" s="15">
        <v>0</v>
      </c>
      <c r="D548" s="15">
        <f t="shared" si="17"/>
        <v>0</v>
      </c>
      <c r="E548" s="15">
        <v>191502</v>
      </c>
      <c r="F548" s="15">
        <v>1073</v>
      </c>
      <c r="G548" s="15" t="s">
        <v>2605</v>
      </c>
      <c r="H548" s="15" t="b">
        <v>1</v>
      </c>
      <c r="I548" s="15">
        <v>52</v>
      </c>
      <c r="J548" s="15">
        <v>0</v>
      </c>
      <c r="K548" s="15"/>
      <c r="L548" s="15" t="b">
        <v>1</v>
      </c>
      <c r="M548" s="15" t="s">
        <v>329</v>
      </c>
      <c r="N548" s="15" t="s">
        <v>327</v>
      </c>
      <c r="O548" s="15" t="s">
        <v>393</v>
      </c>
      <c r="P548" s="15" t="s">
        <v>2899</v>
      </c>
      <c r="Q548" s="15" t="s">
        <v>166</v>
      </c>
      <c r="R548" s="15"/>
      <c r="S548" s="15"/>
      <c r="T548" s="15" t="s">
        <v>2609</v>
      </c>
      <c r="U548" s="15" t="s">
        <v>814</v>
      </c>
      <c r="V548" s="15" t="s">
        <v>813</v>
      </c>
      <c r="W548" s="15"/>
      <c r="X548" s="14">
        <v>44209</v>
      </c>
      <c r="Y548" s="17" t="str">
        <f t="shared" si="16"/>
        <v>0x3ea072ee28b5b89c4e33a194bed9e6a4d444777196d351af7295634cc6cabd78--0xa8b12cc90abf65191532a12bb5394a714a46d358--0x14b939e7eb0cb290fadccd0816e8975069158ce6</v>
      </c>
      <c r="Z548" s="18" t="str">
        <f>IFERROR(VLOOKUP(Y548,Flipside_SQL3_Data!X:X,1,FALSE),"missing")</f>
        <v>0x3ea072ee28b5b89c4e33a194bed9e6a4d444777196d351af7295634cc6cabd78--0xa8b12cc90abf65191532a12bb5394a714a46d358--0x14b939e7eb0cb290fadccd0816e8975069158ce6</v>
      </c>
    </row>
    <row r="549" spans="1:26" hidden="1" x14ac:dyDescent="0.2">
      <c r="A549" s="14">
        <v>44209.868750000001</v>
      </c>
      <c r="B549" s="15">
        <v>11649003</v>
      </c>
      <c r="C549" s="15">
        <v>0</v>
      </c>
      <c r="D549" s="15">
        <f t="shared" si="17"/>
        <v>0</v>
      </c>
      <c r="E549" s="15">
        <v>164275</v>
      </c>
      <c r="F549" s="15">
        <v>1073</v>
      </c>
      <c r="G549" s="15" t="s">
        <v>2605</v>
      </c>
      <c r="H549" s="15" t="b">
        <v>1</v>
      </c>
      <c r="I549" s="15">
        <v>52</v>
      </c>
      <c r="J549" s="15">
        <v>0</v>
      </c>
      <c r="K549" s="15"/>
      <c r="L549" s="15" t="b">
        <v>1</v>
      </c>
      <c r="M549" s="15" t="s">
        <v>329</v>
      </c>
      <c r="N549" s="15" t="s">
        <v>327</v>
      </c>
      <c r="O549" s="15" t="s">
        <v>393</v>
      </c>
      <c r="P549" s="15" t="s">
        <v>2900</v>
      </c>
      <c r="Q549" s="15" t="s">
        <v>166</v>
      </c>
      <c r="R549" s="15"/>
      <c r="S549" s="15"/>
      <c r="T549" s="15" t="s">
        <v>2609</v>
      </c>
      <c r="U549" s="15" t="s">
        <v>326</v>
      </c>
      <c r="V549" s="15" t="s">
        <v>325</v>
      </c>
      <c r="W549" s="15"/>
      <c r="X549" s="14">
        <v>44209</v>
      </c>
      <c r="Y549" s="17" t="str">
        <f t="shared" si="16"/>
        <v>0x3ea072ee28b5b89c4e33a194bed9e6a4d444777196d351af7295634cc6cabd78--0xa8b12cc90abf65191532a12bb5394a714a46d358--0x14b939e7eb0cb290fadccd0816e8975069158ce6</v>
      </c>
      <c r="Z549" s="18" t="str">
        <f>IFERROR(VLOOKUP(Y549,Flipside_SQL3_Data!X:X,1,FALSE),"missing")</f>
        <v>0x3ea072ee28b5b89c4e33a194bed9e6a4d444777196d351af7295634cc6cabd78--0xa8b12cc90abf65191532a12bb5394a714a46d358--0x14b939e7eb0cb290fadccd0816e8975069158ce6</v>
      </c>
    </row>
    <row r="550" spans="1:26" hidden="1" x14ac:dyDescent="0.2">
      <c r="A550" s="14">
        <v>44209.868750000001</v>
      </c>
      <c r="B550" s="15">
        <v>11649003</v>
      </c>
      <c r="C550" s="15">
        <v>0</v>
      </c>
      <c r="D550" s="15">
        <f t="shared" si="17"/>
        <v>0</v>
      </c>
      <c r="E550" s="15">
        <v>158141</v>
      </c>
      <c r="F550" s="15">
        <v>1073</v>
      </c>
      <c r="G550" s="15" t="s">
        <v>2605</v>
      </c>
      <c r="H550" s="15" t="b">
        <v>1</v>
      </c>
      <c r="I550" s="15">
        <v>52</v>
      </c>
      <c r="J550" s="15">
        <v>0</v>
      </c>
      <c r="K550" s="15"/>
      <c r="L550" s="15" t="b">
        <v>1</v>
      </c>
      <c r="M550" s="15" t="s">
        <v>329</v>
      </c>
      <c r="N550" s="15" t="s">
        <v>327</v>
      </c>
      <c r="O550" s="15" t="s">
        <v>393</v>
      </c>
      <c r="P550" s="15" t="s">
        <v>2902</v>
      </c>
      <c r="Q550" s="15" t="s">
        <v>166</v>
      </c>
      <c r="R550" s="15"/>
      <c r="S550" s="15"/>
      <c r="T550" s="15" t="s">
        <v>2609</v>
      </c>
      <c r="U550" s="15" t="s">
        <v>326</v>
      </c>
      <c r="V550" s="15" t="s">
        <v>325</v>
      </c>
      <c r="W550" s="15"/>
      <c r="X550" s="14">
        <v>44209</v>
      </c>
      <c r="Y550" s="17" t="str">
        <f t="shared" si="16"/>
        <v>0x3ea072ee28b5b89c4e33a194bed9e6a4d444777196d351af7295634cc6cabd78--0xa8b12cc90abf65191532a12bb5394a714a46d358--0x14b939e7eb0cb290fadccd0816e8975069158ce6</v>
      </c>
      <c r="Z550" s="18" t="str">
        <f>IFERROR(VLOOKUP(Y550,Flipside_SQL3_Data!X:X,1,FALSE),"missing")</f>
        <v>0x3ea072ee28b5b89c4e33a194bed9e6a4d444777196d351af7295634cc6cabd78--0xa8b12cc90abf65191532a12bb5394a714a46d358--0x14b939e7eb0cb290fadccd0816e8975069158ce6</v>
      </c>
    </row>
    <row r="551" spans="1:26" hidden="1" x14ac:dyDescent="0.2">
      <c r="A551" s="14">
        <v>44209.868750000001</v>
      </c>
      <c r="B551" s="15">
        <v>11649003</v>
      </c>
      <c r="C551" s="15">
        <v>0</v>
      </c>
      <c r="D551" s="15">
        <f t="shared" si="17"/>
        <v>0</v>
      </c>
      <c r="E551" s="15">
        <v>151196</v>
      </c>
      <c r="F551" s="15">
        <v>1073</v>
      </c>
      <c r="G551" s="15" t="s">
        <v>2605</v>
      </c>
      <c r="H551" s="15" t="b">
        <v>1</v>
      </c>
      <c r="I551" s="15">
        <v>52</v>
      </c>
      <c r="J551" s="15">
        <v>0</v>
      </c>
      <c r="K551" s="15"/>
      <c r="L551" s="15" t="b">
        <v>1</v>
      </c>
      <c r="M551" s="15" t="s">
        <v>329</v>
      </c>
      <c r="N551" s="15" t="s">
        <v>327</v>
      </c>
      <c r="O551" s="15" t="s">
        <v>393</v>
      </c>
      <c r="P551" s="15" t="s">
        <v>2904</v>
      </c>
      <c r="Q551" s="15" t="s">
        <v>166</v>
      </c>
      <c r="R551" s="15"/>
      <c r="S551" s="15"/>
      <c r="T551" s="15" t="s">
        <v>2609</v>
      </c>
      <c r="U551" s="15" t="s">
        <v>326</v>
      </c>
      <c r="V551" s="15" t="s">
        <v>325</v>
      </c>
      <c r="W551" s="15"/>
      <c r="X551" s="14">
        <v>44209</v>
      </c>
      <c r="Y551" s="17" t="str">
        <f t="shared" si="16"/>
        <v>0x3ea072ee28b5b89c4e33a194bed9e6a4d444777196d351af7295634cc6cabd78--0xa8b12cc90abf65191532a12bb5394a714a46d358--0x14b939e7eb0cb290fadccd0816e8975069158ce6</v>
      </c>
      <c r="Z551" s="18" t="str">
        <f>IFERROR(VLOOKUP(Y551,Flipside_SQL3_Data!X:X,1,FALSE),"missing")</f>
        <v>0x3ea072ee28b5b89c4e33a194bed9e6a4d444777196d351af7295634cc6cabd78--0xa8b12cc90abf65191532a12bb5394a714a46d358--0x14b939e7eb0cb290fadccd0816e8975069158ce6</v>
      </c>
    </row>
    <row r="552" spans="1:26" hidden="1" x14ac:dyDescent="0.2">
      <c r="A552" s="14">
        <v>44209.868750000001</v>
      </c>
      <c r="B552" s="15">
        <v>11649003</v>
      </c>
      <c r="C552" s="15">
        <v>0</v>
      </c>
      <c r="D552" s="15">
        <f t="shared" si="17"/>
        <v>0</v>
      </c>
      <c r="E552" s="15">
        <v>145082</v>
      </c>
      <c r="F552" s="15">
        <v>1072</v>
      </c>
      <c r="G552" s="15" t="s">
        <v>2605</v>
      </c>
      <c r="H552" s="15" t="b">
        <v>1</v>
      </c>
      <c r="I552" s="15">
        <v>52</v>
      </c>
      <c r="J552" s="15">
        <v>0</v>
      </c>
      <c r="K552" s="15"/>
      <c r="L552" s="15" t="b">
        <v>1</v>
      </c>
      <c r="M552" s="15" t="s">
        <v>329</v>
      </c>
      <c r="N552" s="15" t="s">
        <v>327</v>
      </c>
      <c r="O552" s="15" t="s">
        <v>393</v>
      </c>
      <c r="P552" s="15" t="s">
        <v>2906</v>
      </c>
      <c r="Q552" s="15" t="s">
        <v>166</v>
      </c>
      <c r="R552" s="15"/>
      <c r="S552" s="15"/>
      <c r="T552" s="15" t="s">
        <v>2609</v>
      </c>
      <c r="U552" s="15" t="s">
        <v>450</v>
      </c>
      <c r="V552" s="15" t="s">
        <v>449</v>
      </c>
      <c r="W552" s="15"/>
      <c r="X552" s="14">
        <v>44209</v>
      </c>
      <c r="Y552" s="17" t="str">
        <f t="shared" si="16"/>
        <v>0x3ea072ee28b5b89c4e33a194bed9e6a4d444777196d351af7295634cc6cabd78--0xa8b12cc90abf65191532a12bb5394a714a46d358--0x14b939e7eb0cb290fadccd0816e8975069158ce6</v>
      </c>
      <c r="Z552" s="18" t="str">
        <f>IFERROR(VLOOKUP(Y552,Flipside_SQL3_Data!X:X,1,FALSE),"missing")</f>
        <v>0x3ea072ee28b5b89c4e33a194bed9e6a4d444777196d351af7295634cc6cabd78--0xa8b12cc90abf65191532a12bb5394a714a46d358--0x14b939e7eb0cb290fadccd0816e8975069158ce6</v>
      </c>
    </row>
    <row r="553" spans="1:26" hidden="1" x14ac:dyDescent="0.2">
      <c r="A553" s="14">
        <v>44209.868750000001</v>
      </c>
      <c r="B553" s="15">
        <v>11649003</v>
      </c>
      <c r="C553" s="15">
        <v>0</v>
      </c>
      <c r="D553" s="15">
        <f t="shared" si="17"/>
        <v>0</v>
      </c>
      <c r="E553" s="15">
        <v>138142</v>
      </c>
      <c r="F553" s="15">
        <v>1096</v>
      </c>
      <c r="G553" s="15" t="s">
        <v>2605</v>
      </c>
      <c r="H553" s="15" t="b">
        <v>1</v>
      </c>
      <c r="I553" s="15">
        <v>52</v>
      </c>
      <c r="J553" s="15">
        <v>0</v>
      </c>
      <c r="K553" s="15"/>
      <c r="L553" s="15" t="b">
        <v>1</v>
      </c>
      <c r="M553" s="15" t="s">
        <v>329</v>
      </c>
      <c r="N553" s="15" t="s">
        <v>327</v>
      </c>
      <c r="O553" s="15" t="s">
        <v>393</v>
      </c>
      <c r="P553" s="15" t="s">
        <v>2908</v>
      </c>
      <c r="Q553" s="15" t="s">
        <v>166</v>
      </c>
      <c r="R553" s="15"/>
      <c r="S553" s="15"/>
      <c r="T553" s="15" t="s">
        <v>2609</v>
      </c>
      <c r="U553" s="15" t="s">
        <v>977</v>
      </c>
      <c r="V553" s="15" t="s">
        <v>1822</v>
      </c>
      <c r="W553" s="15"/>
      <c r="X553" s="14">
        <v>44209</v>
      </c>
      <c r="Y553" s="17" t="str">
        <f t="shared" si="16"/>
        <v>0x3ea072ee28b5b89c4e33a194bed9e6a4d444777196d351af7295634cc6cabd78--0xa8b12cc90abf65191532a12bb5394a714a46d358--0x14b939e7eb0cb290fadccd0816e8975069158ce6</v>
      </c>
      <c r="Z553" s="18" t="str">
        <f>IFERROR(VLOOKUP(Y553,Flipside_SQL3_Data!X:X,1,FALSE),"missing")</f>
        <v>0x3ea072ee28b5b89c4e33a194bed9e6a4d444777196d351af7295634cc6cabd78--0xa8b12cc90abf65191532a12bb5394a714a46d358--0x14b939e7eb0cb290fadccd0816e8975069158ce6</v>
      </c>
    </row>
    <row r="554" spans="1:26" hidden="1" x14ac:dyDescent="0.2">
      <c r="A554" s="14">
        <v>44209.868750000001</v>
      </c>
      <c r="B554" s="15">
        <v>11649003</v>
      </c>
      <c r="C554" s="15">
        <v>0</v>
      </c>
      <c r="D554" s="15">
        <f t="shared" si="17"/>
        <v>0</v>
      </c>
      <c r="E554" s="15">
        <v>92371</v>
      </c>
      <c r="F554" s="15">
        <v>33829</v>
      </c>
      <c r="G554" s="15" t="s">
        <v>2605</v>
      </c>
      <c r="H554" s="15" t="b">
        <v>1</v>
      </c>
      <c r="I554" s="15">
        <v>52</v>
      </c>
      <c r="J554" s="15">
        <v>0</v>
      </c>
      <c r="K554" s="15"/>
      <c r="L554" s="15" t="b">
        <v>1</v>
      </c>
      <c r="M554" s="15" t="s">
        <v>329</v>
      </c>
      <c r="N554" s="15" t="s">
        <v>327</v>
      </c>
      <c r="O554" s="15" t="s">
        <v>393</v>
      </c>
      <c r="P554" s="15" t="s">
        <v>2912</v>
      </c>
      <c r="Q554" s="15" t="s">
        <v>166</v>
      </c>
      <c r="R554" s="15"/>
      <c r="S554" s="15"/>
      <c r="T554" s="15" t="s">
        <v>2609</v>
      </c>
      <c r="U554" s="15" t="s">
        <v>715</v>
      </c>
      <c r="V554" s="15" t="s">
        <v>382</v>
      </c>
      <c r="W554" s="15"/>
      <c r="X554" s="14">
        <v>44209</v>
      </c>
      <c r="Y554" s="17" t="str">
        <f t="shared" si="16"/>
        <v>0x3ea072ee28b5b89c4e33a194bed9e6a4d444777196d351af7295634cc6cabd78--0xa8b12cc90abf65191532a12bb5394a714a46d358--0x14b939e7eb0cb290fadccd0816e8975069158ce6</v>
      </c>
      <c r="Z554" s="18" t="str">
        <f>IFERROR(VLOOKUP(Y554,Flipside_SQL3_Data!X:X,1,FALSE),"missing")</f>
        <v>0x3ea072ee28b5b89c4e33a194bed9e6a4d444777196d351af7295634cc6cabd78--0xa8b12cc90abf65191532a12bb5394a714a46d358--0x14b939e7eb0cb290fadccd0816e8975069158ce6</v>
      </c>
    </row>
    <row r="555" spans="1:26" hidden="1" x14ac:dyDescent="0.2">
      <c r="A555" s="14">
        <v>44209.868750000001</v>
      </c>
      <c r="B555" s="15">
        <v>11649003</v>
      </c>
      <c r="C555" s="15">
        <v>0</v>
      </c>
      <c r="D555" s="15">
        <f t="shared" si="17"/>
        <v>0</v>
      </c>
      <c r="E555" s="15">
        <v>53777</v>
      </c>
      <c r="F555" s="15">
        <v>18755</v>
      </c>
      <c r="G555" s="15" t="s">
        <v>2605</v>
      </c>
      <c r="H555" s="15" t="b">
        <v>1</v>
      </c>
      <c r="I555" s="15">
        <v>52</v>
      </c>
      <c r="J555" s="15">
        <v>0</v>
      </c>
      <c r="K555" s="15"/>
      <c r="L555" s="15" t="b">
        <v>1</v>
      </c>
      <c r="M555" s="15" t="s">
        <v>329</v>
      </c>
      <c r="N555" s="15" t="s">
        <v>327</v>
      </c>
      <c r="O555" s="15" t="s">
        <v>393</v>
      </c>
      <c r="P555" s="15" t="s">
        <v>2914</v>
      </c>
      <c r="Q555" s="15" t="s">
        <v>166</v>
      </c>
      <c r="R555" s="15"/>
      <c r="S555" s="15"/>
      <c r="T555" s="15" t="s">
        <v>2609</v>
      </c>
      <c r="U555" s="15" t="s">
        <v>1153</v>
      </c>
      <c r="V555" s="15" t="s">
        <v>38</v>
      </c>
      <c r="W555" s="15"/>
      <c r="X555" s="14">
        <v>44209</v>
      </c>
      <c r="Y555" s="17" t="str">
        <f t="shared" si="16"/>
        <v>0x3ea072ee28b5b89c4e33a194bed9e6a4d444777196d351af7295634cc6cabd78--0xa8b12cc90abf65191532a12bb5394a714a46d358--0x14b939e7eb0cb290fadccd0816e8975069158ce6</v>
      </c>
      <c r="Z555" s="18" t="str">
        <f>IFERROR(VLOOKUP(Y555,Flipside_SQL3_Data!X:X,1,FALSE),"missing")</f>
        <v>0x3ea072ee28b5b89c4e33a194bed9e6a4d444777196d351af7295634cc6cabd78--0xa8b12cc90abf65191532a12bb5394a714a46d358--0x14b939e7eb0cb290fadccd0816e8975069158ce6</v>
      </c>
    </row>
    <row r="556" spans="1:26" hidden="1" x14ac:dyDescent="0.2">
      <c r="A556" s="14">
        <v>44209.868750000001</v>
      </c>
      <c r="B556" s="15">
        <v>11649003</v>
      </c>
      <c r="C556" s="15">
        <v>0</v>
      </c>
      <c r="D556" s="15">
        <f t="shared" si="17"/>
        <v>0</v>
      </c>
      <c r="E556" s="15">
        <v>180312</v>
      </c>
      <c r="F556" s="15">
        <v>55445</v>
      </c>
      <c r="G556" s="15" t="s">
        <v>2605</v>
      </c>
      <c r="H556" s="15" t="b">
        <v>1</v>
      </c>
      <c r="I556" s="15">
        <v>52</v>
      </c>
      <c r="J556" s="15">
        <v>1</v>
      </c>
      <c r="K556" s="15"/>
      <c r="L556" s="15" t="b">
        <v>1</v>
      </c>
      <c r="M556" s="15" t="s">
        <v>329</v>
      </c>
      <c r="N556" s="15" t="s">
        <v>411</v>
      </c>
      <c r="O556" s="15" t="s">
        <v>328</v>
      </c>
      <c r="P556" s="15" t="s">
        <v>2741</v>
      </c>
      <c r="Q556" s="15" t="s">
        <v>166</v>
      </c>
      <c r="R556" s="15"/>
      <c r="S556" s="15"/>
      <c r="T556" s="15" t="s">
        <v>166</v>
      </c>
      <c r="U556" s="15" t="s">
        <v>818</v>
      </c>
      <c r="V556" s="15" t="s">
        <v>382</v>
      </c>
      <c r="W556" s="15"/>
      <c r="X556" s="14">
        <v>44209</v>
      </c>
      <c r="Y556" s="17" t="str">
        <f t="shared" si="16"/>
        <v>0x3ea072ee28b5b89c4e33a194bed9e6a4d444777196d351af7295634cc6cabd78--0x5cbade4d03ea436f792e9f939e70908524949efd--0xae26170200ec3ae66b8afaa87f2fa49c1e0a02b9</v>
      </c>
      <c r="Z556" s="18" t="str">
        <f>IFERROR(VLOOKUP(Y556,Flipside_SQL3_Data!X:X,1,FALSE),"missing")</f>
        <v>0x3ea072ee28b5b89c4e33a194bed9e6a4d444777196d351af7295634cc6cabd78--0x5cbade4d03ea436f792e9f939e70908524949efd--0xae26170200ec3ae66b8afaa87f2fa49c1e0a02b9</v>
      </c>
    </row>
    <row r="557" spans="1:26" hidden="1" x14ac:dyDescent="0.2">
      <c r="A557" s="14">
        <v>44209.868750000001</v>
      </c>
      <c r="B557" s="15">
        <v>11649003</v>
      </c>
      <c r="C557" s="15">
        <v>0</v>
      </c>
      <c r="D557" s="15">
        <f t="shared" si="17"/>
        <v>0</v>
      </c>
      <c r="E557" s="15">
        <v>310589</v>
      </c>
      <c r="F557" s="15">
        <v>3835</v>
      </c>
      <c r="G557" s="15" t="s">
        <v>2605</v>
      </c>
      <c r="H557" s="15" t="b">
        <v>1</v>
      </c>
      <c r="I557" s="15">
        <v>52</v>
      </c>
      <c r="J557" s="15">
        <v>1</v>
      </c>
      <c r="K557" s="15"/>
      <c r="L557" s="15" t="b">
        <v>1</v>
      </c>
      <c r="M557" s="15" t="s">
        <v>329</v>
      </c>
      <c r="N557" s="15" t="s">
        <v>411</v>
      </c>
      <c r="O557" s="15" t="s">
        <v>327</v>
      </c>
      <c r="P557" s="15" t="s">
        <v>2612</v>
      </c>
      <c r="Q557" s="15" t="s">
        <v>166</v>
      </c>
      <c r="R557" s="15"/>
      <c r="S557" s="15"/>
      <c r="T557" s="15" t="s">
        <v>2615</v>
      </c>
      <c r="U557" s="15" t="s">
        <v>326</v>
      </c>
      <c r="V557" s="15" t="s">
        <v>325</v>
      </c>
      <c r="W557" s="15"/>
      <c r="X557" s="14">
        <v>44209</v>
      </c>
      <c r="Y557" s="17" t="str">
        <f t="shared" si="16"/>
        <v>0x3ea072ee28b5b89c4e33a194bed9e6a4d444777196d351af7295634cc6cabd78--0x5cbade4d03ea436f792e9f939e70908524949efd--0xa8b12cc90abf65191532a12bb5394a714a46d358</v>
      </c>
      <c r="Z557" s="18" t="str">
        <f>IFERROR(VLOOKUP(Y557,Flipside_SQL3_Data!X:X,1,FALSE),"missing")</f>
        <v>0x3ea072ee28b5b89c4e33a194bed9e6a4d444777196d351af7295634cc6cabd78--0x5cbade4d03ea436f792e9f939e70908524949efd--0xa8b12cc90abf65191532a12bb5394a714a46d358</v>
      </c>
    </row>
    <row r="558" spans="1:26" hidden="1" x14ac:dyDescent="0.2">
      <c r="A558" s="14">
        <v>44209.868750000001</v>
      </c>
      <c r="B558" s="15">
        <v>11649003</v>
      </c>
      <c r="C558" s="15">
        <v>0</v>
      </c>
      <c r="D558" s="15">
        <f t="shared" si="17"/>
        <v>0</v>
      </c>
      <c r="E558" s="15">
        <v>304357</v>
      </c>
      <c r="F558" s="15">
        <v>3835</v>
      </c>
      <c r="G558" s="15" t="s">
        <v>2605</v>
      </c>
      <c r="H558" s="15" t="b">
        <v>1</v>
      </c>
      <c r="I558" s="15">
        <v>52</v>
      </c>
      <c r="J558" s="15">
        <v>1</v>
      </c>
      <c r="K558" s="15"/>
      <c r="L558" s="15" t="b">
        <v>1</v>
      </c>
      <c r="M558" s="15" t="s">
        <v>329</v>
      </c>
      <c r="N558" s="15" t="s">
        <v>411</v>
      </c>
      <c r="O558" s="15" t="s">
        <v>327</v>
      </c>
      <c r="P558" s="15" t="s">
        <v>2711</v>
      </c>
      <c r="Q558" s="15" t="s">
        <v>166</v>
      </c>
      <c r="R558" s="15"/>
      <c r="S558" s="15"/>
      <c r="T558" s="15" t="s">
        <v>2615</v>
      </c>
      <c r="U558" s="15" t="s">
        <v>326</v>
      </c>
      <c r="V558" s="15" t="s">
        <v>325</v>
      </c>
      <c r="W558" s="15"/>
      <c r="X558" s="14">
        <v>44209</v>
      </c>
      <c r="Y558" s="17" t="str">
        <f t="shared" si="16"/>
        <v>0x3ea072ee28b5b89c4e33a194bed9e6a4d444777196d351af7295634cc6cabd78--0x5cbade4d03ea436f792e9f939e70908524949efd--0xa8b12cc90abf65191532a12bb5394a714a46d358</v>
      </c>
      <c r="Z558" s="18" t="str">
        <f>IFERROR(VLOOKUP(Y558,Flipside_SQL3_Data!X:X,1,FALSE),"missing")</f>
        <v>0x3ea072ee28b5b89c4e33a194bed9e6a4d444777196d351af7295634cc6cabd78--0x5cbade4d03ea436f792e9f939e70908524949efd--0xa8b12cc90abf65191532a12bb5394a714a46d358</v>
      </c>
    </row>
    <row r="559" spans="1:26" hidden="1" x14ac:dyDescent="0.2">
      <c r="A559" s="14">
        <v>44209.868750000001</v>
      </c>
      <c r="B559" s="15">
        <v>11649003</v>
      </c>
      <c r="C559" s="15">
        <v>0</v>
      </c>
      <c r="D559" s="15">
        <f t="shared" si="17"/>
        <v>0</v>
      </c>
      <c r="E559" s="15">
        <v>297301</v>
      </c>
      <c r="F559" s="15">
        <v>3835</v>
      </c>
      <c r="G559" s="15" t="s">
        <v>2605</v>
      </c>
      <c r="H559" s="15" t="b">
        <v>1</v>
      </c>
      <c r="I559" s="15">
        <v>52</v>
      </c>
      <c r="J559" s="15">
        <v>1</v>
      </c>
      <c r="K559" s="15"/>
      <c r="L559" s="15" t="b">
        <v>1</v>
      </c>
      <c r="M559" s="15" t="s">
        <v>329</v>
      </c>
      <c r="N559" s="15" t="s">
        <v>411</v>
      </c>
      <c r="O559" s="15" t="s">
        <v>327</v>
      </c>
      <c r="P559" s="15" t="s">
        <v>2713</v>
      </c>
      <c r="Q559" s="15" t="s">
        <v>166</v>
      </c>
      <c r="R559" s="15"/>
      <c r="S559" s="15"/>
      <c r="T559" s="15" t="s">
        <v>2615</v>
      </c>
      <c r="U559" s="15" t="s">
        <v>326</v>
      </c>
      <c r="V559" s="15" t="s">
        <v>325</v>
      </c>
      <c r="W559" s="15"/>
      <c r="X559" s="14">
        <v>44209</v>
      </c>
      <c r="Y559" s="17" t="str">
        <f t="shared" si="16"/>
        <v>0x3ea072ee28b5b89c4e33a194bed9e6a4d444777196d351af7295634cc6cabd78--0x5cbade4d03ea436f792e9f939e70908524949efd--0xa8b12cc90abf65191532a12bb5394a714a46d358</v>
      </c>
      <c r="Z559" s="18" t="str">
        <f>IFERROR(VLOOKUP(Y559,Flipside_SQL3_Data!X:X,1,FALSE),"missing")</f>
        <v>0x3ea072ee28b5b89c4e33a194bed9e6a4d444777196d351af7295634cc6cabd78--0x5cbade4d03ea436f792e9f939e70908524949efd--0xa8b12cc90abf65191532a12bb5394a714a46d358</v>
      </c>
    </row>
    <row r="560" spans="1:26" hidden="1" x14ac:dyDescent="0.2">
      <c r="A560" s="14">
        <v>44209.868750000001</v>
      </c>
      <c r="B560" s="15">
        <v>11649003</v>
      </c>
      <c r="C560" s="15">
        <v>0</v>
      </c>
      <c r="D560" s="15">
        <f t="shared" si="17"/>
        <v>0</v>
      </c>
      <c r="E560" s="15">
        <v>291090</v>
      </c>
      <c r="F560" s="15">
        <v>3834</v>
      </c>
      <c r="G560" s="15" t="s">
        <v>2605</v>
      </c>
      <c r="H560" s="15" t="b">
        <v>1</v>
      </c>
      <c r="I560" s="15">
        <v>52</v>
      </c>
      <c r="J560" s="15">
        <v>1</v>
      </c>
      <c r="K560" s="15"/>
      <c r="L560" s="15" t="b">
        <v>1</v>
      </c>
      <c r="M560" s="15" t="s">
        <v>329</v>
      </c>
      <c r="N560" s="15" t="s">
        <v>411</v>
      </c>
      <c r="O560" s="15" t="s">
        <v>327</v>
      </c>
      <c r="P560" s="15" t="s">
        <v>2715</v>
      </c>
      <c r="Q560" s="15" t="s">
        <v>166</v>
      </c>
      <c r="R560" s="15"/>
      <c r="S560" s="15"/>
      <c r="T560" s="15" t="s">
        <v>2615</v>
      </c>
      <c r="U560" s="15" t="s">
        <v>450</v>
      </c>
      <c r="V560" s="15" t="s">
        <v>449</v>
      </c>
      <c r="W560" s="15"/>
      <c r="X560" s="14">
        <v>44209</v>
      </c>
      <c r="Y560" s="17" t="str">
        <f t="shared" si="16"/>
        <v>0x3ea072ee28b5b89c4e33a194bed9e6a4d444777196d351af7295634cc6cabd78--0x5cbade4d03ea436f792e9f939e70908524949efd--0xa8b12cc90abf65191532a12bb5394a714a46d358</v>
      </c>
      <c r="Z560" s="18" t="str">
        <f>IFERROR(VLOOKUP(Y560,Flipside_SQL3_Data!X:X,1,FALSE),"missing")</f>
        <v>0x3ea072ee28b5b89c4e33a194bed9e6a4d444777196d351af7295634cc6cabd78--0x5cbade4d03ea436f792e9f939e70908524949efd--0xa8b12cc90abf65191532a12bb5394a714a46d358</v>
      </c>
    </row>
    <row r="561" spans="1:26" hidden="1" x14ac:dyDescent="0.2">
      <c r="A561" s="14">
        <v>44209.868750000001</v>
      </c>
      <c r="B561" s="15">
        <v>11649003</v>
      </c>
      <c r="C561" s="15">
        <v>0</v>
      </c>
      <c r="D561" s="15">
        <f t="shared" si="17"/>
        <v>0</v>
      </c>
      <c r="E561" s="15">
        <v>271852</v>
      </c>
      <c r="F561" s="15">
        <v>3835</v>
      </c>
      <c r="G561" s="15" t="s">
        <v>2605</v>
      </c>
      <c r="H561" s="15" t="b">
        <v>1</v>
      </c>
      <c r="I561" s="15">
        <v>52</v>
      </c>
      <c r="J561" s="15">
        <v>1</v>
      </c>
      <c r="K561" s="15"/>
      <c r="L561" s="15" t="b">
        <v>1</v>
      </c>
      <c r="M561" s="15" t="s">
        <v>329</v>
      </c>
      <c r="N561" s="15" t="s">
        <v>411</v>
      </c>
      <c r="O561" s="15" t="s">
        <v>327</v>
      </c>
      <c r="P561" s="15" t="s">
        <v>2717</v>
      </c>
      <c r="Q561" s="15" t="s">
        <v>166</v>
      </c>
      <c r="R561" s="15"/>
      <c r="S561" s="15"/>
      <c r="T561" s="15" t="s">
        <v>2615</v>
      </c>
      <c r="U561" s="15" t="s">
        <v>326</v>
      </c>
      <c r="V561" s="15" t="s">
        <v>325</v>
      </c>
      <c r="W561" s="15"/>
      <c r="X561" s="14">
        <v>44209</v>
      </c>
      <c r="Y561" s="17" t="str">
        <f t="shared" si="16"/>
        <v>0x3ea072ee28b5b89c4e33a194bed9e6a4d444777196d351af7295634cc6cabd78--0x5cbade4d03ea436f792e9f939e70908524949efd--0xa8b12cc90abf65191532a12bb5394a714a46d358</v>
      </c>
      <c r="Z561" s="18" t="str">
        <f>IFERROR(VLOOKUP(Y561,Flipside_SQL3_Data!X:X,1,FALSE),"missing")</f>
        <v>0x3ea072ee28b5b89c4e33a194bed9e6a4d444777196d351af7295634cc6cabd78--0x5cbade4d03ea436f792e9f939e70908524949efd--0xa8b12cc90abf65191532a12bb5394a714a46d358</v>
      </c>
    </row>
    <row r="562" spans="1:26" hidden="1" x14ac:dyDescent="0.2">
      <c r="A562" s="14">
        <v>44209.868750000001</v>
      </c>
      <c r="B562" s="15">
        <v>11649003</v>
      </c>
      <c r="C562" s="15">
        <v>0</v>
      </c>
      <c r="D562" s="15">
        <f t="shared" si="17"/>
        <v>0</v>
      </c>
      <c r="E562" s="15">
        <v>264796</v>
      </c>
      <c r="F562" s="15">
        <v>3835</v>
      </c>
      <c r="G562" s="15" t="s">
        <v>2605</v>
      </c>
      <c r="H562" s="15" t="b">
        <v>1</v>
      </c>
      <c r="I562" s="15">
        <v>52</v>
      </c>
      <c r="J562" s="15">
        <v>1</v>
      </c>
      <c r="K562" s="15"/>
      <c r="L562" s="15" t="b">
        <v>1</v>
      </c>
      <c r="M562" s="15" t="s">
        <v>329</v>
      </c>
      <c r="N562" s="15" t="s">
        <v>411</v>
      </c>
      <c r="O562" s="15" t="s">
        <v>327</v>
      </c>
      <c r="P562" s="15" t="s">
        <v>2719</v>
      </c>
      <c r="Q562" s="15" t="s">
        <v>166</v>
      </c>
      <c r="R562" s="15"/>
      <c r="S562" s="15"/>
      <c r="T562" s="15" t="s">
        <v>2615</v>
      </c>
      <c r="U562" s="15" t="s">
        <v>326</v>
      </c>
      <c r="V562" s="15" t="s">
        <v>325</v>
      </c>
      <c r="W562" s="15"/>
      <c r="X562" s="14">
        <v>44209</v>
      </c>
      <c r="Y562" s="17" t="str">
        <f t="shared" si="16"/>
        <v>0x3ea072ee28b5b89c4e33a194bed9e6a4d444777196d351af7295634cc6cabd78--0x5cbade4d03ea436f792e9f939e70908524949efd--0xa8b12cc90abf65191532a12bb5394a714a46d358</v>
      </c>
      <c r="Z562" s="18" t="str">
        <f>IFERROR(VLOOKUP(Y562,Flipside_SQL3_Data!X:X,1,FALSE),"missing")</f>
        <v>0x3ea072ee28b5b89c4e33a194bed9e6a4d444777196d351af7295634cc6cabd78--0x5cbade4d03ea436f792e9f939e70908524949efd--0xa8b12cc90abf65191532a12bb5394a714a46d358</v>
      </c>
    </row>
    <row r="563" spans="1:26" hidden="1" x14ac:dyDescent="0.2">
      <c r="A563" s="14">
        <v>44209.868750000001</v>
      </c>
      <c r="B563" s="15">
        <v>11649003</v>
      </c>
      <c r="C563" s="15">
        <v>0</v>
      </c>
      <c r="D563" s="15">
        <f t="shared" si="17"/>
        <v>0</v>
      </c>
      <c r="E563" s="15">
        <v>258585</v>
      </c>
      <c r="F563" s="15">
        <v>3834</v>
      </c>
      <c r="G563" s="15" t="s">
        <v>2605</v>
      </c>
      <c r="H563" s="15" t="b">
        <v>1</v>
      </c>
      <c r="I563" s="15">
        <v>52</v>
      </c>
      <c r="J563" s="15">
        <v>1</v>
      </c>
      <c r="K563" s="15"/>
      <c r="L563" s="15" t="b">
        <v>1</v>
      </c>
      <c r="M563" s="15" t="s">
        <v>329</v>
      </c>
      <c r="N563" s="15" t="s">
        <v>411</v>
      </c>
      <c r="O563" s="15" t="s">
        <v>327</v>
      </c>
      <c r="P563" s="15" t="s">
        <v>2721</v>
      </c>
      <c r="Q563" s="15" t="s">
        <v>166</v>
      </c>
      <c r="R563" s="15"/>
      <c r="S563" s="15"/>
      <c r="T563" s="15" t="s">
        <v>2615</v>
      </c>
      <c r="U563" s="15" t="s">
        <v>450</v>
      </c>
      <c r="V563" s="15" t="s">
        <v>449</v>
      </c>
      <c r="W563" s="15"/>
      <c r="X563" s="14">
        <v>44209</v>
      </c>
      <c r="Y563" s="17" t="str">
        <f t="shared" si="16"/>
        <v>0x3ea072ee28b5b89c4e33a194bed9e6a4d444777196d351af7295634cc6cabd78--0x5cbade4d03ea436f792e9f939e70908524949efd--0xa8b12cc90abf65191532a12bb5394a714a46d358</v>
      </c>
      <c r="Z563" s="18" t="str">
        <f>IFERROR(VLOOKUP(Y563,Flipside_SQL3_Data!X:X,1,FALSE),"missing")</f>
        <v>0x3ea072ee28b5b89c4e33a194bed9e6a4d444777196d351af7295634cc6cabd78--0x5cbade4d03ea436f792e9f939e70908524949efd--0xa8b12cc90abf65191532a12bb5394a714a46d358</v>
      </c>
    </row>
    <row r="564" spans="1:26" hidden="1" x14ac:dyDescent="0.2">
      <c r="A564" s="14">
        <v>44209.868750000001</v>
      </c>
      <c r="B564" s="15">
        <v>11649003</v>
      </c>
      <c r="C564" s="15">
        <v>0</v>
      </c>
      <c r="D564" s="15">
        <f t="shared" si="17"/>
        <v>0</v>
      </c>
      <c r="E564" s="15">
        <v>242049</v>
      </c>
      <c r="F564" s="15">
        <v>5062</v>
      </c>
      <c r="G564" s="15" t="s">
        <v>2605</v>
      </c>
      <c r="H564" s="15" t="b">
        <v>1</v>
      </c>
      <c r="I564" s="15">
        <v>52</v>
      </c>
      <c r="J564" s="15">
        <v>1</v>
      </c>
      <c r="K564" s="15"/>
      <c r="L564" s="15" t="b">
        <v>1</v>
      </c>
      <c r="M564" s="15" t="s">
        <v>329</v>
      </c>
      <c r="N564" s="15" t="s">
        <v>411</v>
      </c>
      <c r="O564" s="15" t="s">
        <v>327</v>
      </c>
      <c r="P564" s="15" t="s">
        <v>2723</v>
      </c>
      <c r="Q564" s="15" t="s">
        <v>166</v>
      </c>
      <c r="R564" s="15"/>
      <c r="S564" s="15"/>
      <c r="T564" s="15" t="s">
        <v>2615</v>
      </c>
      <c r="U564" s="15" t="s">
        <v>392</v>
      </c>
      <c r="V564" s="15" t="s">
        <v>391</v>
      </c>
      <c r="W564" s="15"/>
      <c r="X564" s="14">
        <v>44209</v>
      </c>
      <c r="Y564" s="17" t="str">
        <f t="shared" si="16"/>
        <v>0x3ea072ee28b5b89c4e33a194bed9e6a4d444777196d351af7295634cc6cabd78--0x5cbade4d03ea436f792e9f939e70908524949efd--0xa8b12cc90abf65191532a12bb5394a714a46d358</v>
      </c>
      <c r="Z564" s="18" t="str">
        <f>IFERROR(VLOOKUP(Y564,Flipside_SQL3_Data!X:X,1,FALSE),"missing")</f>
        <v>0x3ea072ee28b5b89c4e33a194bed9e6a4d444777196d351af7295634cc6cabd78--0x5cbade4d03ea436f792e9f939e70908524949efd--0xa8b12cc90abf65191532a12bb5394a714a46d358</v>
      </c>
    </row>
    <row r="565" spans="1:26" hidden="1" x14ac:dyDescent="0.2">
      <c r="A565" s="14">
        <v>44209.868750000001</v>
      </c>
      <c r="B565" s="15">
        <v>11649003</v>
      </c>
      <c r="C565" s="15">
        <v>0</v>
      </c>
      <c r="D565" s="15">
        <f t="shared" si="17"/>
        <v>0</v>
      </c>
      <c r="E565" s="15">
        <v>233033</v>
      </c>
      <c r="F565" s="15">
        <v>3835</v>
      </c>
      <c r="G565" s="15" t="s">
        <v>2605</v>
      </c>
      <c r="H565" s="15" t="b">
        <v>1</v>
      </c>
      <c r="I565" s="15">
        <v>52</v>
      </c>
      <c r="J565" s="15">
        <v>1</v>
      </c>
      <c r="K565" s="15"/>
      <c r="L565" s="15" t="b">
        <v>1</v>
      </c>
      <c r="M565" s="15" t="s">
        <v>329</v>
      </c>
      <c r="N565" s="15" t="s">
        <v>411</v>
      </c>
      <c r="O565" s="15" t="s">
        <v>327</v>
      </c>
      <c r="P565" s="15" t="s">
        <v>2729</v>
      </c>
      <c r="Q565" s="15" t="s">
        <v>166</v>
      </c>
      <c r="R565" s="15"/>
      <c r="S565" s="15"/>
      <c r="T565" s="15" t="s">
        <v>2615</v>
      </c>
      <c r="U565" s="15" t="s">
        <v>814</v>
      </c>
      <c r="V565" s="15" t="s">
        <v>813</v>
      </c>
      <c r="W565" s="15"/>
      <c r="X565" s="14">
        <v>44209</v>
      </c>
      <c r="Y565" s="17" t="str">
        <f t="shared" si="16"/>
        <v>0x3ea072ee28b5b89c4e33a194bed9e6a4d444777196d351af7295634cc6cabd78--0x5cbade4d03ea436f792e9f939e70908524949efd--0xa8b12cc90abf65191532a12bb5394a714a46d358</v>
      </c>
      <c r="Z565" s="18" t="str">
        <f>IFERROR(VLOOKUP(Y565,Flipside_SQL3_Data!X:X,1,FALSE),"missing")</f>
        <v>0x3ea072ee28b5b89c4e33a194bed9e6a4d444777196d351af7295634cc6cabd78--0x5cbade4d03ea436f792e9f939e70908524949efd--0xa8b12cc90abf65191532a12bb5394a714a46d358</v>
      </c>
    </row>
    <row r="566" spans="1:26" hidden="1" x14ac:dyDescent="0.2">
      <c r="A566" s="14">
        <v>44209.868750000001</v>
      </c>
      <c r="B566" s="15">
        <v>11649003</v>
      </c>
      <c r="C566" s="15">
        <v>0</v>
      </c>
      <c r="D566" s="15">
        <f t="shared" si="17"/>
        <v>0</v>
      </c>
      <c r="E566" s="15">
        <v>220148</v>
      </c>
      <c r="F566" s="15">
        <v>3835</v>
      </c>
      <c r="G566" s="15" t="s">
        <v>2605</v>
      </c>
      <c r="H566" s="15" t="b">
        <v>1</v>
      </c>
      <c r="I566" s="15">
        <v>52</v>
      </c>
      <c r="J566" s="15">
        <v>1</v>
      </c>
      <c r="K566" s="15"/>
      <c r="L566" s="15" t="b">
        <v>1</v>
      </c>
      <c r="M566" s="15" t="s">
        <v>329</v>
      </c>
      <c r="N566" s="15" t="s">
        <v>411</v>
      </c>
      <c r="O566" s="15" t="s">
        <v>327</v>
      </c>
      <c r="P566" s="15" t="s">
        <v>2731</v>
      </c>
      <c r="Q566" s="15" t="s">
        <v>166</v>
      </c>
      <c r="R566" s="15"/>
      <c r="S566" s="15"/>
      <c r="T566" s="15" t="s">
        <v>2615</v>
      </c>
      <c r="U566" s="15" t="s">
        <v>814</v>
      </c>
      <c r="V566" s="15" t="s">
        <v>813</v>
      </c>
      <c r="W566" s="15"/>
      <c r="X566" s="14">
        <v>44209</v>
      </c>
      <c r="Y566" s="17" t="str">
        <f t="shared" si="16"/>
        <v>0x3ea072ee28b5b89c4e33a194bed9e6a4d444777196d351af7295634cc6cabd78--0x5cbade4d03ea436f792e9f939e70908524949efd--0xa8b12cc90abf65191532a12bb5394a714a46d358</v>
      </c>
      <c r="Z566" s="18" t="str">
        <f>IFERROR(VLOOKUP(Y566,Flipside_SQL3_Data!X:X,1,FALSE),"missing")</f>
        <v>0x3ea072ee28b5b89c4e33a194bed9e6a4d444777196d351af7295634cc6cabd78--0x5cbade4d03ea436f792e9f939e70908524949efd--0xa8b12cc90abf65191532a12bb5394a714a46d358</v>
      </c>
    </row>
    <row r="567" spans="1:26" hidden="1" x14ac:dyDescent="0.2">
      <c r="A567" s="14">
        <v>44209.868750000001</v>
      </c>
      <c r="B567" s="15">
        <v>11649003</v>
      </c>
      <c r="C567" s="15">
        <v>0</v>
      </c>
      <c r="D567" s="15">
        <f t="shared" si="17"/>
        <v>0</v>
      </c>
      <c r="E567" s="15">
        <v>206276</v>
      </c>
      <c r="F567" s="15">
        <v>5062</v>
      </c>
      <c r="G567" s="15" t="s">
        <v>2605</v>
      </c>
      <c r="H567" s="15" t="b">
        <v>1</v>
      </c>
      <c r="I567" s="15">
        <v>52</v>
      </c>
      <c r="J567" s="15">
        <v>1</v>
      </c>
      <c r="K567" s="15"/>
      <c r="L567" s="15" t="b">
        <v>1</v>
      </c>
      <c r="M567" s="15" t="s">
        <v>329</v>
      </c>
      <c r="N567" s="15" t="s">
        <v>411</v>
      </c>
      <c r="O567" s="15" t="s">
        <v>327</v>
      </c>
      <c r="P567" s="15" t="s">
        <v>2737</v>
      </c>
      <c r="Q567" s="15" t="s">
        <v>166</v>
      </c>
      <c r="R567" s="15"/>
      <c r="S567" s="15"/>
      <c r="T567" s="15" t="s">
        <v>2615</v>
      </c>
      <c r="U567" s="15" t="s">
        <v>392</v>
      </c>
      <c r="V567" s="15" t="s">
        <v>391</v>
      </c>
      <c r="W567" s="15"/>
      <c r="X567" s="14">
        <v>44209</v>
      </c>
      <c r="Y567" s="17" t="str">
        <f t="shared" si="16"/>
        <v>0x3ea072ee28b5b89c4e33a194bed9e6a4d444777196d351af7295634cc6cabd78--0x5cbade4d03ea436f792e9f939e70908524949efd--0xa8b12cc90abf65191532a12bb5394a714a46d358</v>
      </c>
      <c r="Z567" s="18" t="str">
        <f>IFERROR(VLOOKUP(Y567,Flipside_SQL3_Data!X:X,1,FALSE),"missing")</f>
        <v>0x3ea072ee28b5b89c4e33a194bed9e6a4d444777196d351af7295634cc6cabd78--0x5cbade4d03ea436f792e9f939e70908524949efd--0xa8b12cc90abf65191532a12bb5394a714a46d358</v>
      </c>
    </row>
    <row r="568" spans="1:26" hidden="1" x14ac:dyDescent="0.2">
      <c r="A568" s="14">
        <v>44209.868750000001</v>
      </c>
      <c r="B568" s="15">
        <v>11649003</v>
      </c>
      <c r="C568" s="15">
        <v>0</v>
      </c>
      <c r="D568" s="15">
        <f t="shared" si="17"/>
        <v>0</v>
      </c>
      <c r="E568" s="15">
        <v>197259</v>
      </c>
      <c r="F568" s="15">
        <v>3835</v>
      </c>
      <c r="G568" s="15" t="s">
        <v>2605</v>
      </c>
      <c r="H568" s="15" t="b">
        <v>1</v>
      </c>
      <c r="I568" s="15">
        <v>52</v>
      </c>
      <c r="J568" s="15">
        <v>1</v>
      </c>
      <c r="K568" s="15"/>
      <c r="L568" s="15" t="b">
        <v>1</v>
      </c>
      <c r="M568" s="15" t="s">
        <v>329</v>
      </c>
      <c r="N568" s="15" t="s">
        <v>411</v>
      </c>
      <c r="O568" s="15" t="s">
        <v>327</v>
      </c>
      <c r="P568" s="15" t="s">
        <v>2739</v>
      </c>
      <c r="Q568" s="15" t="s">
        <v>166</v>
      </c>
      <c r="R568" s="15"/>
      <c r="S568" s="15"/>
      <c r="T568" s="15" t="s">
        <v>2615</v>
      </c>
      <c r="U568" s="15" t="s">
        <v>814</v>
      </c>
      <c r="V568" s="15" t="s">
        <v>813</v>
      </c>
      <c r="W568" s="15"/>
      <c r="X568" s="14">
        <v>44209</v>
      </c>
      <c r="Y568" s="17" t="str">
        <f t="shared" si="16"/>
        <v>0x3ea072ee28b5b89c4e33a194bed9e6a4d444777196d351af7295634cc6cabd78--0x5cbade4d03ea436f792e9f939e70908524949efd--0xa8b12cc90abf65191532a12bb5394a714a46d358</v>
      </c>
      <c r="Z568" s="18" t="str">
        <f>IFERROR(VLOOKUP(Y568,Flipside_SQL3_Data!X:X,1,FALSE),"missing")</f>
        <v>0x3ea072ee28b5b89c4e33a194bed9e6a4d444777196d351af7295634cc6cabd78--0x5cbade4d03ea436f792e9f939e70908524949efd--0xa8b12cc90abf65191532a12bb5394a714a46d358</v>
      </c>
    </row>
    <row r="569" spans="1:26" hidden="1" x14ac:dyDescent="0.2">
      <c r="A569" s="14">
        <v>44209.868750000001</v>
      </c>
      <c r="B569" s="15">
        <v>11649003</v>
      </c>
      <c r="C569" s="15">
        <v>0</v>
      </c>
      <c r="D569" s="15">
        <f t="shared" si="17"/>
        <v>0</v>
      </c>
      <c r="E569" s="15">
        <v>96591</v>
      </c>
      <c r="F569" s="15">
        <v>36624</v>
      </c>
      <c r="G569" s="15" t="s">
        <v>2605</v>
      </c>
      <c r="H569" s="15" t="b">
        <v>1</v>
      </c>
      <c r="I569" s="15">
        <v>52</v>
      </c>
      <c r="J569" s="15">
        <v>1</v>
      </c>
      <c r="K569" s="15"/>
      <c r="L569" s="15" t="b">
        <v>1</v>
      </c>
      <c r="M569" s="15" t="s">
        <v>329</v>
      </c>
      <c r="N569" s="15" t="s">
        <v>411</v>
      </c>
      <c r="O569" s="15" t="s">
        <v>327</v>
      </c>
      <c r="P569" s="15" t="s">
        <v>2911</v>
      </c>
      <c r="Q569" s="15" t="s">
        <v>166</v>
      </c>
      <c r="R569" s="15"/>
      <c r="S569" s="15"/>
      <c r="T569" s="15" t="s">
        <v>166</v>
      </c>
      <c r="U569" s="15" t="s">
        <v>715</v>
      </c>
      <c r="V569" s="15" t="s">
        <v>382</v>
      </c>
      <c r="W569" s="15"/>
      <c r="X569" s="14">
        <v>44209</v>
      </c>
      <c r="Y569" s="17" t="str">
        <f t="shared" si="16"/>
        <v>0x3ea072ee28b5b89c4e33a194bed9e6a4d444777196d351af7295634cc6cabd78--0x5cbade4d03ea436f792e9f939e70908524949efd--0xa8b12cc90abf65191532a12bb5394a714a46d358</v>
      </c>
      <c r="Z569" s="18" t="str">
        <f>IFERROR(VLOOKUP(Y569,Flipside_SQL3_Data!X:X,1,FALSE),"missing")</f>
        <v>0x3ea072ee28b5b89c4e33a194bed9e6a4d444777196d351af7295634cc6cabd78--0x5cbade4d03ea436f792e9f939e70908524949efd--0xa8b12cc90abf65191532a12bb5394a714a46d358</v>
      </c>
    </row>
    <row r="570" spans="1:26" hidden="1" x14ac:dyDescent="0.2">
      <c r="A570" s="14">
        <v>44209.868750000001</v>
      </c>
      <c r="B570" s="15">
        <v>11649003</v>
      </c>
      <c r="C570" s="15">
        <v>0</v>
      </c>
      <c r="D570" s="15">
        <f t="shared" si="17"/>
        <v>0</v>
      </c>
      <c r="E570" s="15">
        <v>57360</v>
      </c>
      <c r="F570" s="15">
        <v>21529</v>
      </c>
      <c r="G570" s="15" t="s">
        <v>2605</v>
      </c>
      <c r="H570" s="15" t="b">
        <v>1</v>
      </c>
      <c r="I570" s="15">
        <v>52</v>
      </c>
      <c r="J570" s="15">
        <v>1</v>
      </c>
      <c r="K570" s="15"/>
      <c r="L570" s="15" t="b">
        <v>1</v>
      </c>
      <c r="M570" s="15" t="s">
        <v>329</v>
      </c>
      <c r="N570" s="15" t="s">
        <v>411</v>
      </c>
      <c r="O570" s="15" t="s">
        <v>327</v>
      </c>
      <c r="P570" s="15" t="s">
        <v>2913</v>
      </c>
      <c r="Q570" s="15" t="s">
        <v>166</v>
      </c>
      <c r="R570" s="15"/>
      <c r="S570" s="15"/>
      <c r="T570" s="15" t="s">
        <v>166</v>
      </c>
      <c r="U570" s="15" t="s">
        <v>1153</v>
      </c>
      <c r="V570" s="15" t="s">
        <v>38</v>
      </c>
      <c r="W570" s="15"/>
      <c r="X570" s="14">
        <v>44209</v>
      </c>
      <c r="Y570" s="17" t="str">
        <f t="shared" si="16"/>
        <v>0x3ea072ee28b5b89c4e33a194bed9e6a4d444777196d351af7295634cc6cabd78--0x5cbade4d03ea436f792e9f939e70908524949efd--0xa8b12cc90abf65191532a12bb5394a714a46d358</v>
      </c>
      <c r="Z570" s="18" t="str">
        <f>IFERROR(VLOOKUP(Y570,Flipside_SQL3_Data!X:X,1,FALSE),"missing")</f>
        <v>0x3ea072ee28b5b89c4e33a194bed9e6a4d444777196d351af7295634cc6cabd78--0x5cbade4d03ea436f792e9f939e70908524949efd--0xa8b12cc90abf65191532a12bb5394a714a46d358</v>
      </c>
    </row>
    <row r="571" spans="1:26" hidden="1" x14ac:dyDescent="0.2">
      <c r="A571" s="14">
        <v>44209.868750000001</v>
      </c>
      <c r="B571" s="15">
        <v>11649003</v>
      </c>
      <c r="C571" s="15">
        <v>0</v>
      </c>
      <c r="D571" s="15">
        <f t="shared" si="17"/>
        <v>0</v>
      </c>
      <c r="E571" s="15">
        <v>325026</v>
      </c>
      <c r="F571" s="15">
        <v>291730</v>
      </c>
      <c r="G571" s="15" t="s">
        <v>2605</v>
      </c>
      <c r="H571" s="15" t="b">
        <v>1</v>
      </c>
      <c r="I571" s="15">
        <v>52</v>
      </c>
      <c r="J571" s="15">
        <v>15</v>
      </c>
      <c r="K571" s="15"/>
      <c r="L571" s="15" t="b">
        <v>1</v>
      </c>
      <c r="M571" s="15" t="s">
        <v>329</v>
      </c>
      <c r="N571" s="15" t="s">
        <v>411</v>
      </c>
      <c r="O571" s="15" t="s">
        <v>1095</v>
      </c>
      <c r="P571" s="15">
        <v>0</v>
      </c>
      <c r="Q571" s="15" t="s">
        <v>166</v>
      </c>
      <c r="R571" s="15"/>
      <c r="S571" s="15"/>
      <c r="T571" s="15" t="s">
        <v>2609</v>
      </c>
      <c r="U571" s="15" t="s">
        <v>1301</v>
      </c>
      <c r="V571" s="15" t="s">
        <v>382</v>
      </c>
      <c r="W571" s="15"/>
      <c r="X571" s="14">
        <v>44209</v>
      </c>
      <c r="Y571" s="17" t="str">
        <f t="shared" si="16"/>
        <v>0x3ea072ee28b5b89c4e33a194bed9e6a4d444777196d351af7295634cc6cabd78--0x5cbade4d03ea436f792e9f939e70908524949efd--0x033666a848d68c9854b038ebb3958097f688ce00</v>
      </c>
      <c r="Z571" s="18" t="str">
        <f>IFERROR(VLOOKUP(Y571,Flipside_SQL3_Data!X:X,1,FALSE),"missing")</f>
        <v>0x3ea072ee28b5b89c4e33a194bed9e6a4d444777196d351af7295634cc6cabd78--0x5cbade4d03ea436f792e9f939e70908524949efd--0x033666a848d68c9854b038ebb3958097f688ce00</v>
      </c>
    </row>
    <row r="572" spans="1:26" hidden="1" x14ac:dyDescent="0.2">
      <c r="A572" s="14">
        <v>44209.868750000001</v>
      </c>
      <c r="B572" s="15">
        <v>11649003</v>
      </c>
      <c r="C572" s="15">
        <v>0</v>
      </c>
      <c r="D572" s="15">
        <f t="shared" si="17"/>
        <v>0</v>
      </c>
      <c r="E572" s="15">
        <v>132026</v>
      </c>
      <c r="F572" s="15">
        <v>1118</v>
      </c>
      <c r="G572" s="15" t="s">
        <v>2605</v>
      </c>
      <c r="H572" s="15" t="b">
        <v>1</v>
      </c>
      <c r="I572" s="15">
        <v>52</v>
      </c>
      <c r="J572" s="15">
        <v>0</v>
      </c>
      <c r="K572" s="15"/>
      <c r="L572" s="15" t="b">
        <v>1</v>
      </c>
      <c r="M572" s="15" t="s">
        <v>329</v>
      </c>
      <c r="N572" s="15" t="s">
        <v>411</v>
      </c>
      <c r="O572" s="15" t="s">
        <v>1095</v>
      </c>
      <c r="P572" s="15" t="s">
        <v>2910</v>
      </c>
      <c r="Q572" s="15" t="s">
        <v>166</v>
      </c>
      <c r="R572" s="15"/>
      <c r="S572" s="15"/>
      <c r="T572" s="15" t="s">
        <v>2609</v>
      </c>
      <c r="U572" s="15" t="s">
        <v>977</v>
      </c>
      <c r="V572" s="15" t="s">
        <v>1094</v>
      </c>
      <c r="W572" s="15"/>
      <c r="X572" s="14">
        <v>44209</v>
      </c>
      <c r="Y572" s="17" t="str">
        <f t="shared" si="16"/>
        <v>0x3ea072ee28b5b89c4e33a194bed9e6a4d444777196d351af7295634cc6cabd78--0x5cbade4d03ea436f792e9f939e70908524949efd--0x033666a848d68c9854b038ebb3958097f688ce00</v>
      </c>
      <c r="Z572" s="18" t="str">
        <f>IFERROR(VLOOKUP(Y572,Flipside_SQL3_Data!X:X,1,FALSE),"missing")</f>
        <v>0x3ea072ee28b5b89c4e33a194bed9e6a4d444777196d351af7295634cc6cabd78--0x5cbade4d03ea436f792e9f939e70908524949efd--0x033666a848d68c9854b038ebb3958097f688ce00</v>
      </c>
    </row>
    <row r="573" spans="1:26" hidden="1" x14ac:dyDescent="0.2">
      <c r="A573" s="14">
        <v>44209.868750000001</v>
      </c>
      <c r="B573" s="15">
        <v>11649003</v>
      </c>
      <c r="C573" s="15">
        <v>0</v>
      </c>
      <c r="D573" s="15">
        <f t="shared" si="17"/>
        <v>0</v>
      </c>
      <c r="E573" s="15">
        <v>332927</v>
      </c>
      <c r="F573" s="15">
        <v>294513</v>
      </c>
      <c r="G573" s="15" t="s">
        <v>2605</v>
      </c>
      <c r="H573" s="15" t="b">
        <v>1</v>
      </c>
      <c r="I573" s="15">
        <v>52</v>
      </c>
      <c r="J573" s="15">
        <v>1</v>
      </c>
      <c r="K573" s="15"/>
      <c r="L573" s="15" t="b">
        <v>1</v>
      </c>
      <c r="M573" s="15" t="s">
        <v>329</v>
      </c>
      <c r="N573" s="15" t="s">
        <v>1302</v>
      </c>
      <c r="O573" s="15" t="s">
        <v>411</v>
      </c>
      <c r="P573" s="15"/>
      <c r="Q573" s="15" t="s">
        <v>166</v>
      </c>
      <c r="R573" s="15"/>
      <c r="S573" s="15"/>
      <c r="T573" s="15" t="s">
        <v>166</v>
      </c>
      <c r="U573" s="15" t="s">
        <v>1301</v>
      </c>
      <c r="V573" s="15" t="s">
        <v>382</v>
      </c>
      <c r="W573" s="15"/>
      <c r="X573" s="14">
        <v>44209</v>
      </c>
      <c r="Y573" s="17" t="str">
        <f t="shared" si="16"/>
        <v>0x3ea072ee28b5b89c4e33a194bed9e6a4d444777196d351af7295634cc6cabd78--0x510a5f2b94d1b0607f78122c2513d03c888a8d25--0x5cbade4d03ea436f792e9f939e70908524949efd</v>
      </c>
      <c r="Z573" s="18" t="str">
        <f>IFERROR(VLOOKUP(Y573,Flipside_SQL3_Data!X:X,1,FALSE),"missing")</f>
        <v>0x3ea072ee28b5b89c4e33a194bed9e6a4d444777196d351af7295634cc6cabd78--0x510a5f2b94d1b0607f78122c2513d03c888a8d25--0x5cbade4d03ea436f792e9f939e70908524949efd</v>
      </c>
    </row>
    <row r="574" spans="1:26" hidden="1" x14ac:dyDescent="0.2">
      <c r="A574" s="14">
        <v>44209.868750000001</v>
      </c>
      <c r="B574" s="15">
        <v>11649003</v>
      </c>
      <c r="C574" s="15">
        <v>1.9118E+16</v>
      </c>
      <c r="D574" s="15">
        <f t="shared" si="17"/>
        <v>1.9118E-2</v>
      </c>
      <c r="E574" s="15">
        <v>0</v>
      </c>
      <c r="F574" s="15">
        <v>0</v>
      </c>
      <c r="G574" s="15" t="s">
        <v>2605</v>
      </c>
      <c r="H574" s="15" t="b">
        <v>1</v>
      </c>
      <c r="I574" s="15">
        <v>14</v>
      </c>
      <c r="J574" s="15">
        <v>0</v>
      </c>
      <c r="K574" s="15"/>
      <c r="L574" s="15" t="b">
        <v>1</v>
      </c>
      <c r="M574" s="15" t="s">
        <v>1968</v>
      </c>
      <c r="N574" s="15" t="s">
        <v>1967</v>
      </c>
      <c r="O574" s="15" t="s">
        <v>1966</v>
      </c>
      <c r="P574" s="15"/>
      <c r="Q574" s="15" t="s">
        <v>166</v>
      </c>
      <c r="R574" s="15"/>
      <c r="S574" s="15"/>
      <c r="T574" s="15" t="s">
        <v>166</v>
      </c>
      <c r="U574" s="15" t="s">
        <v>382</v>
      </c>
      <c r="V574" s="15" t="s">
        <v>382</v>
      </c>
      <c r="W574" s="15"/>
      <c r="X574" s="14">
        <v>44209</v>
      </c>
      <c r="Y574" s="17" t="str">
        <f t="shared" si="16"/>
        <v>0x38e7264d6dbae260c5955a1cd077c447d4dc43c2b6c71f4d0608d7f295444354--0x4ea04963b3211aa95216d77d80b2a8a6e0521f6b--0x42413cffcdd0d0986b53722e98eab52d34f80fe5</v>
      </c>
      <c r="Z574" s="18" t="str">
        <f>IFERROR(VLOOKUP(Y574,Flipside_SQL3_Data!X:X,1,FALSE),"missing")</f>
        <v>0x38e7264d6dbae260c5955a1cd077c447d4dc43c2b6c71f4d0608d7f295444354--0x4ea04963b3211aa95216d77d80b2a8a6e0521f6b--0x42413cffcdd0d0986b53722e98eab52d34f80fe5</v>
      </c>
    </row>
    <row r="575" spans="1:26" hidden="1" x14ac:dyDescent="0.2">
      <c r="A575" s="14">
        <v>44209.868750000001</v>
      </c>
      <c r="B575" s="15">
        <v>11649003</v>
      </c>
      <c r="C575" s="15">
        <v>0</v>
      </c>
      <c r="D575" s="15">
        <f t="shared" si="17"/>
        <v>0</v>
      </c>
      <c r="E575" s="15">
        <v>1641246</v>
      </c>
      <c r="F575" s="15"/>
      <c r="G575" s="15" t="s">
        <v>2605</v>
      </c>
      <c r="H575" s="15" t="b">
        <v>0</v>
      </c>
      <c r="I575" s="15">
        <v>3</v>
      </c>
      <c r="J575" s="15">
        <v>0</v>
      </c>
      <c r="K575" s="15" t="s">
        <v>2611</v>
      </c>
      <c r="L575" s="15" t="b">
        <v>0</v>
      </c>
      <c r="M575" s="15" t="s">
        <v>603</v>
      </c>
      <c r="N575" s="15" t="s">
        <v>602</v>
      </c>
      <c r="O575" s="15" t="s">
        <v>601</v>
      </c>
      <c r="P575" s="15"/>
      <c r="Q575" s="15" t="s">
        <v>166</v>
      </c>
      <c r="R575" s="15"/>
      <c r="S575" s="15"/>
      <c r="T575" s="15" t="s">
        <v>166</v>
      </c>
      <c r="U575" s="15" t="s">
        <v>600</v>
      </c>
      <c r="V575" s="15"/>
      <c r="W575" s="15"/>
      <c r="X575" s="14">
        <v>44209</v>
      </c>
      <c r="Y575" s="17" t="str">
        <f t="shared" si="16"/>
        <v>0x38dbcce11b99d2fb3900cf625277db24662d1528321f422b3dfe53e6b0b7a0cb--0x3554187576ec863af63eea81d25fbf6d3f3f13fc--0x00000000e84f2bbdfb129ed6e495c7f879f3e634</v>
      </c>
      <c r="Z575" s="18" t="str">
        <f>IFERROR(VLOOKUP(Y575,Flipside_SQL3_Data!X:X,1,FALSE),"missing")</f>
        <v>0x38dbcce11b99d2fb3900cf625277db24662d1528321f422b3dfe53e6b0b7a0cb--0x3554187576ec863af63eea81d25fbf6d3f3f13fc--0x00000000e84f2bbdfb129ed6e495c7f879f3e634</v>
      </c>
    </row>
    <row r="576" spans="1:26" hidden="1" x14ac:dyDescent="0.2">
      <c r="A576" s="14">
        <v>44209.868750000001</v>
      </c>
      <c r="B576" s="15">
        <v>11649003</v>
      </c>
      <c r="C576" s="15">
        <v>0</v>
      </c>
      <c r="D576" s="15">
        <f t="shared" si="17"/>
        <v>0</v>
      </c>
      <c r="E576" s="15">
        <v>352051</v>
      </c>
      <c r="F576" s="15">
        <v>6162</v>
      </c>
      <c r="G576" s="15" t="s">
        <v>2605</v>
      </c>
      <c r="H576" s="15" t="b">
        <v>1</v>
      </c>
      <c r="I576" s="15">
        <v>46</v>
      </c>
      <c r="J576" s="15">
        <v>0</v>
      </c>
      <c r="K576" s="15"/>
      <c r="L576" s="15" t="b">
        <v>1</v>
      </c>
      <c r="M576" s="15" t="s">
        <v>226</v>
      </c>
      <c r="N576" s="15" t="s">
        <v>781</v>
      </c>
      <c r="O576" s="15" t="s">
        <v>780</v>
      </c>
      <c r="P576" s="15" t="s">
        <v>2852</v>
      </c>
      <c r="Q576" s="15" t="s">
        <v>166</v>
      </c>
      <c r="R576" s="15"/>
      <c r="S576" s="15"/>
      <c r="T576" s="15" t="s">
        <v>2615</v>
      </c>
      <c r="U576" s="15" t="s">
        <v>779</v>
      </c>
      <c r="V576" s="15" t="s">
        <v>778</v>
      </c>
      <c r="W576" s="15"/>
      <c r="X576" s="14">
        <v>44209</v>
      </c>
      <c r="Y576" s="17" t="str">
        <f t="shared" si="16"/>
        <v>0x35e2c2a7051c0617310a020f821e80e22550c2d58218e5ab92c417609bf01c5c--0xdc3ea94cd0ac27d9a86c180091e7f78c683d3699--0xc8db8d5869510bb1fcd3bd7c7624c1b49c652ef8</v>
      </c>
      <c r="Z576" s="18" t="str">
        <f>IFERROR(VLOOKUP(Y576,Flipside_SQL3_Data!X:X,1,FALSE),"missing")</f>
        <v>0x35e2c2a7051c0617310a020f821e80e22550c2d58218e5ab92c417609bf01c5c--0xdc3ea94cd0ac27d9a86c180091e7f78c683d3699--0xc8db8d5869510bb1fcd3bd7c7624c1b49c652ef8</v>
      </c>
    </row>
    <row r="577" spans="1:26" hidden="1" x14ac:dyDescent="0.2">
      <c r="A577" s="14">
        <v>44209.868750000001</v>
      </c>
      <c r="B577" s="15">
        <v>11649003</v>
      </c>
      <c r="C577" s="15">
        <v>0</v>
      </c>
      <c r="D577" s="15">
        <f t="shared" si="17"/>
        <v>0</v>
      </c>
      <c r="E577" s="15">
        <v>361370</v>
      </c>
      <c r="F577" s="15">
        <v>10581</v>
      </c>
      <c r="G577" s="15" t="s">
        <v>2605</v>
      </c>
      <c r="H577" s="15" t="b">
        <v>1</v>
      </c>
      <c r="I577" s="15">
        <v>46</v>
      </c>
      <c r="J577" s="15">
        <v>1</v>
      </c>
      <c r="K577" s="15"/>
      <c r="L577" s="15" t="b">
        <v>1</v>
      </c>
      <c r="M577" s="15" t="s">
        <v>226</v>
      </c>
      <c r="N577" s="15" t="s">
        <v>802</v>
      </c>
      <c r="O577" s="15" t="s">
        <v>781</v>
      </c>
      <c r="P577" s="15" t="s">
        <v>2814</v>
      </c>
      <c r="Q577" s="15" t="s">
        <v>166</v>
      </c>
      <c r="R577" s="15"/>
      <c r="S577" s="15"/>
      <c r="T577" s="15" t="s">
        <v>2615</v>
      </c>
      <c r="U577" s="15" t="s">
        <v>779</v>
      </c>
      <c r="V577" s="15" t="s">
        <v>801</v>
      </c>
      <c r="W577" s="15"/>
      <c r="X577" s="14">
        <v>44209</v>
      </c>
      <c r="Y577" s="17" t="str">
        <f t="shared" si="16"/>
        <v>0x35e2c2a7051c0617310a020f821e80e22550c2d58218e5ab92c417609bf01c5c--0xd69b189020ef614796578afe4d10378c5e7e1138--0xdc3ea94cd0ac27d9a86c180091e7f78c683d3699</v>
      </c>
      <c r="Z577" s="18" t="str">
        <f>IFERROR(VLOOKUP(Y577,Flipside_SQL3_Data!X:X,1,FALSE),"missing")</f>
        <v>0x35e2c2a7051c0617310a020f821e80e22550c2d58218e5ab92c417609bf01c5c--0xd69b189020ef614796578afe4d10378c5e7e1138--0xdc3ea94cd0ac27d9a86c180091e7f78c683d3699</v>
      </c>
    </row>
    <row r="578" spans="1:26" hidden="1" x14ac:dyDescent="0.2">
      <c r="A578" s="14">
        <v>44209.868750000001</v>
      </c>
      <c r="B578" s="15">
        <v>11649003</v>
      </c>
      <c r="C578" s="15">
        <v>0</v>
      </c>
      <c r="D578" s="15">
        <f t="shared" si="17"/>
        <v>0</v>
      </c>
      <c r="E578" s="15">
        <v>342153</v>
      </c>
      <c r="F578" s="15">
        <v>2168</v>
      </c>
      <c r="G578" s="15" t="s">
        <v>2605</v>
      </c>
      <c r="H578" s="15" t="b">
        <v>1</v>
      </c>
      <c r="I578" s="15">
        <v>46</v>
      </c>
      <c r="J578" s="15">
        <v>0</v>
      </c>
      <c r="K578" s="15"/>
      <c r="L578" s="15" t="b">
        <v>1</v>
      </c>
      <c r="M578" s="15" t="s">
        <v>226</v>
      </c>
      <c r="N578" s="15" t="s">
        <v>802</v>
      </c>
      <c r="O578" s="15" t="s">
        <v>1005</v>
      </c>
      <c r="P578" s="15" t="s">
        <v>2853</v>
      </c>
      <c r="Q578" s="15" t="s">
        <v>166</v>
      </c>
      <c r="R578" s="15"/>
      <c r="S578" s="15"/>
      <c r="T578" s="15" t="s">
        <v>2615</v>
      </c>
      <c r="U578" s="15" t="s">
        <v>1286</v>
      </c>
      <c r="V578" s="15" t="s">
        <v>1285</v>
      </c>
      <c r="W578" s="15"/>
      <c r="X578" s="14">
        <v>44209</v>
      </c>
      <c r="Y578" s="17" t="str">
        <f t="shared" ref="Y578:Y641" si="18">M578&amp;"--"&amp;N578&amp;"--"&amp;O578</f>
        <v>0x35e2c2a7051c0617310a020f821e80e22550c2d58218e5ab92c417609bf01c5c--0xd69b189020ef614796578afe4d10378c5e7e1138--0xc757acba3c0506218b3022266a9dc7f3612d85f5</v>
      </c>
      <c r="Z578" s="18" t="str">
        <f>IFERROR(VLOOKUP(Y578,Flipside_SQL3_Data!X:X,1,FALSE),"missing")</f>
        <v>0x35e2c2a7051c0617310a020f821e80e22550c2d58218e5ab92c417609bf01c5c--0xd69b189020ef614796578afe4d10378c5e7e1138--0xc757acba3c0506218b3022266a9dc7f3612d85f5</v>
      </c>
    </row>
    <row r="579" spans="1:26" hidden="1" x14ac:dyDescent="0.2">
      <c r="A579" s="14">
        <v>44209.868750000001</v>
      </c>
      <c r="B579" s="15">
        <v>11649003</v>
      </c>
      <c r="C579" s="15">
        <v>0</v>
      </c>
      <c r="D579" s="15">
        <f t="shared" ref="D579:D642" si="19">C579/1000000000000000000</f>
        <v>0</v>
      </c>
      <c r="E579" s="15">
        <v>337156</v>
      </c>
      <c r="F579" s="15">
        <v>2185</v>
      </c>
      <c r="G579" s="15" t="s">
        <v>2605</v>
      </c>
      <c r="H579" s="15" t="b">
        <v>1</v>
      </c>
      <c r="I579" s="15">
        <v>46</v>
      </c>
      <c r="J579" s="15">
        <v>0</v>
      </c>
      <c r="K579" s="15"/>
      <c r="L579" s="15" t="b">
        <v>1</v>
      </c>
      <c r="M579" s="15" t="s">
        <v>226</v>
      </c>
      <c r="N579" s="15" t="s">
        <v>802</v>
      </c>
      <c r="O579" s="15" t="s">
        <v>1005</v>
      </c>
      <c r="P579" s="15" t="s">
        <v>2854</v>
      </c>
      <c r="Q579" s="15" t="s">
        <v>166</v>
      </c>
      <c r="R579" s="15"/>
      <c r="S579" s="15"/>
      <c r="T579" s="15" t="s">
        <v>2615</v>
      </c>
      <c r="U579" s="15" t="s">
        <v>1053</v>
      </c>
      <c r="V579" s="15" t="s">
        <v>1052</v>
      </c>
      <c r="W579" s="15"/>
      <c r="X579" s="14">
        <v>44209</v>
      </c>
      <c r="Y579" s="17" t="str">
        <f t="shared" si="18"/>
        <v>0x35e2c2a7051c0617310a020f821e80e22550c2d58218e5ab92c417609bf01c5c--0xd69b189020ef614796578afe4d10378c5e7e1138--0xc757acba3c0506218b3022266a9dc7f3612d85f5</v>
      </c>
      <c r="Z579" s="18" t="str">
        <f>IFERROR(VLOOKUP(Y579,Flipside_SQL3_Data!X:X,1,FALSE),"missing")</f>
        <v>0x35e2c2a7051c0617310a020f821e80e22550c2d58218e5ab92c417609bf01c5c--0xd69b189020ef614796578afe4d10378c5e7e1138--0xc757acba3c0506218b3022266a9dc7f3612d85f5</v>
      </c>
    </row>
    <row r="580" spans="1:26" hidden="1" x14ac:dyDescent="0.2">
      <c r="A580" s="14">
        <v>44209.868750000001</v>
      </c>
      <c r="B580" s="15">
        <v>11649003</v>
      </c>
      <c r="C580" s="15">
        <v>0</v>
      </c>
      <c r="D580" s="15">
        <f t="shared" si="19"/>
        <v>0</v>
      </c>
      <c r="E580" s="15">
        <v>332450</v>
      </c>
      <c r="F580" s="15">
        <v>3222</v>
      </c>
      <c r="G580" s="15" t="s">
        <v>2605</v>
      </c>
      <c r="H580" s="15" t="b">
        <v>1</v>
      </c>
      <c r="I580" s="15">
        <v>46</v>
      </c>
      <c r="J580" s="15">
        <v>0</v>
      </c>
      <c r="K580" s="15"/>
      <c r="L580" s="15" t="b">
        <v>1</v>
      </c>
      <c r="M580" s="15" t="s">
        <v>226</v>
      </c>
      <c r="N580" s="15" t="s">
        <v>802</v>
      </c>
      <c r="O580" s="15" t="s">
        <v>1601</v>
      </c>
      <c r="P580" s="15" t="s">
        <v>2855</v>
      </c>
      <c r="Q580" s="15" t="s">
        <v>166</v>
      </c>
      <c r="R580" s="15"/>
      <c r="S580" s="15"/>
      <c r="T580" s="15" t="s">
        <v>2615</v>
      </c>
      <c r="U580" s="15" t="s">
        <v>1600</v>
      </c>
      <c r="V580" s="15" t="s">
        <v>255</v>
      </c>
      <c r="W580" s="15"/>
      <c r="X580" s="14">
        <v>44209</v>
      </c>
      <c r="Y580" s="17" t="str">
        <f t="shared" si="18"/>
        <v>0x35e2c2a7051c0617310a020f821e80e22550c2d58218e5ab92c417609bf01c5c--0xd69b189020ef614796578afe4d10378c5e7e1138--0x4a5b9b4ad08616d11f3a402ff7cbeacb732a76c6</v>
      </c>
      <c r="Z580" s="18" t="str">
        <f>IFERROR(VLOOKUP(Y580,Flipside_SQL3_Data!X:X,1,FALSE),"missing")</f>
        <v>0x35e2c2a7051c0617310a020f821e80e22550c2d58218e5ab92c417609bf01c5c--0xd69b189020ef614796578afe4d10378c5e7e1138--0x4a5b9b4ad08616d11f3a402ff7cbeacb732a76c6</v>
      </c>
    </row>
    <row r="581" spans="1:26" hidden="1" x14ac:dyDescent="0.2">
      <c r="A581" s="14">
        <v>44209.868750000001</v>
      </c>
      <c r="B581" s="15">
        <v>11649003</v>
      </c>
      <c r="C581" s="15">
        <v>0</v>
      </c>
      <c r="D581" s="15">
        <f t="shared" si="19"/>
        <v>0</v>
      </c>
      <c r="E581" s="15">
        <v>142748</v>
      </c>
      <c r="F581" s="15">
        <v>3984</v>
      </c>
      <c r="G581" s="15" t="s">
        <v>2605</v>
      </c>
      <c r="H581" s="15" t="b">
        <v>1</v>
      </c>
      <c r="I581" s="15">
        <v>46</v>
      </c>
      <c r="J581" s="15">
        <v>1</v>
      </c>
      <c r="K581" s="15"/>
      <c r="L581" s="15" t="b">
        <v>1</v>
      </c>
      <c r="M581" s="15" t="s">
        <v>226</v>
      </c>
      <c r="N581" s="15" t="s">
        <v>740</v>
      </c>
      <c r="O581" s="15" t="s">
        <v>271</v>
      </c>
      <c r="P581" s="15" t="s">
        <v>2877</v>
      </c>
      <c r="Q581" s="15" t="s">
        <v>166</v>
      </c>
      <c r="R581" s="15"/>
      <c r="S581" s="15"/>
      <c r="T581" s="15" t="s">
        <v>166</v>
      </c>
      <c r="U581" s="15" t="s">
        <v>403</v>
      </c>
      <c r="V581" s="15" t="s">
        <v>402</v>
      </c>
      <c r="W581" s="15"/>
      <c r="X581" s="14">
        <v>44209</v>
      </c>
      <c r="Y581" s="17" t="str">
        <f t="shared" si="18"/>
        <v>0x35e2c2a7051c0617310a020f821e80e22550c2d58218e5ab92c417609bf01c5c--0xb671f2210b1f6621a2607ea63e6b2dc3e2464d1f--0x6e6a43a8148b5c54a94c044a835476d3f3f4d59a</v>
      </c>
      <c r="Z581" s="18" t="str">
        <f>IFERROR(VLOOKUP(Y581,Flipside_SQL3_Data!X:X,1,FALSE),"missing")</f>
        <v>0x35e2c2a7051c0617310a020f821e80e22550c2d58218e5ab92c417609bf01c5c--0xb671f2210b1f6621a2607ea63e6b2dc3e2464d1f--0x6e6a43a8148b5c54a94c044a835476d3f3f4d59a</v>
      </c>
    </row>
    <row r="582" spans="1:26" hidden="1" x14ac:dyDescent="0.2">
      <c r="A582" s="14">
        <v>44209.868750000001</v>
      </c>
      <c r="B582" s="15">
        <v>11649003</v>
      </c>
      <c r="C582" s="15">
        <v>0</v>
      </c>
      <c r="D582" s="15">
        <f t="shared" si="19"/>
        <v>0</v>
      </c>
      <c r="E582" s="15">
        <v>436774</v>
      </c>
      <c r="F582" s="15">
        <v>7021</v>
      </c>
      <c r="G582" s="15" t="s">
        <v>2605</v>
      </c>
      <c r="H582" s="15" t="b">
        <v>1</v>
      </c>
      <c r="I582" s="15">
        <v>46</v>
      </c>
      <c r="J582" s="15">
        <v>0</v>
      </c>
      <c r="K582" s="15"/>
      <c r="L582" s="15" t="b">
        <v>1</v>
      </c>
      <c r="M582" s="15" t="s">
        <v>226</v>
      </c>
      <c r="N582" s="15" t="s">
        <v>225</v>
      </c>
      <c r="O582" s="15" t="s">
        <v>224</v>
      </c>
      <c r="P582" s="15">
        <v>0</v>
      </c>
      <c r="Q582" s="15" t="s">
        <v>166</v>
      </c>
      <c r="R582" s="15"/>
      <c r="S582" s="15"/>
      <c r="T582" s="15" t="s">
        <v>166</v>
      </c>
      <c r="U582" s="15" t="s">
        <v>223</v>
      </c>
      <c r="V582" s="15" t="s">
        <v>382</v>
      </c>
      <c r="W582" s="15"/>
      <c r="X582" s="14">
        <v>44209</v>
      </c>
      <c r="Y582" s="17" t="str">
        <f t="shared" si="18"/>
        <v>0x35e2c2a7051c0617310a020f821e80e22550c2d58218e5ab92c417609bf01c5c--0xb440dd674e1243644791a4adfe3a2abb0a92d309--0x28d8458c76c7029257baa10f86e9da7481c513fb</v>
      </c>
      <c r="Z582" s="18" t="str">
        <f>IFERROR(VLOOKUP(Y582,Flipside_SQL3_Data!X:X,1,FALSE),"missing")</f>
        <v>0x35e2c2a7051c0617310a020f821e80e22550c2d58218e5ab92c417609bf01c5c--0xb440dd674e1243644791a4adfe3a2abb0a92d309--0x28d8458c76c7029257baa10f86e9da7481c513fb</v>
      </c>
    </row>
    <row r="583" spans="1:26" hidden="1" x14ac:dyDescent="0.2">
      <c r="A583" s="14">
        <v>44209.868750000001</v>
      </c>
      <c r="B583" s="15">
        <v>11649003</v>
      </c>
      <c r="C583" s="15">
        <v>0</v>
      </c>
      <c r="D583" s="15">
        <f t="shared" si="19"/>
        <v>0</v>
      </c>
      <c r="E583" s="15">
        <v>428318</v>
      </c>
      <c r="F583" s="15">
        <v>351483</v>
      </c>
      <c r="G583" s="15" t="s">
        <v>2605</v>
      </c>
      <c r="H583" s="15" t="b">
        <v>1</v>
      </c>
      <c r="I583" s="15">
        <v>46</v>
      </c>
      <c r="J583" s="15">
        <v>14</v>
      </c>
      <c r="K583" s="15"/>
      <c r="L583" s="15" t="b">
        <v>1</v>
      </c>
      <c r="M583" s="15" t="s">
        <v>226</v>
      </c>
      <c r="N583" s="15" t="s">
        <v>225</v>
      </c>
      <c r="O583" s="15" t="s">
        <v>224</v>
      </c>
      <c r="P583" s="15">
        <v>1</v>
      </c>
      <c r="Q583" s="15" t="s">
        <v>166</v>
      </c>
      <c r="R583" s="15"/>
      <c r="S583" s="15"/>
      <c r="T583" s="15" t="s">
        <v>166</v>
      </c>
      <c r="U583" s="15" t="s">
        <v>1679</v>
      </c>
      <c r="V583" s="15" t="s">
        <v>38</v>
      </c>
      <c r="W583" s="15"/>
      <c r="X583" s="14">
        <v>44209</v>
      </c>
      <c r="Y583" s="17" t="str">
        <f t="shared" si="18"/>
        <v>0x35e2c2a7051c0617310a020f821e80e22550c2d58218e5ab92c417609bf01c5c--0xb440dd674e1243644791a4adfe3a2abb0a92d309--0x28d8458c76c7029257baa10f86e9da7481c513fb</v>
      </c>
      <c r="Z583" s="18" t="str">
        <f>IFERROR(VLOOKUP(Y583,Flipside_SQL3_Data!X:X,1,FALSE),"missing")</f>
        <v>0x35e2c2a7051c0617310a020f821e80e22550c2d58218e5ab92c417609bf01c5c--0xb440dd674e1243644791a4adfe3a2abb0a92d309--0x28d8458c76c7029257baa10f86e9da7481c513fb</v>
      </c>
    </row>
    <row r="584" spans="1:26" hidden="1" x14ac:dyDescent="0.2">
      <c r="A584" s="14">
        <v>44209.868750000001</v>
      </c>
      <c r="B584" s="15">
        <v>11649003</v>
      </c>
      <c r="C584" s="15">
        <v>0</v>
      </c>
      <c r="D584" s="15">
        <f t="shared" si="19"/>
        <v>0</v>
      </c>
      <c r="E584" s="15">
        <v>393650</v>
      </c>
      <c r="F584" s="15">
        <v>1186</v>
      </c>
      <c r="G584" s="15" t="s">
        <v>2605</v>
      </c>
      <c r="H584" s="15" t="b">
        <v>1</v>
      </c>
      <c r="I584" s="15">
        <v>46</v>
      </c>
      <c r="J584" s="15">
        <v>0</v>
      </c>
      <c r="K584" s="15"/>
      <c r="L584" s="15" t="b">
        <v>1</v>
      </c>
      <c r="M584" s="15" t="s">
        <v>226</v>
      </c>
      <c r="N584" s="15" t="s">
        <v>271</v>
      </c>
      <c r="O584" s="15" t="s">
        <v>404</v>
      </c>
      <c r="P584" s="15" t="s">
        <v>2851</v>
      </c>
      <c r="Q584" s="15" t="s">
        <v>166</v>
      </c>
      <c r="R584" s="15"/>
      <c r="S584" s="15"/>
      <c r="T584" s="15" t="s">
        <v>2615</v>
      </c>
      <c r="U584" s="15" t="s">
        <v>962</v>
      </c>
      <c r="V584" s="15" t="s">
        <v>980</v>
      </c>
      <c r="W584" s="15"/>
      <c r="X584" s="14">
        <v>44209</v>
      </c>
      <c r="Y584" s="17" t="str">
        <f t="shared" si="18"/>
        <v>0x35e2c2a7051c0617310a020f821e80e22550c2d58218e5ab92c417609bf01c5c--0x6e6a43a8148b5c54a94c044a835476d3f3f4d59a--0x5b1b5fea1b99d83ad479df0c222f0492385381dd</v>
      </c>
      <c r="Z584" s="18" t="str">
        <f>IFERROR(VLOOKUP(Y584,Flipside_SQL3_Data!X:X,1,FALSE),"missing")</f>
        <v>0x35e2c2a7051c0617310a020f821e80e22550c2d58218e5ab92c417609bf01c5c--0x6e6a43a8148b5c54a94c044a835476d3f3f4d59a--0x5b1b5fea1b99d83ad479df0c222f0492385381dd</v>
      </c>
    </row>
    <row r="585" spans="1:26" hidden="1" x14ac:dyDescent="0.2">
      <c r="A585" s="14">
        <v>44209.868750000001</v>
      </c>
      <c r="B585" s="15">
        <v>11649003</v>
      </c>
      <c r="C585" s="15">
        <v>0</v>
      </c>
      <c r="D585" s="15">
        <f t="shared" si="19"/>
        <v>0</v>
      </c>
      <c r="E585" s="15">
        <v>137893</v>
      </c>
      <c r="F585" s="15">
        <v>1186</v>
      </c>
      <c r="G585" s="15" t="s">
        <v>2605</v>
      </c>
      <c r="H585" s="15" t="b">
        <v>1</v>
      </c>
      <c r="I585" s="15">
        <v>46</v>
      </c>
      <c r="J585" s="15">
        <v>0</v>
      </c>
      <c r="K585" s="15"/>
      <c r="L585" s="15" t="b">
        <v>1</v>
      </c>
      <c r="M585" s="15" t="s">
        <v>226</v>
      </c>
      <c r="N585" s="15" t="s">
        <v>271</v>
      </c>
      <c r="O585" s="15" t="s">
        <v>404</v>
      </c>
      <c r="P585" s="15" t="s">
        <v>2878</v>
      </c>
      <c r="Q585" s="15" t="s">
        <v>166</v>
      </c>
      <c r="R585" s="15"/>
      <c r="S585" s="15"/>
      <c r="T585" s="15" t="s">
        <v>2615</v>
      </c>
      <c r="U585" s="15" t="s">
        <v>403</v>
      </c>
      <c r="V585" s="15" t="s">
        <v>402</v>
      </c>
      <c r="W585" s="15"/>
      <c r="X585" s="14">
        <v>44209</v>
      </c>
      <c r="Y585" s="17" t="str">
        <f t="shared" si="18"/>
        <v>0x35e2c2a7051c0617310a020f821e80e22550c2d58218e5ab92c417609bf01c5c--0x6e6a43a8148b5c54a94c044a835476d3f3f4d59a--0x5b1b5fea1b99d83ad479df0c222f0492385381dd</v>
      </c>
      <c r="Z585" s="18" t="str">
        <f>IFERROR(VLOOKUP(Y585,Flipside_SQL3_Data!X:X,1,FALSE),"missing")</f>
        <v>0x35e2c2a7051c0617310a020f821e80e22550c2d58218e5ab92c417609bf01c5c--0x6e6a43a8148b5c54a94c044a835476d3f3f4d59a--0x5b1b5fea1b99d83ad479df0c222f0492385381dd</v>
      </c>
    </row>
    <row r="586" spans="1:26" hidden="1" x14ac:dyDescent="0.2">
      <c r="A586" s="14">
        <v>44209.868750000001</v>
      </c>
      <c r="B586" s="15">
        <v>11649003</v>
      </c>
      <c r="C586" s="15">
        <v>0</v>
      </c>
      <c r="D586" s="15">
        <f t="shared" si="19"/>
        <v>0</v>
      </c>
      <c r="E586" s="15">
        <v>214641</v>
      </c>
      <c r="F586" s="15">
        <v>3406</v>
      </c>
      <c r="G586" s="15" t="s">
        <v>2605</v>
      </c>
      <c r="H586" s="15" t="b">
        <v>1</v>
      </c>
      <c r="I586" s="15">
        <v>46</v>
      </c>
      <c r="J586" s="15">
        <v>0</v>
      </c>
      <c r="K586" s="15"/>
      <c r="L586" s="15" t="b">
        <v>1</v>
      </c>
      <c r="M586" s="15" t="s">
        <v>226</v>
      </c>
      <c r="N586" s="15" t="s">
        <v>258</v>
      </c>
      <c r="O586" s="15" t="s">
        <v>572</v>
      </c>
      <c r="P586" s="15" t="s">
        <v>2868</v>
      </c>
      <c r="Q586" s="15" t="s">
        <v>166</v>
      </c>
      <c r="R586" s="15"/>
      <c r="S586" s="15"/>
      <c r="T586" s="15" t="s">
        <v>166</v>
      </c>
      <c r="U586" s="15" t="s">
        <v>571</v>
      </c>
      <c r="V586" s="15" t="s">
        <v>382</v>
      </c>
      <c r="W586" s="15"/>
      <c r="X586" s="14">
        <v>44209</v>
      </c>
      <c r="Y586" s="17" t="str">
        <f t="shared" si="18"/>
        <v>0x35e2c2a7051c0617310a020f821e80e22550c2d58218e5ab92c417609bf01c5c--0x6c85c5198c3cc4db1b87cb43b2674241a30f4845--0x57ab1ec28d129707052df4df418d58a2d46d5f51</v>
      </c>
      <c r="Z586" s="18" t="str">
        <f>IFERROR(VLOOKUP(Y586,Flipside_SQL3_Data!X:X,1,FALSE),"missing")</f>
        <v>0x35e2c2a7051c0617310a020f821e80e22550c2d58218e5ab92c417609bf01c5c--0x6c85c5198c3cc4db1b87cb43b2674241a30f4845--0x57ab1ec28d129707052df4df418d58a2d46d5f51</v>
      </c>
    </row>
    <row r="587" spans="1:26" hidden="1" x14ac:dyDescent="0.2">
      <c r="A587" s="14">
        <v>44209.868750000001</v>
      </c>
      <c r="B587" s="15">
        <v>11649003</v>
      </c>
      <c r="C587" s="15">
        <v>0</v>
      </c>
      <c r="D587" s="15">
        <f t="shared" si="19"/>
        <v>0</v>
      </c>
      <c r="E587" s="15">
        <v>208388</v>
      </c>
      <c r="F587" s="15">
        <v>3006</v>
      </c>
      <c r="G587" s="15" t="s">
        <v>2605</v>
      </c>
      <c r="H587" s="15" t="b">
        <v>1</v>
      </c>
      <c r="I587" s="15">
        <v>46</v>
      </c>
      <c r="J587" s="15">
        <v>0</v>
      </c>
      <c r="K587" s="15"/>
      <c r="L587" s="15" t="b">
        <v>1</v>
      </c>
      <c r="M587" s="15" t="s">
        <v>226</v>
      </c>
      <c r="N587" s="15" t="s">
        <v>258</v>
      </c>
      <c r="O587" s="15" t="s">
        <v>572</v>
      </c>
      <c r="P587" s="15" t="s">
        <v>2869</v>
      </c>
      <c r="Q587" s="15" t="s">
        <v>166</v>
      </c>
      <c r="R587" s="15"/>
      <c r="S587" s="15"/>
      <c r="T587" s="15" t="s">
        <v>166</v>
      </c>
      <c r="U587" s="15" t="s">
        <v>2465</v>
      </c>
      <c r="V587" s="15" t="s">
        <v>382</v>
      </c>
      <c r="W587" s="15"/>
      <c r="X587" s="14">
        <v>44209</v>
      </c>
      <c r="Y587" s="17" t="str">
        <f t="shared" si="18"/>
        <v>0x35e2c2a7051c0617310a020f821e80e22550c2d58218e5ab92c417609bf01c5c--0x6c85c5198c3cc4db1b87cb43b2674241a30f4845--0x57ab1ec28d129707052df4df418d58a2d46d5f51</v>
      </c>
      <c r="Z587" s="18" t="str">
        <f>IFERROR(VLOOKUP(Y587,Flipside_SQL3_Data!X:X,1,FALSE),"missing")</f>
        <v>0x35e2c2a7051c0617310a020f821e80e22550c2d58218e5ab92c417609bf01c5c--0x6c85c5198c3cc4db1b87cb43b2674241a30f4845--0x57ab1ec28d129707052df4df418d58a2d46d5f51</v>
      </c>
    </row>
    <row r="588" spans="1:26" hidden="1" x14ac:dyDescent="0.2">
      <c r="A588" s="14">
        <v>44209.868750000001</v>
      </c>
      <c r="B588" s="15">
        <v>11649003</v>
      </c>
      <c r="C588" s="15">
        <v>0</v>
      </c>
      <c r="D588" s="15">
        <f t="shared" si="19"/>
        <v>0</v>
      </c>
      <c r="E588" s="15">
        <v>175183</v>
      </c>
      <c r="F588" s="15">
        <v>3406</v>
      </c>
      <c r="G588" s="15" t="s">
        <v>2605</v>
      </c>
      <c r="H588" s="15" t="b">
        <v>1</v>
      </c>
      <c r="I588" s="15">
        <v>46</v>
      </c>
      <c r="J588" s="15">
        <v>0</v>
      </c>
      <c r="K588" s="15"/>
      <c r="L588" s="15" t="b">
        <v>1</v>
      </c>
      <c r="M588" s="15" t="s">
        <v>226</v>
      </c>
      <c r="N588" s="15" t="s">
        <v>258</v>
      </c>
      <c r="O588" s="15" t="s">
        <v>572</v>
      </c>
      <c r="P588" s="15" t="s">
        <v>2874</v>
      </c>
      <c r="Q588" s="15" t="s">
        <v>166</v>
      </c>
      <c r="R588" s="15"/>
      <c r="S588" s="15"/>
      <c r="T588" s="15" t="s">
        <v>166</v>
      </c>
      <c r="U588" s="15" t="s">
        <v>2352</v>
      </c>
      <c r="V588" s="15" t="s">
        <v>382</v>
      </c>
      <c r="W588" s="15"/>
      <c r="X588" s="14">
        <v>44209</v>
      </c>
      <c r="Y588" s="17" t="str">
        <f t="shared" si="18"/>
        <v>0x35e2c2a7051c0617310a020f821e80e22550c2d58218e5ab92c417609bf01c5c--0x6c85c5198c3cc4db1b87cb43b2674241a30f4845--0x57ab1ec28d129707052df4df418d58a2d46d5f51</v>
      </c>
      <c r="Z588" s="18" t="str">
        <f>IFERROR(VLOOKUP(Y588,Flipside_SQL3_Data!X:X,1,FALSE),"missing")</f>
        <v>0x35e2c2a7051c0617310a020f821e80e22550c2d58218e5ab92c417609bf01c5c--0x6c85c5198c3cc4db1b87cb43b2674241a30f4845--0x57ab1ec28d129707052df4df418d58a2d46d5f51</v>
      </c>
    </row>
    <row r="589" spans="1:26" hidden="1" x14ac:dyDescent="0.2">
      <c r="A589" s="14">
        <v>44209.868750000001</v>
      </c>
      <c r="B589" s="15">
        <v>11649003</v>
      </c>
      <c r="C589" s="15">
        <v>0</v>
      </c>
      <c r="D589" s="15">
        <f t="shared" si="19"/>
        <v>0</v>
      </c>
      <c r="E589" s="15">
        <v>168930</v>
      </c>
      <c r="F589" s="15">
        <v>3006</v>
      </c>
      <c r="G589" s="15" t="s">
        <v>2605</v>
      </c>
      <c r="H589" s="15" t="b">
        <v>1</v>
      </c>
      <c r="I589" s="15">
        <v>46</v>
      </c>
      <c r="J589" s="15">
        <v>0</v>
      </c>
      <c r="K589" s="15"/>
      <c r="L589" s="15" t="b">
        <v>1</v>
      </c>
      <c r="M589" s="15" t="s">
        <v>226</v>
      </c>
      <c r="N589" s="15" t="s">
        <v>258</v>
      </c>
      <c r="O589" s="15" t="s">
        <v>572</v>
      </c>
      <c r="P589" s="15" t="s">
        <v>2875</v>
      </c>
      <c r="Q589" s="15" t="s">
        <v>166</v>
      </c>
      <c r="R589" s="15"/>
      <c r="S589" s="15"/>
      <c r="T589" s="15" t="s">
        <v>166</v>
      </c>
      <c r="U589" s="15" t="s">
        <v>2272</v>
      </c>
      <c r="V589" s="15" t="s">
        <v>382</v>
      </c>
      <c r="W589" s="15"/>
      <c r="X589" s="14">
        <v>44209</v>
      </c>
      <c r="Y589" s="17" t="str">
        <f t="shared" si="18"/>
        <v>0x35e2c2a7051c0617310a020f821e80e22550c2d58218e5ab92c417609bf01c5c--0x6c85c5198c3cc4db1b87cb43b2674241a30f4845--0x57ab1ec28d129707052df4df418d58a2d46d5f51</v>
      </c>
      <c r="Z589" s="18" t="str">
        <f>IFERROR(VLOOKUP(Y589,Flipside_SQL3_Data!X:X,1,FALSE),"missing")</f>
        <v>0x35e2c2a7051c0617310a020f821e80e22550c2d58218e5ab92c417609bf01c5c--0x6c85c5198c3cc4db1b87cb43b2674241a30f4845--0x57ab1ec28d129707052df4df418d58a2d46d5f51</v>
      </c>
    </row>
    <row r="590" spans="1:26" hidden="1" x14ac:dyDescent="0.2">
      <c r="A590" s="14">
        <v>44209.868750000001</v>
      </c>
      <c r="B590" s="15">
        <v>11649003</v>
      </c>
      <c r="C590" s="15">
        <v>0</v>
      </c>
      <c r="D590" s="15">
        <f t="shared" si="19"/>
        <v>0</v>
      </c>
      <c r="E590" s="15">
        <v>239340</v>
      </c>
      <c r="F590" s="15">
        <v>4265</v>
      </c>
      <c r="G590" s="15" t="s">
        <v>2605</v>
      </c>
      <c r="H590" s="15" t="b">
        <v>1</v>
      </c>
      <c r="I590" s="15">
        <v>46</v>
      </c>
      <c r="J590" s="15">
        <v>0</v>
      </c>
      <c r="K590" s="15"/>
      <c r="L590" s="15" t="b">
        <v>1</v>
      </c>
      <c r="M590" s="15" t="s">
        <v>226</v>
      </c>
      <c r="N590" s="15" t="s">
        <v>258</v>
      </c>
      <c r="O590" s="15" t="s">
        <v>257</v>
      </c>
      <c r="P590" s="15" t="s">
        <v>2865</v>
      </c>
      <c r="Q590" s="15" t="s">
        <v>166</v>
      </c>
      <c r="R590" s="15"/>
      <c r="S590" s="15"/>
      <c r="T590" s="15" t="s">
        <v>2615</v>
      </c>
      <c r="U590" s="15" t="s">
        <v>256</v>
      </c>
      <c r="V590" s="15" t="s">
        <v>255</v>
      </c>
      <c r="W590" s="15"/>
      <c r="X590" s="14">
        <v>44209</v>
      </c>
      <c r="Y590" s="17" t="str">
        <f t="shared" si="18"/>
        <v>0x35e2c2a7051c0617310a020f821e80e22550c2d58218e5ab92c417609bf01c5c--0x6c85c5198c3cc4db1b87cb43b2674241a30f4845--0x067e398605e84f2d0aeec1806e62768c5110dcc6</v>
      </c>
      <c r="Z590" s="18" t="str">
        <f>IFERROR(VLOOKUP(Y590,Flipside_SQL3_Data!X:X,1,FALSE),"missing")</f>
        <v>0x35e2c2a7051c0617310a020f821e80e22550c2d58218e5ab92c417609bf01c5c--0x6c85c5198c3cc4db1b87cb43b2674241a30f4845--0x067e398605e84f2d0aeec1806e62768c5110dcc6</v>
      </c>
    </row>
    <row r="591" spans="1:26" hidden="1" x14ac:dyDescent="0.2">
      <c r="A591" s="14">
        <v>44209.868750000001</v>
      </c>
      <c r="B591" s="15">
        <v>11649003</v>
      </c>
      <c r="C591" s="15">
        <v>0</v>
      </c>
      <c r="D591" s="15">
        <f t="shared" si="19"/>
        <v>0</v>
      </c>
      <c r="E591" s="15">
        <v>195765</v>
      </c>
      <c r="F591" s="15">
        <v>4265</v>
      </c>
      <c r="G591" s="15" t="s">
        <v>2605</v>
      </c>
      <c r="H591" s="15" t="b">
        <v>1</v>
      </c>
      <c r="I591" s="15">
        <v>46</v>
      </c>
      <c r="J591" s="15">
        <v>0</v>
      </c>
      <c r="K591" s="15"/>
      <c r="L591" s="15" t="b">
        <v>1</v>
      </c>
      <c r="M591" s="15" t="s">
        <v>226</v>
      </c>
      <c r="N591" s="15" t="s">
        <v>258</v>
      </c>
      <c r="O591" s="15" t="s">
        <v>257</v>
      </c>
      <c r="P591" s="15" t="s">
        <v>2871</v>
      </c>
      <c r="Q591" s="15" t="s">
        <v>166</v>
      </c>
      <c r="R591" s="15"/>
      <c r="S591" s="15"/>
      <c r="T591" s="15" t="s">
        <v>2615</v>
      </c>
      <c r="U591" s="15" t="s">
        <v>256</v>
      </c>
      <c r="V591" s="15" t="s">
        <v>255</v>
      </c>
      <c r="W591" s="15"/>
      <c r="X591" s="14">
        <v>44209</v>
      </c>
      <c r="Y591" s="17" t="str">
        <f t="shared" si="18"/>
        <v>0x35e2c2a7051c0617310a020f821e80e22550c2d58218e5ab92c417609bf01c5c--0x6c85c5198c3cc4db1b87cb43b2674241a30f4845--0x067e398605e84f2d0aeec1806e62768c5110dcc6</v>
      </c>
      <c r="Z591" s="18" t="str">
        <f>IFERROR(VLOOKUP(Y591,Flipside_SQL3_Data!X:X,1,FALSE),"missing")</f>
        <v>0x35e2c2a7051c0617310a020f821e80e22550c2d58218e5ab92c417609bf01c5c--0x6c85c5198c3cc4db1b87cb43b2674241a30f4845--0x067e398605e84f2d0aeec1806e62768c5110dcc6</v>
      </c>
    </row>
    <row r="592" spans="1:26" hidden="1" x14ac:dyDescent="0.2">
      <c r="A592" s="14">
        <v>44209.868750000001</v>
      </c>
      <c r="B592" s="15">
        <v>11649003</v>
      </c>
      <c r="C592" s="15">
        <v>0</v>
      </c>
      <c r="D592" s="15">
        <f t="shared" si="19"/>
        <v>0</v>
      </c>
      <c r="E592" s="15">
        <v>232584</v>
      </c>
      <c r="F592" s="15">
        <v>1197</v>
      </c>
      <c r="G592" s="15" t="s">
        <v>2605</v>
      </c>
      <c r="H592" s="15" t="b">
        <v>1</v>
      </c>
      <c r="I592" s="15">
        <v>46</v>
      </c>
      <c r="J592" s="15">
        <v>0</v>
      </c>
      <c r="K592" s="15"/>
      <c r="L592" s="15" t="b">
        <v>1</v>
      </c>
      <c r="M592" s="15" t="s">
        <v>226</v>
      </c>
      <c r="N592" s="15" t="s">
        <v>258</v>
      </c>
      <c r="O592" s="15" t="s">
        <v>1082</v>
      </c>
      <c r="P592" s="15" t="s">
        <v>2866</v>
      </c>
      <c r="Q592" s="15" t="s">
        <v>166</v>
      </c>
      <c r="R592" s="15"/>
      <c r="S592" s="15"/>
      <c r="T592" s="15" t="s">
        <v>2615</v>
      </c>
      <c r="U592" s="15" t="s">
        <v>1319</v>
      </c>
      <c r="V592" s="15" t="s">
        <v>2596</v>
      </c>
      <c r="W592" s="15"/>
      <c r="X592" s="14">
        <v>44209</v>
      </c>
      <c r="Y592" s="17" t="str">
        <f t="shared" si="18"/>
        <v>0x35e2c2a7051c0617310a020f821e80e22550c2d58218e5ab92c417609bf01c5c--0x6c85c5198c3cc4db1b87cb43b2674241a30f4845--0x05a9cbe762b36632b3594da4f082340e0e5343e8</v>
      </c>
      <c r="Z592" s="18" t="str">
        <f>IFERROR(VLOOKUP(Y592,Flipside_SQL3_Data!X:X,1,FALSE),"missing")</f>
        <v>0x35e2c2a7051c0617310a020f821e80e22550c2d58218e5ab92c417609bf01c5c--0x6c85c5198c3cc4db1b87cb43b2674241a30f4845--0x05a9cbe762b36632b3594da4f082340e0e5343e8</v>
      </c>
    </row>
    <row r="593" spans="1:26" hidden="1" x14ac:dyDescent="0.2">
      <c r="A593" s="14">
        <v>44209.868750000001</v>
      </c>
      <c r="B593" s="15">
        <v>11649003</v>
      </c>
      <c r="C593" s="15">
        <v>0</v>
      </c>
      <c r="D593" s="15">
        <f t="shared" si="19"/>
        <v>0</v>
      </c>
      <c r="E593" s="15">
        <v>229721</v>
      </c>
      <c r="F593" s="15">
        <v>6418</v>
      </c>
      <c r="G593" s="15" t="s">
        <v>2605</v>
      </c>
      <c r="H593" s="15" t="b">
        <v>1</v>
      </c>
      <c r="I593" s="15">
        <v>46</v>
      </c>
      <c r="J593" s="15">
        <v>0</v>
      </c>
      <c r="K593" s="15"/>
      <c r="L593" s="15" t="b">
        <v>1</v>
      </c>
      <c r="M593" s="15" t="s">
        <v>226</v>
      </c>
      <c r="N593" s="15" t="s">
        <v>258</v>
      </c>
      <c r="O593" s="15" t="s">
        <v>1082</v>
      </c>
      <c r="P593" s="15" t="s">
        <v>2867</v>
      </c>
      <c r="Q593" s="15" t="s">
        <v>166</v>
      </c>
      <c r="R593" s="15"/>
      <c r="S593" s="15"/>
      <c r="T593" s="15" t="s">
        <v>166</v>
      </c>
      <c r="U593" s="15" t="s">
        <v>1081</v>
      </c>
      <c r="V593" s="15" t="s">
        <v>382</v>
      </c>
      <c r="W593" s="15"/>
      <c r="X593" s="14">
        <v>44209</v>
      </c>
      <c r="Y593" s="17" t="str">
        <f t="shared" si="18"/>
        <v>0x35e2c2a7051c0617310a020f821e80e22550c2d58218e5ab92c417609bf01c5c--0x6c85c5198c3cc4db1b87cb43b2674241a30f4845--0x05a9cbe762b36632b3594da4f082340e0e5343e8</v>
      </c>
      <c r="Z593" s="18" t="str">
        <f>IFERROR(VLOOKUP(Y593,Flipside_SQL3_Data!X:X,1,FALSE),"missing")</f>
        <v>0x35e2c2a7051c0617310a020f821e80e22550c2d58218e5ab92c417609bf01c5c--0x6c85c5198c3cc4db1b87cb43b2674241a30f4845--0x05a9cbe762b36632b3594da4f082340e0e5343e8</v>
      </c>
    </row>
    <row r="594" spans="1:26" hidden="1" x14ac:dyDescent="0.2">
      <c r="A594" s="14">
        <v>44209.868750000001</v>
      </c>
      <c r="B594" s="15">
        <v>11649003</v>
      </c>
      <c r="C594" s="15">
        <v>0</v>
      </c>
      <c r="D594" s="15">
        <f t="shared" si="19"/>
        <v>0</v>
      </c>
      <c r="E594" s="15">
        <v>189011</v>
      </c>
      <c r="F594" s="15">
        <v>1197</v>
      </c>
      <c r="G594" s="15" t="s">
        <v>2605</v>
      </c>
      <c r="H594" s="15" t="b">
        <v>1</v>
      </c>
      <c r="I594" s="15">
        <v>46</v>
      </c>
      <c r="J594" s="15">
        <v>0</v>
      </c>
      <c r="K594" s="15"/>
      <c r="L594" s="15" t="b">
        <v>1</v>
      </c>
      <c r="M594" s="15" t="s">
        <v>226</v>
      </c>
      <c r="N594" s="15" t="s">
        <v>258</v>
      </c>
      <c r="O594" s="15" t="s">
        <v>1082</v>
      </c>
      <c r="P594" s="15" t="s">
        <v>2872</v>
      </c>
      <c r="Q594" s="15" t="s">
        <v>166</v>
      </c>
      <c r="R594" s="15"/>
      <c r="S594" s="15"/>
      <c r="T594" s="15" t="s">
        <v>2615</v>
      </c>
      <c r="U594" s="15" t="s">
        <v>962</v>
      </c>
      <c r="V594" s="15" t="s">
        <v>1228</v>
      </c>
      <c r="W594" s="15"/>
      <c r="X594" s="14">
        <v>44209</v>
      </c>
      <c r="Y594" s="17" t="str">
        <f t="shared" si="18"/>
        <v>0x35e2c2a7051c0617310a020f821e80e22550c2d58218e5ab92c417609bf01c5c--0x6c85c5198c3cc4db1b87cb43b2674241a30f4845--0x05a9cbe762b36632b3594da4f082340e0e5343e8</v>
      </c>
      <c r="Z594" s="18" t="str">
        <f>IFERROR(VLOOKUP(Y594,Flipside_SQL3_Data!X:X,1,FALSE),"missing")</f>
        <v>0x35e2c2a7051c0617310a020f821e80e22550c2d58218e5ab92c417609bf01c5c--0x6c85c5198c3cc4db1b87cb43b2674241a30f4845--0x05a9cbe762b36632b3594da4f082340e0e5343e8</v>
      </c>
    </row>
    <row r="595" spans="1:26" hidden="1" x14ac:dyDescent="0.2">
      <c r="A595" s="14">
        <v>44209.868750000001</v>
      </c>
      <c r="B595" s="15">
        <v>11649003</v>
      </c>
      <c r="C595" s="15">
        <v>0</v>
      </c>
      <c r="D595" s="15">
        <f t="shared" si="19"/>
        <v>0</v>
      </c>
      <c r="E595" s="15">
        <v>186139</v>
      </c>
      <c r="F595" s="15">
        <v>6418</v>
      </c>
      <c r="G595" s="15" t="s">
        <v>2605</v>
      </c>
      <c r="H595" s="15" t="b">
        <v>1</v>
      </c>
      <c r="I595" s="15">
        <v>46</v>
      </c>
      <c r="J595" s="15">
        <v>0</v>
      </c>
      <c r="K595" s="15"/>
      <c r="L595" s="15" t="b">
        <v>1</v>
      </c>
      <c r="M595" s="15" t="s">
        <v>226</v>
      </c>
      <c r="N595" s="15" t="s">
        <v>258</v>
      </c>
      <c r="O595" s="15" t="s">
        <v>1082</v>
      </c>
      <c r="P595" s="15" t="s">
        <v>2873</v>
      </c>
      <c r="Q595" s="15" t="s">
        <v>166</v>
      </c>
      <c r="R595" s="15"/>
      <c r="S595" s="15"/>
      <c r="T595" s="15" t="s">
        <v>166</v>
      </c>
      <c r="U595" s="15" t="s">
        <v>1880</v>
      </c>
      <c r="V595" s="15" t="s">
        <v>382</v>
      </c>
      <c r="W595" s="15"/>
      <c r="X595" s="14">
        <v>44209</v>
      </c>
      <c r="Y595" s="17" t="str">
        <f t="shared" si="18"/>
        <v>0x35e2c2a7051c0617310a020f821e80e22550c2d58218e5ab92c417609bf01c5c--0x6c85c5198c3cc4db1b87cb43b2674241a30f4845--0x05a9cbe762b36632b3594da4f082340e0e5343e8</v>
      </c>
      <c r="Z595" s="18" t="str">
        <f>IFERROR(VLOOKUP(Y595,Flipside_SQL3_Data!X:X,1,FALSE),"missing")</f>
        <v>0x35e2c2a7051c0617310a020f821e80e22550c2d58218e5ab92c417609bf01c5c--0x6c85c5198c3cc4db1b87cb43b2674241a30f4845--0x05a9cbe762b36632b3594da4f082340e0e5343e8</v>
      </c>
    </row>
    <row r="596" spans="1:26" hidden="1" x14ac:dyDescent="0.2">
      <c r="A596" s="14">
        <v>44209.868750000001</v>
      </c>
      <c r="B596" s="15">
        <v>11649003</v>
      </c>
      <c r="C596" s="15">
        <v>0</v>
      </c>
      <c r="D596" s="15">
        <f t="shared" si="19"/>
        <v>0</v>
      </c>
      <c r="E596" s="15">
        <v>369523</v>
      </c>
      <c r="F596" s="15">
        <v>35217</v>
      </c>
      <c r="G596" s="15" t="s">
        <v>2605</v>
      </c>
      <c r="H596" s="15" t="b">
        <v>1</v>
      </c>
      <c r="I596" s="15">
        <v>46</v>
      </c>
      <c r="J596" s="15">
        <v>4</v>
      </c>
      <c r="K596" s="15"/>
      <c r="L596" s="15" t="b">
        <v>1</v>
      </c>
      <c r="M596" s="15" t="s">
        <v>226</v>
      </c>
      <c r="N596" s="15" t="s">
        <v>272</v>
      </c>
      <c r="O596" s="15" t="s">
        <v>802</v>
      </c>
      <c r="P596" s="15" t="s">
        <v>2813</v>
      </c>
      <c r="Q596" s="15" t="s">
        <v>166</v>
      </c>
      <c r="R596" s="15"/>
      <c r="S596" s="15"/>
      <c r="T596" s="15" t="s">
        <v>2615</v>
      </c>
      <c r="U596" s="15" t="s">
        <v>920</v>
      </c>
      <c r="V596" s="15" t="s">
        <v>919</v>
      </c>
      <c r="W596" s="15"/>
      <c r="X596" s="14">
        <v>44209</v>
      </c>
      <c r="Y596" s="17" t="str">
        <f t="shared" si="18"/>
        <v>0x35e2c2a7051c0617310a020f821e80e22550c2d58218e5ab92c417609bf01c5c--0x611abc0e066a01aff63910fc8935d164267ec6cf--0xd69b189020ef614796578afe4d10378c5e7e1138</v>
      </c>
      <c r="Z596" s="18" t="str">
        <f>IFERROR(VLOOKUP(Y596,Flipside_SQL3_Data!X:X,1,FALSE),"missing")</f>
        <v>0x35e2c2a7051c0617310a020f821e80e22550c2d58218e5ab92c417609bf01c5c--0x611abc0e066a01aff63910fc8935d164267ec6cf--0xd69b189020ef614796578afe4d10378c5e7e1138</v>
      </c>
    </row>
    <row r="597" spans="1:26" hidden="1" x14ac:dyDescent="0.2">
      <c r="A597" s="14">
        <v>44209.868750000001</v>
      </c>
      <c r="B597" s="15">
        <v>11649003</v>
      </c>
      <c r="C597" s="15">
        <v>0</v>
      </c>
      <c r="D597" s="15">
        <f t="shared" si="19"/>
        <v>0</v>
      </c>
      <c r="E597" s="15">
        <v>389317</v>
      </c>
      <c r="F597" s="15">
        <v>1470</v>
      </c>
      <c r="G597" s="15" t="s">
        <v>2605</v>
      </c>
      <c r="H597" s="15" t="b">
        <v>1</v>
      </c>
      <c r="I597" s="15">
        <v>46</v>
      </c>
      <c r="J597" s="15">
        <v>0</v>
      </c>
      <c r="K597" s="15"/>
      <c r="L597" s="15" t="b">
        <v>1</v>
      </c>
      <c r="M597" s="15" t="s">
        <v>226</v>
      </c>
      <c r="N597" s="15" t="s">
        <v>272</v>
      </c>
      <c r="O597" s="15" t="s">
        <v>740</v>
      </c>
      <c r="P597" s="15" t="s">
        <v>2803</v>
      </c>
      <c r="Q597" s="15" t="s">
        <v>166</v>
      </c>
      <c r="R597" s="15"/>
      <c r="S597" s="15"/>
      <c r="T597" s="15" t="s">
        <v>2615</v>
      </c>
      <c r="U597" s="15" t="s">
        <v>962</v>
      </c>
      <c r="V597" s="15" t="s">
        <v>1128</v>
      </c>
      <c r="W597" s="15"/>
      <c r="X597" s="14">
        <v>44209</v>
      </c>
      <c r="Y597" s="17" t="str">
        <f t="shared" si="18"/>
        <v>0x35e2c2a7051c0617310a020f821e80e22550c2d58218e5ab92c417609bf01c5c--0x611abc0e066a01aff63910fc8935d164267ec6cf--0xb671f2210b1f6621a2607ea63e6b2dc3e2464d1f</v>
      </c>
      <c r="Z597" s="18" t="str">
        <f>IFERROR(VLOOKUP(Y597,Flipside_SQL3_Data!X:X,1,FALSE),"missing")</f>
        <v>0x35e2c2a7051c0617310a020f821e80e22550c2d58218e5ab92c417609bf01c5c--0x611abc0e066a01aff63910fc8935d164267ec6cf--0xb671f2210b1f6621a2607ea63e6b2dc3e2464d1f</v>
      </c>
    </row>
    <row r="598" spans="1:26" hidden="1" x14ac:dyDescent="0.2">
      <c r="A598" s="14">
        <v>44209.868750000001</v>
      </c>
      <c r="B598" s="15">
        <v>11649003</v>
      </c>
      <c r="C598" s="15">
        <v>0</v>
      </c>
      <c r="D598" s="15">
        <f t="shared" si="19"/>
        <v>0</v>
      </c>
      <c r="E598" s="15">
        <v>394792</v>
      </c>
      <c r="F598" s="15">
        <v>1566</v>
      </c>
      <c r="G598" s="15" t="s">
        <v>2605</v>
      </c>
      <c r="H598" s="15" t="b">
        <v>1</v>
      </c>
      <c r="I598" s="15">
        <v>46</v>
      </c>
      <c r="J598" s="15">
        <v>0</v>
      </c>
      <c r="K598" s="15"/>
      <c r="L598" s="15" t="b">
        <v>1</v>
      </c>
      <c r="M598" s="15" t="s">
        <v>226</v>
      </c>
      <c r="N598" s="15" t="s">
        <v>272</v>
      </c>
      <c r="O598" s="15" t="s">
        <v>963</v>
      </c>
      <c r="P598" s="15" t="s">
        <v>2800</v>
      </c>
      <c r="Q598" s="15" t="s">
        <v>166</v>
      </c>
      <c r="R598" s="15"/>
      <c r="S598" s="15"/>
      <c r="T598" s="15" t="s">
        <v>2615</v>
      </c>
      <c r="U598" s="15" t="s">
        <v>962</v>
      </c>
      <c r="V598" s="15" t="s">
        <v>255</v>
      </c>
      <c r="W598" s="15"/>
      <c r="X598" s="14">
        <v>44209</v>
      </c>
      <c r="Y598" s="17" t="str">
        <f t="shared" si="18"/>
        <v>0x35e2c2a7051c0617310a020f821e80e22550c2d58218e5ab92c417609bf01c5c--0x611abc0e066a01aff63910fc8935d164267ec6cf--0x971e78e0c92392a4e39099835cf7e6ab535b2227</v>
      </c>
      <c r="Z598" s="18" t="str">
        <f>IFERROR(VLOOKUP(Y598,Flipside_SQL3_Data!X:X,1,FALSE),"missing")</f>
        <v>0x35e2c2a7051c0617310a020f821e80e22550c2d58218e5ab92c417609bf01c5c--0x611abc0e066a01aff63910fc8935d164267ec6cf--0x971e78e0c92392a4e39099835cf7e6ab535b2227</v>
      </c>
    </row>
    <row r="599" spans="1:26" hidden="1" x14ac:dyDescent="0.2">
      <c r="A599" s="14">
        <v>44209.868750000001</v>
      </c>
      <c r="B599" s="15">
        <v>11649003</v>
      </c>
      <c r="C599" s="15">
        <v>0</v>
      </c>
      <c r="D599" s="15">
        <f t="shared" si="19"/>
        <v>0</v>
      </c>
      <c r="E599" s="15">
        <v>402565</v>
      </c>
      <c r="F599" s="15">
        <v>3984</v>
      </c>
      <c r="G599" s="15" t="s">
        <v>2605</v>
      </c>
      <c r="H599" s="15" t="b">
        <v>1</v>
      </c>
      <c r="I599" s="15">
        <v>46</v>
      </c>
      <c r="J599" s="15">
        <v>1</v>
      </c>
      <c r="K599" s="15"/>
      <c r="L599" s="15" t="b">
        <v>1</v>
      </c>
      <c r="M599" s="15" t="s">
        <v>226</v>
      </c>
      <c r="N599" s="15" t="s">
        <v>272</v>
      </c>
      <c r="O599" s="15" t="s">
        <v>271</v>
      </c>
      <c r="P599" s="15" t="s">
        <v>2799</v>
      </c>
      <c r="Q599" s="15" t="s">
        <v>166</v>
      </c>
      <c r="R599" s="15"/>
      <c r="S599" s="15"/>
      <c r="T599" s="15" t="s">
        <v>2615</v>
      </c>
      <c r="U599" s="15" t="s">
        <v>962</v>
      </c>
      <c r="V599" s="15" t="s">
        <v>980</v>
      </c>
      <c r="W599" s="15"/>
      <c r="X599" s="14">
        <v>44209</v>
      </c>
      <c r="Y599" s="17" t="str">
        <f t="shared" si="18"/>
        <v>0x35e2c2a7051c0617310a020f821e80e22550c2d58218e5ab92c417609bf01c5c--0x611abc0e066a01aff63910fc8935d164267ec6cf--0x6e6a43a8148b5c54a94c044a835476d3f3f4d59a</v>
      </c>
      <c r="Z599" s="18" t="str">
        <f>IFERROR(VLOOKUP(Y599,Flipside_SQL3_Data!X:X,1,FALSE),"missing")</f>
        <v>0x35e2c2a7051c0617310a020f821e80e22550c2d58218e5ab92c417609bf01c5c--0x611abc0e066a01aff63910fc8935d164267ec6cf--0x6e6a43a8148b5c54a94c044a835476d3f3f4d59a</v>
      </c>
    </row>
    <row r="600" spans="1:26" hidden="1" x14ac:dyDescent="0.2">
      <c r="A600" s="14">
        <v>44209.868750000001</v>
      </c>
      <c r="B600" s="15">
        <v>11649003</v>
      </c>
      <c r="C600" s="15">
        <v>0</v>
      </c>
      <c r="D600" s="15">
        <f t="shared" si="19"/>
        <v>0</v>
      </c>
      <c r="E600" s="15">
        <v>384989</v>
      </c>
      <c r="F600" s="15">
        <v>2275</v>
      </c>
      <c r="G600" s="15" t="s">
        <v>2605</v>
      </c>
      <c r="H600" s="15" t="b">
        <v>1</v>
      </c>
      <c r="I600" s="15">
        <v>46</v>
      </c>
      <c r="J600" s="15">
        <v>0</v>
      </c>
      <c r="K600" s="15"/>
      <c r="L600" s="15" t="b">
        <v>1</v>
      </c>
      <c r="M600" s="15" t="s">
        <v>226</v>
      </c>
      <c r="N600" s="15" t="s">
        <v>272</v>
      </c>
      <c r="O600" s="15" t="s">
        <v>422</v>
      </c>
      <c r="P600" s="15" t="s">
        <v>2805</v>
      </c>
      <c r="Q600" s="15" t="s">
        <v>166</v>
      </c>
      <c r="R600" s="15"/>
      <c r="S600" s="15"/>
      <c r="T600" s="15" t="s">
        <v>2615</v>
      </c>
      <c r="U600" s="15" t="s">
        <v>790</v>
      </c>
      <c r="V600" s="15" t="s">
        <v>770</v>
      </c>
      <c r="W600" s="15"/>
      <c r="X600" s="14">
        <v>44209</v>
      </c>
      <c r="Y600" s="17" t="str">
        <f t="shared" si="18"/>
        <v>0x35e2c2a7051c0617310a020f821e80e22550c2d58218e5ab92c417609bf01c5c--0x611abc0e066a01aff63910fc8935d164267ec6cf--0x4b9ca5607f1ff8019c1c6a3c2f0cc8de622d5b82</v>
      </c>
      <c r="Z600" s="18" t="str">
        <f>IFERROR(VLOOKUP(Y600,Flipside_SQL3_Data!X:X,1,FALSE),"missing")</f>
        <v>0x35e2c2a7051c0617310a020f821e80e22550c2d58218e5ab92c417609bf01c5c--0x611abc0e066a01aff63910fc8935d164267ec6cf--0x4b9ca5607f1ff8019c1c6a3c2f0cc8de622d5b82</v>
      </c>
    </row>
    <row r="601" spans="1:26" hidden="1" x14ac:dyDescent="0.2">
      <c r="A601" s="14">
        <v>44209.868750000001</v>
      </c>
      <c r="B601" s="15">
        <v>11649003</v>
      </c>
      <c r="C601" s="15">
        <v>0</v>
      </c>
      <c r="D601" s="15">
        <f t="shared" si="19"/>
        <v>0</v>
      </c>
      <c r="E601" s="15">
        <v>332744</v>
      </c>
      <c r="F601" s="15">
        <v>1969</v>
      </c>
      <c r="G601" s="15" t="s">
        <v>2605</v>
      </c>
      <c r="H601" s="15" t="b">
        <v>1</v>
      </c>
      <c r="I601" s="15">
        <v>46</v>
      </c>
      <c r="J601" s="15">
        <v>0</v>
      </c>
      <c r="K601" s="15"/>
      <c r="L601" s="15" t="b">
        <v>1</v>
      </c>
      <c r="M601" s="15" t="s">
        <v>226</v>
      </c>
      <c r="N601" s="15" t="s">
        <v>272</v>
      </c>
      <c r="O601" s="15" t="s">
        <v>422</v>
      </c>
      <c r="P601" s="15" t="s">
        <v>2815</v>
      </c>
      <c r="Q601" s="15" t="s">
        <v>166</v>
      </c>
      <c r="R601" s="15"/>
      <c r="S601" s="15"/>
      <c r="T601" s="15" t="s">
        <v>2615</v>
      </c>
      <c r="U601" s="15" t="s">
        <v>856</v>
      </c>
      <c r="V601" s="15" t="s">
        <v>855</v>
      </c>
      <c r="W601" s="15"/>
      <c r="X601" s="14">
        <v>44209</v>
      </c>
      <c r="Y601" s="17" t="str">
        <f t="shared" si="18"/>
        <v>0x35e2c2a7051c0617310a020f821e80e22550c2d58218e5ab92c417609bf01c5c--0x611abc0e066a01aff63910fc8935d164267ec6cf--0x4b9ca5607f1ff8019c1c6a3c2f0cc8de622d5b82</v>
      </c>
      <c r="Z601" s="18" t="str">
        <f>IFERROR(VLOOKUP(Y601,Flipside_SQL3_Data!X:X,1,FALSE),"missing")</f>
        <v>0x35e2c2a7051c0617310a020f821e80e22550c2d58218e5ab92c417609bf01c5c--0x611abc0e066a01aff63910fc8935d164267ec6cf--0x4b9ca5607f1ff8019c1c6a3c2f0cc8de622d5b82</v>
      </c>
    </row>
    <row r="602" spans="1:26" hidden="1" x14ac:dyDescent="0.2">
      <c r="A602" s="14">
        <v>44209.868750000001</v>
      </c>
      <c r="B602" s="15">
        <v>11649003</v>
      </c>
      <c r="C602" s="15">
        <v>0</v>
      </c>
      <c r="D602" s="15">
        <f t="shared" si="19"/>
        <v>0</v>
      </c>
      <c r="E602" s="15">
        <v>329226</v>
      </c>
      <c r="F602" s="15">
        <v>2085</v>
      </c>
      <c r="G602" s="15" t="s">
        <v>2605</v>
      </c>
      <c r="H602" s="15" t="b">
        <v>1</v>
      </c>
      <c r="I602" s="15">
        <v>46</v>
      </c>
      <c r="J602" s="15">
        <v>0</v>
      </c>
      <c r="K602" s="15"/>
      <c r="L602" s="15" t="b">
        <v>1</v>
      </c>
      <c r="M602" s="15" t="s">
        <v>226</v>
      </c>
      <c r="N602" s="15" t="s">
        <v>272</v>
      </c>
      <c r="O602" s="15" t="s">
        <v>422</v>
      </c>
      <c r="P602" s="15" t="s">
        <v>2816</v>
      </c>
      <c r="Q602" s="15" t="s">
        <v>166</v>
      </c>
      <c r="R602" s="15"/>
      <c r="S602" s="15"/>
      <c r="T602" s="15" t="s">
        <v>2615</v>
      </c>
      <c r="U602" s="15" t="s">
        <v>1619</v>
      </c>
      <c r="V602" s="15" t="s">
        <v>1898</v>
      </c>
      <c r="W602" s="15"/>
      <c r="X602" s="14">
        <v>44209</v>
      </c>
      <c r="Y602" s="17" t="str">
        <f t="shared" si="18"/>
        <v>0x35e2c2a7051c0617310a020f821e80e22550c2d58218e5ab92c417609bf01c5c--0x611abc0e066a01aff63910fc8935d164267ec6cf--0x4b9ca5607f1ff8019c1c6a3c2f0cc8de622d5b82</v>
      </c>
      <c r="Z602" s="18" t="str">
        <f>IFERROR(VLOOKUP(Y602,Flipside_SQL3_Data!X:X,1,FALSE),"missing")</f>
        <v>0x35e2c2a7051c0617310a020f821e80e22550c2d58218e5ab92c417609bf01c5c--0x611abc0e066a01aff63910fc8935d164267ec6cf--0x4b9ca5607f1ff8019c1c6a3c2f0cc8de622d5b82</v>
      </c>
    </row>
    <row r="603" spans="1:26" hidden="1" x14ac:dyDescent="0.2">
      <c r="A603" s="14">
        <v>44209.868750000001</v>
      </c>
      <c r="B603" s="15">
        <v>11649003</v>
      </c>
      <c r="C603" s="15">
        <v>0</v>
      </c>
      <c r="D603" s="15">
        <f t="shared" si="19"/>
        <v>0</v>
      </c>
      <c r="E603" s="15">
        <v>380029</v>
      </c>
      <c r="F603" s="15">
        <v>7812</v>
      </c>
      <c r="G603" s="15" t="s">
        <v>2605</v>
      </c>
      <c r="H603" s="15" t="b">
        <v>1</v>
      </c>
      <c r="I603" s="15">
        <v>46</v>
      </c>
      <c r="J603" s="15">
        <v>1</v>
      </c>
      <c r="K603" s="15"/>
      <c r="L603" s="15" t="b">
        <v>1</v>
      </c>
      <c r="M603" s="15" t="s">
        <v>226</v>
      </c>
      <c r="N603" s="15" t="s">
        <v>272</v>
      </c>
      <c r="O603" s="15" t="s">
        <v>536</v>
      </c>
      <c r="P603" s="15" t="s">
        <v>2806</v>
      </c>
      <c r="Q603" s="15" t="s">
        <v>166</v>
      </c>
      <c r="R603" s="15"/>
      <c r="S603" s="15"/>
      <c r="T603" s="15" t="s">
        <v>2615</v>
      </c>
      <c r="U603" s="15" t="s">
        <v>1048</v>
      </c>
      <c r="V603" s="15" t="s">
        <v>1047</v>
      </c>
      <c r="W603" s="15"/>
      <c r="X603" s="14">
        <v>44209</v>
      </c>
      <c r="Y603" s="17" t="str">
        <f t="shared" si="18"/>
        <v>0x35e2c2a7051c0617310a020f821e80e22550c2d58218e5ab92c417609bf01c5c--0x611abc0e066a01aff63910fc8935d164267ec6cf--0x12c815b0c404d66dd0491f4ec62839904cec25e7</v>
      </c>
      <c r="Z603" s="18" t="str">
        <f>IFERROR(VLOOKUP(Y603,Flipside_SQL3_Data!X:X,1,FALSE),"missing")</f>
        <v>0x35e2c2a7051c0617310a020f821e80e22550c2d58218e5ab92c417609bf01c5c--0x611abc0e066a01aff63910fc8935d164267ec6cf--0x12c815b0c404d66dd0491f4ec62839904cec25e7</v>
      </c>
    </row>
    <row r="604" spans="1:26" hidden="1" x14ac:dyDescent="0.2">
      <c r="A604" s="14">
        <v>44209.868750000001</v>
      </c>
      <c r="B604" s="15">
        <v>11649003</v>
      </c>
      <c r="C604" s="15">
        <v>0</v>
      </c>
      <c r="D604" s="15">
        <f t="shared" si="19"/>
        <v>0</v>
      </c>
      <c r="E604" s="15">
        <v>313508</v>
      </c>
      <c r="F604" s="15">
        <v>1606</v>
      </c>
      <c r="G604" s="15" t="s">
        <v>2605</v>
      </c>
      <c r="H604" s="15" t="b">
        <v>1</v>
      </c>
      <c r="I604" s="15">
        <v>46</v>
      </c>
      <c r="J604" s="15">
        <v>0</v>
      </c>
      <c r="K604" s="15"/>
      <c r="L604" s="15" t="b">
        <v>1</v>
      </c>
      <c r="M604" s="15" t="s">
        <v>226</v>
      </c>
      <c r="N604" s="15" t="s">
        <v>224</v>
      </c>
      <c r="O604" s="15" t="s">
        <v>1266</v>
      </c>
      <c r="P604" s="15" t="s">
        <v>2858</v>
      </c>
      <c r="Q604" s="15" t="s">
        <v>166</v>
      </c>
      <c r="R604" s="15"/>
      <c r="S604" s="15"/>
      <c r="T604" s="15" t="s">
        <v>2615</v>
      </c>
      <c r="U604" s="15" t="s">
        <v>1514</v>
      </c>
      <c r="V604" s="15" t="s">
        <v>1513</v>
      </c>
      <c r="W604" s="15"/>
      <c r="X604" s="14">
        <v>44209</v>
      </c>
      <c r="Y604" s="17" t="str">
        <f t="shared" si="18"/>
        <v>0x35e2c2a7051c0617310a020f821e80e22550c2d58218e5ab92c417609bf01c5c--0x28d8458c76c7029257baa10f86e9da7481c513fb--0xc9dfff5fa5605fd94f8b7927b892f2b57391e8bb</v>
      </c>
      <c r="Z604" s="18" t="str">
        <f>IFERROR(VLOOKUP(Y604,Flipside_SQL3_Data!X:X,1,FALSE),"missing")</f>
        <v>0x35e2c2a7051c0617310a020f821e80e22550c2d58218e5ab92c417609bf01c5c--0x28d8458c76c7029257baa10f86e9da7481c513fb--0xc9dfff5fa5605fd94f8b7927b892f2b57391e8bb</v>
      </c>
    </row>
    <row r="605" spans="1:26" hidden="1" x14ac:dyDescent="0.2">
      <c r="A605" s="14">
        <v>44209.868750000001</v>
      </c>
      <c r="B605" s="15">
        <v>11649003</v>
      </c>
      <c r="C605" s="15">
        <v>0</v>
      </c>
      <c r="D605" s="15">
        <f t="shared" si="19"/>
        <v>0</v>
      </c>
      <c r="E605" s="15">
        <v>274191</v>
      </c>
      <c r="F605" s="15">
        <v>6265</v>
      </c>
      <c r="G605" s="15" t="s">
        <v>2605</v>
      </c>
      <c r="H605" s="15" t="b">
        <v>1</v>
      </c>
      <c r="I605" s="15">
        <v>46</v>
      </c>
      <c r="J605" s="15">
        <v>0</v>
      </c>
      <c r="K605" s="15"/>
      <c r="L605" s="15" t="b">
        <v>1</v>
      </c>
      <c r="M605" s="15" t="s">
        <v>226</v>
      </c>
      <c r="N605" s="15" t="s">
        <v>224</v>
      </c>
      <c r="O605" s="15" t="s">
        <v>1266</v>
      </c>
      <c r="P605" s="15" t="s">
        <v>2862</v>
      </c>
      <c r="Q605" s="15" t="s">
        <v>166</v>
      </c>
      <c r="R605" s="15"/>
      <c r="S605" s="15"/>
      <c r="T605" s="15" t="s">
        <v>166</v>
      </c>
      <c r="U605" s="15" t="s">
        <v>2296</v>
      </c>
      <c r="V605" s="15" t="s">
        <v>382</v>
      </c>
      <c r="W605" s="15"/>
      <c r="X605" s="14">
        <v>44209</v>
      </c>
      <c r="Y605" s="17" t="str">
        <f t="shared" si="18"/>
        <v>0x35e2c2a7051c0617310a020f821e80e22550c2d58218e5ab92c417609bf01c5c--0x28d8458c76c7029257baa10f86e9da7481c513fb--0xc9dfff5fa5605fd94f8b7927b892f2b57391e8bb</v>
      </c>
      <c r="Z605" s="18" t="str">
        <f>IFERROR(VLOOKUP(Y605,Flipside_SQL3_Data!X:X,1,FALSE),"missing")</f>
        <v>0x35e2c2a7051c0617310a020f821e80e22550c2d58218e5ab92c417609bf01c5c--0x28d8458c76c7029257baa10f86e9da7481c513fb--0xc9dfff5fa5605fd94f8b7927b892f2b57391e8bb</v>
      </c>
    </row>
    <row r="606" spans="1:26" hidden="1" x14ac:dyDescent="0.2">
      <c r="A606" s="14">
        <v>44209.868750000001</v>
      </c>
      <c r="B606" s="15">
        <v>11649003</v>
      </c>
      <c r="C606" s="15">
        <v>0</v>
      </c>
      <c r="D606" s="15">
        <f t="shared" si="19"/>
        <v>0</v>
      </c>
      <c r="E606" s="15">
        <v>328926</v>
      </c>
      <c r="F606" s="15">
        <v>2168</v>
      </c>
      <c r="G606" s="15" t="s">
        <v>2605</v>
      </c>
      <c r="H606" s="15" t="b">
        <v>1</v>
      </c>
      <c r="I606" s="15">
        <v>46</v>
      </c>
      <c r="J606" s="15">
        <v>0</v>
      </c>
      <c r="K606" s="15"/>
      <c r="L606" s="15" t="b">
        <v>1</v>
      </c>
      <c r="M606" s="15" t="s">
        <v>226</v>
      </c>
      <c r="N606" s="15" t="s">
        <v>224</v>
      </c>
      <c r="O606" s="15" t="s">
        <v>1005</v>
      </c>
      <c r="P606" s="15" t="s">
        <v>2856</v>
      </c>
      <c r="Q606" s="15" t="s">
        <v>166</v>
      </c>
      <c r="R606" s="15"/>
      <c r="S606" s="15"/>
      <c r="T606" s="15" t="s">
        <v>2615</v>
      </c>
      <c r="U606" s="15" t="s">
        <v>1298</v>
      </c>
      <c r="V606" s="15" t="s">
        <v>1297</v>
      </c>
      <c r="W606" s="15"/>
      <c r="X606" s="14">
        <v>44209</v>
      </c>
      <c r="Y606" s="17" t="str">
        <f t="shared" si="18"/>
        <v>0x35e2c2a7051c0617310a020f821e80e22550c2d58218e5ab92c417609bf01c5c--0x28d8458c76c7029257baa10f86e9da7481c513fb--0xc757acba3c0506218b3022266a9dc7f3612d85f5</v>
      </c>
      <c r="Z606" s="18" t="str">
        <f>IFERROR(VLOOKUP(Y606,Flipside_SQL3_Data!X:X,1,FALSE),"missing")</f>
        <v>0x35e2c2a7051c0617310a020f821e80e22550c2d58218e5ab92c417609bf01c5c--0x28d8458c76c7029257baa10f86e9da7481c513fb--0xc757acba3c0506218b3022266a9dc7f3612d85f5</v>
      </c>
    </row>
    <row r="607" spans="1:26" hidden="1" x14ac:dyDescent="0.2">
      <c r="A607" s="14">
        <v>44209.868750000001</v>
      </c>
      <c r="B607" s="15">
        <v>11649003</v>
      </c>
      <c r="C607" s="15">
        <v>0</v>
      </c>
      <c r="D607" s="15">
        <f t="shared" si="19"/>
        <v>0</v>
      </c>
      <c r="E607" s="15">
        <v>154909</v>
      </c>
      <c r="F607" s="15">
        <v>74245</v>
      </c>
      <c r="G607" s="15" t="s">
        <v>2605</v>
      </c>
      <c r="H607" s="15" t="b">
        <v>1</v>
      </c>
      <c r="I607" s="15">
        <v>46</v>
      </c>
      <c r="J607" s="15">
        <v>1</v>
      </c>
      <c r="K607" s="15"/>
      <c r="L607" s="15" t="b">
        <v>1</v>
      </c>
      <c r="M607" s="15" t="s">
        <v>226</v>
      </c>
      <c r="N607" s="15" t="s">
        <v>224</v>
      </c>
      <c r="O607" s="15" t="s">
        <v>740</v>
      </c>
      <c r="P607" s="15" t="s">
        <v>2876</v>
      </c>
      <c r="Q607" s="15" t="s">
        <v>166</v>
      </c>
      <c r="R607" s="15"/>
      <c r="S607" s="15"/>
      <c r="T607" s="15" t="s">
        <v>166</v>
      </c>
      <c r="U607" s="15" t="s">
        <v>1804</v>
      </c>
      <c r="V607" s="15" t="s">
        <v>382</v>
      </c>
      <c r="W607" s="15"/>
      <c r="X607" s="14">
        <v>44209</v>
      </c>
      <c r="Y607" s="17" t="str">
        <f t="shared" si="18"/>
        <v>0x35e2c2a7051c0617310a020f821e80e22550c2d58218e5ab92c417609bf01c5c--0x28d8458c76c7029257baa10f86e9da7481c513fb--0xb671f2210b1f6621a2607ea63e6b2dc3e2464d1f</v>
      </c>
      <c r="Z607" s="18" t="str">
        <f>IFERROR(VLOOKUP(Y607,Flipside_SQL3_Data!X:X,1,FALSE),"missing")</f>
        <v>0x35e2c2a7051c0617310a020f821e80e22550c2d58218e5ab92c417609bf01c5c--0x28d8458c76c7029257baa10f86e9da7481c513fb--0xb671f2210b1f6621a2607ea63e6b2dc3e2464d1f</v>
      </c>
    </row>
    <row r="608" spans="1:26" hidden="1" x14ac:dyDescent="0.2">
      <c r="A608" s="14">
        <v>44209.868750000001</v>
      </c>
      <c r="B608" s="15">
        <v>11649003</v>
      </c>
      <c r="C608" s="15">
        <v>0</v>
      </c>
      <c r="D608" s="15">
        <f t="shared" si="19"/>
        <v>0</v>
      </c>
      <c r="E608" s="15">
        <v>78730</v>
      </c>
      <c r="F608" s="15">
        <v>2998</v>
      </c>
      <c r="G608" s="15" t="s">
        <v>2605</v>
      </c>
      <c r="H608" s="15" t="b">
        <v>1</v>
      </c>
      <c r="I608" s="15">
        <v>46</v>
      </c>
      <c r="J608" s="15">
        <v>0</v>
      </c>
      <c r="K608" s="15"/>
      <c r="L608" s="15" t="b">
        <v>1</v>
      </c>
      <c r="M608" s="15" t="s">
        <v>226</v>
      </c>
      <c r="N608" s="15" t="s">
        <v>224</v>
      </c>
      <c r="O608" s="15" t="s">
        <v>225</v>
      </c>
      <c r="P608" s="15" t="s">
        <v>2879</v>
      </c>
      <c r="Q608" s="15" t="s">
        <v>166</v>
      </c>
      <c r="R608" s="15"/>
      <c r="S608" s="15"/>
      <c r="T608" s="15" t="s">
        <v>166</v>
      </c>
      <c r="U608" s="15" t="s">
        <v>2526</v>
      </c>
      <c r="V608" s="15" t="s">
        <v>382</v>
      </c>
      <c r="W608" s="15"/>
      <c r="X608" s="14">
        <v>44209</v>
      </c>
      <c r="Y608" s="17" t="str">
        <f t="shared" si="18"/>
        <v>0x35e2c2a7051c0617310a020f821e80e22550c2d58218e5ab92c417609bf01c5c--0x28d8458c76c7029257baa10f86e9da7481c513fb--0xb440dd674e1243644791a4adfe3a2abb0a92d309</v>
      </c>
      <c r="Z608" s="18" t="str">
        <f>IFERROR(VLOOKUP(Y608,Flipside_SQL3_Data!X:X,1,FALSE),"missing")</f>
        <v>0x35e2c2a7051c0617310a020f821e80e22550c2d58218e5ab92c417609bf01c5c--0x28d8458c76c7029257baa10f86e9da7481c513fb--0xb440dd674e1243644791a4adfe3a2abb0a92d309</v>
      </c>
    </row>
    <row r="609" spans="1:26" hidden="1" x14ac:dyDescent="0.2">
      <c r="A609" s="14">
        <v>44209.868750000001</v>
      </c>
      <c r="B609" s="15">
        <v>11649003</v>
      </c>
      <c r="C609" s="15">
        <v>0</v>
      </c>
      <c r="D609" s="15">
        <f t="shared" si="19"/>
        <v>0</v>
      </c>
      <c r="E609" s="15">
        <v>251958</v>
      </c>
      <c r="F609" s="15">
        <v>43364</v>
      </c>
      <c r="G609" s="15" t="s">
        <v>2605</v>
      </c>
      <c r="H609" s="15" t="b">
        <v>1</v>
      </c>
      <c r="I609" s="15">
        <v>46</v>
      </c>
      <c r="J609" s="15">
        <v>5</v>
      </c>
      <c r="K609" s="15"/>
      <c r="L609" s="15" t="b">
        <v>1</v>
      </c>
      <c r="M609" s="15" t="s">
        <v>226</v>
      </c>
      <c r="N609" s="15" t="s">
        <v>224</v>
      </c>
      <c r="O609" s="15" t="s">
        <v>258</v>
      </c>
      <c r="P609" s="15" t="s">
        <v>2864</v>
      </c>
      <c r="Q609" s="15" t="s">
        <v>166</v>
      </c>
      <c r="R609" s="15"/>
      <c r="S609" s="15"/>
      <c r="T609" s="15" t="s">
        <v>166</v>
      </c>
      <c r="U609" s="15" t="s">
        <v>972</v>
      </c>
      <c r="V609" s="15" t="s">
        <v>382</v>
      </c>
      <c r="W609" s="15"/>
      <c r="X609" s="14">
        <v>44209</v>
      </c>
      <c r="Y609" s="17" t="str">
        <f t="shared" si="18"/>
        <v>0x35e2c2a7051c0617310a020f821e80e22550c2d58218e5ab92c417609bf01c5c--0x28d8458c76c7029257baa10f86e9da7481c513fb--0x6c85c5198c3cc4db1b87cb43b2674241a30f4845</v>
      </c>
      <c r="Z609" s="18" t="str">
        <f>IFERROR(VLOOKUP(Y609,Flipside_SQL3_Data!X:X,1,FALSE),"missing")</f>
        <v>0x35e2c2a7051c0617310a020f821e80e22550c2d58218e5ab92c417609bf01c5c--0x28d8458c76c7029257baa10f86e9da7481c513fb--0x6c85c5198c3cc4db1b87cb43b2674241a30f4845</v>
      </c>
    </row>
    <row r="610" spans="1:26" hidden="1" x14ac:dyDescent="0.2">
      <c r="A610" s="14">
        <v>44209.868750000001</v>
      </c>
      <c r="B610" s="15">
        <v>11649003</v>
      </c>
      <c r="C610" s="15">
        <v>0</v>
      </c>
      <c r="D610" s="15">
        <f t="shared" si="19"/>
        <v>0</v>
      </c>
      <c r="E610" s="15">
        <v>207668</v>
      </c>
      <c r="F610" s="15">
        <v>39145</v>
      </c>
      <c r="G610" s="15" t="s">
        <v>2605</v>
      </c>
      <c r="H610" s="15" t="b">
        <v>1</v>
      </c>
      <c r="I610" s="15">
        <v>46</v>
      </c>
      <c r="J610" s="15">
        <v>5</v>
      </c>
      <c r="K610" s="15"/>
      <c r="L610" s="15" t="b">
        <v>1</v>
      </c>
      <c r="M610" s="15" t="s">
        <v>226</v>
      </c>
      <c r="N610" s="15" t="s">
        <v>224</v>
      </c>
      <c r="O610" s="15" t="s">
        <v>258</v>
      </c>
      <c r="P610" s="15" t="s">
        <v>2870</v>
      </c>
      <c r="Q610" s="15" t="s">
        <v>166</v>
      </c>
      <c r="R610" s="15"/>
      <c r="S610" s="15"/>
      <c r="T610" s="15" t="s">
        <v>166</v>
      </c>
      <c r="U610" s="15" t="s">
        <v>2410</v>
      </c>
      <c r="V610" s="15" t="s">
        <v>382</v>
      </c>
      <c r="W610" s="15"/>
      <c r="X610" s="14">
        <v>44209</v>
      </c>
      <c r="Y610" s="17" t="str">
        <f t="shared" si="18"/>
        <v>0x35e2c2a7051c0617310a020f821e80e22550c2d58218e5ab92c417609bf01c5c--0x28d8458c76c7029257baa10f86e9da7481c513fb--0x6c85c5198c3cc4db1b87cb43b2674241a30f4845</v>
      </c>
      <c r="Z610" s="18" t="str">
        <f>IFERROR(VLOOKUP(Y610,Flipside_SQL3_Data!X:X,1,FALSE),"missing")</f>
        <v>0x35e2c2a7051c0617310a020f821e80e22550c2d58218e5ab92c417609bf01c5c--0x28d8458c76c7029257baa10f86e9da7481c513fb--0x6c85c5198c3cc4db1b87cb43b2674241a30f4845</v>
      </c>
    </row>
    <row r="611" spans="1:26" hidden="1" x14ac:dyDescent="0.2">
      <c r="A611" s="14">
        <v>44209.868750000001</v>
      </c>
      <c r="B611" s="15">
        <v>11649003</v>
      </c>
      <c r="C611" s="15">
        <v>0</v>
      </c>
      <c r="D611" s="15">
        <f t="shared" si="19"/>
        <v>0</v>
      </c>
      <c r="E611" s="15">
        <v>411987</v>
      </c>
      <c r="F611" s="15">
        <v>81602</v>
      </c>
      <c r="G611" s="15" t="s">
        <v>2605</v>
      </c>
      <c r="H611" s="15" t="b">
        <v>1</v>
      </c>
      <c r="I611" s="15">
        <v>46</v>
      </c>
      <c r="J611" s="15">
        <v>8</v>
      </c>
      <c r="K611" s="15"/>
      <c r="L611" s="15" t="b">
        <v>1</v>
      </c>
      <c r="M611" s="15" t="s">
        <v>226</v>
      </c>
      <c r="N611" s="15" t="s">
        <v>224</v>
      </c>
      <c r="O611" s="15" t="s">
        <v>272</v>
      </c>
      <c r="P611" s="15" t="s">
        <v>2798</v>
      </c>
      <c r="Q611" s="15" t="s">
        <v>166</v>
      </c>
      <c r="R611" s="15"/>
      <c r="S611" s="15"/>
      <c r="T611" s="15" t="s">
        <v>2615</v>
      </c>
      <c r="U611" s="15" t="s">
        <v>888</v>
      </c>
      <c r="V611" s="15" t="s">
        <v>887</v>
      </c>
      <c r="W611" s="15"/>
      <c r="X611" s="14">
        <v>44209</v>
      </c>
      <c r="Y611" s="17" t="str">
        <f t="shared" si="18"/>
        <v>0x35e2c2a7051c0617310a020f821e80e22550c2d58218e5ab92c417609bf01c5c--0x28d8458c76c7029257baa10f86e9da7481c513fb--0x611abc0e066a01aff63910fc8935d164267ec6cf</v>
      </c>
      <c r="Z611" s="18" t="str">
        <f>IFERROR(VLOOKUP(Y611,Flipside_SQL3_Data!X:X,1,FALSE),"missing")</f>
        <v>0x35e2c2a7051c0617310a020f821e80e22550c2d58218e5ab92c417609bf01c5c--0x28d8458c76c7029257baa10f86e9da7481c513fb--0x611abc0e066a01aff63910fc8935d164267ec6cf</v>
      </c>
    </row>
    <row r="612" spans="1:26" hidden="1" x14ac:dyDescent="0.2">
      <c r="A612" s="14">
        <v>44209.868750000001</v>
      </c>
      <c r="B612" s="15">
        <v>11649003</v>
      </c>
      <c r="C612" s="15">
        <v>0</v>
      </c>
      <c r="D612" s="15">
        <f t="shared" si="19"/>
        <v>0</v>
      </c>
      <c r="E612" s="15">
        <v>254754</v>
      </c>
      <c r="F612" s="15">
        <v>1191</v>
      </c>
      <c r="G612" s="15" t="s">
        <v>2605</v>
      </c>
      <c r="H612" s="15" t="b">
        <v>1</v>
      </c>
      <c r="I612" s="15">
        <v>46</v>
      </c>
      <c r="J612" s="15">
        <v>0</v>
      </c>
      <c r="K612" s="15"/>
      <c r="L612" s="15" t="b">
        <v>1</v>
      </c>
      <c r="M612" s="15" t="s">
        <v>226</v>
      </c>
      <c r="N612" s="15" t="s">
        <v>224</v>
      </c>
      <c r="O612" s="15" t="s">
        <v>272</v>
      </c>
      <c r="P612" s="15" t="s">
        <v>2863</v>
      </c>
      <c r="Q612" s="15" t="s">
        <v>166</v>
      </c>
      <c r="R612" s="15"/>
      <c r="S612" s="15"/>
      <c r="T612" s="15" t="s">
        <v>2615</v>
      </c>
      <c r="U612" s="15" t="s">
        <v>1432</v>
      </c>
      <c r="V612" s="15" t="s">
        <v>1431</v>
      </c>
      <c r="W612" s="15"/>
      <c r="X612" s="14">
        <v>44209</v>
      </c>
      <c r="Y612" s="17" t="str">
        <f t="shared" si="18"/>
        <v>0x35e2c2a7051c0617310a020f821e80e22550c2d58218e5ab92c417609bf01c5c--0x28d8458c76c7029257baa10f86e9da7481c513fb--0x611abc0e066a01aff63910fc8935d164267ec6cf</v>
      </c>
      <c r="Z612" s="18" t="str">
        <f>IFERROR(VLOOKUP(Y612,Flipside_SQL3_Data!X:X,1,FALSE),"missing")</f>
        <v>0x35e2c2a7051c0617310a020f821e80e22550c2d58218e5ab92c417609bf01c5c--0x28d8458c76c7029257baa10f86e9da7481c513fb--0x611abc0e066a01aff63910fc8935d164267ec6cf</v>
      </c>
    </row>
    <row r="613" spans="1:26" hidden="1" x14ac:dyDescent="0.2">
      <c r="A613" s="14">
        <v>44209.868750000001</v>
      </c>
      <c r="B613" s="15">
        <v>11649003</v>
      </c>
      <c r="C613" s="15">
        <v>0</v>
      </c>
      <c r="D613" s="15">
        <f t="shared" si="19"/>
        <v>0</v>
      </c>
      <c r="E613" s="15">
        <v>289688</v>
      </c>
      <c r="F613" s="15">
        <v>1969</v>
      </c>
      <c r="G613" s="15" t="s">
        <v>2605</v>
      </c>
      <c r="H613" s="15" t="b">
        <v>1</v>
      </c>
      <c r="I613" s="15">
        <v>46</v>
      </c>
      <c r="J613" s="15">
        <v>0</v>
      </c>
      <c r="K613" s="15"/>
      <c r="L613" s="15" t="b">
        <v>1</v>
      </c>
      <c r="M613" s="15" t="s">
        <v>226</v>
      </c>
      <c r="N613" s="15" t="s">
        <v>224</v>
      </c>
      <c r="O613" s="15" t="s">
        <v>422</v>
      </c>
      <c r="P613" s="15" t="s">
        <v>2860</v>
      </c>
      <c r="Q613" s="15" t="s">
        <v>166</v>
      </c>
      <c r="R613" s="15"/>
      <c r="S613" s="15"/>
      <c r="T613" s="15" t="s">
        <v>2615</v>
      </c>
      <c r="U613" s="15" t="s">
        <v>856</v>
      </c>
      <c r="V613" s="15" t="s">
        <v>855</v>
      </c>
      <c r="W613" s="15"/>
      <c r="X613" s="14">
        <v>44209</v>
      </c>
      <c r="Y613" s="17" t="str">
        <f t="shared" si="18"/>
        <v>0x35e2c2a7051c0617310a020f821e80e22550c2d58218e5ab92c417609bf01c5c--0x28d8458c76c7029257baa10f86e9da7481c513fb--0x4b9ca5607f1ff8019c1c6a3c2f0cc8de622d5b82</v>
      </c>
      <c r="Z613" s="18" t="str">
        <f>IFERROR(VLOOKUP(Y613,Flipside_SQL3_Data!X:X,1,FALSE),"missing")</f>
        <v>0x35e2c2a7051c0617310a020f821e80e22550c2d58218e5ab92c417609bf01c5c--0x28d8458c76c7029257baa10f86e9da7481c513fb--0x4b9ca5607f1ff8019c1c6a3c2f0cc8de622d5b82</v>
      </c>
    </row>
    <row r="614" spans="1:26" hidden="1" x14ac:dyDescent="0.2">
      <c r="A614" s="14">
        <v>44209.868750000001</v>
      </c>
      <c r="B614" s="15">
        <v>11649003</v>
      </c>
      <c r="C614" s="15">
        <v>0</v>
      </c>
      <c r="D614" s="15">
        <f t="shared" si="19"/>
        <v>0</v>
      </c>
      <c r="E614" s="15">
        <v>286158</v>
      </c>
      <c r="F614" s="15">
        <v>1969</v>
      </c>
      <c r="G614" s="15" t="s">
        <v>2605</v>
      </c>
      <c r="H614" s="15" t="b">
        <v>1</v>
      </c>
      <c r="I614" s="15">
        <v>46</v>
      </c>
      <c r="J614" s="15">
        <v>0</v>
      </c>
      <c r="K614" s="15"/>
      <c r="L614" s="15" t="b">
        <v>1</v>
      </c>
      <c r="M614" s="15" t="s">
        <v>226</v>
      </c>
      <c r="N614" s="15" t="s">
        <v>224</v>
      </c>
      <c r="O614" s="15" t="s">
        <v>422</v>
      </c>
      <c r="P614" s="15" t="s">
        <v>2861</v>
      </c>
      <c r="Q614" s="15" t="s">
        <v>166</v>
      </c>
      <c r="R614" s="15"/>
      <c r="S614" s="15"/>
      <c r="T614" s="15" t="s">
        <v>2615</v>
      </c>
      <c r="U614" s="15" t="s">
        <v>1634</v>
      </c>
      <c r="V614" s="15" t="s">
        <v>1633</v>
      </c>
      <c r="W614" s="15"/>
      <c r="X614" s="14">
        <v>44209</v>
      </c>
      <c r="Y614" s="17" t="str">
        <f t="shared" si="18"/>
        <v>0x35e2c2a7051c0617310a020f821e80e22550c2d58218e5ab92c417609bf01c5c--0x28d8458c76c7029257baa10f86e9da7481c513fb--0x4b9ca5607f1ff8019c1c6a3c2f0cc8de622d5b82</v>
      </c>
      <c r="Z614" s="18" t="str">
        <f>IFERROR(VLOOKUP(Y614,Flipside_SQL3_Data!X:X,1,FALSE),"missing")</f>
        <v>0x35e2c2a7051c0617310a020f821e80e22550c2d58218e5ab92c417609bf01c5c--0x28d8458c76c7029257baa10f86e9da7481c513fb--0x4b9ca5607f1ff8019c1c6a3c2f0cc8de622d5b82</v>
      </c>
    </row>
    <row r="615" spans="1:26" hidden="1" x14ac:dyDescent="0.2">
      <c r="A615" s="14">
        <v>44209.868750000001</v>
      </c>
      <c r="B615" s="15">
        <v>11649003</v>
      </c>
      <c r="C615" s="15">
        <v>0</v>
      </c>
      <c r="D615" s="15">
        <f t="shared" si="19"/>
        <v>0</v>
      </c>
      <c r="E615" s="15">
        <v>418806</v>
      </c>
      <c r="F615" s="15">
        <v>2438</v>
      </c>
      <c r="G615" s="15" t="s">
        <v>2605</v>
      </c>
      <c r="H615" s="15" t="b">
        <v>1</v>
      </c>
      <c r="I615" s="15">
        <v>46</v>
      </c>
      <c r="J615" s="15">
        <v>0</v>
      </c>
      <c r="K615" s="15"/>
      <c r="L615" s="15" t="b">
        <v>1</v>
      </c>
      <c r="M615" s="15" t="s">
        <v>226</v>
      </c>
      <c r="N615" s="15" t="s">
        <v>224</v>
      </c>
      <c r="O615" s="15" t="s">
        <v>1468</v>
      </c>
      <c r="P615" s="15" t="s">
        <v>2793</v>
      </c>
      <c r="Q615" s="15" t="s">
        <v>166</v>
      </c>
      <c r="R615" s="15"/>
      <c r="S615" s="15"/>
      <c r="T615" s="15" t="s">
        <v>2615</v>
      </c>
      <c r="U615" s="15" t="s">
        <v>1467</v>
      </c>
      <c r="V615" s="15" t="s">
        <v>382</v>
      </c>
      <c r="W615" s="15"/>
      <c r="X615" s="14">
        <v>44209</v>
      </c>
      <c r="Y615" s="17" t="str">
        <f t="shared" si="18"/>
        <v>0x35e2c2a7051c0617310a020f821e80e22550c2d58218e5ab92c417609bf01c5c--0x28d8458c76c7029257baa10f86e9da7481c513fb--0x4534e92eefecc63c6105f53893d355c14aa129cf</v>
      </c>
      <c r="Z615" s="18" t="str">
        <f>IFERROR(VLOOKUP(Y615,Flipside_SQL3_Data!X:X,1,FALSE),"missing")</f>
        <v>0x35e2c2a7051c0617310a020f821e80e22550c2d58218e5ab92c417609bf01c5c--0x28d8458c76c7029257baa10f86e9da7481c513fb--0x4534e92eefecc63c6105f53893d355c14aa129cf</v>
      </c>
    </row>
    <row r="616" spans="1:26" hidden="1" x14ac:dyDescent="0.2">
      <c r="A616" s="14">
        <v>44209.868750000001</v>
      </c>
      <c r="B616" s="15">
        <v>11649003</v>
      </c>
      <c r="C616" s="15">
        <v>0</v>
      </c>
      <c r="D616" s="15">
        <f t="shared" si="19"/>
        <v>0</v>
      </c>
      <c r="E616" s="15">
        <v>323185</v>
      </c>
      <c r="F616" s="15">
        <v>2647</v>
      </c>
      <c r="G616" s="15" t="s">
        <v>2605</v>
      </c>
      <c r="H616" s="15" t="b">
        <v>1</v>
      </c>
      <c r="I616" s="15">
        <v>46</v>
      </c>
      <c r="J616" s="15">
        <v>0</v>
      </c>
      <c r="K616" s="15"/>
      <c r="L616" s="15" t="b">
        <v>1</v>
      </c>
      <c r="M616" s="15" t="s">
        <v>226</v>
      </c>
      <c r="N616" s="15" t="s">
        <v>224</v>
      </c>
      <c r="O616" s="15" t="s">
        <v>358</v>
      </c>
      <c r="P616" s="15" t="s">
        <v>2857</v>
      </c>
      <c r="Q616" s="15" t="s">
        <v>166</v>
      </c>
      <c r="R616" s="15"/>
      <c r="S616" s="15"/>
      <c r="T616" s="15" t="s">
        <v>2615</v>
      </c>
      <c r="U616" s="15" t="s">
        <v>2293</v>
      </c>
      <c r="V616" s="15" t="s">
        <v>770</v>
      </c>
      <c r="W616" s="15"/>
      <c r="X616" s="14">
        <v>44209</v>
      </c>
      <c r="Y616" s="17" t="str">
        <f t="shared" si="18"/>
        <v>0x35e2c2a7051c0617310a020f821e80e22550c2d58218e5ab92c417609bf01c5c--0x28d8458c76c7029257baa10f86e9da7481c513fb--0x11164f6a47c3f8472d19b9add516fc780cb7ee02</v>
      </c>
      <c r="Z616" s="18" t="str">
        <f>IFERROR(VLOOKUP(Y616,Flipside_SQL3_Data!X:X,1,FALSE),"missing")</f>
        <v>0x35e2c2a7051c0617310a020f821e80e22550c2d58218e5ab92c417609bf01c5c--0x28d8458c76c7029257baa10f86e9da7481c513fb--0x11164f6a47c3f8472d19b9add516fc780cb7ee02</v>
      </c>
    </row>
    <row r="617" spans="1:26" hidden="1" x14ac:dyDescent="0.2">
      <c r="A617" s="14">
        <v>44209.868750000001</v>
      </c>
      <c r="B617" s="15">
        <v>11649003</v>
      </c>
      <c r="C617" s="15">
        <v>0</v>
      </c>
      <c r="D617" s="15">
        <f t="shared" si="19"/>
        <v>0</v>
      </c>
      <c r="E617" s="15">
        <v>306698</v>
      </c>
      <c r="F617" s="15">
        <v>12610</v>
      </c>
      <c r="G617" s="15" t="s">
        <v>2605</v>
      </c>
      <c r="H617" s="15" t="b">
        <v>1</v>
      </c>
      <c r="I617" s="15">
        <v>46</v>
      </c>
      <c r="J617" s="15">
        <v>0</v>
      </c>
      <c r="K617" s="15"/>
      <c r="L617" s="15" t="b">
        <v>1</v>
      </c>
      <c r="M617" s="15" t="s">
        <v>226</v>
      </c>
      <c r="N617" s="15" t="s">
        <v>224</v>
      </c>
      <c r="O617" s="15" t="s">
        <v>358</v>
      </c>
      <c r="P617" s="15" t="s">
        <v>2859</v>
      </c>
      <c r="Q617" s="15" t="s">
        <v>166</v>
      </c>
      <c r="R617" s="15"/>
      <c r="S617" s="15"/>
      <c r="T617" s="15" t="s">
        <v>2615</v>
      </c>
      <c r="U617" s="15" t="s">
        <v>771</v>
      </c>
      <c r="V617" s="15" t="s">
        <v>770</v>
      </c>
      <c r="W617" s="15"/>
      <c r="X617" s="14">
        <v>44209</v>
      </c>
      <c r="Y617" s="17" t="str">
        <f t="shared" si="18"/>
        <v>0x35e2c2a7051c0617310a020f821e80e22550c2d58218e5ab92c417609bf01c5c--0x28d8458c76c7029257baa10f86e9da7481c513fb--0x11164f6a47c3f8472d19b9add516fc780cb7ee02</v>
      </c>
      <c r="Z617" s="18" t="str">
        <f>IFERROR(VLOOKUP(Y617,Flipside_SQL3_Data!X:X,1,FALSE),"missing")</f>
        <v>0x35e2c2a7051c0617310a020f821e80e22550c2d58218e5ab92c417609bf01c5c--0x28d8458c76c7029257baa10f86e9da7481c513fb--0x11164f6a47c3f8472d19b9add516fc780cb7ee02</v>
      </c>
    </row>
    <row r="618" spans="1:26" hidden="1" x14ac:dyDescent="0.2">
      <c r="A618" s="14">
        <v>44209.868750000001</v>
      </c>
      <c r="B618" s="15">
        <v>11649003</v>
      </c>
      <c r="C618" s="15">
        <v>0</v>
      </c>
      <c r="D618" s="15">
        <f t="shared" si="19"/>
        <v>0</v>
      </c>
      <c r="E618" s="15">
        <v>447222</v>
      </c>
      <c r="F618" s="15">
        <v>363631</v>
      </c>
      <c r="G618" s="15" t="s">
        <v>2605</v>
      </c>
      <c r="H618" s="15" t="b">
        <v>1</v>
      </c>
      <c r="I618" s="15">
        <v>46</v>
      </c>
      <c r="J618" s="15">
        <v>2</v>
      </c>
      <c r="K618" s="15"/>
      <c r="L618" s="15" t="b">
        <v>1</v>
      </c>
      <c r="M618" s="15" t="s">
        <v>226</v>
      </c>
      <c r="N618" s="15" t="s">
        <v>1680</v>
      </c>
      <c r="O618" s="15" t="s">
        <v>225</v>
      </c>
      <c r="P618" s="15"/>
      <c r="Q618" s="15" t="s">
        <v>166</v>
      </c>
      <c r="R618" s="15"/>
      <c r="S618" s="15"/>
      <c r="T618" s="15" t="s">
        <v>166</v>
      </c>
      <c r="U618" s="15" t="s">
        <v>1679</v>
      </c>
      <c r="V618" s="15" t="s">
        <v>38</v>
      </c>
      <c r="W618" s="15"/>
      <c r="X618" s="14">
        <v>44209</v>
      </c>
      <c r="Y618" s="17" t="str">
        <f t="shared" si="18"/>
        <v>0x35e2c2a7051c0617310a020f821e80e22550c2d58218e5ab92c417609bf01c5c--0x19319b30be769289e818f8db238a95fe07a14bc3--0xb440dd674e1243644791a4adfe3a2abb0a92d309</v>
      </c>
      <c r="Z618" s="18" t="str">
        <f>IFERROR(VLOOKUP(Y618,Flipside_SQL3_Data!X:X,1,FALSE),"missing")</f>
        <v>0x35e2c2a7051c0617310a020f821e80e22550c2d58218e5ab92c417609bf01c5c--0x19319b30be769289e818f8db238a95fe07a14bc3--0xb440dd674e1243644791a4adfe3a2abb0a92d309</v>
      </c>
    </row>
    <row r="619" spans="1:26" hidden="1" x14ac:dyDescent="0.2">
      <c r="A619" s="14">
        <v>44209.868750000001</v>
      </c>
      <c r="B619" s="15">
        <v>11649003</v>
      </c>
      <c r="C619" s="15">
        <v>0</v>
      </c>
      <c r="D619" s="15">
        <f t="shared" si="19"/>
        <v>0</v>
      </c>
      <c r="E619" s="15">
        <v>368807</v>
      </c>
      <c r="F619" s="15">
        <v>2168</v>
      </c>
      <c r="G619" s="15" t="s">
        <v>2605</v>
      </c>
      <c r="H619" s="15" t="b">
        <v>1</v>
      </c>
      <c r="I619" s="15">
        <v>46</v>
      </c>
      <c r="J619" s="15">
        <v>0</v>
      </c>
      <c r="K619" s="15"/>
      <c r="L619" s="15" t="b">
        <v>1</v>
      </c>
      <c r="M619" s="15" t="s">
        <v>226</v>
      </c>
      <c r="N619" s="15" t="s">
        <v>536</v>
      </c>
      <c r="O619" s="15" t="s">
        <v>1005</v>
      </c>
      <c r="P619" s="15" t="s">
        <v>2807</v>
      </c>
      <c r="Q619" s="15" t="s">
        <v>166</v>
      </c>
      <c r="R619" s="15"/>
      <c r="S619" s="15"/>
      <c r="T619" s="15" t="s">
        <v>2615</v>
      </c>
      <c r="U619" s="15" t="s">
        <v>1004</v>
      </c>
      <c r="V619" s="15" t="s">
        <v>1003</v>
      </c>
      <c r="W619" s="15"/>
      <c r="X619" s="14">
        <v>44209</v>
      </c>
      <c r="Y619" s="17" t="str">
        <f t="shared" si="18"/>
        <v>0x35e2c2a7051c0617310a020f821e80e22550c2d58218e5ab92c417609bf01c5c--0x12c815b0c404d66dd0491f4ec62839904cec25e7--0xc757acba3c0506218b3022266a9dc7f3612d85f5</v>
      </c>
      <c r="Z619" s="18" t="str">
        <f>IFERROR(VLOOKUP(Y619,Flipside_SQL3_Data!X:X,1,FALSE),"missing")</f>
        <v>0x35e2c2a7051c0617310a020f821e80e22550c2d58218e5ab92c417609bf01c5c--0x12c815b0c404d66dd0491f4ec62839904cec25e7--0xc757acba3c0506218b3022266a9dc7f3612d85f5</v>
      </c>
    </row>
    <row r="620" spans="1:26" hidden="1" x14ac:dyDescent="0.2">
      <c r="A620" s="14">
        <v>44209.868750000001</v>
      </c>
      <c r="B620" s="15">
        <v>11649003</v>
      </c>
      <c r="C620" s="15">
        <v>0</v>
      </c>
      <c r="D620" s="15">
        <f t="shared" si="19"/>
        <v>0</v>
      </c>
      <c r="E620" s="15">
        <v>76965</v>
      </c>
      <c r="F620" s="15">
        <v>4556</v>
      </c>
      <c r="G620" s="15" t="s">
        <v>2605</v>
      </c>
      <c r="H620" s="15" t="b">
        <v>1</v>
      </c>
      <c r="I620" s="15">
        <v>35</v>
      </c>
      <c r="J620" s="15">
        <v>1</v>
      </c>
      <c r="K620" s="15"/>
      <c r="L620" s="15" t="b">
        <v>1</v>
      </c>
      <c r="M620" s="15" t="s">
        <v>369</v>
      </c>
      <c r="N620" s="15" t="s">
        <v>232</v>
      </c>
      <c r="O620" s="15" t="s">
        <v>374</v>
      </c>
      <c r="P620" s="15" t="s">
        <v>2629</v>
      </c>
      <c r="Q620" s="15" t="s">
        <v>166</v>
      </c>
      <c r="R620" s="15"/>
      <c r="S620" s="15"/>
      <c r="T620" s="15" t="s">
        <v>166</v>
      </c>
      <c r="U620" s="15" t="s">
        <v>1122</v>
      </c>
      <c r="V620" s="15" t="s">
        <v>38</v>
      </c>
      <c r="W620" s="15"/>
      <c r="X620" s="14">
        <v>44209</v>
      </c>
      <c r="Y620" s="17" t="str">
        <f t="shared" si="18"/>
        <v>0x2a987b623abb4f0a6c96c33a20833310b8c5afa4aa58d536681a71453fa428ad--0xf5b0a3efb8e8e4c201e2a935f110eaaf3ffecb8d--0xe8bd438d0383cf4d19641eaa4793eddc6cebeaf1</v>
      </c>
      <c r="Z620" s="18" t="str">
        <f>IFERROR(VLOOKUP(Y620,Flipside_SQL3_Data!X:X,1,FALSE),"missing")</f>
        <v>0x2a987b623abb4f0a6c96c33a20833310b8c5afa4aa58d536681a71453fa428ad--0xf5b0a3efb8e8e4c201e2a935f110eaaf3ffecb8d--0xe8bd438d0383cf4d19641eaa4793eddc6cebeaf1</v>
      </c>
    </row>
    <row r="621" spans="1:26" hidden="1" x14ac:dyDescent="0.2">
      <c r="A621" s="14">
        <v>44209.868750000001</v>
      </c>
      <c r="B621" s="15">
        <v>11649003</v>
      </c>
      <c r="C621" s="15">
        <v>0</v>
      </c>
      <c r="D621" s="15">
        <f t="shared" si="19"/>
        <v>0</v>
      </c>
      <c r="E621" s="15">
        <v>73037</v>
      </c>
      <c r="F621" s="15">
        <v>1628</v>
      </c>
      <c r="G621" s="15" t="s">
        <v>2605</v>
      </c>
      <c r="H621" s="15" t="b">
        <v>1</v>
      </c>
      <c r="I621" s="15">
        <v>35</v>
      </c>
      <c r="J621" s="15">
        <v>0</v>
      </c>
      <c r="K621" s="15"/>
      <c r="L621" s="15" t="b">
        <v>1</v>
      </c>
      <c r="M621" s="15" t="s">
        <v>369</v>
      </c>
      <c r="N621" s="15" t="s">
        <v>374</v>
      </c>
      <c r="O621" s="15" t="s">
        <v>232</v>
      </c>
      <c r="P621" s="15" t="s">
        <v>2631</v>
      </c>
      <c r="Q621" s="15" t="s">
        <v>166</v>
      </c>
      <c r="R621" s="15"/>
      <c r="S621" s="15"/>
      <c r="T621" s="15" t="s">
        <v>166</v>
      </c>
      <c r="U621" s="15" t="s">
        <v>263</v>
      </c>
      <c r="V621" s="15" t="s">
        <v>255</v>
      </c>
      <c r="W621" s="15"/>
      <c r="X621" s="14">
        <v>44209</v>
      </c>
      <c r="Y621" s="17" t="str">
        <f t="shared" si="18"/>
        <v>0x2a987b623abb4f0a6c96c33a20833310b8c5afa4aa58d536681a71453fa428ad--0xe8bd438d0383cf4d19641eaa4793eddc6cebeaf1--0xf5b0a3efb8e8e4c201e2a935f110eaaf3ffecb8d</v>
      </c>
      <c r="Z621" s="18" t="str">
        <f>IFERROR(VLOOKUP(Y621,Flipside_SQL3_Data!X:X,1,FALSE),"missing")</f>
        <v>0x2a987b623abb4f0a6c96c33a20833310b8c5afa4aa58d536681a71453fa428ad--0xe8bd438d0383cf4d19641eaa4793eddc6cebeaf1--0xf5b0a3efb8e8e4c201e2a935f110eaaf3ffecb8d</v>
      </c>
    </row>
    <row r="622" spans="1:26" hidden="1" x14ac:dyDescent="0.2">
      <c r="A622" s="14">
        <v>44209.868750000001</v>
      </c>
      <c r="B622" s="15">
        <v>11649003</v>
      </c>
      <c r="C622" s="15">
        <v>0</v>
      </c>
      <c r="D622" s="15">
        <f t="shared" si="19"/>
        <v>0</v>
      </c>
      <c r="E622" s="15">
        <v>229875</v>
      </c>
      <c r="F622" s="15">
        <v>179374</v>
      </c>
      <c r="G622" s="15" t="s">
        <v>2605</v>
      </c>
      <c r="H622" s="15" t="b">
        <v>1</v>
      </c>
      <c r="I622" s="15">
        <v>35</v>
      </c>
      <c r="J622" s="15">
        <v>4</v>
      </c>
      <c r="K622" s="15"/>
      <c r="L622" s="15" t="b">
        <v>1</v>
      </c>
      <c r="M622" s="15" t="s">
        <v>369</v>
      </c>
      <c r="N622" s="15" t="s">
        <v>711</v>
      </c>
      <c r="O622" s="15" t="s">
        <v>233</v>
      </c>
      <c r="P622" s="15"/>
      <c r="Q622" s="15" t="s">
        <v>166</v>
      </c>
      <c r="R622" s="15"/>
      <c r="S622" s="15"/>
      <c r="T622" s="15" t="s">
        <v>166</v>
      </c>
      <c r="U622" s="15" t="s">
        <v>2286</v>
      </c>
      <c r="V622" s="15" t="s">
        <v>382</v>
      </c>
      <c r="W622" s="15"/>
      <c r="X622" s="14">
        <v>44209</v>
      </c>
      <c r="Y622" s="17" t="str">
        <f t="shared" si="18"/>
        <v>0x2a987b623abb4f0a6c96c33a20833310b8c5afa4aa58d536681a71453fa428ad--0x95a437e4cf18cf243a3a46d3798904b635e25d81--0x01aac5236ad205ebbe4f6819bc64ef5bef40b71c</v>
      </c>
      <c r="Z622" s="18" t="str">
        <f>IFERROR(VLOOKUP(Y622,Flipside_SQL3_Data!X:X,1,FALSE),"missing")</f>
        <v>0x2a987b623abb4f0a6c96c33a20833310b8c5afa4aa58d536681a71453fa428ad--0x95a437e4cf18cf243a3a46d3798904b635e25d81--0x01aac5236ad205ebbe4f6819bc64ef5bef40b71c</v>
      </c>
    </row>
    <row r="623" spans="1:26" hidden="1" x14ac:dyDescent="0.2">
      <c r="A623" s="14">
        <v>44209.868750000001</v>
      </c>
      <c r="B623" s="15">
        <v>11649003</v>
      </c>
      <c r="C623" s="15">
        <v>0</v>
      </c>
      <c r="D623" s="15">
        <f t="shared" si="19"/>
        <v>0</v>
      </c>
      <c r="E623" s="15">
        <v>183214</v>
      </c>
      <c r="F623" s="15">
        <v>1855</v>
      </c>
      <c r="G623" s="15" t="s">
        <v>2605</v>
      </c>
      <c r="H623" s="15" t="b">
        <v>1</v>
      </c>
      <c r="I623" s="15">
        <v>35</v>
      </c>
      <c r="J623" s="15">
        <v>0</v>
      </c>
      <c r="K623" s="15"/>
      <c r="L623" s="15" t="b">
        <v>1</v>
      </c>
      <c r="M623" s="15" t="s">
        <v>369</v>
      </c>
      <c r="N623" s="15" t="s">
        <v>352</v>
      </c>
      <c r="O623" s="15" t="s">
        <v>351</v>
      </c>
      <c r="P623" s="15" t="s">
        <v>167</v>
      </c>
      <c r="Q623" s="15" t="s">
        <v>166</v>
      </c>
      <c r="R623" s="15"/>
      <c r="S623" s="15"/>
      <c r="T623" s="15" t="s">
        <v>166</v>
      </c>
      <c r="U623" s="15" t="s">
        <v>350</v>
      </c>
      <c r="V623" s="15" t="s">
        <v>255</v>
      </c>
      <c r="W623" s="15"/>
      <c r="X623" s="14">
        <v>44209</v>
      </c>
      <c r="Y623" s="17" t="str">
        <f t="shared" si="18"/>
        <v>0x2a987b623abb4f0a6c96c33a20833310b8c5afa4aa58d536681a71453fa428ad--0x2a995caa0718532bb16bb95809f5911217012186--0x1e41c314d4c84eefaca6481e169dabe93d2fe16a</v>
      </c>
      <c r="Z623" s="18" t="str">
        <f>IFERROR(VLOOKUP(Y623,Flipside_SQL3_Data!X:X,1,FALSE),"missing")</f>
        <v>0x2a987b623abb4f0a6c96c33a20833310b8c5afa4aa58d536681a71453fa428ad--0x2a995caa0718532bb16bb95809f5911217012186--0x1e41c314d4c84eefaca6481e169dabe93d2fe16a</v>
      </c>
    </row>
    <row r="624" spans="1:26" hidden="1" x14ac:dyDescent="0.2">
      <c r="A624" s="14">
        <v>44209.868750000001</v>
      </c>
      <c r="B624" s="15">
        <v>11649003</v>
      </c>
      <c r="C624" s="15">
        <v>0</v>
      </c>
      <c r="D624" s="15">
        <f t="shared" si="19"/>
        <v>0</v>
      </c>
      <c r="E624" s="15">
        <v>160176</v>
      </c>
      <c r="F624" s="15">
        <v>1855</v>
      </c>
      <c r="G624" s="15" t="s">
        <v>2605</v>
      </c>
      <c r="H624" s="15" t="b">
        <v>1</v>
      </c>
      <c r="I624" s="15">
        <v>35</v>
      </c>
      <c r="J624" s="15">
        <v>0</v>
      </c>
      <c r="K624" s="15"/>
      <c r="L624" s="15" t="b">
        <v>1</v>
      </c>
      <c r="M624" s="15" t="s">
        <v>369</v>
      </c>
      <c r="N624" s="15" t="s">
        <v>352</v>
      </c>
      <c r="O624" s="15" t="s">
        <v>351</v>
      </c>
      <c r="P624" s="15" t="s">
        <v>2606</v>
      </c>
      <c r="Q624" s="15" t="s">
        <v>166</v>
      </c>
      <c r="R624" s="15"/>
      <c r="S624" s="15"/>
      <c r="T624" s="15" t="s">
        <v>166</v>
      </c>
      <c r="U624" s="15" t="s">
        <v>350</v>
      </c>
      <c r="V624" s="15" t="s">
        <v>255</v>
      </c>
      <c r="W624" s="15"/>
      <c r="X624" s="14">
        <v>44209</v>
      </c>
      <c r="Y624" s="17" t="str">
        <f t="shared" si="18"/>
        <v>0x2a987b623abb4f0a6c96c33a20833310b8c5afa4aa58d536681a71453fa428ad--0x2a995caa0718532bb16bb95809f5911217012186--0x1e41c314d4c84eefaca6481e169dabe93d2fe16a</v>
      </c>
      <c r="Z624" s="18" t="str">
        <f>IFERROR(VLOOKUP(Y624,Flipside_SQL3_Data!X:X,1,FALSE),"missing")</f>
        <v>0x2a987b623abb4f0a6c96c33a20833310b8c5afa4aa58d536681a71453fa428ad--0x2a995caa0718532bb16bb95809f5911217012186--0x1e41c314d4c84eefaca6481e169dabe93d2fe16a</v>
      </c>
    </row>
    <row r="625" spans="1:26" hidden="1" x14ac:dyDescent="0.2">
      <c r="A625" s="14">
        <v>44209.868750000001</v>
      </c>
      <c r="B625" s="15">
        <v>11649003</v>
      </c>
      <c r="C625" s="15">
        <v>0</v>
      </c>
      <c r="D625" s="15">
        <f t="shared" si="19"/>
        <v>0</v>
      </c>
      <c r="E625" s="15">
        <v>130026</v>
      </c>
      <c r="F625" s="15">
        <v>1855</v>
      </c>
      <c r="G625" s="15" t="s">
        <v>2605</v>
      </c>
      <c r="H625" s="15" t="b">
        <v>1</v>
      </c>
      <c r="I625" s="15">
        <v>35</v>
      </c>
      <c r="J625" s="15">
        <v>0</v>
      </c>
      <c r="K625" s="15"/>
      <c r="L625" s="15" t="b">
        <v>1</v>
      </c>
      <c r="M625" s="15" t="s">
        <v>369</v>
      </c>
      <c r="N625" s="15" t="s">
        <v>352</v>
      </c>
      <c r="O625" s="15" t="s">
        <v>351</v>
      </c>
      <c r="P625" s="15" t="s">
        <v>2608</v>
      </c>
      <c r="Q625" s="15" t="s">
        <v>166</v>
      </c>
      <c r="R625" s="15"/>
      <c r="S625" s="15"/>
      <c r="T625" s="15" t="s">
        <v>166</v>
      </c>
      <c r="U625" s="15" t="s">
        <v>350</v>
      </c>
      <c r="V625" s="15" t="s">
        <v>255</v>
      </c>
      <c r="W625" s="15"/>
      <c r="X625" s="14">
        <v>44209</v>
      </c>
      <c r="Y625" s="17" t="str">
        <f t="shared" si="18"/>
        <v>0x2a987b623abb4f0a6c96c33a20833310b8c5afa4aa58d536681a71453fa428ad--0x2a995caa0718532bb16bb95809f5911217012186--0x1e41c314d4c84eefaca6481e169dabe93d2fe16a</v>
      </c>
      <c r="Z625" s="18" t="str">
        <f>IFERROR(VLOOKUP(Y625,Flipside_SQL3_Data!X:X,1,FALSE),"missing")</f>
        <v>0x2a987b623abb4f0a6c96c33a20833310b8c5afa4aa58d536681a71453fa428ad--0x2a995caa0718532bb16bb95809f5911217012186--0x1e41c314d4c84eefaca6481e169dabe93d2fe16a</v>
      </c>
    </row>
    <row r="626" spans="1:26" hidden="1" x14ac:dyDescent="0.2">
      <c r="A626" s="14">
        <v>44209.868750000001</v>
      </c>
      <c r="B626" s="15">
        <v>11649003</v>
      </c>
      <c r="C626" s="15">
        <v>0</v>
      </c>
      <c r="D626" s="15">
        <f t="shared" si="19"/>
        <v>0</v>
      </c>
      <c r="E626" s="15">
        <v>105444</v>
      </c>
      <c r="F626" s="15">
        <v>3225</v>
      </c>
      <c r="G626" s="15" t="s">
        <v>2605</v>
      </c>
      <c r="H626" s="15" t="b">
        <v>1</v>
      </c>
      <c r="I626" s="15">
        <v>35</v>
      </c>
      <c r="J626" s="15">
        <v>0</v>
      </c>
      <c r="K626" s="15"/>
      <c r="L626" s="15" t="b">
        <v>1</v>
      </c>
      <c r="M626" s="15" t="s">
        <v>369</v>
      </c>
      <c r="N626" s="15" t="s">
        <v>352</v>
      </c>
      <c r="O626" s="15" t="s">
        <v>351</v>
      </c>
      <c r="P626" s="15" t="s">
        <v>2613</v>
      </c>
      <c r="Q626" s="15" t="s">
        <v>166</v>
      </c>
      <c r="R626" s="15"/>
      <c r="S626" s="15"/>
      <c r="T626" s="15" t="s">
        <v>166</v>
      </c>
      <c r="U626" s="15" t="s">
        <v>944</v>
      </c>
      <c r="V626" s="15" t="s">
        <v>943</v>
      </c>
      <c r="W626" s="15"/>
      <c r="X626" s="14">
        <v>44209</v>
      </c>
      <c r="Y626" s="17" t="str">
        <f t="shared" si="18"/>
        <v>0x2a987b623abb4f0a6c96c33a20833310b8c5afa4aa58d536681a71453fa428ad--0x2a995caa0718532bb16bb95809f5911217012186--0x1e41c314d4c84eefaca6481e169dabe93d2fe16a</v>
      </c>
      <c r="Z626" s="18" t="str">
        <f>IFERROR(VLOOKUP(Y626,Flipside_SQL3_Data!X:X,1,FALSE),"missing")</f>
        <v>0x2a987b623abb4f0a6c96c33a20833310b8c5afa4aa58d536681a71453fa428ad--0x2a995caa0718532bb16bb95809f5911217012186--0x1e41c314d4c84eefaca6481e169dabe93d2fe16a</v>
      </c>
    </row>
    <row r="627" spans="1:26" hidden="1" x14ac:dyDescent="0.2">
      <c r="A627" s="14">
        <v>44209.868750000001</v>
      </c>
      <c r="B627" s="15">
        <v>11649003</v>
      </c>
      <c r="C627" s="15">
        <v>0</v>
      </c>
      <c r="D627" s="15">
        <f t="shared" si="19"/>
        <v>0</v>
      </c>
      <c r="E627" s="15">
        <v>187642</v>
      </c>
      <c r="F627" s="15">
        <v>195</v>
      </c>
      <c r="G627" s="15" t="s">
        <v>2605</v>
      </c>
      <c r="H627" s="15" t="b">
        <v>1</v>
      </c>
      <c r="I627" s="15">
        <v>35</v>
      </c>
      <c r="J627" s="15">
        <v>0</v>
      </c>
      <c r="K627" s="15"/>
      <c r="L627" s="15" t="b">
        <v>1</v>
      </c>
      <c r="M627" s="15" t="s">
        <v>369</v>
      </c>
      <c r="N627" s="15" t="s">
        <v>352</v>
      </c>
      <c r="O627" s="15" t="s">
        <v>483</v>
      </c>
      <c r="P627" s="15" t="s">
        <v>2637</v>
      </c>
      <c r="Q627" s="15" t="s">
        <v>166</v>
      </c>
      <c r="R627" s="15"/>
      <c r="S627" s="15"/>
      <c r="T627" s="15" t="s">
        <v>166</v>
      </c>
      <c r="U627" s="15" t="s">
        <v>350</v>
      </c>
      <c r="V627" s="15" t="s">
        <v>255</v>
      </c>
      <c r="W627" s="15"/>
      <c r="X627" s="14">
        <v>44209</v>
      </c>
      <c r="Y627" s="17" t="str">
        <f t="shared" si="18"/>
        <v>0x2a987b623abb4f0a6c96c33a20833310b8c5afa4aa58d536681a71453fa428ad--0x2a995caa0718532bb16bb95809f5911217012186--0x00ff5e77a5dd1c9e65377c509cddafba828f9074</v>
      </c>
      <c r="Z627" s="18" t="str">
        <f>IFERROR(VLOOKUP(Y627,Flipside_SQL3_Data!X:X,1,FALSE),"missing")</f>
        <v>0x2a987b623abb4f0a6c96c33a20833310b8c5afa4aa58d536681a71453fa428ad--0x2a995caa0718532bb16bb95809f5911217012186--0x00ff5e77a5dd1c9e65377c509cddafba828f9074</v>
      </c>
    </row>
    <row r="628" spans="1:26" hidden="1" x14ac:dyDescent="0.2">
      <c r="A628" s="14">
        <v>44209.868750000001</v>
      </c>
      <c r="B628" s="15">
        <v>11649003</v>
      </c>
      <c r="C628" s="15">
        <v>0</v>
      </c>
      <c r="D628" s="15">
        <f t="shared" si="19"/>
        <v>0</v>
      </c>
      <c r="E628" s="15">
        <v>164604</v>
      </c>
      <c r="F628" s="15">
        <v>195</v>
      </c>
      <c r="G628" s="15" t="s">
        <v>2605</v>
      </c>
      <c r="H628" s="15" t="b">
        <v>1</v>
      </c>
      <c r="I628" s="15">
        <v>35</v>
      </c>
      <c r="J628" s="15">
        <v>0</v>
      </c>
      <c r="K628" s="15"/>
      <c r="L628" s="15" t="b">
        <v>1</v>
      </c>
      <c r="M628" s="15" t="s">
        <v>369</v>
      </c>
      <c r="N628" s="15" t="s">
        <v>352</v>
      </c>
      <c r="O628" s="15" t="s">
        <v>483</v>
      </c>
      <c r="P628" s="15" t="s">
        <v>2640</v>
      </c>
      <c r="Q628" s="15" t="s">
        <v>166</v>
      </c>
      <c r="R628" s="15"/>
      <c r="S628" s="15"/>
      <c r="T628" s="15" t="s">
        <v>166</v>
      </c>
      <c r="U628" s="15" t="s">
        <v>350</v>
      </c>
      <c r="V628" s="15" t="s">
        <v>255</v>
      </c>
      <c r="W628" s="15"/>
      <c r="X628" s="14">
        <v>44209</v>
      </c>
      <c r="Y628" s="17" t="str">
        <f t="shared" si="18"/>
        <v>0x2a987b623abb4f0a6c96c33a20833310b8c5afa4aa58d536681a71453fa428ad--0x2a995caa0718532bb16bb95809f5911217012186--0x00ff5e77a5dd1c9e65377c509cddafba828f9074</v>
      </c>
      <c r="Z628" s="18" t="str">
        <f>IFERROR(VLOOKUP(Y628,Flipside_SQL3_Data!X:X,1,FALSE),"missing")</f>
        <v>0x2a987b623abb4f0a6c96c33a20833310b8c5afa4aa58d536681a71453fa428ad--0x2a995caa0718532bb16bb95809f5911217012186--0x00ff5e77a5dd1c9e65377c509cddafba828f9074</v>
      </c>
    </row>
    <row r="629" spans="1:26" hidden="1" x14ac:dyDescent="0.2">
      <c r="A629" s="14">
        <v>44209.868750000001</v>
      </c>
      <c r="B629" s="15">
        <v>11649003</v>
      </c>
      <c r="C629" s="15">
        <v>0</v>
      </c>
      <c r="D629" s="15">
        <f t="shared" si="19"/>
        <v>0</v>
      </c>
      <c r="E629" s="15">
        <v>134453</v>
      </c>
      <c r="F629" s="15">
        <v>195</v>
      </c>
      <c r="G629" s="15" t="s">
        <v>2605</v>
      </c>
      <c r="H629" s="15" t="b">
        <v>1</v>
      </c>
      <c r="I629" s="15">
        <v>35</v>
      </c>
      <c r="J629" s="15">
        <v>0</v>
      </c>
      <c r="K629" s="15"/>
      <c r="L629" s="15" t="b">
        <v>1</v>
      </c>
      <c r="M629" s="15" t="s">
        <v>369</v>
      </c>
      <c r="N629" s="15" t="s">
        <v>352</v>
      </c>
      <c r="O629" s="15" t="s">
        <v>483</v>
      </c>
      <c r="P629" s="15" t="s">
        <v>2607</v>
      </c>
      <c r="Q629" s="15" t="s">
        <v>166</v>
      </c>
      <c r="R629" s="15"/>
      <c r="S629" s="15"/>
      <c r="T629" s="15" t="s">
        <v>166</v>
      </c>
      <c r="U629" s="15" t="s">
        <v>350</v>
      </c>
      <c r="V629" s="15" t="s">
        <v>255</v>
      </c>
      <c r="W629" s="15"/>
      <c r="X629" s="14">
        <v>44209</v>
      </c>
      <c r="Y629" s="17" t="str">
        <f t="shared" si="18"/>
        <v>0x2a987b623abb4f0a6c96c33a20833310b8c5afa4aa58d536681a71453fa428ad--0x2a995caa0718532bb16bb95809f5911217012186--0x00ff5e77a5dd1c9e65377c509cddafba828f9074</v>
      </c>
      <c r="Z629" s="18" t="str">
        <f>IFERROR(VLOOKUP(Y629,Flipside_SQL3_Data!X:X,1,FALSE),"missing")</f>
        <v>0x2a987b623abb4f0a6c96c33a20833310b8c5afa4aa58d536681a71453fa428ad--0x2a995caa0718532bb16bb95809f5911217012186--0x00ff5e77a5dd1c9e65377c509cddafba828f9074</v>
      </c>
    </row>
    <row r="630" spans="1:26" hidden="1" x14ac:dyDescent="0.2">
      <c r="A630" s="14">
        <v>44209.868750000001</v>
      </c>
      <c r="B630" s="15">
        <v>11649003</v>
      </c>
      <c r="C630" s="15">
        <v>0</v>
      </c>
      <c r="D630" s="15">
        <f t="shared" si="19"/>
        <v>0</v>
      </c>
      <c r="E630" s="15">
        <v>110083</v>
      </c>
      <c r="F630" s="15">
        <v>415</v>
      </c>
      <c r="G630" s="15" t="s">
        <v>2605</v>
      </c>
      <c r="H630" s="15" t="b">
        <v>1</v>
      </c>
      <c r="I630" s="15">
        <v>35</v>
      </c>
      <c r="J630" s="15">
        <v>0</v>
      </c>
      <c r="K630" s="15"/>
      <c r="L630" s="15" t="b">
        <v>1</v>
      </c>
      <c r="M630" s="15" t="s">
        <v>369</v>
      </c>
      <c r="N630" s="15" t="s">
        <v>352</v>
      </c>
      <c r="O630" s="15" t="s">
        <v>483</v>
      </c>
      <c r="P630" s="15" t="s">
        <v>2610</v>
      </c>
      <c r="Q630" s="15" t="s">
        <v>166</v>
      </c>
      <c r="R630" s="15"/>
      <c r="S630" s="15"/>
      <c r="T630" s="15" t="s">
        <v>166</v>
      </c>
      <c r="U630" s="15" t="s">
        <v>944</v>
      </c>
      <c r="V630" s="15" t="s">
        <v>943</v>
      </c>
      <c r="W630" s="15"/>
      <c r="X630" s="14">
        <v>44209</v>
      </c>
      <c r="Y630" s="17" t="str">
        <f t="shared" si="18"/>
        <v>0x2a987b623abb4f0a6c96c33a20833310b8c5afa4aa58d536681a71453fa428ad--0x2a995caa0718532bb16bb95809f5911217012186--0x00ff5e77a5dd1c9e65377c509cddafba828f9074</v>
      </c>
      <c r="Z630" s="18" t="str">
        <f>IFERROR(VLOOKUP(Y630,Flipside_SQL3_Data!X:X,1,FALSE),"missing")</f>
        <v>0x2a987b623abb4f0a6c96c33a20833310b8c5afa4aa58d536681a71453fa428ad--0x2a995caa0718532bb16bb95809f5911217012186--0x00ff5e77a5dd1c9e65377c509cddafba828f9074</v>
      </c>
    </row>
    <row r="631" spans="1:26" hidden="1" x14ac:dyDescent="0.2">
      <c r="A631" s="14">
        <v>44209.868750000001</v>
      </c>
      <c r="B631" s="15">
        <v>11649003</v>
      </c>
      <c r="C631" s="15">
        <v>0</v>
      </c>
      <c r="D631" s="15">
        <f t="shared" si="19"/>
        <v>0</v>
      </c>
      <c r="E631" s="15">
        <v>221980</v>
      </c>
      <c r="F631" s="15">
        <v>2807</v>
      </c>
      <c r="G631" s="15" t="s">
        <v>2605</v>
      </c>
      <c r="H631" s="15" t="b">
        <v>1</v>
      </c>
      <c r="I631" s="15">
        <v>35</v>
      </c>
      <c r="J631" s="15">
        <v>0</v>
      </c>
      <c r="K631" s="15"/>
      <c r="L631" s="15" t="b">
        <v>1</v>
      </c>
      <c r="M631" s="15" t="s">
        <v>369</v>
      </c>
      <c r="N631" s="15" t="s">
        <v>233</v>
      </c>
      <c r="O631" s="15" t="s">
        <v>232</v>
      </c>
      <c r="P631" s="15">
        <v>0</v>
      </c>
      <c r="Q631" s="15" t="s">
        <v>166</v>
      </c>
      <c r="R631" s="15"/>
      <c r="S631" s="15"/>
      <c r="T631" s="15" t="s">
        <v>166</v>
      </c>
      <c r="U631" s="15" t="s">
        <v>1872</v>
      </c>
      <c r="V631" s="15" t="s">
        <v>638</v>
      </c>
      <c r="W631" s="15"/>
      <c r="X631" s="14">
        <v>44209</v>
      </c>
      <c r="Y631" s="17" t="str">
        <f t="shared" si="18"/>
        <v>0x2a987b623abb4f0a6c96c33a20833310b8c5afa4aa58d536681a71453fa428ad--0x01aac5236ad205ebbe4f6819bc64ef5bef40b71c--0xf5b0a3efb8e8e4c201e2a935f110eaaf3ffecb8d</v>
      </c>
      <c r="Z631" s="18" t="str">
        <f>IFERROR(VLOOKUP(Y631,Flipside_SQL3_Data!X:X,1,FALSE),"missing")</f>
        <v>0x2a987b623abb4f0a6c96c33a20833310b8c5afa4aa58d536681a71453fa428ad--0x01aac5236ad205ebbe4f6819bc64ef5bef40b71c--0xf5b0a3efb8e8e4c201e2a935f110eaaf3ffecb8d</v>
      </c>
    </row>
    <row r="632" spans="1:26" hidden="1" x14ac:dyDescent="0.2">
      <c r="A632" s="14">
        <v>44209.868750000001</v>
      </c>
      <c r="B632" s="15">
        <v>11649003</v>
      </c>
      <c r="C632" s="15">
        <v>0</v>
      </c>
      <c r="D632" s="15">
        <f t="shared" si="19"/>
        <v>0</v>
      </c>
      <c r="E632" s="15">
        <v>216603</v>
      </c>
      <c r="F632" s="15">
        <v>4683</v>
      </c>
      <c r="G632" s="15" t="s">
        <v>2605</v>
      </c>
      <c r="H632" s="15" t="b">
        <v>1</v>
      </c>
      <c r="I632" s="15">
        <v>35</v>
      </c>
      <c r="J632" s="15">
        <v>0</v>
      </c>
      <c r="K632" s="15"/>
      <c r="L632" s="15" t="b">
        <v>1</v>
      </c>
      <c r="M632" s="15" t="s">
        <v>369</v>
      </c>
      <c r="N632" s="15" t="s">
        <v>233</v>
      </c>
      <c r="O632" s="15" t="s">
        <v>232</v>
      </c>
      <c r="P632" s="15">
        <v>1</v>
      </c>
      <c r="Q632" s="15" t="s">
        <v>166</v>
      </c>
      <c r="R632" s="15"/>
      <c r="S632" s="15"/>
      <c r="T632" s="15" t="s">
        <v>166</v>
      </c>
      <c r="U632" s="15" t="s">
        <v>1195</v>
      </c>
      <c r="V632" s="15" t="s">
        <v>414</v>
      </c>
      <c r="W632" s="15"/>
      <c r="X632" s="14">
        <v>44209</v>
      </c>
      <c r="Y632" s="17" t="str">
        <f t="shared" si="18"/>
        <v>0x2a987b623abb4f0a6c96c33a20833310b8c5afa4aa58d536681a71453fa428ad--0x01aac5236ad205ebbe4f6819bc64ef5bef40b71c--0xf5b0a3efb8e8e4c201e2a935f110eaaf3ffecb8d</v>
      </c>
      <c r="Z632" s="18" t="str">
        <f>IFERROR(VLOOKUP(Y632,Flipside_SQL3_Data!X:X,1,FALSE),"missing")</f>
        <v>0x2a987b623abb4f0a6c96c33a20833310b8c5afa4aa58d536681a71453fa428ad--0x01aac5236ad205ebbe4f6819bc64ef5bef40b71c--0xf5b0a3efb8e8e4c201e2a935f110eaaf3ffecb8d</v>
      </c>
    </row>
    <row r="633" spans="1:26" hidden="1" x14ac:dyDescent="0.2">
      <c r="A633" s="14">
        <v>44209.868750000001</v>
      </c>
      <c r="B633" s="15">
        <v>11649003</v>
      </c>
      <c r="C633" s="15">
        <v>0</v>
      </c>
      <c r="D633" s="15">
        <f t="shared" si="19"/>
        <v>0</v>
      </c>
      <c r="E633" s="15">
        <v>84657</v>
      </c>
      <c r="F633" s="15">
        <v>35438</v>
      </c>
      <c r="G633" s="15" t="s">
        <v>2605</v>
      </c>
      <c r="H633" s="15" t="b">
        <v>1</v>
      </c>
      <c r="I633" s="15">
        <v>35</v>
      </c>
      <c r="J633" s="15">
        <v>1</v>
      </c>
      <c r="K633" s="15"/>
      <c r="L633" s="15" t="b">
        <v>1</v>
      </c>
      <c r="M633" s="15" t="s">
        <v>369</v>
      </c>
      <c r="N633" s="15" t="s">
        <v>233</v>
      </c>
      <c r="O633" s="15" t="s">
        <v>232</v>
      </c>
      <c r="P633" s="15">
        <v>3</v>
      </c>
      <c r="Q633" s="15" t="s">
        <v>166</v>
      </c>
      <c r="R633" s="15"/>
      <c r="S633" s="15"/>
      <c r="T633" s="15" t="s">
        <v>166</v>
      </c>
      <c r="U633" s="15" t="s">
        <v>1526</v>
      </c>
      <c r="V633" s="15" t="s">
        <v>382</v>
      </c>
      <c r="W633" s="15"/>
      <c r="X633" s="14">
        <v>44209</v>
      </c>
      <c r="Y633" s="17" t="str">
        <f t="shared" si="18"/>
        <v>0x2a987b623abb4f0a6c96c33a20833310b8c5afa4aa58d536681a71453fa428ad--0x01aac5236ad205ebbe4f6819bc64ef5bef40b71c--0xf5b0a3efb8e8e4c201e2a935f110eaaf3ffecb8d</v>
      </c>
      <c r="Z633" s="18" t="str">
        <f>IFERROR(VLOOKUP(Y633,Flipside_SQL3_Data!X:X,1,FALSE),"missing")</f>
        <v>0x2a987b623abb4f0a6c96c33a20833310b8c5afa4aa58d536681a71453fa428ad--0x01aac5236ad205ebbe4f6819bc64ef5bef40b71c--0xf5b0a3efb8e8e4c201e2a935f110eaaf3ffecb8d</v>
      </c>
    </row>
    <row r="634" spans="1:26" hidden="1" x14ac:dyDescent="0.2">
      <c r="A634" s="14">
        <v>44209.868750000001</v>
      </c>
      <c r="B634" s="15">
        <v>11649003</v>
      </c>
      <c r="C634" s="15">
        <v>0</v>
      </c>
      <c r="D634" s="15">
        <f t="shared" si="19"/>
        <v>0</v>
      </c>
      <c r="E634" s="15">
        <v>202759</v>
      </c>
      <c r="F634" s="15">
        <v>99926</v>
      </c>
      <c r="G634" s="15" t="s">
        <v>2605</v>
      </c>
      <c r="H634" s="15" t="b">
        <v>1</v>
      </c>
      <c r="I634" s="15">
        <v>35</v>
      </c>
      <c r="J634" s="15">
        <v>8</v>
      </c>
      <c r="K634" s="15"/>
      <c r="L634" s="15" t="b">
        <v>1</v>
      </c>
      <c r="M634" s="15" t="s">
        <v>369</v>
      </c>
      <c r="N634" s="15" t="s">
        <v>233</v>
      </c>
      <c r="O634" s="15" t="s">
        <v>352</v>
      </c>
      <c r="P634" s="15">
        <v>2</v>
      </c>
      <c r="Q634" s="15" t="s">
        <v>166</v>
      </c>
      <c r="R634" s="15"/>
      <c r="S634" s="15"/>
      <c r="T634" s="15" t="s">
        <v>166</v>
      </c>
      <c r="U634" s="15" t="s">
        <v>1281</v>
      </c>
      <c r="V634" s="15" t="s">
        <v>1280</v>
      </c>
      <c r="W634" s="15"/>
      <c r="X634" s="14">
        <v>44209</v>
      </c>
      <c r="Y634" s="17" t="str">
        <f t="shared" si="18"/>
        <v>0x2a987b623abb4f0a6c96c33a20833310b8c5afa4aa58d536681a71453fa428ad--0x01aac5236ad205ebbe4f6819bc64ef5bef40b71c--0x2a995caa0718532bb16bb95809f5911217012186</v>
      </c>
      <c r="Z634" s="18" t="str">
        <f>IFERROR(VLOOKUP(Y634,Flipside_SQL3_Data!X:X,1,FALSE),"missing")</f>
        <v>0x2a987b623abb4f0a6c96c33a20833310b8c5afa4aa58d536681a71453fa428ad--0x01aac5236ad205ebbe4f6819bc64ef5bef40b71c--0x2a995caa0718532bb16bb95809f5911217012186</v>
      </c>
    </row>
    <row r="635" spans="1:26" hidden="1" x14ac:dyDescent="0.2">
      <c r="A635" s="14">
        <v>44209.868750000001</v>
      </c>
      <c r="B635" s="15">
        <v>11649003</v>
      </c>
      <c r="C635" s="15">
        <v>0</v>
      </c>
      <c r="D635" s="15">
        <f t="shared" si="19"/>
        <v>0</v>
      </c>
      <c r="E635" s="15">
        <v>245726</v>
      </c>
      <c r="F635" s="15">
        <v>241516</v>
      </c>
      <c r="G635" s="15" t="s">
        <v>2605</v>
      </c>
      <c r="H635" s="15" t="b">
        <v>1</v>
      </c>
      <c r="I635" s="15">
        <v>17</v>
      </c>
      <c r="J635" s="15">
        <v>9</v>
      </c>
      <c r="K635" s="15"/>
      <c r="L635" s="15" t="b">
        <v>1</v>
      </c>
      <c r="M635" s="15" t="s">
        <v>286</v>
      </c>
      <c r="N635" s="15" t="s">
        <v>1774</v>
      </c>
      <c r="O635" s="15" t="s">
        <v>285</v>
      </c>
      <c r="P635" s="15"/>
      <c r="Q635" s="15" t="s">
        <v>166</v>
      </c>
      <c r="R635" s="15"/>
      <c r="S635" s="15"/>
      <c r="T635" s="15" t="s">
        <v>166</v>
      </c>
      <c r="U635" s="15" t="s">
        <v>1773</v>
      </c>
      <c r="V635" s="15" t="s">
        <v>1772</v>
      </c>
      <c r="W635" s="15"/>
      <c r="X635" s="14">
        <v>44209</v>
      </c>
      <c r="Y635" s="17" t="str">
        <f t="shared" si="18"/>
        <v>0x220ce37fa361021db8afad1667866c02d8033f595006252495c82554d8ad8961--0xdcf63fe0daef23c903eb034ba14e0791ab35de87--0x3e66b66fd1d0b02fda6c811da9e0547970db2f21</v>
      </c>
      <c r="Z635" s="18" t="str">
        <f>IFERROR(VLOOKUP(Y635,Flipside_SQL3_Data!X:X,1,FALSE),"missing")</f>
        <v>0x220ce37fa361021db8afad1667866c02d8033f595006252495c82554d8ad8961--0xdcf63fe0daef23c903eb034ba14e0791ab35de87--0x3e66b66fd1d0b02fda6c811da9e0547970db2f21</v>
      </c>
    </row>
    <row r="636" spans="1:26" hidden="1" x14ac:dyDescent="0.2">
      <c r="A636" s="14">
        <v>44209.868750000001</v>
      </c>
      <c r="B636" s="15">
        <v>11649003</v>
      </c>
      <c r="C636" s="15">
        <v>0</v>
      </c>
      <c r="D636" s="15">
        <f t="shared" si="19"/>
        <v>0</v>
      </c>
      <c r="E636" s="15">
        <v>84457</v>
      </c>
      <c r="F636" s="15">
        <v>29567</v>
      </c>
      <c r="G636" s="15" t="s">
        <v>2605</v>
      </c>
      <c r="H636" s="15" t="b">
        <v>1</v>
      </c>
      <c r="I636" s="15">
        <v>17</v>
      </c>
      <c r="J636" s="15">
        <v>0</v>
      </c>
      <c r="K636" s="15"/>
      <c r="L636" s="15" t="b">
        <v>1</v>
      </c>
      <c r="M636" s="15" t="s">
        <v>286</v>
      </c>
      <c r="N636" s="15" t="s">
        <v>1481</v>
      </c>
      <c r="O636" s="15" t="s">
        <v>1170</v>
      </c>
      <c r="P636" s="15" t="s">
        <v>2797</v>
      </c>
      <c r="Q636" s="15" t="s">
        <v>166</v>
      </c>
      <c r="R636" s="15"/>
      <c r="S636" s="15"/>
      <c r="T636" s="15" t="s">
        <v>166</v>
      </c>
      <c r="U636" s="15" t="s">
        <v>2009</v>
      </c>
      <c r="V636" s="15" t="s">
        <v>38</v>
      </c>
      <c r="W636" s="15"/>
      <c r="X636" s="14">
        <v>44209</v>
      </c>
      <c r="Y636" s="17" t="str">
        <f t="shared" si="18"/>
        <v>0x220ce37fa361021db8afad1667866c02d8033f595006252495c82554d8ad8961--0xc99317ceef9ed2ab9ff0ec99f64f3dd61b09a6b2--0xffffffff2ba8f66d4e51811c5190992176930278</v>
      </c>
      <c r="Z636" s="18" t="str">
        <f>IFERROR(VLOOKUP(Y636,Flipside_SQL3_Data!X:X,1,FALSE),"missing")</f>
        <v>0x220ce37fa361021db8afad1667866c02d8033f595006252495c82554d8ad8961--0xc99317ceef9ed2ab9ff0ec99f64f3dd61b09a6b2--0xffffffff2ba8f66d4e51811c5190992176930278</v>
      </c>
    </row>
    <row r="637" spans="1:26" hidden="1" x14ac:dyDescent="0.2">
      <c r="A637" s="14">
        <v>44209.868750000001</v>
      </c>
      <c r="B637" s="15">
        <v>11649003</v>
      </c>
      <c r="C637" s="15">
        <v>0</v>
      </c>
      <c r="D637" s="15">
        <f t="shared" si="19"/>
        <v>0</v>
      </c>
      <c r="E637" s="15">
        <v>106431</v>
      </c>
      <c r="F637" s="15">
        <v>20614</v>
      </c>
      <c r="G637" s="15" t="s">
        <v>2605</v>
      </c>
      <c r="H637" s="15" t="b">
        <v>1</v>
      </c>
      <c r="I637" s="15">
        <v>17</v>
      </c>
      <c r="J637" s="15">
        <v>1</v>
      </c>
      <c r="K637" s="15"/>
      <c r="L637" s="15" t="b">
        <v>1</v>
      </c>
      <c r="M637" s="15" t="s">
        <v>286</v>
      </c>
      <c r="N637" s="15" t="s">
        <v>1481</v>
      </c>
      <c r="O637" s="15" t="s">
        <v>284</v>
      </c>
      <c r="P637" s="15" t="s">
        <v>2795</v>
      </c>
      <c r="Q637" s="15" t="s">
        <v>166</v>
      </c>
      <c r="R637" s="15"/>
      <c r="S637" s="15"/>
      <c r="T637" s="15" t="s">
        <v>166</v>
      </c>
      <c r="U637" s="15" t="s">
        <v>554</v>
      </c>
      <c r="V637" s="15" t="s">
        <v>38</v>
      </c>
      <c r="W637" s="15"/>
      <c r="X637" s="14">
        <v>44209</v>
      </c>
      <c r="Y637" s="17" t="str">
        <f t="shared" si="18"/>
        <v>0x220ce37fa361021db8afad1667866c02d8033f595006252495c82554d8ad8961--0xc99317ceef9ed2ab9ff0ec99f64f3dd61b09a6b2--0xa0b86991c6218b36c1d19d4a2e9eb0ce3606eb48</v>
      </c>
      <c r="Z637" s="18" t="str">
        <f>IFERROR(VLOOKUP(Y637,Flipside_SQL3_Data!X:X,1,FALSE),"missing")</f>
        <v>0x220ce37fa361021db8afad1667866c02d8033f595006252495c82554d8ad8961--0xc99317ceef9ed2ab9ff0ec99f64f3dd61b09a6b2--0xa0b86991c6218b36c1d19d4a2e9eb0ce3606eb48</v>
      </c>
    </row>
    <row r="638" spans="1:26" hidden="1" x14ac:dyDescent="0.2">
      <c r="A638" s="14">
        <v>44209.868750000001</v>
      </c>
      <c r="B638" s="15">
        <v>11649003</v>
      </c>
      <c r="C638" s="15">
        <v>0</v>
      </c>
      <c r="D638" s="15">
        <f t="shared" si="19"/>
        <v>0</v>
      </c>
      <c r="E638" s="15">
        <v>230254</v>
      </c>
      <c r="F638" s="15">
        <v>41219</v>
      </c>
      <c r="G638" s="15" t="s">
        <v>2605</v>
      </c>
      <c r="H638" s="15" t="b">
        <v>1</v>
      </c>
      <c r="I638" s="15">
        <v>17</v>
      </c>
      <c r="J638" s="15">
        <v>0</v>
      </c>
      <c r="K638" s="15"/>
      <c r="L638" s="15" t="b">
        <v>1</v>
      </c>
      <c r="M638" s="15" t="s">
        <v>286</v>
      </c>
      <c r="N638" s="15" t="s">
        <v>284</v>
      </c>
      <c r="O638" s="15" t="s">
        <v>555</v>
      </c>
      <c r="P638" s="15" t="s">
        <v>2612</v>
      </c>
      <c r="Q638" s="15" t="s">
        <v>166</v>
      </c>
      <c r="R638" s="15"/>
      <c r="S638" s="15"/>
      <c r="T638" s="15" t="s">
        <v>2609</v>
      </c>
      <c r="U638" s="15" t="s">
        <v>1222</v>
      </c>
      <c r="V638" s="15" t="s">
        <v>38</v>
      </c>
      <c r="W638" s="15"/>
      <c r="X638" s="14">
        <v>44209</v>
      </c>
      <c r="Y638" s="17" t="str">
        <f t="shared" si="18"/>
        <v>0x220ce37fa361021db8afad1667866c02d8033f595006252495c82554d8ad8961--0xa0b86991c6218b36c1d19d4a2e9eb0ce3606eb48--0xb7277a6e95992041568d9391d09d0122023778a2</v>
      </c>
      <c r="Z638" s="18" t="str">
        <f>IFERROR(VLOOKUP(Y638,Flipside_SQL3_Data!X:X,1,FALSE),"missing")</f>
        <v>0x220ce37fa361021db8afad1667866c02d8033f595006252495c82554d8ad8961--0xa0b86991c6218b36c1d19d4a2e9eb0ce3606eb48--0xb7277a6e95992041568d9391d09d0122023778a2</v>
      </c>
    </row>
    <row r="639" spans="1:26" hidden="1" x14ac:dyDescent="0.2">
      <c r="A639" s="14">
        <v>44209.868750000001</v>
      </c>
      <c r="B639" s="15">
        <v>11649003</v>
      </c>
      <c r="C639" s="15">
        <v>0</v>
      </c>
      <c r="D639" s="15">
        <f t="shared" si="19"/>
        <v>0</v>
      </c>
      <c r="E639" s="15">
        <v>184975</v>
      </c>
      <c r="F639" s="15">
        <v>1337</v>
      </c>
      <c r="G639" s="15" t="s">
        <v>2605</v>
      </c>
      <c r="H639" s="15" t="b">
        <v>1</v>
      </c>
      <c r="I639" s="15">
        <v>17</v>
      </c>
      <c r="J639" s="15">
        <v>0</v>
      </c>
      <c r="K639" s="15"/>
      <c r="L639" s="15" t="b">
        <v>1</v>
      </c>
      <c r="M639" s="15" t="s">
        <v>286</v>
      </c>
      <c r="N639" s="15" t="s">
        <v>284</v>
      </c>
      <c r="O639" s="15" t="s">
        <v>555</v>
      </c>
      <c r="P639" s="15" t="s">
        <v>2793</v>
      </c>
      <c r="Q639" s="15" t="s">
        <v>166</v>
      </c>
      <c r="R639" s="15"/>
      <c r="S639" s="15"/>
      <c r="T639" s="15" t="s">
        <v>2609</v>
      </c>
      <c r="U639" s="15" t="s">
        <v>1334</v>
      </c>
      <c r="V639" s="15" t="s">
        <v>1333</v>
      </c>
      <c r="W639" s="15"/>
      <c r="X639" s="14">
        <v>44209</v>
      </c>
      <c r="Y639" s="17" t="str">
        <f t="shared" si="18"/>
        <v>0x220ce37fa361021db8afad1667866c02d8033f595006252495c82554d8ad8961--0xa0b86991c6218b36c1d19d4a2e9eb0ce3606eb48--0xb7277a6e95992041568d9391d09d0122023778a2</v>
      </c>
      <c r="Z639" s="18" t="str">
        <f>IFERROR(VLOOKUP(Y639,Flipside_SQL3_Data!X:X,1,FALSE),"missing")</f>
        <v>0x220ce37fa361021db8afad1667866c02d8033f595006252495c82554d8ad8961--0xa0b86991c6218b36c1d19d4a2e9eb0ce3606eb48--0xb7277a6e95992041568d9391d09d0122023778a2</v>
      </c>
    </row>
    <row r="640" spans="1:26" hidden="1" x14ac:dyDescent="0.2">
      <c r="A640" s="14">
        <v>44209.868750000001</v>
      </c>
      <c r="B640" s="15">
        <v>11649003</v>
      </c>
      <c r="C640" s="15">
        <v>0</v>
      </c>
      <c r="D640" s="15">
        <f t="shared" si="19"/>
        <v>0</v>
      </c>
      <c r="E640" s="15">
        <v>178911</v>
      </c>
      <c r="F640" s="15">
        <v>10078</v>
      </c>
      <c r="G640" s="15" t="s">
        <v>2605</v>
      </c>
      <c r="H640" s="15" t="b">
        <v>1</v>
      </c>
      <c r="I640" s="15">
        <v>17</v>
      </c>
      <c r="J640" s="15">
        <v>0</v>
      </c>
      <c r="K640" s="15"/>
      <c r="L640" s="15" t="b">
        <v>1</v>
      </c>
      <c r="M640" s="15" t="s">
        <v>286</v>
      </c>
      <c r="N640" s="15" t="s">
        <v>284</v>
      </c>
      <c r="O640" s="15" t="s">
        <v>555</v>
      </c>
      <c r="P640" s="15" t="s">
        <v>2637</v>
      </c>
      <c r="Q640" s="15" t="s">
        <v>166</v>
      </c>
      <c r="R640" s="15"/>
      <c r="S640" s="15"/>
      <c r="T640" s="15" t="s">
        <v>2609</v>
      </c>
      <c r="U640" s="15" t="s">
        <v>1146</v>
      </c>
      <c r="V640" s="15" t="s">
        <v>38</v>
      </c>
      <c r="W640" s="15"/>
      <c r="X640" s="14">
        <v>44209</v>
      </c>
      <c r="Y640" s="17" t="str">
        <f t="shared" si="18"/>
        <v>0x220ce37fa361021db8afad1667866c02d8033f595006252495c82554d8ad8961--0xa0b86991c6218b36c1d19d4a2e9eb0ce3606eb48--0xb7277a6e95992041568d9391d09d0122023778a2</v>
      </c>
      <c r="Z640" s="18" t="str">
        <f>IFERROR(VLOOKUP(Y640,Flipside_SQL3_Data!X:X,1,FALSE),"missing")</f>
        <v>0x220ce37fa361021db8afad1667866c02d8033f595006252495c82554d8ad8961--0xa0b86991c6218b36c1d19d4a2e9eb0ce3606eb48--0xb7277a6e95992041568d9391d09d0122023778a2</v>
      </c>
    </row>
    <row r="641" spans="1:26" hidden="1" x14ac:dyDescent="0.2">
      <c r="A641" s="14">
        <v>44209.868750000001</v>
      </c>
      <c r="B641" s="15">
        <v>11649003</v>
      </c>
      <c r="C641" s="15">
        <v>0</v>
      </c>
      <c r="D641" s="15">
        <f t="shared" si="19"/>
        <v>0</v>
      </c>
      <c r="E641" s="15">
        <v>164422</v>
      </c>
      <c r="F641" s="15">
        <v>5878</v>
      </c>
      <c r="G641" s="15" t="s">
        <v>2605</v>
      </c>
      <c r="H641" s="15" t="b">
        <v>1</v>
      </c>
      <c r="I641" s="15">
        <v>17</v>
      </c>
      <c r="J641" s="15">
        <v>0</v>
      </c>
      <c r="K641" s="15"/>
      <c r="L641" s="15" t="b">
        <v>1</v>
      </c>
      <c r="M641" s="15" t="s">
        <v>286</v>
      </c>
      <c r="N641" s="15" t="s">
        <v>284</v>
      </c>
      <c r="O641" s="15" t="s">
        <v>555</v>
      </c>
      <c r="P641" s="15" t="s">
        <v>2629</v>
      </c>
      <c r="Q641" s="15" t="s">
        <v>166</v>
      </c>
      <c r="R641" s="15"/>
      <c r="S641" s="15"/>
      <c r="T641" s="15" t="s">
        <v>2609</v>
      </c>
      <c r="U641" s="15" t="s">
        <v>1400</v>
      </c>
      <c r="V641" s="15" t="s">
        <v>38</v>
      </c>
      <c r="W641" s="15"/>
      <c r="X641" s="14">
        <v>44209</v>
      </c>
      <c r="Y641" s="17" t="str">
        <f t="shared" si="18"/>
        <v>0x220ce37fa361021db8afad1667866c02d8033f595006252495c82554d8ad8961--0xa0b86991c6218b36c1d19d4a2e9eb0ce3606eb48--0xb7277a6e95992041568d9391d09d0122023778a2</v>
      </c>
      <c r="Z641" s="18" t="str">
        <f>IFERROR(VLOOKUP(Y641,Flipside_SQL3_Data!X:X,1,FALSE),"missing")</f>
        <v>0x220ce37fa361021db8afad1667866c02d8033f595006252495c82554d8ad8961--0xa0b86991c6218b36c1d19d4a2e9eb0ce3606eb48--0xb7277a6e95992041568d9391d09d0122023778a2</v>
      </c>
    </row>
    <row r="642" spans="1:26" hidden="1" x14ac:dyDescent="0.2">
      <c r="A642" s="14">
        <v>44209.868750000001</v>
      </c>
      <c r="B642" s="15">
        <v>11649003</v>
      </c>
      <c r="C642" s="15">
        <v>0</v>
      </c>
      <c r="D642" s="15">
        <f t="shared" si="19"/>
        <v>0</v>
      </c>
      <c r="E642" s="15">
        <v>102060</v>
      </c>
      <c r="F642" s="15">
        <v>17819</v>
      </c>
      <c r="G642" s="15" t="s">
        <v>2605</v>
      </c>
      <c r="H642" s="15" t="b">
        <v>1</v>
      </c>
      <c r="I642" s="15">
        <v>17</v>
      </c>
      <c r="J642" s="15">
        <v>0</v>
      </c>
      <c r="K642" s="15"/>
      <c r="L642" s="15" t="b">
        <v>1</v>
      </c>
      <c r="M642" s="15" t="s">
        <v>286</v>
      </c>
      <c r="N642" s="15" t="s">
        <v>284</v>
      </c>
      <c r="O642" s="15" t="s">
        <v>555</v>
      </c>
      <c r="P642" s="15" t="s">
        <v>2796</v>
      </c>
      <c r="Q642" s="15" t="s">
        <v>166</v>
      </c>
      <c r="R642" s="15"/>
      <c r="S642" s="15"/>
      <c r="T642" s="15" t="s">
        <v>2609</v>
      </c>
      <c r="U642" s="15" t="s">
        <v>554</v>
      </c>
      <c r="V642" s="15" t="s">
        <v>38</v>
      </c>
      <c r="W642" s="15"/>
      <c r="X642" s="14">
        <v>44209</v>
      </c>
      <c r="Y642" s="17" t="str">
        <f t="shared" ref="Y642:Y705" si="20">M642&amp;"--"&amp;N642&amp;"--"&amp;O642</f>
        <v>0x220ce37fa361021db8afad1667866c02d8033f595006252495c82554d8ad8961--0xa0b86991c6218b36c1d19d4a2e9eb0ce3606eb48--0xb7277a6e95992041568d9391d09d0122023778a2</v>
      </c>
      <c r="Z642" s="18" t="str">
        <f>IFERROR(VLOOKUP(Y642,Flipside_SQL3_Data!X:X,1,FALSE),"missing")</f>
        <v>0x220ce37fa361021db8afad1667866c02d8033f595006252495c82554d8ad8961--0xa0b86991c6218b36c1d19d4a2e9eb0ce3606eb48--0xb7277a6e95992041568d9391d09d0122023778a2</v>
      </c>
    </row>
    <row r="643" spans="1:26" hidden="1" x14ac:dyDescent="0.2">
      <c r="A643" s="14">
        <v>44209.868750000001</v>
      </c>
      <c r="B643" s="15">
        <v>11649003</v>
      </c>
      <c r="C643" s="15">
        <v>0</v>
      </c>
      <c r="D643" s="15">
        <f t="shared" ref="D643:D706" si="21">C643/1000000000000000000</f>
        <v>0</v>
      </c>
      <c r="E643" s="15">
        <v>19950</v>
      </c>
      <c r="F643" s="15">
        <v>1207</v>
      </c>
      <c r="G643" s="15" t="s">
        <v>2605</v>
      </c>
      <c r="H643" s="15" t="b">
        <v>1</v>
      </c>
      <c r="I643" s="15">
        <v>17</v>
      </c>
      <c r="J643" s="15">
        <v>0</v>
      </c>
      <c r="K643" s="15"/>
      <c r="L643" s="15" t="b">
        <v>1</v>
      </c>
      <c r="M643" s="15" t="s">
        <v>286</v>
      </c>
      <c r="N643" s="15" t="s">
        <v>284</v>
      </c>
      <c r="O643" s="15" t="s">
        <v>555</v>
      </c>
      <c r="P643" s="15" t="s">
        <v>2801</v>
      </c>
      <c r="Q643" s="15" t="s">
        <v>166</v>
      </c>
      <c r="R643" s="15"/>
      <c r="S643" s="15"/>
      <c r="T643" s="15" t="s">
        <v>2609</v>
      </c>
      <c r="U643" s="15" t="s">
        <v>283</v>
      </c>
      <c r="V643" s="15" t="s">
        <v>282</v>
      </c>
      <c r="W643" s="15"/>
      <c r="X643" s="14">
        <v>44209</v>
      </c>
      <c r="Y643" s="17" t="str">
        <f t="shared" si="20"/>
        <v>0x220ce37fa361021db8afad1667866c02d8033f595006252495c82554d8ad8961--0xa0b86991c6218b36c1d19d4a2e9eb0ce3606eb48--0xb7277a6e95992041568d9391d09d0122023778a2</v>
      </c>
      <c r="Z643" s="18" t="str">
        <f>IFERROR(VLOOKUP(Y643,Flipside_SQL3_Data!X:X,1,FALSE),"missing")</f>
        <v>0x220ce37fa361021db8afad1667866c02d8033f595006252495c82554d8ad8961--0xa0b86991c6218b36c1d19d4a2e9eb0ce3606eb48--0xb7277a6e95992041568d9391d09d0122023778a2</v>
      </c>
    </row>
    <row r="644" spans="1:26" hidden="1" x14ac:dyDescent="0.2">
      <c r="A644" s="14">
        <v>44209.868750000001</v>
      </c>
      <c r="B644" s="15">
        <v>11649003</v>
      </c>
      <c r="C644" s="15">
        <v>0</v>
      </c>
      <c r="D644" s="15">
        <f t="shared" si="21"/>
        <v>0</v>
      </c>
      <c r="E644" s="15">
        <v>13850</v>
      </c>
      <c r="F644" s="15">
        <v>9584</v>
      </c>
      <c r="G644" s="15" t="s">
        <v>2605</v>
      </c>
      <c r="H644" s="15" t="b">
        <v>1</v>
      </c>
      <c r="I644" s="15">
        <v>17</v>
      </c>
      <c r="J644" s="15">
        <v>0</v>
      </c>
      <c r="K644" s="15"/>
      <c r="L644" s="15" t="b">
        <v>1</v>
      </c>
      <c r="M644" s="15" t="s">
        <v>286</v>
      </c>
      <c r="N644" s="15" t="s">
        <v>284</v>
      </c>
      <c r="O644" s="15" t="s">
        <v>555</v>
      </c>
      <c r="P644" s="15" t="s">
        <v>2804</v>
      </c>
      <c r="Q644" s="15" t="s">
        <v>166</v>
      </c>
      <c r="R644" s="15"/>
      <c r="S644" s="15"/>
      <c r="T644" s="15" t="s">
        <v>2609</v>
      </c>
      <c r="U644" s="15" t="s">
        <v>297</v>
      </c>
      <c r="V644" s="15" t="s">
        <v>38</v>
      </c>
      <c r="W644" s="15"/>
      <c r="X644" s="14">
        <v>44209</v>
      </c>
      <c r="Y644" s="17" t="str">
        <f t="shared" si="20"/>
        <v>0x220ce37fa361021db8afad1667866c02d8033f595006252495c82554d8ad8961--0xa0b86991c6218b36c1d19d4a2e9eb0ce3606eb48--0xb7277a6e95992041568d9391d09d0122023778a2</v>
      </c>
      <c r="Z644" s="18" t="str">
        <f>IFERROR(VLOOKUP(Y644,Flipside_SQL3_Data!X:X,1,FALSE),"missing")</f>
        <v>0x220ce37fa361021db8afad1667866c02d8033f595006252495c82554d8ad8961--0xa0b86991c6218b36c1d19d4a2e9eb0ce3606eb48--0xb7277a6e95992041568d9391d09d0122023778a2</v>
      </c>
    </row>
    <row r="645" spans="1:26" hidden="1" x14ac:dyDescent="0.2">
      <c r="A645" s="14">
        <v>44209.868750000001</v>
      </c>
      <c r="B645" s="15">
        <v>11649003</v>
      </c>
      <c r="C645" s="15">
        <v>0</v>
      </c>
      <c r="D645" s="15">
        <f t="shared" si="21"/>
        <v>0</v>
      </c>
      <c r="E645" s="15">
        <v>53558</v>
      </c>
      <c r="F645" s="15">
        <v>1167</v>
      </c>
      <c r="G645" s="15" t="s">
        <v>2605</v>
      </c>
      <c r="H645" s="15" t="b">
        <v>1</v>
      </c>
      <c r="I645" s="15">
        <v>17</v>
      </c>
      <c r="J645" s="15">
        <v>0</v>
      </c>
      <c r="K645" s="15"/>
      <c r="L645" s="15" t="b">
        <v>1</v>
      </c>
      <c r="M645" s="15" t="s">
        <v>286</v>
      </c>
      <c r="N645" s="15" t="s">
        <v>285</v>
      </c>
      <c r="O645" s="15" t="s">
        <v>1170</v>
      </c>
      <c r="P645" s="15">
        <v>5</v>
      </c>
      <c r="Q645" s="15" t="s">
        <v>166</v>
      </c>
      <c r="R645" s="15"/>
      <c r="S645" s="15"/>
      <c r="T645" s="15" t="s">
        <v>2615</v>
      </c>
      <c r="U645" s="15" t="s">
        <v>283</v>
      </c>
      <c r="V645" s="15" t="s">
        <v>1169</v>
      </c>
      <c r="W645" s="15"/>
      <c r="X645" s="14">
        <v>44209</v>
      </c>
      <c r="Y645" s="17" t="str">
        <f t="shared" si="20"/>
        <v>0x220ce37fa361021db8afad1667866c02d8033f595006252495c82554d8ad8961--0x3e66b66fd1d0b02fda6c811da9e0547970db2f21--0xffffffff2ba8f66d4e51811c5190992176930278</v>
      </c>
      <c r="Z645" s="18" t="str">
        <f>IFERROR(VLOOKUP(Y645,Flipside_SQL3_Data!X:X,1,FALSE),"missing")</f>
        <v>0x220ce37fa361021db8afad1667866c02d8033f595006252495c82554d8ad8961--0x3e66b66fd1d0b02fda6c811da9e0547970db2f21--0xffffffff2ba8f66d4e51811c5190992176930278</v>
      </c>
    </row>
    <row r="646" spans="1:26" hidden="1" x14ac:dyDescent="0.2">
      <c r="A646" s="14">
        <v>44209.868750000001</v>
      </c>
      <c r="B646" s="15">
        <v>11649003</v>
      </c>
      <c r="C646" s="15">
        <v>0</v>
      </c>
      <c r="D646" s="15">
        <f t="shared" si="21"/>
        <v>0</v>
      </c>
      <c r="E646" s="15">
        <v>50152</v>
      </c>
      <c r="F646" s="15">
        <v>25367</v>
      </c>
      <c r="G646" s="15" t="s">
        <v>2605</v>
      </c>
      <c r="H646" s="15" t="b">
        <v>1</v>
      </c>
      <c r="I646" s="15">
        <v>17</v>
      </c>
      <c r="J646" s="15">
        <v>0</v>
      </c>
      <c r="K646" s="15"/>
      <c r="L646" s="15" t="b">
        <v>1</v>
      </c>
      <c r="M646" s="15" t="s">
        <v>286</v>
      </c>
      <c r="N646" s="15" t="s">
        <v>285</v>
      </c>
      <c r="O646" s="15" t="s">
        <v>1170</v>
      </c>
      <c r="P646" s="15">
        <v>6</v>
      </c>
      <c r="Q646" s="15" t="s">
        <v>166</v>
      </c>
      <c r="R646" s="15"/>
      <c r="S646" s="15"/>
      <c r="T646" s="15" t="s">
        <v>166</v>
      </c>
      <c r="U646" s="15" t="s">
        <v>1980</v>
      </c>
      <c r="V646" s="15" t="s">
        <v>38</v>
      </c>
      <c r="W646" s="15"/>
      <c r="X646" s="14">
        <v>44209</v>
      </c>
      <c r="Y646" s="17" t="str">
        <f t="shared" si="20"/>
        <v>0x220ce37fa361021db8afad1667866c02d8033f595006252495c82554d8ad8961--0x3e66b66fd1d0b02fda6c811da9e0547970db2f21--0xffffffff2ba8f66d4e51811c5190992176930278</v>
      </c>
      <c r="Z646" s="18" t="str">
        <f>IFERROR(VLOOKUP(Y646,Flipside_SQL3_Data!X:X,1,FALSE),"missing")</f>
        <v>0x220ce37fa361021db8afad1667866c02d8033f595006252495c82554d8ad8961--0x3e66b66fd1d0b02fda6c811da9e0547970db2f21--0xffffffff2ba8f66d4e51811c5190992176930278</v>
      </c>
    </row>
    <row r="647" spans="1:26" hidden="1" x14ac:dyDescent="0.2">
      <c r="A647" s="14">
        <v>44209.868750000001</v>
      </c>
      <c r="B647" s="15">
        <v>11649003</v>
      </c>
      <c r="C647" s="15">
        <v>0</v>
      </c>
      <c r="D647" s="15">
        <f t="shared" si="21"/>
        <v>0</v>
      </c>
      <c r="E647" s="15">
        <v>158839</v>
      </c>
      <c r="F647" s="15">
        <v>104439</v>
      </c>
      <c r="G647" s="15" t="s">
        <v>2605</v>
      </c>
      <c r="H647" s="15" t="b">
        <v>1</v>
      </c>
      <c r="I647" s="15">
        <v>17</v>
      </c>
      <c r="J647" s="15">
        <v>2</v>
      </c>
      <c r="K647" s="15"/>
      <c r="L647" s="15" t="b">
        <v>1</v>
      </c>
      <c r="M647" s="15" t="s">
        <v>286</v>
      </c>
      <c r="N647" s="15" t="s">
        <v>285</v>
      </c>
      <c r="O647" s="15" t="s">
        <v>1481</v>
      </c>
      <c r="P647" s="15">
        <v>4</v>
      </c>
      <c r="Q647" s="15" t="s">
        <v>166</v>
      </c>
      <c r="R647" s="15"/>
      <c r="S647" s="15"/>
      <c r="T647" s="15" t="s">
        <v>166</v>
      </c>
      <c r="U647" s="15" t="s">
        <v>1844</v>
      </c>
      <c r="V647" s="15" t="s">
        <v>1843</v>
      </c>
      <c r="W647" s="15"/>
      <c r="X647" s="14">
        <v>44209</v>
      </c>
      <c r="Y647" s="17" t="str">
        <f t="shared" si="20"/>
        <v>0x220ce37fa361021db8afad1667866c02d8033f595006252495c82554d8ad8961--0x3e66b66fd1d0b02fda6c811da9e0547970db2f21--0xc99317ceef9ed2ab9ff0ec99f64f3dd61b09a6b2</v>
      </c>
      <c r="Z647" s="18" t="str">
        <f>IFERROR(VLOOKUP(Y647,Flipside_SQL3_Data!X:X,1,FALSE),"missing")</f>
        <v>0x220ce37fa361021db8afad1667866c02d8033f595006252495c82554d8ad8961--0x3e66b66fd1d0b02fda6c811da9e0547970db2f21--0xc99317ceef9ed2ab9ff0ec99f64f3dd61b09a6b2</v>
      </c>
    </row>
    <row r="648" spans="1:26" hidden="1" x14ac:dyDescent="0.2">
      <c r="A648" s="14">
        <v>44209.868750000001</v>
      </c>
      <c r="B648" s="15">
        <v>11649003</v>
      </c>
      <c r="C648" s="15">
        <v>0</v>
      </c>
      <c r="D648" s="15">
        <f t="shared" si="21"/>
        <v>0</v>
      </c>
      <c r="E648" s="15">
        <v>236659</v>
      </c>
      <c r="F648" s="15">
        <v>44014</v>
      </c>
      <c r="G648" s="15" t="s">
        <v>2605</v>
      </c>
      <c r="H648" s="15" t="b">
        <v>1</v>
      </c>
      <c r="I648" s="15">
        <v>17</v>
      </c>
      <c r="J648" s="15">
        <v>1</v>
      </c>
      <c r="K648" s="15"/>
      <c r="L648" s="15" t="b">
        <v>1</v>
      </c>
      <c r="M648" s="15" t="s">
        <v>286</v>
      </c>
      <c r="N648" s="15" t="s">
        <v>285</v>
      </c>
      <c r="O648" s="15" t="s">
        <v>284</v>
      </c>
      <c r="P648" s="15">
        <v>0</v>
      </c>
      <c r="Q648" s="15" t="s">
        <v>166</v>
      </c>
      <c r="R648" s="15"/>
      <c r="S648" s="15"/>
      <c r="T648" s="15" t="s">
        <v>166</v>
      </c>
      <c r="U648" s="15" t="s">
        <v>1222</v>
      </c>
      <c r="V648" s="15" t="s">
        <v>38</v>
      </c>
      <c r="W648" s="15"/>
      <c r="X648" s="14">
        <v>44209</v>
      </c>
      <c r="Y648" s="17" t="str">
        <f t="shared" si="20"/>
        <v>0x220ce37fa361021db8afad1667866c02d8033f595006252495c82554d8ad8961--0x3e66b66fd1d0b02fda6c811da9e0547970db2f21--0xa0b86991c6218b36c1d19d4a2e9eb0ce3606eb48</v>
      </c>
      <c r="Z648" s="18" t="str">
        <f>IFERROR(VLOOKUP(Y648,Flipside_SQL3_Data!X:X,1,FALSE),"missing")</f>
        <v>0x220ce37fa361021db8afad1667866c02d8033f595006252495c82554d8ad8961--0x3e66b66fd1d0b02fda6c811da9e0547970db2f21--0xa0b86991c6218b36c1d19d4a2e9eb0ce3606eb48</v>
      </c>
    </row>
    <row r="649" spans="1:26" hidden="1" x14ac:dyDescent="0.2">
      <c r="A649" s="14">
        <v>44209.868750000001</v>
      </c>
      <c r="B649" s="15">
        <v>11649003</v>
      </c>
      <c r="C649" s="15">
        <v>0</v>
      </c>
      <c r="D649" s="15">
        <f t="shared" si="21"/>
        <v>0</v>
      </c>
      <c r="E649" s="15">
        <v>190656</v>
      </c>
      <c r="F649" s="15">
        <v>4126</v>
      </c>
      <c r="G649" s="15" t="s">
        <v>2605</v>
      </c>
      <c r="H649" s="15" t="b">
        <v>1</v>
      </c>
      <c r="I649" s="15">
        <v>17</v>
      </c>
      <c r="J649" s="15">
        <v>1</v>
      </c>
      <c r="K649" s="15"/>
      <c r="L649" s="15" t="b">
        <v>1</v>
      </c>
      <c r="M649" s="15" t="s">
        <v>286</v>
      </c>
      <c r="N649" s="15" t="s">
        <v>285</v>
      </c>
      <c r="O649" s="15" t="s">
        <v>284</v>
      </c>
      <c r="P649" s="15">
        <v>1</v>
      </c>
      <c r="Q649" s="15" t="s">
        <v>166</v>
      </c>
      <c r="R649" s="15"/>
      <c r="S649" s="15"/>
      <c r="T649" s="15" t="s">
        <v>2615</v>
      </c>
      <c r="U649" s="15" t="s">
        <v>1334</v>
      </c>
      <c r="V649" s="15" t="s">
        <v>1333</v>
      </c>
      <c r="W649" s="15"/>
      <c r="X649" s="14">
        <v>44209</v>
      </c>
      <c r="Y649" s="17" t="str">
        <f t="shared" si="20"/>
        <v>0x220ce37fa361021db8afad1667866c02d8033f595006252495c82554d8ad8961--0x3e66b66fd1d0b02fda6c811da9e0547970db2f21--0xa0b86991c6218b36c1d19d4a2e9eb0ce3606eb48</v>
      </c>
      <c r="Z649" s="18" t="str">
        <f>IFERROR(VLOOKUP(Y649,Flipside_SQL3_Data!X:X,1,FALSE),"missing")</f>
        <v>0x220ce37fa361021db8afad1667866c02d8033f595006252495c82554d8ad8961--0x3e66b66fd1d0b02fda6c811da9e0547970db2f21--0xa0b86991c6218b36c1d19d4a2e9eb0ce3606eb48</v>
      </c>
    </row>
    <row r="650" spans="1:26" hidden="1" x14ac:dyDescent="0.2">
      <c r="A650" s="14">
        <v>44209.868750000001</v>
      </c>
      <c r="B650" s="15">
        <v>11649003</v>
      </c>
      <c r="C650" s="15">
        <v>0</v>
      </c>
      <c r="D650" s="15">
        <f t="shared" si="21"/>
        <v>0</v>
      </c>
      <c r="E650" s="15">
        <v>184495</v>
      </c>
      <c r="F650" s="15">
        <v>12867</v>
      </c>
      <c r="G650" s="15" t="s">
        <v>2605</v>
      </c>
      <c r="H650" s="15" t="b">
        <v>1</v>
      </c>
      <c r="I650" s="15">
        <v>17</v>
      </c>
      <c r="J650" s="15">
        <v>1</v>
      </c>
      <c r="K650" s="15"/>
      <c r="L650" s="15" t="b">
        <v>1</v>
      </c>
      <c r="M650" s="15" t="s">
        <v>286</v>
      </c>
      <c r="N650" s="15" t="s">
        <v>285</v>
      </c>
      <c r="O650" s="15" t="s">
        <v>284</v>
      </c>
      <c r="P650" s="15">
        <v>2</v>
      </c>
      <c r="Q650" s="15" t="s">
        <v>166</v>
      </c>
      <c r="R650" s="15"/>
      <c r="S650" s="15"/>
      <c r="T650" s="15" t="s">
        <v>166</v>
      </c>
      <c r="U650" s="15" t="s">
        <v>1146</v>
      </c>
      <c r="V650" s="15" t="s">
        <v>38</v>
      </c>
      <c r="W650" s="15"/>
      <c r="X650" s="14">
        <v>44209</v>
      </c>
      <c r="Y650" s="17" t="str">
        <f t="shared" si="20"/>
        <v>0x220ce37fa361021db8afad1667866c02d8033f595006252495c82554d8ad8961--0x3e66b66fd1d0b02fda6c811da9e0547970db2f21--0xa0b86991c6218b36c1d19d4a2e9eb0ce3606eb48</v>
      </c>
      <c r="Z650" s="18" t="str">
        <f>IFERROR(VLOOKUP(Y650,Flipside_SQL3_Data!X:X,1,FALSE),"missing")</f>
        <v>0x220ce37fa361021db8afad1667866c02d8033f595006252495c82554d8ad8961--0x3e66b66fd1d0b02fda6c811da9e0547970db2f21--0xa0b86991c6218b36c1d19d4a2e9eb0ce3606eb48</v>
      </c>
    </row>
    <row r="651" spans="1:26" hidden="1" x14ac:dyDescent="0.2">
      <c r="A651" s="14">
        <v>44209.868750000001</v>
      </c>
      <c r="B651" s="15">
        <v>11649003</v>
      </c>
      <c r="C651" s="15">
        <v>0</v>
      </c>
      <c r="D651" s="15">
        <f t="shared" si="21"/>
        <v>0</v>
      </c>
      <c r="E651" s="15">
        <v>169776</v>
      </c>
      <c r="F651" s="15">
        <v>8667</v>
      </c>
      <c r="G651" s="15" t="s">
        <v>2605</v>
      </c>
      <c r="H651" s="15" t="b">
        <v>1</v>
      </c>
      <c r="I651" s="15">
        <v>17</v>
      </c>
      <c r="J651" s="15">
        <v>1</v>
      </c>
      <c r="K651" s="15"/>
      <c r="L651" s="15" t="b">
        <v>1</v>
      </c>
      <c r="M651" s="15" t="s">
        <v>286</v>
      </c>
      <c r="N651" s="15" t="s">
        <v>285</v>
      </c>
      <c r="O651" s="15" t="s">
        <v>284</v>
      </c>
      <c r="P651" s="15">
        <v>3</v>
      </c>
      <c r="Q651" s="15" t="s">
        <v>166</v>
      </c>
      <c r="R651" s="15"/>
      <c r="S651" s="15"/>
      <c r="T651" s="15" t="s">
        <v>166</v>
      </c>
      <c r="U651" s="15" t="s">
        <v>1400</v>
      </c>
      <c r="V651" s="15" t="s">
        <v>38</v>
      </c>
      <c r="W651" s="15"/>
      <c r="X651" s="14">
        <v>44209</v>
      </c>
      <c r="Y651" s="17" t="str">
        <f t="shared" si="20"/>
        <v>0x220ce37fa361021db8afad1667866c02d8033f595006252495c82554d8ad8961--0x3e66b66fd1d0b02fda6c811da9e0547970db2f21--0xa0b86991c6218b36c1d19d4a2e9eb0ce3606eb48</v>
      </c>
      <c r="Z651" s="18" t="str">
        <f>IFERROR(VLOOKUP(Y651,Flipside_SQL3_Data!X:X,1,FALSE),"missing")</f>
        <v>0x220ce37fa361021db8afad1667866c02d8033f595006252495c82554d8ad8961--0x3e66b66fd1d0b02fda6c811da9e0547970db2f21--0xa0b86991c6218b36c1d19d4a2e9eb0ce3606eb48</v>
      </c>
    </row>
    <row r="652" spans="1:26" hidden="1" x14ac:dyDescent="0.2">
      <c r="A652" s="14">
        <v>44209.868750000001</v>
      </c>
      <c r="B652" s="15">
        <v>11649003</v>
      </c>
      <c r="C652" s="15">
        <v>0</v>
      </c>
      <c r="D652" s="15">
        <f t="shared" si="21"/>
        <v>0</v>
      </c>
      <c r="E652" s="15">
        <v>23008</v>
      </c>
      <c r="F652" s="15">
        <v>3993</v>
      </c>
      <c r="G652" s="15" t="s">
        <v>2605</v>
      </c>
      <c r="H652" s="15" t="b">
        <v>1</v>
      </c>
      <c r="I652" s="15">
        <v>17</v>
      </c>
      <c r="J652" s="15">
        <v>1</v>
      </c>
      <c r="K652" s="15"/>
      <c r="L652" s="15" t="b">
        <v>1</v>
      </c>
      <c r="M652" s="15" t="s">
        <v>286</v>
      </c>
      <c r="N652" s="15" t="s">
        <v>285</v>
      </c>
      <c r="O652" s="15" t="s">
        <v>284</v>
      </c>
      <c r="P652" s="15">
        <v>7</v>
      </c>
      <c r="Q652" s="15" t="s">
        <v>166</v>
      </c>
      <c r="R652" s="15"/>
      <c r="S652" s="15"/>
      <c r="T652" s="15" t="s">
        <v>2615</v>
      </c>
      <c r="U652" s="15" t="s">
        <v>283</v>
      </c>
      <c r="V652" s="15" t="s">
        <v>282</v>
      </c>
      <c r="W652" s="15"/>
      <c r="X652" s="14">
        <v>44209</v>
      </c>
      <c r="Y652" s="17" t="str">
        <f t="shared" si="20"/>
        <v>0x220ce37fa361021db8afad1667866c02d8033f595006252495c82554d8ad8961--0x3e66b66fd1d0b02fda6c811da9e0547970db2f21--0xa0b86991c6218b36c1d19d4a2e9eb0ce3606eb48</v>
      </c>
      <c r="Z652" s="18" t="str">
        <f>IFERROR(VLOOKUP(Y652,Flipside_SQL3_Data!X:X,1,FALSE),"missing")</f>
        <v>0x220ce37fa361021db8afad1667866c02d8033f595006252495c82554d8ad8961--0x3e66b66fd1d0b02fda6c811da9e0547970db2f21--0xa0b86991c6218b36c1d19d4a2e9eb0ce3606eb48</v>
      </c>
    </row>
    <row r="653" spans="1:26" hidden="1" x14ac:dyDescent="0.2">
      <c r="A653" s="14">
        <v>44209.868750000001</v>
      </c>
      <c r="B653" s="15">
        <v>11649003</v>
      </c>
      <c r="C653" s="15">
        <v>0</v>
      </c>
      <c r="D653" s="15">
        <f t="shared" si="21"/>
        <v>0</v>
      </c>
      <c r="E653" s="15">
        <v>16814</v>
      </c>
      <c r="F653" s="15">
        <v>12373</v>
      </c>
      <c r="G653" s="15" t="s">
        <v>2605</v>
      </c>
      <c r="H653" s="15" t="b">
        <v>1</v>
      </c>
      <c r="I653" s="15">
        <v>17</v>
      </c>
      <c r="J653" s="15">
        <v>1</v>
      </c>
      <c r="K653" s="15"/>
      <c r="L653" s="15" t="b">
        <v>1</v>
      </c>
      <c r="M653" s="15" t="s">
        <v>286</v>
      </c>
      <c r="N653" s="15" t="s">
        <v>285</v>
      </c>
      <c r="O653" s="15" t="s">
        <v>284</v>
      </c>
      <c r="P653" s="15">
        <v>8</v>
      </c>
      <c r="Q653" s="15" t="s">
        <v>166</v>
      </c>
      <c r="R653" s="15"/>
      <c r="S653" s="15"/>
      <c r="T653" s="15" t="s">
        <v>166</v>
      </c>
      <c r="U653" s="15" t="s">
        <v>297</v>
      </c>
      <c r="V653" s="15" t="s">
        <v>38</v>
      </c>
      <c r="W653" s="15"/>
      <c r="X653" s="14">
        <v>44209</v>
      </c>
      <c r="Y653" s="17" t="str">
        <f t="shared" si="20"/>
        <v>0x220ce37fa361021db8afad1667866c02d8033f595006252495c82554d8ad8961--0x3e66b66fd1d0b02fda6c811da9e0547970db2f21--0xa0b86991c6218b36c1d19d4a2e9eb0ce3606eb48</v>
      </c>
      <c r="Z653" s="18" t="str">
        <f>IFERROR(VLOOKUP(Y653,Flipside_SQL3_Data!X:X,1,FALSE),"missing")</f>
        <v>0x220ce37fa361021db8afad1667866c02d8033f595006252495c82554d8ad8961--0x3e66b66fd1d0b02fda6c811da9e0547970db2f21--0xa0b86991c6218b36c1d19d4a2e9eb0ce3606eb48</v>
      </c>
    </row>
    <row r="654" spans="1:26" hidden="1" x14ac:dyDescent="0.2">
      <c r="A654" s="14">
        <v>44209.868750000001</v>
      </c>
      <c r="B654" s="15">
        <v>11649003</v>
      </c>
      <c r="C654" s="15">
        <v>7.877021E+16</v>
      </c>
      <c r="D654" s="15">
        <f t="shared" si="21"/>
        <v>7.8770209999999993E-2</v>
      </c>
      <c r="E654" s="15">
        <v>0</v>
      </c>
      <c r="F654" s="15">
        <v>0</v>
      </c>
      <c r="G654" s="15" t="s">
        <v>2605</v>
      </c>
      <c r="H654" s="15" t="b">
        <v>1</v>
      </c>
      <c r="I654" s="15">
        <v>4</v>
      </c>
      <c r="J654" s="15">
        <v>0</v>
      </c>
      <c r="K654" s="15"/>
      <c r="L654" s="15" t="b">
        <v>1</v>
      </c>
      <c r="M654" s="15" t="s">
        <v>1920</v>
      </c>
      <c r="N654" s="15" t="s">
        <v>1919</v>
      </c>
      <c r="O654" s="15" t="s">
        <v>1918</v>
      </c>
      <c r="P654" s="15"/>
      <c r="Q654" s="15" t="s">
        <v>166</v>
      </c>
      <c r="R654" s="15"/>
      <c r="S654" s="15"/>
      <c r="T654" s="15" t="s">
        <v>166</v>
      </c>
      <c r="U654" s="15" t="s">
        <v>382</v>
      </c>
      <c r="V654" s="15" t="s">
        <v>382</v>
      </c>
      <c r="W654" s="15"/>
      <c r="X654" s="14">
        <v>44209</v>
      </c>
      <c r="Y654" s="17" t="str">
        <f t="shared" si="20"/>
        <v>0x1cb0a7f7eff53865a4487bd655a8e6b6518f2bbf0a918983f42e516d8f1acfb5--0xaddee5f4873c7d4448632fb2f64c4782b0558bf0--0x51836a753e344257b361519e948ffcaf5fb8d521</v>
      </c>
      <c r="Z654" s="18" t="str">
        <f>IFERROR(VLOOKUP(Y654,Flipside_SQL3_Data!X:X,1,FALSE),"missing")</f>
        <v>0x1cb0a7f7eff53865a4487bd655a8e6b6518f2bbf0a918983f42e516d8f1acfb5--0xaddee5f4873c7d4448632fb2f64c4782b0558bf0--0x51836a753e344257b361519e948ffcaf5fb8d521</v>
      </c>
    </row>
    <row r="655" spans="1:26" hidden="1" x14ac:dyDescent="0.2">
      <c r="A655" s="14">
        <v>44209.868750000001</v>
      </c>
      <c r="B655" s="15">
        <v>11649003</v>
      </c>
      <c r="C655" s="15">
        <v>0</v>
      </c>
      <c r="D655" s="15">
        <f t="shared" si="21"/>
        <v>0</v>
      </c>
      <c r="E655" s="15">
        <v>122453</v>
      </c>
      <c r="F655" s="15">
        <v>23522</v>
      </c>
      <c r="G655" s="15" t="s">
        <v>2605</v>
      </c>
      <c r="H655" s="15" t="b">
        <v>1</v>
      </c>
      <c r="I655" s="15">
        <v>53</v>
      </c>
      <c r="J655" s="15">
        <v>2</v>
      </c>
      <c r="K655" s="15"/>
      <c r="L655" s="15" t="b">
        <v>1</v>
      </c>
      <c r="M655" s="15" t="s">
        <v>314</v>
      </c>
      <c r="N655" s="15" t="s">
        <v>364</v>
      </c>
      <c r="O655" s="15" t="s">
        <v>516</v>
      </c>
      <c r="P655" s="15" t="s">
        <v>2886</v>
      </c>
      <c r="Q655" s="15" t="s">
        <v>166</v>
      </c>
      <c r="R655" s="15"/>
      <c r="S655" s="15"/>
      <c r="T655" s="15" t="s">
        <v>2609</v>
      </c>
      <c r="U655" s="15" t="s">
        <v>707</v>
      </c>
      <c r="V655" s="15" t="s">
        <v>38</v>
      </c>
      <c r="W655" s="15"/>
      <c r="X655" s="14">
        <v>44209</v>
      </c>
      <c r="Y655" s="17" t="str">
        <f t="shared" si="20"/>
        <v>0x1b7213a06de4f70b92990b1939b7d32b5e303907557685fe23b5980a80fa45f0--0xd86f07e5d9e391fae521b4b000b7ce639d167425--0xde3a93028f2283cc28756b3674bd657eafb992f4</v>
      </c>
      <c r="Z655" s="18" t="str">
        <f>IFERROR(VLOOKUP(Y655,Flipside_SQL3_Data!X:X,1,FALSE),"missing")</f>
        <v>0x1b7213a06de4f70b92990b1939b7d32b5e303907557685fe23b5980a80fa45f0--0xd86f07e5d9e391fae521b4b000b7ce639d167425--0xde3a93028f2283cc28756b3674bd657eafb992f4</v>
      </c>
    </row>
    <row r="656" spans="1:26" hidden="1" x14ac:dyDescent="0.2">
      <c r="A656" s="14">
        <v>44209.868750000001</v>
      </c>
      <c r="B656" s="15">
        <v>11649003</v>
      </c>
      <c r="C656" s="15">
        <v>0</v>
      </c>
      <c r="D656" s="15">
        <f t="shared" si="21"/>
        <v>0</v>
      </c>
      <c r="E656" s="15">
        <v>116146</v>
      </c>
      <c r="F656" s="15">
        <v>7616</v>
      </c>
      <c r="G656" s="15" t="s">
        <v>2605</v>
      </c>
      <c r="H656" s="15" t="b">
        <v>1</v>
      </c>
      <c r="I656" s="15">
        <v>53</v>
      </c>
      <c r="J656" s="15">
        <v>0</v>
      </c>
      <c r="K656" s="15"/>
      <c r="L656" s="15" t="b">
        <v>1</v>
      </c>
      <c r="M656" s="15" t="s">
        <v>314</v>
      </c>
      <c r="N656" s="15" t="s">
        <v>364</v>
      </c>
      <c r="O656" s="15" t="s">
        <v>312</v>
      </c>
      <c r="P656" s="15" t="s">
        <v>2887</v>
      </c>
      <c r="Q656" s="15" t="s">
        <v>166</v>
      </c>
      <c r="R656" s="15"/>
      <c r="S656" s="15"/>
      <c r="T656" s="15" t="s">
        <v>166</v>
      </c>
      <c r="U656" s="15" t="s">
        <v>311</v>
      </c>
      <c r="V656" s="15" t="s">
        <v>310</v>
      </c>
      <c r="W656" s="15"/>
      <c r="X656" s="14">
        <v>44209</v>
      </c>
      <c r="Y656" s="17" t="str">
        <f t="shared" si="20"/>
        <v>0x1b7213a06de4f70b92990b1939b7d32b5e303907557685fe23b5980a80fa45f0--0xd86f07e5d9e391fae521b4b000b7ce639d167425--0x3472a5a71965499acd81997a54bba8d852c6e53d</v>
      </c>
      <c r="Z656" s="18" t="str">
        <f>IFERROR(VLOOKUP(Y656,Flipside_SQL3_Data!X:X,1,FALSE),"missing")</f>
        <v>0x1b7213a06de4f70b92990b1939b7d32b5e303907557685fe23b5980a80fa45f0--0xd86f07e5d9e391fae521b4b000b7ce639d167425--0x3472a5a71965499acd81997a54bba8d852c6e53d</v>
      </c>
    </row>
    <row r="657" spans="1:26" hidden="1" x14ac:dyDescent="0.2">
      <c r="A657" s="14">
        <v>44209.868750000001</v>
      </c>
      <c r="B657" s="15">
        <v>11649003</v>
      </c>
      <c r="C657" s="15">
        <v>0</v>
      </c>
      <c r="D657" s="15">
        <f t="shared" si="21"/>
        <v>0</v>
      </c>
      <c r="E657" s="15">
        <v>105992</v>
      </c>
      <c r="F657" s="15">
        <v>7616</v>
      </c>
      <c r="G657" s="15" t="s">
        <v>2605</v>
      </c>
      <c r="H657" s="15" t="b">
        <v>1</v>
      </c>
      <c r="I657" s="15">
        <v>53</v>
      </c>
      <c r="J657" s="15">
        <v>0</v>
      </c>
      <c r="K657" s="15"/>
      <c r="L657" s="15" t="b">
        <v>1</v>
      </c>
      <c r="M657" s="15" t="s">
        <v>314</v>
      </c>
      <c r="N657" s="15" t="s">
        <v>364</v>
      </c>
      <c r="O657" s="15" t="s">
        <v>312</v>
      </c>
      <c r="P657" s="15" t="s">
        <v>2888</v>
      </c>
      <c r="Q657" s="15" t="s">
        <v>166</v>
      </c>
      <c r="R657" s="15"/>
      <c r="S657" s="15"/>
      <c r="T657" s="15" t="s">
        <v>166</v>
      </c>
      <c r="U657" s="15" t="s">
        <v>968</v>
      </c>
      <c r="V657" s="15" t="s">
        <v>967</v>
      </c>
      <c r="W657" s="15"/>
      <c r="X657" s="14">
        <v>44209</v>
      </c>
      <c r="Y657" s="17" t="str">
        <f t="shared" si="20"/>
        <v>0x1b7213a06de4f70b92990b1939b7d32b5e303907557685fe23b5980a80fa45f0--0xd86f07e5d9e391fae521b4b000b7ce639d167425--0x3472a5a71965499acd81997a54bba8d852c6e53d</v>
      </c>
      <c r="Z657" s="18" t="str">
        <f>IFERROR(VLOOKUP(Y657,Flipside_SQL3_Data!X:X,1,FALSE),"missing")</f>
        <v>0x1b7213a06de4f70b92990b1939b7d32b5e303907557685fe23b5980a80fa45f0--0xd86f07e5d9e391fae521b4b000b7ce639d167425--0x3472a5a71965499acd81997a54bba8d852c6e53d</v>
      </c>
    </row>
    <row r="658" spans="1:26" hidden="1" x14ac:dyDescent="0.2">
      <c r="A658" s="14">
        <v>44209.868750000001</v>
      </c>
      <c r="B658" s="15">
        <v>11649003</v>
      </c>
      <c r="C658" s="15">
        <v>0</v>
      </c>
      <c r="D658" s="15">
        <f t="shared" si="21"/>
        <v>0</v>
      </c>
      <c r="E658" s="15">
        <v>135789</v>
      </c>
      <c r="F658" s="15">
        <v>4363</v>
      </c>
      <c r="G658" s="15" t="s">
        <v>2605</v>
      </c>
      <c r="H658" s="15" t="b">
        <v>1</v>
      </c>
      <c r="I658" s="15">
        <v>53</v>
      </c>
      <c r="J658" s="15">
        <v>1</v>
      </c>
      <c r="K658" s="15"/>
      <c r="L658" s="15" t="b">
        <v>1</v>
      </c>
      <c r="M658" s="15" t="s">
        <v>314</v>
      </c>
      <c r="N658" s="15" t="s">
        <v>364</v>
      </c>
      <c r="O658" s="15" t="s">
        <v>862</v>
      </c>
      <c r="P658" s="15" t="s">
        <v>2884</v>
      </c>
      <c r="Q658" s="15" t="s">
        <v>166</v>
      </c>
      <c r="R658" s="15"/>
      <c r="S658" s="15"/>
      <c r="T658" s="15" t="s">
        <v>166</v>
      </c>
      <c r="U658" s="15" t="s">
        <v>861</v>
      </c>
      <c r="V658" s="15" t="s">
        <v>860</v>
      </c>
      <c r="W658" s="15"/>
      <c r="X658" s="14">
        <v>44209</v>
      </c>
      <c r="Y658" s="17" t="str">
        <f t="shared" si="20"/>
        <v>0x1b7213a06de4f70b92990b1939b7d32b5e303907557685fe23b5980a80fa45f0--0xd86f07e5d9e391fae521b4b000b7ce639d167425--0x33d53383314190b0b885d1b6913b5a50e2d3a639</v>
      </c>
      <c r="Z658" s="18" t="str">
        <f>IFERROR(VLOOKUP(Y658,Flipside_SQL3_Data!X:X,1,FALSE),"missing")</f>
        <v>0x1b7213a06de4f70b92990b1939b7d32b5e303907557685fe23b5980a80fa45f0--0xd86f07e5d9e391fae521b4b000b7ce639d167425--0x33d53383314190b0b885d1b6913b5a50e2d3a639</v>
      </c>
    </row>
    <row r="659" spans="1:26" hidden="1" x14ac:dyDescent="0.2">
      <c r="A659" s="14">
        <v>44209.868750000001</v>
      </c>
      <c r="B659" s="15">
        <v>11649003</v>
      </c>
      <c r="C659" s="15">
        <v>0</v>
      </c>
      <c r="D659" s="15">
        <f t="shared" si="21"/>
        <v>0</v>
      </c>
      <c r="E659" s="15">
        <v>184102</v>
      </c>
      <c r="F659" s="15">
        <v>1342</v>
      </c>
      <c r="G659" s="15" t="s">
        <v>2605</v>
      </c>
      <c r="H659" s="15" t="b">
        <v>1</v>
      </c>
      <c r="I659" s="15">
        <v>53</v>
      </c>
      <c r="J659" s="15">
        <v>0</v>
      </c>
      <c r="K659" s="15"/>
      <c r="L659" s="15" t="b">
        <v>1</v>
      </c>
      <c r="M659" s="15" t="s">
        <v>314</v>
      </c>
      <c r="N659" s="15" t="s">
        <v>587</v>
      </c>
      <c r="O659" s="15" t="s">
        <v>586</v>
      </c>
      <c r="P659" s="15" t="s">
        <v>2882</v>
      </c>
      <c r="Q659" s="15" t="s">
        <v>166</v>
      </c>
      <c r="R659" s="15"/>
      <c r="S659" s="15"/>
      <c r="T659" s="15" t="s">
        <v>2609</v>
      </c>
      <c r="U659" s="15" t="s">
        <v>585</v>
      </c>
      <c r="V659" s="15" t="s">
        <v>508</v>
      </c>
      <c r="W659" s="15"/>
      <c r="X659" s="14">
        <v>44209</v>
      </c>
      <c r="Y659" s="17" t="str">
        <f t="shared" si="20"/>
        <v>0x1b7213a06de4f70b92990b1939b7d32b5e303907557685fe23b5980a80fa45f0--0xbd9c69654b8f3e5978dfd138b00cb0be29f28ccf--0x0c9d22c05df822e914dfa29a5466d0c8070bcd48</v>
      </c>
      <c r="Z659" s="18" t="str">
        <f>IFERROR(VLOOKUP(Y659,Flipside_SQL3_Data!X:X,1,FALSE),"missing")</f>
        <v>0x1b7213a06de4f70b92990b1939b7d32b5e303907557685fe23b5980a80fa45f0--0xbd9c69654b8f3e5978dfd138b00cb0be29f28ccf--0x0c9d22c05df822e914dfa29a5466d0c8070bcd48</v>
      </c>
    </row>
    <row r="660" spans="1:26" hidden="1" x14ac:dyDescent="0.2">
      <c r="A660" s="14">
        <v>44209.868750000001</v>
      </c>
      <c r="B660" s="15">
        <v>11649003</v>
      </c>
      <c r="C660" s="15">
        <v>0</v>
      </c>
      <c r="D660" s="15">
        <f t="shared" si="21"/>
        <v>0</v>
      </c>
      <c r="E660" s="15">
        <v>258687</v>
      </c>
      <c r="F660" s="15">
        <v>233025</v>
      </c>
      <c r="G660" s="15" t="s">
        <v>2605</v>
      </c>
      <c r="H660" s="15" t="b">
        <v>1</v>
      </c>
      <c r="I660" s="15">
        <v>53</v>
      </c>
      <c r="J660" s="15">
        <v>1</v>
      </c>
      <c r="K660" s="15"/>
      <c r="L660" s="15" t="b">
        <v>1</v>
      </c>
      <c r="M660" s="15" t="s">
        <v>314</v>
      </c>
      <c r="N660" s="15" t="s">
        <v>1866</v>
      </c>
      <c r="O660" s="15" t="s">
        <v>313</v>
      </c>
      <c r="P660" s="15"/>
      <c r="Q660" s="15" t="s">
        <v>166</v>
      </c>
      <c r="R660" s="15"/>
      <c r="S660" s="15"/>
      <c r="T660" s="15" t="s">
        <v>166</v>
      </c>
      <c r="U660" s="15" t="s">
        <v>634</v>
      </c>
      <c r="V660" s="15" t="s">
        <v>382</v>
      </c>
      <c r="W660" s="15"/>
      <c r="X660" s="14">
        <v>44209</v>
      </c>
      <c r="Y660" s="17" t="str">
        <f t="shared" si="20"/>
        <v>0x1b7213a06de4f70b92990b1939b7d32b5e303907557685fe23b5980a80fa45f0--0x8d777e4a32862a3fbcc194d2f520993a362bedb9--0x19d97d8fa813ee2f51ad4b4e04ea08baf4dffc28</v>
      </c>
      <c r="Z660" s="18" t="str">
        <f>IFERROR(VLOOKUP(Y660,Flipside_SQL3_Data!X:X,1,FALSE),"missing")</f>
        <v>0x1b7213a06de4f70b92990b1939b7d32b5e303907557685fe23b5980a80fa45f0--0x8d777e4a32862a3fbcc194d2f520993a362bedb9--0x19d97d8fa813ee2f51ad4b4e04ea08baf4dffc28</v>
      </c>
    </row>
    <row r="661" spans="1:26" hidden="1" x14ac:dyDescent="0.2">
      <c r="A661" s="14">
        <v>44209.868750000001</v>
      </c>
      <c r="B661" s="15">
        <v>11649003</v>
      </c>
      <c r="C661" s="15">
        <v>0</v>
      </c>
      <c r="D661" s="15">
        <f t="shared" si="21"/>
        <v>0</v>
      </c>
      <c r="E661" s="15">
        <v>189756</v>
      </c>
      <c r="F661" s="15">
        <v>4118</v>
      </c>
      <c r="G661" s="15" t="s">
        <v>2605</v>
      </c>
      <c r="H661" s="15" t="b">
        <v>1</v>
      </c>
      <c r="I661" s="15">
        <v>53</v>
      </c>
      <c r="J661" s="15">
        <v>1</v>
      </c>
      <c r="K661" s="15"/>
      <c r="L661" s="15" t="b">
        <v>1</v>
      </c>
      <c r="M661" s="15" t="s">
        <v>314</v>
      </c>
      <c r="N661" s="15" t="s">
        <v>510</v>
      </c>
      <c r="O661" s="15" t="s">
        <v>587</v>
      </c>
      <c r="P661" s="15" t="s">
        <v>2881</v>
      </c>
      <c r="Q661" s="15" t="s">
        <v>166</v>
      </c>
      <c r="R661" s="15"/>
      <c r="S661" s="15"/>
      <c r="T661" s="15" t="s">
        <v>2615</v>
      </c>
      <c r="U661" s="15" t="s">
        <v>585</v>
      </c>
      <c r="V661" s="15" t="s">
        <v>508</v>
      </c>
      <c r="W661" s="15"/>
      <c r="X661" s="14">
        <v>44209</v>
      </c>
      <c r="Y661" s="17" t="str">
        <f t="shared" si="20"/>
        <v>0x1b7213a06de4f70b92990b1939b7d32b5e303907557685fe23b5980a80fa45f0--0x75b8e21bd623012efb3b69e1b562465a68944ee6--0xbd9c69654b8f3e5978dfd138b00cb0be29f28ccf</v>
      </c>
      <c r="Z661" s="18" t="str">
        <f>IFERROR(VLOOKUP(Y661,Flipside_SQL3_Data!X:X,1,FALSE),"missing")</f>
        <v>0x1b7213a06de4f70b92990b1939b7d32b5e303907557685fe23b5980a80fa45f0--0x75b8e21bd623012efb3b69e1b562465a68944ee6--0xbd9c69654b8f3e5978dfd138b00cb0be29f28ccf</v>
      </c>
    </row>
    <row r="662" spans="1:26" hidden="1" x14ac:dyDescent="0.2">
      <c r="A662" s="14">
        <v>44209.868750000001</v>
      </c>
      <c r="B662" s="15">
        <v>11649003</v>
      </c>
      <c r="C662" s="15">
        <v>0</v>
      </c>
      <c r="D662" s="15">
        <f t="shared" si="21"/>
        <v>0</v>
      </c>
      <c r="E662" s="15">
        <v>195435</v>
      </c>
      <c r="F662" s="15">
        <v>17336</v>
      </c>
      <c r="G662" s="15" t="s">
        <v>2605</v>
      </c>
      <c r="H662" s="15" t="b">
        <v>1</v>
      </c>
      <c r="I662" s="15">
        <v>53</v>
      </c>
      <c r="J662" s="15">
        <v>2</v>
      </c>
      <c r="K662" s="15"/>
      <c r="L662" s="15" t="b">
        <v>1</v>
      </c>
      <c r="M662" s="15" t="s">
        <v>314</v>
      </c>
      <c r="N662" s="15" t="s">
        <v>510</v>
      </c>
      <c r="O662" s="15" t="s">
        <v>2027</v>
      </c>
      <c r="P662" s="15" t="s">
        <v>2880</v>
      </c>
      <c r="Q662" s="15" t="s">
        <v>166</v>
      </c>
      <c r="R662" s="15"/>
      <c r="S662" s="15"/>
      <c r="T662" s="15" t="s">
        <v>2609</v>
      </c>
      <c r="U662" s="15" t="s">
        <v>509</v>
      </c>
      <c r="V662" s="15" t="s">
        <v>508</v>
      </c>
      <c r="W662" s="15"/>
      <c r="X662" s="14">
        <v>44209</v>
      </c>
      <c r="Y662" s="17" t="str">
        <f t="shared" si="20"/>
        <v>0x1b7213a06de4f70b92990b1939b7d32b5e303907557685fe23b5980a80fa45f0--0x75b8e21bd623012efb3b69e1b562465a68944ee6--0x38b9344ffb931aba6476198095e088024cdac527</v>
      </c>
      <c r="Z662" s="18" t="str">
        <f>IFERROR(VLOOKUP(Y662,Flipside_SQL3_Data!X:X,1,FALSE),"missing")</f>
        <v>0x1b7213a06de4f70b92990b1939b7d32b5e303907557685fe23b5980a80fa45f0--0x75b8e21bd623012efb3b69e1b562465a68944ee6--0x38b9344ffb931aba6476198095e088024cdac527</v>
      </c>
    </row>
    <row r="663" spans="1:26" hidden="1" x14ac:dyDescent="0.2">
      <c r="A663" s="14">
        <v>44209.868750000001</v>
      </c>
      <c r="B663" s="15">
        <v>11649003</v>
      </c>
      <c r="C663" s="15">
        <v>0</v>
      </c>
      <c r="D663" s="15">
        <f t="shared" si="21"/>
        <v>0</v>
      </c>
      <c r="E663" s="15">
        <v>183155</v>
      </c>
      <c r="F663" s="15">
        <v>7616</v>
      </c>
      <c r="G663" s="15" t="s">
        <v>2605</v>
      </c>
      <c r="H663" s="15" t="b">
        <v>1</v>
      </c>
      <c r="I663" s="15">
        <v>53</v>
      </c>
      <c r="J663" s="15">
        <v>0</v>
      </c>
      <c r="K663" s="15"/>
      <c r="L663" s="15" t="b">
        <v>1</v>
      </c>
      <c r="M663" s="15" t="s">
        <v>314</v>
      </c>
      <c r="N663" s="15" t="s">
        <v>510</v>
      </c>
      <c r="O663" s="15" t="s">
        <v>312</v>
      </c>
      <c r="P663" s="15" t="s">
        <v>2883</v>
      </c>
      <c r="Q663" s="15" t="s">
        <v>166</v>
      </c>
      <c r="R663" s="15"/>
      <c r="S663" s="15"/>
      <c r="T663" s="15" t="s">
        <v>2615</v>
      </c>
      <c r="U663" s="15" t="s">
        <v>585</v>
      </c>
      <c r="V663" s="15" t="s">
        <v>255</v>
      </c>
      <c r="W663" s="15"/>
      <c r="X663" s="14">
        <v>44209</v>
      </c>
      <c r="Y663" s="17" t="str">
        <f t="shared" si="20"/>
        <v>0x1b7213a06de4f70b92990b1939b7d32b5e303907557685fe23b5980a80fa45f0--0x75b8e21bd623012efb3b69e1b562465a68944ee6--0x3472a5a71965499acd81997a54bba8d852c6e53d</v>
      </c>
      <c r="Z663" s="18" t="str">
        <f>IFERROR(VLOOKUP(Y663,Flipside_SQL3_Data!X:X,1,FALSE),"missing")</f>
        <v>0x1b7213a06de4f70b92990b1939b7d32b5e303907557685fe23b5980a80fa45f0--0x75b8e21bd623012efb3b69e1b562465a68944ee6--0x3472a5a71965499acd81997a54bba8d852c6e53d</v>
      </c>
    </row>
    <row r="664" spans="1:26" hidden="1" x14ac:dyDescent="0.2">
      <c r="A664" s="14">
        <v>44209.868750000001</v>
      </c>
      <c r="B664" s="15">
        <v>11649003</v>
      </c>
      <c r="C664" s="15">
        <v>0</v>
      </c>
      <c r="D664" s="15">
        <f t="shared" si="21"/>
        <v>0</v>
      </c>
      <c r="E664" s="15">
        <v>201266</v>
      </c>
      <c r="F664" s="15">
        <v>20109</v>
      </c>
      <c r="G664" s="15" t="s">
        <v>2605</v>
      </c>
      <c r="H664" s="15" t="b">
        <v>1</v>
      </c>
      <c r="I664" s="15">
        <v>53</v>
      </c>
      <c r="J664" s="15">
        <v>1</v>
      </c>
      <c r="K664" s="15"/>
      <c r="L664" s="15" t="b">
        <v>1</v>
      </c>
      <c r="M664" s="15" t="s">
        <v>314</v>
      </c>
      <c r="N664" s="15" t="s">
        <v>511</v>
      </c>
      <c r="O664" s="15" t="s">
        <v>510</v>
      </c>
      <c r="P664" s="15" t="s">
        <v>2843</v>
      </c>
      <c r="Q664" s="15" t="s">
        <v>166</v>
      </c>
      <c r="R664" s="15"/>
      <c r="S664" s="15"/>
      <c r="T664" s="15" t="s">
        <v>2615</v>
      </c>
      <c r="U664" s="15" t="s">
        <v>509</v>
      </c>
      <c r="V664" s="15" t="s">
        <v>508</v>
      </c>
      <c r="W664" s="15"/>
      <c r="X664" s="14">
        <v>44209</v>
      </c>
      <c r="Y664" s="17" t="str">
        <f t="shared" si="20"/>
        <v>0x1b7213a06de4f70b92990b1939b7d32b5e303907557685fe23b5980a80fa45f0--0x63cf44b2548e4493fd099222a1ec79f3344d9682--0x75b8e21bd623012efb3b69e1b562465a68944ee6</v>
      </c>
      <c r="Z664" s="18" t="str">
        <f>IFERROR(VLOOKUP(Y664,Flipside_SQL3_Data!X:X,1,FALSE),"missing")</f>
        <v>0x1b7213a06de4f70b92990b1939b7d32b5e303907557685fe23b5980a80fa45f0--0x63cf44b2548e4493fd099222a1ec79f3344d9682--0x75b8e21bd623012efb3b69e1b562465a68944ee6</v>
      </c>
    </row>
    <row r="665" spans="1:26" hidden="1" x14ac:dyDescent="0.2">
      <c r="A665" s="14">
        <v>44209.868750000001</v>
      </c>
      <c r="B665" s="15">
        <v>11649003</v>
      </c>
      <c r="C665" s="15">
        <v>0</v>
      </c>
      <c r="D665" s="15">
        <f t="shared" si="21"/>
        <v>0</v>
      </c>
      <c r="E665" s="15">
        <v>207148</v>
      </c>
      <c r="F665" s="15">
        <v>22928</v>
      </c>
      <c r="G665" s="15" t="s">
        <v>2605</v>
      </c>
      <c r="H665" s="15" t="b">
        <v>1</v>
      </c>
      <c r="I665" s="15">
        <v>53</v>
      </c>
      <c r="J665" s="15">
        <v>1</v>
      </c>
      <c r="K665" s="15"/>
      <c r="L665" s="15" t="b">
        <v>1</v>
      </c>
      <c r="M665" s="15" t="s">
        <v>314</v>
      </c>
      <c r="N665" s="15" t="s">
        <v>511</v>
      </c>
      <c r="O665" s="15" t="s">
        <v>985</v>
      </c>
      <c r="P665" s="15" t="s">
        <v>2842</v>
      </c>
      <c r="Q665" s="15" t="s">
        <v>166</v>
      </c>
      <c r="R665" s="15"/>
      <c r="S665" s="15"/>
      <c r="T665" s="15" t="s">
        <v>2609</v>
      </c>
      <c r="U665" s="15" t="s">
        <v>984</v>
      </c>
      <c r="V665" s="15" t="s">
        <v>508</v>
      </c>
      <c r="W665" s="15"/>
      <c r="X665" s="14">
        <v>44209</v>
      </c>
      <c r="Y665" s="17" t="str">
        <f t="shared" si="20"/>
        <v>0x1b7213a06de4f70b92990b1939b7d32b5e303907557685fe23b5980a80fa45f0--0x63cf44b2548e4493fd099222a1ec79f3344d9682--0x6354e79f21b56c11f48bcd7c451be456d7102a36</v>
      </c>
      <c r="Z665" s="18" t="str">
        <f>IFERROR(VLOOKUP(Y665,Flipside_SQL3_Data!X:X,1,FALSE),"missing")</f>
        <v>0x1b7213a06de4f70b92990b1939b7d32b5e303907557685fe23b5980a80fa45f0--0x63cf44b2548e4493fd099222a1ec79f3344d9682--0x6354e79f21b56c11f48bcd7c451be456d7102a36</v>
      </c>
    </row>
    <row r="666" spans="1:26" hidden="1" x14ac:dyDescent="0.2">
      <c r="A666" s="14">
        <v>44209.868750000001</v>
      </c>
      <c r="B666" s="15">
        <v>11649003</v>
      </c>
      <c r="C666" s="15">
        <v>0</v>
      </c>
      <c r="D666" s="15">
        <f t="shared" si="21"/>
        <v>0</v>
      </c>
      <c r="E666" s="15">
        <v>141488</v>
      </c>
      <c r="F666" s="15">
        <v>33314</v>
      </c>
      <c r="G666" s="15" t="s">
        <v>2605</v>
      </c>
      <c r="H666" s="15" t="b">
        <v>1</v>
      </c>
      <c r="I666" s="15">
        <v>53</v>
      </c>
      <c r="J666" s="15">
        <v>2</v>
      </c>
      <c r="K666" s="15"/>
      <c r="L666" s="15" t="b">
        <v>1</v>
      </c>
      <c r="M666" s="15" t="s">
        <v>314</v>
      </c>
      <c r="N666" s="15" t="s">
        <v>312</v>
      </c>
      <c r="O666" s="15" t="s">
        <v>364</v>
      </c>
      <c r="P666" s="15" t="s">
        <v>2850</v>
      </c>
      <c r="Q666" s="15" t="s">
        <v>166</v>
      </c>
      <c r="R666" s="15"/>
      <c r="S666" s="15"/>
      <c r="T666" s="15" t="s">
        <v>166</v>
      </c>
      <c r="U666" s="15" t="s">
        <v>707</v>
      </c>
      <c r="V666" s="15" t="s">
        <v>38</v>
      </c>
      <c r="W666" s="15"/>
      <c r="X666" s="14">
        <v>44209</v>
      </c>
      <c r="Y666" s="17" t="str">
        <f t="shared" si="20"/>
        <v>0x1b7213a06de4f70b92990b1939b7d32b5e303907557685fe23b5980a80fa45f0--0x3472a5a71965499acd81997a54bba8d852c6e53d--0xd86f07e5d9e391fae521b4b000b7ce639d167425</v>
      </c>
      <c r="Z666" s="18" t="str">
        <f>IFERROR(VLOOKUP(Y666,Flipside_SQL3_Data!X:X,1,FALSE),"missing")</f>
        <v>0x1b7213a06de4f70b92990b1939b7d32b5e303907557685fe23b5980a80fa45f0--0x3472a5a71965499acd81997a54bba8d852c6e53d--0xd86f07e5d9e391fae521b4b000b7ce639d167425</v>
      </c>
    </row>
    <row r="667" spans="1:26" hidden="1" x14ac:dyDescent="0.2">
      <c r="A667" s="14">
        <v>44209.868750000001</v>
      </c>
      <c r="B667" s="15">
        <v>11649003</v>
      </c>
      <c r="C667" s="15">
        <v>0</v>
      </c>
      <c r="D667" s="15">
        <f t="shared" si="21"/>
        <v>0</v>
      </c>
      <c r="E667" s="15">
        <v>123703</v>
      </c>
      <c r="F667" s="15">
        <v>1520</v>
      </c>
      <c r="G667" s="15" t="s">
        <v>2605</v>
      </c>
      <c r="H667" s="15" t="b">
        <v>1</v>
      </c>
      <c r="I667" s="15">
        <v>53</v>
      </c>
      <c r="J667" s="15">
        <v>0</v>
      </c>
      <c r="K667" s="15"/>
      <c r="L667" s="15" t="b">
        <v>1</v>
      </c>
      <c r="M667" s="15" t="s">
        <v>314</v>
      </c>
      <c r="N667" s="15" t="s">
        <v>862</v>
      </c>
      <c r="O667" s="15" t="s">
        <v>292</v>
      </c>
      <c r="P667" s="15" t="s">
        <v>2885</v>
      </c>
      <c r="Q667" s="15" t="s">
        <v>166</v>
      </c>
      <c r="R667" s="15"/>
      <c r="S667" s="15"/>
      <c r="T667" s="15" t="s">
        <v>2609</v>
      </c>
      <c r="U667" s="15" t="s">
        <v>861</v>
      </c>
      <c r="V667" s="15" t="s">
        <v>860</v>
      </c>
      <c r="W667" s="15"/>
      <c r="X667" s="14">
        <v>44209</v>
      </c>
      <c r="Y667" s="17" t="str">
        <f t="shared" si="20"/>
        <v>0x1b7213a06de4f70b92990b1939b7d32b5e303907557685fe23b5980a80fa45f0--0x33d53383314190b0b885d1b6913b5a50e2d3a639--0x2b33cf282f867a7ff693a66e11b0fcc5552e4425</v>
      </c>
      <c r="Z667" s="18" t="str">
        <f>IFERROR(VLOOKUP(Y667,Flipside_SQL3_Data!X:X,1,FALSE),"missing")</f>
        <v>0x1b7213a06de4f70b92990b1939b7d32b5e303907557685fe23b5980a80fa45f0--0x33d53383314190b0b885d1b6913b5a50e2d3a639--0x2b33cf282f867a7ff693a66e11b0fcc5552e4425</v>
      </c>
    </row>
    <row r="668" spans="1:26" hidden="1" x14ac:dyDescent="0.2">
      <c r="A668" s="14">
        <v>44209.868750000001</v>
      </c>
      <c r="B668" s="15">
        <v>11649003</v>
      </c>
      <c r="C668" s="15">
        <v>0</v>
      </c>
      <c r="D668" s="15">
        <f t="shared" si="21"/>
        <v>0</v>
      </c>
      <c r="E668" s="15">
        <v>251959</v>
      </c>
      <c r="F668" s="15">
        <v>230255</v>
      </c>
      <c r="G668" s="15" t="s">
        <v>2605</v>
      </c>
      <c r="H668" s="15" t="b">
        <v>1</v>
      </c>
      <c r="I668" s="15">
        <v>53</v>
      </c>
      <c r="J668" s="15">
        <v>6</v>
      </c>
      <c r="K668" s="15"/>
      <c r="L668" s="15" t="b">
        <v>1</v>
      </c>
      <c r="M668" s="15" t="s">
        <v>314</v>
      </c>
      <c r="N668" s="15" t="s">
        <v>313</v>
      </c>
      <c r="O668" s="15" t="s">
        <v>1203</v>
      </c>
      <c r="P668" s="15">
        <v>0</v>
      </c>
      <c r="Q668" s="15" t="s">
        <v>166</v>
      </c>
      <c r="R668" s="15"/>
      <c r="S668" s="15"/>
      <c r="T668" s="15" t="s">
        <v>2609</v>
      </c>
      <c r="U668" s="15" t="s">
        <v>634</v>
      </c>
      <c r="V668" s="15" t="s">
        <v>382</v>
      </c>
      <c r="W668" s="15"/>
      <c r="X668" s="14">
        <v>44209</v>
      </c>
      <c r="Y668" s="17" t="str">
        <f t="shared" si="20"/>
        <v>0x1b7213a06de4f70b92990b1939b7d32b5e303907557685fe23b5980a80fa45f0--0x19d97d8fa813ee2f51ad4b4e04ea08baf4dffc28--0xe4ae305b08434bf3d74e0086592627f913a258a9</v>
      </c>
      <c r="Z668" s="18" t="str">
        <f>IFERROR(VLOOKUP(Y668,Flipside_SQL3_Data!X:X,1,FALSE),"missing")</f>
        <v>0x1b7213a06de4f70b92990b1939b7d32b5e303907557685fe23b5980a80fa45f0--0x19d97d8fa813ee2f51ad4b4e04ea08baf4dffc28--0xe4ae305b08434bf3d74e0086592627f913a258a9</v>
      </c>
    </row>
    <row r="669" spans="1:26" hidden="1" x14ac:dyDescent="0.2">
      <c r="A669" s="14">
        <v>44209.868750000001</v>
      </c>
      <c r="B669" s="15">
        <v>11649003</v>
      </c>
      <c r="C669" s="15">
        <v>0</v>
      </c>
      <c r="D669" s="15">
        <f t="shared" si="21"/>
        <v>0</v>
      </c>
      <c r="E669" s="15">
        <v>213168</v>
      </c>
      <c r="F669" s="15">
        <v>25704</v>
      </c>
      <c r="G669" s="15" t="s">
        <v>2605</v>
      </c>
      <c r="H669" s="15" t="b">
        <v>1</v>
      </c>
      <c r="I669" s="15">
        <v>53</v>
      </c>
      <c r="J669" s="15">
        <v>1</v>
      </c>
      <c r="K669" s="15"/>
      <c r="L669" s="15" t="b">
        <v>1</v>
      </c>
      <c r="M669" s="15" t="s">
        <v>314</v>
      </c>
      <c r="N669" s="15" t="s">
        <v>313</v>
      </c>
      <c r="O669" s="15" t="s">
        <v>511</v>
      </c>
      <c r="P669" s="15" t="s">
        <v>2711</v>
      </c>
      <c r="Q669" s="15" t="s">
        <v>166</v>
      </c>
      <c r="R669" s="15"/>
      <c r="S669" s="15"/>
      <c r="T669" s="15" t="s">
        <v>2615</v>
      </c>
      <c r="U669" s="15" t="s">
        <v>984</v>
      </c>
      <c r="V669" s="15" t="s">
        <v>508</v>
      </c>
      <c r="W669" s="15"/>
      <c r="X669" s="14">
        <v>44209</v>
      </c>
      <c r="Y669" s="17" t="str">
        <f t="shared" si="20"/>
        <v>0x1b7213a06de4f70b92990b1939b7d32b5e303907557685fe23b5980a80fa45f0--0x19d97d8fa813ee2f51ad4b4e04ea08baf4dffc28--0x63cf44b2548e4493fd099222a1ec79f3344d9682</v>
      </c>
      <c r="Z669" s="18" t="str">
        <f>IFERROR(VLOOKUP(Y669,Flipside_SQL3_Data!X:X,1,FALSE),"missing")</f>
        <v>0x1b7213a06de4f70b92990b1939b7d32b5e303907557685fe23b5980a80fa45f0--0x19d97d8fa813ee2f51ad4b4e04ea08baf4dffc28--0x63cf44b2548e4493fd099222a1ec79f3344d9682</v>
      </c>
    </row>
    <row r="670" spans="1:26" hidden="1" x14ac:dyDescent="0.2">
      <c r="A670" s="14">
        <v>44209.868750000001</v>
      </c>
      <c r="B670" s="15">
        <v>11649003</v>
      </c>
      <c r="C670" s="15">
        <v>0</v>
      </c>
      <c r="D670" s="15">
        <f t="shared" si="21"/>
        <v>0</v>
      </c>
      <c r="E670" s="15">
        <v>223885</v>
      </c>
      <c r="F670" s="15">
        <v>7616</v>
      </c>
      <c r="G670" s="15" t="s">
        <v>2605</v>
      </c>
      <c r="H670" s="15" t="b">
        <v>1</v>
      </c>
      <c r="I670" s="15">
        <v>53</v>
      </c>
      <c r="J670" s="15">
        <v>0</v>
      </c>
      <c r="K670" s="15"/>
      <c r="L670" s="15" t="b">
        <v>1</v>
      </c>
      <c r="M670" s="15" t="s">
        <v>314</v>
      </c>
      <c r="N670" s="15" t="s">
        <v>313</v>
      </c>
      <c r="O670" s="15" t="s">
        <v>312</v>
      </c>
      <c r="P670" s="15" t="s">
        <v>2612</v>
      </c>
      <c r="Q670" s="15" t="s">
        <v>166</v>
      </c>
      <c r="R670" s="15"/>
      <c r="S670" s="15"/>
      <c r="T670" s="15" t="s">
        <v>2615</v>
      </c>
      <c r="U670" s="15" t="s">
        <v>968</v>
      </c>
      <c r="V670" s="15" t="s">
        <v>967</v>
      </c>
      <c r="W670" s="15"/>
      <c r="X670" s="14">
        <v>44209</v>
      </c>
      <c r="Y670" s="17" t="str">
        <f t="shared" si="20"/>
        <v>0x1b7213a06de4f70b92990b1939b7d32b5e303907557685fe23b5980a80fa45f0--0x19d97d8fa813ee2f51ad4b4e04ea08baf4dffc28--0x3472a5a71965499acd81997a54bba8d852c6e53d</v>
      </c>
      <c r="Z670" s="18" t="str">
        <f>IFERROR(VLOOKUP(Y670,Flipside_SQL3_Data!X:X,1,FALSE),"missing")</f>
        <v>0x1b7213a06de4f70b92990b1939b7d32b5e303907557685fe23b5980a80fa45f0--0x19d97d8fa813ee2f51ad4b4e04ea08baf4dffc28--0x3472a5a71965499acd81997a54bba8d852c6e53d</v>
      </c>
    </row>
    <row r="671" spans="1:26" hidden="1" x14ac:dyDescent="0.2">
      <c r="A671" s="14">
        <v>44209.868750000001</v>
      </c>
      <c r="B671" s="15">
        <v>11649003</v>
      </c>
      <c r="C671" s="15">
        <v>0</v>
      </c>
      <c r="D671" s="15">
        <f t="shared" si="21"/>
        <v>0</v>
      </c>
      <c r="E671" s="15">
        <v>185475</v>
      </c>
      <c r="F671" s="15">
        <v>7616</v>
      </c>
      <c r="G671" s="15" t="s">
        <v>2605</v>
      </c>
      <c r="H671" s="15" t="b">
        <v>1</v>
      </c>
      <c r="I671" s="15">
        <v>53</v>
      </c>
      <c r="J671" s="15">
        <v>0</v>
      </c>
      <c r="K671" s="15"/>
      <c r="L671" s="15" t="b">
        <v>1</v>
      </c>
      <c r="M671" s="15" t="s">
        <v>314</v>
      </c>
      <c r="N671" s="15" t="s">
        <v>313</v>
      </c>
      <c r="O671" s="15" t="s">
        <v>312</v>
      </c>
      <c r="P671" s="15" t="s">
        <v>2713</v>
      </c>
      <c r="Q671" s="15" t="s">
        <v>166</v>
      </c>
      <c r="R671" s="15"/>
      <c r="S671" s="15"/>
      <c r="T671" s="15" t="s">
        <v>2615</v>
      </c>
      <c r="U671" s="15" t="s">
        <v>311</v>
      </c>
      <c r="V671" s="15" t="s">
        <v>310</v>
      </c>
      <c r="W671" s="15"/>
      <c r="X671" s="14">
        <v>44209</v>
      </c>
      <c r="Y671" s="17" t="str">
        <f t="shared" si="20"/>
        <v>0x1b7213a06de4f70b92990b1939b7d32b5e303907557685fe23b5980a80fa45f0--0x19d97d8fa813ee2f51ad4b4e04ea08baf4dffc28--0x3472a5a71965499acd81997a54bba8d852c6e53d</v>
      </c>
      <c r="Z671" s="18" t="str">
        <f>IFERROR(VLOOKUP(Y671,Flipside_SQL3_Data!X:X,1,FALSE),"missing")</f>
        <v>0x1b7213a06de4f70b92990b1939b7d32b5e303907557685fe23b5980a80fa45f0--0x19d97d8fa813ee2f51ad4b4e04ea08baf4dffc28--0x3472a5a71965499acd81997a54bba8d852c6e53d</v>
      </c>
    </row>
    <row r="672" spans="1:26" hidden="1" x14ac:dyDescent="0.2">
      <c r="A672" s="14">
        <v>44209.868750000001</v>
      </c>
      <c r="B672" s="15">
        <v>11649003</v>
      </c>
      <c r="C672" s="15">
        <v>0</v>
      </c>
      <c r="D672" s="15">
        <f t="shared" si="21"/>
        <v>0</v>
      </c>
      <c r="E672" s="15">
        <v>175485</v>
      </c>
      <c r="F672" s="15">
        <v>7616</v>
      </c>
      <c r="G672" s="15" t="s">
        <v>2605</v>
      </c>
      <c r="H672" s="15" t="b">
        <v>1</v>
      </c>
      <c r="I672" s="15">
        <v>53</v>
      </c>
      <c r="J672" s="15">
        <v>0</v>
      </c>
      <c r="K672" s="15"/>
      <c r="L672" s="15" t="b">
        <v>1</v>
      </c>
      <c r="M672" s="15" t="s">
        <v>314</v>
      </c>
      <c r="N672" s="15" t="s">
        <v>313</v>
      </c>
      <c r="O672" s="15" t="s">
        <v>312</v>
      </c>
      <c r="P672" s="15" t="s">
        <v>2715</v>
      </c>
      <c r="Q672" s="15" t="s">
        <v>166</v>
      </c>
      <c r="R672" s="15"/>
      <c r="S672" s="15"/>
      <c r="T672" s="15" t="s">
        <v>2615</v>
      </c>
      <c r="U672" s="15" t="s">
        <v>311</v>
      </c>
      <c r="V672" s="15" t="s">
        <v>310</v>
      </c>
      <c r="W672" s="15"/>
      <c r="X672" s="14">
        <v>44209</v>
      </c>
      <c r="Y672" s="17" t="str">
        <f t="shared" si="20"/>
        <v>0x1b7213a06de4f70b92990b1939b7d32b5e303907557685fe23b5980a80fa45f0--0x19d97d8fa813ee2f51ad4b4e04ea08baf4dffc28--0x3472a5a71965499acd81997a54bba8d852c6e53d</v>
      </c>
      <c r="Z672" s="18" t="str">
        <f>IFERROR(VLOOKUP(Y672,Flipside_SQL3_Data!X:X,1,FALSE),"missing")</f>
        <v>0x1b7213a06de4f70b92990b1939b7d32b5e303907557685fe23b5980a80fa45f0--0x19d97d8fa813ee2f51ad4b4e04ea08baf4dffc28--0x3472a5a71965499acd81997a54bba8d852c6e53d</v>
      </c>
    </row>
    <row r="673" spans="1:26" hidden="1" x14ac:dyDescent="0.2">
      <c r="A673" s="14">
        <v>44209.868750000001</v>
      </c>
      <c r="B673" s="15">
        <v>11649003</v>
      </c>
      <c r="C673" s="15">
        <v>0</v>
      </c>
      <c r="D673" s="15">
        <f t="shared" si="21"/>
        <v>0</v>
      </c>
      <c r="E673" s="15">
        <v>164779</v>
      </c>
      <c r="F673" s="15">
        <v>104202</v>
      </c>
      <c r="G673" s="15" t="s">
        <v>2605</v>
      </c>
      <c r="H673" s="15" t="b">
        <v>1</v>
      </c>
      <c r="I673" s="15">
        <v>53</v>
      </c>
      <c r="J673" s="15">
        <v>1</v>
      </c>
      <c r="K673" s="15"/>
      <c r="L673" s="15" t="b">
        <v>1</v>
      </c>
      <c r="M673" s="15" t="s">
        <v>314</v>
      </c>
      <c r="N673" s="15" t="s">
        <v>313</v>
      </c>
      <c r="O673" s="15" t="s">
        <v>312</v>
      </c>
      <c r="P673" s="15" t="s">
        <v>2717</v>
      </c>
      <c r="Q673" s="15" t="s">
        <v>166</v>
      </c>
      <c r="R673" s="15"/>
      <c r="S673" s="15"/>
      <c r="T673" s="15" t="s">
        <v>166</v>
      </c>
      <c r="U673" s="15" t="s">
        <v>670</v>
      </c>
      <c r="V673" s="15" t="s">
        <v>38</v>
      </c>
      <c r="W673" s="15"/>
      <c r="X673" s="14">
        <v>44209</v>
      </c>
      <c r="Y673" s="17" t="str">
        <f t="shared" si="20"/>
        <v>0x1b7213a06de4f70b92990b1939b7d32b5e303907557685fe23b5980a80fa45f0--0x19d97d8fa813ee2f51ad4b4e04ea08baf4dffc28--0x3472a5a71965499acd81997a54bba8d852c6e53d</v>
      </c>
      <c r="Z673" s="18" t="str">
        <f>IFERROR(VLOOKUP(Y673,Flipside_SQL3_Data!X:X,1,FALSE),"missing")</f>
        <v>0x1b7213a06de4f70b92990b1939b7d32b5e303907557685fe23b5980a80fa45f0--0x19d97d8fa813ee2f51ad4b4e04ea08baf4dffc28--0x3472a5a71965499acd81997a54bba8d852c6e53d</v>
      </c>
    </row>
    <row r="674" spans="1:26" hidden="1" x14ac:dyDescent="0.2">
      <c r="A674" s="14">
        <v>44209.868750000001</v>
      </c>
      <c r="B674" s="15">
        <v>11649003</v>
      </c>
      <c r="C674" s="15">
        <v>0</v>
      </c>
      <c r="D674" s="15">
        <f t="shared" si="21"/>
        <v>0</v>
      </c>
      <c r="E674" s="15">
        <v>59552</v>
      </c>
      <c r="F674" s="15">
        <v>7616</v>
      </c>
      <c r="G674" s="15" t="s">
        <v>2605</v>
      </c>
      <c r="H674" s="15" t="b">
        <v>1</v>
      </c>
      <c r="I674" s="15">
        <v>53</v>
      </c>
      <c r="J674" s="15">
        <v>0</v>
      </c>
      <c r="K674" s="15"/>
      <c r="L674" s="15" t="b">
        <v>1</v>
      </c>
      <c r="M674" s="15" t="s">
        <v>314</v>
      </c>
      <c r="N674" s="15" t="s">
        <v>313</v>
      </c>
      <c r="O674" s="15" t="s">
        <v>312</v>
      </c>
      <c r="P674" s="15" t="s">
        <v>2719</v>
      </c>
      <c r="Q674" s="15" t="s">
        <v>166</v>
      </c>
      <c r="R674" s="15"/>
      <c r="S674" s="15"/>
      <c r="T674" s="15" t="s">
        <v>2615</v>
      </c>
      <c r="U674" s="15" t="s">
        <v>311</v>
      </c>
      <c r="V674" s="15" t="s">
        <v>1192</v>
      </c>
      <c r="W674" s="15"/>
      <c r="X674" s="14">
        <v>44209</v>
      </c>
      <c r="Y674" s="17" t="str">
        <f t="shared" si="20"/>
        <v>0x1b7213a06de4f70b92990b1939b7d32b5e303907557685fe23b5980a80fa45f0--0x19d97d8fa813ee2f51ad4b4e04ea08baf4dffc28--0x3472a5a71965499acd81997a54bba8d852c6e53d</v>
      </c>
      <c r="Z674" s="18" t="str">
        <f>IFERROR(VLOOKUP(Y674,Flipside_SQL3_Data!X:X,1,FALSE),"missing")</f>
        <v>0x1b7213a06de4f70b92990b1939b7d32b5e303907557685fe23b5980a80fa45f0--0x19d97d8fa813ee2f51ad4b4e04ea08baf4dffc28--0x3472a5a71965499acd81997a54bba8d852c6e53d</v>
      </c>
    </row>
    <row r="675" spans="1:26" hidden="1" x14ac:dyDescent="0.2">
      <c r="A675" s="14">
        <v>44209.868750000001</v>
      </c>
      <c r="B675" s="15">
        <v>11649003</v>
      </c>
      <c r="C675" s="15">
        <v>0</v>
      </c>
      <c r="D675" s="15">
        <f t="shared" si="21"/>
        <v>0</v>
      </c>
      <c r="E675" s="15">
        <v>98344</v>
      </c>
      <c r="F675" s="15">
        <v>30159</v>
      </c>
      <c r="G675" s="15" t="s">
        <v>2605</v>
      </c>
      <c r="H675" s="15" t="b">
        <v>1</v>
      </c>
      <c r="I675" s="15">
        <v>1</v>
      </c>
      <c r="J675" s="15">
        <v>0</v>
      </c>
      <c r="K675" s="15"/>
      <c r="L675" s="15" t="b">
        <v>1</v>
      </c>
      <c r="M675" s="15" t="s">
        <v>2281</v>
      </c>
      <c r="N675" s="15" t="s">
        <v>2280</v>
      </c>
      <c r="O675" s="15" t="s">
        <v>2279</v>
      </c>
      <c r="P675" s="15"/>
      <c r="Q675" s="15" t="s">
        <v>166</v>
      </c>
      <c r="R675" s="15"/>
      <c r="S675" s="15"/>
      <c r="T675" s="15" t="s">
        <v>166</v>
      </c>
      <c r="U675" s="15" t="s">
        <v>2278</v>
      </c>
      <c r="V675" s="15" t="s">
        <v>38</v>
      </c>
      <c r="W675" s="15"/>
      <c r="X675" s="14">
        <v>44209</v>
      </c>
      <c r="Y675" s="17" t="str">
        <f t="shared" si="20"/>
        <v>0x18849f3bdeb460ec227f8e8e43b69fd3c43bf817000931d47c19ede9a8da9fe8--0x87c2f25289370a64fb1efaab54c6baa68e83a6aa--0xbbbbca6a901c926f240b89eacb641d8aec7aeafd</v>
      </c>
      <c r="Z675" s="18" t="str">
        <f>IFERROR(VLOOKUP(Y675,Flipside_SQL3_Data!X:X,1,FALSE),"missing")</f>
        <v>0x18849f3bdeb460ec227f8e8e43b69fd3c43bf817000931d47c19ede9a8da9fe8--0x87c2f25289370a64fb1efaab54c6baa68e83a6aa--0xbbbbca6a901c926f240b89eacb641d8aec7aeafd</v>
      </c>
    </row>
    <row r="676" spans="1:26" hidden="1" x14ac:dyDescent="0.2">
      <c r="A676" s="14">
        <v>44209.868750000001</v>
      </c>
      <c r="B676" s="15">
        <v>11649003</v>
      </c>
      <c r="C676" s="15">
        <v>0</v>
      </c>
      <c r="D676" s="15">
        <f t="shared" si="21"/>
        <v>0</v>
      </c>
      <c r="E676" s="15">
        <v>295344</v>
      </c>
      <c r="F676" s="15">
        <v>159884</v>
      </c>
      <c r="G676" s="15" t="s">
        <v>2605</v>
      </c>
      <c r="H676" s="15" t="b">
        <v>1</v>
      </c>
      <c r="I676" s="15">
        <v>29</v>
      </c>
      <c r="J676" s="15">
        <v>1</v>
      </c>
      <c r="K676" s="15"/>
      <c r="L676" s="15" t="b">
        <v>1</v>
      </c>
      <c r="M676" s="15" t="s">
        <v>387</v>
      </c>
      <c r="N676" s="15" t="s">
        <v>835</v>
      </c>
      <c r="O676" s="15" t="s">
        <v>733</v>
      </c>
      <c r="P676" s="15" t="s">
        <v>2842</v>
      </c>
      <c r="Q676" s="15" t="s">
        <v>166</v>
      </c>
      <c r="R676" s="15"/>
      <c r="S676" s="15"/>
      <c r="T676" s="15" t="s">
        <v>166</v>
      </c>
      <c r="U676" s="15" t="s">
        <v>834</v>
      </c>
      <c r="V676" s="15" t="s">
        <v>38</v>
      </c>
      <c r="W676" s="15"/>
      <c r="X676" s="14">
        <v>44209</v>
      </c>
      <c r="Y676" s="17" t="str">
        <f t="shared" si="20"/>
        <v>0x101ee7a26f936479589670a611474d3f555b8ed8a0abbac7cbbc53fcf185514e--0xf740b67da229f2f10bcbd38a7979992fcc71b8eb--0x7fc66500c84a76ad7e9c93437bfc5ac33e2ddae9</v>
      </c>
      <c r="Z676" s="18" t="str">
        <f>IFERROR(VLOOKUP(Y676,Flipside_SQL3_Data!X:X,1,FALSE),"missing")</f>
        <v>0x101ee7a26f936479589670a611474d3f555b8ed8a0abbac7cbbc53fcf185514e--0xf740b67da229f2f10bcbd38a7979992fcc71b8eb--0x7fc66500c84a76ad7e9c93437bfc5ac33e2ddae9</v>
      </c>
    </row>
    <row r="677" spans="1:26" hidden="1" x14ac:dyDescent="0.2">
      <c r="A677" s="14">
        <v>44209.868750000001</v>
      </c>
      <c r="B677" s="15">
        <v>11649003</v>
      </c>
      <c r="C677" s="15">
        <v>0</v>
      </c>
      <c r="D677" s="15">
        <f t="shared" si="21"/>
        <v>0</v>
      </c>
      <c r="E677" s="15">
        <v>126797</v>
      </c>
      <c r="F677" s="15">
        <v>30162</v>
      </c>
      <c r="G677" s="15" t="s">
        <v>2605</v>
      </c>
      <c r="H677" s="15" t="b">
        <v>1</v>
      </c>
      <c r="I677" s="15">
        <v>29</v>
      </c>
      <c r="J677" s="15">
        <v>0</v>
      </c>
      <c r="K677" s="15"/>
      <c r="L677" s="15" t="b">
        <v>1</v>
      </c>
      <c r="M677" s="15" t="s">
        <v>387</v>
      </c>
      <c r="N677" s="15" t="s">
        <v>734</v>
      </c>
      <c r="O677" s="15" t="s">
        <v>386</v>
      </c>
      <c r="P677" s="15" t="s">
        <v>2845</v>
      </c>
      <c r="Q677" s="15" t="s">
        <v>166</v>
      </c>
      <c r="R677" s="15"/>
      <c r="S677" s="15"/>
      <c r="T677" s="15" t="s">
        <v>166</v>
      </c>
      <c r="U677" s="15" t="s">
        <v>1293</v>
      </c>
      <c r="V677" s="15" t="s">
        <v>38</v>
      </c>
      <c r="W677" s="15"/>
      <c r="X677" s="14">
        <v>44209</v>
      </c>
      <c r="Y677" s="17" t="str">
        <f t="shared" si="20"/>
        <v>0x101ee7a26f936479589670a611474d3f555b8ed8a0abbac7cbbc53fcf185514e--0xdfc14d2af169b0d36c4eff567ada9b2e0cae044f--0xc02aaa39b223fe8d0a0e5c4f27ead9083c756cc2</v>
      </c>
      <c r="Z677" s="18" t="str">
        <f>IFERROR(VLOOKUP(Y677,Flipside_SQL3_Data!X:X,1,FALSE),"missing")</f>
        <v>0x101ee7a26f936479589670a611474d3f555b8ed8a0abbac7cbbc53fcf185514e--0xdfc14d2af169b0d36c4eff567ada9b2e0cae044f--0xc02aaa39b223fe8d0a0e5c4f27ead9083c756cc2</v>
      </c>
    </row>
    <row r="678" spans="1:26" hidden="1" x14ac:dyDescent="0.2">
      <c r="A678" s="14">
        <v>44209.868750000001</v>
      </c>
      <c r="B678" s="15">
        <v>11649003</v>
      </c>
      <c r="C678" s="15">
        <v>0</v>
      </c>
      <c r="D678" s="15">
        <f t="shared" si="21"/>
        <v>0</v>
      </c>
      <c r="E678" s="15">
        <v>89716</v>
      </c>
      <c r="F678" s="15">
        <v>1234</v>
      </c>
      <c r="G678" s="15" t="s">
        <v>2605</v>
      </c>
      <c r="H678" s="15" t="b">
        <v>1</v>
      </c>
      <c r="I678" s="15">
        <v>29</v>
      </c>
      <c r="J678" s="15">
        <v>0</v>
      </c>
      <c r="K678" s="15"/>
      <c r="L678" s="15" t="b">
        <v>1</v>
      </c>
      <c r="M678" s="15" t="s">
        <v>387</v>
      </c>
      <c r="N678" s="15" t="s">
        <v>734</v>
      </c>
      <c r="O678" s="15" t="s">
        <v>386</v>
      </c>
      <c r="P678" s="15" t="s">
        <v>2848</v>
      </c>
      <c r="Q678" s="15" t="s">
        <v>166</v>
      </c>
      <c r="R678" s="15"/>
      <c r="S678" s="15"/>
      <c r="T678" s="15" t="s">
        <v>2615</v>
      </c>
      <c r="U678" s="15" t="s">
        <v>732</v>
      </c>
      <c r="V678" s="15" t="s">
        <v>1737</v>
      </c>
      <c r="W678" s="15"/>
      <c r="X678" s="14">
        <v>44209</v>
      </c>
      <c r="Y678" s="17" t="str">
        <f t="shared" si="20"/>
        <v>0x101ee7a26f936479589670a611474d3f555b8ed8a0abbac7cbbc53fcf185514e--0xdfc14d2af169b0d36c4eff567ada9b2e0cae044f--0xc02aaa39b223fe8d0a0e5c4f27ead9083c756cc2</v>
      </c>
      <c r="Z678" s="18" t="str">
        <f>IFERROR(VLOOKUP(Y678,Flipside_SQL3_Data!X:X,1,FALSE),"missing")</f>
        <v>0x101ee7a26f936479589670a611474d3f555b8ed8a0abbac7cbbc53fcf185514e--0xdfc14d2af169b0d36c4eff567ada9b2e0cae044f--0xc02aaa39b223fe8d0a0e5c4f27ead9083c756cc2</v>
      </c>
    </row>
    <row r="679" spans="1:26" hidden="1" x14ac:dyDescent="0.2">
      <c r="A679" s="14">
        <v>44209.868750000001</v>
      </c>
      <c r="B679" s="15">
        <v>11649003</v>
      </c>
      <c r="C679" s="15">
        <v>0</v>
      </c>
      <c r="D679" s="15">
        <f t="shared" si="21"/>
        <v>0</v>
      </c>
      <c r="E679" s="15">
        <v>95323</v>
      </c>
      <c r="F679" s="15">
        <v>4084</v>
      </c>
      <c r="G679" s="15" t="s">
        <v>2605</v>
      </c>
      <c r="H679" s="15" t="b">
        <v>1</v>
      </c>
      <c r="I679" s="15">
        <v>29</v>
      </c>
      <c r="J679" s="15">
        <v>1</v>
      </c>
      <c r="K679" s="15"/>
      <c r="L679" s="15" t="b">
        <v>1</v>
      </c>
      <c r="M679" s="15" t="s">
        <v>387</v>
      </c>
      <c r="N679" s="15" t="s">
        <v>734</v>
      </c>
      <c r="O679" s="15" t="s">
        <v>733</v>
      </c>
      <c r="P679" s="15" t="s">
        <v>2846</v>
      </c>
      <c r="Q679" s="15" t="s">
        <v>166</v>
      </c>
      <c r="R679" s="15"/>
      <c r="S679" s="15"/>
      <c r="T679" s="15" t="s">
        <v>2615</v>
      </c>
      <c r="U679" s="15" t="s">
        <v>732</v>
      </c>
      <c r="V679" s="15" t="s">
        <v>731</v>
      </c>
      <c r="W679" s="15"/>
      <c r="X679" s="14">
        <v>44209</v>
      </c>
      <c r="Y679" s="17" t="str">
        <f t="shared" si="20"/>
        <v>0x101ee7a26f936479589670a611474d3f555b8ed8a0abbac7cbbc53fcf185514e--0xdfc14d2af169b0d36c4eff567ada9b2e0cae044f--0x7fc66500c84a76ad7e9c93437bfc5ac33e2ddae9</v>
      </c>
      <c r="Z679" s="18" t="str">
        <f>IFERROR(VLOOKUP(Y679,Flipside_SQL3_Data!X:X,1,FALSE),"missing")</f>
        <v>0x101ee7a26f936479589670a611474d3f555b8ed8a0abbac7cbbc53fcf185514e--0xdfc14d2af169b0d36c4eff567ada9b2e0cae044f--0x7fc66500c84a76ad7e9c93437bfc5ac33e2ddae9</v>
      </c>
    </row>
    <row r="680" spans="1:26" hidden="1" x14ac:dyDescent="0.2">
      <c r="A680" s="14">
        <v>44209.868750000001</v>
      </c>
      <c r="B680" s="15">
        <v>11649003</v>
      </c>
      <c r="C680" s="15">
        <v>0</v>
      </c>
      <c r="D680" s="15">
        <f t="shared" si="21"/>
        <v>0</v>
      </c>
      <c r="E680" s="15">
        <v>463768</v>
      </c>
      <c r="F680" s="15">
        <v>417162</v>
      </c>
      <c r="G680" s="15" t="s">
        <v>2605</v>
      </c>
      <c r="H680" s="15" t="b">
        <v>1</v>
      </c>
      <c r="I680" s="15">
        <v>29</v>
      </c>
      <c r="J680" s="15">
        <v>6</v>
      </c>
      <c r="K680" s="15"/>
      <c r="L680" s="15" t="b">
        <v>1</v>
      </c>
      <c r="M680" s="15" t="s">
        <v>387</v>
      </c>
      <c r="N680" s="15" t="s">
        <v>385</v>
      </c>
      <c r="O680" s="15" t="s">
        <v>2320</v>
      </c>
      <c r="P680" s="15">
        <v>0</v>
      </c>
      <c r="Q680" s="15" t="s">
        <v>166</v>
      </c>
      <c r="R680" s="15"/>
      <c r="S680" s="15"/>
      <c r="T680" s="15" t="s">
        <v>2609</v>
      </c>
      <c r="U680" s="15" t="s">
        <v>1199</v>
      </c>
      <c r="V680" s="15" t="s">
        <v>1198</v>
      </c>
      <c r="W680" s="15"/>
      <c r="X680" s="14">
        <v>44209</v>
      </c>
      <c r="Y680" s="17" t="str">
        <f t="shared" si="20"/>
        <v>0x101ee7a26f936479589670a611474d3f555b8ed8a0abbac7cbbc53fcf185514e--0xdef1c0ded9bec7f1a1670819833240f027b25eff--0xf9b30557afcf76ea82c04015d80057fa2147dfa9</v>
      </c>
      <c r="Z680" s="18" t="str">
        <f>IFERROR(VLOOKUP(Y680,Flipside_SQL3_Data!X:X,1,FALSE),"missing")</f>
        <v>0x101ee7a26f936479589670a611474d3f555b8ed8a0abbac7cbbc53fcf185514e--0xdef1c0ded9bec7f1a1670819833240f027b25eff--0xf9b30557afcf76ea82c04015d80057fa2147dfa9</v>
      </c>
    </row>
    <row r="681" spans="1:26" hidden="1" x14ac:dyDescent="0.2">
      <c r="A681" s="14">
        <v>44209.868750000001</v>
      </c>
      <c r="B681" s="15">
        <v>11649003</v>
      </c>
      <c r="C681" s="15">
        <v>0</v>
      </c>
      <c r="D681" s="15">
        <f t="shared" si="21"/>
        <v>0</v>
      </c>
      <c r="E681" s="15">
        <v>302290</v>
      </c>
      <c r="F681" s="15">
        <v>162578</v>
      </c>
      <c r="G681" s="15" t="s">
        <v>2605</v>
      </c>
      <c r="H681" s="15" t="b">
        <v>1</v>
      </c>
      <c r="I681" s="15">
        <v>29</v>
      </c>
      <c r="J681" s="15">
        <v>1</v>
      </c>
      <c r="K681" s="15"/>
      <c r="L681" s="15" t="b">
        <v>1</v>
      </c>
      <c r="M681" s="15" t="s">
        <v>387</v>
      </c>
      <c r="N681" s="15" t="s">
        <v>385</v>
      </c>
      <c r="O681" s="15" t="s">
        <v>835</v>
      </c>
      <c r="P681" s="15" t="s">
        <v>2711</v>
      </c>
      <c r="Q681" s="15" t="s">
        <v>166</v>
      </c>
      <c r="R681" s="15"/>
      <c r="S681" s="15"/>
      <c r="T681" s="15" t="s">
        <v>166</v>
      </c>
      <c r="U681" s="15" t="s">
        <v>1731</v>
      </c>
      <c r="V681" s="15" t="s">
        <v>1730</v>
      </c>
      <c r="W681" s="15"/>
      <c r="X681" s="14">
        <v>44209</v>
      </c>
      <c r="Y681" s="17" t="str">
        <f t="shared" si="20"/>
        <v>0x101ee7a26f936479589670a611474d3f555b8ed8a0abbac7cbbc53fcf185514e--0xdef1c0ded9bec7f1a1670819833240f027b25eff--0xf740b67da229f2f10bcbd38a7979992fcc71b8eb</v>
      </c>
      <c r="Z681" s="18" t="str">
        <f>IFERROR(VLOOKUP(Y681,Flipside_SQL3_Data!X:X,1,FALSE),"missing")</f>
        <v>0x101ee7a26f936479589670a611474d3f555b8ed8a0abbac7cbbc53fcf185514e--0xdef1c0ded9bec7f1a1670819833240f027b25eff--0xf740b67da229f2f10bcbd38a7979992fcc71b8eb</v>
      </c>
    </row>
    <row r="682" spans="1:26" hidden="1" x14ac:dyDescent="0.2">
      <c r="A682" s="14">
        <v>44209.868750000001</v>
      </c>
      <c r="B682" s="15">
        <v>11649003</v>
      </c>
      <c r="C682" s="15">
        <v>0</v>
      </c>
      <c r="D682" s="15">
        <f t="shared" si="21"/>
        <v>0</v>
      </c>
      <c r="E682" s="15">
        <v>141486</v>
      </c>
      <c r="F682" s="15">
        <v>1204</v>
      </c>
      <c r="G682" s="15" t="s">
        <v>2605</v>
      </c>
      <c r="H682" s="15" t="b">
        <v>1</v>
      </c>
      <c r="I682" s="15">
        <v>29</v>
      </c>
      <c r="J682" s="15">
        <v>0</v>
      </c>
      <c r="K682" s="15"/>
      <c r="L682" s="15" t="b">
        <v>1</v>
      </c>
      <c r="M682" s="15" t="s">
        <v>387</v>
      </c>
      <c r="N682" s="15" t="s">
        <v>385</v>
      </c>
      <c r="O682" s="15" t="s">
        <v>734</v>
      </c>
      <c r="P682" s="15" t="s">
        <v>2713</v>
      </c>
      <c r="Q682" s="15" t="s">
        <v>166</v>
      </c>
      <c r="R682" s="15"/>
      <c r="S682" s="15"/>
      <c r="T682" s="15" t="s">
        <v>2615</v>
      </c>
      <c r="U682" s="15" t="s">
        <v>1039</v>
      </c>
      <c r="V682" s="15" t="s">
        <v>1532</v>
      </c>
      <c r="W682" s="15"/>
      <c r="X682" s="14">
        <v>44209</v>
      </c>
      <c r="Y682" s="17" t="str">
        <f t="shared" si="20"/>
        <v>0x101ee7a26f936479589670a611474d3f555b8ed8a0abbac7cbbc53fcf185514e--0xdef1c0ded9bec7f1a1670819833240f027b25eff--0xdfc14d2af169b0d36c4eff567ada9b2e0cae044f</v>
      </c>
      <c r="Z682" s="18" t="str">
        <f>IFERROR(VLOOKUP(Y682,Flipside_SQL3_Data!X:X,1,FALSE),"missing")</f>
        <v>0x101ee7a26f936479589670a611474d3f555b8ed8a0abbac7cbbc53fcf185514e--0xdef1c0ded9bec7f1a1670819833240f027b25eff--0xdfc14d2af169b0d36c4eff567ada9b2e0cae044f</v>
      </c>
    </row>
    <row r="683" spans="1:26" hidden="1" x14ac:dyDescent="0.2">
      <c r="A683" s="14">
        <v>44209.868750000001</v>
      </c>
      <c r="B683" s="15">
        <v>11649003</v>
      </c>
      <c r="C683" s="15">
        <v>0</v>
      </c>
      <c r="D683" s="15">
        <f t="shared" si="21"/>
        <v>0</v>
      </c>
      <c r="E683" s="15">
        <v>139215</v>
      </c>
      <c r="F683" s="15">
        <v>74503</v>
      </c>
      <c r="G683" s="15" t="s">
        <v>2605</v>
      </c>
      <c r="H683" s="15" t="b">
        <v>1</v>
      </c>
      <c r="I683" s="15">
        <v>29</v>
      </c>
      <c r="J683" s="15">
        <v>3</v>
      </c>
      <c r="K683" s="15"/>
      <c r="L683" s="15" t="b">
        <v>1</v>
      </c>
      <c r="M683" s="15" t="s">
        <v>387</v>
      </c>
      <c r="N683" s="15" t="s">
        <v>385</v>
      </c>
      <c r="O683" s="15" t="s">
        <v>734</v>
      </c>
      <c r="P683" s="15" t="s">
        <v>2715</v>
      </c>
      <c r="Q683" s="15" t="s">
        <v>166</v>
      </c>
      <c r="R683" s="15"/>
      <c r="S683" s="15"/>
      <c r="T683" s="15" t="s">
        <v>166</v>
      </c>
      <c r="U683" s="15" t="s">
        <v>1391</v>
      </c>
      <c r="V683" s="15" t="s">
        <v>382</v>
      </c>
      <c r="W683" s="15"/>
      <c r="X683" s="14">
        <v>44209</v>
      </c>
      <c r="Y683" s="17" t="str">
        <f t="shared" si="20"/>
        <v>0x101ee7a26f936479589670a611474d3f555b8ed8a0abbac7cbbc53fcf185514e--0xdef1c0ded9bec7f1a1670819833240f027b25eff--0xdfc14d2af169b0d36c4eff567ada9b2e0cae044f</v>
      </c>
      <c r="Z683" s="18" t="str">
        <f>IFERROR(VLOOKUP(Y683,Flipside_SQL3_Data!X:X,1,FALSE),"missing")</f>
        <v>0x101ee7a26f936479589670a611474d3f555b8ed8a0abbac7cbbc53fcf185514e--0xdef1c0ded9bec7f1a1670819833240f027b25eff--0xdfc14d2af169b0d36c4eff567ada9b2e0cae044f</v>
      </c>
    </row>
    <row r="684" spans="1:26" hidden="1" x14ac:dyDescent="0.2">
      <c r="A684" s="14">
        <v>44209.868750000001</v>
      </c>
      <c r="B684" s="15">
        <v>11649003</v>
      </c>
      <c r="C684" s="15">
        <v>0</v>
      </c>
      <c r="D684" s="15">
        <f t="shared" si="21"/>
        <v>0</v>
      </c>
      <c r="E684" s="15">
        <v>65055</v>
      </c>
      <c r="F684" s="15">
        <v>11895</v>
      </c>
      <c r="G684" s="15" t="s">
        <v>2605</v>
      </c>
      <c r="H684" s="15" t="b">
        <v>1</v>
      </c>
      <c r="I684" s="15">
        <v>29</v>
      </c>
      <c r="J684" s="15">
        <v>1</v>
      </c>
      <c r="K684" s="15"/>
      <c r="L684" s="15" t="b">
        <v>1</v>
      </c>
      <c r="M684" s="15" t="s">
        <v>387</v>
      </c>
      <c r="N684" s="15" t="s">
        <v>385</v>
      </c>
      <c r="O684" s="15" t="s">
        <v>386</v>
      </c>
      <c r="P684" s="15" t="s">
        <v>2717</v>
      </c>
      <c r="Q684" s="15" t="s">
        <v>166</v>
      </c>
      <c r="R684" s="15"/>
      <c r="S684" s="15"/>
      <c r="T684" s="15" t="s">
        <v>166</v>
      </c>
      <c r="U684" s="15" t="s">
        <v>558</v>
      </c>
      <c r="V684" s="15" t="s">
        <v>382</v>
      </c>
      <c r="W684" s="15"/>
      <c r="X684" s="14">
        <v>44209</v>
      </c>
      <c r="Y684" s="17" t="str">
        <f t="shared" si="20"/>
        <v>0x101ee7a26f936479589670a611474d3f555b8ed8a0abbac7cbbc53fcf185514e--0xdef1c0ded9bec7f1a1670819833240f027b25eff--0xc02aaa39b223fe8d0a0e5c4f27ead9083c756cc2</v>
      </c>
      <c r="Z684" s="18" t="str">
        <f>IFERROR(VLOOKUP(Y684,Flipside_SQL3_Data!X:X,1,FALSE),"missing")</f>
        <v>0x101ee7a26f936479589670a611474d3f555b8ed8a0abbac7cbbc53fcf185514e--0xdef1c0ded9bec7f1a1670819833240f027b25eff--0xc02aaa39b223fe8d0a0e5c4f27ead9083c756cc2</v>
      </c>
    </row>
    <row r="685" spans="1:26" hidden="1" x14ac:dyDescent="0.2">
      <c r="A685" s="14">
        <v>44209.868750000001</v>
      </c>
      <c r="B685" s="15">
        <v>11649003</v>
      </c>
      <c r="C685" s="15">
        <v>0</v>
      </c>
      <c r="D685" s="15">
        <f t="shared" si="21"/>
        <v>0</v>
      </c>
      <c r="E685" s="15">
        <v>453864</v>
      </c>
      <c r="F685" s="15"/>
      <c r="G685" s="15" t="s">
        <v>2605</v>
      </c>
      <c r="H685" s="15" t="b">
        <v>0</v>
      </c>
      <c r="I685" s="15">
        <v>29</v>
      </c>
      <c r="J685" s="15">
        <v>1</v>
      </c>
      <c r="K685" s="15" t="s">
        <v>2611</v>
      </c>
      <c r="L685" s="15" t="b">
        <v>1</v>
      </c>
      <c r="M685" s="15" t="s">
        <v>387</v>
      </c>
      <c r="N685" s="15" t="s">
        <v>385</v>
      </c>
      <c r="O685" s="15" t="s">
        <v>733</v>
      </c>
      <c r="P685" s="15" t="s">
        <v>2612</v>
      </c>
      <c r="Q685" s="15" t="s">
        <v>166</v>
      </c>
      <c r="R685" s="15"/>
      <c r="S685" s="15"/>
      <c r="T685" s="15" t="s">
        <v>166</v>
      </c>
      <c r="U685" s="15" t="s">
        <v>834</v>
      </c>
      <c r="V685" s="15"/>
      <c r="W685" s="15"/>
      <c r="X685" s="14">
        <v>44209</v>
      </c>
      <c r="Y685" s="17" t="str">
        <f t="shared" si="20"/>
        <v>0x101ee7a26f936479589670a611474d3f555b8ed8a0abbac7cbbc53fcf185514e--0xdef1c0ded9bec7f1a1670819833240f027b25eff--0x7fc66500c84a76ad7e9c93437bfc5ac33e2ddae9</v>
      </c>
      <c r="Z685" s="18" t="str">
        <f>IFERROR(VLOOKUP(Y685,Flipside_SQL3_Data!X:X,1,FALSE),"missing")</f>
        <v>0x101ee7a26f936479589670a611474d3f555b8ed8a0abbac7cbbc53fcf185514e--0xdef1c0ded9bec7f1a1670819833240f027b25eff--0x7fc66500c84a76ad7e9c93437bfc5ac33e2ddae9</v>
      </c>
    </row>
    <row r="686" spans="1:26" hidden="1" x14ac:dyDescent="0.2">
      <c r="A686" s="14">
        <v>44209.868750000001</v>
      </c>
      <c r="B686" s="15">
        <v>11649003</v>
      </c>
      <c r="C686" s="15">
        <v>2.8546718767272002E+19</v>
      </c>
      <c r="D686" s="15">
        <f t="shared" si="21"/>
        <v>28.546718767272001</v>
      </c>
      <c r="E686" s="15">
        <v>46065</v>
      </c>
      <c r="F686" s="15">
        <v>0</v>
      </c>
      <c r="G686" s="15" t="s">
        <v>2605</v>
      </c>
      <c r="H686" s="15" t="b">
        <v>1</v>
      </c>
      <c r="I686" s="15">
        <v>29</v>
      </c>
      <c r="J686" s="15">
        <v>0</v>
      </c>
      <c r="K686" s="15"/>
      <c r="L686" s="15" t="b">
        <v>1</v>
      </c>
      <c r="M686" s="15" t="s">
        <v>387</v>
      </c>
      <c r="N686" s="15" t="s">
        <v>385</v>
      </c>
      <c r="O686" s="15" t="s">
        <v>1177</v>
      </c>
      <c r="P686" s="15" t="s">
        <v>2719</v>
      </c>
      <c r="Q686" s="15" t="s">
        <v>166</v>
      </c>
      <c r="R686" s="15"/>
      <c r="S686" s="15"/>
      <c r="T686" s="15" t="s">
        <v>166</v>
      </c>
      <c r="U686" s="15" t="s">
        <v>382</v>
      </c>
      <c r="V686" s="15" t="s">
        <v>382</v>
      </c>
      <c r="W686" s="15"/>
      <c r="X686" s="14">
        <v>44209</v>
      </c>
      <c r="Y686" s="17" t="str">
        <f t="shared" si="20"/>
        <v>0x101ee7a26f936479589670a611474d3f555b8ed8a0abbac7cbbc53fcf185514e--0xdef1c0ded9bec7f1a1670819833240f027b25eff--0x23b11ff67c2193b97cb37771d15a537b977d2278</v>
      </c>
      <c r="Z686" s="18" t="str">
        <f>IFERROR(VLOOKUP(Y686,Flipside_SQL3_Data!X:X,1,FALSE),"missing")</f>
        <v>0x101ee7a26f936479589670a611474d3f555b8ed8a0abbac7cbbc53fcf185514e--0xdef1c0ded9bec7f1a1670819833240f027b25eff--0x23b11ff67c2193b97cb37771d15a537b977d2278</v>
      </c>
    </row>
    <row r="687" spans="1:26" hidden="1" x14ac:dyDescent="0.2">
      <c r="A687" s="14">
        <v>44209.868750000001</v>
      </c>
      <c r="B687" s="15">
        <v>11649003</v>
      </c>
      <c r="C687" s="15">
        <v>2.8546718767272002E+19</v>
      </c>
      <c r="D687" s="15">
        <f t="shared" si="21"/>
        <v>28.546718767272001</v>
      </c>
      <c r="E687" s="15">
        <v>2300</v>
      </c>
      <c r="F687" s="15">
        <v>55</v>
      </c>
      <c r="G687" s="15" t="s">
        <v>2605</v>
      </c>
      <c r="H687" s="15" t="b">
        <v>1</v>
      </c>
      <c r="I687" s="15">
        <v>29</v>
      </c>
      <c r="J687" s="15">
        <v>0</v>
      </c>
      <c r="K687" s="15"/>
      <c r="L687" s="15" t="b">
        <v>1</v>
      </c>
      <c r="M687" s="15" t="s">
        <v>387</v>
      </c>
      <c r="N687" s="15" t="s">
        <v>386</v>
      </c>
      <c r="O687" s="15" t="s">
        <v>385</v>
      </c>
      <c r="P687" s="15" t="s">
        <v>2850</v>
      </c>
      <c r="Q687" s="15" t="s">
        <v>166</v>
      </c>
      <c r="R687" s="15"/>
      <c r="S687" s="15"/>
      <c r="T687" s="15" t="s">
        <v>166</v>
      </c>
      <c r="U687" s="15" t="s">
        <v>382</v>
      </c>
      <c r="V687" s="15" t="s">
        <v>382</v>
      </c>
      <c r="W687" s="15"/>
      <c r="X687" s="14">
        <v>44209</v>
      </c>
      <c r="Y687" s="17" t="str">
        <f t="shared" si="20"/>
        <v>0x101ee7a26f936479589670a611474d3f555b8ed8a0abbac7cbbc53fcf185514e--0xc02aaa39b223fe8d0a0e5c4f27ead9083c756cc2--0xdef1c0ded9bec7f1a1670819833240f027b25eff</v>
      </c>
      <c r="Z687" s="18" t="str">
        <f>IFERROR(VLOOKUP(Y687,Flipside_SQL3_Data!X:X,1,FALSE),"missing")</f>
        <v>0x101ee7a26f936479589670a611474d3f555b8ed8a0abbac7cbbc53fcf185514e--0xc02aaa39b223fe8d0a0e5c4f27ead9083c756cc2--0xdef1c0ded9bec7f1a1670819833240f027b25eff</v>
      </c>
    </row>
    <row r="688" spans="1:26" hidden="1" x14ac:dyDescent="0.2">
      <c r="A688" s="14">
        <v>44209.868750000001</v>
      </c>
      <c r="B688" s="15">
        <v>11649003</v>
      </c>
      <c r="C688" s="15">
        <v>0</v>
      </c>
      <c r="D688" s="15">
        <f t="shared" si="21"/>
        <v>0</v>
      </c>
      <c r="E688" s="15">
        <v>444112</v>
      </c>
      <c r="F688" s="15"/>
      <c r="G688" s="15" t="s">
        <v>2605</v>
      </c>
      <c r="H688" s="15" t="b">
        <v>0</v>
      </c>
      <c r="I688" s="15">
        <v>29</v>
      </c>
      <c r="J688" s="15">
        <v>0</v>
      </c>
      <c r="K688" s="15" t="s">
        <v>2611</v>
      </c>
      <c r="L688" s="15" t="b">
        <v>1</v>
      </c>
      <c r="M688" s="15" t="s">
        <v>387</v>
      </c>
      <c r="N688" s="15" t="s">
        <v>733</v>
      </c>
      <c r="O688" s="15" t="s">
        <v>2190</v>
      </c>
      <c r="P688" s="15" t="s">
        <v>2614</v>
      </c>
      <c r="Q688" s="15" t="s">
        <v>166</v>
      </c>
      <c r="R688" s="15"/>
      <c r="S688" s="15"/>
      <c r="T688" s="15" t="s">
        <v>2609</v>
      </c>
      <c r="U688" s="15" t="s">
        <v>834</v>
      </c>
      <c r="V688" s="15"/>
      <c r="W688" s="15"/>
      <c r="X688" s="14">
        <v>44209</v>
      </c>
      <c r="Y688" s="17" t="str">
        <f t="shared" si="20"/>
        <v>0x101ee7a26f936479589670a611474d3f555b8ed8a0abbac7cbbc53fcf185514e--0x7fc66500c84a76ad7e9c93437bfc5ac33e2ddae9--0xc13eac3b4f9eed480045113b7af00f7b5655ece8</v>
      </c>
      <c r="Z688" s="18" t="str">
        <f>IFERROR(VLOOKUP(Y688,Flipside_SQL3_Data!X:X,1,FALSE),"missing")</f>
        <v>0x101ee7a26f936479589670a611474d3f555b8ed8a0abbac7cbbc53fcf185514e--0x7fc66500c84a76ad7e9c93437bfc5ac33e2ddae9--0xc13eac3b4f9eed480045113b7af00f7b5655ece8</v>
      </c>
    </row>
    <row r="689" spans="1:26" hidden="1" x14ac:dyDescent="0.2">
      <c r="A689" s="14">
        <v>44209.868750000001</v>
      </c>
      <c r="B689" s="15">
        <v>11649003</v>
      </c>
      <c r="C689" s="15">
        <v>0</v>
      </c>
      <c r="D689" s="15">
        <f t="shared" si="21"/>
        <v>0</v>
      </c>
      <c r="E689" s="15">
        <v>288069</v>
      </c>
      <c r="F689" s="15">
        <v>157140</v>
      </c>
      <c r="G689" s="15" t="s">
        <v>2605</v>
      </c>
      <c r="H689" s="15" t="b">
        <v>1</v>
      </c>
      <c r="I689" s="15">
        <v>29</v>
      </c>
      <c r="J689" s="15">
        <v>0</v>
      </c>
      <c r="K689" s="15"/>
      <c r="L689" s="15" t="b">
        <v>1</v>
      </c>
      <c r="M689" s="15" t="s">
        <v>387</v>
      </c>
      <c r="N689" s="15" t="s">
        <v>733</v>
      </c>
      <c r="O689" s="15" t="s">
        <v>2190</v>
      </c>
      <c r="P689" s="15" t="s">
        <v>2843</v>
      </c>
      <c r="Q689" s="15" t="s">
        <v>166</v>
      </c>
      <c r="R689" s="15"/>
      <c r="S689" s="15"/>
      <c r="T689" s="15" t="s">
        <v>2609</v>
      </c>
      <c r="U689" s="15" t="s">
        <v>834</v>
      </c>
      <c r="V689" s="15" t="s">
        <v>38</v>
      </c>
      <c r="W689" s="15"/>
      <c r="X689" s="14">
        <v>44209</v>
      </c>
      <c r="Y689" s="17" t="str">
        <f t="shared" si="20"/>
        <v>0x101ee7a26f936479589670a611474d3f555b8ed8a0abbac7cbbc53fcf185514e--0x7fc66500c84a76ad7e9c93437bfc5ac33e2ddae9--0xc13eac3b4f9eed480045113b7af00f7b5655ece8</v>
      </c>
      <c r="Z689" s="18" t="str">
        <f>IFERROR(VLOOKUP(Y689,Flipside_SQL3_Data!X:X,1,FALSE),"missing")</f>
        <v>0x101ee7a26f936479589670a611474d3f555b8ed8a0abbac7cbbc53fcf185514e--0x7fc66500c84a76ad7e9c93437bfc5ac33e2ddae9--0xc13eac3b4f9eed480045113b7af00f7b5655ece8</v>
      </c>
    </row>
    <row r="690" spans="1:26" hidden="1" x14ac:dyDescent="0.2">
      <c r="A690" s="14">
        <v>44209.868750000001</v>
      </c>
      <c r="B690" s="15">
        <v>11649003</v>
      </c>
      <c r="C690" s="15">
        <v>0</v>
      </c>
      <c r="D690" s="15">
        <f t="shared" si="21"/>
        <v>0</v>
      </c>
      <c r="E690" s="15">
        <v>91182</v>
      </c>
      <c r="F690" s="15">
        <v>1349</v>
      </c>
      <c r="G690" s="15" t="s">
        <v>2605</v>
      </c>
      <c r="H690" s="15" t="b">
        <v>1</v>
      </c>
      <c r="I690" s="15">
        <v>29</v>
      </c>
      <c r="J690" s="15">
        <v>0</v>
      </c>
      <c r="K690" s="15"/>
      <c r="L690" s="15" t="b">
        <v>1</v>
      </c>
      <c r="M690" s="15" t="s">
        <v>387</v>
      </c>
      <c r="N690" s="15" t="s">
        <v>733</v>
      </c>
      <c r="O690" s="15" t="s">
        <v>2190</v>
      </c>
      <c r="P690" s="15" t="s">
        <v>2847</v>
      </c>
      <c r="Q690" s="15" t="s">
        <v>166</v>
      </c>
      <c r="R690" s="15"/>
      <c r="S690" s="15"/>
      <c r="T690" s="15" t="s">
        <v>2609</v>
      </c>
      <c r="U690" s="15" t="s">
        <v>732</v>
      </c>
      <c r="V690" s="15" t="s">
        <v>731</v>
      </c>
      <c r="W690" s="15"/>
      <c r="X690" s="14">
        <v>44209</v>
      </c>
      <c r="Y690" s="17" t="str">
        <f t="shared" si="20"/>
        <v>0x101ee7a26f936479589670a611474d3f555b8ed8a0abbac7cbbc53fcf185514e--0x7fc66500c84a76ad7e9c93437bfc5ac33e2ddae9--0xc13eac3b4f9eed480045113b7af00f7b5655ece8</v>
      </c>
      <c r="Z690" s="18" t="str">
        <f>IFERROR(VLOOKUP(Y690,Flipside_SQL3_Data!X:X,1,FALSE),"missing")</f>
        <v>0x101ee7a26f936479589670a611474d3f555b8ed8a0abbac7cbbc53fcf185514e--0x7fc66500c84a76ad7e9c93437bfc5ac33e2ddae9--0xc13eac3b4f9eed480045113b7af00f7b5655ece8</v>
      </c>
    </row>
    <row r="691" spans="1:26" hidden="1" x14ac:dyDescent="0.2">
      <c r="A691" s="14">
        <v>44209.868750000001</v>
      </c>
      <c r="B691" s="15">
        <v>11649003</v>
      </c>
      <c r="C691" s="15">
        <v>0</v>
      </c>
      <c r="D691" s="15">
        <f t="shared" si="21"/>
        <v>0</v>
      </c>
      <c r="E691" s="15">
        <v>473507</v>
      </c>
      <c r="F691" s="15">
        <v>419716</v>
      </c>
      <c r="G691" s="15" t="s">
        <v>2605</v>
      </c>
      <c r="H691" s="15" t="b">
        <v>1</v>
      </c>
      <c r="I691" s="15">
        <v>29</v>
      </c>
      <c r="J691" s="15">
        <v>1</v>
      </c>
      <c r="K691" s="15"/>
      <c r="L691" s="15" t="b">
        <v>1</v>
      </c>
      <c r="M691" s="15" t="s">
        <v>387</v>
      </c>
      <c r="N691" s="15" t="s">
        <v>1177</v>
      </c>
      <c r="O691" s="15" t="s">
        <v>385</v>
      </c>
      <c r="P691" s="15"/>
      <c r="Q691" s="15" t="s">
        <v>166</v>
      </c>
      <c r="R691" s="15"/>
      <c r="S691" s="15"/>
      <c r="T691" s="15" t="s">
        <v>166</v>
      </c>
      <c r="U691" s="15" t="s">
        <v>1199</v>
      </c>
      <c r="V691" s="15" t="s">
        <v>1198</v>
      </c>
      <c r="W691" s="15"/>
      <c r="X691" s="14">
        <v>44209</v>
      </c>
      <c r="Y691" s="17" t="str">
        <f t="shared" si="20"/>
        <v>0x101ee7a26f936479589670a611474d3f555b8ed8a0abbac7cbbc53fcf185514e--0x23b11ff67c2193b97cb37771d15a537b977d2278--0xdef1c0ded9bec7f1a1670819833240f027b25eff</v>
      </c>
      <c r="Z691" s="18" t="str">
        <f>IFERROR(VLOOKUP(Y691,Flipside_SQL3_Data!X:X,1,FALSE),"missing")</f>
        <v>0x101ee7a26f936479589670a611474d3f555b8ed8a0abbac7cbbc53fcf185514e--0x23b11ff67c2193b97cb37771d15a537b977d2278--0xdef1c0ded9bec7f1a1670819833240f027b25eff</v>
      </c>
    </row>
    <row r="692" spans="1:26" hidden="1" x14ac:dyDescent="0.2">
      <c r="A692" s="14">
        <v>44209.868750000001</v>
      </c>
      <c r="B692" s="15">
        <v>11649003</v>
      </c>
      <c r="C692" s="15">
        <v>0</v>
      </c>
      <c r="D692" s="15">
        <f t="shared" si="21"/>
        <v>0</v>
      </c>
      <c r="E692" s="15">
        <v>68392</v>
      </c>
      <c r="F692" s="15">
        <v>19601</v>
      </c>
      <c r="G692" s="15" t="s">
        <v>2605</v>
      </c>
      <c r="H692" s="15" t="b">
        <v>1</v>
      </c>
      <c r="I692" s="15">
        <v>5</v>
      </c>
      <c r="J692" s="15">
        <v>0</v>
      </c>
      <c r="K692" s="15"/>
      <c r="L692" s="15" t="b">
        <v>1</v>
      </c>
      <c r="M692" s="15" t="s">
        <v>894</v>
      </c>
      <c r="N692" s="15" t="s">
        <v>893</v>
      </c>
      <c r="O692" s="15" t="s">
        <v>892</v>
      </c>
      <c r="P692" s="15"/>
      <c r="Q692" s="15" t="s">
        <v>166</v>
      </c>
      <c r="R692" s="15"/>
      <c r="S692" s="15"/>
      <c r="T692" s="15" t="s">
        <v>166</v>
      </c>
      <c r="U692" s="15" t="s">
        <v>891</v>
      </c>
      <c r="V692" s="15" t="s">
        <v>382</v>
      </c>
      <c r="W692" s="15"/>
      <c r="X692" s="14">
        <v>44209</v>
      </c>
      <c r="Y692" s="17" t="str">
        <f t="shared" si="20"/>
        <v>0x08f904e20a02ea0c3446d8e4d2916c396b4281f00aa29aefc8bd2540d09bc832--0x9acbb72cf67103a30333a32cd203459c6a9c3311--0xdac17f958d2ee523a2206206994597c13d831ec7</v>
      </c>
      <c r="Z692" s="18" t="str">
        <f>IFERROR(VLOOKUP(Y692,Flipside_SQL3_Data!X:X,1,FALSE),"missing")</f>
        <v>0x08f904e20a02ea0c3446d8e4d2916c396b4281f00aa29aefc8bd2540d09bc832--0x9acbb72cf67103a30333a32cd203459c6a9c3311--0xdac17f958d2ee523a2206206994597c13d831ec7</v>
      </c>
    </row>
    <row r="693" spans="1:26" hidden="1" x14ac:dyDescent="0.2">
      <c r="A693" s="14">
        <v>44209.868750000001</v>
      </c>
      <c r="B693" s="15">
        <v>11649003</v>
      </c>
      <c r="C693" s="15">
        <v>0</v>
      </c>
      <c r="D693" s="15">
        <f t="shared" si="21"/>
        <v>0</v>
      </c>
      <c r="E693" s="15">
        <v>478572</v>
      </c>
      <c r="F693" s="15">
        <v>85244</v>
      </c>
      <c r="G693" s="15" t="s">
        <v>2605</v>
      </c>
      <c r="H693" s="15" t="b">
        <v>1</v>
      </c>
      <c r="I693" s="15">
        <v>8</v>
      </c>
      <c r="J693" s="15">
        <v>0</v>
      </c>
      <c r="K693" s="15"/>
      <c r="L693" s="15" t="b">
        <v>1</v>
      </c>
      <c r="M693" s="15" t="s">
        <v>2343</v>
      </c>
      <c r="N693" s="15" t="s">
        <v>2342</v>
      </c>
      <c r="O693" s="15" t="s">
        <v>924</v>
      </c>
      <c r="P693" s="15"/>
      <c r="Q693" s="15" t="s">
        <v>166</v>
      </c>
      <c r="R693" s="15"/>
      <c r="S693" s="15"/>
      <c r="T693" s="15" t="s">
        <v>166</v>
      </c>
      <c r="U693" s="15" t="s">
        <v>923</v>
      </c>
      <c r="V693" s="15" t="s">
        <v>382</v>
      </c>
      <c r="W693" s="15"/>
      <c r="X693" s="14">
        <v>44209</v>
      </c>
      <c r="Y693" s="17" t="str">
        <f t="shared" si="20"/>
        <v>0x085e08ddd16a8713c6f7da1554274b0480b06032e4395e168a8bd1576b686201--0xa932fb7cb35e7b47c7d2d6d8effed1ac5744f4fc--0x0635709bae7a9a9f782360a4554378f4ea051368</v>
      </c>
      <c r="Z693" s="18" t="str">
        <f>IFERROR(VLOOKUP(Y693,Flipside_SQL3_Data!X:X,1,FALSE),"missing")</f>
        <v>0x085e08ddd16a8713c6f7da1554274b0480b06032e4395e168a8bd1576b686201--0xa932fb7cb35e7b47c7d2d6d8effed1ac5744f4fc--0x0635709bae7a9a9f782360a4554378f4ea051368</v>
      </c>
    </row>
    <row r="694" spans="1:26" hidden="1" x14ac:dyDescent="0.2">
      <c r="A694" s="14">
        <v>44209.868750000001</v>
      </c>
      <c r="B694" s="15">
        <v>11649003</v>
      </c>
      <c r="C694" s="15">
        <v>0</v>
      </c>
      <c r="D694" s="15">
        <f t="shared" si="21"/>
        <v>0</v>
      </c>
      <c r="E694" s="15">
        <v>99198</v>
      </c>
      <c r="F694" s="15">
        <v>20701</v>
      </c>
      <c r="G694" s="15" t="s">
        <v>2605</v>
      </c>
      <c r="H694" s="15" t="b">
        <v>1</v>
      </c>
      <c r="I694" s="15">
        <v>13</v>
      </c>
      <c r="J694" s="15">
        <v>0</v>
      </c>
      <c r="K694" s="15"/>
      <c r="L694" s="15" t="b">
        <v>1</v>
      </c>
      <c r="M694" s="15" t="s">
        <v>321</v>
      </c>
      <c r="N694" s="15" t="s">
        <v>120</v>
      </c>
      <c r="O694" s="15" t="s">
        <v>459</v>
      </c>
      <c r="P694" s="15">
        <v>1</v>
      </c>
      <c r="Q694" s="15" t="s">
        <v>166</v>
      </c>
      <c r="R694" s="15"/>
      <c r="S694" s="15"/>
      <c r="T694" s="15" t="s">
        <v>166</v>
      </c>
      <c r="U694" s="15" t="s">
        <v>458</v>
      </c>
      <c r="V694" s="15" t="s">
        <v>38</v>
      </c>
      <c r="W694" s="15"/>
      <c r="X694" s="14">
        <v>44209</v>
      </c>
      <c r="Y694" s="17" t="str">
        <f t="shared" si="20"/>
        <v>0x04dc453007d033fac06d7161eb8579bcb90e18796e4a0809c39ca6e19059ec81--0x7a250d5630b4cf539739df2c5dacb4c659f2488d--0x96c520a79bf62c955eaa044f600f67e3ecfeff52</v>
      </c>
      <c r="Z694" s="18" t="str">
        <f>IFERROR(VLOOKUP(Y694,Flipside_SQL3_Data!X:X,1,FALSE),"missing")</f>
        <v>0x04dc453007d033fac06d7161eb8579bcb90e18796e4a0809c39ca6e19059ec81--0x7a250d5630b4cf539739df2c5dacb4c659f2488d--0x96c520a79bf62c955eaa044f600f67e3ecfeff52</v>
      </c>
    </row>
    <row r="695" spans="1:26" hidden="1" x14ac:dyDescent="0.2">
      <c r="A695" s="14">
        <v>44209.868750000001</v>
      </c>
      <c r="B695" s="15">
        <v>11649003</v>
      </c>
      <c r="C695" s="15">
        <v>0</v>
      </c>
      <c r="D695" s="15">
        <f t="shared" si="21"/>
        <v>0</v>
      </c>
      <c r="E695" s="15">
        <v>103783</v>
      </c>
      <c r="F695" s="15">
        <v>1204</v>
      </c>
      <c r="G695" s="15" t="s">
        <v>2605</v>
      </c>
      <c r="H695" s="15" t="b">
        <v>1</v>
      </c>
      <c r="I695" s="15">
        <v>13</v>
      </c>
      <c r="J695" s="15">
        <v>0</v>
      </c>
      <c r="K695" s="15"/>
      <c r="L695" s="15" t="b">
        <v>1</v>
      </c>
      <c r="M695" s="15" t="s">
        <v>321</v>
      </c>
      <c r="N695" s="15" t="s">
        <v>120</v>
      </c>
      <c r="O695" s="15" t="s">
        <v>1475</v>
      </c>
      <c r="P695" s="15">
        <v>0</v>
      </c>
      <c r="Q695" s="15" t="s">
        <v>166</v>
      </c>
      <c r="R695" s="15"/>
      <c r="S695" s="15"/>
      <c r="T695" s="15" t="s">
        <v>2615</v>
      </c>
      <c r="U695" s="15" t="s">
        <v>1039</v>
      </c>
      <c r="V695" s="15" t="s">
        <v>2268</v>
      </c>
      <c r="W695" s="15"/>
      <c r="X695" s="14">
        <v>44209</v>
      </c>
      <c r="Y695" s="17" t="str">
        <f t="shared" si="20"/>
        <v>0x04dc453007d033fac06d7161eb8579bcb90e18796e4a0809c39ca6e19059ec81--0x7a250d5630b4cf539739df2c5dacb4c659f2488d--0x1e3b5fbf556ade23d32aec3a0357e57e280eec51</v>
      </c>
      <c r="Z695" s="18" t="str">
        <f>IFERROR(VLOOKUP(Y695,Flipside_SQL3_Data!X:X,1,FALSE),"missing")</f>
        <v>0x04dc453007d033fac06d7161eb8579bcb90e18796e4a0809c39ca6e19059ec81--0x7a250d5630b4cf539739df2c5dacb4c659f2488d--0x1e3b5fbf556ade23d32aec3a0357e57e280eec51</v>
      </c>
    </row>
    <row r="696" spans="1:26" hidden="1" x14ac:dyDescent="0.2">
      <c r="A696" s="14">
        <v>44209.868750000001</v>
      </c>
      <c r="B696" s="15">
        <v>11649003</v>
      </c>
      <c r="C696" s="15">
        <v>0</v>
      </c>
      <c r="D696" s="15">
        <f t="shared" si="21"/>
        <v>0</v>
      </c>
      <c r="E696" s="15">
        <v>75445</v>
      </c>
      <c r="F696" s="15">
        <v>62169</v>
      </c>
      <c r="G696" s="15" t="s">
        <v>2605</v>
      </c>
      <c r="H696" s="15" t="b">
        <v>1</v>
      </c>
      <c r="I696" s="15">
        <v>13</v>
      </c>
      <c r="J696" s="15">
        <v>3</v>
      </c>
      <c r="K696" s="15"/>
      <c r="L696" s="15" t="b">
        <v>1</v>
      </c>
      <c r="M696" s="15" t="s">
        <v>321</v>
      </c>
      <c r="N696" s="15" t="s">
        <v>120</v>
      </c>
      <c r="O696" s="15" t="s">
        <v>1475</v>
      </c>
      <c r="P696" s="15">
        <v>2</v>
      </c>
      <c r="Q696" s="15" t="s">
        <v>166</v>
      </c>
      <c r="R696" s="15"/>
      <c r="S696" s="15"/>
      <c r="T696" s="15" t="s">
        <v>166</v>
      </c>
      <c r="U696" s="15" t="s">
        <v>1923</v>
      </c>
      <c r="V696" s="15" t="s">
        <v>382</v>
      </c>
      <c r="W696" s="15"/>
      <c r="X696" s="14">
        <v>44209</v>
      </c>
      <c r="Y696" s="17" t="str">
        <f t="shared" si="20"/>
        <v>0x04dc453007d033fac06d7161eb8579bcb90e18796e4a0809c39ca6e19059ec81--0x7a250d5630b4cf539739df2c5dacb4c659f2488d--0x1e3b5fbf556ade23d32aec3a0357e57e280eec51</v>
      </c>
      <c r="Z696" s="18" t="str">
        <f>IFERROR(VLOOKUP(Y696,Flipside_SQL3_Data!X:X,1,FALSE),"missing")</f>
        <v>0x04dc453007d033fac06d7161eb8579bcb90e18796e4a0809c39ca6e19059ec81--0x7a250d5630b4cf539739df2c5dacb4c659f2488d--0x1e3b5fbf556ade23d32aec3a0357e57e280eec51</v>
      </c>
    </row>
    <row r="697" spans="1:26" hidden="1" x14ac:dyDescent="0.2">
      <c r="A697" s="14">
        <v>44209.868750000001</v>
      </c>
      <c r="B697" s="15">
        <v>11649003</v>
      </c>
      <c r="C697" s="15">
        <v>0</v>
      </c>
      <c r="D697" s="15">
        <f t="shared" si="21"/>
        <v>0</v>
      </c>
      <c r="E697" s="15">
        <v>108846</v>
      </c>
      <c r="F697" s="15">
        <v>94831</v>
      </c>
      <c r="G697" s="15" t="s">
        <v>2605</v>
      </c>
      <c r="H697" s="15" t="b">
        <v>1</v>
      </c>
      <c r="I697" s="15">
        <v>13</v>
      </c>
      <c r="J697" s="15">
        <v>3</v>
      </c>
      <c r="K697" s="15"/>
      <c r="L697" s="15" t="b">
        <v>1</v>
      </c>
      <c r="M697" s="15" t="s">
        <v>321</v>
      </c>
      <c r="N697" s="15" t="s">
        <v>320</v>
      </c>
      <c r="O697" s="15" t="s">
        <v>120</v>
      </c>
      <c r="P697" s="15"/>
      <c r="Q697" s="15" t="s">
        <v>166</v>
      </c>
      <c r="R697" s="15"/>
      <c r="S697" s="15"/>
      <c r="T697" s="15" t="s">
        <v>166</v>
      </c>
      <c r="U697" s="15" t="s">
        <v>319</v>
      </c>
      <c r="V697" s="15" t="s">
        <v>318</v>
      </c>
      <c r="W697" s="15"/>
      <c r="X697" s="14">
        <v>44209</v>
      </c>
      <c r="Y697" s="17" t="str">
        <f t="shared" si="20"/>
        <v>0x04dc453007d033fac06d7161eb8579bcb90e18796e4a0809c39ca6e19059ec81--0x61ed6f95ed9e3c9b89a81a022b2092918aec8dd8--0x7a250d5630b4cf539739df2c5dacb4c659f2488d</v>
      </c>
      <c r="Z697" s="18" t="str">
        <f>IFERROR(VLOOKUP(Y697,Flipside_SQL3_Data!X:X,1,FALSE),"missing")</f>
        <v>0x04dc453007d033fac06d7161eb8579bcb90e18796e4a0809c39ca6e19059ec81--0x61ed6f95ed9e3c9b89a81a022b2092918aec8dd8--0x7a250d5630b4cf539739df2c5dacb4c659f2488d</v>
      </c>
    </row>
    <row r="698" spans="1:26" hidden="1" x14ac:dyDescent="0.2">
      <c r="A698" s="14">
        <v>44209.868750000001</v>
      </c>
      <c r="B698" s="15">
        <v>11649003</v>
      </c>
      <c r="C698" s="15">
        <v>0</v>
      </c>
      <c r="D698" s="15">
        <f t="shared" si="21"/>
        <v>0</v>
      </c>
      <c r="E698" s="15">
        <v>64023</v>
      </c>
      <c r="F698" s="15">
        <v>19601</v>
      </c>
      <c r="G698" s="15" t="s">
        <v>2605</v>
      </c>
      <c r="H698" s="15" t="b">
        <v>1</v>
      </c>
      <c r="I698" s="15">
        <v>13</v>
      </c>
      <c r="J698" s="15">
        <v>0</v>
      </c>
      <c r="K698" s="15"/>
      <c r="L698" s="15" t="b">
        <v>1</v>
      </c>
      <c r="M698" s="15" t="s">
        <v>321</v>
      </c>
      <c r="N698" s="15" t="s">
        <v>1475</v>
      </c>
      <c r="O698" s="15" t="s">
        <v>892</v>
      </c>
      <c r="P698" s="15" t="s">
        <v>2637</v>
      </c>
      <c r="Q698" s="15" t="s">
        <v>166</v>
      </c>
      <c r="R698" s="15"/>
      <c r="S698" s="15"/>
      <c r="T698" s="15" t="s">
        <v>166</v>
      </c>
      <c r="U698" s="15" t="s">
        <v>2179</v>
      </c>
      <c r="V698" s="15" t="s">
        <v>382</v>
      </c>
      <c r="W698" s="15"/>
      <c r="X698" s="14">
        <v>44209</v>
      </c>
      <c r="Y698" s="17" t="str">
        <f t="shared" si="20"/>
        <v>0x04dc453007d033fac06d7161eb8579bcb90e18796e4a0809c39ca6e19059ec81--0x1e3b5fbf556ade23d32aec3a0357e57e280eec51--0xdac17f958d2ee523a2206206994597c13d831ec7</v>
      </c>
      <c r="Z698" s="18" t="str">
        <f>IFERROR(VLOOKUP(Y698,Flipside_SQL3_Data!X:X,1,FALSE),"missing")</f>
        <v>0x04dc453007d033fac06d7161eb8579bcb90e18796e4a0809c39ca6e19059ec81--0x1e3b5fbf556ade23d32aec3a0357e57e280eec51--0xdac17f958d2ee523a2206206994597c13d831ec7</v>
      </c>
    </row>
    <row r="699" spans="1:26" hidden="1" x14ac:dyDescent="0.2">
      <c r="A699" s="14">
        <v>44209.868750000001</v>
      </c>
      <c r="B699" s="15">
        <v>11649003</v>
      </c>
      <c r="C699" s="15">
        <v>0</v>
      </c>
      <c r="D699" s="15">
        <f t="shared" si="21"/>
        <v>0</v>
      </c>
      <c r="E699" s="15">
        <v>40257</v>
      </c>
      <c r="F699" s="15">
        <v>2431</v>
      </c>
      <c r="G699" s="15" t="s">
        <v>2605</v>
      </c>
      <c r="H699" s="15" t="b">
        <v>1</v>
      </c>
      <c r="I699" s="15">
        <v>13</v>
      </c>
      <c r="J699" s="15">
        <v>0</v>
      </c>
      <c r="K699" s="15"/>
      <c r="L699" s="15" t="b">
        <v>1</v>
      </c>
      <c r="M699" s="15" t="s">
        <v>321</v>
      </c>
      <c r="N699" s="15" t="s">
        <v>1475</v>
      </c>
      <c r="O699" s="15" t="s">
        <v>892</v>
      </c>
      <c r="P699" s="15" t="s">
        <v>2640</v>
      </c>
      <c r="Q699" s="15" t="s">
        <v>166</v>
      </c>
      <c r="R699" s="15"/>
      <c r="S699" s="15"/>
      <c r="T699" s="15" t="s">
        <v>2615</v>
      </c>
      <c r="U699" s="15" t="s">
        <v>1474</v>
      </c>
      <c r="V699" s="15" t="s">
        <v>1473</v>
      </c>
      <c r="W699" s="15"/>
      <c r="X699" s="14">
        <v>44209</v>
      </c>
      <c r="Y699" s="17" t="str">
        <f t="shared" si="20"/>
        <v>0x04dc453007d033fac06d7161eb8579bcb90e18796e4a0809c39ca6e19059ec81--0x1e3b5fbf556ade23d32aec3a0357e57e280eec51--0xdac17f958d2ee523a2206206994597c13d831ec7</v>
      </c>
      <c r="Z699" s="18" t="str">
        <f>IFERROR(VLOOKUP(Y699,Flipside_SQL3_Data!X:X,1,FALSE),"missing")</f>
        <v>0x04dc453007d033fac06d7161eb8579bcb90e18796e4a0809c39ca6e19059ec81--0x1e3b5fbf556ade23d32aec3a0357e57e280eec51--0xdac17f958d2ee523a2206206994597c13d831ec7</v>
      </c>
    </row>
    <row r="700" spans="1:26" hidden="1" x14ac:dyDescent="0.2">
      <c r="A700" s="14">
        <v>44209.868750000001</v>
      </c>
      <c r="B700" s="15">
        <v>11649003</v>
      </c>
      <c r="C700" s="15">
        <v>0</v>
      </c>
      <c r="D700" s="15">
        <f t="shared" si="21"/>
        <v>0</v>
      </c>
      <c r="E700" s="15">
        <v>43065</v>
      </c>
      <c r="F700" s="15">
        <v>1241</v>
      </c>
      <c r="G700" s="15" t="s">
        <v>2605</v>
      </c>
      <c r="H700" s="15" t="b">
        <v>1</v>
      </c>
      <c r="I700" s="15">
        <v>13</v>
      </c>
      <c r="J700" s="15">
        <v>0</v>
      </c>
      <c r="K700" s="15"/>
      <c r="L700" s="15" t="b">
        <v>1</v>
      </c>
      <c r="M700" s="15" t="s">
        <v>321</v>
      </c>
      <c r="N700" s="15" t="s">
        <v>1475</v>
      </c>
      <c r="O700" s="15" t="s">
        <v>459</v>
      </c>
      <c r="P700" s="15" t="s">
        <v>167</v>
      </c>
      <c r="Q700" s="15" t="s">
        <v>166</v>
      </c>
      <c r="R700" s="15"/>
      <c r="S700" s="15"/>
      <c r="T700" s="15" t="s">
        <v>2615</v>
      </c>
      <c r="U700" s="15" t="s">
        <v>1474</v>
      </c>
      <c r="V700" s="15" t="s">
        <v>1912</v>
      </c>
      <c r="W700" s="15"/>
      <c r="X700" s="14">
        <v>44209</v>
      </c>
      <c r="Y700" s="17" t="str">
        <f t="shared" si="20"/>
        <v>0x04dc453007d033fac06d7161eb8579bcb90e18796e4a0809c39ca6e19059ec81--0x1e3b5fbf556ade23d32aec3a0357e57e280eec51--0x96c520a79bf62c955eaa044f600f67e3ecfeff52</v>
      </c>
      <c r="Z700" s="18" t="str">
        <f>IFERROR(VLOOKUP(Y700,Flipside_SQL3_Data!X:X,1,FALSE),"missing")</f>
        <v>0x04dc453007d033fac06d7161eb8579bcb90e18796e4a0809c39ca6e19059ec81--0x1e3b5fbf556ade23d32aec3a0357e57e280eec51--0x96c520a79bf62c955eaa044f600f67e3ecfeff52</v>
      </c>
    </row>
    <row r="701" spans="1:26" hidden="1" x14ac:dyDescent="0.2">
      <c r="A701" s="14">
        <v>44209.868750000001</v>
      </c>
      <c r="B701" s="15">
        <v>11649003</v>
      </c>
      <c r="C701" s="15">
        <v>0</v>
      </c>
      <c r="D701" s="15">
        <f t="shared" si="21"/>
        <v>0</v>
      </c>
      <c r="E701" s="15">
        <v>76965</v>
      </c>
      <c r="F701" s="15">
        <v>4556</v>
      </c>
      <c r="G701" s="15" t="s">
        <v>2605</v>
      </c>
      <c r="H701" s="15" t="b">
        <v>1</v>
      </c>
      <c r="I701" s="15">
        <v>37</v>
      </c>
      <c r="J701" s="15">
        <v>1</v>
      </c>
      <c r="K701" s="15"/>
      <c r="L701" s="15" t="b">
        <v>1</v>
      </c>
      <c r="M701" s="15" t="s">
        <v>484</v>
      </c>
      <c r="N701" s="15" t="s">
        <v>232</v>
      </c>
      <c r="O701" s="15" t="s">
        <v>374</v>
      </c>
      <c r="P701" s="15" t="s">
        <v>2629</v>
      </c>
      <c r="Q701" s="15" t="s">
        <v>166</v>
      </c>
      <c r="R701" s="15"/>
      <c r="S701" s="15"/>
      <c r="T701" s="15" t="s">
        <v>166</v>
      </c>
      <c r="U701" s="15" t="s">
        <v>1394</v>
      </c>
      <c r="V701" s="15" t="s">
        <v>38</v>
      </c>
      <c r="W701" s="15"/>
      <c r="X701" s="14">
        <v>44209</v>
      </c>
      <c r="Y701" s="17" t="str">
        <f t="shared" si="20"/>
        <v>0x00cb21c73e9523d35edb70e76e2c41dd30bcc870eb13c7c42ff55185df100565--0xf5b0a3efb8e8e4c201e2a935f110eaaf3ffecb8d--0xe8bd438d0383cf4d19641eaa4793eddc6cebeaf1</v>
      </c>
      <c r="Z701" s="18" t="str">
        <f>IFERROR(VLOOKUP(Y701,Flipside_SQL3_Data!X:X,1,FALSE),"missing")</f>
        <v>0x00cb21c73e9523d35edb70e76e2c41dd30bcc870eb13c7c42ff55185df100565--0xf5b0a3efb8e8e4c201e2a935f110eaaf3ffecb8d--0xe8bd438d0383cf4d19641eaa4793eddc6cebeaf1</v>
      </c>
    </row>
    <row r="702" spans="1:26" hidden="1" x14ac:dyDescent="0.2">
      <c r="A702" s="14">
        <v>44209.868750000001</v>
      </c>
      <c r="B702" s="15">
        <v>11649003</v>
      </c>
      <c r="C702" s="15">
        <v>0</v>
      </c>
      <c r="D702" s="15">
        <f t="shared" si="21"/>
        <v>0</v>
      </c>
      <c r="E702" s="15">
        <v>73037</v>
      </c>
      <c r="F702" s="15">
        <v>1628</v>
      </c>
      <c r="G702" s="15" t="s">
        <v>2605</v>
      </c>
      <c r="H702" s="15" t="b">
        <v>1</v>
      </c>
      <c r="I702" s="15">
        <v>37</v>
      </c>
      <c r="J702" s="15">
        <v>0</v>
      </c>
      <c r="K702" s="15"/>
      <c r="L702" s="15" t="b">
        <v>1</v>
      </c>
      <c r="M702" s="15" t="s">
        <v>484</v>
      </c>
      <c r="N702" s="15" t="s">
        <v>374</v>
      </c>
      <c r="O702" s="15" t="s">
        <v>232</v>
      </c>
      <c r="P702" s="15" t="s">
        <v>2631</v>
      </c>
      <c r="Q702" s="15" t="s">
        <v>166</v>
      </c>
      <c r="R702" s="15"/>
      <c r="S702" s="15"/>
      <c r="T702" s="15" t="s">
        <v>166</v>
      </c>
      <c r="U702" s="15" t="s">
        <v>263</v>
      </c>
      <c r="V702" s="15" t="s">
        <v>255</v>
      </c>
      <c r="W702" s="15"/>
      <c r="X702" s="14">
        <v>44209</v>
      </c>
      <c r="Y702" s="17" t="str">
        <f t="shared" si="20"/>
        <v>0x00cb21c73e9523d35edb70e76e2c41dd30bcc870eb13c7c42ff55185df100565--0xe8bd438d0383cf4d19641eaa4793eddc6cebeaf1--0xf5b0a3efb8e8e4c201e2a935f110eaaf3ffecb8d</v>
      </c>
      <c r="Z702" s="18" t="str">
        <f>IFERROR(VLOOKUP(Y702,Flipside_SQL3_Data!X:X,1,FALSE),"missing")</f>
        <v>0x00cb21c73e9523d35edb70e76e2c41dd30bcc870eb13c7c42ff55185df100565--0xe8bd438d0383cf4d19641eaa4793eddc6cebeaf1--0xf5b0a3efb8e8e4c201e2a935f110eaaf3ffecb8d</v>
      </c>
    </row>
    <row r="703" spans="1:26" hidden="1" x14ac:dyDescent="0.2">
      <c r="A703" s="14">
        <v>44209.868750000001</v>
      </c>
      <c r="B703" s="15">
        <v>11649003</v>
      </c>
      <c r="C703" s="15">
        <v>0</v>
      </c>
      <c r="D703" s="15">
        <f t="shared" si="21"/>
        <v>0</v>
      </c>
      <c r="E703" s="15">
        <v>229845</v>
      </c>
      <c r="F703" s="15">
        <v>179344</v>
      </c>
      <c r="G703" s="15" t="s">
        <v>2605</v>
      </c>
      <c r="H703" s="15" t="b">
        <v>1</v>
      </c>
      <c r="I703" s="15">
        <v>37</v>
      </c>
      <c r="J703" s="15">
        <v>4</v>
      </c>
      <c r="K703" s="15"/>
      <c r="L703" s="15" t="b">
        <v>1</v>
      </c>
      <c r="M703" s="15" t="s">
        <v>484</v>
      </c>
      <c r="N703" s="15" t="s">
        <v>711</v>
      </c>
      <c r="O703" s="15" t="s">
        <v>233</v>
      </c>
      <c r="P703" s="15"/>
      <c r="Q703" s="15" t="s">
        <v>166</v>
      </c>
      <c r="R703" s="15"/>
      <c r="S703" s="15"/>
      <c r="T703" s="15" t="s">
        <v>166</v>
      </c>
      <c r="U703" s="15" t="s">
        <v>1942</v>
      </c>
      <c r="V703" s="15" t="s">
        <v>382</v>
      </c>
      <c r="W703" s="15"/>
      <c r="X703" s="14">
        <v>44209</v>
      </c>
      <c r="Y703" s="17" t="str">
        <f t="shared" si="20"/>
        <v>0x00cb21c73e9523d35edb70e76e2c41dd30bcc870eb13c7c42ff55185df100565--0x95a437e4cf18cf243a3a46d3798904b635e25d81--0x01aac5236ad205ebbe4f6819bc64ef5bef40b71c</v>
      </c>
      <c r="Z703" s="18" t="str">
        <f>IFERROR(VLOOKUP(Y703,Flipside_SQL3_Data!X:X,1,FALSE),"missing")</f>
        <v>0x00cb21c73e9523d35edb70e76e2c41dd30bcc870eb13c7c42ff55185df100565--0x95a437e4cf18cf243a3a46d3798904b635e25d81--0x01aac5236ad205ebbe4f6819bc64ef5bef40b71c</v>
      </c>
    </row>
    <row r="704" spans="1:26" hidden="1" x14ac:dyDescent="0.2">
      <c r="A704" s="14">
        <v>44209.868750000001</v>
      </c>
      <c r="B704" s="15">
        <v>11649003</v>
      </c>
      <c r="C704" s="15">
        <v>0</v>
      </c>
      <c r="D704" s="15">
        <f t="shared" si="21"/>
        <v>0</v>
      </c>
      <c r="E704" s="15">
        <v>183201</v>
      </c>
      <c r="F704" s="15">
        <v>1855</v>
      </c>
      <c r="G704" s="15" t="s">
        <v>2605</v>
      </c>
      <c r="H704" s="15" t="b">
        <v>1</v>
      </c>
      <c r="I704" s="15">
        <v>37</v>
      </c>
      <c r="J704" s="15">
        <v>0</v>
      </c>
      <c r="K704" s="15"/>
      <c r="L704" s="15" t="b">
        <v>1</v>
      </c>
      <c r="M704" s="15" t="s">
        <v>484</v>
      </c>
      <c r="N704" s="15" t="s">
        <v>352</v>
      </c>
      <c r="O704" s="15" t="s">
        <v>351</v>
      </c>
      <c r="P704" s="15" t="s">
        <v>167</v>
      </c>
      <c r="Q704" s="15" t="s">
        <v>166</v>
      </c>
      <c r="R704" s="15"/>
      <c r="S704" s="15"/>
      <c r="T704" s="15" t="s">
        <v>166</v>
      </c>
      <c r="U704" s="15" t="s">
        <v>350</v>
      </c>
      <c r="V704" s="15" t="s">
        <v>255</v>
      </c>
      <c r="W704" s="15"/>
      <c r="X704" s="14">
        <v>44209</v>
      </c>
      <c r="Y704" s="17" t="str">
        <f t="shared" si="20"/>
        <v>0x00cb21c73e9523d35edb70e76e2c41dd30bcc870eb13c7c42ff55185df100565--0x2a995caa0718532bb16bb95809f5911217012186--0x1e41c314d4c84eefaca6481e169dabe93d2fe16a</v>
      </c>
      <c r="Z704" s="18" t="str">
        <f>IFERROR(VLOOKUP(Y704,Flipside_SQL3_Data!X:X,1,FALSE),"missing")</f>
        <v>0x00cb21c73e9523d35edb70e76e2c41dd30bcc870eb13c7c42ff55185df100565--0x2a995caa0718532bb16bb95809f5911217012186--0x1e41c314d4c84eefaca6481e169dabe93d2fe16a</v>
      </c>
    </row>
    <row r="705" spans="1:26" hidden="1" x14ac:dyDescent="0.2">
      <c r="A705" s="14">
        <v>44209.868750000001</v>
      </c>
      <c r="B705" s="15">
        <v>11649003</v>
      </c>
      <c r="C705" s="15">
        <v>0</v>
      </c>
      <c r="D705" s="15">
        <f t="shared" si="21"/>
        <v>0</v>
      </c>
      <c r="E705" s="15">
        <v>160142</v>
      </c>
      <c r="F705" s="15">
        <v>1855</v>
      </c>
      <c r="G705" s="15" t="s">
        <v>2605</v>
      </c>
      <c r="H705" s="15" t="b">
        <v>1</v>
      </c>
      <c r="I705" s="15">
        <v>37</v>
      </c>
      <c r="J705" s="15">
        <v>0</v>
      </c>
      <c r="K705" s="15"/>
      <c r="L705" s="15" t="b">
        <v>1</v>
      </c>
      <c r="M705" s="15" t="s">
        <v>484</v>
      </c>
      <c r="N705" s="15" t="s">
        <v>352</v>
      </c>
      <c r="O705" s="15" t="s">
        <v>351</v>
      </c>
      <c r="P705" s="15" t="s">
        <v>2606</v>
      </c>
      <c r="Q705" s="15" t="s">
        <v>166</v>
      </c>
      <c r="R705" s="15"/>
      <c r="S705" s="15"/>
      <c r="T705" s="15" t="s">
        <v>166</v>
      </c>
      <c r="U705" s="15" t="s">
        <v>350</v>
      </c>
      <c r="V705" s="15" t="s">
        <v>255</v>
      </c>
      <c r="W705" s="15"/>
      <c r="X705" s="14">
        <v>44209</v>
      </c>
      <c r="Y705" s="17" t="str">
        <f t="shared" si="20"/>
        <v>0x00cb21c73e9523d35edb70e76e2c41dd30bcc870eb13c7c42ff55185df100565--0x2a995caa0718532bb16bb95809f5911217012186--0x1e41c314d4c84eefaca6481e169dabe93d2fe16a</v>
      </c>
      <c r="Z705" s="18" t="str">
        <f>IFERROR(VLOOKUP(Y705,Flipside_SQL3_Data!X:X,1,FALSE),"missing")</f>
        <v>0x00cb21c73e9523d35edb70e76e2c41dd30bcc870eb13c7c42ff55185df100565--0x2a995caa0718532bb16bb95809f5911217012186--0x1e41c314d4c84eefaca6481e169dabe93d2fe16a</v>
      </c>
    </row>
    <row r="706" spans="1:26" hidden="1" x14ac:dyDescent="0.2">
      <c r="A706" s="14">
        <v>44209.868750000001</v>
      </c>
      <c r="B706" s="15">
        <v>11649003</v>
      </c>
      <c r="C706" s="15">
        <v>0</v>
      </c>
      <c r="D706" s="15">
        <f t="shared" si="21"/>
        <v>0</v>
      </c>
      <c r="E706" s="15">
        <v>136269</v>
      </c>
      <c r="F706" s="15">
        <v>1855</v>
      </c>
      <c r="G706" s="15" t="s">
        <v>2605</v>
      </c>
      <c r="H706" s="15" t="b">
        <v>1</v>
      </c>
      <c r="I706" s="15">
        <v>37</v>
      </c>
      <c r="J706" s="15">
        <v>0</v>
      </c>
      <c r="K706" s="15"/>
      <c r="L706" s="15" t="b">
        <v>1</v>
      </c>
      <c r="M706" s="15" t="s">
        <v>484</v>
      </c>
      <c r="N706" s="15" t="s">
        <v>352</v>
      </c>
      <c r="O706" s="15" t="s">
        <v>351</v>
      </c>
      <c r="P706" s="15" t="s">
        <v>2608</v>
      </c>
      <c r="Q706" s="15" t="s">
        <v>166</v>
      </c>
      <c r="R706" s="15"/>
      <c r="S706" s="15"/>
      <c r="T706" s="15" t="s">
        <v>166</v>
      </c>
      <c r="U706" s="15" t="s">
        <v>350</v>
      </c>
      <c r="V706" s="15" t="s">
        <v>255</v>
      </c>
      <c r="W706" s="15"/>
      <c r="X706" s="14">
        <v>44209</v>
      </c>
      <c r="Y706" s="17" t="str">
        <f t="shared" ref="Y706:Y715" si="22">M706&amp;"--"&amp;N706&amp;"--"&amp;O706</f>
        <v>0x00cb21c73e9523d35edb70e76e2c41dd30bcc870eb13c7c42ff55185df100565--0x2a995caa0718532bb16bb95809f5911217012186--0x1e41c314d4c84eefaca6481e169dabe93d2fe16a</v>
      </c>
      <c r="Z706" s="18" t="str">
        <f>IFERROR(VLOOKUP(Y706,Flipside_SQL3_Data!X:X,1,FALSE),"missing")</f>
        <v>0x00cb21c73e9523d35edb70e76e2c41dd30bcc870eb13c7c42ff55185df100565--0x2a995caa0718532bb16bb95809f5911217012186--0x1e41c314d4c84eefaca6481e169dabe93d2fe16a</v>
      </c>
    </row>
    <row r="707" spans="1:26" hidden="1" x14ac:dyDescent="0.2">
      <c r="A707" s="14">
        <v>44209.868750000001</v>
      </c>
      <c r="B707" s="15">
        <v>11649003</v>
      </c>
      <c r="C707" s="15">
        <v>0</v>
      </c>
      <c r="D707" s="15">
        <f t="shared" ref="D707:D715" si="23">C707/1000000000000000000</f>
        <v>0</v>
      </c>
      <c r="E707" s="15">
        <v>105445</v>
      </c>
      <c r="F707" s="15">
        <v>3225</v>
      </c>
      <c r="G707" s="15" t="s">
        <v>2605</v>
      </c>
      <c r="H707" s="15" t="b">
        <v>1</v>
      </c>
      <c r="I707" s="15">
        <v>37</v>
      </c>
      <c r="J707" s="15">
        <v>0</v>
      </c>
      <c r="K707" s="15"/>
      <c r="L707" s="15" t="b">
        <v>1</v>
      </c>
      <c r="M707" s="15" t="s">
        <v>484</v>
      </c>
      <c r="N707" s="15" t="s">
        <v>352</v>
      </c>
      <c r="O707" s="15" t="s">
        <v>351</v>
      </c>
      <c r="P707" s="15" t="s">
        <v>2613</v>
      </c>
      <c r="Q707" s="15" t="s">
        <v>166</v>
      </c>
      <c r="R707" s="15"/>
      <c r="S707" s="15"/>
      <c r="T707" s="15" t="s">
        <v>166</v>
      </c>
      <c r="U707" s="15" t="s">
        <v>1684</v>
      </c>
      <c r="V707" s="15" t="s">
        <v>1683</v>
      </c>
      <c r="W707" s="15"/>
      <c r="X707" s="14">
        <v>44209</v>
      </c>
      <c r="Y707" s="17" t="str">
        <f t="shared" si="22"/>
        <v>0x00cb21c73e9523d35edb70e76e2c41dd30bcc870eb13c7c42ff55185df100565--0x2a995caa0718532bb16bb95809f5911217012186--0x1e41c314d4c84eefaca6481e169dabe93d2fe16a</v>
      </c>
      <c r="Z707" s="18" t="str">
        <f>IFERROR(VLOOKUP(Y707,Flipside_SQL3_Data!X:X,1,FALSE),"missing")</f>
        <v>0x00cb21c73e9523d35edb70e76e2c41dd30bcc870eb13c7c42ff55185df100565--0x2a995caa0718532bb16bb95809f5911217012186--0x1e41c314d4c84eefaca6481e169dabe93d2fe16a</v>
      </c>
    </row>
    <row r="708" spans="1:26" hidden="1" x14ac:dyDescent="0.2">
      <c r="A708" s="14">
        <v>44209.868750000001</v>
      </c>
      <c r="B708" s="15">
        <v>11649003</v>
      </c>
      <c r="C708" s="15">
        <v>0</v>
      </c>
      <c r="D708" s="15">
        <f t="shared" si="23"/>
        <v>0</v>
      </c>
      <c r="E708" s="15">
        <v>187628</v>
      </c>
      <c r="F708" s="15">
        <v>195</v>
      </c>
      <c r="G708" s="15" t="s">
        <v>2605</v>
      </c>
      <c r="H708" s="15" t="b">
        <v>1</v>
      </c>
      <c r="I708" s="15">
        <v>37</v>
      </c>
      <c r="J708" s="15">
        <v>0</v>
      </c>
      <c r="K708" s="15"/>
      <c r="L708" s="15" t="b">
        <v>1</v>
      </c>
      <c r="M708" s="15" t="s">
        <v>484</v>
      </c>
      <c r="N708" s="15" t="s">
        <v>352</v>
      </c>
      <c r="O708" s="15" t="s">
        <v>483</v>
      </c>
      <c r="P708" s="15" t="s">
        <v>2637</v>
      </c>
      <c r="Q708" s="15" t="s">
        <v>166</v>
      </c>
      <c r="R708" s="15"/>
      <c r="S708" s="15"/>
      <c r="T708" s="15" t="s">
        <v>166</v>
      </c>
      <c r="U708" s="15" t="s">
        <v>350</v>
      </c>
      <c r="V708" s="15" t="s">
        <v>255</v>
      </c>
      <c r="W708" s="15"/>
      <c r="X708" s="14">
        <v>44209</v>
      </c>
      <c r="Y708" s="17" t="str">
        <f t="shared" si="22"/>
        <v>0x00cb21c73e9523d35edb70e76e2c41dd30bcc870eb13c7c42ff55185df100565--0x2a995caa0718532bb16bb95809f5911217012186--0x00ff5e77a5dd1c9e65377c509cddafba828f9074</v>
      </c>
      <c r="Z708" s="18" t="str">
        <f>IFERROR(VLOOKUP(Y708,Flipside_SQL3_Data!X:X,1,FALSE),"missing")</f>
        <v>0x00cb21c73e9523d35edb70e76e2c41dd30bcc870eb13c7c42ff55185df100565--0x2a995caa0718532bb16bb95809f5911217012186--0x00ff5e77a5dd1c9e65377c509cddafba828f9074</v>
      </c>
    </row>
    <row r="709" spans="1:26" hidden="1" x14ac:dyDescent="0.2">
      <c r="A709" s="14">
        <v>44209.868750000001</v>
      </c>
      <c r="B709" s="15">
        <v>11649003</v>
      </c>
      <c r="C709" s="15">
        <v>0</v>
      </c>
      <c r="D709" s="15">
        <f t="shared" si="23"/>
        <v>0</v>
      </c>
      <c r="E709" s="15">
        <v>164569</v>
      </c>
      <c r="F709" s="15">
        <v>195</v>
      </c>
      <c r="G709" s="15" t="s">
        <v>2605</v>
      </c>
      <c r="H709" s="15" t="b">
        <v>1</v>
      </c>
      <c r="I709" s="15">
        <v>37</v>
      </c>
      <c r="J709" s="15">
        <v>0</v>
      </c>
      <c r="K709" s="15"/>
      <c r="L709" s="15" t="b">
        <v>1</v>
      </c>
      <c r="M709" s="15" t="s">
        <v>484</v>
      </c>
      <c r="N709" s="15" t="s">
        <v>352</v>
      </c>
      <c r="O709" s="15" t="s">
        <v>483</v>
      </c>
      <c r="P709" s="15" t="s">
        <v>2640</v>
      </c>
      <c r="Q709" s="15" t="s">
        <v>166</v>
      </c>
      <c r="R709" s="15"/>
      <c r="S709" s="15"/>
      <c r="T709" s="15" t="s">
        <v>166</v>
      </c>
      <c r="U709" s="15" t="s">
        <v>350</v>
      </c>
      <c r="V709" s="15" t="s">
        <v>255</v>
      </c>
      <c r="W709" s="15"/>
      <c r="X709" s="14">
        <v>44209</v>
      </c>
      <c r="Y709" s="17" t="str">
        <f t="shared" si="22"/>
        <v>0x00cb21c73e9523d35edb70e76e2c41dd30bcc870eb13c7c42ff55185df100565--0x2a995caa0718532bb16bb95809f5911217012186--0x00ff5e77a5dd1c9e65377c509cddafba828f9074</v>
      </c>
      <c r="Z709" s="18" t="str">
        <f>IFERROR(VLOOKUP(Y709,Flipside_SQL3_Data!X:X,1,FALSE),"missing")</f>
        <v>0x00cb21c73e9523d35edb70e76e2c41dd30bcc870eb13c7c42ff55185df100565--0x2a995caa0718532bb16bb95809f5911217012186--0x00ff5e77a5dd1c9e65377c509cddafba828f9074</v>
      </c>
    </row>
    <row r="710" spans="1:26" hidden="1" x14ac:dyDescent="0.2">
      <c r="A710" s="14">
        <v>44209.868750000001</v>
      </c>
      <c r="B710" s="15">
        <v>11649003</v>
      </c>
      <c r="C710" s="15">
        <v>0</v>
      </c>
      <c r="D710" s="15">
        <f t="shared" si="23"/>
        <v>0</v>
      </c>
      <c r="E710" s="15">
        <v>140696</v>
      </c>
      <c r="F710" s="15">
        <v>195</v>
      </c>
      <c r="G710" s="15" t="s">
        <v>2605</v>
      </c>
      <c r="H710" s="15" t="b">
        <v>1</v>
      </c>
      <c r="I710" s="15">
        <v>37</v>
      </c>
      <c r="J710" s="15">
        <v>0</v>
      </c>
      <c r="K710" s="15"/>
      <c r="L710" s="15" t="b">
        <v>1</v>
      </c>
      <c r="M710" s="15" t="s">
        <v>484</v>
      </c>
      <c r="N710" s="15" t="s">
        <v>352</v>
      </c>
      <c r="O710" s="15" t="s">
        <v>483</v>
      </c>
      <c r="P710" s="15" t="s">
        <v>2607</v>
      </c>
      <c r="Q710" s="15" t="s">
        <v>166</v>
      </c>
      <c r="R710" s="15"/>
      <c r="S710" s="15"/>
      <c r="T710" s="15" t="s">
        <v>166</v>
      </c>
      <c r="U710" s="15" t="s">
        <v>350</v>
      </c>
      <c r="V710" s="15" t="s">
        <v>255</v>
      </c>
      <c r="W710" s="15"/>
      <c r="X710" s="14">
        <v>44209</v>
      </c>
      <c r="Y710" s="17" t="str">
        <f t="shared" si="22"/>
        <v>0x00cb21c73e9523d35edb70e76e2c41dd30bcc870eb13c7c42ff55185df100565--0x2a995caa0718532bb16bb95809f5911217012186--0x00ff5e77a5dd1c9e65377c509cddafba828f9074</v>
      </c>
      <c r="Z710" s="18" t="str">
        <f>IFERROR(VLOOKUP(Y710,Flipside_SQL3_Data!X:X,1,FALSE),"missing")</f>
        <v>0x00cb21c73e9523d35edb70e76e2c41dd30bcc870eb13c7c42ff55185df100565--0x2a995caa0718532bb16bb95809f5911217012186--0x00ff5e77a5dd1c9e65377c509cddafba828f9074</v>
      </c>
    </row>
    <row r="711" spans="1:26" hidden="1" x14ac:dyDescent="0.2">
      <c r="A711" s="14">
        <v>44209.868750000001</v>
      </c>
      <c r="B711" s="15">
        <v>11649003</v>
      </c>
      <c r="C711" s="15">
        <v>0</v>
      </c>
      <c r="D711" s="15">
        <f t="shared" si="23"/>
        <v>0</v>
      </c>
      <c r="E711" s="15">
        <v>110084</v>
      </c>
      <c r="F711" s="15">
        <v>415</v>
      </c>
      <c r="G711" s="15" t="s">
        <v>2605</v>
      </c>
      <c r="H711" s="15" t="b">
        <v>1</v>
      </c>
      <c r="I711" s="15">
        <v>37</v>
      </c>
      <c r="J711" s="15">
        <v>0</v>
      </c>
      <c r="K711" s="15"/>
      <c r="L711" s="15" t="b">
        <v>1</v>
      </c>
      <c r="M711" s="15" t="s">
        <v>484</v>
      </c>
      <c r="N711" s="15" t="s">
        <v>352</v>
      </c>
      <c r="O711" s="15" t="s">
        <v>483</v>
      </c>
      <c r="P711" s="15" t="s">
        <v>2610</v>
      </c>
      <c r="Q711" s="15" t="s">
        <v>166</v>
      </c>
      <c r="R711" s="15"/>
      <c r="S711" s="15"/>
      <c r="T711" s="15" t="s">
        <v>166</v>
      </c>
      <c r="U711" s="15" t="s">
        <v>1684</v>
      </c>
      <c r="V711" s="15" t="s">
        <v>1683</v>
      </c>
      <c r="W711" s="15"/>
      <c r="X711" s="14">
        <v>44209</v>
      </c>
      <c r="Y711" s="17" t="str">
        <f t="shared" si="22"/>
        <v>0x00cb21c73e9523d35edb70e76e2c41dd30bcc870eb13c7c42ff55185df100565--0x2a995caa0718532bb16bb95809f5911217012186--0x00ff5e77a5dd1c9e65377c509cddafba828f9074</v>
      </c>
      <c r="Z711" s="18" t="str">
        <f>IFERROR(VLOOKUP(Y711,Flipside_SQL3_Data!X:X,1,FALSE),"missing")</f>
        <v>0x00cb21c73e9523d35edb70e76e2c41dd30bcc870eb13c7c42ff55185df100565--0x2a995caa0718532bb16bb95809f5911217012186--0x00ff5e77a5dd1c9e65377c509cddafba828f9074</v>
      </c>
    </row>
    <row r="712" spans="1:26" hidden="1" x14ac:dyDescent="0.2">
      <c r="A712" s="14">
        <v>44209.868750000001</v>
      </c>
      <c r="B712" s="15">
        <v>11649003</v>
      </c>
      <c r="C712" s="15">
        <v>0</v>
      </c>
      <c r="D712" s="15">
        <f t="shared" si="23"/>
        <v>0</v>
      </c>
      <c r="E712" s="15">
        <v>221950</v>
      </c>
      <c r="F712" s="15">
        <v>2807</v>
      </c>
      <c r="G712" s="15" t="s">
        <v>2605</v>
      </c>
      <c r="H712" s="15" t="b">
        <v>1</v>
      </c>
      <c r="I712" s="15">
        <v>37</v>
      </c>
      <c r="J712" s="15">
        <v>0</v>
      </c>
      <c r="K712" s="15"/>
      <c r="L712" s="15" t="b">
        <v>1</v>
      </c>
      <c r="M712" s="15" t="s">
        <v>484</v>
      </c>
      <c r="N712" s="15" t="s">
        <v>233</v>
      </c>
      <c r="O712" s="15" t="s">
        <v>232</v>
      </c>
      <c r="P712" s="15">
        <v>0</v>
      </c>
      <c r="Q712" s="15" t="s">
        <v>166</v>
      </c>
      <c r="R712" s="15"/>
      <c r="S712" s="15"/>
      <c r="T712" s="15" t="s">
        <v>166</v>
      </c>
      <c r="U712" s="15" t="s">
        <v>1454</v>
      </c>
      <c r="V712" s="15" t="s">
        <v>638</v>
      </c>
      <c r="W712" s="15"/>
      <c r="X712" s="14">
        <v>44209</v>
      </c>
      <c r="Y712" s="17" t="str">
        <f t="shared" si="22"/>
        <v>0x00cb21c73e9523d35edb70e76e2c41dd30bcc870eb13c7c42ff55185df100565--0x01aac5236ad205ebbe4f6819bc64ef5bef40b71c--0xf5b0a3efb8e8e4c201e2a935f110eaaf3ffecb8d</v>
      </c>
      <c r="Z712" s="18" t="str">
        <f>IFERROR(VLOOKUP(Y712,Flipside_SQL3_Data!X:X,1,FALSE),"missing")</f>
        <v>0x00cb21c73e9523d35edb70e76e2c41dd30bcc870eb13c7c42ff55185df100565--0x01aac5236ad205ebbe4f6819bc64ef5bef40b71c--0xf5b0a3efb8e8e4c201e2a935f110eaaf3ffecb8d</v>
      </c>
    </row>
    <row r="713" spans="1:26" hidden="1" x14ac:dyDescent="0.2">
      <c r="A713" s="14">
        <v>44209.868750000001</v>
      </c>
      <c r="B713" s="15">
        <v>11649003</v>
      </c>
      <c r="C713" s="15">
        <v>0</v>
      </c>
      <c r="D713" s="15">
        <f t="shared" si="23"/>
        <v>0</v>
      </c>
      <c r="E713" s="15">
        <v>216574</v>
      </c>
      <c r="F713" s="15">
        <v>4683</v>
      </c>
      <c r="G713" s="15" t="s">
        <v>2605</v>
      </c>
      <c r="H713" s="15" t="b">
        <v>1</v>
      </c>
      <c r="I713" s="15">
        <v>37</v>
      </c>
      <c r="J713" s="15">
        <v>0</v>
      </c>
      <c r="K713" s="15"/>
      <c r="L713" s="15" t="b">
        <v>1</v>
      </c>
      <c r="M713" s="15" t="s">
        <v>484</v>
      </c>
      <c r="N713" s="15" t="s">
        <v>233</v>
      </c>
      <c r="O713" s="15" t="s">
        <v>232</v>
      </c>
      <c r="P713" s="15">
        <v>1</v>
      </c>
      <c r="Q713" s="15" t="s">
        <v>166</v>
      </c>
      <c r="R713" s="15"/>
      <c r="S713" s="15"/>
      <c r="T713" s="15" t="s">
        <v>166</v>
      </c>
      <c r="U713" s="15" t="s">
        <v>2263</v>
      </c>
      <c r="V713" s="15" t="s">
        <v>2262</v>
      </c>
      <c r="W713" s="15"/>
      <c r="X713" s="14">
        <v>44209</v>
      </c>
      <c r="Y713" s="17" t="str">
        <f t="shared" si="22"/>
        <v>0x00cb21c73e9523d35edb70e76e2c41dd30bcc870eb13c7c42ff55185df100565--0x01aac5236ad205ebbe4f6819bc64ef5bef40b71c--0xf5b0a3efb8e8e4c201e2a935f110eaaf3ffecb8d</v>
      </c>
      <c r="Z713" s="18" t="str">
        <f>IFERROR(VLOOKUP(Y713,Flipside_SQL3_Data!X:X,1,FALSE),"missing")</f>
        <v>0x00cb21c73e9523d35edb70e76e2c41dd30bcc870eb13c7c42ff55185df100565--0x01aac5236ad205ebbe4f6819bc64ef5bef40b71c--0xf5b0a3efb8e8e4c201e2a935f110eaaf3ffecb8d</v>
      </c>
    </row>
    <row r="714" spans="1:26" hidden="1" x14ac:dyDescent="0.2">
      <c r="A714" s="14">
        <v>44209.868750000001</v>
      </c>
      <c r="B714" s="15">
        <v>11649003</v>
      </c>
      <c r="C714" s="15">
        <v>0</v>
      </c>
      <c r="D714" s="15">
        <f t="shared" si="23"/>
        <v>0</v>
      </c>
      <c r="E714" s="15">
        <v>84657</v>
      </c>
      <c r="F714" s="15">
        <v>35438</v>
      </c>
      <c r="G714" s="15" t="s">
        <v>2605</v>
      </c>
      <c r="H714" s="15" t="b">
        <v>1</v>
      </c>
      <c r="I714" s="15">
        <v>37</v>
      </c>
      <c r="J714" s="15">
        <v>1</v>
      </c>
      <c r="K714" s="15"/>
      <c r="L714" s="15" t="b">
        <v>1</v>
      </c>
      <c r="M714" s="15" t="s">
        <v>484</v>
      </c>
      <c r="N714" s="15" t="s">
        <v>233</v>
      </c>
      <c r="O714" s="15" t="s">
        <v>232</v>
      </c>
      <c r="P714" s="15">
        <v>3</v>
      </c>
      <c r="Q714" s="15" t="s">
        <v>166</v>
      </c>
      <c r="R714" s="15"/>
      <c r="S714" s="15"/>
      <c r="T714" s="15" t="s">
        <v>166</v>
      </c>
      <c r="U714" s="15" t="s">
        <v>2012</v>
      </c>
      <c r="V714" s="15" t="s">
        <v>382</v>
      </c>
      <c r="W714" s="15"/>
      <c r="X714" s="14">
        <v>44209</v>
      </c>
      <c r="Y714" s="17" t="str">
        <f t="shared" si="22"/>
        <v>0x00cb21c73e9523d35edb70e76e2c41dd30bcc870eb13c7c42ff55185df100565--0x01aac5236ad205ebbe4f6819bc64ef5bef40b71c--0xf5b0a3efb8e8e4c201e2a935f110eaaf3ffecb8d</v>
      </c>
      <c r="Z714" s="18" t="str">
        <f>IFERROR(VLOOKUP(Y714,Flipside_SQL3_Data!X:X,1,FALSE),"missing")</f>
        <v>0x00cb21c73e9523d35edb70e76e2c41dd30bcc870eb13c7c42ff55185df100565--0x01aac5236ad205ebbe4f6819bc64ef5bef40b71c--0xf5b0a3efb8e8e4c201e2a935f110eaaf3ffecb8d</v>
      </c>
    </row>
    <row r="715" spans="1:26" hidden="1" x14ac:dyDescent="0.2">
      <c r="A715" s="14">
        <v>44209.868750000001</v>
      </c>
      <c r="B715" s="15">
        <v>11649003</v>
      </c>
      <c r="C715" s="15">
        <v>0</v>
      </c>
      <c r="D715" s="15">
        <f t="shared" si="23"/>
        <v>0</v>
      </c>
      <c r="E715" s="15">
        <v>202730</v>
      </c>
      <c r="F715" s="15">
        <v>99896</v>
      </c>
      <c r="G715" s="15" t="s">
        <v>2605</v>
      </c>
      <c r="H715" s="15" t="b">
        <v>1</v>
      </c>
      <c r="I715" s="15">
        <v>37</v>
      </c>
      <c r="J715" s="15">
        <v>8</v>
      </c>
      <c r="K715" s="15"/>
      <c r="L715" s="15" t="b">
        <v>1</v>
      </c>
      <c r="M715" s="15" t="s">
        <v>484</v>
      </c>
      <c r="N715" s="15" t="s">
        <v>233</v>
      </c>
      <c r="O715" s="15" t="s">
        <v>352</v>
      </c>
      <c r="P715" s="15">
        <v>2</v>
      </c>
      <c r="Q715" s="15" t="s">
        <v>166</v>
      </c>
      <c r="R715" s="15"/>
      <c r="S715" s="15"/>
      <c r="T715" s="15" t="s">
        <v>166</v>
      </c>
      <c r="U715" s="15" t="s">
        <v>839</v>
      </c>
      <c r="V715" s="15" t="s">
        <v>838</v>
      </c>
      <c r="W715" s="15"/>
      <c r="X715" s="14">
        <v>44209</v>
      </c>
      <c r="Y715" s="17" t="str">
        <f t="shared" si="22"/>
        <v>0x00cb21c73e9523d35edb70e76e2c41dd30bcc870eb13c7c42ff55185df100565--0x01aac5236ad205ebbe4f6819bc64ef5bef40b71c--0x2a995caa0718532bb16bb95809f5911217012186</v>
      </c>
      <c r="Z715" s="18" t="str">
        <f>IFERROR(VLOOKUP(Y715,Flipside_SQL3_Data!X:X,1,FALSE),"missing")</f>
        <v>0x00cb21c73e9523d35edb70e76e2c41dd30bcc870eb13c7c42ff55185df100565--0x01aac5236ad205ebbe4f6819bc64ef5bef40b71c--0x2a995caa0718532bb16bb95809f5911217012186</v>
      </c>
    </row>
    <row r="718" spans="1:26" x14ac:dyDescent="0.2">
      <c r="Q718" s="23" t="s">
        <v>2927</v>
      </c>
    </row>
    <row r="722" spans="7:7" x14ac:dyDescent="0.2">
      <c r="G722" s="25" t="s">
        <v>2928</v>
      </c>
    </row>
    <row r="735" spans="7:7" ht="119" x14ac:dyDescent="0.2">
      <c r="G735" s="9" t="s">
        <v>2929</v>
      </c>
    </row>
  </sheetData>
  <autoFilter ref="A1:Z715" xr:uid="{C25EBDE4-B21C-D24D-BAF7-27C1D309A99C}">
    <filterColumn colId="3">
      <filters>
        <filter val="26.74706275"/>
      </filters>
    </filterColumn>
  </autoFilter>
  <hyperlinks>
    <hyperlink ref="G722" r:id="rId1" location="internal" xr:uid="{0BB487DB-B039-094E-AFA5-933A6B01425E}"/>
  </hyperlinks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SQL</vt:lpstr>
      <vt:lpstr>Flipside_SQL1_Data</vt:lpstr>
      <vt:lpstr>Dune_SQL1_Data</vt:lpstr>
      <vt:lpstr>Match</vt:lpstr>
      <vt:lpstr>Flipside_SQL3_Data</vt:lpstr>
      <vt:lpstr>Dune_SQL3_Data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Hilton</dc:creator>
  <cp:lastModifiedBy>Stephen Hilton</cp:lastModifiedBy>
  <dcterms:created xsi:type="dcterms:W3CDTF">2024-11-04T16:59:06Z</dcterms:created>
  <dcterms:modified xsi:type="dcterms:W3CDTF">2024-11-11T19:53:39Z</dcterms:modified>
</cp:coreProperties>
</file>