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hidePivotFieldList="1" defaultThemeVersion="166925"/>
  <mc:AlternateContent xmlns:mc="http://schemas.openxmlformats.org/markup-compatibility/2006">
    <mc:Choice Requires="x15">
      <x15ac:absPath xmlns:x15ac="http://schemas.microsoft.com/office/spreadsheetml/2010/11/ac" url="C:\Users\DIVYA BASANTRAY\Downloads\"/>
    </mc:Choice>
  </mc:AlternateContent>
  <xr:revisionPtr revIDLastSave="0" documentId="8_{812DDC6B-2E8F-405B-81B9-62C60C35CAAB}" xr6:coauthVersionLast="47" xr6:coauthVersionMax="47" xr10:uidLastSave="{00000000-0000-0000-0000-000000000000}"/>
  <bookViews>
    <workbookView xWindow="-108" yWindow="-108" windowWidth="23256" windowHeight="12456" activeTab="1" xr2:uid="{9B0B13DB-0F7B-4F26-B5D1-42F754BD204E}"/>
  </bookViews>
  <sheets>
    <sheet name="RAW DATA" sheetId="1" r:id="rId1"/>
    <sheet name="DASHBOARD" sheetId="3" r:id="rId2"/>
  </sheets>
  <definedNames>
    <definedName name="Slicer_Region">#N/A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42" i="1" l="1"/>
  <c r="K142" i="1"/>
  <c r="I142" i="1"/>
  <c r="K141" i="1"/>
  <c r="L141" i="1" s="1"/>
  <c r="I141" i="1"/>
  <c r="L140" i="1"/>
  <c r="K140" i="1"/>
  <c r="I140" i="1"/>
  <c r="L139" i="1"/>
  <c r="K139" i="1"/>
  <c r="I139" i="1"/>
  <c r="L138" i="1"/>
  <c r="K138" i="1"/>
  <c r="I138" i="1"/>
  <c r="L137" i="1"/>
  <c r="K137" i="1"/>
  <c r="I137" i="1"/>
  <c r="K136" i="1"/>
  <c r="L136" i="1" s="1"/>
  <c r="I136" i="1"/>
  <c r="L135" i="1"/>
  <c r="K135" i="1"/>
  <c r="I135" i="1"/>
  <c r="L134" i="1"/>
  <c r="K134" i="1"/>
  <c r="I134" i="1"/>
  <c r="K133" i="1"/>
  <c r="L133" i="1" s="1"/>
  <c r="I133" i="1"/>
  <c r="K132" i="1"/>
  <c r="L132" i="1" s="1"/>
  <c r="I132" i="1"/>
  <c r="L131" i="1"/>
  <c r="K131" i="1"/>
  <c r="I131" i="1"/>
  <c r="L130" i="1"/>
  <c r="K130" i="1"/>
  <c r="I130" i="1"/>
  <c r="K129" i="1"/>
  <c r="L129" i="1" s="1"/>
  <c r="I129" i="1"/>
  <c r="K128" i="1"/>
  <c r="L128" i="1" s="1"/>
  <c r="I128" i="1"/>
  <c r="L127" i="1"/>
  <c r="K127" i="1"/>
  <c r="I127" i="1"/>
  <c r="L126" i="1"/>
  <c r="K126" i="1"/>
  <c r="I126" i="1"/>
  <c r="K125" i="1"/>
  <c r="L125" i="1" s="1"/>
  <c r="I125" i="1"/>
  <c r="K124" i="1"/>
  <c r="L124" i="1" s="1"/>
  <c r="I124" i="1"/>
  <c r="L123" i="1"/>
  <c r="K123" i="1"/>
  <c r="I123" i="1"/>
  <c r="L122" i="1"/>
  <c r="K122" i="1"/>
  <c r="I122" i="1"/>
  <c r="K121" i="1"/>
  <c r="L121" i="1" s="1"/>
  <c r="I121" i="1"/>
  <c r="K120" i="1"/>
  <c r="L120" i="1" s="1"/>
  <c r="I120" i="1"/>
  <c r="L119" i="1"/>
  <c r="K119" i="1"/>
  <c r="I119" i="1"/>
  <c r="L118" i="1"/>
  <c r="K118" i="1"/>
  <c r="I118" i="1"/>
  <c r="K117" i="1"/>
  <c r="L117" i="1" s="1"/>
  <c r="I117" i="1"/>
  <c r="K116" i="1"/>
  <c r="L116" i="1" s="1"/>
  <c r="I116" i="1"/>
  <c r="L115" i="1"/>
  <c r="K115" i="1"/>
  <c r="I115" i="1"/>
  <c r="L114" i="1"/>
  <c r="K114" i="1"/>
  <c r="I114" i="1"/>
  <c r="K113" i="1"/>
  <c r="L113" i="1" s="1"/>
  <c r="I113" i="1"/>
  <c r="K112" i="1"/>
  <c r="L112" i="1" s="1"/>
  <c r="I112" i="1"/>
  <c r="L111" i="1"/>
  <c r="K111" i="1"/>
  <c r="I111" i="1"/>
  <c r="L110" i="1"/>
  <c r="K110" i="1"/>
  <c r="I110" i="1"/>
  <c r="K109" i="1"/>
  <c r="L109" i="1" s="1"/>
  <c r="I109" i="1"/>
  <c r="K108" i="1"/>
  <c r="L108" i="1" s="1"/>
  <c r="I108" i="1"/>
  <c r="L107" i="1"/>
  <c r="K107" i="1"/>
  <c r="I107" i="1"/>
  <c r="L106" i="1"/>
  <c r="K106" i="1"/>
  <c r="I106" i="1"/>
  <c r="K105" i="1"/>
  <c r="L105" i="1" s="1"/>
  <c r="I105" i="1"/>
  <c r="K104" i="1"/>
  <c r="L104" i="1" s="1"/>
  <c r="I104" i="1"/>
  <c r="L103" i="1"/>
  <c r="K103" i="1"/>
  <c r="I103" i="1"/>
  <c r="L102" i="1"/>
  <c r="K102" i="1"/>
  <c r="I102" i="1"/>
  <c r="K101" i="1"/>
  <c r="L101" i="1" s="1"/>
  <c r="I101" i="1"/>
  <c r="K100" i="1"/>
  <c r="L100" i="1" s="1"/>
  <c r="I100" i="1"/>
  <c r="L99" i="1"/>
  <c r="K99" i="1"/>
  <c r="I99" i="1"/>
  <c r="L98" i="1"/>
  <c r="K98" i="1"/>
  <c r="I98" i="1"/>
  <c r="K97" i="1"/>
  <c r="L97" i="1" s="1"/>
  <c r="I97" i="1"/>
  <c r="K96" i="1"/>
  <c r="L96" i="1" s="1"/>
  <c r="I96" i="1"/>
  <c r="L95" i="1"/>
  <c r="K95" i="1"/>
  <c r="I95" i="1"/>
  <c r="L94" i="1"/>
  <c r="K94" i="1"/>
  <c r="I94" i="1"/>
  <c r="K93" i="1"/>
  <c r="L93" i="1" s="1"/>
  <c r="I93" i="1"/>
  <c r="K92" i="1"/>
  <c r="L92" i="1" s="1"/>
  <c r="I92" i="1"/>
  <c r="L91" i="1"/>
  <c r="K91" i="1"/>
  <c r="I91" i="1"/>
  <c r="L90" i="1"/>
  <c r="K90" i="1"/>
  <c r="I90" i="1"/>
  <c r="K89" i="1"/>
  <c r="L89" i="1" s="1"/>
  <c r="I89" i="1"/>
  <c r="K88" i="1"/>
  <c r="L88" i="1" s="1"/>
  <c r="I88" i="1"/>
  <c r="L87" i="1"/>
  <c r="K87" i="1"/>
  <c r="I87" i="1"/>
  <c r="L86" i="1"/>
  <c r="K86" i="1"/>
  <c r="I86" i="1"/>
  <c r="K85" i="1"/>
  <c r="L85" i="1" s="1"/>
  <c r="I85" i="1"/>
  <c r="K84" i="1"/>
  <c r="L84" i="1" s="1"/>
  <c r="I84" i="1"/>
  <c r="L83" i="1"/>
  <c r="K83" i="1"/>
  <c r="I83" i="1"/>
  <c r="L82" i="1"/>
  <c r="K82" i="1"/>
  <c r="I82" i="1"/>
  <c r="K81" i="1"/>
  <c r="L81" i="1" s="1"/>
  <c r="I81" i="1"/>
  <c r="K80" i="1"/>
  <c r="L80" i="1" s="1"/>
  <c r="I80" i="1"/>
  <c r="L79" i="1"/>
  <c r="K79" i="1"/>
  <c r="I79" i="1"/>
  <c r="L78" i="1"/>
  <c r="K78" i="1"/>
  <c r="I78" i="1"/>
  <c r="K77" i="1"/>
  <c r="L77" i="1" s="1"/>
  <c r="I77" i="1"/>
  <c r="K76" i="1"/>
  <c r="L76" i="1" s="1"/>
  <c r="I76" i="1"/>
  <c r="L75" i="1"/>
  <c r="K75" i="1"/>
  <c r="I75" i="1"/>
  <c r="L74" i="1"/>
  <c r="K74" i="1"/>
  <c r="I74" i="1"/>
  <c r="K73" i="1"/>
  <c r="L73" i="1" s="1"/>
  <c r="I73" i="1"/>
  <c r="K72" i="1"/>
  <c r="L72" i="1" s="1"/>
  <c r="I72" i="1"/>
  <c r="L71" i="1"/>
  <c r="K71" i="1"/>
  <c r="I71" i="1"/>
  <c r="L70" i="1"/>
  <c r="K70" i="1"/>
  <c r="I70" i="1"/>
  <c r="K69" i="1"/>
  <c r="L69" i="1" s="1"/>
  <c r="I69" i="1"/>
  <c r="K68" i="1"/>
  <c r="L68" i="1" s="1"/>
  <c r="I68" i="1"/>
  <c r="L67" i="1"/>
  <c r="K67" i="1"/>
  <c r="I67" i="1"/>
  <c r="L66" i="1"/>
  <c r="K66" i="1"/>
  <c r="I66" i="1"/>
  <c r="K65" i="1"/>
  <c r="L65" i="1" s="1"/>
  <c r="I65" i="1"/>
  <c r="K64" i="1"/>
  <c r="L64" i="1" s="1"/>
  <c r="I64" i="1"/>
  <c r="L63" i="1"/>
  <c r="K63" i="1"/>
  <c r="I63" i="1"/>
  <c r="L62" i="1"/>
  <c r="K62" i="1"/>
  <c r="I62" i="1"/>
  <c r="K61" i="1"/>
  <c r="L61" i="1" s="1"/>
  <c r="I61" i="1"/>
  <c r="K60" i="1"/>
  <c r="L60" i="1" s="1"/>
  <c r="I60" i="1"/>
  <c r="L59" i="1"/>
  <c r="K59" i="1"/>
  <c r="I59" i="1"/>
  <c r="L58" i="1"/>
  <c r="K58" i="1"/>
  <c r="I58" i="1"/>
  <c r="K57" i="1"/>
  <c r="L57" i="1" s="1"/>
  <c r="I57" i="1"/>
  <c r="K56" i="1"/>
  <c r="L56" i="1" s="1"/>
  <c r="I56" i="1"/>
  <c r="L55" i="1"/>
  <c r="K55" i="1"/>
  <c r="I55" i="1"/>
  <c r="L54" i="1"/>
  <c r="K54" i="1"/>
  <c r="I54" i="1"/>
  <c r="K53" i="1"/>
  <c r="L53" i="1" s="1"/>
  <c r="I53" i="1"/>
  <c r="K52" i="1"/>
  <c r="L52" i="1" s="1"/>
  <c r="I52" i="1"/>
  <c r="L51" i="1"/>
  <c r="K51" i="1"/>
  <c r="I51" i="1"/>
  <c r="L50" i="1"/>
  <c r="K50" i="1"/>
  <c r="I50" i="1"/>
  <c r="K49" i="1"/>
  <c r="L49" i="1" s="1"/>
  <c r="I49" i="1"/>
  <c r="K48" i="1"/>
  <c r="L48" i="1" s="1"/>
  <c r="I48" i="1"/>
  <c r="L47" i="1"/>
  <c r="K47" i="1"/>
  <c r="I47" i="1"/>
  <c r="L46" i="1"/>
  <c r="K46" i="1"/>
  <c r="I46" i="1"/>
  <c r="K45" i="1"/>
  <c r="L45" i="1" s="1"/>
  <c r="I45" i="1"/>
  <c r="K44" i="1"/>
  <c r="L44" i="1" s="1"/>
  <c r="I44" i="1"/>
  <c r="L43" i="1"/>
  <c r="K43" i="1"/>
  <c r="I43" i="1"/>
  <c r="L42" i="1"/>
  <c r="K42" i="1"/>
  <c r="I42" i="1"/>
  <c r="K41" i="1"/>
  <c r="L41" i="1" s="1"/>
  <c r="I41" i="1"/>
  <c r="K40" i="1"/>
  <c r="L40" i="1" s="1"/>
  <c r="I40" i="1"/>
  <c r="L39" i="1"/>
  <c r="K39" i="1"/>
  <c r="I39" i="1"/>
  <c r="L38" i="1"/>
  <c r="K38" i="1"/>
  <c r="I38" i="1"/>
  <c r="K37" i="1"/>
  <c r="L37" i="1" s="1"/>
  <c r="I37" i="1"/>
  <c r="K36" i="1"/>
  <c r="L36" i="1" s="1"/>
  <c r="I36" i="1"/>
  <c r="L35" i="1"/>
  <c r="K35" i="1"/>
  <c r="I35" i="1"/>
  <c r="L34" i="1"/>
  <c r="K34" i="1"/>
  <c r="I34" i="1"/>
  <c r="K33" i="1"/>
  <c r="L33" i="1" s="1"/>
  <c r="I33" i="1"/>
  <c r="K32" i="1"/>
  <c r="L32" i="1" s="1"/>
  <c r="I32" i="1"/>
  <c r="L31" i="1"/>
  <c r="K31" i="1"/>
  <c r="I31" i="1"/>
  <c r="L30" i="1"/>
  <c r="K30" i="1"/>
  <c r="I30" i="1"/>
  <c r="K29" i="1"/>
  <c r="L29" i="1" s="1"/>
  <c r="I29" i="1"/>
  <c r="K28" i="1"/>
  <c r="L28" i="1" s="1"/>
  <c r="I28" i="1"/>
  <c r="L27" i="1"/>
  <c r="K27" i="1"/>
  <c r="I27" i="1"/>
  <c r="L26" i="1"/>
  <c r="K26" i="1"/>
  <c r="I26" i="1"/>
  <c r="K25" i="1"/>
  <c r="L25" i="1" s="1"/>
  <c r="I25" i="1"/>
  <c r="K24" i="1"/>
  <c r="L24" i="1" s="1"/>
  <c r="I24" i="1"/>
  <c r="L23" i="1"/>
  <c r="K23" i="1"/>
  <c r="I23" i="1"/>
  <c r="L22" i="1"/>
  <c r="K22" i="1"/>
  <c r="I22" i="1"/>
  <c r="K21" i="1"/>
  <c r="L21" i="1" s="1"/>
  <c r="I21" i="1"/>
  <c r="K20" i="1"/>
  <c r="L20" i="1" s="1"/>
  <c r="I20" i="1"/>
  <c r="L19" i="1"/>
  <c r="K19" i="1"/>
  <c r="I19" i="1"/>
  <c r="L18" i="1"/>
  <c r="K18" i="1"/>
  <c r="I18" i="1"/>
  <c r="K17" i="1"/>
  <c r="L17" i="1" s="1"/>
  <c r="I17" i="1"/>
  <c r="K16" i="1"/>
  <c r="L16" i="1" s="1"/>
  <c r="I16" i="1"/>
  <c r="L15" i="1"/>
  <c r="K15" i="1"/>
  <c r="I15" i="1"/>
  <c r="L14" i="1"/>
  <c r="K14" i="1"/>
  <c r="I14" i="1"/>
  <c r="K13" i="1"/>
  <c r="L13" i="1" s="1"/>
  <c r="I13" i="1"/>
  <c r="K12" i="1"/>
  <c r="L12" i="1" s="1"/>
  <c r="I12" i="1"/>
  <c r="L11" i="1"/>
  <c r="K11" i="1"/>
  <c r="I11" i="1"/>
  <c r="L10" i="1"/>
  <c r="K10" i="1"/>
  <c r="I10" i="1"/>
  <c r="K9" i="1"/>
  <c r="L9" i="1" s="1"/>
  <c r="I9" i="1"/>
  <c r="K8" i="1"/>
  <c r="L8" i="1" s="1"/>
  <c r="I8" i="1"/>
  <c r="L7" i="1"/>
  <c r="K7" i="1"/>
  <c r="I7" i="1"/>
  <c r="L6" i="1"/>
  <c r="K6" i="1"/>
  <c r="I6" i="1"/>
  <c r="K5" i="1"/>
  <c r="L5" i="1" s="1"/>
  <c r="I5" i="1"/>
  <c r="K4" i="1"/>
  <c r="L4" i="1" s="1"/>
  <c r="I4" i="1"/>
  <c r="L3" i="1"/>
  <c r="K3" i="1"/>
  <c r="I3" i="1"/>
  <c r="L2" i="1"/>
  <c r="K2" i="1"/>
  <c r="I2" i="1"/>
</calcChain>
</file>

<file path=xl/sharedStrings.xml><?xml version="1.0" encoding="utf-8"?>
<sst xmlns="http://schemas.openxmlformats.org/spreadsheetml/2006/main" count="463" uniqueCount="305">
  <si>
    <t>Emp Code</t>
  </si>
  <si>
    <t>Sales Executive</t>
  </si>
  <si>
    <t>Region</t>
  </si>
  <si>
    <t>Day1</t>
  </si>
  <si>
    <t>Day2</t>
  </si>
  <si>
    <t>Day3</t>
  </si>
  <si>
    <t>Day4</t>
  </si>
  <si>
    <t>Day5</t>
  </si>
  <si>
    <t>Total Sales</t>
  </si>
  <si>
    <t>Target</t>
  </si>
  <si>
    <t>Target Hit %</t>
  </si>
  <si>
    <t>Away From Target %</t>
  </si>
  <si>
    <t>Mum-TCL001</t>
  </si>
  <si>
    <t>Raj Verma</t>
  </si>
  <si>
    <t>Mumbai</t>
  </si>
  <si>
    <t>Mum-TCL002</t>
  </si>
  <si>
    <t>Tanuja Kale</t>
  </si>
  <si>
    <t>Delhi</t>
  </si>
  <si>
    <t>Mum-TCL003</t>
  </si>
  <si>
    <t>Arvind Sharma</t>
  </si>
  <si>
    <t>Nagpur</t>
  </si>
  <si>
    <t>Mum-TCL004</t>
  </si>
  <si>
    <t>Tahira Qureshi</t>
  </si>
  <si>
    <t>Chennai</t>
  </si>
  <si>
    <t>Mum-TCL005</t>
  </si>
  <si>
    <t>Anuj Sharma</t>
  </si>
  <si>
    <t>Pune</t>
  </si>
  <si>
    <t>Mum-TCL006</t>
  </si>
  <si>
    <t>Syed Sohail</t>
  </si>
  <si>
    <t>Patna</t>
  </si>
  <si>
    <t>Mum-TCL007</t>
  </si>
  <si>
    <t>Syed Saqib</t>
  </si>
  <si>
    <t>Ranchi</t>
  </si>
  <si>
    <t>Mum-TCL008</t>
  </si>
  <si>
    <t>Syed Naved</t>
  </si>
  <si>
    <t>Surat</t>
  </si>
  <si>
    <t>Mum-TCL009</t>
  </si>
  <si>
    <t>Swarnlata Borse</t>
  </si>
  <si>
    <t>Mum-TCL010</t>
  </si>
  <si>
    <t>Sushma Khandelwal</t>
  </si>
  <si>
    <t>Mum-TCL011</t>
  </si>
  <si>
    <t>Surendranath Thakur</t>
  </si>
  <si>
    <t>Mum-TCL012</t>
  </si>
  <si>
    <t>Surendra Kumar</t>
  </si>
  <si>
    <t>Mum-TCL013</t>
  </si>
  <si>
    <t>Sunita Madnani</t>
  </si>
  <si>
    <t>Mum-TCL014</t>
  </si>
  <si>
    <t>Sunita Chawla</t>
  </si>
  <si>
    <t>Mum-TCL015</t>
  </si>
  <si>
    <t>Sunil Kumar</t>
  </si>
  <si>
    <t>Mum-TCL016</t>
  </si>
  <si>
    <t>Sudhir Kumar</t>
  </si>
  <si>
    <t>Mum-TCL017</t>
  </si>
  <si>
    <t>Sudama Kumar</t>
  </si>
  <si>
    <t>Mum-TCL018</t>
  </si>
  <si>
    <t>Sonaram Munda</t>
  </si>
  <si>
    <t>Mum-TCL019</t>
  </si>
  <si>
    <t>Sneh Khan</t>
  </si>
  <si>
    <t>Mum-TCL020</t>
  </si>
  <si>
    <t>Shyamal Malakar</t>
  </si>
  <si>
    <t>Mum-TCL021</t>
  </si>
  <si>
    <t>Shubhanjali Joshi</t>
  </si>
  <si>
    <t>Mum-TCL022</t>
  </si>
  <si>
    <t>Shivji Prasad</t>
  </si>
  <si>
    <t>Mum-TCL023</t>
  </si>
  <si>
    <t>Shephali Jain</t>
  </si>
  <si>
    <t>Mum-TCL024</t>
  </si>
  <si>
    <t>Sheena Joseph</t>
  </si>
  <si>
    <t>Mum-TCL025</t>
  </si>
  <si>
    <t>Sheeba Joseph</t>
  </si>
  <si>
    <t>Mum-TCL026</t>
  </si>
  <si>
    <t>Shashikant Tiwari</t>
  </si>
  <si>
    <t>Mum-TCL027</t>
  </si>
  <si>
    <t>Shankar Attendant</t>
  </si>
  <si>
    <t>Mum-TCL028</t>
  </si>
  <si>
    <t>Shailendra Barge</t>
  </si>
  <si>
    <t>Mum-TCL029</t>
  </si>
  <si>
    <t>Shailaja Kamal</t>
  </si>
  <si>
    <t>Mum-TCL030</t>
  </si>
  <si>
    <t>Saroj Parita</t>
  </si>
  <si>
    <t>Mum-TCL031</t>
  </si>
  <si>
    <t>Sapna Sharma</t>
  </si>
  <si>
    <t>Mum-TCL032</t>
  </si>
  <si>
    <t>Santosh Kumar</t>
  </si>
  <si>
    <t>Mum-TCL033</t>
  </si>
  <si>
    <t>Sanju Ramdas</t>
  </si>
  <si>
    <t>Mum-TCL034</t>
  </si>
  <si>
    <t>Sanjiv Subherwal</t>
  </si>
  <si>
    <t>Mum-TCL035</t>
  </si>
  <si>
    <t>Sanjay Hire</t>
  </si>
  <si>
    <t>Mum-TCL036</t>
  </si>
  <si>
    <t>Salim</t>
  </si>
  <si>
    <t>Mum-TCL037</t>
  </si>
  <si>
    <t>Sajid Naqvi</t>
  </si>
  <si>
    <t>Mum-TCL038</t>
  </si>
  <si>
    <t>Roohi Haider</t>
  </si>
  <si>
    <t>Mum-TCL039</t>
  </si>
  <si>
    <t>Roma Rastogi</t>
  </si>
  <si>
    <t>Mum-TCL040</t>
  </si>
  <si>
    <t>Roli Bhatnagar</t>
  </si>
  <si>
    <t>Mum-TCL041</t>
  </si>
  <si>
    <t>Rohit Nishchal</t>
  </si>
  <si>
    <t>Mum-TCL042</t>
  </si>
  <si>
    <t>Ritu Bhatnagar</t>
  </si>
  <si>
    <t>Mum-TCL043</t>
  </si>
  <si>
    <t>Renu Pratap</t>
  </si>
  <si>
    <t>Mum-TCL044</t>
  </si>
  <si>
    <t xml:space="preserve">Rekha Jain </t>
  </si>
  <si>
    <t>Mum-TCL045</t>
  </si>
  <si>
    <t>Rekha Gupta</t>
  </si>
  <si>
    <t>Mum-TCL046</t>
  </si>
  <si>
    <t>Rekha Agarwal</t>
  </si>
  <si>
    <t>Mum-TCL047</t>
  </si>
  <si>
    <t>Ravinder Kaur</t>
  </si>
  <si>
    <t>Mum-TCL048</t>
  </si>
  <si>
    <t>Ravi Kumar</t>
  </si>
  <si>
    <t>Mum-TCL049</t>
  </si>
  <si>
    <t>Rashmi Gajbe</t>
  </si>
  <si>
    <t>Mum-TCL050</t>
  </si>
  <si>
    <t>Rashid</t>
  </si>
  <si>
    <t>Mum-TCL051</t>
  </si>
  <si>
    <t>Ramji Prasad</t>
  </si>
  <si>
    <t>Mum-TCL052</t>
  </si>
  <si>
    <t>Rakhi Jodhani</t>
  </si>
  <si>
    <t>Mum-TCL053</t>
  </si>
  <si>
    <t>Rajshree Dhabekar</t>
  </si>
  <si>
    <t>Mum-TCL054</t>
  </si>
  <si>
    <t>Raji Abraham</t>
  </si>
  <si>
    <t>Mum-TCL055</t>
  </si>
  <si>
    <t>Rajesh Sharma</t>
  </si>
  <si>
    <t>Mum-TCL056</t>
  </si>
  <si>
    <t>Rajesh Kumar</t>
  </si>
  <si>
    <t>Mum-TCL057</t>
  </si>
  <si>
    <t>Rajendra Prasad</t>
  </si>
  <si>
    <t>Mum-TCL058</t>
  </si>
  <si>
    <t>Rajendra Kumar</t>
  </si>
  <si>
    <t>Mum-TCL059</t>
  </si>
  <si>
    <t>Rajendra Gupta</t>
  </si>
  <si>
    <t>Mum-TCL060</t>
  </si>
  <si>
    <t>Rajeev Kumar</t>
  </si>
  <si>
    <t>Mum-TCL061</t>
  </si>
  <si>
    <t>Rajeev Garg</t>
  </si>
  <si>
    <t>Mum-TCL062</t>
  </si>
  <si>
    <t>Raj Kumar</t>
  </si>
  <si>
    <t>Mum-TCL063</t>
  </si>
  <si>
    <t>Rachna Chauhan</t>
  </si>
  <si>
    <t>Mum-TCL064</t>
  </si>
  <si>
    <t>Rachita Anupam</t>
  </si>
  <si>
    <t>Mum-TCL065</t>
  </si>
  <si>
    <t>Rachel Mathew</t>
  </si>
  <si>
    <t>Mum-TCL066</t>
  </si>
  <si>
    <t>Praveen Kumar</t>
  </si>
  <si>
    <t>Mum-TCL067</t>
  </si>
  <si>
    <t>Prasannakumari S</t>
  </si>
  <si>
    <t>Mum-TCL068</t>
  </si>
  <si>
    <t>Pramod Tiwari</t>
  </si>
  <si>
    <t>Mum-TCL069</t>
  </si>
  <si>
    <t>Prabha Desikan</t>
  </si>
  <si>
    <t>Mum-TCL070</t>
  </si>
  <si>
    <t>Partha Sarathi</t>
  </si>
  <si>
    <t>Mum-TCL071</t>
  </si>
  <si>
    <t>Pankaj Shelkey</t>
  </si>
  <si>
    <t>Mum-TCL072</t>
  </si>
  <si>
    <t>Owais Mohd</t>
  </si>
  <si>
    <t>Mum-TCL073</t>
  </si>
  <si>
    <t>Omprakash O</t>
  </si>
  <si>
    <t>Mum-TCL074</t>
  </si>
  <si>
    <t>Om Prakash</t>
  </si>
  <si>
    <t>Mum-TCL075</t>
  </si>
  <si>
    <t>Nitin Bhatia</t>
  </si>
  <si>
    <t>Mum-TCL076</t>
  </si>
  <si>
    <t>Nikita Panwalkar</t>
  </si>
  <si>
    <t>Mum-TCL077</t>
  </si>
  <si>
    <t>Neeru Mehta</t>
  </si>
  <si>
    <t>Mum-TCL078</t>
  </si>
  <si>
    <t>Neeraj Saxena</t>
  </si>
  <si>
    <t>Mum-TCL079</t>
  </si>
  <si>
    <t>Narayan Singh</t>
  </si>
  <si>
    <t>Mum-TCL080</t>
  </si>
  <si>
    <t>Nandu Kumar</t>
  </si>
  <si>
    <t>Mum-TCL081</t>
  </si>
  <si>
    <t>Mukesh Nagar</t>
  </si>
  <si>
    <t>Mum-TCL082</t>
  </si>
  <si>
    <t>Mubeen Khan</t>
  </si>
  <si>
    <t>Mum-TCL083</t>
  </si>
  <si>
    <t>Mohd Rafi</t>
  </si>
  <si>
    <t>Mum-TCL084</t>
  </si>
  <si>
    <t>Miny Mole</t>
  </si>
  <si>
    <t>Mum-TCL085</t>
  </si>
  <si>
    <t>Mercy Thampi</t>
  </si>
  <si>
    <t>Mum-TCL086</t>
  </si>
  <si>
    <t>Mehnaz Khan</t>
  </si>
  <si>
    <t>Mum-TCL087</t>
  </si>
  <si>
    <t>Meena Zinjare</t>
  </si>
  <si>
    <t>Mum-TCL088</t>
  </si>
  <si>
    <t>Masroor Adil</t>
  </si>
  <si>
    <t>Mum-TCL089</t>
  </si>
  <si>
    <t>Manoj Kumar</t>
  </si>
  <si>
    <t>Mum-TCL090</t>
  </si>
  <si>
    <t>ManjuTiwari Lab</t>
  </si>
  <si>
    <t>Mum-TCL091</t>
  </si>
  <si>
    <t>Manjusha Sinha</t>
  </si>
  <si>
    <t>Mum-TCL092</t>
  </si>
  <si>
    <t>Manisha Shrivastava</t>
  </si>
  <si>
    <t>Mum-TCL093</t>
  </si>
  <si>
    <t>Mangal Singh</t>
  </si>
  <si>
    <t>Mum-TCL094</t>
  </si>
  <si>
    <t>Lilly Lucy</t>
  </si>
  <si>
    <t>Mum-TCL095</t>
  </si>
  <si>
    <t>Leena George</t>
  </si>
  <si>
    <t>Mum-TCL096</t>
  </si>
  <si>
    <t>Kunj Bihari</t>
  </si>
  <si>
    <t>Mum-TCL097</t>
  </si>
  <si>
    <t>Krishana Kumar</t>
  </si>
  <si>
    <t>Mum-TCL098</t>
  </si>
  <si>
    <t>Kisun Sah</t>
  </si>
  <si>
    <t>Mum-TCL099</t>
  </si>
  <si>
    <t>Kiran Khubchandani</t>
  </si>
  <si>
    <t>Mum-TCL100</t>
  </si>
  <si>
    <t>Kavita Sharma</t>
  </si>
  <si>
    <t>Mum-TCL101</t>
  </si>
  <si>
    <t>Kamini Tiwari</t>
  </si>
  <si>
    <t>Mum-TCL102</t>
  </si>
  <si>
    <t>Kamini Kumar</t>
  </si>
  <si>
    <t>Mum-TCL103</t>
  </si>
  <si>
    <t>Kalpana Agrawal</t>
  </si>
  <si>
    <t>Mum-TCL104</t>
  </si>
  <si>
    <t>Kailash Nath</t>
  </si>
  <si>
    <t>Mum-TCL105</t>
  </si>
  <si>
    <t>Kahkasha Parveen</t>
  </si>
  <si>
    <t>Mum-TCL106</t>
  </si>
  <si>
    <t>Jyoti Tulsani</t>
  </si>
  <si>
    <t>Mum-TCL107</t>
  </si>
  <si>
    <t>Julie S</t>
  </si>
  <si>
    <t>Mum-TCL108</t>
  </si>
  <si>
    <t>John D'Costa</t>
  </si>
  <si>
    <t>Mum-TCL109</t>
  </si>
  <si>
    <t>Jitendra Kumar</t>
  </si>
  <si>
    <t>Mum-TCL110</t>
  </si>
  <si>
    <t>Janardan Mishra</t>
  </si>
  <si>
    <t>Mum-TCL111</t>
  </si>
  <si>
    <t>Jairaj Vatham</t>
  </si>
  <si>
    <t>Mum-TCL112</t>
  </si>
  <si>
    <t>Jagdish Chandra</t>
  </si>
  <si>
    <t>Mum-TCL113</t>
  </si>
  <si>
    <t>Indra Singh</t>
  </si>
  <si>
    <t>Mum-TCL114</t>
  </si>
  <si>
    <t>Indra Pal</t>
  </si>
  <si>
    <t>Mum-TCL115</t>
  </si>
  <si>
    <t>Heeramani Choudhary</t>
  </si>
  <si>
    <t>Mum-TCL116</t>
  </si>
  <si>
    <t>Hari Kumar</t>
  </si>
  <si>
    <t>Mum-TCL117</t>
  </si>
  <si>
    <t>Dinesh Kumar</t>
  </si>
  <si>
    <t>Mum-TCL118</t>
  </si>
  <si>
    <t>Deepika Nigam</t>
  </si>
  <si>
    <t>Mum-TCL119</t>
  </si>
  <si>
    <t>Deepak Kumar</t>
  </si>
  <si>
    <t>Mum-TCL120</t>
  </si>
  <si>
    <t>Daleep Singh</t>
  </si>
  <si>
    <t>Mum-TCL121</t>
  </si>
  <si>
    <t>Bindu Nair</t>
  </si>
  <si>
    <t>Mum-TCL122</t>
  </si>
  <si>
    <t>Bhagwat Singh</t>
  </si>
  <si>
    <t>Mum-TCL123</t>
  </si>
  <si>
    <t>Azam</t>
  </si>
  <si>
    <t>Mum-TCL124</t>
  </si>
  <si>
    <t>Atul Kumar</t>
  </si>
  <si>
    <t>Mum-TCL125</t>
  </si>
  <si>
    <t>Ashok Mahto</t>
  </si>
  <si>
    <t>Mum-TCL126</t>
  </si>
  <si>
    <t>Ashok Kumar</t>
  </si>
  <si>
    <t>Mum-TCL127</t>
  </si>
  <si>
    <t>Ashish Kumar</t>
  </si>
  <si>
    <t>Mum-TCL128</t>
  </si>
  <si>
    <t>Arun Kumar</t>
  </si>
  <si>
    <t>Mum-TCL129</t>
  </si>
  <si>
    <t>Anubhuti Gupta</t>
  </si>
  <si>
    <t>Mum-TCL130</t>
  </si>
  <si>
    <t>Anoop Raj</t>
  </si>
  <si>
    <t>Mum-TCL131</t>
  </si>
  <si>
    <t>Anoop Narayan</t>
  </si>
  <si>
    <t>Mum-TCL132</t>
  </si>
  <si>
    <t>Annu Latika</t>
  </si>
  <si>
    <t>Mum-TCL133</t>
  </si>
  <si>
    <t>Anjali Sahay</t>
  </si>
  <si>
    <t>Mum-TCL134</t>
  </si>
  <si>
    <t>Anjali Deoram</t>
  </si>
  <si>
    <t>Mum-TCL135</t>
  </si>
  <si>
    <t>Anita Ghore</t>
  </si>
  <si>
    <t>Mum-TCL136</t>
  </si>
  <si>
    <t>Anita Dixit</t>
  </si>
  <si>
    <t>Mum-TCL137</t>
  </si>
  <si>
    <t>Anil Kumar</t>
  </si>
  <si>
    <t>Mum-TCL138</t>
  </si>
  <si>
    <t>Anikuttan</t>
  </si>
  <si>
    <t>Mum-TCL139</t>
  </si>
  <si>
    <t>Anamika Gupta</t>
  </si>
  <si>
    <t>Mum-TCL140</t>
  </si>
  <si>
    <t>Afzal Husain</t>
  </si>
  <si>
    <t>Mum-TCL141</t>
  </si>
  <si>
    <t>Abdul Hamid</t>
  </si>
  <si>
    <t xml:space="preserve">Total Sales </t>
  </si>
  <si>
    <t xml:space="preserve">Away From Target % </t>
  </si>
  <si>
    <t>Target Hit %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</si>
</sst>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11"/>
      <color theme="1"/>
      <name val="Calibri"/>
      <family val="2"/>
      <scheme val="minor"/>
    </font>
    <font>
      <b/>
      <sz val="10"/>
      <color rgb="FF000000"/>
      <name val="Calibri"/>
      <family val="2"/>
      <scheme val="minor"/>
    </font>
    <font>
      <sz val="10"/>
      <color theme="1"/>
      <name val="Calibri"/>
      <family val="2"/>
      <scheme val="minor"/>
    </font>
    <font>
      <sz val="10"/>
      <color rgb="FF000000"/>
      <name val="Calibri"/>
      <family val="2"/>
      <scheme val="minor"/>
    </font>
    <font>
      <sz val="8"/>
      <name val="Segoe UI"/>
      <family val="2"/>
    </font>
    <font>
      <sz val="11"/>
      <color theme="0" tint="-0.1499984740745262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2" fillId="2" borderId="1" xfId="0" applyFont="1" applyFill="1" applyBorder="1" applyAlignment="1">
      <alignment horizontal="center" vertical="center"/>
    </xf>
    <xf numFmtId="14" fontId="3" fillId="3" borderId="1" xfId="0" applyNumberFormat="1" applyFont="1" applyFill="1" applyBorder="1" applyAlignment="1">
      <alignment horizontal="center" vertical="center"/>
    </xf>
    <xf numFmtId="0" fontId="0" fillId="3" borderId="1" xfId="0" applyFill="1" applyBorder="1"/>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10" fontId="4" fillId="3" borderId="1" xfId="1" applyNumberFormat="1" applyFont="1" applyFill="1" applyBorder="1" applyAlignment="1">
      <alignment horizontal="center" vertical="center"/>
    </xf>
    <xf numFmtId="10" fontId="4" fillId="3" borderId="1" xfId="0" applyNumberFormat="1" applyFont="1"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left"/>
    </xf>
    <xf numFmtId="0" fontId="0" fillId="0" borderId="0" xfId="0" applyNumberFormat="1"/>
    <xf numFmtId="10" fontId="0" fillId="0" borderId="0" xfId="0" applyNumberFormat="1"/>
    <xf numFmtId="0" fontId="0" fillId="4" borderId="0" xfId="0" applyFill="1"/>
    <xf numFmtId="0" fontId="0" fillId="0" borderId="0" xfId="0" applyBorder="1" applyAlignment="1">
      <alignment horizontal="left"/>
    </xf>
    <xf numFmtId="10" fontId="0" fillId="0" borderId="0" xfId="0" applyNumberFormat="1" applyBorder="1"/>
    <xf numFmtId="0" fontId="0" fillId="4" borderId="0" xfId="0" applyFill="1" applyBorder="1"/>
    <xf numFmtId="0" fontId="0" fillId="0" borderId="0" xfId="0" applyBorder="1"/>
    <xf numFmtId="0" fontId="0" fillId="0" borderId="0" xfId="0" applyAlignment="1">
      <alignment horizontal="center"/>
    </xf>
    <xf numFmtId="0" fontId="0" fillId="0" borderId="0" xfId="0" pivotButton="1" applyAlignment="1">
      <alignment horizontal="center"/>
    </xf>
    <xf numFmtId="0" fontId="0" fillId="4" borderId="0" xfId="0" applyFill="1" applyAlignment="1">
      <alignment horizontal="center"/>
    </xf>
    <xf numFmtId="0" fontId="0" fillId="4" borderId="0" xfId="0" applyFill="1" applyBorder="1" applyAlignment="1">
      <alignment horizontal="center"/>
    </xf>
    <xf numFmtId="0" fontId="6" fillId="4" borderId="0" xfId="0" applyFont="1" applyFill="1"/>
    <xf numFmtId="0" fontId="6" fillId="4" borderId="0" xfId="0" applyFont="1" applyFill="1" applyBorder="1"/>
    <xf numFmtId="0" fontId="6" fillId="0" borderId="0" xfId="0" applyFont="1"/>
  </cellXfs>
  <cellStyles count="2">
    <cellStyle name="Normal" xfId="0" builtinId="0"/>
    <cellStyle name="Percent" xfId="1" builtinId="5"/>
  </cellStyles>
  <dxfs count="18">
    <dxf>
      <alignment horizontal="center"/>
    </dxf>
    <dxf>
      <alignment horizontal="center"/>
    </dxf>
    <dxf>
      <alignment horizontal="center"/>
    </dxf>
    <dxf>
      <alignment horizontal="center"/>
    </dxf>
    <dxf>
      <alignment horizontal="center"/>
    </dxf>
    <dxf>
      <alignment horizontal="center"/>
    </dxf>
    <dxf>
      <fill>
        <patternFill>
          <bgColor theme="1" tint="0.34998626667073579"/>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bottom/>
      </border>
    </dxf>
    <dxf>
      <border>
        <bottom/>
      </border>
    </dxf>
    <dxf>
      <border>
        <bottom style="thin">
          <color indexed="64"/>
        </bottom>
      </border>
    </dxf>
  </dxfs>
  <tableStyles count="3" defaultTableStyle="TableStyleMedium2" defaultPivotStyle="PivotStyleLight16">
    <tableStyle name="Slicer Style 1" pivot="0" table="0" count="5" xr9:uid="{7A4229B6-77D1-4EE4-BFA7-8D45C53FEC3B}">
      <tableStyleElement type="wholeTable" dxfId="6"/>
    </tableStyle>
    <tableStyle name="Slicer Style 2" pivot="0" table="0" count="1" xr9:uid="{9A79D034-51E1-4E4D-8CCB-225C210310D1}"/>
    <tableStyle name="Slicer Style 3" pivot="0" table="0" count="1" xr9:uid="{8A6F15CC-C6C6-48EA-9AB7-4D9C51DBF854}"/>
  </tableStyles>
  <extLst>
    <ext xmlns:x14="http://schemas.microsoft.com/office/spreadsheetml/2009/9/main" uri="{46F421CA-312F-682f-3DD2-61675219B42D}">
      <x14:dxfs count="6">
        <dxf>
          <fill>
            <patternFill>
              <bgColor theme="9" tint="-0.24994659260841701"/>
            </patternFill>
          </fill>
        </dxf>
        <dxf>
          <fill>
            <patternFill>
              <bgColor theme="7" tint="0.59996337778862885"/>
            </patternFill>
          </fill>
        </dxf>
        <dxf>
          <fill>
            <patternFill>
              <bgColor rgb="FFFFFF00"/>
            </patternFill>
          </fill>
        </dxf>
        <dxf>
          <fill>
            <patternFill>
              <bgColor theme="9" tint="0.59996337778862885"/>
            </patternFill>
          </fill>
        </dxf>
        <dxf>
          <fill>
            <patternFill>
              <bgColor theme="9" tint="0.39994506668294322"/>
            </patternFill>
          </fill>
        </dxf>
        <dxf>
          <fill>
            <patternFill>
              <bgColor theme="9"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 name="Slicer Style 2">
          <x14:slicerStyleElements>
            <x14:slicerStyleElement type="unselectedItemWithNoData" dxfId="5"/>
          </x14:slicerStyleElements>
        </x14:slicerStyle>
        <x14:slicerStyle name="Slicer Style 3">
          <x14:slicerStyleElements>
            <x14:slicerStyleElement type="unselectedItemWithData" dxfId="4"/>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Project.xlsx]DASHBOARD!PivotTable1</c:name>
    <c:fmtId val="0"/>
  </c:pivotSource>
  <c:chart>
    <c:autoTitleDeleted val="1"/>
    <c:pivotFmts>
      <c:pivotFmt>
        <c:idx val="0"/>
        <c:spPr>
          <a:solidFill>
            <a:schemeClr val="accent1"/>
          </a:solidFill>
          <a:ln>
            <a:noFill/>
          </a:ln>
          <a:effectLst/>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2845133232878"/>
          <c:y val="6.0148859657099971E-2"/>
          <c:w val="0.64988001217884572"/>
          <c:h val="0.90119237533317509"/>
        </c:manualLayout>
      </c:layout>
      <c:barChart>
        <c:barDir val="bar"/>
        <c:grouping val="clustered"/>
        <c:varyColors val="0"/>
        <c:ser>
          <c:idx val="0"/>
          <c:order val="0"/>
          <c:tx>
            <c:strRef>
              <c:f>DASHBOARD!$B$3</c:f>
              <c:strCache>
                <c:ptCount val="1"/>
                <c:pt idx="0">
                  <c:v>Total</c:v>
                </c:pt>
              </c:strCache>
            </c:strRef>
          </c:tx>
          <c:spPr>
            <a:solidFill>
              <a:schemeClr val="accent1"/>
            </a:solidFill>
            <a:ln>
              <a:noFill/>
            </a:ln>
            <a:effectLst/>
          </c:spPr>
          <c:invertIfNegative val="0"/>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DASHBOARD!$A$4:$A$8</c:f>
              <c:strCache>
                <c:ptCount val="5"/>
                <c:pt idx="0">
                  <c:v>Kahkasha Parveen</c:v>
                </c:pt>
                <c:pt idx="1">
                  <c:v>Mukesh Nagar</c:v>
                </c:pt>
                <c:pt idx="2">
                  <c:v>Raj Verma</c:v>
                </c:pt>
                <c:pt idx="3">
                  <c:v>Sanju Ramdas</c:v>
                </c:pt>
                <c:pt idx="4">
                  <c:v>Sheeba Joseph</c:v>
                </c:pt>
              </c:strCache>
            </c:strRef>
          </c:cat>
          <c:val>
            <c:numRef>
              <c:f>DASHBOARD!$B$4:$B$8</c:f>
              <c:numCache>
                <c:formatCode>General</c:formatCode>
                <c:ptCount val="5"/>
                <c:pt idx="0">
                  <c:v>351</c:v>
                </c:pt>
                <c:pt idx="1">
                  <c:v>351</c:v>
                </c:pt>
                <c:pt idx="2">
                  <c:v>339</c:v>
                </c:pt>
                <c:pt idx="3">
                  <c:v>332</c:v>
                </c:pt>
                <c:pt idx="4">
                  <c:v>344</c:v>
                </c:pt>
              </c:numCache>
            </c:numRef>
          </c:val>
          <c:extLst>
            <c:ext xmlns:c16="http://schemas.microsoft.com/office/drawing/2014/chart" uri="{C3380CC4-5D6E-409C-BE32-E72D297353CC}">
              <c16:uniqueId val="{00000000-5F3A-4A9D-87AA-D838DB057750}"/>
            </c:ext>
          </c:extLst>
        </c:ser>
        <c:dLbls>
          <c:showLegendKey val="0"/>
          <c:showVal val="0"/>
          <c:showCatName val="0"/>
          <c:showSerName val="0"/>
          <c:showPercent val="0"/>
          <c:showBubbleSize val="0"/>
        </c:dLbls>
        <c:gapWidth val="182"/>
        <c:axId val="264532368"/>
        <c:axId val="264532848"/>
      </c:barChart>
      <c:catAx>
        <c:axId val="264532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264532848"/>
        <c:crosses val="autoZero"/>
        <c:auto val="1"/>
        <c:lblAlgn val="ctr"/>
        <c:lblOffset val="100"/>
        <c:noMultiLvlLbl val="0"/>
      </c:catAx>
      <c:valAx>
        <c:axId val="264532848"/>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4532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Project.xlsx]DASHBOARD!PivotTable3</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DASHBOARD!$H$3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10E4-41F0-8ABC-BF71E856A51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0E4-41F0-8ABC-BF71E856A51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6-10E4-41F0-8ABC-BF71E856A51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10E4-41F0-8ABC-BF71E856A51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0E4-41F0-8ABC-BF71E856A51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DASHBOARD!$G$4:$G$8</c:f>
              <c:strCache>
                <c:ptCount val="5"/>
                <c:pt idx="0">
                  <c:v>Kahkasha Parveen</c:v>
                </c:pt>
                <c:pt idx="1">
                  <c:v>Mukesh Nagar</c:v>
                </c:pt>
                <c:pt idx="2">
                  <c:v>Raj Verma</c:v>
                </c:pt>
                <c:pt idx="3">
                  <c:v>Sanju Ramdas</c:v>
                </c:pt>
                <c:pt idx="4">
                  <c:v>Sheeba Joseph</c:v>
                </c:pt>
              </c:strCache>
            </c:strRef>
          </c:cat>
          <c:val>
            <c:numRef>
              <c:f>DASHBOARD!$H$4:$H$8</c:f>
              <c:numCache>
                <c:formatCode>0.00%</c:formatCode>
                <c:ptCount val="5"/>
                <c:pt idx="0">
                  <c:v>0.70199999999999996</c:v>
                </c:pt>
                <c:pt idx="1">
                  <c:v>0.70199999999999996</c:v>
                </c:pt>
                <c:pt idx="2">
                  <c:v>0.67800000000000005</c:v>
                </c:pt>
                <c:pt idx="3">
                  <c:v>0.66400000000000003</c:v>
                </c:pt>
                <c:pt idx="4">
                  <c:v>0.68799999999999994</c:v>
                </c:pt>
              </c:numCache>
            </c:numRef>
          </c:val>
          <c:extLst>
            <c:ext xmlns:c16="http://schemas.microsoft.com/office/drawing/2014/chart" uri="{C3380CC4-5D6E-409C-BE32-E72D297353CC}">
              <c16:uniqueId val="{00000000-10E4-41F0-8ABC-BF71E856A51B}"/>
            </c:ext>
          </c:extLst>
        </c:ser>
        <c:dLbls>
          <c:dLblPos val="ctr"/>
          <c:showLegendKey val="0"/>
          <c:showVal val="0"/>
          <c:showCatName val="0"/>
          <c:showSerName val="0"/>
          <c:showPercent val="1"/>
          <c:showBubbleSize val="0"/>
          <c:showLeaderLines val="1"/>
        </c:dLbls>
        <c:firstSliceAng val="0"/>
      </c:pieChart>
      <c:spPr>
        <a:solidFill>
          <a:sysClr val="window" lastClr="FFFFFF"/>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[MS-Excel Project.xlsx]DASHBOARD!PivotTable5</c:name>
    <c:fmtId val="0"/>
  </c:pivotSource>
  <c:chart>
    <c:autoTitleDeleted val="1"/>
    <c:pivotFmts>
      <c:pivotFmt>
        <c:idx val="0"/>
        <c:spPr>
          <a:ln w="28575" cap="rnd">
            <a:solidFill>
              <a:schemeClr val="accent1"/>
            </a:solidFill>
            <a:round/>
          </a:ln>
          <a:effectLst/>
        </c:spPr>
        <c:marker>
          <c:symbol val="none"/>
        </c:marker>
        <c:dLbl>
          <c:idx val="0"/>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54923017087385E-2"/>
          <c:y val="7.5697801858023411E-2"/>
          <c:w val="0.74852533194425364"/>
          <c:h val="0.78623268580420347"/>
        </c:manualLayout>
      </c:layout>
      <c:lineChart>
        <c:grouping val="standard"/>
        <c:varyColors val="0"/>
        <c:ser>
          <c:idx val="0"/>
          <c:order val="0"/>
          <c:tx>
            <c:strRef>
              <c:f>DASHBOARD!$K$3</c:f>
              <c:strCache>
                <c:ptCount val="1"/>
                <c:pt idx="0">
                  <c:v>Total</c:v>
                </c:pt>
              </c:strCache>
            </c:strRef>
          </c:tx>
          <c:spPr>
            <a:ln w="28575" cap="rnd">
              <a:solidFill>
                <a:schemeClr val="accent1"/>
              </a:solidFill>
              <a:round/>
            </a:ln>
            <a:effectLst/>
          </c:spPr>
          <c:marker>
            <c:symbol val="none"/>
          </c:marker>
          <c:dLbls>
            <c:spPr>
              <a:solidFill>
                <a:schemeClr val="accent2">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DASHBOARD!$J$4:$J$8</c:f>
              <c:strCache>
                <c:ptCount val="5"/>
                <c:pt idx="0">
                  <c:v>Dinesh Kumar</c:v>
                </c:pt>
                <c:pt idx="1">
                  <c:v>Omprakash O</c:v>
                </c:pt>
                <c:pt idx="2">
                  <c:v>Pankaj Shelkey</c:v>
                </c:pt>
                <c:pt idx="3">
                  <c:v>Prabha Desikan</c:v>
                </c:pt>
                <c:pt idx="4">
                  <c:v>Praveen Kumar</c:v>
                </c:pt>
              </c:strCache>
            </c:strRef>
          </c:cat>
          <c:val>
            <c:numRef>
              <c:f>DASHBOARD!$K$4:$K$8</c:f>
              <c:numCache>
                <c:formatCode>0.00%</c:formatCode>
                <c:ptCount val="5"/>
                <c:pt idx="0">
                  <c:v>0.66799999999999993</c:v>
                </c:pt>
                <c:pt idx="1">
                  <c:v>0.71399999999999997</c:v>
                </c:pt>
                <c:pt idx="2">
                  <c:v>0.68799999999999994</c:v>
                </c:pt>
                <c:pt idx="3">
                  <c:v>0.65799999999999992</c:v>
                </c:pt>
                <c:pt idx="4">
                  <c:v>0.66799999999999993</c:v>
                </c:pt>
              </c:numCache>
            </c:numRef>
          </c:val>
          <c:smooth val="0"/>
          <c:extLst>
            <c:ext xmlns:c16="http://schemas.microsoft.com/office/drawing/2014/chart" uri="{C3380CC4-5D6E-409C-BE32-E72D297353CC}">
              <c16:uniqueId val="{00000000-BE46-4EC2-8F20-6CC2D90FDBD5}"/>
            </c:ext>
          </c:extLst>
        </c:ser>
        <c:dLbls>
          <c:showLegendKey val="0"/>
          <c:showVal val="0"/>
          <c:showCatName val="0"/>
          <c:showSerName val="0"/>
          <c:showPercent val="0"/>
          <c:showBubbleSize val="0"/>
        </c:dLbls>
        <c:smooth val="0"/>
        <c:axId val="146727808"/>
        <c:axId val="146730208"/>
      </c:lineChart>
      <c:catAx>
        <c:axId val="146727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730208"/>
        <c:crosses val="autoZero"/>
        <c:auto val="1"/>
        <c:lblAlgn val="ctr"/>
        <c:lblOffset val="100"/>
        <c:noMultiLvlLbl val="0"/>
      </c:catAx>
      <c:valAx>
        <c:axId val="146730208"/>
        <c:scaling>
          <c:orientation val="minMax"/>
        </c:scaling>
        <c:delete val="1"/>
        <c:axPos val="l"/>
        <c:numFmt formatCode="0.00%" sourceLinked="1"/>
        <c:majorTickMark val="none"/>
        <c:minorTickMark val="none"/>
        <c:tickLblPos val="nextTo"/>
        <c:crossAx val="1467278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1" lockText="1" noThreeD="1"/>
</file>

<file path=xl/ctrlProps/ctrlProp2.xml><?xml version="1.0" encoding="utf-8"?>
<formControlPr xmlns="http://schemas.microsoft.com/office/spreadsheetml/2009/9/main" objectType="CheckBox" fmlaLink="$D$1" lockText="1" noThreeD="1"/>
</file>

<file path=xl/ctrlProps/ctrlProp3.xml><?xml version="1.0" encoding="utf-8"?>
<formControlPr xmlns="http://schemas.microsoft.com/office/spreadsheetml/2009/9/main" objectType="CheckBox" checked="Checked" fmlaLink="$G$1" lockText="1" noThreeD="1"/>
</file>

<file path=xl/ctrlProps/ctrlProp4.xml><?xml version="1.0" encoding="utf-8"?>
<formControlPr xmlns="http://schemas.microsoft.com/office/spreadsheetml/2009/9/main" objectType="CheckBox" fmlaLink="$J$1" lockText="1"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50879</xdr:rowOff>
    </xdr:from>
    <xdr:to>
      <xdr:col>5</xdr:col>
      <xdr:colOff>7938</xdr:colOff>
      <xdr:row>22</xdr:row>
      <xdr:rowOff>122914</xdr:rowOff>
    </xdr:to>
    <xdr:graphicFrame macro="">
      <xdr:nvGraphicFramePr>
        <xdr:cNvPr id="2" name="Chart 1">
          <a:extLst>
            <a:ext uri="{FF2B5EF4-FFF2-40B4-BE49-F238E27FC236}">
              <a16:creationId xmlns:a16="http://schemas.microsoft.com/office/drawing/2014/main" id="{2F8ECDD9-FE84-911F-A6CE-C8AF629ABC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197420</xdr:colOff>
      <xdr:row>8</xdr:row>
      <xdr:rowOff>57396</xdr:rowOff>
    </xdr:from>
    <xdr:to>
      <xdr:col>7</xdr:col>
      <xdr:colOff>1709351</xdr:colOff>
      <xdr:row>22</xdr:row>
      <xdr:rowOff>109837</xdr:rowOff>
    </xdr:to>
    <xdr:graphicFrame macro="">
      <xdr:nvGraphicFramePr>
        <xdr:cNvPr id="3" name="Chart 2">
          <a:extLst>
            <a:ext uri="{FF2B5EF4-FFF2-40B4-BE49-F238E27FC236}">
              <a16:creationId xmlns:a16="http://schemas.microsoft.com/office/drawing/2014/main" id="{DCEE82A7-B85B-276E-7B9C-D40ED9459E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xdr:colOff>
      <xdr:row>8</xdr:row>
      <xdr:rowOff>56291</xdr:rowOff>
    </xdr:from>
    <xdr:to>
      <xdr:col>11</xdr:col>
      <xdr:colOff>0</xdr:colOff>
      <xdr:row>23</xdr:row>
      <xdr:rowOff>180812</xdr:rowOff>
    </xdr:to>
    <xdr:graphicFrame macro="">
      <xdr:nvGraphicFramePr>
        <xdr:cNvPr id="4" name="Chart 3">
          <a:extLst>
            <a:ext uri="{FF2B5EF4-FFF2-40B4-BE49-F238E27FC236}">
              <a16:creationId xmlns:a16="http://schemas.microsoft.com/office/drawing/2014/main" id="{7AD2107A-A469-0099-0AD3-21D1B9F06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6457</xdr:colOff>
      <xdr:row>0</xdr:row>
      <xdr:rowOff>0</xdr:rowOff>
    </xdr:from>
    <xdr:to>
      <xdr:col>10</xdr:col>
      <xdr:colOff>1743559</xdr:colOff>
      <xdr:row>1</xdr:row>
      <xdr:rowOff>64266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0CDF74C9-35C2-CE2D-26A3-29C3A351FE9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457" y="0"/>
              <a:ext cx="10894017" cy="5033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71033</xdr:colOff>
      <xdr:row>1</xdr:row>
      <xdr:rowOff>58119</xdr:rowOff>
    </xdr:from>
    <xdr:to>
      <xdr:col>1</xdr:col>
      <xdr:colOff>277677</xdr:colOff>
      <xdr:row>1</xdr:row>
      <xdr:rowOff>393915</xdr:rowOff>
    </xdr:to>
    <xdr:sp macro="" textlink="">
      <xdr:nvSpPr>
        <xdr:cNvPr id="7" name="Speech Bubble: Rectangle with Corners Rounded 6">
          <a:extLst>
            <a:ext uri="{FF2B5EF4-FFF2-40B4-BE49-F238E27FC236}">
              <a16:creationId xmlns:a16="http://schemas.microsoft.com/office/drawing/2014/main" id="{31C82C4A-23C8-1281-3612-B1E34AF31062}"/>
            </a:ext>
          </a:extLst>
        </xdr:cNvPr>
        <xdr:cNvSpPr/>
      </xdr:nvSpPr>
      <xdr:spPr>
        <a:xfrm>
          <a:off x="71033" y="238933"/>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0</xdr:col>
          <xdr:colOff>258306</xdr:colOff>
          <xdr:row>1</xdr:row>
          <xdr:rowOff>119982</xdr:rowOff>
        </xdr:from>
        <xdr:to>
          <xdr:col>1</xdr:col>
          <xdr:colOff>167898</xdr:colOff>
          <xdr:row>1</xdr:row>
          <xdr:rowOff>333342</xdr:rowOff>
        </xdr:to>
        <xdr:sp macro="" textlink="">
          <xdr:nvSpPr>
            <xdr:cNvPr id="3074" name="Check Box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Dashboard 1</a:t>
              </a:r>
            </a:p>
          </xdr:txBody>
        </xdr:sp>
        <xdr:clientData/>
      </xdr:twoCellAnchor>
    </mc:Choice>
    <mc:Fallback/>
  </mc:AlternateContent>
  <xdr:twoCellAnchor>
    <xdr:from>
      <xdr:col>3</xdr:col>
      <xdr:colOff>264763</xdr:colOff>
      <xdr:row>1</xdr:row>
      <xdr:rowOff>58118</xdr:rowOff>
    </xdr:from>
    <xdr:to>
      <xdr:col>4</xdr:col>
      <xdr:colOff>471407</xdr:colOff>
      <xdr:row>1</xdr:row>
      <xdr:rowOff>393914</xdr:rowOff>
    </xdr:to>
    <xdr:sp macro="" textlink="">
      <xdr:nvSpPr>
        <xdr:cNvPr id="8" name="Speech Bubble: Rectangle with Corners Rounded 7">
          <a:extLst>
            <a:ext uri="{FF2B5EF4-FFF2-40B4-BE49-F238E27FC236}">
              <a16:creationId xmlns:a16="http://schemas.microsoft.com/office/drawing/2014/main" id="{BCA634BE-5A7D-4C83-8592-5EDE80D7B146}"/>
            </a:ext>
          </a:extLst>
        </xdr:cNvPr>
        <xdr:cNvSpPr/>
      </xdr:nvSpPr>
      <xdr:spPr>
        <a:xfrm>
          <a:off x="2273085" y="238932"/>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3</xdr:col>
          <xdr:colOff>489618</xdr:colOff>
          <xdr:row>1</xdr:row>
          <xdr:rowOff>103064</xdr:rowOff>
        </xdr:from>
        <xdr:to>
          <xdr:col>4</xdr:col>
          <xdr:colOff>139098</xdr:colOff>
          <xdr:row>1</xdr:row>
          <xdr:rowOff>316424</xdr:rowOff>
        </xdr:to>
        <xdr:sp macro="" textlink="">
          <xdr:nvSpPr>
            <xdr:cNvPr id="3075" name="Check Box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Dashboard 2</a:t>
              </a:r>
            </a:p>
          </xdr:txBody>
        </xdr:sp>
        <xdr:clientData/>
      </xdr:twoCellAnchor>
    </mc:Choice>
    <mc:Fallback/>
  </mc:AlternateContent>
  <xdr:twoCellAnchor>
    <xdr:from>
      <xdr:col>6</xdr:col>
      <xdr:colOff>561813</xdr:colOff>
      <xdr:row>1</xdr:row>
      <xdr:rowOff>51661</xdr:rowOff>
    </xdr:from>
    <xdr:to>
      <xdr:col>7</xdr:col>
      <xdr:colOff>768458</xdr:colOff>
      <xdr:row>1</xdr:row>
      <xdr:rowOff>387457</xdr:rowOff>
    </xdr:to>
    <xdr:sp macro="" textlink="">
      <xdr:nvSpPr>
        <xdr:cNvPr id="9" name="Speech Bubble: Rectangle with Corners Rounded 8">
          <a:extLst>
            <a:ext uri="{FF2B5EF4-FFF2-40B4-BE49-F238E27FC236}">
              <a16:creationId xmlns:a16="http://schemas.microsoft.com/office/drawing/2014/main" id="{98D47DFD-275D-4303-91FE-CD5AE3506471}"/>
            </a:ext>
          </a:extLst>
        </xdr:cNvPr>
        <xdr:cNvSpPr/>
      </xdr:nvSpPr>
      <xdr:spPr>
        <a:xfrm>
          <a:off x="4791559" y="232475"/>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1020305</xdr:colOff>
      <xdr:row>1</xdr:row>
      <xdr:rowOff>71034</xdr:rowOff>
    </xdr:from>
    <xdr:to>
      <xdr:col>10</xdr:col>
      <xdr:colOff>426204</xdr:colOff>
      <xdr:row>1</xdr:row>
      <xdr:rowOff>406830</xdr:rowOff>
    </xdr:to>
    <xdr:sp macro="" textlink="">
      <xdr:nvSpPr>
        <xdr:cNvPr id="10" name="Speech Bubble: Rectangle with Corners Rounded 9">
          <a:extLst>
            <a:ext uri="{FF2B5EF4-FFF2-40B4-BE49-F238E27FC236}">
              <a16:creationId xmlns:a16="http://schemas.microsoft.com/office/drawing/2014/main" id="{5B798A77-5424-40D8-92DF-B185B57FE1D3}"/>
            </a:ext>
          </a:extLst>
        </xdr:cNvPr>
        <xdr:cNvSpPr/>
      </xdr:nvSpPr>
      <xdr:spPr>
        <a:xfrm>
          <a:off x="8278678" y="251848"/>
          <a:ext cx="1304441" cy="335796"/>
        </a:xfrm>
        <a:prstGeom prst="wedgeRoundRectCallou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mc:AlternateContent xmlns:mc="http://schemas.openxmlformats.org/markup-compatibility/2006">
    <mc:Choice xmlns:a14="http://schemas.microsoft.com/office/drawing/2010/main" Requires="a14">
      <xdr:twoCellAnchor editAs="oneCell">
        <xdr:from>
          <xdr:col>6</xdr:col>
          <xdr:colOff>792093</xdr:colOff>
          <xdr:row>1</xdr:row>
          <xdr:rowOff>107713</xdr:rowOff>
        </xdr:from>
        <xdr:to>
          <xdr:col>7</xdr:col>
          <xdr:colOff>441573</xdr:colOff>
          <xdr:row>1</xdr:row>
          <xdr:rowOff>321073</xdr:rowOff>
        </xdr:to>
        <xdr:sp macro="" textlink="">
          <xdr:nvSpPr>
            <xdr:cNvPr id="3076" name="Check Box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Dashboard 3</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1233407</xdr:colOff>
          <xdr:row>1</xdr:row>
          <xdr:rowOff>123470</xdr:rowOff>
        </xdr:from>
        <xdr:to>
          <xdr:col>10</xdr:col>
          <xdr:colOff>75167</xdr:colOff>
          <xdr:row>1</xdr:row>
          <xdr:rowOff>336830</xdr:rowOff>
        </xdr:to>
        <xdr:sp macro="" textlink="">
          <xdr:nvSpPr>
            <xdr:cNvPr id="3078" name="Check Box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IN" sz="800" b="0" i="0" u="none" strike="noStrike" baseline="0">
                  <a:solidFill>
                    <a:srgbClr val="000000"/>
                  </a:solidFill>
                  <a:latin typeface="Segoe UI"/>
                  <a:cs typeface="Segoe UI"/>
                </a:rPr>
                <a:t>Dashboard 4</a:t>
              </a:r>
            </a:p>
          </xdr:txBody>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YA BASANTRAY" refreshedDate="45846.800067245371" createdVersion="8" refreshedVersion="8" minRefreshableVersion="3" recordCount="141" xr:uid="{FAE104D0-C678-4BCE-9DBC-92E543947337}">
  <cacheSource type="worksheet">
    <worksheetSource ref="A1:L142" sheet="RAW DATA"/>
  </cacheSource>
  <cacheFields count="12">
    <cacheField name="Emp Code" numFmtId="14">
      <sharedItems/>
    </cacheField>
    <cacheField name="Sales Executive" numFmtId="0">
      <sharedItems count="141">
        <s v="Raj Verma"/>
        <s v="Tanuja Kale"/>
        <s v="Arvind Sharma"/>
        <s v="Tahira Qureshi"/>
        <s v="Anuj Sharma"/>
        <s v="Syed Sohail"/>
        <s v="Syed Saqib"/>
        <s v="Syed Naved"/>
        <s v="Swarnlata Borse"/>
        <s v="Sushma Khandelwal"/>
        <s v="Surendranath Thakur"/>
        <s v="Surendra Kumar"/>
        <s v="Sunita Madnani"/>
        <s v="Sunita Chawla"/>
        <s v="Sunil Kumar"/>
        <s v="Sudhir Kumar"/>
        <s v="Sudama Kumar"/>
        <s v="Sonaram Munda"/>
        <s v="Sneh Khan"/>
        <s v="Shyamal Malakar"/>
        <s v="Shubhanjali Joshi"/>
        <s v="Shivji Prasad"/>
        <s v="Shephali Jain"/>
        <s v="Sheena Joseph"/>
        <s v="Sheeba Joseph"/>
        <s v="Shashikant Tiwari"/>
        <s v="Shankar Attendant"/>
        <s v="Shailendra Barge"/>
        <s v="Shailaja Kamal"/>
        <s v="Saroj Parita"/>
        <s v="Sapna Sharma"/>
        <s v="Santosh Kumar"/>
        <s v="Sanju Ramdas"/>
        <s v="Sanjiv Subherwal"/>
        <s v="Sanjay Hire"/>
        <s v="Salim"/>
        <s v="Sajid Naqvi"/>
        <s v="Roohi Haider"/>
        <s v="Roma Rastogi"/>
        <s v="Roli Bhatnagar"/>
        <s v="Rohit Nishchal"/>
        <s v="Ritu Bhatnagar"/>
        <s v="Renu Pratap"/>
        <s v="Rekha Jain "/>
        <s v="Rekha Gupta"/>
        <s v="Rekha Agarwal"/>
        <s v="Ravinder Kaur"/>
        <s v="Ravi Kumar"/>
        <s v="Rashmi Gajbe"/>
        <s v="Rashid"/>
        <s v="Ramji Prasad"/>
        <s v="Rakhi Jodhani"/>
        <s v="Rajshree Dhabekar"/>
        <s v="Raji Abraham"/>
        <s v="Rajesh Sharma"/>
        <s v="Rajesh Kumar"/>
        <s v="Rajendra Prasad"/>
        <s v="Rajendra Kumar"/>
        <s v="Rajendra Gupta"/>
        <s v="Rajeev Kumar"/>
        <s v="Rajeev Garg"/>
        <s v="Raj Kumar"/>
        <s v="Rachna Chauhan"/>
        <s v="Rachita Anupam"/>
        <s v="Rachel Mathew"/>
        <s v="Praveen Kumar"/>
        <s v="Prasannakumari S"/>
        <s v="Pramod Tiwari"/>
        <s v="Prabha Desikan"/>
        <s v="Partha Sarathi"/>
        <s v="Pankaj Shelkey"/>
        <s v="Owais Mohd"/>
        <s v="Omprakash O"/>
        <s v="Om Prakash"/>
        <s v="Nitin Bhatia"/>
        <s v="Nikita Panwalkar"/>
        <s v="Neeru Mehta"/>
        <s v="Neeraj Saxena"/>
        <s v="Narayan Singh"/>
        <s v="Nandu Kumar"/>
        <s v="Mukesh Nagar"/>
        <s v="Mubeen Khan"/>
        <s v="Mohd Rafi"/>
        <s v="Miny Mole"/>
        <s v="Mercy Thampi"/>
        <s v="Mehnaz Khan"/>
        <s v="Meena Zinjare"/>
        <s v="Masroor Adil"/>
        <s v="Manoj Kumar"/>
        <s v="ManjuTiwari Lab"/>
        <s v="Manjusha Sinha"/>
        <s v="Manisha Shrivastava"/>
        <s v="Mangal Singh"/>
        <s v="Lilly Lucy"/>
        <s v="Leena George"/>
        <s v="Kunj Bihari"/>
        <s v="Krishana Kumar"/>
        <s v="Kisun Sah"/>
        <s v="Kiran Khubchandani"/>
        <s v="Kavita Sharma"/>
        <s v="Kamini Tiwari"/>
        <s v="Kamini Kumar"/>
        <s v="Kalpana Agrawal"/>
        <s v="Kailash Nath"/>
        <s v="Kahkasha Parveen"/>
        <s v="Jyoti Tulsani"/>
        <s v="Julie S"/>
        <s v="John D'Costa"/>
        <s v="Jitendra Kumar"/>
        <s v="Janardan Mishra"/>
        <s v="Jairaj Vatham"/>
        <s v="Jagdish Chandra"/>
        <s v="Indra Singh"/>
        <s v="Indra Pal"/>
        <s v="Heeramani Choudhary"/>
        <s v="Hari Kumar"/>
        <s v="Dinesh Kumar"/>
        <s v="Deepika Nigam"/>
        <s v="Deepak Kumar"/>
        <s v="Daleep Singh"/>
        <s v="Bindu Nair"/>
        <s v="Bhagwat Singh"/>
        <s v="Azam"/>
        <s v="Atul Kumar"/>
        <s v="Ashok Mahto"/>
        <s v="Ashok Kumar"/>
        <s v="Ashish Kumar"/>
        <s v="Arun Kumar"/>
        <s v="Anubhuti Gupta"/>
        <s v="Anoop Raj"/>
        <s v="Anoop Narayan"/>
        <s v="Annu Latika"/>
        <s v="Anjali Sahay"/>
        <s v="Anjali Deoram"/>
        <s v="Anita Ghore"/>
        <s v="Anita Dixit"/>
        <s v="Anil Kumar"/>
        <s v="Anikuttan"/>
        <s v="Anamika Gupta"/>
        <s v="Afzal Husain"/>
        <s v="Abdul Hamid"/>
      </sharedItems>
    </cacheField>
    <cacheField name="Region" numFmtId="0">
      <sharedItems count="8">
        <s v="Mumbai"/>
        <s v="Delhi"/>
        <s v="Nagpur"/>
        <s v="Chennai"/>
        <s v="Pune"/>
        <s v="Patna"/>
        <s v="Ranchi"/>
        <s v="Surat"/>
      </sharedItems>
    </cacheField>
    <cacheField name="Day1" numFmtId="0">
      <sharedItems containsSemiMixedTypes="0" containsString="0" containsNumber="1" containsInteger="1" minValue="10" maxValue="99"/>
    </cacheField>
    <cacheField name="Day2" numFmtId="0">
      <sharedItems containsSemiMixedTypes="0" containsString="0" containsNumber="1" containsInteger="1" minValue="11" maxValue="99"/>
    </cacheField>
    <cacheField name="Day3" numFmtId="0">
      <sharedItems containsSemiMixedTypes="0" containsString="0" containsNumber="1" containsInteger="1" minValue="10" maxValue="99"/>
    </cacheField>
    <cacheField name="Day4" numFmtId="0">
      <sharedItems containsSemiMixedTypes="0" containsString="0" containsNumber="1" containsInteger="1" minValue="11" maxValue="99"/>
    </cacheField>
    <cacheField name="Day5" numFmtId="0">
      <sharedItems containsSemiMixedTypes="0" containsString="0" containsNumber="1" containsInteger="1" minValue="10" maxValue="99"/>
    </cacheField>
    <cacheField name="Total Sales" numFmtId="0">
      <sharedItems containsSemiMixedTypes="0" containsString="0" containsNumber="1" containsInteger="1" minValue="143" maxValue="389"/>
    </cacheField>
    <cacheField name="Target" numFmtId="0">
      <sharedItems containsSemiMixedTypes="0" containsString="0" containsNumber="1" containsInteger="1" minValue="500" maxValue="500"/>
    </cacheField>
    <cacheField name="Target Hit %" numFmtId="10">
      <sharedItems containsSemiMixedTypes="0" containsString="0" containsNumber="1" minValue="0.28599999999999998" maxValue="0.77800000000000002"/>
    </cacheField>
    <cacheField name="Away From Target %" numFmtId="10">
      <sharedItems containsSemiMixedTypes="0" containsString="0" containsNumber="1" minValue="0.22199999999999998" maxValue="0.71399999999999997"/>
    </cacheField>
  </cacheFields>
  <extLst>
    <ext xmlns:x14="http://schemas.microsoft.com/office/spreadsheetml/2009/9/main" uri="{725AE2AE-9491-48be-B2B4-4EB974FC3084}">
      <x14:pivotCacheDefinition pivotCacheId="736671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
  <r>
    <s v="Mum-TCL001"/>
    <x v="0"/>
    <x v="0"/>
    <n v="49"/>
    <n v="84"/>
    <n v="98"/>
    <n v="67"/>
    <n v="41"/>
    <n v="339"/>
    <n v="500"/>
    <n v="0.67800000000000005"/>
    <n v="0.32199999999999995"/>
  </r>
  <r>
    <s v="Mum-TCL002"/>
    <x v="1"/>
    <x v="1"/>
    <n v="44"/>
    <n v="85"/>
    <n v="47"/>
    <n v="15"/>
    <n v="48"/>
    <n v="239"/>
    <n v="500"/>
    <n v="0.47799999999999998"/>
    <n v="0.52200000000000002"/>
  </r>
  <r>
    <s v="Mum-TCL003"/>
    <x v="2"/>
    <x v="2"/>
    <n v="45"/>
    <n v="79"/>
    <n v="88"/>
    <n v="73"/>
    <n v="94"/>
    <n v="379"/>
    <n v="500"/>
    <n v="0.75800000000000001"/>
    <n v="0.24199999999999999"/>
  </r>
  <r>
    <s v="Mum-TCL004"/>
    <x v="3"/>
    <x v="3"/>
    <n v="52"/>
    <n v="99"/>
    <n v="13"/>
    <n v="95"/>
    <n v="29"/>
    <n v="288"/>
    <n v="500"/>
    <n v="0.57599999999999996"/>
    <n v="0.42400000000000004"/>
  </r>
  <r>
    <s v="Mum-TCL005"/>
    <x v="4"/>
    <x v="4"/>
    <n v="35"/>
    <n v="54"/>
    <n v="49"/>
    <n v="26"/>
    <n v="49"/>
    <n v="213"/>
    <n v="500"/>
    <n v="0.42599999999999999"/>
    <n v="0.57400000000000007"/>
  </r>
  <r>
    <s v="Mum-TCL006"/>
    <x v="5"/>
    <x v="5"/>
    <n v="86"/>
    <n v="31"/>
    <n v="23"/>
    <n v="48"/>
    <n v="77"/>
    <n v="265"/>
    <n v="500"/>
    <n v="0.53"/>
    <n v="0.47"/>
  </r>
  <r>
    <s v="Mum-TCL007"/>
    <x v="6"/>
    <x v="6"/>
    <n v="84"/>
    <n v="28"/>
    <n v="98"/>
    <n v="80"/>
    <n v="79"/>
    <n v="369"/>
    <n v="500"/>
    <n v="0.73799999999999999"/>
    <n v="0.26200000000000001"/>
  </r>
  <r>
    <s v="Mum-TCL008"/>
    <x v="7"/>
    <x v="7"/>
    <n v="73"/>
    <n v="97"/>
    <n v="38"/>
    <n v="24"/>
    <n v="53"/>
    <n v="285"/>
    <n v="500"/>
    <n v="0.56999999999999995"/>
    <n v="0.43000000000000005"/>
  </r>
  <r>
    <s v="Mum-TCL009"/>
    <x v="8"/>
    <x v="0"/>
    <n v="54"/>
    <n v="26"/>
    <n v="53"/>
    <n v="36"/>
    <n v="20"/>
    <n v="189"/>
    <n v="500"/>
    <n v="0.378"/>
    <n v="0.622"/>
  </r>
  <r>
    <s v="Mum-TCL010"/>
    <x v="9"/>
    <x v="1"/>
    <n v="52"/>
    <n v="52"/>
    <n v="19"/>
    <n v="53"/>
    <n v="37"/>
    <n v="213"/>
    <n v="500"/>
    <n v="0.42599999999999999"/>
    <n v="0.57400000000000007"/>
  </r>
  <r>
    <s v="Mum-TCL011"/>
    <x v="10"/>
    <x v="2"/>
    <n v="63"/>
    <n v="17"/>
    <n v="40"/>
    <n v="48"/>
    <n v="51"/>
    <n v="219"/>
    <n v="500"/>
    <n v="0.438"/>
    <n v="0.56200000000000006"/>
  </r>
  <r>
    <s v="Mum-TCL012"/>
    <x v="11"/>
    <x v="3"/>
    <n v="79"/>
    <n v="99"/>
    <n v="95"/>
    <n v="12"/>
    <n v="91"/>
    <n v="376"/>
    <n v="500"/>
    <n v="0.752"/>
    <n v="0.248"/>
  </r>
  <r>
    <s v="Mum-TCL013"/>
    <x v="12"/>
    <x v="4"/>
    <n v="95"/>
    <n v="88"/>
    <n v="11"/>
    <n v="78"/>
    <n v="60"/>
    <n v="332"/>
    <n v="500"/>
    <n v="0.66400000000000003"/>
    <n v="0.33599999999999997"/>
  </r>
  <r>
    <s v="Mum-TCL014"/>
    <x v="13"/>
    <x v="5"/>
    <n v="83"/>
    <n v="77"/>
    <n v="66"/>
    <n v="22"/>
    <n v="40"/>
    <n v="288"/>
    <n v="500"/>
    <n v="0.57599999999999996"/>
    <n v="0.42400000000000004"/>
  </r>
  <r>
    <s v="Mum-TCL015"/>
    <x v="14"/>
    <x v="6"/>
    <n v="78"/>
    <n v="58"/>
    <n v="34"/>
    <n v="84"/>
    <n v="31"/>
    <n v="285"/>
    <n v="500"/>
    <n v="0.56999999999999995"/>
    <n v="0.43000000000000005"/>
  </r>
  <r>
    <s v="Mum-TCL016"/>
    <x v="15"/>
    <x v="7"/>
    <n v="14"/>
    <n v="25"/>
    <n v="45"/>
    <n v="70"/>
    <n v="45"/>
    <n v="199"/>
    <n v="500"/>
    <n v="0.39800000000000002"/>
    <n v="0.60199999999999998"/>
  </r>
  <r>
    <s v="Mum-TCL017"/>
    <x v="16"/>
    <x v="0"/>
    <n v="37"/>
    <n v="69"/>
    <n v="96"/>
    <n v="66"/>
    <n v="38"/>
    <n v="306"/>
    <n v="500"/>
    <n v="0.61199999999999999"/>
    <n v="0.38800000000000001"/>
  </r>
  <r>
    <s v="Mum-TCL018"/>
    <x v="17"/>
    <x v="1"/>
    <n v="11"/>
    <n v="46"/>
    <n v="91"/>
    <n v="98"/>
    <n v="45"/>
    <n v="291"/>
    <n v="500"/>
    <n v="0.58199999999999996"/>
    <n v="0.41800000000000004"/>
  </r>
  <r>
    <s v="Mum-TCL019"/>
    <x v="18"/>
    <x v="2"/>
    <n v="19"/>
    <n v="34"/>
    <n v="64"/>
    <n v="65"/>
    <n v="70"/>
    <n v="252"/>
    <n v="500"/>
    <n v="0.504"/>
    <n v="0.496"/>
  </r>
  <r>
    <s v="Mum-TCL020"/>
    <x v="19"/>
    <x v="3"/>
    <n v="93"/>
    <n v="84"/>
    <n v="13"/>
    <n v="45"/>
    <n v="18"/>
    <n v="253"/>
    <n v="500"/>
    <n v="0.50600000000000001"/>
    <n v="0.49399999999999999"/>
  </r>
  <r>
    <s v="Mum-TCL021"/>
    <x v="20"/>
    <x v="4"/>
    <n v="68"/>
    <n v="73"/>
    <n v="97"/>
    <n v="76"/>
    <n v="53"/>
    <n v="367"/>
    <n v="500"/>
    <n v="0.73399999999999999"/>
    <n v="0.26600000000000001"/>
  </r>
  <r>
    <s v="Mum-TCL022"/>
    <x v="21"/>
    <x v="5"/>
    <n v="99"/>
    <n v="17"/>
    <n v="48"/>
    <n v="44"/>
    <n v="93"/>
    <n v="301"/>
    <n v="500"/>
    <n v="0.60199999999999998"/>
    <n v="0.39800000000000002"/>
  </r>
  <r>
    <s v="Mum-TCL023"/>
    <x v="22"/>
    <x v="6"/>
    <n v="57"/>
    <n v="28"/>
    <n v="31"/>
    <n v="34"/>
    <n v="52"/>
    <n v="202"/>
    <n v="500"/>
    <n v="0.40400000000000003"/>
    <n v="0.59599999999999997"/>
  </r>
  <r>
    <s v="Mum-TCL024"/>
    <x v="23"/>
    <x v="7"/>
    <n v="40"/>
    <n v="22"/>
    <n v="18"/>
    <n v="11"/>
    <n v="92"/>
    <n v="183"/>
    <n v="500"/>
    <n v="0.36599999999999999"/>
    <n v="0.63400000000000001"/>
  </r>
  <r>
    <s v="Mum-TCL025"/>
    <x v="24"/>
    <x v="0"/>
    <n v="47"/>
    <n v="99"/>
    <n v="94"/>
    <n v="75"/>
    <n v="29"/>
    <n v="344"/>
    <n v="500"/>
    <n v="0.68799999999999994"/>
    <n v="0.31200000000000006"/>
  </r>
  <r>
    <s v="Mum-TCL026"/>
    <x v="25"/>
    <x v="1"/>
    <n v="16"/>
    <n v="71"/>
    <n v="80"/>
    <n v="76"/>
    <n v="33"/>
    <n v="276"/>
    <n v="500"/>
    <n v="0.55200000000000005"/>
    <n v="0.44799999999999995"/>
  </r>
  <r>
    <s v="Mum-TCL027"/>
    <x v="26"/>
    <x v="2"/>
    <n v="72"/>
    <n v="87"/>
    <n v="92"/>
    <n v="72"/>
    <n v="34"/>
    <n v="357"/>
    <n v="500"/>
    <n v="0.71399999999999997"/>
    <n v="0.28600000000000003"/>
  </r>
  <r>
    <s v="Mum-TCL028"/>
    <x v="27"/>
    <x v="3"/>
    <n v="30"/>
    <n v="38"/>
    <n v="70"/>
    <n v="89"/>
    <n v="97"/>
    <n v="324"/>
    <n v="500"/>
    <n v="0.64800000000000002"/>
    <n v="0.35199999999999998"/>
  </r>
  <r>
    <s v="Mum-TCL029"/>
    <x v="28"/>
    <x v="4"/>
    <n v="65"/>
    <n v="90"/>
    <n v="91"/>
    <n v="85"/>
    <n v="10"/>
    <n v="341"/>
    <n v="500"/>
    <n v="0.68200000000000005"/>
    <n v="0.31799999999999995"/>
  </r>
  <r>
    <s v="Mum-TCL030"/>
    <x v="29"/>
    <x v="5"/>
    <n v="83"/>
    <n v="46"/>
    <n v="99"/>
    <n v="36"/>
    <n v="89"/>
    <n v="353"/>
    <n v="500"/>
    <n v="0.70599999999999996"/>
    <n v="0.29400000000000004"/>
  </r>
  <r>
    <s v="Mum-TCL031"/>
    <x v="30"/>
    <x v="6"/>
    <n v="10"/>
    <n v="66"/>
    <n v="40"/>
    <n v="22"/>
    <n v="38"/>
    <n v="176"/>
    <n v="500"/>
    <n v="0.35199999999999998"/>
    <n v="0.64800000000000002"/>
  </r>
  <r>
    <s v="Mum-TCL032"/>
    <x v="31"/>
    <x v="7"/>
    <n v="37"/>
    <n v="30"/>
    <n v="19"/>
    <n v="77"/>
    <n v="67"/>
    <n v="230"/>
    <n v="500"/>
    <n v="0.46"/>
    <n v="0.54"/>
  </r>
  <r>
    <s v="Mum-TCL033"/>
    <x v="32"/>
    <x v="0"/>
    <n v="83"/>
    <n v="46"/>
    <n v="17"/>
    <n v="94"/>
    <n v="92"/>
    <n v="332"/>
    <n v="500"/>
    <n v="0.66400000000000003"/>
    <n v="0.33599999999999997"/>
  </r>
  <r>
    <s v="Mum-TCL034"/>
    <x v="33"/>
    <x v="1"/>
    <n v="84"/>
    <n v="59"/>
    <n v="41"/>
    <n v="17"/>
    <n v="22"/>
    <n v="223"/>
    <n v="500"/>
    <n v="0.44600000000000001"/>
    <n v="0.55400000000000005"/>
  </r>
  <r>
    <s v="Mum-TCL035"/>
    <x v="34"/>
    <x v="2"/>
    <n v="82"/>
    <n v="54"/>
    <n v="79"/>
    <n v="61"/>
    <n v="47"/>
    <n v="323"/>
    <n v="500"/>
    <n v="0.64600000000000002"/>
    <n v="0.35399999999999998"/>
  </r>
  <r>
    <s v="Mum-TCL036"/>
    <x v="35"/>
    <x v="3"/>
    <n v="47"/>
    <n v="23"/>
    <n v="19"/>
    <n v="64"/>
    <n v="61"/>
    <n v="214"/>
    <n v="500"/>
    <n v="0.42799999999999999"/>
    <n v="0.57200000000000006"/>
  </r>
  <r>
    <s v="Mum-TCL037"/>
    <x v="36"/>
    <x v="4"/>
    <n v="91"/>
    <n v="13"/>
    <n v="79"/>
    <n v="85"/>
    <n v="67"/>
    <n v="335"/>
    <n v="500"/>
    <n v="0.67"/>
    <n v="0.32999999999999996"/>
  </r>
  <r>
    <s v="Mum-TCL038"/>
    <x v="37"/>
    <x v="5"/>
    <n v="66"/>
    <n v="59"/>
    <n v="25"/>
    <n v="55"/>
    <n v="59"/>
    <n v="264"/>
    <n v="500"/>
    <n v="0.52800000000000002"/>
    <n v="0.47199999999999998"/>
  </r>
  <r>
    <s v="Mum-TCL039"/>
    <x v="38"/>
    <x v="6"/>
    <n v="70"/>
    <n v="18"/>
    <n v="88"/>
    <n v="46"/>
    <n v="52"/>
    <n v="274"/>
    <n v="500"/>
    <n v="0.54800000000000004"/>
    <n v="0.45199999999999996"/>
  </r>
  <r>
    <s v="Mum-TCL040"/>
    <x v="39"/>
    <x v="7"/>
    <n v="37"/>
    <n v="60"/>
    <n v="44"/>
    <n v="61"/>
    <n v="30"/>
    <n v="232"/>
    <n v="500"/>
    <n v="0.46400000000000002"/>
    <n v="0.53600000000000003"/>
  </r>
  <r>
    <s v="Mum-TCL041"/>
    <x v="40"/>
    <x v="0"/>
    <n v="16"/>
    <n v="46"/>
    <n v="33"/>
    <n v="54"/>
    <n v="58"/>
    <n v="207"/>
    <n v="500"/>
    <n v="0.41399999999999998"/>
    <n v="0.58600000000000008"/>
  </r>
  <r>
    <s v="Mum-TCL042"/>
    <x v="41"/>
    <x v="1"/>
    <n v="47"/>
    <n v="97"/>
    <n v="74"/>
    <n v="97"/>
    <n v="56"/>
    <n v="371"/>
    <n v="500"/>
    <n v="0.74199999999999999"/>
    <n v="0.25800000000000001"/>
  </r>
  <r>
    <s v="Mum-TCL043"/>
    <x v="42"/>
    <x v="2"/>
    <n v="86"/>
    <n v="22"/>
    <n v="10"/>
    <n v="60"/>
    <n v="28"/>
    <n v="206"/>
    <n v="500"/>
    <n v="0.41199999999999998"/>
    <n v="0.58800000000000008"/>
  </r>
  <r>
    <s v="Mum-TCL044"/>
    <x v="43"/>
    <x v="3"/>
    <n v="74"/>
    <n v="17"/>
    <n v="45"/>
    <n v="64"/>
    <n v="13"/>
    <n v="213"/>
    <n v="500"/>
    <n v="0.42599999999999999"/>
    <n v="0.57400000000000007"/>
  </r>
  <r>
    <s v="Mum-TCL045"/>
    <x v="44"/>
    <x v="4"/>
    <n v="80"/>
    <n v="51"/>
    <n v="15"/>
    <n v="97"/>
    <n v="42"/>
    <n v="285"/>
    <n v="500"/>
    <n v="0.56999999999999995"/>
    <n v="0.43000000000000005"/>
  </r>
  <r>
    <s v="Mum-TCL046"/>
    <x v="45"/>
    <x v="5"/>
    <n v="49"/>
    <n v="82"/>
    <n v="95"/>
    <n v="46"/>
    <n v="78"/>
    <n v="350"/>
    <n v="500"/>
    <n v="0.7"/>
    <n v="0.30000000000000004"/>
  </r>
  <r>
    <s v="Mum-TCL047"/>
    <x v="46"/>
    <x v="6"/>
    <n v="17"/>
    <n v="88"/>
    <n v="12"/>
    <n v="54"/>
    <n v="21"/>
    <n v="192"/>
    <n v="500"/>
    <n v="0.38400000000000001"/>
    <n v="0.61599999999999999"/>
  </r>
  <r>
    <s v="Mum-TCL048"/>
    <x v="47"/>
    <x v="7"/>
    <n v="74"/>
    <n v="16"/>
    <n v="74"/>
    <n v="36"/>
    <n v="33"/>
    <n v="233"/>
    <n v="500"/>
    <n v="0.46600000000000003"/>
    <n v="0.53400000000000003"/>
  </r>
  <r>
    <s v="Mum-TCL049"/>
    <x v="48"/>
    <x v="0"/>
    <n v="73"/>
    <n v="72"/>
    <n v="38"/>
    <n v="19"/>
    <n v="90"/>
    <n v="292"/>
    <n v="500"/>
    <n v="0.58399999999999996"/>
    <n v="0.41600000000000004"/>
  </r>
  <r>
    <s v="Mum-TCL050"/>
    <x v="49"/>
    <x v="1"/>
    <n v="17"/>
    <n v="84"/>
    <n v="90"/>
    <n v="77"/>
    <n v="72"/>
    <n v="340"/>
    <n v="500"/>
    <n v="0.68"/>
    <n v="0.31999999999999995"/>
  </r>
  <r>
    <s v="Mum-TCL051"/>
    <x v="50"/>
    <x v="2"/>
    <n v="52"/>
    <n v="36"/>
    <n v="84"/>
    <n v="41"/>
    <n v="57"/>
    <n v="270"/>
    <n v="500"/>
    <n v="0.54"/>
    <n v="0.45999999999999996"/>
  </r>
  <r>
    <s v="Mum-TCL052"/>
    <x v="51"/>
    <x v="3"/>
    <n v="65"/>
    <n v="67"/>
    <n v="72"/>
    <n v="22"/>
    <n v="23"/>
    <n v="249"/>
    <n v="500"/>
    <n v="0.498"/>
    <n v="0.502"/>
  </r>
  <r>
    <s v="Mum-TCL053"/>
    <x v="52"/>
    <x v="4"/>
    <n v="88"/>
    <n v="39"/>
    <n v="25"/>
    <n v="99"/>
    <n v="71"/>
    <n v="322"/>
    <n v="500"/>
    <n v="0.64400000000000002"/>
    <n v="0.35599999999999998"/>
  </r>
  <r>
    <s v="Mum-TCL054"/>
    <x v="53"/>
    <x v="5"/>
    <n v="23"/>
    <n v="14"/>
    <n v="15"/>
    <n v="58"/>
    <n v="79"/>
    <n v="189"/>
    <n v="500"/>
    <n v="0.378"/>
    <n v="0.622"/>
  </r>
  <r>
    <s v="Mum-TCL055"/>
    <x v="54"/>
    <x v="6"/>
    <n v="15"/>
    <n v="67"/>
    <n v="48"/>
    <n v="95"/>
    <n v="35"/>
    <n v="260"/>
    <n v="500"/>
    <n v="0.52"/>
    <n v="0.48"/>
  </r>
  <r>
    <s v="Mum-TCL056"/>
    <x v="55"/>
    <x v="7"/>
    <n v="18"/>
    <n v="35"/>
    <n v="82"/>
    <n v="31"/>
    <n v="26"/>
    <n v="192"/>
    <n v="500"/>
    <n v="0.38400000000000001"/>
    <n v="0.61599999999999999"/>
  </r>
  <r>
    <s v="Mum-TCL057"/>
    <x v="56"/>
    <x v="0"/>
    <n v="57"/>
    <n v="60"/>
    <n v="42"/>
    <n v="81"/>
    <n v="44"/>
    <n v="284"/>
    <n v="500"/>
    <n v="0.56799999999999995"/>
    <n v="0.43200000000000005"/>
  </r>
  <r>
    <s v="Mum-TCL058"/>
    <x v="57"/>
    <x v="1"/>
    <n v="34"/>
    <n v="97"/>
    <n v="66"/>
    <n v="45"/>
    <n v="50"/>
    <n v="292"/>
    <n v="500"/>
    <n v="0.58399999999999996"/>
    <n v="0.41600000000000004"/>
  </r>
  <r>
    <s v="Mum-TCL059"/>
    <x v="58"/>
    <x v="2"/>
    <n v="83"/>
    <n v="12"/>
    <n v="70"/>
    <n v="83"/>
    <n v="52"/>
    <n v="300"/>
    <n v="500"/>
    <n v="0.6"/>
    <n v="0.4"/>
  </r>
  <r>
    <s v="Mum-TCL060"/>
    <x v="59"/>
    <x v="3"/>
    <n v="76"/>
    <n v="55"/>
    <n v="56"/>
    <n v="16"/>
    <n v="61"/>
    <n v="264"/>
    <n v="500"/>
    <n v="0.52800000000000002"/>
    <n v="0.47199999999999998"/>
  </r>
  <r>
    <s v="Mum-TCL061"/>
    <x v="60"/>
    <x v="4"/>
    <n v="40"/>
    <n v="70"/>
    <n v="19"/>
    <n v="36"/>
    <n v="52"/>
    <n v="217"/>
    <n v="500"/>
    <n v="0.434"/>
    <n v="0.56600000000000006"/>
  </r>
  <r>
    <s v="Mum-TCL062"/>
    <x v="61"/>
    <x v="5"/>
    <n v="44"/>
    <n v="60"/>
    <n v="71"/>
    <n v="34"/>
    <n v="37"/>
    <n v="246"/>
    <n v="500"/>
    <n v="0.49199999999999999"/>
    <n v="0.50800000000000001"/>
  </r>
  <r>
    <s v="Mum-TCL063"/>
    <x v="62"/>
    <x v="6"/>
    <n v="43"/>
    <n v="78"/>
    <n v="15"/>
    <n v="98"/>
    <n v="33"/>
    <n v="267"/>
    <n v="500"/>
    <n v="0.53400000000000003"/>
    <n v="0.46599999999999997"/>
  </r>
  <r>
    <s v="Mum-TCL064"/>
    <x v="63"/>
    <x v="7"/>
    <n v="75"/>
    <n v="75"/>
    <n v="89"/>
    <n v="97"/>
    <n v="49"/>
    <n v="385"/>
    <n v="500"/>
    <n v="0.77"/>
    <n v="0.22999999999999998"/>
  </r>
  <r>
    <s v="Mum-TCL065"/>
    <x v="64"/>
    <x v="0"/>
    <n v="74"/>
    <n v="51"/>
    <n v="97"/>
    <n v="73"/>
    <n v="33"/>
    <n v="328"/>
    <n v="500"/>
    <n v="0.65600000000000003"/>
    <n v="0.34399999999999997"/>
  </r>
  <r>
    <s v="Mum-TCL066"/>
    <x v="65"/>
    <x v="1"/>
    <n v="44"/>
    <n v="36"/>
    <n v="11"/>
    <n v="45"/>
    <n v="30"/>
    <n v="166"/>
    <n v="500"/>
    <n v="0.33200000000000002"/>
    <n v="0.66799999999999993"/>
  </r>
  <r>
    <s v="Mum-TCL067"/>
    <x v="66"/>
    <x v="2"/>
    <n v="87"/>
    <n v="79"/>
    <n v="46"/>
    <n v="65"/>
    <n v="65"/>
    <n v="342"/>
    <n v="500"/>
    <n v="0.68400000000000005"/>
    <n v="0.31599999999999995"/>
  </r>
  <r>
    <s v="Mum-TCL068"/>
    <x v="67"/>
    <x v="3"/>
    <n v="70"/>
    <n v="52"/>
    <n v="80"/>
    <n v="43"/>
    <n v="48"/>
    <n v="293"/>
    <n v="500"/>
    <n v="0.58599999999999997"/>
    <n v="0.41400000000000003"/>
  </r>
  <r>
    <s v="Mum-TCL069"/>
    <x v="68"/>
    <x v="4"/>
    <n v="45"/>
    <n v="26"/>
    <n v="27"/>
    <n v="14"/>
    <n v="59"/>
    <n v="171"/>
    <n v="500"/>
    <n v="0.34200000000000003"/>
    <n v="0.65799999999999992"/>
  </r>
  <r>
    <s v="Mum-TCL070"/>
    <x v="69"/>
    <x v="5"/>
    <n v="51"/>
    <n v="26"/>
    <n v="58"/>
    <n v="83"/>
    <n v="11"/>
    <n v="229"/>
    <n v="500"/>
    <n v="0.45800000000000002"/>
    <n v="0.54200000000000004"/>
  </r>
  <r>
    <s v="Mum-TCL071"/>
    <x v="70"/>
    <x v="6"/>
    <n v="68"/>
    <n v="36"/>
    <n v="15"/>
    <n v="20"/>
    <n v="17"/>
    <n v="156"/>
    <n v="500"/>
    <n v="0.312"/>
    <n v="0.68799999999999994"/>
  </r>
  <r>
    <s v="Mum-TCL072"/>
    <x v="71"/>
    <x v="7"/>
    <n v="32"/>
    <n v="74"/>
    <n v="18"/>
    <n v="33"/>
    <n v="51"/>
    <n v="208"/>
    <n v="500"/>
    <n v="0.41599999999999998"/>
    <n v="0.58400000000000007"/>
  </r>
  <r>
    <s v="Mum-TCL073"/>
    <x v="72"/>
    <x v="0"/>
    <n v="41"/>
    <n v="11"/>
    <n v="46"/>
    <n v="35"/>
    <n v="10"/>
    <n v="143"/>
    <n v="500"/>
    <n v="0.28599999999999998"/>
    <n v="0.71399999999999997"/>
  </r>
  <r>
    <s v="Mum-TCL074"/>
    <x v="73"/>
    <x v="1"/>
    <n v="41"/>
    <n v="17"/>
    <n v="82"/>
    <n v="75"/>
    <n v="39"/>
    <n v="254"/>
    <n v="500"/>
    <n v="0.50800000000000001"/>
    <n v="0.49199999999999999"/>
  </r>
  <r>
    <s v="Mum-TCL075"/>
    <x v="74"/>
    <x v="2"/>
    <n v="12"/>
    <n v="97"/>
    <n v="45"/>
    <n v="29"/>
    <n v="41"/>
    <n v="224"/>
    <n v="500"/>
    <n v="0.44800000000000001"/>
    <n v="0.55200000000000005"/>
  </r>
  <r>
    <s v="Mum-TCL076"/>
    <x v="75"/>
    <x v="3"/>
    <n v="19"/>
    <n v="72"/>
    <n v="87"/>
    <n v="82"/>
    <n v="27"/>
    <n v="287"/>
    <n v="500"/>
    <n v="0.57399999999999995"/>
    <n v="0.42600000000000005"/>
  </r>
  <r>
    <s v="Mum-TCL077"/>
    <x v="76"/>
    <x v="4"/>
    <n v="98"/>
    <n v="15"/>
    <n v="72"/>
    <n v="67"/>
    <n v="34"/>
    <n v="286"/>
    <n v="500"/>
    <n v="0.57199999999999995"/>
    <n v="0.42800000000000005"/>
  </r>
  <r>
    <s v="Mum-TCL078"/>
    <x v="77"/>
    <x v="5"/>
    <n v="50"/>
    <n v="44"/>
    <n v="46"/>
    <n v="13"/>
    <n v="92"/>
    <n v="245"/>
    <n v="500"/>
    <n v="0.49"/>
    <n v="0.51"/>
  </r>
  <r>
    <s v="Mum-TCL079"/>
    <x v="78"/>
    <x v="6"/>
    <n v="40"/>
    <n v="82"/>
    <n v="72"/>
    <n v="42"/>
    <n v="45"/>
    <n v="281"/>
    <n v="500"/>
    <n v="0.56200000000000006"/>
    <n v="0.43799999999999994"/>
  </r>
  <r>
    <s v="Mum-TCL080"/>
    <x v="79"/>
    <x v="7"/>
    <n v="23"/>
    <n v="83"/>
    <n v="63"/>
    <n v="65"/>
    <n v="83"/>
    <n v="317"/>
    <n v="500"/>
    <n v="0.63400000000000001"/>
    <n v="0.36599999999999999"/>
  </r>
  <r>
    <s v="Mum-TCL081"/>
    <x v="80"/>
    <x v="0"/>
    <n v="71"/>
    <n v="94"/>
    <n v="45"/>
    <n v="95"/>
    <n v="46"/>
    <n v="351"/>
    <n v="500"/>
    <n v="0.70199999999999996"/>
    <n v="0.29800000000000004"/>
  </r>
  <r>
    <s v="Mum-TCL082"/>
    <x v="81"/>
    <x v="1"/>
    <n v="48"/>
    <n v="49"/>
    <n v="68"/>
    <n v="23"/>
    <n v="21"/>
    <n v="209"/>
    <n v="500"/>
    <n v="0.41799999999999998"/>
    <n v="0.58200000000000007"/>
  </r>
  <r>
    <s v="Mum-TCL083"/>
    <x v="82"/>
    <x v="2"/>
    <n v="77"/>
    <n v="83"/>
    <n v="64"/>
    <n v="53"/>
    <n v="13"/>
    <n v="290"/>
    <n v="500"/>
    <n v="0.57999999999999996"/>
    <n v="0.42000000000000004"/>
  </r>
  <r>
    <s v="Mum-TCL084"/>
    <x v="83"/>
    <x v="3"/>
    <n v="81"/>
    <n v="63"/>
    <n v="88"/>
    <n v="89"/>
    <n v="63"/>
    <n v="384"/>
    <n v="500"/>
    <n v="0.76800000000000002"/>
    <n v="0.23199999999999998"/>
  </r>
  <r>
    <s v="Mum-TCL085"/>
    <x v="84"/>
    <x v="4"/>
    <n v="39"/>
    <n v="87"/>
    <n v="62"/>
    <n v="80"/>
    <n v="81"/>
    <n v="349"/>
    <n v="500"/>
    <n v="0.69799999999999995"/>
    <n v="0.30200000000000005"/>
  </r>
  <r>
    <s v="Mum-TCL086"/>
    <x v="85"/>
    <x v="5"/>
    <n v="46"/>
    <n v="19"/>
    <n v="59"/>
    <n v="58"/>
    <n v="33"/>
    <n v="215"/>
    <n v="500"/>
    <n v="0.43"/>
    <n v="0.57000000000000006"/>
  </r>
  <r>
    <s v="Mum-TCL087"/>
    <x v="86"/>
    <x v="6"/>
    <n v="34"/>
    <n v="15"/>
    <n v="43"/>
    <n v="63"/>
    <n v="54"/>
    <n v="209"/>
    <n v="500"/>
    <n v="0.41799999999999998"/>
    <n v="0.58200000000000007"/>
  </r>
  <r>
    <s v="Mum-TCL088"/>
    <x v="87"/>
    <x v="7"/>
    <n v="32"/>
    <n v="79"/>
    <n v="65"/>
    <n v="57"/>
    <n v="73"/>
    <n v="306"/>
    <n v="500"/>
    <n v="0.61199999999999999"/>
    <n v="0.38800000000000001"/>
  </r>
  <r>
    <s v="Mum-TCL089"/>
    <x v="88"/>
    <x v="0"/>
    <n v="72"/>
    <n v="82"/>
    <n v="58"/>
    <n v="36"/>
    <n v="33"/>
    <n v="281"/>
    <n v="500"/>
    <n v="0.56200000000000006"/>
    <n v="0.43799999999999994"/>
  </r>
  <r>
    <s v="Mum-TCL090"/>
    <x v="89"/>
    <x v="1"/>
    <n v="11"/>
    <n v="69"/>
    <n v="49"/>
    <n v="90"/>
    <n v="99"/>
    <n v="318"/>
    <n v="500"/>
    <n v="0.63600000000000001"/>
    <n v="0.36399999999999999"/>
  </r>
  <r>
    <s v="Mum-TCL091"/>
    <x v="90"/>
    <x v="2"/>
    <n v="80"/>
    <n v="73"/>
    <n v="21"/>
    <n v="72"/>
    <n v="54"/>
    <n v="300"/>
    <n v="500"/>
    <n v="0.6"/>
    <n v="0.4"/>
  </r>
  <r>
    <s v="Mum-TCL092"/>
    <x v="91"/>
    <x v="3"/>
    <n v="93"/>
    <n v="42"/>
    <n v="38"/>
    <n v="98"/>
    <n v="10"/>
    <n v="281"/>
    <n v="500"/>
    <n v="0.56200000000000006"/>
    <n v="0.43799999999999994"/>
  </r>
  <r>
    <s v="Mum-TCL093"/>
    <x v="92"/>
    <x v="4"/>
    <n v="18"/>
    <n v="80"/>
    <n v="20"/>
    <n v="32"/>
    <n v="95"/>
    <n v="245"/>
    <n v="500"/>
    <n v="0.49"/>
    <n v="0.51"/>
  </r>
  <r>
    <s v="Mum-TCL094"/>
    <x v="93"/>
    <x v="5"/>
    <n v="96"/>
    <n v="14"/>
    <n v="20"/>
    <n v="31"/>
    <n v="44"/>
    <n v="205"/>
    <n v="500"/>
    <n v="0.41"/>
    <n v="0.59000000000000008"/>
  </r>
  <r>
    <s v="Mum-TCL095"/>
    <x v="94"/>
    <x v="6"/>
    <n v="37"/>
    <n v="60"/>
    <n v="50"/>
    <n v="68"/>
    <n v="19"/>
    <n v="234"/>
    <n v="500"/>
    <n v="0.46800000000000003"/>
    <n v="0.53200000000000003"/>
  </r>
  <r>
    <s v="Mum-TCL096"/>
    <x v="95"/>
    <x v="7"/>
    <n v="35"/>
    <n v="79"/>
    <n v="17"/>
    <n v="85"/>
    <n v="16"/>
    <n v="232"/>
    <n v="500"/>
    <n v="0.46400000000000002"/>
    <n v="0.53600000000000003"/>
  </r>
  <r>
    <s v="Mum-TCL097"/>
    <x v="96"/>
    <x v="0"/>
    <n v="31"/>
    <n v="48"/>
    <n v="56"/>
    <n v="85"/>
    <n v="25"/>
    <n v="245"/>
    <n v="500"/>
    <n v="0.49"/>
    <n v="0.51"/>
  </r>
  <r>
    <s v="Mum-TCL098"/>
    <x v="97"/>
    <x v="1"/>
    <n v="23"/>
    <n v="83"/>
    <n v="86"/>
    <n v="69"/>
    <n v="25"/>
    <n v="286"/>
    <n v="500"/>
    <n v="0.57199999999999995"/>
    <n v="0.42800000000000005"/>
  </r>
  <r>
    <s v="Mum-TCL099"/>
    <x v="98"/>
    <x v="2"/>
    <n v="17"/>
    <n v="97"/>
    <n v="81"/>
    <n v="32"/>
    <n v="76"/>
    <n v="303"/>
    <n v="500"/>
    <n v="0.60599999999999998"/>
    <n v="0.39400000000000002"/>
  </r>
  <r>
    <s v="Mum-TCL100"/>
    <x v="99"/>
    <x v="3"/>
    <n v="92"/>
    <n v="45"/>
    <n v="43"/>
    <n v="91"/>
    <n v="47"/>
    <n v="318"/>
    <n v="500"/>
    <n v="0.63600000000000001"/>
    <n v="0.36399999999999999"/>
  </r>
  <r>
    <s v="Mum-TCL101"/>
    <x v="100"/>
    <x v="4"/>
    <n v="49"/>
    <n v="77"/>
    <n v="18"/>
    <n v="69"/>
    <n v="55"/>
    <n v="268"/>
    <n v="500"/>
    <n v="0.53600000000000003"/>
    <n v="0.46399999999999997"/>
  </r>
  <r>
    <s v="Mum-TCL102"/>
    <x v="101"/>
    <x v="5"/>
    <n v="81"/>
    <n v="88"/>
    <n v="19"/>
    <n v="95"/>
    <n v="39"/>
    <n v="322"/>
    <n v="500"/>
    <n v="0.64400000000000002"/>
    <n v="0.35599999999999998"/>
  </r>
  <r>
    <s v="Mum-TCL103"/>
    <x v="102"/>
    <x v="6"/>
    <n v="55"/>
    <n v="14"/>
    <n v="41"/>
    <n v="40"/>
    <n v="70"/>
    <n v="220"/>
    <n v="500"/>
    <n v="0.44"/>
    <n v="0.56000000000000005"/>
  </r>
  <r>
    <s v="Mum-TCL104"/>
    <x v="103"/>
    <x v="7"/>
    <n v="86"/>
    <n v="13"/>
    <n v="99"/>
    <n v="25"/>
    <n v="83"/>
    <n v="306"/>
    <n v="500"/>
    <n v="0.61199999999999999"/>
    <n v="0.38800000000000001"/>
  </r>
  <r>
    <s v="Mum-TCL105"/>
    <x v="104"/>
    <x v="0"/>
    <n v="88"/>
    <n v="96"/>
    <n v="16"/>
    <n v="65"/>
    <n v="86"/>
    <n v="351"/>
    <n v="500"/>
    <n v="0.70199999999999996"/>
    <n v="0.29800000000000004"/>
  </r>
  <r>
    <s v="Mum-TCL106"/>
    <x v="105"/>
    <x v="1"/>
    <n v="61"/>
    <n v="73"/>
    <n v="34"/>
    <n v="30"/>
    <n v="30"/>
    <n v="228"/>
    <n v="500"/>
    <n v="0.45600000000000002"/>
    <n v="0.54400000000000004"/>
  </r>
  <r>
    <s v="Mum-TCL107"/>
    <x v="106"/>
    <x v="2"/>
    <n v="61"/>
    <n v="91"/>
    <n v="53"/>
    <n v="78"/>
    <n v="91"/>
    <n v="374"/>
    <n v="500"/>
    <n v="0.748"/>
    <n v="0.252"/>
  </r>
  <r>
    <s v="Mum-TCL108"/>
    <x v="107"/>
    <x v="3"/>
    <n v="75"/>
    <n v="53"/>
    <n v="27"/>
    <n v="26"/>
    <n v="30"/>
    <n v="211"/>
    <n v="500"/>
    <n v="0.42199999999999999"/>
    <n v="0.57800000000000007"/>
  </r>
  <r>
    <s v="Mum-TCL109"/>
    <x v="108"/>
    <x v="4"/>
    <n v="24"/>
    <n v="31"/>
    <n v="41"/>
    <n v="57"/>
    <n v="83"/>
    <n v="236"/>
    <n v="500"/>
    <n v="0.47199999999999998"/>
    <n v="0.52800000000000002"/>
  </r>
  <r>
    <s v="Mum-TCL110"/>
    <x v="109"/>
    <x v="5"/>
    <n v="83"/>
    <n v="62"/>
    <n v="32"/>
    <n v="83"/>
    <n v="95"/>
    <n v="355"/>
    <n v="500"/>
    <n v="0.71"/>
    <n v="0.29000000000000004"/>
  </r>
  <r>
    <s v="Mum-TCL111"/>
    <x v="110"/>
    <x v="6"/>
    <n v="39"/>
    <n v="52"/>
    <n v="72"/>
    <n v="99"/>
    <n v="58"/>
    <n v="320"/>
    <n v="500"/>
    <n v="0.64"/>
    <n v="0.36"/>
  </r>
  <r>
    <s v="Mum-TCL112"/>
    <x v="111"/>
    <x v="7"/>
    <n v="93"/>
    <n v="74"/>
    <n v="85"/>
    <n v="47"/>
    <n v="90"/>
    <n v="389"/>
    <n v="500"/>
    <n v="0.77800000000000002"/>
    <n v="0.22199999999999998"/>
  </r>
  <r>
    <s v="Mum-TCL113"/>
    <x v="112"/>
    <x v="0"/>
    <n v="43"/>
    <n v="88"/>
    <n v="35"/>
    <n v="54"/>
    <n v="91"/>
    <n v="311"/>
    <n v="500"/>
    <n v="0.622"/>
    <n v="0.378"/>
  </r>
  <r>
    <s v="Mum-TCL114"/>
    <x v="113"/>
    <x v="1"/>
    <n v="87"/>
    <n v="15"/>
    <n v="11"/>
    <n v="42"/>
    <n v="88"/>
    <n v="243"/>
    <n v="500"/>
    <n v="0.48599999999999999"/>
    <n v="0.51400000000000001"/>
  </r>
  <r>
    <s v="Mum-TCL115"/>
    <x v="114"/>
    <x v="2"/>
    <n v="45"/>
    <n v="45"/>
    <n v="61"/>
    <n v="11"/>
    <n v="52"/>
    <n v="214"/>
    <n v="500"/>
    <n v="0.42799999999999999"/>
    <n v="0.57200000000000006"/>
  </r>
  <r>
    <s v="Mum-TCL116"/>
    <x v="115"/>
    <x v="3"/>
    <n v="71"/>
    <n v="42"/>
    <n v="17"/>
    <n v="57"/>
    <n v="96"/>
    <n v="283"/>
    <n v="500"/>
    <n v="0.56599999999999995"/>
    <n v="0.43400000000000005"/>
  </r>
  <r>
    <s v="Mum-TCL117"/>
    <x v="116"/>
    <x v="4"/>
    <n v="26"/>
    <n v="65"/>
    <n v="17"/>
    <n v="28"/>
    <n v="30"/>
    <n v="166"/>
    <n v="500"/>
    <n v="0.33200000000000002"/>
    <n v="0.66799999999999993"/>
  </r>
  <r>
    <s v="Mum-TCL118"/>
    <x v="117"/>
    <x v="5"/>
    <n v="26"/>
    <n v="61"/>
    <n v="89"/>
    <n v="71"/>
    <n v="33"/>
    <n v="280"/>
    <n v="500"/>
    <n v="0.56000000000000005"/>
    <n v="0.43999999999999995"/>
  </r>
  <r>
    <s v="Mum-TCL119"/>
    <x v="118"/>
    <x v="6"/>
    <n v="93"/>
    <n v="11"/>
    <n v="93"/>
    <n v="31"/>
    <n v="30"/>
    <n v="258"/>
    <n v="500"/>
    <n v="0.51600000000000001"/>
    <n v="0.48399999999999999"/>
  </r>
  <r>
    <s v="Mum-TCL120"/>
    <x v="119"/>
    <x v="7"/>
    <n v="65"/>
    <n v="92"/>
    <n v="48"/>
    <n v="96"/>
    <n v="15"/>
    <n v="316"/>
    <n v="500"/>
    <n v="0.63200000000000001"/>
    <n v="0.36799999999999999"/>
  </r>
  <r>
    <s v="Mum-TCL121"/>
    <x v="120"/>
    <x v="0"/>
    <n v="91"/>
    <n v="38"/>
    <n v="33"/>
    <n v="55"/>
    <n v="83"/>
    <n v="300"/>
    <n v="500"/>
    <n v="0.6"/>
    <n v="0.4"/>
  </r>
  <r>
    <s v="Mum-TCL122"/>
    <x v="121"/>
    <x v="1"/>
    <n v="20"/>
    <n v="94"/>
    <n v="45"/>
    <n v="70"/>
    <n v="98"/>
    <n v="327"/>
    <n v="500"/>
    <n v="0.65400000000000003"/>
    <n v="0.34599999999999997"/>
  </r>
  <r>
    <s v="Mum-TCL123"/>
    <x v="122"/>
    <x v="2"/>
    <n v="25"/>
    <n v="83"/>
    <n v="26"/>
    <n v="68"/>
    <n v="22"/>
    <n v="224"/>
    <n v="500"/>
    <n v="0.44800000000000001"/>
    <n v="0.55200000000000005"/>
  </r>
  <r>
    <s v="Mum-TCL124"/>
    <x v="123"/>
    <x v="3"/>
    <n v="26"/>
    <n v="16"/>
    <n v="61"/>
    <n v="92"/>
    <n v="50"/>
    <n v="245"/>
    <n v="500"/>
    <n v="0.49"/>
    <n v="0.51"/>
  </r>
  <r>
    <s v="Mum-TCL125"/>
    <x v="124"/>
    <x v="4"/>
    <n v="31"/>
    <n v="55"/>
    <n v="75"/>
    <n v="66"/>
    <n v="75"/>
    <n v="302"/>
    <n v="500"/>
    <n v="0.60399999999999998"/>
    <n v="0.39600000000000002"/>
  </r>
  <r>
    <s v="Mum-TCL126"/>
    <x v="125"/>
    <x v="5"/>
    <n v="41"/>
    <n v="66"/>
    <n v="48"/>
    <n v="70"/>
    <n v="48"/>
    <n v="273"/>
    <n v="500"/>
    <n v="0.54600000000000004"/>
    <n v="0.45399999999999996"/>
  </r>
  <r>
    <s v="Mum-TCL127"/>
    <x v="126"/>
    <x v="6"/>
    <n v="60"/>
    <n v="92"/>
    <n v="32"/>
    <n v="60"/>
    <n v="78"/>
    <n v="322"/>
    <n v="500"/>
    <n v="0.64400000000000002"/>
    <n v="0.35599999999999998"/>
  </r>
  <r>
    <s v="Mum-TCL128"/>
    <x v="127"/>
    <x v="7"/>
    <n v="42"/>
    <n v="24"/>
    <n v="19"/>
    <n v="82"/>
    <n v="16"/>
    <n v="183"/>
    <n v="500"/>
    <n v="0.36599999999999999"/>
    <n v="0.63400000000000001"/>
  </r>
  <r>
    <s v="Mum-TCL129"/>
    <x v="128"/>
    <x v="0"/>
    <n v="26"/>
    <n v="85"/>
    <n v="75"/>
    <n v="83"/>
    <n v="37"/>
    <n v="306"/>
    <n v="500"/>
    <n v="0.61199999999999999"/>
    <n v="0.38800000000000001"/>
  </r>
  <r>
    <s v="Mum-TCL130"/>
    <x v="129"/>
    <x v="1"/>
    <n v="81"/>
    <n v="68"/>
    <n v="74"/>
    <n v="72"/>
    <n v="12"/>
    <n v="307"/>
    <n v="500"/>
    <n v="0.61399999999999999"/>
    <n v="0.38600000000000001"/>
  </r>
  <r>
    <s v="Mum-TCL131"/>
    <x v="130"/>
    <x v="2"/>
    <n v="90"/>
    <n v="79"/>
    <n v="99"/>
    <n v="60"/>
    <n v="27"/>
    <n v="355"/>
    <n v="500"/>
    <n v="0.71"/>
    <n v="0.29000000000000004"/>
  </r>
  <r>
    <s v="Mum-TCL132"/>
    <x v="131"/>
    <x v="3"/>
    <n v="71"/>
    <n v="21"/>
    <n v="70"/>
    <n v="53"/>
    <n v="49"/>
    <n v="264"/>
    <n v="500"/>
    <n v="0.52800000000000002"/>
    <n v="0.47199999999999998"/>
  </r>
  <r>
    <s v="Mum-TCL133"/>
    <x v="132"/>
    <x v="4"/>
    <n v="86"/>
    <n v="60"/>
    <n v="59"/>
    <n v="51"/>
    <n v="90"/>
    <n v="346"/>
    <n v="500"/>
    <n v="0.69199999999999995"/>
    <n v="0.30800000000000005"/>
  </r>
  <r>
    <s v="Mum-TCL134"/>
    <x v="133"/>
    <x v="5"/>
    <n v="68"/>
    <n v="61"/>
    <n v="12"/>
    <n v="41"/>
    <n v="35"/>
    <n v="217"/>
    <n v="500"/>
    <n v="0.434"/>
    <n v="0.56600000000000006"/>
  </r>
  <r>
    <s v="Mum-TCL135"/>
    <x v="134"/>
    <x v="6"/>
    <n v="65"/>
    <n v="34"/>
    <n v="15"/>
    <n v="86"/>
    <n v="71"/>
    <n v="271"/>
    <n v="500"/>
    <n v="0.54200000000000004"/>
    <n v="0.45799999999999996"/>
  </r>
  <r>
    <s v="Mum-TCL136"/>
    <x v="135"/>
    <x v="7"/>
    <n v="91"/>
    <n v="21"/>
    <n v="59"/>
    <n v="85"/>
    <n v="60"/>
    <n v="316"/>
    <n v="500"/>
    <n v="0.63200000000000001"/>
    <n v="0.36799999999999999"/>
  </r>
  <r>
    <s v="Mum-TCL137"/>
    <x v="136"/>
    <x v="0"/>
    <n v="73"/>
    <n v="67"/>
    <n v="49"/>
    <n v="56"/>
    <n v="43"/>
    <n v="288"/>
    <n v="500"/>
    <n v="0.57599999999999996"/>
    <n v="0.42400000000000004"/>
  </r>
  <r>
    <s v="Mum-TCL138"/>
    <x v="137"/>
    <x v="1"/>
    <n v="72"/>
    <n v="49"/>
    <n v="93"/>
    <n v="95"/>
    <n v="73"/>
    <n v="382"/>
    <n v="500"/>
    <n v="0.76400000000000001"/>
    <n v="0.23599999999999999"/>
  </r>
  <r>
    <s v="Mum-TCL139"/>
    <x v="138"/>
    <x v="2"/>
    <n v="85"/>
    <n v="43"/>
    <n v="74"/>
    <n v="26"/>
    <n v="88"/>
    <n v="316"/>
    <n v="500"/>
    <n v="0.63200000000000001"/>
    <n v="0.36799999999999999"/>
  </r>
  <r>
    <s v="Mum-TCL140"/>
    <x v="139"/>
    <x v="3"/>
    <n v="77"/>
    <n v="81"/>
    <n v="10"/>
    <n v="65"/>
    <n v="83"/>
    <n v="316"/>
    <n v="500"/>
    <n v="0.63200000000000001"/>
    <n v="0.36799999999999999"/>
  </r>
  <r>
    <s v="Mum-TCL141"/>
    <x v="140"/>
    <x v="4"/>
    <n v="46"/>
    <n v="52"/>
    <n v="57"/>
    <n v="67"/>
    <n v="64"/>
    <n v="286"/>
    <n v="500"/>
    <n v="0.57199999999999995"/>
    <n v="0.4280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9D011F-CE3B-40B2-BD6E-BE72F9C503FB}" name="PivotTable5" cacheId="7"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2" rowHeaderCaption="Sales Executive">
  <location ref="J3:K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showAll="0"/>
    <pivotField showAll="0"/>
    <pivotField numFmtId="10" showAll="0"/>
    <pivotField dataField="1" numFmtId="10" showAll="0"/>
  </pivotFields>
  <rowFields count="1">
    <field x="1"/>
  </rowFields>
  <rowItems count="5">
    <i>
      <x v="26"/>
    </i>
    <i>
      <x v="70"/>
    </i>
    <i>
      <x v="72"/>
    </i>
    <i>
      <x v="74"/>
    </i>
    <i>
      <x v="77"/>
    </i>
  </rowItems>
  <colItems count="1">
    <i/>
  </colItems>
  <dataFields count="1">
    <dataField name="Away From Target % " fld="11" baseField="1" baseItem="19" numFmtId="10"/>
  </dataFields>
  <formats count="5">
    <format dxfId="17">
      <pivotArea dataOnly="0" fieldPosition="0">
        <references count="1">
          <reference field="1" count="1">
            <x v="77"/>
          </reference>
        </references>
      </pivotArea>
    </format>
    <format dxfId="16">
      <pivotArea dataOnly="0" labelOnly="1" fieldPosition="0">
        <references count="1">
          <reference field="1" count="1">
            <x v="77"/>
          </reference>
        </references>
      </pivotArea>
    </format>
    <format dxfId="15">
      <pivotArea collapsedLevelsAreSubtotals="1" fieldPosition="0">
        <references count="1">
          <reference field="1" count="1">
            <x v="77"/>
          </reference>
        </references>
      </pivotArea>
    </format>
    <format dxfId="14">
      <pivotArea dataOnly="0" labelOnly="1" outline="0" axis="axisValues" fieldPosition="0"/>
    </format>
    <format dxfId="7">
      <pivotArea field="1" type="button" dataOnly="0" labelOnly="1" outline="0" axis="axisRow"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1E7E50-BEE3-4882-8B87-18594E9E2FEC}" name="PivotTable3" cacheId="7"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location ref="G3:H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showAll="0"/>
    <pivotField showAll="0"/>
    <pivotField dataField="1" numFmtId="10" showAll="0"/>
    <pivotField numFmtId="10" showAll="0"/>
  </pivotFields>
  <rowFields count="1">
    <field x="1"/>
  </rowFields>
  <rowItems count="5">
    <i>
      <x v="38"/>
    </i>
    <i>
      <x v="62"/>
    </i>
    <i>
      <x v="82"/>
    </i>
    <i>
      <x v="111"/>
    </i>
    <i>
      <x v="119"/>
    </i>
  </rowItems>
  <colItems count="1">
    <i/>
  </colItems>
  <dataFields count="1">
    <dataField name="Target Hit % wise" fld="10" baseField="1" baseItem="0" numFmtId="10"/>
  </dataFields>
  <formats count="2">
    <format dxfId="13">
      <pivotArea field="1" type="button" dataOnly="0" labelOnly="1" outline="0" axis="axisRow" fieldPosition="0"/>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13"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A2182D-AF8C-401A-B89F-E494FDF04E2A}" name="PivotTable2" cacheId="7"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rowHeaderCaption="Sales Executive">
  <location ref="D3:E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x="1"/>
        <item h="1"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26"/>
    </i>
    <i>
      <x v="70"/>
    </i>
    <i>
      <x v="72"/>
    </i>
    <i>
      <x v="74"/>
    </i>
    <i>
      <x v="77"/>
    </i>
  </rowItems>
  <colItems count="1">
    <i/>
  </colItems>
  <dataFields count="1">
    <dataField name="Total Sales " fld="8" baseField="1" baseItem="3"/>
  </dataFields>
  <formats count="2">
    <format dxfId="11">
      <pivotArea field="1" type="button" dataOnly="0" labelOnly="1" outline="0" axis="axisRow" fieldPosition="0"/>
    </format>
    <format dxfId="10">
      <pivotArea dataOnly="0" labelOnly="1" outline="0" axis="axisValues" fieldPosition="0"/>
    </format>
  </formats>
  <pivotTableStyleInfo name="PivotStyleDark11" showRowHeaders="1" showColHeaders="1" showRowStripes="0" showColStripes="0" showLastColumn="1"/>
  <filters count="1">
    <filter fld="1" type="count" evalOrder="-1" id="4" iMeasureFld="0">
      <autoFilter ref="A1">
        <filterColumn colId="0">
          <top10 top="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A788B-2ABE-4CCB-A985-C573B067E727}" name="PivotTable1" cacheId="7"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3" rowHeaderCaption="Sales Executive">
  <location ref="A3:B8" firstHeaderRow="1" firstDataRow="1" firstDataCol="1"/>
  <pivotFields count="12">
    <pivotField showAll="0"/>
    <pivotField axis="axisRow" showAll="0" measureFilter="1">
      <items count="142">
        <item x="140"/>
        <item x="139"/>
        <item x="138"/>
        <item x="137"/>
        <item x="136"/>
        <item x="135"/>
        <item x="134"/>
        <item x="133"/>
        <item x="132"/>
        <item x="131"/>
        <item x="130"/>
        <item x="129"/>
        <item x="128"/>
        <item x="4"/>
        <item x="127"/>
        <item x="2"/>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0"/>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3"/>
        <item x="1"/>
        <item t="default"/>
      </items>
    </pivotField>
    <pivotField showAll="0">
      <items count="9">
        <item h="1" x="3"/>
        <item h="1" x="1"/>
        <item x="0"/>
        <item h="1" x="2"/>
        <item h="1" x="5"/>
        <item h="1" x="4"/>
        <item h="1" x="6"/>
        <item h="1" x="7"/>
        <item t="default"/>
      </items>
    </pivotField>
    <pivotField showAll="0"/>
    <pivotField showAll="0"/>
    <pivotField showAll="0"/>
    <pivotField showAll="0"/>
    <pivotField showAll="0"/>
    <pivotField dataField="1" showAll="0"/>
    <pivotField showAll="0"/>
    <pivotField numFmtId="10" showAll="0"/>
    <pivotField numFmtId="10" showAll="0"/>
  </pivotFields>
  <rowFields count="1">
    <field x="1"/>
  </rowFields>
  <rowItems count="5">
    <i>
      <x v="38"/>
    </i>
    <i>
      <x v="62"/>
    </i>
    <i>
      <x v="82"/>
    </i>
    <i>
      <x v="111"/>
    </i>
    <i>
      <x v="119"/>
    </i>
  </rowItems>
  <colItems count="1">
    <i/>
  </colItems>
  <dataFields count="1">
    <dataField name="Total Sales " fld="8" baseField="1" baseItem="3"/>
  </dataFields>
  <formats count="3">
    <format dxfId="9">
      <pivotArea field="1" type="button" dataOnly="0" labelOnly="1" outline="0" axis="axisRow" fieldPosition="0"/>
    </format>
    <format dxfId="8">
      <pivotArea dataOnly="0" labelOnly="1" outline="0" axis="axisValues" fieldPosition="0"/>
    </format>
    <format dxfId="5">
      <pivotArea dataOnly="0" labelOnly="1" fieldPosition="0">
        <references count="1">
          <reference field="1"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Medium21"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F8FB50-073B-490F-8313-D435718F1616}" sourceName="Region">
  <pivotTables>
    <pivotTable tabId="3" name="PivotTable1"/>
    <pivotTable tabId="3" name="PivotTable3"/>
  </pivotTables>
  <data>
    <tabular pivotCacheId="736671152">
      <items count="8">
        <i x="3"/>
        <i x="1"/>
        <i x="0" s="1"/>
        <i x="2"/>
        <i x="5"/>
        <i x="4"/>
        <i x="6"/>
        <i x="7"/>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FEAF005-D331-4113-BD50-5FAB2653C2F8}" cache="Slicer_Region" caption="Region" columnCount="8" showCaption="0" style="Slicer Style 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pivotTable" Target="../pivotTables/pivotTable3.xml"/><Relationship Id="rId7" Type="http://schemas.openxmlformats.org/officeDocument/2006/relationships/ctrlProp" Target="../ctrlProps/ctrlProp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11" Type="http://schemas.microsoft.com/office/2007/relationships/slicer" Target="../slicers/slicer1.xml"/><Relationship Id="rId5" Type="http://schemas.openxmlformats.org/officeDocument/2006/relationships/drawing" Target="../drawings/drawing1.xml"/><Relationship Id="rId10" Type="http://schemas.openxmlformats.org/officeDocument/2006/relationships/ctrlProp" Target="../ctrlProps/ctrlProp4.xml"/><Relationship Id="rId4" Type="http://schemas.openxmlformats.org/officeDocument/2006/relationships/pivotTable" Target="../pivotTables/pivotTable4.xml"/><Relationship Id="rId9" Type="http://schemas.openxmlformats.org/officeDocument/2006/relationships/ctrlProp" Target="../ctrlProps/ctrlProp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F8BD1-9A20-4A13-BCF7-E5D31308DFA0}">
  <sheetPr codeName="Sheet1">
    <tabColor theme="5" tint="0.79998168889431442"/>
  </sheetPr>
  <dimension ref="A1:L142"/>
  <sheetViews>
    <sheetView zoomScale="171" workbookViewId="0">
      <selection activeCell="D4" sqref="D4"/>
    </sheetView>
  </sheetViews>
  <sheetFormatPr defaultRowHeight="14.4" x14ac:dyDescent="0.3"/>
  <cols>
    <col min="1" max="1" width="11.44140625" bestFit="1" customWidth="1"/>
    <col min="2" max="2" width="19.33203125" bestFit="1" customWidth="1"/>
    <col min="3" max="3" width="7.6640625" bestFit="1" customWidth="1"/>
    <col min="4" max="8" width="5" bestFit="1" customWidth="1"/>
    <col min="9" max="9" width="9.33203125" bestFit="1" customWidth="1"/>
    <col min="10" max="10" width="6" bestFit="1" customWidth="1"/>
    <col min="11" max="11" width="10.5546875" bestFit="1" customWidth="1"/>
    <col min="12" max="12" width="17.33203125" bestFit="1"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t="s">
        <v>12</v>
      </c>
      <c r="B2" s="3" t="s">
        <v>13</v>
      </c>
      <c r="C2" s="3" t="s">
        <v>14</v>
      </c>
      <c r="D2" s="4">
        <v>49</v>
      </c>
      <c r="E2" s="4">
        <v>84</v>
      </c>
      <c r="F2" s="4">
        <v>98</v>
      </c>
      <c r="G2" s="4">
        <v>67</v>
      </c>
      <c r="H2" s="4">
        <v>41</v>
      </c>
      <c r="I2" s="5">
        <f>SUM(D2:H2)</f>
        <v>339</v>
      </c>
      <c r="J2" s="5">
        <v>500</v>
      </c>
      <c r="K2" s="6">
        <f>I2/J2</f>
        <v>0.67800000000000005</v>
      </c>
      <c r="L2" s="7">
        <f>100%-K2</f>
        <v>0.32199999999999995</v>
      </c>
    </row>
    <row r="3" spans="1:12" x14ac:dyDescent="0.3">
      <c r="A3" s="2" t="s">
        <v>15</v>
      </c>
      <c r="B3" s="3" t="s">
        <v>16</v>
      </c>
      <c r="C3" s="3" t="s">
        <v>17</v>
      </c>
      <c r="D3" s="4">
        <v>44</v>
      </c>
      <c r="E3" s="4">
        <v>85</v>
      </c>
      <c r="F3" s="4">
        <v>47</v>
      </c>
      <c r="G3" s="4">
        <v>15</v>
      </c>
      <c r="H3" s="4">
        <v>48</v>
      </c>
      <c r="I3" s="5">
        <f t="shared" ref="I3:I66" si="0">SUM(D3:H3)</f>
        <v>239</v>
      </c>
      <c r="J3" s="5">
        <v>500</v>
      </c>
      <c r="K3" s="6">
        <f t="shared" ref="K3:K66" si="1">I3/J3</f>
        <v>0.47799999999999998</v>
      </c>
      <c r="L3" s="7">
        <f t="shared" ref="L3:L66" si="2">100%-K3</f>
        <v>0.52200000000000002</v>
      </c>
    </row>
    <row r="4" spans="1:12" x14ac:dyDescent="0.3">
      <c r="A4" s="2" t="s">
        <v>18</v>
      </c>
      <c r="B4" s="3" t="s">
        <v>19</v>
      </c>
      <c r="C4" s="3" t="s">
        <v>20</v>
      </c>
      <c r="D4" s="4">
        <v>45</v>
      </c>
      <c r="E4" s="4">
        <v>79</v>
      </c>
      <c r="F4" s="4">
        <v>88</v>
      </c>
      <c r="G4" s="4">
        <v>73</v>
      </c>
      <c r="H4" s="4">
        <v>94</v>
      </c>
      <c r="I4" s="5">
        <f t="shared" si="0"/>
        <v>379</v>
      </c>
      <c r="J4" s="5">
        <v>500</v>
      </c>
      <c r="K4" s="6">
        <f t="shared" si="1"/>
        <v>0.75800000000000001</v>
      </c>
      <c r="L4" s="7">
        <f t="shared" si="2"/>
        <v>0.24199999999999999</v>
      </c>
    </row>
    <row r="5" spans="1:12" x14ac:dyDescent="0.3">
      <c r="A5" s="2" t="s">
        <v>21</v>
      </c>
      <c r="B5" s="3" t="s">
        <v>22</v>
      </c>
      <c r="C5" s="3" t="s">
        <v>23</v>
      </c>
      <c r="D5" s="4">
        <v>52</v>
      </c>
      <c r="E5" s="4">
        <v>99</v>
      </c>
      <c r="F5" s="4">
        <v>13</v>
      </c>
      <c r="G5" s="4">
        <v>95</v>
      </c>
      <c r="H5" s="4">
        <v>29</v>
      </c>
      <c r="I5" s="5">
        <f t="shared" si="0"/>
        <v>288</v>
      </c>
      <c r="J5" s="5">
        <v>500</v>
      </c>
      <c r="K5" s="6">
        <f t="shared" si="1"/>
        <v>0.57599999999999996</v>
      </c>
      <c r="L5" s="7">
        <f t="shared" si="2"/>
        <v>0.42400000000000004</v>
      </c>
    </row>
    <row r="6" spans="1:12" x14ac:dyDescent="0.3">
      <c r="A6" s="2" t="s">
        <v>24</v>
      </c>
      <c r="B6" s="3" t="s">
        <v>25</v>
      </c>
      <c r="C6" s="3" t="s">
        <v>26</v>
      </c>
      <c r="D6" s="4">
        <v>35</v>
      </c>
      <c r="E6" s="4">
        <v>54</v>
      </c>
      <c r="F6" s="4">
        <v>49</v>
      </c>
      <c r="G6" s="4">
        <v>26</v>
      </c>
      <c r="H6" s="4">
        <v>49</v>
      </c>
      <c r="I6" s="5">
        <f t="shared" si="0"/>
        <v>213</v>
      </c>
      <c r="J6" s="5">
        <v>500</v>
      </c>
      <c r="K6" s="6">
        <f t="shared" si="1"/>
        <v>0.42599999999999999</v>
      </c>
      <c r="L6" s="7">
        <f t="shared" si="2"/>
        <v>0.57400000000000007</v>
      </c>
    </row>
    <row r="7" spans="1:12" x14ac:dyDescent="0.3">
      <c r="A7" s="2" t="s">
        <v>27</v>
      </c>
      <c r="B7" s="3" t="s">
        <v>28</v>
      </c>
      <c r="C7" s="3" t="s">
        <v>29</v>
      </c>
      <c r="D7" s="4">
        <v>86</v>
      </c>
      <c r="E7" s="4">
        <v>31</v>
      </c>
      <c r="F7" s="4">
        <v>23</v>
      </c>
      <c r="G7" s="4">
        <v>48</v>
      </c>
      <c r="H7" s="4">
        <v>77</v>
      </c>
      <c r="I7" s="5">
        <f t="shared" si="0"/>
        <v>265</v>
      </c>
      <c r="J7" s="5">
        <v>500</v>
      </c>
      <c r="K7" s="6">
        <f t="shared" si="1"/>
        <v>0.53</v>
      </c>
      <c r="L7" s="7">
        <f t="shared" si="2"/>
        <v>0.47</v>
      </c>
    </row>
    <row r="8" spans="1:12" x14ac:dyDescent="0.3">
      <c r="A8" s="2" t="s">
        <v>30</v>
      </c>
      <c r="B8" s="3" t="s">
        <v>31</v>
      </c>
      <c r="C8" s="3" t="s">
        <v>32</v>
      </c>
      <c r="D8" s="4">
        <v>84</v>
      </c>
      <c r="E8" s="4">
        <v>28</v>
      </c>
      <c r="F8" s="4">
        <v>98</v>
      </c>
      <c r="G8" s="4">
        <v>80</v>
      </c>
      <c r="H8" s="4">
        <v>79</v>
      </c>
      <c r="I8" s="5">
        <f t="shared" si="0"/>
        <v>369</v>
      </c>
      <c r="J8" s="5">
        <v>500</v>
      </c>
      <c r="K8" s="6">
        <f t="shared" si="1"/>
        <v>0.73799999999999999</v>
      </c>
      <c r="L8" s="7">
        <f t="shared" si="2"/>
        <v>0.26200000000000001</v>
      </c>
    </row>
    <row r="9" spans="1:12" x14ac:dyDescent="0.3">
      <c r="A9" s="2" t="s">
        <v>33</v>
      </c>
      <c r="B9" s="3" t="s">
        <v>34</v>
      </c>
      <c r="C9" s="3" t="s">
        <v>35</v>
      </c>
      <c r="D9" s="4">
        <v>73</v>
      </c>
      <c r="E9" s="4">
        <v>97</v>
      </c>
      <c r="F9" s="4">
        <v>38</v>
      </c>
      <c r="G9" s="4">
        <v>24</v>
      </c>
      <c r="H9" s="4">
        <v>53</v>
      </c>
      <c r="I9" s="5">
        <f t="shared" si="0"/>
        <v>285</v>
      </c>
      <c r="J9" s="5">
        <v>500</v>
      </c>
      <c r="K9" s="6">
        <f t="shared" si="1"/>
        <v>0.56999999999999995</v>
      </c>
      <c r="L9" s="7">
        <f t="shared" si="2"/>
        <v>0.43000000000000005</v>
      </c>
    </row>
    <row r="10" spans="1:12" x14ac:dyDescent="0.3">
      <c r="A10" s="2" t="s">
        <v>36</v>
      </c>
      <c r="B10" s="3" t="s">
        <v>37</v>
      </c>
      <c r="C10" s="3" t="s">
        <v>14</v>
      </c>
      <c r="D10" s="4">
        <v>54</v>
      </c>
      <c r="E10" s="4">
        <v>26</v>
      </c>
      <c r="F10" s="4">
        <v>53</v>
      </c>
      <c r="G10" s="4">
        <v>36</v>
      </c>
      <c r="H10" s="4">
        <v>20</v>
      </c>
      <c r="I10" s="5">
        <f t="shared" si="0"/>
        <v>189</v>
      </c>
      <c r="J10" s="5">
        <v>500</v>
      </c>
      <c r="K10" s="6">
        <f t="shared" si="1"/>
        <v>0.378</v>
      </c>
      <c r="L10" s="7">
        <f t="shared" si="2"/>
        <v>0.622</v>
      </c>
    </row>
    <row r="11" spans="1:12" x14ac:dyDescent="0.3">
      <c r="A11" s="2" t="s">
        <v>38</v>
      </c>
      <c r="B11" s="3" t="s">
        <v>39</v>
      </c>
      <c r="C11" s="3" t="s">
        <v>17</v>
      </c>
      <c r="D11" s="4">
        <v>52</v>
      </c>
      <c r="E11" s="4">
        <v>52</v>
      </c>
      <c r="F11" s="4">
        <v>19</v>
      </c>
      <c r="G11" s="4">
        <v>53</v>
      </c>
      <c r="H11" s="4">
        <v>37</v>
      </c>
      <c r="I11" s="5">
        <f t="shared" si="0"/>
        <v>213</v>
      </c>
      <c r="J11" s="5">
        <v>500</v>
      </c>
      <c r="K11" s="6">
        <f t="shared" si="1"/>
        <v>0.42599999999999999</v>
      </c>
      <c r="L11" s="7">
        <f t="shared" si="2"/>
        <v>0.57400000000000007</v>
      </c>
    </row>
    <row r="12" spans="1:12" x14ac:dyDescent="0.3">
      <c r="A12" s="2" t="s">
        <v>40</v>
      </c>
      <c r="B12" s="3" t="s">
        <v>41</v>
      </c>
      <c r="C12" s="3" t="s">
        <v>20</v>
      </c>
      <c r="D12" s="4">
        <v>63</v>
      </c>
      <c r="E12" s="4">
        <v>17</v>
      </c>
      <c r="F12" s="4">
        <v>40</v>
      </c>
      <c r="G12" s="4">
        <v>48</v>
      </c>
      <c r="H12" s="4">
        <v>51</v>
      </c>
      <c r="I12" s="5">
        <f t="shared" si="0"/>
        <v>219</v>
      </c>
      <c r="J12" s="5">
        <v>500</v>
      </c>
      <c r="K12" s="6">
        <f t="shared" si="1"/>
        <v>0.438</v>
      </c>
      <c r="L12" s="7">
        <f t="shared" si="2"/>
        <v>0.56200000000000006</v>
      </c>
    </row>
    <row r="13" spans="1:12" x14ac:dyDescent="0.3">
      <c r="A13" s="2" t="s">
        <v>42</v>
      </c>
      <c r="B13" s="3" t="s">
        <v>43</v>
      </c>
      <c r="C13" s="3" t="s">
        <v>23</v>
      </c>
      <c r="D13" s="4">
        <v>79</v>
      </c>
      <c r="E13" s="4">
        <v>99</v>
      </c>
      <c r="F13" s="4">
        <v>95</v>
      </c>
      <c r="G13" s="4">
        <v>12</v>
      </c>
      <c r="H13" s="4">
        <v>91</v>
      </c>
      <c r="I13" s="5">
        <f t="shared" si="0"/>
        <v>376</v>
      </c>
      <c r="J13" s="5">
        <v>500</v>
      </c>
      <c r="K13" s="6">
        <f t="shared" si="1"/>
        <v>0.752</v>
      </c>
      <c r="L13" s="7">
        <f t="shared" si="2"/>
        <v>0.248</v>
      </c>
    </row>
    <row r="14" spans="1:12" x14ac:dyDescent="0.3">
      <c r="A14" s="2" t="s">
        <v>44</v>
      </c>
      <c r="B14" s="3" t="s">
        <v>45</v>
      </c>
      <c r="C14" s="3" t="s">
        <v>26</v>
      </c>
      <c r="D14" s="8">
        <v>95</v>
      </c>
      <c r="E14" s="4">
        <v>88</v>
      </c>
      <c r="F14" s="4">
        <v>11</v>
      </c>
      <c r="G14" s="4">
        <v>78</v>
      </c>
      <c r="H14" s="4">
        <v>60</v>
      </c>
      <c r="I14" s="5">
        <f t="shared" si="0"/>
        <v>332</v>
      </c>
      <c r="J14" s="5">
        <v>500</v>
      </c>
      <c r="K14" s="6">
        <f t="shared" si="1"/>
        <v>0.66400000000000003</v>
      </c>
      <c r="L14" s="7">
        <f t="shared" si="2"/>
        <v>0.33599999999999997</v>
      </c>
    </row>
    <row r="15" spans="1:12" x14ac:dyDescent="0.3">
      <c r="A15" s="2" t="s">
        <v>46</v>
      </c>
      <c r="B15" s="3" t="s">
        <v>47</v>
      </c>
      <c r="C15" s="3" t="s">
        <v>29</v>
      </c>
      <c r="D15" s="4">
        <v>83</v>
      </c>
      <c r="E15" s="4">
        <v>77</v>
      </c>
      <c r="F15" s="4">
        <v>66</v>
      </c>
      <c r="G15" s="4">
        <v>22</v>
      </c>
      <c r="H15" s="4">
        <v>40</v>
      </c>
      <c r="I15" s="5">
        <f t="shared" si="0"/>
        <v>288</v>
      </c>
      <c r="J15" s="5">
        <v>500</v>
      </c>
      <c r="K15" s="6">
        <f t="shared" si="1"/>
        <v>0.57599999999999996</v>
      </c>
      <c r="L15" s="7">
        <f t="shared" si="2"/>
        <v>0.42400000000000004</v>
      </c>
    </row>
    <row r="16" spans="1:12" x14ac:dyDescent="0.3">
      <c r="A16" s="2" t="s">
        <v>48</v>
      </c>
      <c r="B16" s="3" t="s">
        <v>49</v>
      </c>
      <c r="C16" s="3" t="s">
        <v>32</v>
      </c>
      <c r="D16" s="4">
        <v>78</v>
      </c>
      <c r="E16" s="4">
        <v>58</v>
      </c>
      <c r="F16" s="4">
        <v>34</v>
      </c>
      <c r="G16" s="4">
        <v>84</v>
      </c>
      <c r="H16" s="4">
        <v>31</v>
      </c>
      <c r="I16" s="5">
        <f t="shared" si="0"/>
        <v>285</v>
      </c>
      <c r="J16" s="5">
        <v>500</v>
      </c>
      <c r="K16" s="6">
        <f t="shared" si="1"/>
        <v>0.56999999999999995</v>
      </c>
      <c r="L16" s="7">
        <f t="shared" si="2"/>
        <v>0.43000000000000005</v>
      </c>
    </row>
    <row r="17" spans="1:12" x14ac:dyDescent="0.3">
      <c r="A17" s="2" t="s">
        <v>50</v>
      </c>
      <c r="B17" s="3" t="s">
        <v>51</v>
      </c>
      <c r="C17" s="3" t="s">
        <v>35</v>
      </c>
      <c r="D17" s="4">
        <v>14</v>
      </c>
      <c r="E17" s="4">
        <v>25</v>
      </c>
      <c r="F17" s="4">
        <v>45</v>
      </c>
      <c r="G17" s="4">
        <v>70</v>
      </c>
      <c r="H17" s="4">
        <v>45</v>
      </c>
      <c r="I17" s="5">
        <f t="shared" si="0"/>
        <v>199</v>
      </c>
      <c r="J17" s="5">
        <v>500</v>
      </c>
      <c r="K17" s="6">
        <f t="shared" si="1"/>
        <v>0.39800000000000002</v>
      </c>
      <c r="L17" s="7">
        <f t="shared" si="2"/>
        <v>0.60199999999999998</v>
      </c>
    </row>
    <row r="18" spans="1:12" x14ac:dyDescent="0.3">
      <c r="A18" s="2" t="s">
        <v>52</v>
      </c>
      <c r="B18" s="3" t="s">
        <v>53</v>
      </c>
      <c r="C18" s="3" t="s">
        <v>14</v>
      </c>
      <c r="D18" s="4">
        <v>37</v>
      </c>
      <c r="E18" s="4">
        <v>69</v>
      </c>
      <c r="F18" s="4">
        <v>96</v>
      </c>
      <c r="G18" s="4">
        <v>66</v>
      </c>
      <c r="H18" s="4">
        <v>38</v>
      </c>
      <c r="I18" s="5">
        <f t="shared" si="0"/>
        <v>306</v>
      </c>
      <c r="J18" s="5">
        <v>500</v>
      </c>
      <c r="K18" s="6">
        <f t="shared" si="1"/>
        <v>0.61199999999999999</v>
      </c>
      <c r="L18" s="7">
        <f t="shared" si="2"/>
        <v>0.38800000000000001</v>
      </c>
    </row>
    <row r="19" spans="1:12" x14ac:dyDescent="0.3">
      <c r="A19" s="2" t="s">
        <v>54</v>
      </c>
      <c r="B19" s="3" t="s">
        <v>55</v>
      </c>
      <c r="C19" s="3" t="s">
        <v>17</v>
      </c>
      <c r="D19" s="4">
        <v>11</v>
      </c>
      <c r="E19" s="4">
        <v>46</v>
      </c>
      <c r="F19" s="4">
        <v>91</v>
      </c>
      <c r="G19" s="4">
        <v>98</v>
      </c>
      <c r="H19" s="4">
        <v>45</v>
      </c>
      <c r="I19" s="5">
        <f t="shared" si="0"/>
        <v>291</v>
      </c>
      <c r="J19" s="5">
        <v>500</v>
      </c>
      <c r="K19" s="6">
        <f t="shared" si="1"/>
        <v>0.58199999999999996</v>
      </c>
      <c r="L19" s="7">
        <f t="shared" si="2"/>
        <v>0.41800000000000004</v>
      </c>
    </row>
    <row r="20" spans="1:12" x14ac:dyDescent="0.3">
      <c r="A20" s="2" t="s">
        <v>56</v>
      </c>
      <c r="B20" s="3" t="s">
        <v>57</v>
      </c>
      <c r="C20" s="3" t="s">
        <v>20</v>
      </c>
      <c r="D20" s="4">
        <v>19</v>
      </c>
      <c r="E20" s="4">
        <v>34</v>
      </c>
      <c r="F20" s="4">
        <v>64</v>
      </c>
      <c r="G20" s="4">
        <v>65</v>
      </c>
      <c r="H20" s="4">
        <v>70</v>
      </c>
      <c r="I20" s="5">
        <f t="shared" si="0"/>
        <v>252</v>
      </c>
      <c r="J20" s="5">
        <v>500</v>
      </c>
      <c r="K20" s="6">
        <f t="shared" si="1"/>
        <v>0.504</v>
      </c>
      <c r="L20" s="7">
        <f t="shared" si="2"/>
        <v>0.496</v>
      </c>
    </row>
    <row r="21" spans="1:12" x14ac:dyDescent="0.3">
      <c r="A21" s="2" t="s">
        <v>58</v>
      </c>
      <c r="B21" s="3" t="s">
        <v>59</v>
      </c>
      <c r="C21" s="3" t="s">
        <v>23</v>
      </c>
      <c r="D21" s="4">
        <v>93</v>
      </c>
      <c r="E21" s="4">
        <v>84</v>
      </c>
      <c r="F21" s="4">
        <v>13</v>
      </c>
      <c r="G21" s="4">
        <v>45</v>
      </c>
      <c r="H21" s="4">
        <v>18</v>
      </c>
      <c r="I21" s="5">
        <f t="shared" si="0"/>
        <v>253</v>
      </c>
      <c r="J21" s="5">
        <v>500</v>
      </c>
      <c r="K21" s="6">
        <f t="shared" si="1"/>
        <v>0.50600000000000001</v>
      </c>
      <c r="L21" s="7">
        <f t="shared" si="2"/>
        <v>0.49399999999999999</v>
      </c>
    </row>
    <row r="22" spans="1:12" x14ac:dyDescent="0.3">
      <c r="A22" s="2" t="s">
        <v>60</v>
      </c>
      <c r="B22" s="3" t="s">
        <v>61</v>
      </c>
      <c r="C22" s="3" t="s">
        <v>26</v>
      </c>
      <c r="D22" s="4">
        <v>68</v>
      </c>
      <c r="E22" s="4">
        <v>73</v>
      </c>
      <c r="F22" s="4">
        <v>97</v>
      </c>
      <c r="G22" s="4">
        <v>76</v>
      </c>
      <c r="H22" s="4">
        <v>53</v>
      </c>
      <c r="I22" s="5">
        <f t="shared" si="0"/>
        <v>367</v>
      </c>
      <c r="J22" s="5">
        <v>500</v>
      </c>
      <c r="K22" s="6">
        <f t="shared" si="1"/>
        <v>0.73399999999999999</v>
      </c>
      <c r="L22" s="7">
        <f t="shared" si="2"/>
        <v>0.26600000000000001</v>
      </c>
    </row>
    <row r="23" spans="1:12" x14ac:dyDescent="0.3">
      <c r="A23" s="2" t="s">
        <v>62</v>
      </c>
      <c r="B23" s="3" t="s">
        <v>63</v>
      </c>
      <c r="C23" s="3" t="s">
        <v>29</v>
      </c>
      <c r="D23" s="4">
        <v>99</v>
      </c>
      <c r="E23" s="4">
        <v>17</v>
      </c>
      <c r="F23" s="4">
        <v>48</v>
      </c>
      <c r="G23" s="4">
        <v>44</v>
      </c>
      <c r="H23" s="4">
        <v>93</v>
      </c>
      <c r="I23" s="5">
        <f t="shared" si="0"/>
        <v>301</v>
      </c>
      <c r="J23" s="5">
        <v>500</v>
      </c>
      <c r="K23" s="6">
        <f t="shared" si="1"/>
        <v>0.60199999999999998</v>
      </c>
      <c r="L23" s="7">
        <f t="shared" si="2"/>
        <v>0.39800000000000002</v>
      </c>
    </row>
    <row r="24" spans="1:12" x14ac:dyDescent="0.3">
      <c r="A24" s="2" t="s">
        <v>64</v>
      </c>
      <c r="B24" s="3" t="s">
        <v>65</v>
      </c>
      <c r="C24" s="3" t="s">
        <v>32</v>
      </c>
      <c r="D24" s="4">
        <v>57</v>
      </c>
      <c r="E24" s="4">
        <v>28</v>
      </c>
      <c r="F24" s="4">
        <v>31</v>
      </c>
      <c r="G24" s="4">
        <v>34</v>
      </c>
      <c r="H24" s="4">
        <v>52</v>
      </c>
      <c r="I24" s="5">
        <f t="shared" si="0"/>
        <v>202</v>
      </c>
      <c r="J24" s="5">
        <v>500</v>
      </c>
      <c r="K24" s="6">
        <f t="shared" si="1"/>
        <v>0.40400000000000003</v>
      </c>
      <c r="L24" s="7">
        <f t="shared" si="2"/>
        <v>0.59599999999999997</v>
      </c>
    </row>
    <row r="25" spans="1:12" x14ac:dyDescent="0.3">
      <c r="A25" s="2" t="s">
        <v>66</v>
      </c>
      <c r="B25" s="3" t="s">
        <v>67</v>
      </c>
      <c r="C25" s="3" t="s">
        <v>35</v>
      </c>
      <c r="D25" s="4">
        <v>40</v>
      </c>
      <c r="E25" s="4">
        <v>22</v>
      </c>
      <c r="F25" s="4">
        <v>18</v>
      </c>
      <c r="G25" s="4">
        <v>11</v>
      </c>
      <c r="H25" s="4">
        <v>92</v>
      </c>
      <c r="I25" s="5">
        <f t="shared" si="0"/>
        <v>183</v>
      </c>
      <c r="J25" s="5">
        <v>500</v>
      </c>
      <c r="K25" s="6">
        <f t="shared" si="1"/>
        <v>0.36599999999999999</v>
      </c>
      <c r="L25" s="7">
        <f t="shared" si="2"/>
        <v>0.63400000000000001</v>
      </c>
    </row>
    <row r="26" spans="1:12" x14ac:dyDescent="0.3">
      <c r="A26" s="2" t="s">
        <v>68</v>
      </c>
      <c r="B26" s="3" t="s">
        <v>69</v>
      </c>
      <c r="C26" s="3" t="s">
        <v>14</v>
      </c>
      <c r="D26" s="4">
        <v>47</v>
      </c>
      <c r="E26" s="4">
        <v>99</v>
      </c>
      <c r="F26" s="4">
        <v>94</v>
      </c>
      <c r="G26" s="4">
        <v>75</v>
      </c>
      <c r="H26" s="4">
        <v>29</v>
      </c>
      <c r="I26" s="5">
        <f t="shared" si="0"/>
        <v>344</v>
      </c>
      <c r="J26" s="5">
        <v>500</v>
      </c>
      <c r="K26" s="6">
        <f t="shared" si="1"/>
        <v>0.68799999999999994</v>
      </c>
      <c r="L26" s="7">
        <f t="shared" si="2"/>
        <v>0.31200000000000006</v>
      </c>
    </row>
    <row r="27" spans="1:12" x14ac:dyDescent="0.3">
      <c r="A27" s="2" t="s">
        <v>70</v>
      </c>
      <c r="B27" s="3" t="s">
        <v>71</v>
      </c>
      <c r="C27" s="3" t="s">
        <v>17</v>
      </c>
      <c r="D27" s="4">
        <v>16</v>
      </c>
      <c r="E27" s="4">
        <v>71</v>
      </c>
      <c r="F27" s="4">
        <v>80</v>
      </c>
      <c r="G27" s="4">
        <v>76</v>
      </c>
      <c r="H27" s="4">
        <v>33</v>
      </c>
      <c r="I27" s="5">
        <f t="shared" si="0"/>
        <v>276</v>
      </c>
      <c r="J27" s="5">
        <v>500</v>
      </c>
      <c r="K27" s="6">
        <f t="shared" si="1"/>
        <v>0.55200000000000005</v>
      </c>
      <c r="L27" s="7">
        <f t="shared" si="2"/>
        <v>0.44799999999999995</v>
      </c>
    </row>
    <row r="28" spans="1:12" x14ac:dyDescent="0.3">
      <c r="A28" s="2" t="s">
        <v>72</v>
      </c>
      <c r="B28" s="3" t="s">
        <v>73</v>
      </c>
      <c r="C28" s="3" t="s">
        <v>20</v>
      </c>
      <c r="D28" s="4">
        <v>72</v>
      </c>
      <c r="E28" s="4">
        <v>87</v>
      </c>
      <c r="F28" s="4">
        <v>92</v>
      </c>
      <c r="G28" s="4">
        <v>72</v>
      </c>
      <c r="H28" s="4">
        <v>34</v>
      </c>
      <c r="I28" s="5">
        <f t="shared" si="0"/>
        <v>357</v>
      </c>
      <c r="J28" s="5">
        <v>500</v>
      </c>
      <c r="K28" s="6">
        <f t="shared" si="1"/>
        <v>0.71399999999999997</v>
      </c>
      <c r="L28" s="7">
        <f t="shared" si="2"/>
        <v>0.28600000000000003</v>
      </c>
    </row>
    <row r="29" spans="1:12" x14ac:dyDescent="0.3">
      <c r="A29" s="2" t="s">
        <v>74</v>
      </c>
      <c r="B29" s="3" t="s">
        <v>75</v>
      </c>
      <c r="C29" s="3" t="s">
        <v>23</v>
      </c>
      <c r="D29" s="4">
        <v>30</v>
      </c>
      <c r="E29" s="4">
        <v>38</v>
      </c>
      <c r="F29" s="4">
        <v>70</v>
      </c>
      <c r="G29" s="4">
        <v>89</v>
      </c>
      <c r="H29" s="4">
        <v>97</v>
      </c>
      <c r="I29" s="5">
        <f t="shared" si="0"/>
        <v>324</v>
      </c>
      <c r="J29" s="5">
        <v>500</v>
      </c>
      <c r="K29" s="6">
        <f t="shared" si="1"/>
        <v>0.64800000000000002</v>
      </c>
      <c r="L29" s="7">
        <f t="shared" si="2"/>
        <v>0.35199999999999998</v>
      </c>
    </row>
    <row r="30" spans="1:12" x14ac:dyDescent="0.3">
      <c r="A30" s="2" t="s">
        <v>76</v>
      </c>
      <c r="B30" s="3" t="s">
        <v>77</v>
      </c>
      <c r="C30" s="3" t="s">
        <v>26</v>
      </c>
      <c r="D30" s="4">
        <v>65</v>
      </c>
      <c r="E30" s="4">
        <v>90</v>
      </c>
      <c r="F30" s="4">
        <v>91</v>
      </c>
      <c r="G30" s="4">
        <v>85</v>
      </c>
      <c r="H30" s="4">
        <v>10</v>
      </c>
      <c r="I30" s="5">
        <f t="shared" si="0"/>
        <v>341</v>
      </c>
      <c r="J30" s="5">
        <v>500</v>
      </c>
      <c r="K30" s="6">
        <f t="shared" si="1"/>
        <v>0.68200000000000005</v>
      </c>
      <c r="L30" s="7">
        <f t="shared" si="2"/>
        <v>0.31799999999999995</v>
      </c>
    </row>
    <row r="31" spans="1:12" x14ac:dyDescent="0.3">
      <c r="A31" s="2" t="s">
        <v>78</v>
      </c>
      <c r="B31" s="3" t="s">
        <v>79</v>
      </c>
      <c r="C31" s="3" t="s">
        <v>29</v>
      </c>
      <c r="D31" s="4">
        <v>83</v>
      </c>
      <c r="E31" s="4">
        <v>46</v>
      </c>
      <c r="F31" s="4">
        <v>99</v>
      </c>
      <c r="G31" s="4">
        <v>36</v>
      </c>
      <c r="H31" s="4">
        <v>89</v>
      </c>
      <c r="I31" s="5">
        <f t="shared" si="0"/>
        <v>353</v>
      </c>
      <c r="J31" s="5">
        <v>500</v>
      </c>
      <c r="K31" s="6">
        <f t="shared" si="1"/>
        <v>0.70599999999999996</v>
      </c>
      <c r="L31" s="7">
        <f t="shared" si="2"/>
        <v>0.29400000000000004</v>
      </c>
    </row>
    <row r="32" spans="1:12" x14ac:dyDescent="0.3">
      <c r="A32" s="2" t="s">
        <v>80</v>
      </c>
      <c r="B32" s="3" t="s">
        <v>81</v>
      </c>
      <c r="C32" s="3" t="s">
        <v>32</v>
      </c>
      <c r="D32" s="4">
        <v>10</v>
      </c>
      <c r="E32" s="4">
        <v>66</v>
      </c>
      <c r="F32" s="4">
        <v>40</v>
      </c>
      <c r="G32" s="4">
        <v>22</v>
      </c>
      <c r="H32" s="4">
        <v>38</v>
      </c>
      <c r="I32" s="5">
        <f t="shared" si="0"/>
        <v>176</v>
      </c>
      <c r="J32" s="5">
        <v>500</v>
      </c>
      <c r="K32" s="6">
        <f t="shared" si="1"/>
        <v>0.35199999999999998</v>
      </c>
      <c r="L32" s="7">
        <f t="shared" si="2"/>
        <v>0.64800000000000002</v>
      </c>
    </row>
    <row r="33" spans="1:12" x14ac:dyDescent="0.3">
      <c r="A33" s="2" t="s">
        <v>82</v>
      </c>
      <c r="B33" s="3" t="s">
        <v>83</v>
      </c>
      <c r="C33" s="3" t="s">
        <v>35</v>
      </c>
      <c r="D33" s="4">
        <v>37</v>
      </c>
      <c r="E33" s="4">
        <v>30</v>
      </c>
      <c r="F33" s="4">
        <v>19</v>
      </c>
      <c r="G33" s="4">
        <v>77</v>
      </c>
      <c r="H33" s="4">
        <v>67</v>
      </c>
      <c r="I33" s="5">
        <f t="shared" si="0"/>
        <v>230</v>
      </c>
      <c r="J33" s="5">
        <v>500</v>
      </c>
      <c r="K33" s="6">
        <f t="shared" si="1"/>
        <v>0.46</v>
      </c>
      <c r="L33" s="7">
        <f t="shared" si="2"/>
        <v>0.54</v>
      </c>
    </row>
    <row r="34" spans="1:12" x14ac:dyDescent="0.3">
      <c r="A34" s="2" t="s">
        <v>84</v>
      </c>
      <c r="B34" s="3" t="s">
        <v>85</v>
      </c>
      <c r="C34" s="3" t="s">
        <v>14</v>
      </c>
      <c r="D34" s="4">
        <v>83</v>
      </c>
      <c r="E34" s="4">
        <v>46</v>
      </c>
      <c r="F34" s="4">
        <v>17</v>
      </c>
      <c r="G34" s="4">
        <v>94</v>
      </c>
      <c r="H34" s="4">
        <v>92</v>
      </c>
      <c r="I34" s="5">
        <f t="shared" si="0"/>
        <v>332</v>
      </c>
      <c r="J34" s="5">
        <v>500</v>
      </c>
      <c r="K34" s="6">
        <f t="shared" si="1"/>
        <v>0.66400000000000003</v>
      </c>
      <c r="L34" s="7">
        <f t="shared" si="2"/>
        <v>0.33599999999999997</v>
      </c>
    </row>
    <row r="35" spans="1:12" x14ac:dyDescent="0.3">
      <c r="A35" s="2" t="s">
        <v>86</v>
      </c>
      <c r="B35" s="3" t="s">
        <v>87</v>
      </c>
      <c r="C35" s="3" t="s">
        <v>17</v>
      </c>
      <c r="D35" s="4">
        <v>84</v>
      </c>
      <c r="E35" s="4">
        <v>59</v>
      </c>
      <c r="F35" s="4">
        <v>41</v>
      </c>
      <c r="G35" s="4">
        <v>17</v>
      </c>
      <c r="H35" s="4">
        <v>22</v>
      </c>
      <c r="I35" s="5">
        <f t="shared" si="0"/>
        <v>223</v>
      </c>
      <c r="J35" s="5">
        <v>500</v>
      </c>
      <c r="K35" s="6">
        <f t="shared" si="1"/>
        <v>0.44600000000000001</v>
      </c>
      <c r="L35" s="7">
        <f t="shared" si="2"/>
        <v>0.55400000000000005</v>
      </c>
    </row>
    <row r="36" spans="1:12" x14ac:dyDescent="0.3">
      <c r="A36" s="2" t="s">
        <v>88</v>
      </c>
      <c r="B36" s="3" t="s">
        <v>89</v>
      </c>
      <c r="C36" s="3" t="s">
        <v>20</v>
      </c>
      <c r="D36" s="4">
        <v>82</v>
      </c>
      <c r="E36" s="4">
        <v>54</v>
      </c>
      <c r="F36" s="4">
        <v>79</v>
      </c>
      <c r="G36" s="4">
        <v>61</v>
      </c>
      <c r="H36" s="4">
        <v>47</v>
      </c>
      <c r="I36" s="5">
        <f t="shared" si="0"/>
        <v>323</v>
      </c>
      <c r="J36" s="5">
        <v>500</v>
      </c>
      <c r="K36" s="6">
        <f t="shared" si="1"/>
        <v>0.64600000000000002</v>
      </c>
      <c r="L36" s="7">
        <f t="shared" si="2"/>
        <v>0.35399999999999998</v>
      </c>
    </row>
    <row r="37" spans="1:12" x14ac:dyDescent="0.3">
      <c r="A37" s="2" t="s">
        <v>90</v>
      </c>
      <c r="B37" s="3" t="s">
        <v>91</v>
      </c>
      <c r="C37" s="3" t="s">
        <v>23</v>
      </c>
      <c r="D37" s="4">
        <v>47</v>
      </c>
      <c r="E37" s="4">
        <v>23</v>
      </c>
      <c r="F37" s="4">
        <v>19</v>
      </c>
      <c r="G37" s="4">
        <v>64</v>
      </c>
      <c r="H37" s="4">
        <v>61</v>
      </c>
      <c r="I37" s="5">
        <f t="shared" si="0"/>
        <v>214</v>
      </c>
      <c r="J37" s="5">
        <v>500</v>
      </c>
      <c r="K37" s="6">
        <f t="shared" si="1"/>
        <v>0.42799999999999999</v>
      </c>
      <c r="L37" s="7">
        <f t="shared" si="2"/>
        <v>0.57200000000000006</v>
      </c>
    </row>
    <row r="38" spans="1:12" x14ac:dyDescent="0.3">
      <c r="A38" s="2" t="s">
        <v>92</v>
      </c>
      <c r="B38" s="3" t="s">
        <v>93</v>
      </c>
      <c r="C38" s="3" t="s">
        <v>26</v>
      </c>
      <c r="D38" s="4">
        <v>91</v>
      </c>
      <c r="E38" s="4">
        <v>13</v>
      </c>
      <c r="F38" s="4">
        <v>79</v>
      </c>
      <c r="G38" s="4">
        <v>85</v>
      </c>
      <c r="H38" s="4">
        <v>67</v>
      </c>
      <c r="I38" s="5">
        <f t="shared" si="0"/>
        <v>335</v>
      </c>
      <c r="J38" s="5">
        <v>500</v>
      </c>
      <c r="K38" s="6">
        <f t="shared" si="1"/>
        <v>0.67</v>
      </c>
      <c r="L38" s="7">
        <f t="shared" si="2"/>
        <v>0.32999999999999996</v>
      </c>
    </row>
    <row r="39" spans="1:12" x14ac:dyDescent="0.3">
      <c r="A39" s="2" t="s">
        <v>94</v>
      </c>
      <c r="B39" s="3" t="s">
        <v>95</v>
      </c>
      <c r="C39" s="3" t="s">
        <v>29</v>
      </c>
      <c r="D39" s="4">
        <v>66</v>
      </c>
      <c r="E39" s="4">
        <v>59</v>
      </c>
      <c r="F39" s="4">
        <v>25</v>
      </c>
      <c r="G39" s="4">
        <v>55</v>
      </c>
      <c r="H39" s="4">
        <v>59</v>
      </c>
      <c r="I39" s="5">
        <f t="shared" si="0"/>
        <v>264</v>
      </c>
      <c r="J39" s="5">
        <v>500</v>
      </c>
      <c r="K39" s="6">
        <f t="shared" si="1"/>
        <v>0.52800000000000002</v>
      </c>
      <c r="L39" s="7">
        <f t="shared" si="2"/>
        <v>0.47199999999999998</v>
      </c>
    </row>
    <row r="40" spans="1:12" x14ac:dyDescent="0.3">
      <c r="A40" s="2" t="s">
        <v>96</v>
      </c>
      <c r="B40" s="3" t="s">
        <v>97</v>
      </c>
      <c r="C40" s="3" t="s">
        <v>32</v>
      </c>
      <c r="D40" s="4">
        <v>70</v>
      </c>
      <c r="E40" s="4">
        <v>18</v>
      </c>
      <c r="F40" s="4">
        <v>88</v>
      </c>
      <c r="G40" s="4">
        <v>46</v>
      </c>
      <c r="H40" s="4">
        <v>52</v>
      </c>
      <c r="I40" s="5">
        <f t="shared" si="0"/>
        <v>274</v>
      </c>
      <c r="J40" s="5">
        <v>500</v>
      </c>
      <c r="K40" s="6">
        <f t="shared" si="1"/>
        <v>0.54800000000000004</v>
      </c>
      <c r="L40" s="7">
        <f t="shared" si="2"/>
        <v>0.45199999999999996</v>
      </c>
    </row>
    <row r="41" spans="1:12" x14ac:dyDescent="0.3">
      <c r="A41" s="2" t="s">
        <v>98</v>
      </c>
      <c r="B41" s="3" t="s">
        <v>99</v>
      </c>
      <c r="C41" s="3" t="s">
        <v>35</v>
      </c>
      <c r="D41" s="4">
        <v>37</v>
      </c>
      <c r="E41" s="4">
        <v>60</v>
      </c>
      <c r="F41" s="4">
        <v>44</v>
      </c>
      <c r="G41" s="4">
        <v>61</v>
      </c>
      <c r="H41" s="4">
        <v>30</v>
      </c>
      <c r="I41" s="5">
        <f t="shared" si="0"/>
        <v>232</v>
      </c>
      <c r="J41" s="5">
        <v>500</v>
      </c>
      <c r="K41" s="6">
        <f t="shared" si="1"/>
        <v>0.46400000000000002</v>
      </c>
      <c r="L41" s="7">
        <f t="shared" si="2"/>
        <v>0.53600000000000003</v>
      </c>
    </row>
    <row r="42" spans="1:12" x14ac:dyDescent="0.3">
      <c r="A42" s="2" t="s">
        <v>100</v>
      </c>
      <c r="B42" s="3" t="s">
        <v>101</v>
      </c>
      <c r="C42" s="3" t="s">
        <v>14</v>
      </c>
      <c r="D42" s="4">
        <v>16</v>
      </c>
      <c r="E42" s="4">
        <v>46</v>
      </c>
      <c r="F42" s="4">
        <v>33</v>
      </c>
      <c r="G42" s="4">
        <v>54</v>
      </c>
      <c r="H42" s="4">
        <v>58</v>
      </c>
      <c r="I42" s="5">
        <f t="shared" si="0"/>
        <v>207</v>
      </c>
      <c r="J42" s="5">
        <v>500</v>
      </c>
      <c r="K42" s="6">
        <f t="shared" si="1"/>
        <v>0.41399999999999998</v>
      </c>
      <c r="L42" s="7">
        <f t="shared" si="2"/>
        <v>0.58600000000000008</v>
      </c>
    </row>
    <row r="43" spans="1:12" x14ac:dyDescent="0.3">
      <c r="A43" s="2" t="s">
        <v>102</v>
      </c>
      <c r="B43" s="3" t="s">
        <v>103</v>
      </c>
      <c r="C43" s="3" t="s">
        <v>17</v>
      </c>
      <c r="D43" s="4">
        <v>47</v>
      </c>
      <c r="E43" s="4">
        <v>97</v>
      </c>
      <c r="F43" s="4">
        <v>74</v>
      </c>
      <c r="G43" s="4">
        <v>97</v>
      </c>
      <c r="H43" s="4">
        <v>56</v>
      </c>
      <c r="I43" s="5">
        <f t="shared" si="0"/>
        <v>371</v>
      </c>
      <c r="J43" s="5">
        <v>500</v>
      </c>
      <c r="K43" s="6">
        <f t="shared" si="1"/>
        <v>0.74199999999999999</v>
      </c>
      <c r="L43" s="7">
        <f t="shared" si="2"/>
        <v>0.25800000000000001</v>
      </c>
    </row>
    <row r="44" spans="1:12" x14ac:dyDescent="0.3">
      <c r="A44" s="2" t="s">
        <v>104</v>
      </c>
      <c r="B44" s="3" t="s">
        <v>105</v>
      </c>
      <c r="C44" s="3" t="s">
        <v>20</v>
      </c>
      <c r="D44" s="4">
        <v>86</v>
      </c>
      <c r="E44" s="4">
        <v>22</v>
      </c>
      <c r="F44" s="4">
        <v>10</v>
      </c>
      <c r="G44" s="4">
        <v>60</v>
      </c>
      <c r="H44" s="4">
        <v>28</v>
      </c>
      <c r="I44" s="5">
        <f t="shared" si="0"/>
        <v>206</v>
      </c>
      <c r="J44" s="5">
        <v>500</v>
      </c>
      <c r="K44" s="6">
        <f t="shared" si="1"/>
        <v>0.41199999999999998</v>
      </c>
      <c r="L44" s="7">
        <f t="shared" si="2"/>
        <v>0.58800000000000008</v>
      </c>
    </row>
    <row r="45" spans="1:12" x14ac:dyDescent="0.3">
      <c r="A45" s="2" t="s">
        <v>106</v>
      </c>
      <c r="B45" s="3" t="s">
        <v>107</v>
      </c>
      <c r="C45" s="3" t="s">
        <v>23</v>
      </c>
      <c r="D45" s="4">
        <v>74</v>
      </c>
      <c r="E45" s="4">
        <v>17</v>
      </c>
      <c r="F45" s="4">
        <v>45</v>
      </c>
      <c r="G45" s="4">
        <v>64</v>
      </c>
      <c r="H45" s="4">
        <v>13</v>
      </c>
      <c r="I45" s="5">
        <f t="shared" si="0"/>
        <v>213</v>
      </c>
      <c r="J45" s="5">
        <v>500</v>
      </c>
      <c r="K45" s="6">
        <f t="shared" si="1"/>
        <v>0.42599999999999999</v>
      </c>
      <c r="L45" s="7">
        <f t="shared" si="2"/>
        <v>0.57400000000000007</v>
      </c>
    </row>
    <row r="46" spans="1:12" x14ac:dyDescent="0.3">
      <c r="A46" s="2" t="s">
        <v>108</v>
      </c>
      <c r="B46" s="3" t="s">
        <v>109</v>
      </c>
      <c r="C46" s="3" t="s">
        <v>26</v>
      </c>
      <c r="D46" s="4">
        <v>80</v>
      </c>
      <c r="E46" s="4">
        <v>51</v>
      </c>
      <c r="F46" s="4">
        <v>15</v>
      </c>
      <c r="G46" s="4">
        <v>97</v>
      </c>
      <c r="H46" s="4">
        <v>42</v>
      </c>
      <c r="I46" s="5">
        <f t="shared" si="0"/>
        <v>285</v>
      </c>
      <c r="J46" s="5">
        <v>500</v>
      </c>
      <c r="K46" s="6">
        <f t="shared" si="1"/>
        <v>0.56999999999999995</v>
      </c>
      <c r="L46" s="7">
        <f t="shared" si="2"/>
        <v>0.43000000000000005</v>
      </c>
    </row>
    <row r="47" spans="1:12" x14ac:dyDescent="0.3">
      <c r="A47" s="2" t="s">
        <v>110</v>
      </c>
      <c r="B47" s="3" t="s">
        <v>111</v>
      </c>
      <c r="C47" s="3" t="s">
        <v>29</v>
      </c>
      <c r="D47" s="4">
        <v>49</v>
      </c>
      <c r="E47" s="4">
        <v>82</v>
      </c>
      <c r="F47" s="4">
        <v>95</v>
      </c>
      <c r="G47" s="4">
        <v>46</v>
      </c>
      <c r="H47" s="4">
        <v>78</v>
      </c>
      <c r="I47" s="5">
        <f t="shared" si="0"/>
        <v>350</v>
      </c>
      <c r="J47" s="5">
        <v>500</v>
      </c>
      <c r="K47" s="6">
        <f t="shared" si="1"/>
        <v>0.7</v>
      </c>
      <c r="L47" s="7">
        <f t="shared" si="2"/>
        <v>0.30000000000000004</v>
      </c>
    </row>
    <row r="48" spans="1:12" x14ac:dyDescent="0.3">
      <c r="A48" s="2" t="s">
        <v>112</v>
      </c>
      <c r="B48" s="3" t="s">
        <v>113</v>
      </c>
      <c r="C48" s="3" t="s">
        <v>32</v>
      </c>
      <c r="D48" s="4">
        <v>17</v>
      </c>
      <c r="E48" s="4">
        <v>88</v>
      </c>
      <c r="F48" s="4">
        <v>12</v>
      </c>
      <c r="G48" s="4">
        <v>54</v>
      </c>
      <c r="H48" s="4">
        <v>21</v>
      </c>
      <c r="I48" s="5">
        <f t="shared" si="0"/>
        <v>192</v>
      </c>
      <c r="J48" s="5">
        <v>500</v>
      </c>
      <c r="K48" s="6">
        <f t="shared" si="1"/>
        <v>0.38400000000000001</v>
      </c>
      <c r="L48" s="7">
        <f t="shared" si="2"/>
        <v>0.61599999999999999</v>
      </c>
    </row>
    <row r="49" spans="1:12" x14ac:dyDescent="0.3">
      <c r="A49" s="2" t="s">
        <v>114</v>
      </c>
      <c r="B49" s="3" t="s">
        <v>115</v>
      </c>
      <c r="C49" s="3" t="s">
        <v>35</v>
      </c>
      <c r="D49" s="4">
        <v>74</v>
      </c>
      <c r="E49" s="4">
        <v>16</v>
      </c>
      <c r="F49" s="4">
        <v>74</v>
      </c>
      <c r="G49" s="4">
        <v>36</v>
      </c>
      <c r="H49" s="4">
        <v>33</v>
      </c>
      <c r="I49" s="5">
        <f t="shared" si="0"/>
        <v>233</v>
      </c>
      <c r="J49" s="5">
        <v>500</v>
      </c>
      <c r="K49" s="6">
        <f t="shared" si="1"/>
        <v>0.46600000000000003</v>
      </c>
      <c r="L49" s="7">
        <f t="shared" si="2"/>
        <v>0.53400000000000003</v>
      </c>
    </row>
    <row r="50" spans="1:12" x14ac:dyDescent="0.3">
      <c r="A50" s="2" t="s">
        <v>116</v>
      </c>
      <c r="B50" s="3" t="s">
        <v>117</v>
      </c>
      <c r="C50" s="3" t="s">
        <v>14</v>
      </c>
      <c r="D50" s="4">
        <v>73</v>
      </c>
      <c r="E50" s="4">
        <v>72</v>
      </c>
      <c r="F50" s="4">
        <v>38</v>
      </c>
      <c r="G50" s="4">
        <v>19</v>
      </c>
      <c r="H50" s="4">
        <v>90</v>
      </c>
      <c r="I50" s="5">
        <f t="shared" si="0"/>
        <v>292</v>
      </c>
      <c r="J50" s="5">
        <v>500</v>
      </c>
      <c r="K50" s="6">
        <f t="shared" si="1"/>
        <v>0.58399999999999996</v>
      </c>
      <c r="L50" s="7">
        <f t="shared" si="2"/>
        <v>0.41600000000000004</v>
      </c>
    </row>
    <row r="51" spans="1:12" x14ac:dyDescent="0.3">
      <c r="A51" s="2" t="s">
        <v>118</v>
      </c>
      <c r="B51" s="3" t="s">
        <v>119</v>
      </c>
      <c r="C51" s="3" t="s">
        <v>17</v>
      </c>
      <c r="D51" s="4">
        <v>17</v>
      </c>
      <c r="E51" s="4">
        <v>84</v>
      </c>
      <c r="F51" s="4">
        <v>90</v>
      </c>
      <c r="G51" s="4">
        <v>77</v>
      </c>
      <c r="H51" s="4">
        <v>72</v>
      </c>
      <c r="I51" s="5">
        <f t="shared" si="0"/>
        <v>340</v>
      </c>
      <c r="J51" s="5">
        <v>500</v>
      </c>
      <c r="K51" s="6">
        <f t="shared" si="1"/>
        <v>0.68</v>
      </c>
      <c r="L51" s="7">
        <f t="shared" si="2"/>
        <v>0.31999999999999995</v>
      </c>
    </row>
    <row r="52" spans="1:12" x14ac:dyDescent="0.3">
      <c r="A52" s="2" t="s">
        <v>120</v>
      </c>
      <c r="B52" s="3" t="s">
        <v>121</v>
      </c>
      <c r="C52" s="3" t="s">
        <v>20</v>
      </c>
      <c r="D52" s="4">
        <v>52</v>
      </c>
      <c r="E52" s="4">
        <v>36</v>
      </c>
      <c r="F52" s="4">
        <v>84</v>
      </c>
      <c r="G52" s="4">
        <v>41</v>
      </c>
      <c r="H52" s="4">
        <v>57</v>
      </c>
      <c r="I52" s="5">
        <f t="shared" si="0"/>
        <v>270</v>
      </c>
      <c r="J52" s="5">
        <v>500</v>
      </c>
      <c r="K52" s="6">
        <f t="shared" si="1"/>
        <v>0.54</v>
      </c>
      <c r="L52" s="7">
        <f t="shared" si="2"/>
        <v>0.45999999999999996</v>
      </c>
    </row>
    <row r="53" spans="1:12" x14ac:dyDescent="0.3">
      <c r="A53" s="2" t="s">
        <v>122</v>
      </c>
      <c r="B53" s="3" t="s">
        <v>123</v>
      </c>
      <c r="C53" s="3" t="s">
        <v>23</v>
      </c>
      <c r="D53" s="4">
        <v>65</v>
      </c>
      <c r="E53" s="4">
        <v>67</v>
      </c>
      <c r="F53" s="4">
        <v>72</v>
      </c>
      <c r="G53" s="4">
        <v>22</v>
      </c>
      <c r="H53" s="4">
        <v>23</v>
      </c>
      <c r="I53" s="5">
        <f t="shared" si="0"/>
        <v>249</v>
      </c>
      <c r="J53" s="5">
        <v>500</v>
      </c>
      <c r="K53" s="6">
        <f t="shared" si="1"/>
        <v>0.498</v>
      </c>
      <c r="L53" s="7">
        <f t="shared" si="2"/>
        <v>0.502</v>
      </c>
    </row>
    <row r="54" spans="1:12" x14ac:dyDescent="0.3">
      <c r="A54" s="2" t="s">
        <v>124</v>
      </c>
      <c r="B54" s="3" t="s">
        <v>125</v>
      </c>
      <c r="C54" s="3" t="s">
        <v>26</v>
      </c>
      <c r="D54" s="4">
        <v>88</v>
      </c>
      <c r="E54" s="4">
        <v>39</v>
      </c>
      <c r="F54" s="4">
        <v>25</v>
      </c>
      <c r="G54" s="4">
        <v>99</v>
      </c>
      <c r="H54" s="4">
        <v>71</v>
      </c>
      <c r="I54" s="5">
        <f t="shared" si="0"/>
        <v>322</v>
      </c>
      <c r="J54" s="5">
        <v>500</v>
      </c>
      <c r="K54" s="6">
        <f t="shared" si="1"/>
        <v>0.64400000000000002</v>
      </c>
      <c r="L54" s="7">
        <f t="shared" si="2"/>
        <v>0.35599999999999998</v>
      </c>
    </row>
    <row r="55" spans="1:12" x14ac:dyDescent="0.3">
      <c r="A55" s="2" t="s">
        <v>126</v>
      </c>
      <c r="B55" s="3" t="s">
        <v>127</v>
      </c>
      <c r="C55" s="3" t="s">
        <v>29</v>
      </c>
      <c r="D55" s="4">
        <v>23</v>
      </c>
      <c r="E55" s="4">
        <v>14</v>
      </c>
      <c r="F55" s="4">
        <v>15</v>
      </c>
      <c r="G55" s="4">
        <v>58</v>
      </c>
      <c r="H55" s="4">
        <v>79</v>
      </c>
      <c r="I55" s="5">
        <f t="shared" si="0"/>
        <v>189</v>
      </c>
      <c r="J55" s="5">
        <v>500</v>
      </c>
      <c r="K55" s="6">
        <f t="shared" si="1"/>
        <v>0.378</v>
      </c>
      <c r="L55" s="7">
        <f t="shared" si="2"/>
        <v>0.622</v>
      </c>
    </row>
    <row r="56" spans="1:12" x14ac:dyDescent="0.3">
      <c r="A56" s="2" t="s">
        <v>128</v>
      </c>
      <c r="B56" s="3" t="s">
        <v>129</v>
      </c>
      <c r="C56" s="3" t="s">
        <v>32</v>
      </c>
      <c r="D56" s="4">
        <v>15</v>
      </c>
      <c r="E56" s="4">
        <v>67</v>
      </c>
      <c r="F56" s="4">
        <v>48</v>
      </c>
      <c r="G56" s="4">
        <v>95</v>
      </c>
      <c r="H56" s="4">
        <v>35</v>
      </c>
      <c r="I56" s="5">
        <f t="shared" si="0"/>
        <v>260</v>
      </c>
      <c r="J56" s="5">
        <v>500</v>
      </c>
      <c r="K56" s="6">
        <f t="shared" si="1"/>
        <v>0.52</v>
      </c>
      <c r="L56" s="7">
        <f t="shared" si="2"/>
        <v>0.48</v>
      </c>
    </row>
    <row r="57" spans="1:12" x14ac:dyDescent="0.3">
      <c r="A57" s="2" t="s">
        <v>130</v>
      </c>
      <c r="B57" s="3" t="s">
        <v>131</v>
      </c>
      <c r="C57" s="3" t="s">
        <v>35</v>
      </c>
      <c r="D57" s="4">
        <v>18</v>
      </c>
      <c r="E57" s="4">
        <v>35</v>
      </c>
      <c r="F57" s="4">
        <v>82</v>
      </c>
      <c r="G57" s="4">
        <v>31</v>
      </c>
      <c r="H57" s="4">
        <v>26</v>
      </c>
      <c r="I57" s="5">
        <f t="shared" si="0"/>
        <v>192</v>
      </c>
      <c r="J57" s="5">
        <v>500</v>
      </c>
      <c r="K57" s="6">
        <f t="shared" si="1"/>
        <v>0.38400000000000001</v>
      </c>
      <c r="L57" s="7">
        <f t="shared" si="2"/>
        <v>0.61599999999999999</v>
      </c>
    </row>
    <row r="58" spans="1:12" x14ac:dyDescent="0.3">
      <c r="A58" s="2" t="s">
        <v>132</v>
      </c>
      <c r="B58" s="3" t="s">
        <v>133</v>
      </c>
      <c r="C58" s="3" t="s">
        <v>14</v>
      </c>
      <c r="D58" s="4">
        <v>57</v>
      </c>
      <c r="E58" s="4">
        <v>60</v>
      </c>
      <c r="F58" s="4">
        <v>42</v>
      </c>
      <c r="G58" s="4">
        <v>81</v>
      </c>
      <c r="H58" s="4">
        <v>44</v>
      </c>
      <c r="I58" s="5">
        <f t="shared" si="0"/>
        <v>284</v>
      </c>
      <c r="J58" s="5">
        <v>500</v>
      </c>
      <c r="K58" s="6">
        <f t="shared" si="1"/>
        <v>0.56799999999999995</v>
      </c>
      <c r="L58" s="7">
        <f t="shared" si="2"/>
        <v>0.43200000000000005</v>
      </c>
    </row>
    <row r="59" spans="1:12" x14ac:dyDescent="0.3">
      <c r="A59" s="2" t="s">
        <v>134</v>
      </c>
      <c r="B59" s="3" t="s">
        <v>135</v>
      </c>
      <c r="C59" s="3" t="s">
        <v>17</v>
      </c>
      <c r="D59" s="4">
        <v>34</v>
      </c>
      <c r="E59" s="4">
        <v>97</v>
      </c>
      <c r="F59" s="4">
        <v>66</v>
      </c>
      <c r="G59" s="4">
        <v>45</v>
      </c>
      <c r="H59" s="4">
        <v>50</v>
      </c>
      <c r="I59" s="5">
        <f t="shared" si="0"/>
        <v>292</v>
      </c>
      <c r="J59" s="5">
        <v>500</v>
      </c>
      <c r="K59" s="6">
        <f t="shared" si="1"/>
        <v>0.58399999999999996</v>
      </c>
      <c r="L59" s="7">
        <f t="shared" si="2"/>
        <v>0.41600000000000004</v>
      </c>
    </row>
    <row r="60" spans="1:12" x14ac:dyDescent="0.3">
      <c r="A60" s="2" t="s">
        <v>136</v>
      </c>
      <c r="B60" s="3" t="s">
        <v>137</v>
      </c>
      <c r="C60" s="3" t="s">
        <v>20</v>
      </c>
      <c r="D60" s="4">
        <v>83</v>
      </c>
      <c r="E60" s="4">
        <v>12</v>
      </c>
      <c r="F60" s="4">
        <v>70</v>
      </c>
      <c r="G60" s="4">
        <v>83</v>
      </c>
      <c r="H60" s="4">
        <v>52</v>
      </c>
      <c r="I60" s="5">
        <f t="shared" si="0"/>
        <v>300</v>
      </c>
      <c r="J60" s="5">
        <v>500</v>
      </c>
      <c r="K60" s="6">
        <f t="shared" si="1"/>
        <v>0.6</v>
      </c>
      <c r="L60" s="7">
        <f t="shared" si="2"/>
        <v>0.4</v>
      </c>
    </row>
    <row r="61" spans="1:12" x14ac:dyDescent="0.3">
      <c r="A61" s="2" t="s">
        <v>138</v>
      </c>
      <c r="B61" s="3" t="s">
        <v>139</v>
      </c>
      <c r="C61" s="3" t="s">
        <v>23</v>
      </c>
      <c r="D61" s="4">
        <v>76</v>
      </c>
      <c r="E61" s="4">
        <v>55</v>
      </c>
      <c r="F61" s="4">
        <v>56</v>
      </c>
      <c r="G61" s="4">
        <v>16</v>
      </c>
      <c r="H61" s="4">
        <v>61</v>
      </c>
      <c r="I61" s="5">
        <f t="shared" si="0"/>
        <v>264</v>
      </c>
      <c r="J61" s="5">
        <v>500</v>
      </c>
      <c r="K61" s="6">
        <f t="shared" si="1"/>
        <v>0.52800000000000002</v>
      </c>
      <c r="L61" s="7">
        <f t="shared" si="2"/>
        <v>0.47199999999999998</v>
      </c>
    </row>
    <row r="62" spans="1:12" x14ac:dyDescent="0.3">
      <c r="A62" s="2" t="s">
        <v>140</v>
      </c>
      <c r="B62" s="3" t="s">
        <v>141</v>
      </c>
      <c r="C62" s="3" t="s">
        <v>26</v>
      </c>
      <c r="D62" s="4">
        <v>40</v>
      </c>
      <c r="E62" s="4">
        <v>70</v>
      </c>
      <c r="F62" s="4">
        <v>19</v>
      </c>
      <c r="G62" s="4">
        <v>36</v>
      </c>
      <c r="H62" s="4">
        <v>52</v>
      </c>
      <c r="I62" s="5">
        <f t="shared" si="0"/>
        <v>217</v>
      </c>
      <c r="J62" s="5">
        <v>500</v>
      </c>
      <c r="K62" s="6">
        <f t="shared" si="1"/>
        <v>0.434</v>
      </c>
      <c r="L62" s="7">
        <f t="shared" si="2"/>
        <v>0.56600000000000006</v>
      </c>
    </row>
    <row r="63" spans="1:12" x14ac:dyDescent="0.3">
      <c r="A63" s="2" t="s">
        <v>142</v>
      </c>
      <c r="B63" s="3" t="s">
        <v>143</v>
      </c>
      <c r="C63" s="3" t="s">
        <v>29</v>
      </c>
      <c r="D63" s="4">
        <v>44</v>
      </c>
      <c r="E63" s="4">
        <v>60</v>
      </c>
      <c r="F63" s="4">
        <v>71</v>
      </c>
      <c r="G63" s="4">
        <v>34</v>
      </c>
      <c r="H63" s="4">
        <v>37</v>
      </c>
      <c r="I63" s="5">
        <f t="shared" si="0"/>
        <v>246</v>
      </c>
      <c r="J63" s="5">
        <v>500</v>
      </c>
      <c r="K63" s="6">
        <f t="shared" si="1"/>
        <v>0.49199999999999999</v>
      </c>
      <c r="L63" s="7">
        <f t="shared" si="2"/>
        <v>0.50800000000000001</v>
      </c>
    </row>
    <row r="64" spans="1:12" x14ac:dyDescent="0.3">
      <c r="A64" s="2" t="s">
        <v>144</v>
      </c>
      <c r="B64" s="3" t="s">
        <v>145</v>
      </c>
      <c r="C64" s="3" t="s">
        <v>32</v>
      </c>
      <c r="D64" s="4">
        <v>43</v>
      </c>
      <c r="E64" s="4">
        <v>78</v>
      </c>
      <c r="F64" s="4">
        <v>15</v>
      </c>
      <c r="G64" s="4">
        <v>98</v>
      </c>
      <c r="H64" s="4">
        <v>33</v>
      </c>
      <c r="I64" s="5">
        <f t="shared" si="0"/>
        <v>267</v>
      </c>
      <c r="J64" s="5">
        <v>500</v>
      </c>
      <c r="K64" s="6">
        <f t="shared" si="1"/>
        <v>0.53400000000000003</v>
      </c>
      <c r="L64" s="7">
        <f t="shared" si="2"/>
        <v>0.46599999999999997</v>
      </c>
    </row>
    <row r="65" spans="1:12" x14ac:dyDescent="0.3">
      <c r="A65" s="2" t="s">
        <v>146</v>
      </c>
      <c r="B65" s="3" t="s">
        <v>147</v>
      </c>
      <c r="C65" s="3" t="s">
        <v>35</v>
      </c>
      <c r="D65" s="4">
        <v>75</v>
      </c>
      <c r="E65" s="4">
        <v>75</v>
      </c>
      <c r="F65" s="4">
        <v>89</v>
      </c>
      <c r="G65" s="4">
        <v>97</v>
      </c>
      <c r="H65" s="4">
        <v>49</v>
      </c>
      <c r="I65" s="5">
        <f t="shared" si="0"/>
        <v>385</v>
      </c>
      <c r="J65" s="5">
        <v>500</v>
      </c>
      <c r="K65" s="6">
        <f t="shared" si="1"/>
        <v>0.77</v>
      </c>
      <c r="L65" s="7">
        <f t="shared" si="2"/>
        <v>0.22999999999999998</v>
      </c>
    </row>
    <row r="66" spans="1:12" x14ac:dyDescent="0.3">
      <c r="A66" s="2" t="s">
        <v>148</v>
      </c>
      <c r="B66" s="3" t="s">
        <v>149</v>
      </c>
      <c r="C66" s="3" t="s">
        <v>14</v>
      </c>
      <c r="D66" s="4">
        <v>74</v>
      </c>
      <c r="E66" s="4">
        <v>51</v>
      </c>
      <c r="F66" s="4">
        <v>97</v>
      </c>
      <c r="G66" s="4">
        <v>73</v>
      </c>
      <c r="H66" s="4">
        <v>33</v>
      </c>
      <c r="I66" s="5">
        <f t="shared" si="0"/>
        <v>328</v>
      </c>
      <c r="J66" s="5">
        <v>500</v>
      </c>
      <c r="K66" s="6">
        <f t="shared" si="1"/>
        <v>0.65600000000000003</v>
      </c>
      <c r="L66" s="7">
        <f t="shared" si="2"/>
        <v>0.34399999999999997</v>
      </c>
    </row>
    <row r="67" spans="1:12" x14ac:dyDescent="0.3">
      <c r="A67" s="2" t="s">
        <v>150</v>
      </c>
      <c r="B67" s="3" t="s">
        <v>151</v>
      </c>
      <c r="C67" s="3" t="s">
        <v>17</v>
      </c>
      <c r="D67" s="4">
        <v>44</v>
      </c>
      <c r="E67" s="4">
        <v>36</v>
      </c>
      <c r="F67" s="4">
        <v>11</v>
      </c>
      <c r="G67" s="4">
        <v>45</v>
      </c>
      <c r="H67" s="4">
        <v>30</v>
      </c>
      <c r="I67" s="5">
        <f t="shared" ref="I67:I130" si="3">SUM(D67:H67)</f>
        <v>166</v>
      </c>
      <c r="J67" s="5">
        <v>500</v>
      </c>
      <c r="K67" s="6">
        <f t="shared" ref="K67:K130" si="4">I67/J67</f>
        <v>0.33200000000000002</v>
      </c>
      <c r="L67" s="7">
        <f t="shared" ref="L67:L130" si="5">100%-K67</f>
        <v>0.66799999999999993</v>
      </c>
    </row>
    <row r="68" spans="1:12" x14ac:dyDescent="0.3">
      <c r="A68" s="2" t="s">
        <v>152</v>
      </c>
      <c r="B68" s="3" t="s">
        <v>153</v>
      </c>
      <c r="C68" s="3" t="s">
        <v>20</v>
      </c>
      <c r="D68" s="4">
        <v>87</v>
      </c>
      <c r="E68" s="4">
        <v>79</v>
      </c>
      <c r="F68" s="4">
        <v>46</v>
      </c>
      <c r="G68" s="4">
        <v>65</v>
      </c>
      <c r="H68" s="4">
        <v>65</v>
      </c>
      <c r="I68" s="5">
        <f t="shared" si="3"/>
        <v>342</v>
      </c>
      <c r="J68" s="5">
        <v>500</v>
      </c>
      <c r="K68" s="6">
        <f t="shared" si="4"/>
        <v>0.68400000000000005</v>
      </c>
      <c r="L68" s="7">
        <f t="shared" si="5"/>
        <v>0.31599999999999995</v>
      </c>
    </row>
    <row r="69" spans="1:12" x14ac:dyDescent="0.3">
      <c r="A69" s="2" t="s">
        <v>154</v>
      </c>
      <c r="B69" s="3" t="s">
        <v>155</v>
      </c>
      <c r="C69" s="3" t="s">
        <v>23</v>
      </c>
      <c r="D69" s="4">
        <v>70</v>
      </c>
      <c r="E69" s="4">
        <v>52</v>
      </c>
      <c r="F69" s="4">
        <v>80</v>
      </c>
      <c r="G69" s="4">
        <v>43</v>
      </c>
      <c r="H69" s="4">
        <v>48</v>
      </c>
      <c r="I69" s="5">
        <f t="shared" si="3"/>
        <v>293</v>
      </c>
      <c r="J69" s="5">
        <v>500</v>
      </c>
      <c r="K69" s="6">
        <f t="shared" si="4"/>
        <v>0.58599999999999997</v>
      </c>
      <c r="L69" s="7">
        <f t="shared" si="5"/>
        <v>0.41400000000000003</v>
      </c>
    </row>
    <row r="70" spans="1:12" x14ac:dyDescent="0.3">
      <c r="A70" s="2" t="s">
        <v>156</v>
      </c>
      <c r="B70" s="3" t="s">
        <v>157</v>
      </c>
      <c r="C70" s="3" t="s">
        <v>26</v>
      </c>
      <c r="D70" s="4">
        <v>45</v>
      </c>
      <c r="E70" s="4">
        <v>26</v>
      </c>
      <c r="F70" s="4">
        <v>27</v>
      </c>
      <c r="G70" s="4">
        <v>14</v>
      </c>
      <c r="H70" s="4">
        <v>59</v>
      </c>
      <c r="I70" s="5">
        <f t="shared" si="3"/>
        <v>171</v>
      </c>
      <c r="J70" s="5">
        <v>500</v>
      </c>
      <c r="K70" s="6">
        <f t="shared" si="4"/>
        <v>0.34200000000000003</v>
      </c>
      <c r="L70" s="7">
        <f t="shared" si="5"/>
        <v>0.65799999999999992</v>
      </c>
    </row>
    <row r="71" spans="1:12" x14ac:dyDescent="0.3">
      <c r="A71" s="2" t="s">
        <v>158</v>
      </c>
      <c r="B71" s="3" t="s">
        <v>159</v>
      </c>
      <c r="C71" s="3" t="s">
        <v>29</v>
      </c>
      <c r="D71" s="4">
        <v>51</v>
      </c>
      <c r="E71" s="4">
        <v>26</v>
      </c>
      <c r="F71" s="4">
        <v>58</v>
      </c>
      <c r="G71" s="4">
        <v>83</v>
      </c>
      <c r="H71" s="4">
        <v>11</v>
      </c>
      <c r="I71" s="5">
        <f t="shared" si="3"/>
        <v>229</v>
      </c>
      <c r="J71" s="5">
        <v>500</v>
      </c>
      <c r="K71" s="6">
        <f t="shared" si="4"/>
        <v>0.45800000000000002</v>
      </c>
      <c r="L71" s="7">
        <f t="shared" si="5"/>
        <v>0.54200000000000004</v>
      </c>
    </row>
    <row r="72" spans="1:12" x14ac:dyDescent="0.3">
      <c r="A72" s="2" t="s">
        <v>160</v>
      </c>
      <c r="B72" s="3" t="s">
        <v>161</v>
      </c>
      <c r="C72" s="3" t="s">
        <v>32</v>
      </c>
      <c r="D72" s="4">
        <v>68</v>
      </c>
      <c r="E72" s="4">
        <v>36</v>
      </c>
      <c r="F72" s="4">
        <v>15</v>
      </c>
      <c r="G72" s="4">
        <v>20</v>
      </c>
      <c r="H72" s="4">
        <v>17</v>
      </c>
      <c r="I72" s="5">
        <f t="shared" si="3"/>
        <v>156</v>
      </c>
      <c r="J72" s="5">
        <v>500</v>
      </c>
      <c r="K72" s="6">
        <f t="shared" si="4"/>
        <v>0.312</v>
      </c>
      <c r="L72" s="7">
        <f t="shared" si="5"/>
        <v>0.68799999999999994</v>
      </c>
    </row>
    <row r="73" spans="1:12" x14ac:dyDescent="0.3">
      <c r="A73" s="2" t="s">
        <v>162</v>
      </c>
      <c r="B73" s="3" t="s">
        <v>163</v>
      </c>
      <c r="C73" s="3" t="s">
        <v>35</v>
      </c>
      <c r="D73" s="4">
        <v>32</v>
      </c>
      <c r="E73" s="4">
        <v>74</v>
      </c>
      <c r="F73" s="4">
        <v>18</v>
      </c>
      <c r="G73" s="4">
        <v>33</v>
      </c>
      <c r="H73" s="4">
        <v>51</v>
      </c>
      <c r="I73" s="5">
        <f t="shared" si="3"/>
        <v>208</v>
      </c>
      <c r="J73" s="5">
        <v>500</v>
      </c>
      <c r="K73" s="6">
        <f t="shared" si="4"/>
        <v>0.41599999999999998</v>
      </c>
      <c r="L73" s="7">
        <f t="shared" si="5"/>
        <v>0.58400000000000007</v>
      </c>
    </row>
    <row r="74" spans="1:12" x14ac:dyDescent="0.3">
      <c r="A74" s="2" t="s">
        <v>164</v>
      </c>
      <c r="B74" s="3" t="s">
        <v>165</v>
      </c>
      <c r="C74" s="3" t="s">
        <v>14</v>
      </c>
      <c r="D74" s="4">
        <v>41</v>
      </c>
      <c r="E74" s="4">
        <v>11</v>
      </c>
      <c r="F74" s="4">
        <v>46</v>
      </c>
      <c r="G74" s="4">
        <v>35</v>
      </c>
      <c r="H74" s="4">
        <v>10</v>
      </c>
      <c r="I74" s="5">
        <f t="shared" si="3"/>
        <v>143</v>
      </c>
      <c r="J74" s="5">
        <v>500</v>
      </c>
      <c r="K74" s="6">
        <f t="shared" si="4"/>
        <v>0.28599999999999998</v>
      </c>
      <c r="L74" s="7">
        <f t="shared" si="5"/>
        <v>0.71399999999999997</v>
      </c>
    </row>
    <row r="75" spans="1:12" x14ac:dyDescent="0.3">
      <c r="A75" s="2" t="s">
        <v>166</v>
      </c>
      <c r="B75" s="3" t="s">
        <v>167</v>
      </c>
      <c r="C75" s="3" t="s">
        <v>17</v>
      </c>
      <c r="D75" s="4">
        <v>41</v>
      </c>
      <c r="E75" s="4">
        <v>17</v>
      </c>
      <c r="F75" s="4">
        <v>82</v>
      </c>
      <c r="G75" s="4">
        <v>75</v>
      </c>
      <c r="H75" s="4">
        <v>39</v>
      </c>
      <c r="I75" s="5">
        <f t="shared" si="3"/>
        <v>254</v>
      </c>
      <c r="J75" s="5">
        <v>500</v>
      </c>
      <c r="K75" s="6">
        <f t="shared" si="4"/>
        <v>0.50800000000000001</v>
      </c>
      <c r="L75" s="7">
        <f t="shared" si="5"/>
        <v>0.49199999999999999</v>
      </c>
    </row>
    <row r="76" spans="1:12" x14ac:dyDescent="0.3">
      <c r="A76" s="2" t="s">
        <v>168</v>
      </c>
      <c r="B76" s="3" t="s">
        <v>169</v>
      </c>
      <c r="C76" s="3" t="s">
        <v>20</v>
      </c>
      <c r="D76" s="4">
        <v>12</v>
      </c>
      <c r="E76" s="4">
        <v>97</v>
      </c>
      <c r="F76" s="4">
        <v>45</v>
      </c>
      <c r="G76" s="4">
        <v>29</v>
      </c>
      <c r="H76" s="4">
        <v>41</v>
      </c>
      <c r="I76" s="5">
        <f t="shared" si="3"/>
        <v>224</v>
      </c>
      <c r="J76" s="5">
        <v>500</v>
      </c>
      <c r="K76" s="6">
        <f t="shared" si="4"/>
        <v>0.44800000000000001</v>
      </c>
      <c r="L76" s="7">
        <f t="shared" si="5"/>
        <v>0.55200000000000005</v>
      </c>
    </row>
    <row r="77" spans="1:12" x14ac:dyDescent="0.3">
      <c r="A77" s="2" t="s">
        <v>170</v>
      </c>
      <c r="B77" s="3" t="s">
        <v>171</v>
      </c>
      <c r="C77" s="3" t="s">
        <v>23</v>
      </c>
      <c r="D77" s="4">
        <v>19</v>
      </c>
      <c r="E77" s="4">
        <v>72</v>
      </c>
      <c r="F77" s="4">
        <v>87</v>
      </c>
      <c r="G77" s="4">
        <v>82</v>
      </c>
      <c r="H77" s="4">
        <v>27</v>
      </c>
      <c r="I77" s="5">
        <f t="shared" si="3"/>
        <v>287</v>
      </c>
      <c r="J77" s="5">
        <v>500</v>
      </c>
      <c r="K77" s="6">
        <f t="shared" si="4"/>
        <v>0.57399999999999995</v>
      </c>
      <c r="L77" s="7">
        <f t="shared" si="5"/>
        <v>0.42600000000000005</v>
      </c>
    </row>
    <row r="78" spans="1:12" x14ac:dyDescent="0.3">
      <c r="A78" s="2" t="s">
        <v>172</v>
      </c>
      <c r="B78" s="3" t="s">
        <v>173</v>
      </c>
      <c r="C78" s="3" t="s">
        <v>26</v>
      </c>
      <c r="D78" s="4">
        <v>98</v>
      </c>
      <c r="E78" s="4">
        <v>15</v>
      </c>
      <c r="F78" s="4">
        <v>72</v>
      </c>
      <c r="G78" s="4">
        <v>67</v>
      </c>
      <c r="H78" s="4">
        <v>34</v>
      </c>
      <c r="I78" s="5">
        <f t="shared" si="3"/>
        <v>286</v>
      </c>
      <c r="J78" s="5">
        <v>500</v>
      </c>
      <c r="K78" s="6">
        <f t="shared" si="4"/>
        <v>0.57199999999999995</v>
      </c>
      <c r="L78" s="7">
        <f t="shared" si="5"/>
        <v>0.42800000000000005</v>
      </c>
    </row>
    <row r="79" spans="1:12" x14ac:dyDescent="0.3">
      <c r="A79" s="2" t="s">
        <v>174</v>
      </c>
      <c r="B79" s="3" t="s">
        <v>175</v>
      </c>
      <c r="C79" s="3" t="s">
        <v>29</v>
      </c>
      <c r="D79" s="4">
        <v>50</v>
      </c>
      <c r="E79" s="4">
        <v>44</v>
      </c>
      <c r="F79" s="4">
        <v>46</v>
      </c>
      <c r="G79" s="4">
        <v>13</v>
      </c>
      <c r="H79" s="4">
        <v>92</v>
      </c>
      <c r="I79" s="5">
        <f t="shared" si="3"/>
        <v>245</v>
      </c>
      <c r="J79" s="5">
        <v>500</v>
      </c>
      <c r="K79" s="6">
        <f t="shared" si="4"/>
        <v>0.49</v>
      </c>
      <c r="L79" s="7">
        <f t="shared" si="5"/>
        <v>0.51</v>
      </c>
    </row>
    <row r="80" spans="1:12" x14ac:dyDescent="0.3">
      <c r="A80" s="2" t="s">
        <v>176</v>
      </c>
      <c r="B80" s="3" t="s">
        <v>177</v>
      </c>
      <c r="C80" s="3" t="s">
        <v>32</v>
      </c>
      <c r="D80" s="4">
        <v>40</v>
      </c>
      <c r="E80" s="4">
        <v>82</v>
      </c>
      <c r="F80" s="4">
        <v>72</v>
      </c>
      <c r="G80" s="4">
        <v>42</v>
      </c>
      <c r="H80" s="4">
        <v>45</v>
      </c>
      <c r="I80" s="5">
        <f t="shared" si="3"/>
        <v>281</v>
      </c>
      <c r="J80" s="5">
        <v>500</v>
      </c>
      <c r="K80" s="6">
        <f t="shared" si="4"/>
        <v>0.56200000000000006</v>
      </c>
      <c r="L80" s="7">
        <f t="shared" si="5"/>
        <v>0.43799999999999994</v>
      </c>
    </row>
    <row r="81" spans="1:12" x14ac:dyDescent="0.3">
      <c r="A81" s="2" t="s">
        <v>178</v>
      </c>
      <c r="B81" s="3" t="s">
        <v>179</v>
      </c>
      <c r="C81" s="3" t="s">
        <v>35</v>
      </c>
      <c r="D81" s="4">
        <v>23</v>
      </c>
      <c r="E81" s="4">
        <v>83</v>
      </c>
      <c r="F81" s="4">
        <v>63</v>
      </c>
      <c r="G81" s="4">
        <v>65</v>
      </c>
      <c r="H81" s="4">
        <v>83</v>
      </c>
      <c r="I81" s="5">
        <f t="shared" si="3"/>
        <v>317</v>
      </c>
      <c r="J81" s="5">
        <v>500</v>
      </c>
      <c r="K81" s="6">
        <f t="shared" si="4"/>
        <v>0.63400000000000001</v>
      </c>
      <c r="L81" s="7">
        <f t="shared" si="5"/>
        <v>0.36599999999999999</v>
      </c>
    </row>
    <row r="82" spans="1:12" x14ac:dyDescent="0.3">
      <c r="A82" s="2" t="s">
        <v>180</v>
      </c>
      <c r="B82" s="3" t="s">
        <v>181</v>
      </c>
      <c r="C82" s="3" t="s">
        <v>14</v>
      </c>
      <c r="D82" s="4">
        <v>71</v>
      </c>
      <c r="E82" s="4">
        <v>94</v>
      </c>
      <c r="F82" s="4">
        <v>45</v>
      </c>
      <c r="G82" s="4">
        <v>95</v>
      </c>
      <c r="H82" s="4">
        <v>46</v>
      </c>
      <c r="I82" s="5">
        <f t="shared" si="3"/>
        <v>351</v>
      </c>
      <c r="J82" s="5">
        <v>500</v>
      </c>
      <c r="K82" s="6">
        <f t="shared" si="4"/>
        <v>0.70199999999999996</v>
      </c>
      <c r="L82" s="7">
        <f t="shared" si="5"/>
        <v>0.29800000000000004</v>
      </c>
    </row>
    <row r="83" spans="1:12" x14ac:dyDescent="0.3">
      <c r="A83" s="2" t="s">
        <v>182</v>
      </c>
      <c r="B83" s="3" t="s">
        <v>183</v>
      </c>
      <c r="C83" s="3" t="s">
        <v>17</v>
      </c>
      <c r="D83" s="4">
        <v>48</v>
      </c>
      <c r="E83" s="4">
        <v>49</v>
      </c>
      <c r="F83" s="4">
        <v>68</v>
      </c>
      <c r="G83" s="4">
        <v>23</v>
      </c>
      <c r="H83" s="4">
        <v>21</v>
      </c>
      <c r="I83" s="5">
        <f t="shared" si="3"/>
        <v>209</v>
      </c>
      <c r="J83" s="5">
        <v>500</v>
      </c>
      <c r="K83" s="6">
        <f t="shared" si="4"/>
        <v>0.41799999999999998</v>
      </c>
      <c r="L83" s="7">
        <f t="shared" si="5"/>
        <v>0.58200000000000007</v>
      </c>
    </row>
    <row r="84" spans="1:12" x14ac:dyDescent="0.3">
      <c r="A84" s="2" t="s">
        <v>184</v>
      </c>
      <c r="B84" s="3" t="s">
        <v>185</v>
      </c>
      <c r="C84" s="3" t="s">
        <v>20</v>
      </c>
      <c r="D84" s="4">
        <v>77</v>
      </c>
      <c r="E84" s="4">
        <v>83</v>
      </c>
      <c r="F84" s="4">
        <v>64</v>
      </c>
      <c r="G84" s="4">
        <v>53</v>
      </c>
      <c r="H84" s="4">
        <v>13</v>
      </c>
      <c r="I84" s="5">
        <f t="shared" si="3"/>
        <v>290</v>
      </c>
      <c r="J84" s="5">
        <v>500</v>
      </c>
      <c r="K84" s="6">
        <f t="shared" si="4"/>
        <v>0.57999999999999996</v>
      </c>
      <c r="L84" s="7">
        <f t="shared" si="5"/>
        <v>0.42000000000000004</v>
      </c>
    </row>
    <row r="85" spans="1:12" x14ac:dyDescent="0.3">
      <c r="A85" s="2" t="s">
        <v>186</v>
      </c>
      <c r="B85" s="3" t="s">
        <v>187</v>
      </c>
      <c r="C85" s="3" t="s">
        <v>23</v>
      </c>
      <c r="D85" s="4">
        <v>81</v>
      </c>
      <c r="E85" s="4">
        <v>63</v>
      </c>
      <c r="F85" s="4">
        <v>88</v>
      </c>
      <c r="G85" s="4">
        <v>89</v>
      </c>
      <c r="H85" s="4">
        <v>63</v>
      </c>
      <c r="I85" s="5">
        <f t="shared" si="3"/>
        <v>384</v>
      </c>
      <c r="J85" s="5">
        <v>500</v>
      </c>
      <c r="K85" s="6">
        <f t="shared" si="4"/>
        <v>0.76800000000000002</v>
      </c>
      <c r="L85" s="7">
        <f t="shared" si="5"/>
        <v>0.23199999999999998</v>
      </c>
    </row>
    <row r="86" spans="1:12" x14ac:dyDescent="0.3">
      <c r="A86" s="2" t="s">
        <v>188</v>
      </c>
      <c r="B86" s="3" t="s">
        <v>189</v>
      </c>
      <c r="C86" s="3" t="s">
        <v>26</v>
      </c>
      <c r="D86" s="4">
        <v>39</v>
      </c>
      <c r="E86" s="4">
        <v>87</v>
      </c>
      <c r="F86" s="4">
        <v>62</v>
      </c>
      <c r="G86" s="4">
        <v>80</v>
      </c>
      <c r="H86" s="4">
        <v>81</v>
      </c>
      <c r="I86" s="5">
        <f t="shared" si="3"/>
        <v>349</v>
      </c>
      <c r="J86" s="5">
        <v>500</v>
      </c>
      <c r="K86" s="6">
        <f t="shared" si="4"/>
        <v>0.69799999999999995</v>
      </c>
      <c r="L86" s="7">
        <f t="shared" si="5"/>
        <v>0.30200000000000005</v>
      </c>
    </row>
    <row r="87" spans="1:12" x14ac:dyDescent="0.3">
      <c r="A87" s="2" t="s">
        <v>190</v>
      </c>
      <c r="B87" s="3" t="s">
        <v>191</v>
      </c>
      <c r="C87" s="3" t="s">
        <v>29</v>
      </c>
      <c r="D87" s="4">
        <v>46</v>
      </c>
      <c r="E87" s="4">
        <v>19</v>
      </c>
      <c r="F87" s="4">
        <v>59</v>
      </c>
      <c r="G87" s="4">
        <v>58</v>
      </c>
      <c r="H87" s="4">
        <v>33</v>
      </c>
      <c r="I87" s="5">
        <f t="shared" si="3"/>
        <v>215</v>
      </c>
      <c r="J87" s="5">
        <v>500</v>
      </c>
      <c r="K87" s="6">
        <f t="shared" si="4"/>
        <v>0.43</v>
      </c>
      <c r="L87" s="7">
        <f t="shared" si="5"/>
        <v>0.57000000000000006</v>
      </c>
    </row>
    <row r="88" spans="1:12" x14ac:dyDescent="0.3">
      <c r="A88" s="2" t="s">
        <v>192</v>
      </c>
      <c r="B88" s="3" t="s">
        <v>193</v>
      </c>
      <c r="C88" s="3" t="s">
        <v>32</v>
      </c>
      <c r="D88" s="4">
        <v>34</v>
      </c>
      <c r="E88" s="4">
        <v>15</v>
      </c>
      <c r="F88" s="4">
        <v>43</v>
      </c>
      <c r="G88" s="4">
        <v>63</v>
      </c>
      <c r="H88" s="4">
        <v>54</v>
      </c>
      <c r="I88" s="5">
        <f t="shared" si="3"/>
        <v>209</v>
      </c>
      <c r="J88" s="5">
        <v>500</v>
      </c>
      <c r="K88" s="6">
        <f t="shared" si="4"/>
        <v>0.41799999999999998</v>
      </c>
      <c r="L88" s="7">
        <f t="shared" si="5"/>
        <v>0.58200000000000007</v>
      </c>
    </row>
    <row r="89" spans="1:12" x14ac:dyDescent="0.3">
      <c r="A89" s="2" t="s">
        <v>194</v>
      </c>
      <c r="B89" s="3" t="s">
        <v>195</v>
      </c>
      <c r="C89" s="3" t="s">
        <v>35</v>
      </c>
      <c r="D89" s="4">
        <v>32</v>
      </c>
      <c r="E89" s="4">
        <v>79</v>
      </c>
      <c r="F89" s="4">
        <v>65</v>
      </c>
      <c r="G89" s="4">
        <v>57</v>
      </c>
      <c r="H89" s="4">
        <v>73</v>
      </c>
      <c r="I89" s="5">
        <f t="shared" si="3"/>
        <v>306</v>
      </c>
      <c r="J89" s="5">
        <v>500</v>
      </c>
      <c r="K89" s="6">
        <f t="shared" si="4"/>
        <v>0.61199999999999999</v>
      </c>
      <c r="L89" s="7">
        <f t="shared" si="5"/>
        <v>0.38800000000000001</v>
      </c>
    </row>
    <row r="90" spans="1:12" x14ac:dyDescent="0.3">
      <c r="A90" s="2" t="s">
        <v>196</v>
      </c>
      <c r="B90" s="3" t="s">
        <v>197</v>
      </c>
      <c r="C90" s="3" t="s">
        <v>14</v>
      </c>
      <c r="D90" s="4">
        <v>72</v>
      </c>
      <c r="E90" s="4">
        <v>82</v>
      </c>
      <c r="F90" s="4">
        <v>58</v>
      </c>
      <c r="G90" s="4">
        <v>36</v>
      </c>
      <c r="H90" s="4">
        <v>33</v>
      </c>
      <c r="I90" s="5">
        <f t="shared" si="3"/>
        <v>281</v>
      </c>
      <c r="J90" s="5">
        <v>500</v>
      </c>
      <c r="K90" s="6">
        <f t="shared" si="4"/>
        <v>0.56200000000000006</v>
      </c>
      <c r="L90" s="7">
        <f t="shared" si="5"/>
        <v>0.43799999999999994</v>
      </c>
    </row>
    <row r="91" spans="1:12" x14ac:dyDescent="0.3">
      <c r="A91" s="2" t="s">
        <v>198</v>
      </c>
      <c r="B91" s="3" t="s">
        <v>199</v>
      </c>
      <c r="C91" s="3" t="s">
        <v>17</v>
      </c>
      <c r="D91" s="4">
        <v>11</v>
      </c>
      <c r="E91" s="4">
        <v>69</v>
      </c>
      <c r="F91" s="4">
        <v>49</v>
      </c>
      <c r="G91" s="4">
        <v>90</v>
      </c>
      <c r="H91" s="4">
        <v>99</v>
      </c>
      <c r="I91" s="5">
        <f t="shared" si="3"/>
        <v>318</v>
      </c>
      <c r="J91" s="5">
        <v>500</v>
      </c>
      <c r="K91" s="6">
        <f t="shared" si="4"/>
        <v>0.63600000000000001</v>
      </c>
      <c r="L91" s="7">
        <f t="shared" si="5"/>
        <v>0.36399999999999999</v>
      </c>
    </row>
    <row r="92" spans="1:12" x14ac:dyDescent="0.3">
      <c r="A92" s="2" t="s">
        <v>200</v>
      </c>
      <c r="B92" s="3" t="s">
        <v>201</v>
      </c>
      <c r="C92" s="3" t="s">
        <v>20</v>
      </c>
      <c r="D92" s="4">
        <v>80</v>
      </c>
      <c r="E92" s="4">
        <v>73</v>
      </c>
      <c r="F92" s="4">
        <v>21</v>
      </c>
      <c r="G92" s="4">
        <v>72</v>
      </c>
      <c r="H92" s="4">
        <v>54</v>
      </c>
      <c r="I92" s="5">
        <f t="shared" si="3"/>
        <v>300</v>
      </c>
      <c r="J92" s="5">
        <v>500</v>
      </c>
      <c r="K92" s="6">
        <f t="shared" si="4"/>
        <v>0.6</v>
      </c>
      <c r="L92" s="7">
        <f t="shared" si="5"/>
        <v>0.4</v>
      </c>
    </row>
    <row r="93" spans="1:12" x14ac:dyDescent="0.3">
      <c r="A93" s="2" t="s">
        <v>202</v>
      </c>
      <c r="B93" s="3" t="s">
        <v>203</v>
      </c>
      <c r="C93" s="3" t="s">
        <v>23</v>
      </c>
      <c r="D93" s="4">
        <v>93</v>
      </c>
      <c r="E93" s="4">
        <v>42</v>
      </c>
      <c r="F93" s="4">
        <v>38</v>
      </c>
      <c r="G93" s="4">
        <v>98</v>
      </c>
      <c r="H93" s="4">
        <v>10</v>
      </c>
      <c r="I93" s="5">
        <f t="shared" si="3"/>
        <v>281</v>
      </c>
      <c r="J93" s="5">
        <v>500</v>
      </c>
      <c r="K93" s="6">
        <f t="shared" si="4"/>
        <v>0.56200000000000006</v>
      </c>
      <c r="L93" s="7">
        <f t="shared" si="5"/>
        <v>0.43799999999999994</v>
      </c>
    </row>
    <row r="94" spans="1:12" x14ac:dyDescent="0.3">
      <c r="A94" s="2" t="s">
        <v>204</v>
      </c>
      <c r="B94" s="3" t="s">
        <v>205</v>
      </c>
      <c r="C94" s="3" t="s">
        <v>26</v>
      </c>
      <c r="D94" s="4">
        <v>18</v>
      </c>
      <c r="E94" s="4">
        <v>80</v>
      </c>
      <c r="F94" s="4">
        <v>20</v>
      </c>
      <c r="G94" s="4">
        <v>32</v>
      </c>
      <c r="H94" s="4">
        <v>95</v>
      </c>
      <c r="I94" s="5">
        <f t="shared" si="3"/>
        <v>245</v>
      </c>
      <c r="J94" s="5">
        <v>500</v>
      </c>
      <c r="K94" s="6">
        <f t="shared" si="4"/>
        <v>0.49</v>
      </c>
      <c r="L94" s="7">
        <f t="shared" si="5"/>
        <v>0.51</v>
      </c>
    </row>
    <row r="95" spans="1:12" x14ac:dyDescent="0.3">
      <c r="A95" s="2" t="s">
        <v>206</v>
      </c>
      <c r="B95" s="3" t="s">
        <v>207</v>
      </c>
      <c r="C95" s="3" t="s">
        <v>29</v>
      </c>
      <c r="D95" s="4">
        <v>96</v>
      </c>
      <c r="E95" s="4">
        <v>14</v>
      </c>
      <c r="F95" s="4">
        <v>20</v>
      </c>
      <c r="G95" s="4">
        <v>31</v>
      </c>
      <c r="H95" s="4">
        <v>44</v>
      </c>
      <c r="I95" s="5">
        <f t="shared" si="3"/>
        <v>205</v>
      </c>
      <c r="J95" s="5">
        <v>500</v>
      </c>
      <c r="K95" s="6">
        <f t="shared" si="4"/>
        <v>0.41</v>
      </c>
      <c r="L95" s="7">
        <f t="shared" si="5"/>
        <v>0.59000000000000008</v>
      </c>
    </row>
    <row r="96" spans="1:12" x14ac:dyDescent="0.3">
      <c r="A96" s="2" t="s">
        <v>208</v>
      </c>
      <c r="B96" s="3" t="s">
        <v>209</v>
      </c>
      <c r="C96" s="3" t="s">
        <v>32</v>
      </c>
      <c r="D96" s="4">
        <v>37</v>
      </c>
      <c r="E96" s="4">
        <v>60</v>
      </c>
      <c r="F96" s="4">
        <v>50</v>
      </c>
      <c r="G96" s="4">
        <v>68</v>
      </c>
      <c r="H96" s="4">
        <v>19</v>
      </c>
      <c r="I96" s="5">
        <f t="shared" si="3"/>
        <v>234</v>
      </c>
      <c r="J96" s="5">
        <v>500</v>
      </c>
      <c r="K96" s="6">
        <f t="shared" si="4"/>
        <v>0.46800000000000003</v>
      </c>
      <c r="L96" s="7">
        <f t="shared" si="5"/>
        <v>0.53200000000000003</v>
      </c>
    </row>
    <row r="97" spans="1:12" x14ac:dyDescent="0.3">
      <c r="A97" s="2" t="s">
        <v>210</v>
      </c>
      <c r="B97" s="3" t="s">
        <v>211</v>
      </c>
      <c r="C97" s="3" t="s">
        <v>35</v>
      </c>
      <c r="D97" s="4">
        <v>35</v>
      </c>
      <c r="E97" s="4">
        <v>79</v>
      </c>
      <c r="F97" s="4">
        <v>17</v>
      </c>
      <c r="G97" s="4">
        <v>85</v>
      </c>
      <c r="H97" s="4">
        <v>16</v>
      </c>
      <c r="I97" s="5">
        <f t="shared" si="3"/>
        <v>232</v>
      </c>
      <c r="J97" s="5">
        <v>500</v>
      </c>
      <c r="K97" s="6">
        <f t="shared" si="4"/>
        <v>0.46400000000000002</v>
      </c>
      <c r="L97" s="7">
        <f t="shared" si="5"/>
        <v>0.53600000000000003</v>
      </c>
    </row>
    <row r="98" spans="1:12" x14ac:dyDescent="0.3">
      <c r="A98" s="2" t="s">
        <v>212</v>
      </c>
      <c r="B98" s="3" t="s">
        <v>213</v>
      </c>
      <c r="C98" s="3" t="s">
        <v>14</v>
      </c>
      <c r="D98" s="4">
        <v>31</v>
      </c>
      <c r="E98" s="4">
        <v>48</v>
      </c>
      <c r="F98" s="4">
        <v>56</v>
      </c>
      <c r="G98" s="4">
        <v>85</v>
      </c>
      <c r="H98" s="4">
        <v>25</v>
      </c>
      <c r="I98" s="5">
        <f t="shared" si="3"/>
        <v>245</v>
      </c>
      <c r="J98" s="5">
        <v>500</v>
      </c>
      <c r="K98" s="6">
        <f t="shared" si="4"/>
        <v>0.49</v>
      </c>
      <c r="L98" s="7">
        <f t="shared" si="5"/>
        <v>0.51</v>
      </c>
    </row>
    <row r="99" spans="1:12" x14ac:dyDescent="0.3">
      <c r="A99" s="2" t="s">
        <v>214</v>
      </c>
      <c r="B99" s="3" t="s">
        <v>215</v>
      </c>
      <c r="C99" s="3" t="s">
        <v>17</v>
      </c>
      <c r="D99" s="4">
        <v>23</v>
      </c>
      <c r="E99" s="4">
        <v>83</v>
      </c>
      <c r="F99" s="4">
        <v>86</v>
      </c>
      <c r="G99" s="4">
        <v>69</v>
      </c>
      <c r="H99" s="4">
        <v>25</v>
      </c>
      <c r="I99" s="5">
        <f t="shared" si="3"/>
        <v>286</v>
      </c>
      <c r="J99" s="5">
        <v>500</v>
      </c>
      <c r="K99" s="6">
        <f t="shared" si="4"/>
        <v>0.57199999999999995</v>
      </c>
      <c r="L99" s="7">
        <f t="shared" si="5"/>
        <v>0.42800000000000005</v>
      </c>
    </row>
    <row r="100" spans="1:12" x14ac:dyDescent="0.3">
      <c r="A100" s="2" t="s">
        <v>216</v>
      </c>
      <c r="B100" s="3" t="s">
        <v>217</v>
      </c>
      <c r="C100" s="3" t="s">
        <v>20</v>
      </c>
      <c r="D100" s="4">
        <v>17</v>
      </c>
      <c r="E100" s="4">
        <v>97</v>
      </c>
      <c r="F100" s="4">
        <v>81</v>
      </c>
      <c r="G100" s="4">
        <v>32</v>
      </c>
      <c r="H100" s="4">
        <v>76</v>
      </c>
      <c r="I100" s="5">
        <f t="shared" si="3"/>
        <v>303</v>
      </c>
      <c r="J100" s="5">
        <v>500</v>
      </c>
      <c r="K100" s="6">
        <f t="shared" si="4"/>
        <v>0.60599999999999998</v>
      </c>
      <c r="L100" s="7">
        <f t="shared" si="5"/>
        <v>0.39400000000000002</v>
      </c>
    </row>
    <row r="101" spans="1:12" x14ac:dyDescent="0.3">
      <c r="A101" s="2" t="s">
        <v>218</v>
      </c>
      <c r="B101" s="3" t="s">
        <v>219</v>
      </c>
      <c r="C101" s="3" t="s">
        <v>23</v>
      </c>
      <c r="D101" s="4">
        <v>92</v>
      </c>
      <c r="E101" s="4">
        <v>45</v>
      </c>
      <c r="F101" s="4">
        <v>43</v>
      </c>
      <c r="G101" s="4">
        <v>91</v>
      </c>
      <c r="H101" s="4">
        <v>47</v>
      </c>
      <c r="I101" s="5">
        <f t="shared" si="3"/>
        <v>318</v>
      </c>
      <c r="J101" s="5">
        <v>500</v>
      </c>
      <c r="K101" s="6">
        <f t="shared" si="4"/>
        <v>0.63600000000000001</v>
      </c>
      <c r="L101" s="7">
        <f t="shared" si="5"/>
        <v>0.36399999999999999</v>
      </c>
    </row>
    <row r="102" spans="1:12" x14ac:dyDescent="0.3">
      <c r="A102" s="2" t="s">
        <v>220</v>
      </c>
      <c r="B102" s="3" t="s">
        <v>221</v>
      </c>
      <c r="C102" s="3" t="s">
        <v>26</v>
      </c>
      <c r="D102" s="4">
        <v>49</v>
      </c>
      <c r="E102" s="4">
        <v>77</v>
      </c>
      <c r="F102" s="4">
        <v>18</v>
      </c>
      <c r="G102" s="4">
        <v>69</v>
      </c>
      <c r="H102" s="4">
        <v>55</v>
      </c>
      <c r="I102" s="5">
        <f t="shared" si="3"/>
        <v>268</v>
      </c>
      <c r="J102" s="5">
        <v>500</v>
      </c>
      <c r="K102" s="6">
        <f t="shared" si="4"/>
        <v>0.53600000000000003</v>
      </c>
      <c r="L102" s="7">
        <f t="shared" si="5"/>
        <v>0.46399999999999997</v>
      </c>
    </row>
    <row r="103" spans="1:12" x14ac:dyDescent="0.3">
      <c r="A103" s="2" t="s">
        <v>222</v>
      </c>
      <c r="B103" s="3" t="s">
        <v>223</v>
      </c>
      <c r="C103" s="3" t="s">
        <v>29</v>
      </c>
      <c r="D103" s="4">
        <v>81</v>
      </c>
      <c r="E103" s="4">
        <v>88</v>
      </c>
      <c r="F103" s="4">
        <v>19</v>
      </c>
      <c r="G103" s="4">
        <v>95</v>
      </c>
      <c r="H103" s="4">
        <v>39</v>
      </c>
      <c r="I103" s="5">
        <f t="shared" si="3"/>
        <v>322</v>
      </c>
      <c r="J103" s="5">
        <v>500</v>
      </c>
      <c r="K103" s="6">
        <f t="shared" si="4"/>
        <v>0.64400000000000002</v>
      </c>
      <c r="L103" s="7">
        <f t="shared" si="5"/>
        <v>0.35599999999999998</v>
      </c>
    </row>
    <row r="104" spans="1:12" x14ac:dyDescent="0.3">
      <c r="A104" s="2" t="s">
        <v>224</v>
      </c>
      <c r="B104" s="3" t="s">
        <v>225</v>
      </c>
      <c r="C104" s="3" t="s">
        <v>32</v>
      </c>
      <c r="D104" s="4">
        <v>55</v>
      </c>
      <c r="E104" s="4">
        <v>14</v>
      </c>
      <c r="F104" s="4">
        <v>41</v>
      </c>
      <c r="G104" s="4">
        <v>40</v>
      </c>
      <c r="H104" s="4">
        <v>70</v>
      </c>
      <c r="I104" s="5">
        <f t="shared" si="3"/>
        <v>220</v>
      </c>
      <c r="J104" s="5">
        <v>500</v>
      </c>
      <c r="K104" s="6">
        <f t="shared" si="4"/>
        <v>0.44</v>
      </c>
      <c r="L104" s="7">
        <f t="shared" si="5"/>
        <v>0.56000000000000005</v>
      </c>
    </row>
    <row r="105" spans="1:12" x14ac:dyDescent="0.3">
      <c r="A105" s="2" t="s">
        <v>226</v>
      </c>
      <c r="B105" s="3" t="s">
        <v>227</v>
      </c>
      <c r="C105" s="3" t="s">
        <v>35</v>
      </c>
      <c r="D105" s="4">
        <v>86</v>
      </c>
      <c r="E105" s="4">
        <v>13</v>
      </c>
      <c r="F105" s="4">
        <v>99</v>
      </c>
      <c r="G105" s="4">
        <v>25</v>
      </c>
      <c r="H105" s="4">
        <v>83</v>
      </c>
      <c r="I105" s="5">
        <f t="shared" si="3"/>
        <v>306</v>
      </c>
      <c r="J105" s="5">
        <v>500</v>
      </c>
      <c r="K105" s="6">
        <f t="shared" si="4"/>
        <v>0.61199999999999999</v>
      </c>
      <c r="L105" s="7">
        <f t="shared" si="5"/>
        <v>0.38800000000000001</v>
      </c>
    </row>
    <row r="106" spans="1:12" x14ac:dyDescent="0.3">
      <c r="A106" s="2" t="s">
        <v>228</v>
      </c>
      <c r="B106" s="3" t="s">
        <v>229</v>
      </c>
      <c r="C106" s="3" t="s">
        <v>14</v>
      </c>
      <c r="D106" s="4">
        <v>88</v>
      </c>
      <c r="E106" s="4">
        <v>96</v>
      </c>
      <c r="F106" s="4">
        <v>16</v>
      </c>
      <c r="G106" s="4">
        <v>65</v>
      </c>
      <c r="H106" s="4">
        <v>86</v>
      </c>
      <c r="I106" s="5">
        <f t="shared" si="3"/>
        <v>351</v>
      </c>
      <c r="J106" s="5">
        <v>500</v>
      </c>
      <c r="K106" s="6">
        <f t="shared" si="4"/>
        <v>0.70199999999999996</v>
      </c>
      <c r="L106" s="7">
        <f t="shared" si="5"/>
        <v>0.29800000000000004</v>
      </c>
    </row>
    <row r="107" spans="1:12" x14ac:dyDescent="0.3">
      <c r="A107" s="2" t="s">
        <v>230</v>
      </c>
      <c r="B107" s="3" t="s">
        <v>231</v>
      </c>
      <c r="C107" s="3" t="s">
        <v>17</v>
      </c>
      <c r="D107" s="4">
        <v>61</v>
      </c>
      <c r="E107" s="4">
        <v>73</v>
      </c>
      <c r="F107" s="4">
        <v>34</v>
      </c>
      <c r="G107" s="4">
        <v>30</v>
      </c>
      <c r="H107" s="4">
        <v>30</v>
      </c>
      <c r="I107" s="5">
        <f t="shared" si="3"/>
        <v>228</v>
      </c>
      <c r="J107" s="5">
        <v>500</v>
      </c>
      <c r="K107" s="6">
        <f t="shared" si="4"/>
        <v>0.45600000000000002</v>
      </c>
      <c r="L107" s="7">
        <f t="shared" si="5"/>
        <v>0.54400000000000004</v>
      </c>
    </row>
    <row r="108" spans="1:12" x14ac:dyDescent="0.3">
      <c r="A108" s="2" t="s">
        <v>232</v>
      </c>
      <c r="B108" s="3" t="s">
        <v>233</v>
      </c>
      <c r="C108" s="3" t="s">
        <v>20</v>
      </c>
      <c r="D108" s="4">
        <v>61</v>
      </c>
      <c r="E108" s="4">
        <v>91</v>
      </c>
      <c r="F108" s="4">
        <v>53</v>
      </c>
      <c r="G108" s="4">
        <v>78</v>
      </c>
      <c r="H108" s="4">
        <v>91</v>
      </c>
      <c r="I108" s="5">
        <f t="shared" si="3"/>
        <v>374</v>
      </c>
      <c r="J108" s="5">
        <v>500</v>
      </c>
      <c r="K108" s="6">
        <f t="shared" si="4"/>
        <v>0.748</v>
      </c>
      <c r="L108" s="7">
        <f t="shared" si="5"/>
        <v>0.252</v>
      </c>
    </row>
    <row r="109" spans="1:12" x14ac:dyDescent="0.3">
      <c r="A109" s="2" t="s">
        <v>234</v>
      </c>
      <c r="B109" s="3" t="s">
        <v>235</v>
      </c>
      <c r="C109" s="3" t="s">
        <v>23</v>
      </c>
      <c r="D109" s="4">
        <v>75</v>
      </c>
      <c r="E109" s="4">
        <v>53</v>
      </c>
      <c r="F109" s="4">
        <v>27</v>
      </c>
      <c r="G109" s="4">
        <v>26</v>
      </c>
      <c r="H109" s="4">
        <v>30</v>
      </c>
      <c r="I109" s="5">
        <f t="shared" si="3"/>
        <v>211</v>
      </c>
      <c r="J109" s="5">
        <v>500</v>
      </c>
      <c r="K109" s="6">
        <f t="shared" si="4"/>
        <v>0.42199999999999999</v>
      </c>
      <c r="L109" s="7">
        <f t="shared" si="5"/>
        <v>0.57800000000000007</v>
      </c>
    </row>
    <row r="110" spans="1:12" x14ac:dyDescent="0.3">
      <c r="A110" s="2" t="s">
        <v>236</v>
      </c>
      <c r="B110" s="3" t="s">
        <v>237</v>
      </c>
      <c r="C110" s="3" t="s">
        <v>26</v>
      </c>
      <c r="D110" s="4">
        <v>24</v>
      </c>
      <c r="E110" s="4">
        <v>31</v>
      </c>
      <c r="F110" s="4">
        <v>41</v>
      </c>
      <c r="G110" s="4">
        <v>57</v>
      </c>
      <c r="H110" s="4">
        <v>83</v>
      </c>
      <c r="I110" s="5">
        <f t="shared" si="3"/>
        <v>236</v>
      </c>
      <c r="J110" s="5">
        <v>500</v>
      </c>
      <c r="K110" s="6">
        <f t="shared" si="4"/>
        <v>0.47199999999999998</v>
      </c>
      <c r="L110" s="7">
        <f t="shared" si="5"/>
        <v>0.52800000000000002</v>
      </c>
    </row>
    <row r="111" spans="1:12" x14ac:dyDescent="0.3">
      <c r="A111" s="2" t="s">
        <v>238</v>
      </c>
      <c r="B111" s="3" t="s">
        <v>239</v>
      </c>
      <c r="C111" s="3" t="s">
        <v>29</v>
      </c>
      <c r="D111" s="4">
        <v>83</v>
      </c>
      <c r="E111" s="4">
        <v>62</v>
      </c>
      <c r="F111" s="4">
        <v>32</v>
      </c>
      <c r="G111" s="4">
        <v>83</v>
      </c>
      <c r="H111" s="4">
        <v>95</v>
      </c>
      <c r="I111" s="5">
        <f t="shared" si="3"/>
        <v>355</v>
      </c>
      <c r="J111" s="5">
        <v>500</v>
      </c>
      <c r="K111" s="6">
        <f t="shared" si="4"/>
        <v>0.71</v>
      </c>
      <c r="L111" s="7">
        <f t="shared" si="5"/>
        <v>0.29000000000000004</v>
      </c>
    </row>
    <row r="112" spans="1:12" x14ac:dyDescent="0.3">
      <c r="A112" s="2" t="s">
        <v>240</v>
      </c>
      <c r="B112" s="3" t="s">
        <v>241</v>
      </c>
      <c r="C112" s="3" t="s">
        <v>32</v>
      </c>
      <c r="D112" s="4">
        <v>39</v>
      </c>
      <c r="E112" s="4">
        <v>52</v>
      </c>
      <c r="F112" s="4">
        <v>72</v>
      </c>
      <c r="G112" s="4">
        <v>99</v>
      </c>
      <c r="H112" s="4">
        <v>58</v>
      </c>
      <c r="I112" s="5">
        <f t="shared" si="3"/>
        <v>320</v>
      </c>
      <c r="J112" s="5">
        <v>500</v>
      </c>
      <c r="K112" s="6">
        <f t="shared" si="4"/>
        <v>0.64</v>
      </c>
      <c r="L112" s="7">
        <f t="shared" si="5"/>
        <v>0.36</v>
      </c>
    </row>
    <row r="113" spans="1:12" x14ac:dyDescent="0.3">
      <c r="A113" s="2" t="s">
        <v>242</v>
      </c>
      <c r="B113" s="3" t="s">
        <v>243</v>
      </c>
      <c r="C113" s="3" t="s">
        <v>35</v>
      </c>
      <c r="D113" s="4">
        <v>93</v>
      </c>
      <c r="E113" s="4">
        <v>74</v>
      </c>
      <c r="F113" s="4">
        <v>85</v>
      </c>
      <c r="G113" s="4">
        <v>47</v>
      </c>
      <c r="H113" s="4">
        <v>90</v>
      </c>
      <c r="I113" s="5">
        <f t="shared" si="3"/>
        <v>389</v>
      </c>
      <c r="J113" s="5">
        <v>500</v>
      </c>
      <c r="K113" s="6">
        <f t="shared" si="4"/>
        <v>0.77800000000000002</v>
      </c>
      <c r="L113" s="7">
        <f t="shared" si="5"/>
        <v>0.22199999999999998</v>
      </c>
    </row>
    <row r="114" spans="1:12" x14ac:dyDescent="0.3">
      <c r="A114" s="2" t="s">
        <v>244</v>
      </c>
      <c r="B114" s="3" t="s">
        <v>245</v>
      </c>
      <c r="C114" s="3" t="s">
        <v>14</v>
      </c>
      <c r="D114" s="4">
        <v>43</v>
      </c>
      <c r="E114" s="4">
        <v>88</v>
      </c>
      <c r="F114" s="4">
        <v>35</v>
      </c>
      <c r="G114" s="4">
        <v>54</v>
      </c>
      <c r="H114" s="4">
        <v>91</v>
      </c>
      <c r="I114" s="5">
        <f t="shared" si="3"/>
        <v>311</v>
      </c>
      <c r="J114" s="5">
        <v>500</v>
      </c>
      <c r="K114" s="6">
        <f t="shared" si="4"/>
        <v>0.622</v>
      </c>
      <c r="L114" s="7">
        <f t="shared" si="5"/>
        <v>0.378</v>
      </c>
    </row>
    <row r="115" spans="1:12" x14ac:dyDescent="0.3">
      <c r="A115" s="2" t="s">
        <v>246</v>
      </c>
      <c r="B115" s="3" t="s">
        <v>247</v>
      </c>
      <c r="C115" s="3" t="s">
        <v>17</v>
      </c>
      <c r="D115" s="4">
        <v>87</v>
      </c>
      <c r="E115" s="4">
        <v>15</v>
      </c>
      <c r="F115" s="4">
        <v>11</v>
      </c>
      <c r="G115" s="4">
        <v>42</v>
      </c>
      <c r="H115" s="4">
        <v>88</v>
      </c>
      <c r="I115" s="5">
        <f t="shared" si="3"/>
        <v>243</v>
      </c>
      <c r="J115" s="5">
        <v>500</v>
      </c>
      <c r="K115" s="6">
        <f t="shared" si="4"/>
        <v>0.48599999999999999</v>
      </c>
      <c r="L115" s="7">
        <f t="shared" si="5"/>
        <v>0.51400000000000001</v>
      </c>
    </row>
    <row r="116" spans="1:12" x14ac:dyDescent="0.3">
      <c r="A116" s="2" t="s">
        <v>248</v>
      </c>
      <c r="B116" s="3" t="s">
        <v>249</v>
      </c>
      <c r="C116" s="3" t="s">
        <v>20</v>
      </c>
      <c r="D116" s="4">
        <v>45</v>
      </c>
      <c r="E116" s="4">
        <v>45</v>
      </c>
      <c r="F116" s="4">
        <v>61</v>
      </c>
      <c r="G116" s="4">
        <v>11</v>
      </c>
      <c r="H116" s="4">
        <v>52</v>
      </c>
      <c r="I116" s="5">
        <f t="shared" si="3"/>
        <v>214</v>
      </c>
      <c r="J116" s="5">
        <v>500</v>
      </c>
      <c r="K116" s="6">
        <f t="shared" si="4"/>
        <v>0.42799999999999999</v>
      </c>
      <c r="L116" s="7">
        <f t="shared" si="5"/>
        <v>0.57200000000000006</v>
      </c>
    </row>
    <row r="117" spans="1:12" x14ac:dyDescent="0.3">
      <c r="A117" s="2" t="s">
        <v>250</v>
      </c>
      <c r="B117" s="3" t="s">
        <v>251</v>
      </c>
      <c r="C117" s="3" t="s">
        <v>23</v>
      </c>
      <c r="D117" s="4">
        <v>71</v>
      </c>
      <c r="E117" s="4">
        <v>42</v>
      </c>
      <c r="F117" s="4">
        <v>17</v>
      </c>
      <c r="G117" s="4">
        <v>57</v>
      </c>
      <c r="H117" s="4">
        <v>96</v>
      </c>
      <c r="I117" s="5">
        <f t="shared" si="3"/>
        <v>283</v>
      </c>
      <c r="J117" s="5">
        <v>500</v>
      </c>
      <c r="K117" s="6">
        <f t="shared" si="4"/>
        <v>0.56599999999999995</v>
      </c>
      <c r="L117" s="7">
        <f t="shared" si="5"/>
        <v>0.43400000000000005</v>
      </c>
    </row>
    <row r="118" spans="1:12" x14ac:dyDescent="0.3">
      <c r="A118" s="2" t="s">
        <v>252</v>
      </c>
      <c r="B118" s="3" t="s">
        <v>253</v>
      </c>
      <c r="C118" s="3" t="s">
        <v>26</v>
      </c>
      <c r="D118" s="4">
        <v>26</v>
      </c>
      <c r="E118" s="4">
        <v>65</v>
      </c>
      <c r="F118" s="4">
        <v>17</v>
      </c>
      <c r="G118" s="4">
        <v>28</v>
      </c>
      <c r="H118" s="4">
        <v>30</v>
      </c>
      <c r="I118" s="5">
        <f t="shared" si="3"/>
        <v>166</v>
      </c>
      <c r="J118" s="5">
        <v>500</v>
      </c>
      <c r="K118" s="6">
        <f t="shared" si="4"/>
        <v>0.33200000000000002</v>
      </c>
      <c r="L118" s="7">
        <f t="shared" si="5"/>
        <v>0.66799999999999993</v>
      </c>
    </row>
    <row r="119" spans="1:12" x14ac:dyDescent="0.3">
      <c r="A119" s="2" t="s">
        <v>254</v>
      </c>
      <c r="B119" s="3" t="s">
        <v>255</v>
      </c>
      <c r="C119" s="3" t="s">
        <v>29</v>
      </c>
      <c r="D119" s="4">
        <v>26</v>
      </c>
      <c r="E119" s="4">
        <v>61</v>
      </c>
      <c r="F119" s="4">
        <v>89</v>
      </c>
      <c r="G119" s="4">
        <v>71</v>
      </c>
      <c r="H119" s="4">
        <v>33</v>
      </c>
      <c r="I119" s="5">
        <f t="shared" si="3"/>
        <v>280</v>
      </c>
      <c r="J119" s="5">
        <v>500</v>
      </c>
      <c r="K119" s="6">
        <f t="shared" si="4"/>
        <v>0.56000000000000005</v>
      </c>
      <c r="L119" s="7">
        <f t="shared" si="5"/>
        <v>0.43999999999999995</v>
      </c>
    </row>
    <row r="120" spans="1:12" x14ac:dyDescent="0.3">
      <c r="A120" s="2" t="s">
        <v>256</v>
      </c>
      <c r="B120" s="3" t="s">
        <v>257</v>
      </c>
      <c r="C120" s="3" t="s">
        <v>32</v>
      </c>
      <c r="D120" s="4">
        <v>93</v>
      </c>
      <c r="E120" s="4">
        <v>11</v>
      </c>
      <c r="F120" s="4">
        <v>93</v>
      </c>
      <c r="G120" s="4">
        <v>31</v>
      </c>
      <c r="H120" s="4">
        <v>30</v>
      </c>
      <c r="I120" s="5">
        <f t="shared" si="3"/>
        <v>258</v>
      </c>
      <c r="J120" s="5">
        <v>500</v>
      </c>
      <c r="K120" s="6">
        <f t="shared" si="4"/>
        <v>0.51600000000000001</v>
      </c>
      <c r="L120" s="7">
        <f t="shared" si="5"/>
        <v>0.48399999999999999</v>
      </c>
    </row>
    <row r="121" spans="1:12" x14ac:dyDescent="0.3">
      <c r="A121" s="2" t="s">
        <v>258</v>
      </c>
      <c r="B121" s="3" t="s">
        <v>259</v>
      </c>
      <c r="C121" s="3" t="s">
        <v>35</v>
      </c>
      <c r="D121" s="4">
        <v>65</v>
      </c>
      <c r="E121" s="4">
        <v>92</v>
      </c>
      <c r="F121" s="4">
        <v>48</v>
      </c>
      <c r="G121" s="4">
        <v>96</v>
      </c>
      <c r="H121" s="4">
        <v>15</v>
      </c>
      <c r="I121" s="5">
        <f t="shared" si="3"/>
        <v>316</v>
      </c>
      <c r="J121" s="5">
        <v>500</v>
      </c>
      <c r="K121" s="6">
        <f t="shared" si="4"/>
        <v>0.63200000000000001</v>
      </c>
      <c r="L121" s="7">
        <f t="shared" si="5"/>
        <v>0.36799999999999999</v>
      </c>
    </row>
    <row r="122" spans="1:12" x14ac:dyDescent="0.3">
      <c r="A122" s="2" t="s">
        <v>260</v>
      </c>
      <c r="B122" s="3" t="s">
        <v>261</v>
      </c>
      <c r="C122" s="3" t="s">
        <v>14</v>
      </c>
      <c r="D122" s="4">
        <v>91</v>
      </c>
      <c r="E122" s="4">
        <v>38</v>
      </c>
      <c r="F122" s="4">
        <v>33</v>
      </c>
      <c r="G122" s="4">
        <v>55</v>
      </c>
      <c r="H122" s="4">
        <v>83</v>
      </c>
      <c r="I122" s="5">
        <f t="shared" si="3"/>
        <v>300</v>
      </c>
      <c r="J122" s="5">
        <v>500</v>
      </c>
      <c r="K122" s="6">
        <f t="shared" si="4"/>
        <v>0.6</v>
      </c>
      <c r="L122" s="7">
        <f t="shared" si="5"/>
        <v>0.4</v>
      </c>
    </row>
    <row r="123" spans="1:12" x14ac:dyDescent="0.3">
      <c r="A123" s="2" t="s">
        <v>262</v>
      </c>
      <c r="B123" s="3" t="s">
        <v>263</v>
      </c>
      <c r="C123" s="3" t="s">
        <v>17</v>
      </c>
      <c r="D123" s="4">
        <v>20</v>
      </c>
      <c r="E123" s="4">
        <v>94</v>
      </c>
      <c r="F123" s="4">
        <v>45</v>
      </c>
      <c r="G123" s="4">
        <v>70</v>
      </c>
      <c r="H123" s="4">
        <v>98</v>
      </c>
      <c r="I123" s="5">
        <f t="shared" si="3"/>
        <v>327</v>
      </c>
      <c r="J123" s="5">
        <v>500</v>
      </c>
      <c r="K123" s="6">
        <f t="shared" si="4"/>
        <v>0.65400000000000003</v>
      </c>
      <c r="L123" s="7">
        <f t="shared" si="5"/>
        <v>0.34599999999999997</v>
      </c>
    </row>
    <row r="124" spans="1:12" x14ac:dyDescent="0.3">
      <c r="A124" s="2" t="s">
        <v>264</v>
      </c>
      <c r="B124" s="3" t="s">
        <v>265</v>
      </c>
      <c r="C124" s="3" t="s">
        <v>20</v>
      </c>
      <c r="D124" s="4">
        <v>25</v>
      </c>
      <c r="E124" s="4">
        <v>83</v>
      </c>
      <c r="F124" s="4">
        <v>26</v>
      </c>
      <c r="G124" s="4">
        <v>68</v>
      </c>
      <c r="H124" s="4">
        <v>22</v>
      </c>
      <c r="I124" s="5">
        <f t="shared" si="3"/>
        <v>224</v>
      </c>
      <c r="J124" s="5">
        <v>500</v>
      </c>
      <c r="K124" s="6">
        <f t="shared" si="4"/>
        <v>0.44800000000000001</v>
      </c>
      <c r="L124" s="7">
        <f t="shared" si="5"/>
        <v>0.55200000000000005</v>
      </c>
    </row>
    <row r="125" spans="1:12" x14ac:dyDescent="0.3">
      <c r="A125" s="2" t="s">
        <v>266</v>
      </c>
      <c r="B125" s="3" t="s">
        <v>267</v>
      </c>
      <c r="C125" s="3" t="s">
        <v>23</v>
      </c>
      <c r="D125" s="4">
        <v>26</v>
      </c>
      <c r="E125" s="4">
        <v>16</v>
      </c>
      <c r="F125" s="4">
        <v>61</v>
      </c>
      <c r="G125" s="4">
        <v>92</v>
      </c>
      <c r="H125" s="4">
        <v>50</v>
      </c>
      <c r="I125" s="5">
        <f t="shared" si="3"/>
        <v>245</v>
      </c>
      <c r="J125" s="5">
        <v>500</v>
      </c>
      <c r="K125" s="6">
        <f t="shared" si="4"/>
        <v>0.49</v>
      </c>
      <c r="L125" s="7">
        <f t="shared" si="5"/>
        <v>0.51</v>
      </c>
    </row>
    <row r="126" spans="1:12" x14ac:dyDescent="0.3">
      <c r="A126" s="2" t="s">
        <v>268</v>
      </c>
      <c r="B126" s="3" t="s">
        <v>269</v>
      </c>
      <c r="C126" s="3" t="s">
        <v>26</v>
      </c>
      <c r="D126" s="4">
        <v>31</v>
      </c>
      <c r="E126" s="4">
        <v>55</v>
      </c>
      <c r="F126" s="4">
        <v>75</v>
      </c>
      <c r="G126" s="4">
        <v>66</v>
      </c>
      <c r="H126" s="4">
        <v>75</v>
      </c>
      <c r="I126" s="5">
        <f t="shared" si="3"/>
        <v>302</v>
      </c>
      <c r="J126" s="5">
        <v>500</v>
      </c>
      <c r="K126" s="6">
        <f t="shared" si="4"/>
        <v>0.60399999999999998</v>
      </c>
      <c r="L126" s="7">
        <f t="shared" si="5"/>
        <v>0.39600000000000002</v>
      </c>
    </row>
    <row r="127" spans="1:12" x14ac:dyDescent="0.3">
      <c r="A127" s="2" t="s">
        <v>270</v>
      </c>
      <c r="B127" s="3" t="s">
        <v>271</v>
      </c>
      <c r="C127" s="3" t="s">
        <v>29</v>
      </c>
      <c r="D127" s="4">
        <v>41</v>
      </c>
      <c r="E127" s="4">
        <v>66</v>
      </c>
      <c r="F127" s="4">
        <v>48</v>
      </c>
      <c r="G127" s="4">
        <v>70</v>
      </c>
      <c r="H127" s="4">
        <v>48</v>
      </c>
      <c r="I127" s="5">
        <f t="shared" si="3"/>
        <v>273</v>
      </c>
      <c r="J127" s="5">
        <v>500</v>
      </c>
      <c r="K127" s="6">
        <f t="shared" si="4"/>
        <v>0.54600000000000004</v>
      </c>
      <c r="L127" s="7">
        <f t="shared" si="5"/>
        <v>0.45399999999999996</v>
      </c>
    </row>
    <row r="128" spans="1:12" x14ac:dyDescent="0.3">
      <c r="A128" s="2" t="s">
        <v>272</v>
      </c>
      <c r="B128" s="3" t="s">
        <v>273</v>
      </c>
      <c r="C128" s="3" t="s">
        <v>32</v>
      </c>
      <c r="D128" s="4">
        <v>60</v>
      </c>
      <c r="E128" s="4">
        <v>92</v>
      </c>
      <c r="F128" s="4">
        <v>32</v>
      </c>
      <c r="G128" s="4">
        <v>60</v>
      </c>
      <c r="H128" s="4">
        <v>78</v>
      </c>
      <c r="I128" s="5">
        <f t="shared" si="3"/>
        <v>322</v>
      </c>
      <c r="J128" s="5">
        <v>500</v>
      </c>
      <c r="K128" s="6">
        <f t="shared" si="4"/>
        <v>0.64400000000000002</v>
      </c>
      <c r="L128" s="7">
        <f t="shared" si="5"/>
        <v>0.35599999999999998</v>
      </c>
    </row>
    <row r="129" spans="1:12" x14ac:dyDescent="0.3">
      <c r="A129" s="2" t="s">
        <v>274</v>
      </c>
      <c r="B129" s="3" t="s">
        <v>275</v>
      </c>
      <c r="C129" s="3" t="s">
        <v>35</v>
      </c>
      <c r="D129" s="4">
        <v>42</v>
      </c>
      <c r="E129" s="4">
        <v>24</v>
      </c>
      <c r="F129" s="4">
        <v>19</v>
      </c>
      <c r="G129" s="4">
        <v>82</v>
      </c>
      <c r="H129" s="4">
        <v>16</v>
      </c>
      <c r="I129" s="5">
        <f t="shared" si="3"/>
        <v>183</v>
      </c>
      <c r="J129" s="5">
        <v>500</v>
      </c>
      <c r="K129" s="6">
        <f t="shared" si="4"/>
        <v>0.36599999999999999</v>
      </c>
      <c r="L129" s="7">
        <f t="shared" si="5"/>
        <v>0.63400000000000001</v>
      </c>
    </row>
    <row r="130" spans="1:12" x14ac:dyDescent="0.3">
      <c r="A130" s="2" t="s">
        <v>276</v>
      </c>
      <c r="B130" s="3" t="s">
        <v>277</v>
      </c>
      <c r="C130" s="3" t="s">
        <v>14</v>
      </c>
      <c r="D130" s="4">
        <v>26</v>
      </c>
      <c r="E130" s="4">
        <v>85</v>
      </c>
      <c r="F130" s="4">
        <v>75</v>
      </c>
      <c r="G130" s="4">
        <v>83</v>
      </c>
      <c r="H130" s="4">
        <v>37</v>
      </c>
      <c r="I130" s="5">
        <f t="shared" si="3"/>
        <v>306</v>
      </c>
      <c r="J130" s="5">
        <v>500</v>
      </c>
      <c r="K130" s="6">
        <f t="shared" si="4"/>
        <v>0.61199999999999999</v>
      </c>
      <c r="L130" s="7">
        <f t="shared" si="5"/>
        <v>0.38800000000000001</v>
      </c>
    </row>
    <row r="131" spans="1:12" x14ac:dyDescent="0.3">
      <c r="A131" s="2" t="s">
        <v>278</v>
      </c>
      <c r="B131" s="3" t="s">
        <v>279</v>
      </c>
      <c r="C131" s="3" t="s">
        <v>17</v>
      </c>
      <c r="D131" s="4">
        <v>81</v>
      </c>
      <c r="E131" s="4">
        <v>68</v>
      </c>
      <c r="F131" s="4">
        <v>74</v>
      </c>
      <c r="G131" s="4">
        <v>72</v>
      </c>
      <c r="H131" s="4">
        <v>12</v>
      </c>
      <c r="I131" s="5">
        <f t="shared" ref="I131:I142" si="6">SUM(D131:H131)</f>
        <v>307</v>
      </c>
      <c r="J131" s="5">
        <v>500</v>
      </c>
      <c r="K131" s="6">
        <f t="shared" ref="K131:K142" si="7">I131/J131</f>
        <v>0.61399999999999999</v>
      </c>
      <c r="L131" s="7">
        <f t="shared" ref="L131:L142" si="8">100%-K131</f>
        <v>0.38600000000000001</v>
      </c>
    </row>
    <row r="132" spans="1:12" x14ac:dyDescent="0.3">
      <c r="A132" s="2" t="s">
        <v>280</v>
      </c>
      <c r="B132" s="3" t="s">
        <v>281</v>
      </c>
      <c r="C132" s="3" t="s">
        <v>20</v>
      </c>
      <c r="D132" s="4">
        <v>90</v>
      </c>
      <c r="E132" s="4">
        <v>79</v>
      </c>
      <c r="F132" s="4">
        <v>99</v>
      </c>
      <c r="G132" s="4">
        <v>60</v>
      </c>
      <c r="H132" s="4">
        <v>27</v>
      </c>
      <c r="I132" s="5">
        <f t="shared" si="6"/>
        <v>355</v>
      </c>
      <c r="J132" s="5">
        <v>500</v>
      </c>
      <c r="K132" s="6">
        <f t="shared" si="7"/>
        <v>0.71</v>
      </c>
      <c r="L132" s="7">
        <f t="shared" si="8"/>
        <v>0.29000000000000004</v>
      </c>
    </row>
    <row r="133" spans="1:12" x14ac:dyDescent="0.3">
      <c r="A133" s="2" t="s">
        <v>282</v>
      </c>
      <c r="B133" s="3" t="s">
        <v>283</v>
      </c>
      <c r="C133" s="3" t="s">
        <v>23</v>
      </c>
      <c r="D133" s="4">
        <v>71</v>
      </c>
      <c r="E133" s="4">
        <v>21</v>
      </c>
      <c r="F133" s="4">
        <v>70</v>
      </c>
      <c r="G133" s="4">
        <v>53</v>
      </c>
      <c r="H133" s="4">
        <v>49</v>
      </c>
      <c r="I133" s="5">
        <f t="shared" si="6"/>
        <v>264</v>
      </c>
      <c r="J133" s="5">
        <v>500</v>
      </c>
      <c r="K133" s="6">
        <f t="shared" si="7"/>
        <v>0.52800000000000002</v>
      </c>
      <c r="L133" s="7">
        <f t="shared" si="8"/>
        <v>0.47199999999999998</v>
      </c>
    </row>
    <row r="134" spans="1:12" x14ac:dyDescent="0.3">
      <c r="A134" s="2" t="s">
        <v>284</v>
      </c>
      <c r="B134" s="3" t="s">
        <v>285</v>
      </c>
      <c r="C134" s="3" t="s">
        <v>26</v>
      </c>
      <c r="D134" s="4">
        <v>86</v>
      </c>
      <c r="E134" s="4">
        <v>60</v>
      </c>
      <c r="F134" s="4">
        <v>59</v>
      </c>
      <c r="G134" s="4">
        <v>51</v>
      </c>
      <c r="H134" s="4">
        <v>90</v>
      </c>
      <c r="I134" s="5">
        <f t="shared" si="6"/>
        <v>346</v>
      </c>
      <c r="J134" s="5">
        <v>500</v>
      </c>
      <c r="K134" s="6">
        <f t="shared" si="7"/>
        <v>0.69199999999999995</v>
      </c>
      <c r="L134" s="7">
        <f t="shared" si="8"/>
        <v>0.30800000000000005</v>
      </c>
    </row>
    <row r="135" spans="1:12" x14ac:dyDescent="0.3">
      <c r="A135" s="2" t="s">
        <v>286</v>
      </c>
      <c r="B135" s="3" t="s">
        <v>287</v>
      </c>
      <c r="C135" s="3" t="s">
        <v>29</v>
      </c>
      <c r="D135" s="4">
        <v>68</v>
      </c>
      <c r="E135" s="4">
        <v>61</v>
      </c>
      <c r="F135" s="4">
        <v>12</v>
      </c>
      <c r="G135" s="4">
        <v>41</v>
      </c>
      <c r="H135" s="4">
        <v>35</v>
      </c>
      <c r="I135" s="5">
        <f t="shared" si="6"/>
        <v>217</v>
      </c>
      <c r="J135" s="5">
        <v>500</v>
      </c>
      <c r="K135" s="6">
        <f t="shared" si="7"/>
        <v>0.434</v>
      </c>
      <c r="L135" s="7">
        <f t="shared" si="8"/>
        <v>0.56600000000000006</v>
      </c>
    </row>
    <row r="136" spans="1:12" x14ac:dyDescent="0.3">
      <c r="A136" s="2" t="s">
        <v>288</v>
      </c>
      <c r="B136" s="3" t="s">
        <v>289</v>
      </c>
      <c r="C136" s="3" t="s">
        <v>32</v>
      </c>
      <c r="D136" s="4">
        <v>65</v>
      </c>
      <c r="E136" s="4">
        <v>34</v>
      </c>
      <c r="F136" s="4">
        <v>15</v>
      </c>
      <c r="G136" s="4">
        <v>86</v>
      </c>
      <c r="H136" s="4">
        <v>71</v>
      </c>
      <c r="I136" s="5">
        <f t="shared" si="6"/>
        <v>271</v>
      </c>
      <c r="J136" s="5">
        <v>500</v>
      </c>
      <c r="K136" s="6">
        <f t="shared" si="7"/>
        <v>0.54200000000000004</v>
      </c>
      <c r="L136" s="7">
        <f t="shared" si="8"/>
        <v>0.45799999999999996</v>
      </c>
    </row>
    <row r="137" spans="1:12" x14ac:dyDescent="0.3">
      <c r="A137" s="2" t="s">
        <v>290</v>
      </c>
      <c r="B137" s="3" t="s">
        <v>291</v>
      </c>
      <c r="C137" s="3" t="s">
        <v>35</v>
      </c>
      <c r="D137" s="4">
        <v>91</v>
      </c>
      <c r="E137" s="4">
        <v>21</v>
      </c>
      <c r="F137" s="4">
        <v>59</v>
      </c>
      <c r="G137" s="4">
        <v>85</v>
      </c>
      <c r="H137" s="4">
        <v>60</v>
      </c>
      <c r="I137" s="5">
        <f t="shared" si="6"/>
        <v>316</v>
      </c>
      <c r="J137" s="5">
        <v>500</v>
      </c>
      <c r="K137" s="6">
        <f t="shared" si="7"/>
        <v>0.63200000000000001</v>
      </c>
      <c r="L137" s="7">
        <f t="shared" si="8"/>
        <v>0.36799999999999999</v>
      </c>
    </row>
    <row r="138" spans="1:12" x14ac:dyDescent="0.3">
      <c r="A138" s="2" t="s">
        <v>292</v>
      </c>
      <c r="B138" s="3" t="s">
        <v>293</v>
      </c>
      <c r="C138" s="3" t="s">
        <v>14</v>
      </c>
      <c r="D138" s="4">
        <v>73</v>
      </c>
      <c r="E138" s="4">
        <v>67</v>
      </c>
      <c r="F138" s="4">
        <v>49</v>
      </c>
      <c r="G138" s="4">
        <v>56</v>
      </c>
      <c r="H138" s="4">
        <v>43</v>
      </c>
      <c r="I138" s="5">
        <f t="shared" si="6"/>
        <v>288</v>
      </c>
      <c r="J138" s="5">
        <v>500</v>
      </c>
      <c r="K138" s="6">
        <f t="shared" si="7"/>
        <v>0.57599999999999996</v>
      </c>
      <c r="L138" s="7">
        <f t="shared" si="8"/>
        <v>0.42400000000000004</v>
      </c>
    </row>
    <row r="139" spans="1:12" x14ac:dyDescent="0.3">
      <c r="A139" s="2" t="s">
        <v>294</v>
      </c>
      <c r="B139" s="3" t="s">
        <v>295</v>
      </c>
      <c r="C139" s="3" t="s">
        <v>17</v>
      </c>
      <c r="D139" s="4">
        <v>72</v>
      </c>
      <c r="E139" s="4">
        <v>49</v>
      </c>
      <c r="F139" s="4">
        <v>93</v>
      </c>
      <c r="G139" s="4">
        <v>95</v>
      </c>
      <c r="H139" s="4">
        <v>73</v>
      </c>
      <c r="I139" s="5">
        <f t="shared" si="6"/>
        <v>382</v>
      </c>
      <c r="J139" s="5">
        <v>500</v>
      </c>
      <c r="K139" s="6">
        <f t="shared" si="7"/>
        <v>0.76400000000000001</v>
      </c>
      <c r="L139" s="7">
        <f t="shared" si="8"/>
        <v>0.23599999999999999</v>
      </c>
    </row>
    <row r="140" spans="1:12" x14ac:dyDescent="0.3">
      <c r="A140" s="2" t="s">
        <v>296</v>
      </c>
      <c r="B140" s="3" t="s">
        <v>297</v>
      </c>
      <c r="C140" s="3" t="s">
        <v>20</v>
      </c>
      <c r="D140" s="4">
        <v>85</v>
      </c>
      <c r="E140" s="4">
        <v>43</v>
      </c>
      <c r="F140" s="4">
        <v>74</v>
      </c>
      <c r="G140" s="4">
        <v>26</v>
      </c>
      <c r="H140" s="4">
        <v>88</v>
      </c>
      <c r="I140" s="5">
        <f t="shared" si="6"/>
        <v>316</v>
      </c>
      <c r="J140" s="5">
        <v>500</v>
      </c>
      <c r="K140" s="6">
        <f t="shared" si="7"/>
        <v>0.63200000000000001</v>
      </c>
      <c r="L140" s="7">
        <f t="shared" si="8"/>
        <v>0.36799999999999999</v>
      </c>
    </row>
    <row r="141" spans="1:12" x14ac:dyDescent="0.3">
      <c r="A141" s="2" t="s">
        <v>298</v>
      </c>
      <c r="B141" s="3" t="s">
        <v>299</v>
      </c>
      <c r="C141" s="3" t="s">
        <v>23</v>
      </c>
      <c r="D141" s="4">
        <v>77</v>
      </c>
      <c r="E141" s="4">
        <v>81</v>
      </c>
      <c r="F141" s="4">
        <v>10</v>
      </c>
      <c r="G141" s="4">
        <v>65</v>
      </c>
      <c r="H141" s="4">
        <v>83</v>
      </c>
      <c r="I141" s="5">
        <f t="shared" si="6"/>
        <v>316</v>
      </c>
      <c r="J141" s="5">
        <v>500</v>
      </c>
      <c r="K141" s="6">
        <f t="shared" si="7"/>
        <v>0.63200000000000001</v>
      </c>
      <c r="L141" s="7">
        <f t="shared" si="8"/>
        <v>0.36799999999999999</v>
      </c>
    </row>
    <row r="142" spans="1:12" x14ac:dyDescent="0.3">
      <c r="A142" s="2" t="s">
        <v>300</v>
      </c>
      <c r="B142" s="3" t="s">
        <v>301</v>
      </c>
      <c r="C142" s="3" t="s">
        <v>26</v>
      </c>
      <c r="D142" s="4">
        <v>46</v>
      </c>
      <c r="E142" s="4">
        <v>52</v>
      </c>
      <c r="F142" s="4">
        <v>57</v>
      </c>
      <c r="G142" s="4">
        <v>67</v>
      </c>
      <c r="H142" s="4">
        <v>64</v>
      </c>
      <c r="I142" s="5">
        <f t="shared" si="6"/>
        <v>286</v>
      </c>
      <c r="J142" s="5">
        <v>500</v>
      </c>
      <c r="K142" s="6">
        <f t="shared" si="7"/>
        <v>0.57199999999999995</v>
      </c>
      <c r="L142" s="7">
        <f t="shared" si="8"/>
        <v>0.42800000000000005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65DE0-67C3-4F05-B54B-D53F7F4BA16D}">
  <sheetPr codeName="Sheet2">
    <tabColor theme="4" tint="0.79998168889431442"/>
  </sheetPr>
  <dimension ref="A1:U31"/>
  <sheetViews>
    <sheetView showGridLines="0" showRowColHeaders="0" tabSelected="1" zoomScale="118" workbookViewId="0">
      <selection activeCell="L25" sqref="L25"/>
    </sheetView>
  </sheetViews>
  <sheetFormatPr defaultRowHeight="14.4" x14ac:dyDescent="0.3"/>
  <cols>
    <col min="1" max="1" width="16" bestFit="1" customWidth="1"/>
    <col min="2" max="2" width="10.33203125" bestFit="1" customWidth="1"/>
    <col min="3" max="3" width="2.88671875" style="12" customWidth="1"/>
    <col min="4" max="4" width="16" bestFit="1" customWidth="1"/>
    <col min="5" max="5" width="13.21875" customWidth="1"/>
    <col min="6" max="6" width="3.21875" style="16" customWidth="1"/>
    <col min="7" max="7" width="16" bestFit="1" customWidth="1"/>
    <col min="8" max="8" width="24.88671875" bestFit="1" customWidth="1"/>
    <col min="9" max="9" width="3.33203125" customWidth="1"/>
    <col min="10" max="10" width="27.6640625" customWidth="1"/>
    <col min="11" max="11" width="25.5546875" customWidth="1"/>
    <col min="15" max="15" width="8.88671875" style="12"/>
  </cols>
  <sheetData>
    <row r="1" spans="1:21" s="23" customFormat="1" ht="34.799999999999997" customHeight="1" x14ac:dyDescent="0.3">
      <c r="A1" s="21" t="b">
        <v>1</v>
      </c>
      <c r="B1" s="21"/>
      <c r="C1" s="21"/>
      <c r="D1" s="21" t="b">
        <v>0</v>
      </c>
      <c r="E1" s="21"/>
      <c r="F1" s="22"/>
      <c r="G1" s="21" t="b">
        <v>1</v>
      </c>
      <c r="H1" s="21"/>
      <c r="I1" s="21"/>
      <c r="J1" s="21" t="b">
        <v>0</v>
      </c>
      <c r="K1" s="21"/>
      <c r="L1" s="21"/>
      <c r="M1" s="21"/>
      <c r="N1" s="21"/>
      <c r="O1" s="21"/>
      <c r="P1" s="21"/>
      <c r="Q1" s="21"/>
      <c r="R1" s="21"/>
      <c r="S1" s="21"/>
      <c r="T1" s="21"/>
      <c r="U1" s="21"/>
    </row>
    <row r="2" spans="1:21" ht="43.2" customHeight="1" x14ac:dyDescent="0.3">
      <c r="A2" s="12"/>
      <c r="B2" s="12"/>
      <c r="D2" s="12"/>
      <c r="E2" s="12"/>
      <c r="F2" s="15"/>
      <c r="G2" s="12"/>
      <c r="H2" s="12"/>
      <c r="I2" s="12"/>
      <c r="J2" s="12"/>
      <c r="K2" s="12"/>
      <c r="L2" s="12"/>
      <c r="M2" s="12"/>
      <c r="N2" s="12"/>
      <c r="P2" s="12"/>
      <c r="Q2" s="12"/>
      <c r="R2" s="12"/>
      <c r="S2" s="12"/>
      <c r="T2" s="12"/>
      <c r="U2" s="12"/>
    </row>
    <row r="3" spans="1:21" s="17" customFormat="1" x14ac:dyDescent="0.3">
      <c r="A3" s="18" t="s">
        <v>1</v>
      </c>
      <c r="B3" s="17" t="s">
        <v>302</v>
      </c>
      <c r="C3" s="19"/>
      <c r="D3" s="18" t="s">
        <v>1</v>
      </c>
      <c r="E3" s="17" t="s">
        <v>302</v>
      </c>
      <c r="F3" s="20"/>
      <c r="G3" s="18" t="s">
        <v>1</v>
      </c>
      <c r="H3" s="17" t="s">
        <v>304</v>
      </c>
      <c r="I3" s="19"/>
      <c r="J3" s="18" t="s">
        <v>1</v>
      </c>
      <c r="K3" s="17" t="s">
        <v>303</v>
      </c>
      <c r="L3" s="19"/>
      <c r="M3" s="19"/>
      <c r="N3" s="19"/>
      <c r="O3" s="19"/>
      <c r="P3" s="19"/>
      <c r="Q3" s="19"/>
      <c r="R3" s="19"/>
      <c r="S3" s="19"/>
      <c r="T3" s="19"/>
      <c r="U3" s="19"/>
    </row>
    <row r="4" spans="1:21" x14ac:dyDescent="0.3">
      <c r="A4" s="17" t="s">
        <v>229</v>
      </c>
      <c r="B4" s="10">
        <v>351</v>
      </c>
      <c r="D4" s="9" t="s">
        <v>253</v>
      </c>
      <c r="E4" s="10">
        <v>166</v>
      </c>
      <c r="F4" s="15"/>
      <c r="G4" s="9" t="s">
        <v>229</v>
      </c>
      <c r="H4" s="11">
        <v>0.70199999999999996</v>
      </c>
      <c r="I4" s="12"/>
      <c r="J4" s="9" t="s">
        <v>253</v>
      </c>
      <c r="K4" s="11">
        <v>0.66799999999999993</v>
      </c>
      <c r="L4" s="12"/>
      <c r="M4" s="12"/>
      <c r="N4" s="12"/>
      <c r="P4" s="12"/>
      <c r="Q4" s="12"/>
      <c r="R4" s="12"/>
      <c r="S4" s="12"/>
      <c r="T4" s="12"/>
      <c r="U4" s="12"/>
    </row>
    <row r="5" spans="1:21" x14ac:dyDescent="0.3">
      <c r="A5" s="17" t="s">
        <v>181</v>
      </c>
      <c r="B5" s="10">
        <v>351</v>
      </c>
      <c r="D5" s="9" t="s">
        <v>165</v>
      </c>
      <c r="E5" s="10">
        <v>143</v>
      </c>
      <c r="F5" s="15"/>
      <c r="G5" s="9" t="s">
        <v>181</v>
      </c>
      <c r="H5" s="11">
        <v>0.70199999999999996</v>
      </c>
      <c r="I5" s="12"/>
      <c r="J5" s="9" t="s">
        <v>165</v>
      </c>
      <c r="K5" s="11">
        <v>0.71399999999999997</v>
      </c>
      <c r="L5" s="12"/>
      <c r="M5" s="12"/>
      <c r="N5" s="12"/>
      <c r="P5" s="12"/>
      <c r="Q5" s="12"/>
      <c r="R5" s="12"/>
      <c r="S5" s="12"/>
      <c r="T5" s="12"/>
      <c r="U5" s="12"/>
    </row>
    <row r="6" spans="1:21" x14ac:dyDescent="0.3">
      <c r="A6" s="17" t="s">
        <v>13</v>
      </c>
      <c r="B6" s="10">
        <v>339</v>
      </c>
      <c r="D6" s="9" t="s">
        <v>161</v>
      </c>
      <c r="E6" s="10">
        <v>156</v>
      </c>
      <c r="F6" s="15"/>
      <c r="G6" s="9" t="s">
        <v>13</v>
      </c>
      <c r="H6" s="11">
        <v>0.67800000000000005</v>
      </c>
      <c r="I6" s="12"/>
      <c r="J6" s="9" t="s">
        <v>161</v>
      </c>
      <c r="K6" s="11">
        <v>0.68799999999999994</v>
      </c>
      <c r="L6" s="12"/>
      <c r="M6" s="12"/>
      <c r="N6" s="12"/>
      <c r="P6" s="12"/>
      <c r="Q6" s="12"/>
      <c r="R6" s="12"/>
      <c r="S6" s="12"/>
      <c r="T6" s="12"/>
      <c r="U6" s="12"/>
    </row>
    <row r="7" spans="1:21" x14ac:dyDescent="0.3">
      <c r="A7" s="17" t="s">
        <v>85</v>
      </c>
      <c r="B7" s="10">
        <v>332</v>
      </c>
      <c r="D7" s="9" t="s">
        <v>157</v>
      </c>
      <c r="E7" s="10">
        <v>171</v>
      </c>
      <c r="F7" s="15"/>
      <c r="G7" s="9" t="s">
        <v>85</v>
      </c>
      <c r="H7" s="11">
        <v>0.66400000000000003</v>
      </c>
      <c r="I7" s="12"/>
      <c r="J7" s="9" t="s">
        <v>157</v>
      </c>
      <c r="K7" s="11">
        <v>0.65799999999999992</v>
      </c>
      <c r="L7" s="12"/>
      <c r="M7" s="12"/>
      <c r="N7" s="12"/>
      <c r="P7" s="12"/>
      <c r="Q7" s="12"/>
      <c r="R7" s="12"/>
      <c r="S7" s="12"/>
      <c r="T7" s="12"/>
      <c r="U7" s="12"/>
    </row>
    <row r="8" spans="1:21" x14ac:dyDescent="0.3">
      <c r="A8" s="17" t="s">
        <v>69</v>
      </c>
      <c r="B8" s="10">
        <v>344</v>
      </c>
      <c r="D8" s="9" t="s">
        <v>151</v>
      </c>
      <c r="E8" s="10">
        <v>166</v>
      </c>
      <c r="F8" s="15"/>
      <c r="G8" s="9" t="s">
        <v>69</v>
      </c>
      <c r="H8" s="11">
        <v>0.68799999999999994</v>
      </c>
      <c r="I8" s="12"/>
      <c r="J8" s="13" t="s">
        <v>151</v>
      </c>
      <c r="K8" s="14">
        <v>0.66799999999999993</v>
      </c>
      <c r="L8" s="12"/>
      <c r="M8" s="12"/>
      <c r="N8" s="12"/>
      <c r="P8" s="12"/>
      <c r="Q8" s="12"/>
      <c r="R8" s="12"/>
      <c r="S8" s="12"/>
      <c r="T8" s="12"/>
      <c r="U8" s="12"/>
    </row>
    <row r="9" spans="1:21" x14ac:dyDescent="0.3">
      <c r="A9" s="12"/>
      <c r="B9" s="12"/>
      <c r="D9" s="12"/>
      <c r="E9" s="12"/>
      <c r="F9" s="15"/>
      <c r="G9" s="12"/>
      <c r="H9" s="12"/>
      <c r="I9" s="12"/>
      <c r="J9" s="12"/>
      <c r="K9" s="12"/>
      <c r="L9" s="12"/>
      <c r="M9" s="12"/>
      <c r="N9" s="12"/>
      <c r="P9" s="12"/>
      <c r="Q9" s="12"/>
      <c r="R9" s="12"/>
      <c r="S9" s="12"/>
      <c r="T9" s="12"/>
      <c r="U9" s="12"/>
    </row>
    <row r="10" spans="1:21" x14ac:dyDescent="0.3">
      <c r="A10" s="12"/>
      <c r="B10" s="12"/>
      <c r="D10" s="12"/>
      <c r="E10" s="12"/>
      <c r="F10" s="15"/>
      <c r="G10" s="12"/>
      <c r="H10" s="12"/>
      <c r="I10" s="12"/>
      <c r="K10" s="12"/>
      <c r="L10" s="12"/>
      <c r="M10" s="12"/>
      <c r="N10" s="12"/>
      <c r="P10" s="12"/>
      <c r="Q10" s="12"/>
      <c r="R10" s="12"/>
      <c r="S10" s="12"/>
      <c r="T10" s="12"/>
      <c r="U10" s="12"/>
    </row>
    <row r="11" spans="1:21" x14ac:dyDescent="0.3">
      <c r="A11" s="12"/>
      <c r="B11" s="12"/>
      <c r="D11" s="12"/>
      <c r="E11" s="12"/>
      <c r="F11" s="15"/>
      <c r="G11" s="12"/>
      <c r="H11" s="12"/>
      <c r="I11" s="12"/>
      <c r="J11" s="12"/>
      <c r="K11" s="12"/>
      <c r="L11" s="12"/>
      <c r="M11" s="12"/>
      <c r="N11" s="12"/>
      <c r="P11" s="12"/>
      <c r="Q11" s="12"/>
      <c r="R11" s="12"/>
      <c r="S11" s="12"/>
      <c r="T11" s="12"/>
      <c r="U11" s="12"/>
    </row>
    <row r="12" spans="1:21" x14ac:dyDescent="0.3">
      <c r="A12" s="12"/>
      <c r="B12" s="12"/>
      <c r="D12" s="12"/>
      <c r="E12" s="12"/>
      <c r="F12" s="15"/>
      <c r="G12" s="12"/>
      <c r="H12" s="12"/>
      <c r="I12" s="12"/>
      <c r="J12" s="12"/>
      <c r="K12" s="12"/>
      <c r="L12" s="12"/>
      <c r="M12" s="12"/>
      <c r="N12" s="12"/>
      <c r="P12" s="12"/>
      <c r="Q12" s="12"/>
      <c r="R12" s="12"/>
      <c r="S12" s="12"/>
      <c r="T12" s="12"/>
      <c r="U12" s="12"/>
    </row>
    <row r="13" spans="1:21" x14ac:dyDescent="0.3">
      <c r="A13" s="12"/>
      <c r="B13" s="12"/>
      <c r="D13" s="12"/>
      <c r="E13" s="12"/>
      <c r="F13" s="15"/>
      <c r="G13" s="12"/>
      <c r="H13" s="12"/>
      <c r="I13" s="12"/>
      <c r="J13" s="12"/>
      <c r="K13" s="12"/>
      <c r="L13" s="12"/>
      <c r="M13" s="12"/>
      <c r="N13" s="12"/>
      <c r="P13" s="12"/>
      <c r="Q13" s="12"/>
      <c r="R13" s="12"/>
      <c r="S13" s="12"/>
      <c r="T13" s="12"/>
      <c r="U13" s="12"/>
    </row>
    <row r="14" spans="1:21" x14ac:dyDescent="0.3">
      <c r="A14" s="12"/>
      <c r="B14" s="12"/>
      <c r="D14" s="12"/>
      <c r="E14" s="12"/>
      <c r="F14" s="15"/>
      <c r="G14" s="12"/>
      <c r="H14" s="12"/>
      <c r="I14" s="12"/>
      <c r="J14" s="12"/>
      <c r="K14" s="12"/>
      <c r="L14" s="12"/>
      <c r="M14" s="12"/>
      <c r="N14" s="12"/>
      <c r="P14" s="12"/>
      <c r="Q14" s="12"/>
      <c r="R14" s="12"/>
      <c r="S14" s="12"/>
      <c r="T14" s="12"/>
      <c r="U14" s="12"/>
    </row>
    <row r="15" spans="1:21" x14ac:dyDescent="0.3">
      <c r="A15" s="12"/>
      <c r="B15" s="12"/>
      <c r="D15" s="12"/>
      <c r="E15" s="12"/>
      <c r="F15" s="15"/>
      <c r="G15" s="12"/>
      <c r="H15" s="12"/>
      <c r="I15" s="12"/>
      <c r="J15" s="12"/>
      <c r="K15" s="12"/>
      <c r="L15" s="12"/>
      <c r="M15" s="12"/>
      <c r="N15" s="12"/>
      <c r="P15" s="12"/>
      <c r="Q15" s="12"/>
      <c r="R15" s="12"/>
      <c r="S15" s="12"/>
      <c r="T15" s="12"/>
      <c r="U15" s="12"/>
    </row>
    <row r="16" spans="1:21" x14ac:dyDescent="0.3">
      <c r="A16" s="12"/>
      <c r="B16" s="12"/>
      <c r="D16" s="12"/>
      <c r="E16" s="12"/>
      <c r="F16" s="15"/>
      <c r="G16" s="12"/>
      <c r="H16" s="12"/>
      <c r="I16" s="12"/>
      <c r="J16" s="12"/>
      <c r="K16" s="12"/>
      <c r="L16" s="12"/>
      <c r="M16" s="12"/>
      <c r="N16" s="12"/>
      <c r="P16" s="12"/>
      <c r="Q16" s="12"/>
      <c r="R16" s="12"/>
      <c r="S16" s="12"/>
      <c r="T16" s="12"/>
      <c r="U16" s="12"/>
    </row>
    <row r="17" spans="1:21" x14ac:dyDescent="0.3">
      <c r="A17" s="12"/>
      <c r="B17" s="12"/>
      <c r="D17" s="12"/>
      <c r="E17" s="12"/>
      <c r="F17" s="15"/>
      <c r="G17" s="12"/>
      <c r="H17" s="12"/>
      <c r="I17" s="12"/>
      <c r="J17" s="12"/>
      <c r="K17" s="12"/>
      <c r="L17" s="12"/>
      <c r="M17" s="12"/>
      <c r="N17" s="12"/>
      <c r="P17" s="12"/>
      <c r="Q17" s="12"/>
      <c r="R17" s="12"/>
      <c r="S17" s="12"/>
      <c r="T17" s="12"/>
      <c r="U17" s="12"/>
    </row>
    <row r="18" spans="1:21" x14ac:dyDescent="0.3">
      <c r="A18" s="12"/>
      <c r="B18" s="12"/>
      <c r="D18" s="12"/>
      <c r="E18" s="12"/>
      <c r="F18" s="15"/>
      <c r="G18" s="12"/>
      <c r="H18" s="12"/>
      <c r="I18" s="12"/>
      <c r="J18" s="12"/>
      <c r="K18" s="12"/>
      <c r="L18" s="12"/>
      <c r="M18" s="12"/>
      <c r="N18" s="12"/>
      <c r="P18" s="12"/>
      <c r="Q18" s="12"/>
      <c r="R18" s="12"/>
      <c r="S18" s="12"/>
      <c r="T18" s="12"/>
      <c r="U18" s="12"/>
    </row>
    <row r="19" spans="1:21" x14ac:dyDescent="0.3">
      <c r="A19" s="12"/>
      <c r="B19" s="12"/>
      <c r="D19" s="12"/>
      <c r="E19" s="12"/>
      <c r="F19" s="15"/>
      <c r="G19" s="12"/>
      <c r="H19" s="12"/>
      <c r="I19" s="12"/>
      <c r="J19" s="12"/>
      <c r="K19" s="12"/>
      <c r="L19" s="12"/>
      <c r="M19" s="12"/>
      <c r="N19" s="12"/>
      <c r="P19" s="12"/>
      <c r="Q19" s="12"/>
      <c r="R19" s="12"/>
      <c r="S19" s="12"/>
      <c r="T19" s="12"/>
      <c r="U19" s="12"/>
    </row>
    <row r="20" spans="1:21" x14ac:dyDescent="0.3">
      <c r="A20" s="12"/>
      <c r="B20" s="12"/>
      <c r="D20" s="12"/>
      <c r="E20" s="12"/>
      <c r="F20" s="15"/>
      <c r="G20" s="12"/>
      <c r="H20" s="12"/>
      <c r="I20" s="12"/>
      <c r="J20" s="12"/>
      <c r="K20" s="12"/>
      <c r="L20" s="12"/>
      <c r="M20" s="12"/>
      <c r="N20" s="12"/>
      <c r="P20" s="12"/>
      <c r="Q20" s="12"/>
      <c r="R20" s="12"/>
      <c r="S20" s="12"/>
      <c r="T20" s="12"/>
      <c r="U20" s="12"/>
    </row>
    <row r="21" spans="1:21" x14ac:dyDescent="0.3">
      <c r="A21" s="12"/>
      <c r="B21" s="12"/>
      <c r="D21" s="12"/>
      <c r="E21" s="12"/>
      <c r="F21" s="15"/>
      <c r="G21" s="12"/>
      <c r="H21" s="12"/>
      <c r="I21" s="12"/>
      <c r="J21" s="12"/>
      <c r="K21" s="12"/>
      <c r="L21" s="12"/>
      <c r="M21" s="12"/>
      <c r="N21" s="12"/>
      <c r="P21" s="12"/>
      <c r="Q21" s="12"/>
      <c r="R21" s="12"/>
      <c r="S21" s="12"/>
      <c r="T21" s="12"/>
      <c r="U21" s="12"/>
    </row>
    <row r="22" spans="1:21" x14ac:dyDescent="0.3">
      <c r="A22" s="12"/>
      <c r="B22" s="12"/>
      <c r="D22" s="12"/>
      <c r="E22" s="12"/>
      <c r="F22" s="15"/>
      <c r="G22" s="12"/>
      <c r="H22" s="12"/>
      <c r="I22" s="12"/>
      <c r="J22" s="12"/>
      <c r="K22" s="12"/>
      <c r="L22" s="12"/>
      <c r="M22" s="12"/>
      <c r="N22" s="12"/>
      <c r="P22" s="12"/>
      <c r="Q22" s="12"/>
      <c r="R22" s="12"/>
      <c r="S22" s="12"/>
      <c r="T22" s="12"/>
      <c r="U22" s="12"/>
    </row>
    <row r="23" spans="1:21" x14ac:dyDescent="0.3">
      <c r="A23" s="12"/>
      <c r="B23" s="12"/>
      <c r="D23" s="12"/>
      <c r="E23" s="12"/>
      <c r="F23" s="15"/>
      <c r="G23" s="12"/>
      <c r="H23" s="12"/>
      <c r="I23" s="12"/>
      <c r="J23" s="12"/>
      <c r="K23" s="12"/>
      <c r="L23" s="12"/>
      <c r="M23" s="12"/>
      <c r="N23" s="12"/>
      <c r="P23" s="12"/>
      <c r="Q23" s="12"/>
      <c r="R23" s="12"/>
      <c r="S23" s="12"/>
      <c r="T23" s="12"/>
      <c r="U23" s="12"/>
    </row>
    <row r="24" spans="1:21" x14ac:dyDescent="0.3">
      <c r="A24" s="12"/>
      <c r="B24" s="12"/>
      <c r="D24" s="12"/>
      <c r="E24" s="12"/>
      <c r="F24" s="15"/>
      <c r="G24" s="12"/>
      <c r="H24" s="12"/>
      <c r="I24" s="12"/>
      <c r="J24" s="12"/>
      <c r="K24" s="12"/>
      <c r="L24" s="12"/>
      <c r="M24" s="12"/>
      <c r="N24" s="12"/>
      <c r="P24" s="12"/>
      <c r="Q24" s="12"/>
      <c r="R24" s="12"/>
      <c r="S24" s="12"/>
      <c r="T24" s="12"/>
      <c r="U24" s="12"/>
    </row>
    <row r="25" spans="1:21" x14ac:dyDescent="0.3">
      <c r="A25" s="12"/>
      <c r="B25" s="12"/>
      <c r="D25" s="12"/>
      <c r="E25" s="12"/>
      <c r="F25" s="15"/>
      <c r="G25" s="12"/>
      <c r="H25" s="12"/>
      <c r="I25" s="12"/>
      <c r="J25" s="12"/>
      <c r="K25" s="12"/>
      <c r="L25" s="12"/>
      <c r="M25" s="12"/>
      <c r="N25" s="12"/>
      <c r="P25" s="12"/>
      <c r="Q25" s="12"/>
      <c r="R25" s="12"/>
      <c r="S25" s="12"/>
      <c r="T25" s="12"/>
      <c r="U25" s="12"/>
    </row>
    <row r="26" spans="1:21" x14ac:dyDescent="0.3">
      <c r="A26" s="12"/>
      <c r="B26" s="12"/>
      <c r="D26" s="12"/>
      <c r="E26" s="12"/>
      <c r="F26" s="15"/>
      <c r="G26" s="12"/>
      <c r="H26" s="12"/>
      <c r="I26" s="12"/>
      <c r="J26" s="12"/>
      <c r="K26" s="12"/>
      <c r="L26" s="12"/>
      <c r="M26" s="12"/>
      <c r="N26" s="12"/>
      <c r="P26" s="12"/>
      <c r="Q26" s="12"/>
      <c r="R26" s="12"/>
      <c r="S26" s="12"/>
      <c r="T26" s="12"/>
      <c r="U26" s="12"/>
    </row>
    <row r="27" spans="1:21" x14ac:dyDescent="0.3">
      <c r="A27" s="12"/>
      <c r="B27" s="12"/>
      <c r="D27" s="12"/>
      <c r="E27" s="12"/>
      <c r="F27" s="15"/>
      <c r="G27" s="12"/>
      <c r="H27" s="12"/>
      <c r="I27" s="12"/>
      <c r="J27" s="12"/>
      <c r="K27" s="12"/>
      <c r="L27" s="12"/>
      <c r="M27" s="12"/>
      <c r="N27" s="12"/>
      <c r="P27" s="12"/>
      <c r="Q27" s="12"/>
      <c r="R27" s="12"/>
      <c r="S27" s="12"/>
      <c r="T27" s="12"/>
      <c r="U27" s="12"/>
    </row>
    <row r="28" spans="1:21" x14ac:dyDescent="0.3">
      <c r="A28" s="12"/>
      <c r="B28" s="12"/>
      <c r="D28" s="12"/>
      <c r="E28" s="12"/>
      <c r="F28" s="15"/>
      <c r="G28" s="12"/>
      <c r="H28" s="12"/>
      <c r="I28" s="12"/>
      <c r="J28" s="12"/>
      <c r="K28" s="12"/>
      <c r="L28" s="12"/>
      <c r="M28" s="12"/>
      <c r="N28" s="12"/>
      <c r="P28" s="12"/>
      <c r="Q28" s="12"/>
      <c r="R28" s="12"/>
      <c r="S28" s="12"/>
      <c r="T28" s="12"/>
      <c r="U28" s="12"/>
    </row>
    <row r="29" spans="1:21" x14ac:dyDescent="0.3">
      <c r="A29" s="12"/>
      <c r="B29" s="12"/>
      <c r="D29" s="12"/>
      <c r="E29" s="12"/>
      <c r="F29" s="15"/>
      <c r="G29" s="12"/>
      <c r="H29" s="12"/>
      <c r="I29" s="12"/>
      <c r="J29" s="12"/>
      <c r="K29" s="12"/>
      <c r="L29" s="12"/>
      <c r="M29" s="12"/>
      <c r="N29" s="12"/>
      <c r="P29" s="12"/>
      <c r="Q29" s="12"/>
      <c r="R29" s="12"/>
      <c r="S29" s="12"/>
      <c r="T29" s="12"/>
      <c r="U29" s="12"/>
    </row>
    <row r="30" spans="1:21" s="12" customFormat="1" x14ac:dyDescent="0.3">
      <c r="F30" s="15"/>
    </row>
    <row r="31" spans="1:21" s="12" customFormat="1" x14ac:dyDescent="0.3">
      <c r="F31" s="15"/>
    </row>
  </sheetData>
  <pageMargins left="0.7" right="0.7" top="0.75" bottom="0.75" header="0.3" footer="0.3"/>
  <drawing r:id="rId5"/>
  <legacyDrawing r:id="rId6"/>
  <mc:AlternateContent xmlns:mc="http://schemas.openxmlformats.org/markup-compatibility/2006">
    <mc:Choice Requires="x14">
      <controls>
        <mc:AlternateContent xmlns:mc="http://schemas.openxmlformats.org/markup-compatibility/2006">
          <mc:Choice Requires="x14">
            <control shapeId="3074" r:id="rId7" name="Check Box 2">
              <controlPr defaultSize="0" autoFill="0" autoLine="0" autoPict="0" macro="[0]!SlicerConnection">
                <anchor moveWithCells="1">
                  <from>
                    <xdr:col>0</xdr:col>
                    <xdr:colOff>259080</xdr:colOff>
                    <xdr:row>1</xdr:row>
                    <xdr:rowOff>121920</xdr:rowOff>
                  </from>
                  <to>
                    <xdr:col>1</xdr:col>
                    <xdr:colOff>167640</xdr:colOff>
                    <xdr:row>1</xdr:row>
                    <xdr:rowOff>335280</xdr:rowOff>
                  </to>
                </anchor>
              </controlPr>
            </control>
          </mc:Choice>
        </mc:AlternateContent>
        <mc:AlternateContent xmlns:mc="http://schemas.openxmlformats.org/markup-compatibility/2006">
          <mc:Choice Requires="x14">
            <control shapeId="3075" r:id="rId8" name="Check Box 3">
              <controlPr defaultSize="0" autoFill="0" autoLine="0" autoPict="0" macro="[0]!SlicerConnection">
                <anchor moveWithCells="1">
                  <from>
                    <xdr:col>3</xdr:col>
                    <xdr:colOff>487680</xdr:colOff>
                    <xdr:row>1</xdr:row>
                    <xdr:rowOff>106680</xdr:rowOff>
                  </from>
                  <to>
                    <xdr:col>4</xdr:col>
                    <xdr:colOff>137160</xdr:colOff>
                    <xdr:row>1</xdr:row>
                    <xdr:rowOff>320040</xdr:rowOff>
                  </to>
                </anchor>
              </controlPr>
            </control>
          </mc:Choice>
        </mc:AlternateContent>
        <mc:AlternateContent xmlns:mc="http://schemas.openxmlformats.org/markup-compatibility/2006">
          <mc:Choice Requires="x14">
            <control shapeId="3076" r:id="rId9" name="Check Box 4">
              <controlPr defaultSize="0" autoFill="0" autoLine="0" autoPict="0" macro="[0]!SlicerConnection">
                <anchor moveWithCells="1">
                  <from>
                    <xdr:col>6</xdr:col>
                    <xdr:colOff>792480</xdr:colOff>
                    <xdr:row>1</xdr:row>
                    <xdr:rowOff>106680</xdr:rowOff>
                  </from>
                  <to>
                    <xdr:col>7</xdr:col>
                    <xdr:colOff>441960</xdr:colOff>
                    <xdr:row>1</xdr:row>
                    <xdr:rowOff>320040</xdr:rowOff>
                  </to>
                </anchor>
              </controlPr>
            </control>
          </mc:Choice>
        </mc:AlternateContent>
        <mc:AlternateContent xmlns:mc="http://schemas.openxmlformats.org/markup-compatibility/2006">
          <mc:Choice Requires="x14">
            <control shapeId="3078" r:id="rId10" name="Check Box 6">
              <controlPr defaultSize="0" autoFill="0" autoLine="0" autoPict="0" macro="[0]!SlicerConnection">
                <anchor moveWithCells="1">
                  <from>
                    <xdr:col>9</xdr:col>
                    <xdr:colOff>1234440</xdr:colOff>
                    <xdr:row>1</xdr:row>
                    <xdr:rowOff>121920</xdr:rowOff>
                  </from>
                  <to>
                    <xdr:col>10</xdr:col>
                    <xdr:colOff>76200</xdr:colOff>
                    <xdr:row>1</xdr:row>
                    <xdr:rowOff>335280</xdr:rowOff>
                  </to>
                </anchor>
              </controlPr>
            </control>
          </mc:Choice>
        </mc:AlternateContent>
      </controls>
    </mc:Choice>
  </mc:AlternateContent>
  <extLst>
    <ext xmlns:x14="http://schemas.microsoft.com/office/spreadsheetml/2009/9/main" uri="{A8765BA9-456A-4dab-B4F3-ACF838C121DE}">
      <x14:slicerList>
        <x14:slicer r:id="rId11"/>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DIVYA DEBASHRITA BASANTRAY</dc:creator>
  <cp:lastModifiedBy>DIVYA DEBASHRITA BASANTRAY</cp:lastModifiedBy>
  <dcterms:created xsi:type="dcterms:W3CDTF">2025-07-08T13:35:55Z</dcterms:created>
  <dcterms:modified xsi:type="dcterms:W3CDTF">2025-07-08T18:29:53Z</dcterms:modified>
</cp:coreProperties>
</file>