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15836999a3830/Desktop/divya/"/>
    </mc:Choice>
  </mc:AlternateContent>
  <xr:revisionPtr revIDLastSave="2" documentId="8_{7052622E-264A-42CF-9A50-6C5E2CE07533}" xr6:coauthVersionLast="47" xr6:coauthVersionMax="47" xr10:uidLastSave="{B689C358-8E08-4FBB-B3E9-2C75301699FA}"/>
  <bookViews>
    <workbookView xWindow="-110" yWindow="-110" windowWidth="19420" windowHeight="10300" xr2:uid="{4FCC84DC-F8EF-45A7-8860-B328CBC88A1A}"/>
  </bookViews>
  <sheets>
    <sheet name="Q.1" sheetId="1" r:id="rId1"/>
    <sheet name="Q2&amp;3" sheetId="2" r:id="rId2"/>
    <sheet name="Q.4" sheetId="3" r:id="rId3"/>
    <sheet name="Q5" sheetId="4" r:id="rId4"/>
    <sheet name="Q6" sheetId="5" r:id="rId5"/>
  </sheets>
  <definedNames>
    <definedName name="_xlnm._FilterDatabase" localSheetId="0" hidden="1">'Q6'!$A$2:$I$27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5" l="1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C14" i="4"/>
  <c r="A2" i="3"/>
  <c r="C7" i="2"/>
  <c r="C6" i="2"/>
  <c r="C5" i="2"/>
  <c r="C4" i="2"/>
  <c r="C3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<sst xmlns="http://schemas.openxmlformats.org/spreadsheetml/2006/main" count="218" uniqueCount="60">
  <si>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</si>
  <si>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</si>
  <si>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</si>
  <si>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</si>
  <si>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</si>
  <si>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</si>
  <si>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</si>
  <si>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</si>
  <si>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</si>
  <si>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</si>
  <si>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</si>
  <si>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</si>
  <si>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</si>
  <si>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</si>
  <si>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</si>
  <si>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</si>
  <si>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</si>
  <si>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</si>
  <si>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</si>
  <si>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</si>
  <si>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</si>
  <si>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</si>
  <si>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</si>
  <si>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</si>
  <si>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</si>
  <si>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</si>
  <si>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</si>
  <si>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</si>
  <si>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</si>
  <si>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</si>
  <si>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</si>
  <si>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</si>
  <si>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</si>
  <si>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</si>
  <si>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</si>
  <si>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</si>
  <si>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</si>
  <si>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 xml:space="preserve">Q.1 top 5 employess </t>
  </si>
  <si>
    <t>Q.2 standard deviation</t>
  </si>
  <si>
    <t>std for finance dept.</t>
  </si>
  <si>
    <t>std for IT dept</t>
  </si>
  <si>
    <t>std for HR dept</t>
  </si>
  <si>
    <t>std for marketing dept</t>
  </si>
  <si>
    <t>std for sales dept</t>
  </si>
  <si>
    <t>Conclusion: marketing dept has least variation</t>
  </si>
  <si>
    <t>PEI</t>
  </si>
  <si>
    <t xml:space="preserve"> Q.3 </t>
  </si>
  <si>
    <t>Q.4(b)(i)</t>
  </si>
  <si>
    <t>Q.4(b)(ii) the scatter plot shows that there exist a positive correlation between the hour worked and performance hour.</t>
  </si>
  <si>
    <t>Q.5</t>
  </si>
  <si>
    <t xml:space="preserve">Ans : These are the employees whose performance is greater than 4 </t>
  </si>
  <si>
    <t xml:space="preserve">(b) average hours = </t>
  </si>
  <si>
    <t xml:space="preserve">the employees who work less than average hour are as follows:- </t>
  </si>
  <si>
    <t xml:space="preserve">Q.6 New column Task per hour is added as follows:- </t>
  </si>
  <si>
    <t>task per hour</t>
  </si>
  <si>
    <t>a) most task efficient worker is "Arjun "</t>
  </si>
  <si>
    <t>Comparision of their performance score and rating</t>
  </si>
  <si>
    <t>pefromance score &gt; performance rating</t>
  </si>
  <si>
    <r>
      <t>Q.4</t>
    </r>
    <r>
      <rPr>
        <b/>
        <sz val="11"/>
        <color theme="1"/>
        <rFont val="Calibri"/>
        <family val="2"/>
        <scheme val="minor"/>
      </rPr>
      <t xml:space="preserve"> correlation between perfromance rating and hours work</t>
    </r>
  </si>
  <si>
    <t>b) Arjun performance rating = 5 and performance scoe is 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</si>
</sst>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0" xfId="0" applyFont="1"/>
    <xf numFmtId="0" fontId="4" fillId="0" borderId="0" xfId="0" applyFont="1"/>
    <xf numFmtId="0" fontId="0" fillId="0" borderId="0" xfId="0" applyAlignment="1"/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6" fillId="4" borderId="0" xfId="0" applyFont="1" applyFill="1"/>
    <xf numFmtId="0" fontId="1" fillId="0" borderId="0" xfId="0" applyFont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5  employees productivity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9486111111111112"/>
          <c:w val="0.89019685039370078"/>
          <c:h val="0.61296776711888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Q.1!$B$39:$B$43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Q.1!$C$39:$C$43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3-4336-9F6F-D9C59055B6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1454799"/>
        <c:axId val="811452399"/>
      </c:barChart>
      <c:catAx>
        <c:axId val="81145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Employees name </a:t>
                </a:r>
              </a:p>
            </c:rich>
          </c:tx>
          <c:layout>
            <c:manualLayout>
              <c:xMode val="edge"/>
              <c:yMode val="edge"/>
              <c:x val="0.40994313210848643"/>
              <c:y val="0.90938374090890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52399"/>
        <c:crosses val="autoZero"/>
        <c:auto val="1"/>
        <c:lblAlgn val="ctr"/>
        <c:lblOffset val="100"/>
        <c:noMultiLvlLbl val="0"/>
      </c:catAx>
      <c:valAx>
        <c:axId val="81145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>
                    <a:latin typeface="Arial Black" panose="020B0A04020102020204" pitchFamily="34" charset="0"/>
                  </a:rPr>
                  <a:t>productivity</a:t>
                </a:r>
              </a:p>
            </c:rich>
          </c:tx>
          <c:layout>
            <c:manualLayout>
              <c:xMode val="edge"/>
              <c:yMode val="edge"/>
              <c:x val="7.7637795275590548E-3"/>
              <c:y val="0.42241554178147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5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Q.1!$D$2:$D$26</c:f>
              <c:numCache>
                <c:formatCode>General</c:formatCode>
                <c:ptCount val="25"/>
                <c:pt idx="0">
                  <c:v>29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30</c:v>
                </c:pt>
                <c:pt idx="8">
                  <c:v>28</c:v>
                </c:pt>
                <c:pt idx="9">
                  <c:v>50</c:v>
                </c:pt>
                <c:pt idx="10">
                  <c:v>47</c:v>
                </c:pt>
                <c:pt idx="11">
                  <c:v>48</c:v>
                </c:pt>
                <c:pt idx="12">
                  <c:v>45</c:v>
                </c:pt>
                <c:pt idx="13">
                  <c:v>39</c:v>
                </c:pt>
                <c:pt idx="14">
                  <c:v>46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40</c:v>
                </c:pt>
                <c:pt idx="19">
                  <c:v>41</c:v>
                </c:pt>
                <c:pt idx="20">
                  <c:v>38</c:v>
                </c:pt>
                <c:pt idx="21">
                  <c:v>37</c:v>
                </c:pt>
                <c:pt idx="22">
                  <c:v>35</c:v>
                </c:pt>
                <c:pt idx="23">
                  <c:v>36</c:v>
                </c:pt>
                <c:pt idx="24">
                  <c:v>34</c:v>
                </c:pt>
              </c:numCache>
            </c:numRef>
          </c:xVal>
          <c:yVal>
            <c:numRef>
              <c:f>Q.1!$F$2:$F$26</c:f>
              <c:numCache>
                <c:formatCode>General</c:formatCode>
                <c:ptCount val="25"/>
                <c:pt idx="0">
                  <c:v>68</c:v>
                </c:pt>
                <c:pt idx="1">
                  <c:v>64</c:v>
                </c:pt>
                <c:pt idx="2">
                  <c:v>62</c:v>
                </c:pt>
                <c:pt idx="3">
                  <c:v>60</c:v>
                </c:pt>
                <c:pt idx="4">
                  <c:v>75</c:v>
                </c:pt>
                <c:pt idx="5">
                  <c:v>74</c:v>
                </c:pt>
                <c:pt idx="6">
                  <c:v>72</c:v>
                </c:pt>
                <c:pt idx="7">
                  <c:v>70</c:v>
                </c:pt>
                <c:pt idx="8">
                  <c:v>65</c:v>
                </c:pt>
                <c:pt idx="9">
                  <c:v>100</c:v>
                </c:pt>
                <c:pt idx="10">
                  <c:v>99</c:v>
                </c:pt>
                <c:pt idx="11">
                  <c:v>98</c:v>
                </c:pt>
                <c:pt idx="12">
                  <c:v>95</c:v>
                </c:pt>
                <c:pt idx="13">
                  <c:v>87</c:v>
                </c:pt>
                <c:pt idx="14">
                  <c:v>96</c:v>
                </c:pt>
                <c:pt idx="15">
                  <c:v>94</c:v>
                </c:pt>
                <c:pt idx="16">
                  <c:v>93</c:v>
                </c:pt>
                <c:pt idx="17">
                  <c:v>92</c:v>
                </c:pt>
                <c:pt idx="18">
                  <c:v>90</c:v>
                </c:pt>
                <c:pt idx="19">
                  <c:v>89</c:v>
                </c:pt>
                <c:pt idx="20">
                  <c:v>85</c:v>
                </c:pt>
                <c:pt idx="21">
                  <c:v>83</c:v>
                </c:pt>
                <c:pt idx="22">
                  <c:v>80</c:v>
                </c:pt>
                <c:pt idx="23">
                  <c:v>78</c:v>
                </c:pt>
                <c:pt idx="24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7-4409-89A8-34902511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489359"/>
        <c:axId val="811490319"/>
      </c:scatterChart>
      <c:valAx>
        <c:axId val="811489359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90319"/>
        <c:crosses val="autoZero"/>
        <c:crossBetween val="midCat"/>
      </c:valAx>
      <c:valAx>
        <c:axId val="811490319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8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35</xdr:row>
      <xdr:rowOff>85724</xdr:rowOff>
    </xdr:from>
    <xdr:to>
      <xdr:col>6</xdr:col>
      <xdr:colOff>885825</xdr:colOff>
      <xdr:row>55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9405D5-8469-B083-C940-408E7A009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165100</xdr:colOff>
      <xdr:row>19</xdr:row>
      <xdr:rowOff>22578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413FA-FCBC-46AF-9DB9-8B08E5F41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9310-FF8C-458E-9DE2-9856E920469D}">
  <dimension ref="A1:H130"/>
  <sheetViews>
    <sheetView tabSelected="1" topLeftCell="A24" zoomScale="90" workbookViewId="0">
      <selection activeCell="A189" sqref="A189:D194"/>
    </sheetView>
  </sheetViews>
  <sheetFormatPr defaultRowHeight="14.5" x14ac:dyDescent="0.35"/>
  <cols>
    <col min="1" max="7" width="21.1796875" customWidth="1"/>
    <col min="8" max="8" width="19.36328125" customWidth="1"/>
    <col min="9" max="9" width="18.0898437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1" t="s">
        <v>45</v>
      </c>
    </row>
    <row r="2" spans="1:8" ht="15" thickBot="1" x14ac:dyDescent="0.4">
      <c r="A2" s="4">
        <v>111</v>
      </c>
      <c r="B2" s="5" t="s">
        <v>22</v>
      </c>
      <c r="C2" s="5" t="s">
        <v>16</v>
      </c>
      <c r="D2" s="5">
        <v>29</v>
      </c>
      <c r="E2" s="5">
        <v>38</v>
      </c>
      <c r="F2" s="5">
        <v>68</v>
      </c>
      <c r="G2" s="5">
        <v>3</v>
      </c>
      <c r="H2">
        <f>(F2*G2)/D2</f>
        <v>7.0344827586206895</v>
      </c>
    </row>
    <row r="3" spans="1:8" ht="15" thickBot="1" x14ac:dyDescent="0.4">
      <c r="A3" s="4">
        <v>121</v>
      </c>
      <c r="B3" s="5" t="s">
        <v>32</v>
      </c>
      <c r="C3" s="5" t="s">
        <v>16</v>
      </c>
      <c r="D3" s="5">
        <v>27</v>
      </c>
      <c r="E3" s="5">
        <v>34</v>
      </c>
      <c r="F3" s="5">
        <v>64</v>
      </c>
      <c r="G3" s="5">
        <v>2</v>
      </c>
      <c r="H3">
        <f t="shared" ref="H3:H26" si="0">(F3*G3)/D3</f>
        <v>4.7407407407407405</v>
      </c>
    </row>
    <row r="4" spans="1:8" ht="15" thickBot="1" x14ac:dyDescent="0.4">
      <c r="A4" s="6">
        <v>116</v>
      </c>
      <c r="B4" s="7" t="s">
        <v>27</v>
      </c>
      <c r="C4" s="7" t="s">
        <v>16</v>
      </c>
      <c r="D4" s="7">
        <v>26</v>
      </c>
      <c r="E4" s="7">
        <v>32</v>
      </c>
      <c r="F4" s="7">
        <v>62</v>
      </c>
      <c r="G4" s="7">
        <v>2</v>
      </c>
      <c r="H4">
        <f t="shared" si="0"/>
        <v>4.7692307692307692</v>
      </c>
    </row>
    <row r="5" spans="1:8" ht="15" thickBot="1" x14ac:dyDescent="0.4">
      <c r="A5" s="4">
        <v>105</v>
      </c>
      <c r="B5" s="5" t="s">
        <v>15</v>
      </c>
      <c r="C5" s="5" t="s">
        <v>16</v>
      </c>
      <c r="D5" s="5">
        <v>25</v>
      </c>
      <c r="E5" s="5">
        <v>30</v>
      </c>
      <c r="F5" s="5">
        <v>60</v>
      </c>
      <c r="G5" s="5">
        <v>2</v>
      </c>
      <c r="H5">
        <f t="shared" si="0"/>
        <v>4.8</v>
      </c>
    </row>
    <row r="6" spans="1:8" ht="15" thickBot="1" x14ac:dyDescent="0.4">
      <c r="A6" s="4">
        <v>113</v>
      </c>
      <c r="B6" s="5" t="s">
        <v>24</v>
      </c>
      <c r="C6" s="5" t="s">
        <v>12</v>
      </c>
      <c r="D6" s="5">
        <v>33</v>
      </c>
      <c r="E6" s="5">
        <v>45</v>
      </c>
      <c r="F6" s="5">
        <v>75</v>
      </c>
      <c r="G6" s="5">
        <v>3</v>
      </c>
      <c r="H6">
        <f t="shared" si="0"/>
        <v>6.8181818181818183</v>
      </c>
    </row>
    <row r="7" spans="1:8" ht="15" thickBot="1" x14ac:dyDescent="0.4">
      <c r="A7" s="6">
        <v>122</v>
      </c>
      <c r="B7" s="7" t="s">
        <v>33</v>
      </c>
      <c r="C7" s="7" t="s">
        <v>12</v>
      </c>
      <c r="D7" s="7">
        <v>32</v>
      </c>
      <c r="E7" s="7">
        <v>44</v>
      </c>
      <c r="F7" s="7">
        <v>74</v>
      </c>
      <c r="G7" s="7">
        <v>3</v>
      </c>
      <c r="H7">
        <f t="shared" si="0"/>
        <v>6.9375</v>
      </c>
    </row>
    <row r="8" spans="1:8" ht="15" thickBot="1" x14ac:dyDescent="0.4">
      <c r="A8" s="4">
        <v>117</v>
      </c>
      <c r="B8" s="5" t="s">
        <v>28</v>
      </c>
      <c r="C8" s="5" t="s">
        <v>12</v>
      </c>
      <c r="D8" s="5">
        <v>31</v>
      </c>
      <c r="E8" s="5">
        <v>42</v>
      </c>
      <c r="F8" s="5">
        <v>72</v>
      </c>
      <c r="G8" s="5">
        <v>3</v>
      </c>
      <c r="H8">
        <f t="shared" si="0"/>
        <v>6.967741935483871</v>
      </c>
    </row>
    <row r="9" spans="1:8" ht="15" thickBot="1" x14ac:dyDescent="0.4">
      <c r="A9" s="4">
        <v>103</v>
      </c>
      <c r="B9" s="5" t="s">
        <v>11</v>
      </c>
      <c r="C9" s="5" t="s">
        <v>12</v>
      </c>
      <c r="D9" s="5">
        <v>30</v>
      </c>
      <c r="E9" s="5">
        <v>40</v>
      </c>
      <c r="F9" s="5">
        <v>70</v>
      </c>
      <c r="G9" s="5">
        <v>3</v>
      </c>
      <c r="H9">
        <f t="shared" si="0"/>
        <v>7</v>
      </c>
    </row>
    <row r="10" spans="1:8" ht="15" thickBot="1" x14ac:dyDescent="0.4">
      <c r="A10" s="6">
        <v>108</v>
      </c>
      <c r="B10" s="7" t="s">
        <v>19</v>
      </c>
      <c r="C10" s="7" t="s">
        <v>12</v>
      </c>
      <c r="D10" s="7">
        <v>28</v>
      </c>
      <c r="E10" s="7">
        <v>35</v>
      </c>
      <c r="F10" s="7">
        <v>65</v>
      </c>
      <c r="G10" s="7">
        <v>3</v>
      </c>
      <c r="H10">
        <f t="shared" si="0"/>
        <v>6.9642857142857144</v>
      </c>
    </row>
    <row r="11" spans="1:8" ht="15" thickBot="1" x14ac:dyDescent="0.4">
      <c r="A11" s="4">
        <v>107</v>
      </c>
      <c r="B11" s="5" t="s">
        <v>18</v>
      </c>
      <c r="C11" s="5" t="s">
        <v>14</v>
      </c>
      <c r="D11" s="5">
        <v>50</v>
      </c>
      <c r="E11" s="5">
        <v>80</v>
      </c>
      <c r="F11" s="5">
        <v>100</v>
      </c>
      <c r="G11" s="5">
        <v>5</v>
      </c>
      <c r="H11">
        <f t="shared" si="0"/>
        <v>10</v>
      </c>
    </row>
    <row r="12" spans="1:8" ht="15" thickBot="1" x14ac:dyDescent="0.4">
      <c r="A12" s="4">
        <v>125</v>
      </c>
      <c r="B12" s="5" t="s">
        <v>36</v>
      </c>
      <c r="C12" s="5" t="s">
        <v>14</v>
      </c>
      <c r="D12" s="5">
        <v>47</v>
      </c>
      <c r="E12" s="5">
        <v>79</v>
      </c>
      <c r="F12" s="5">
        <v>99</v>
      </c>
      <c r="G12" s="5">
        <v>5</v>
      </c>
      <c r="H12">
        <f t="shared" si="0"/>
        <v>10.531914893617021</v>
      </c>
    </row>
    <row r="13" spans="1:8" ht="15" thickBot="1" x14ac:dyDescent="0.4">
      <c r="A13" s="4">
        <v>115</v>
      </c>
      <c r="B13" s="5" t="s">
        <v>26</v>
      </c>
      <c r="C13" s="5" t="s">
        <v>14</v>
      </c>
      <c r="D13" s="5">
        <v>48</v>
      </c>
      <c r="E13" s="5">
        <v>78</v>
      </c>
      <c r="F13" s="5">
        <v>98</v>
      </c>
      <c r="G13" s="5">
        <v>5</v>
      </c>
      <c r="H13">
        <f t="shared" si="0"/>
        <v>10.208333333333334</v>
      </c>
    </row>
    <row r="14" spans="1:8" ht="15" thickBot="1" x14ac:dyDescent="0.4">
      <c r="A14" s="6">
        <v>104</v>
      </c>
      <c r="B14" s="7" t="s">
        <v>13</v>
      </c>
      <c r="C14" s="7" t="s">
        <v>14</v>
      </c>
      <c r="D14" s="7">
        <v>45</v>
      </c>
      <c r="E14" s="7">
        <v>75</v>
      </c>
      <c r="F14" s="7">
        <v>95</v>
      </c>
      <c r="G14" s="7">
        <v>5</v>
      </c>
      <c r="H14">
        <f t="shared" si="0"/>
        <v>10.555555555555555</v>
      </c>
    </row>
    <row r="15" spans="1:8" ht="15" thickBot="1" x14ac:dyDescent="0.4">
      <c r="A15" s="4">
        <v>119</v>
      </c>
      <c r="B15" s="5" t="s">
        <v>30</v>
      </c>
      <c r="C15" s="5" t="s">
        <v>14</v>
      </c>
      <c r="D15" s="5">
        <v>39</v>
      </c>
      <c r="E15" s="5">
        <v>60</v>
      </c>
      <c r="F15" s="5">
        <v>87</v>
      </c>
      <c r="G15" s="5">
        <v>4</v>
      </c>
      <c r="H15">
        <f t="shared" si="0"/>
        <v>8.9230769230769234</v>
      </c>
    </row>
    <row r="16" spans="1:8" ht="15" thickBot="1" x14ac:dyDescent="0.4">
      <c r="A16" s="4">
        <v>123</v>
      </c>
      <c r="B16" s="5" t="s">
        <v>34</v>
      </c>
      <c r="C16" s="5" t="s">
        <v>10</v>
      </c>
      <c r="D16" s="5">
        <v>46</v>
      </c>
      <c r="E16" s="5">
        <v>77</v>
      </c>
      <c r="F16" s="5">
        <v>96</v>
      </c>
      <c r="G16" s="5">
        <v>5</v>
      </c>
      <c r="H16">
        <f t="shared" si="0"/>
        <v>10.434782608695652</v>
      </c>
    </row>
    <row r="17" spans="1:8" ht="15" thickBot="1" x14ac:dyDescent="0.4">
      <c r="A17" s="6">
        <v>112</v>
      </c>
      <c r="B17" s="7" t="s">
        <v>23</v>
      </c>
      <c r="C17" s="7" t="s">
        <v>10</v>
      </c>
      <c r="D17" s="7">
        <v>44</v>
      </c>
      <c r="E17" s="7">
        <v>73</v>
      </c>
      <c r="F17" s="7">
        <v>94</v>
      </c>
      <c r="G17" s="7">
        <v>5</v>
      </c>
      <c r="H17">
        <f t="shared" si="0"/>
        <v>10.681818181818182</v>
      </c>
    </row>
    <row r="18" spans="1:8" ht="15" thickBot="1" x14ac:dyDescent="0.4">
      <c r="A18" s="6">
        <v>118</v>
      </c>
      <c r="B18" s="7" t="s">
        <v>29</v>
      </c>
      <c r="C18" s="7" t="s">
        <v>10</v>
      </c>
      <c r="D18" s="7">
        <v>43</v>
      </c>
      <c r="E18" s="7">
        <v>75</v>
      </c>
      <c r="F18" s="7">
        <v>93</v>
      </c>
      <c r="G18" s="7">
        <v>5</v>
      </c>
      <c r="H18">
        <f t="shared" si="0"/>
        <v>10.813953488372093</v>
      </c>
    </row>
    <row r="19" spans="1:8" ht="15" thickBot="1" x14ac:dyDescent="0.4">
      <c r="A19" s="4">
        <v>109</v>
      </c>
      <c r="B19" s="5" t="s">
        <v>20</v>
      </c>
      <c r="C19" s="5" t="s">
        <v>10</v>
      </c>
      <c r="D19" s="5">
        <v>42</v>
      </c>
      <c r="E19" s="5">
        <v>70</v>
      </c>
      <c r="F19" s="5">
        <v>92</v>
      </c>
      <c r="G19" s="5">
        <v>5</v>
      </c>
      <c r="H19">
        <f t="shared" si="0"/>
        <v>10.952380952380953</v>
      </c>
    </row>
    <row r="20" spans="1:8" ht="15" thickBot="1" x14ac:dyDescent="0.4">
      <c r="A20" s="6">
        <v>102</v>
      </c>
      <c r="B20" s="7" t="s">
        <v>9</v>
      </c>
      <c r="C20" s="7" t="s">
        <v>10</v>
      </c>
      <c r="D20" s="7">
        <v>40</v>
      </c>
      <c r="E20" s="7">
        <v>65</v>
      </c>
      <c r="F20" s="7">
        <v>90</v>
      </c>
      <c r="G20" s="7">
        <v>5</v>
      </c>
      <c r="H20">
        <f>(F20*G20)/D20</f>
        <v>11.25</v>
      </c>
    </row>
    <row r="21" spans="1:8" ht="15" thickBot="1" x14ac:dyDescent="0.4">
      <c r="A21" s="6">
        <v>114</v>
      </c>
      <c r="B21" s="7" t="s">
        <v>25</v>
      </c>
      <c r="C21" s="7" t="s">
        <v>8</v>
      </c>
      <c r="D21" s="7">
        <v>41</v>
      </c>
      <c r="E21" s="7">
        <v>66</v>
      </c>
      <c r="F21" s="7">
        <v>89</v>
      </c>
      <c r="G21" s="7">
        <v>4</v>
      </c>
      <c r="H21">
        <f t="shared" si="0"/>
        <v>8.6829268292682933</v>
      </c>
    </row>
    <row r="22" spans="1:8" ht="15" thickBot="1" x14ac:dyDescent="0.4">
      <c r="A22" s="6">
        <v>106</v>
      </c>
      <c r="B22" s="7" t="s">
        <v>17</v>
      </c>
      <c r="C22" s="7" t="s">
        <v>8</v>
      </c>
      <c r="D22" s="7">
        <v>38</v>
      </c>
      <c r="E22" s="7">
        <v>58</v>
      </c>
      <c r="F22" s="7">
        <v>85</v>
      </c>
      <c r="G22" s="7">
        <v>4</v>
      </c>
      <c r="H22">
        <f t="shared" si="0"/>
        <v>8.9473684210526319</v>
      </c>
    </row>
    <row r="23" spans="1:8" ht="15" thickBot="1" x14ac:dyDescent="0.4">
      <c r="A23" s="6">
        <v>110</v>
      </c>
      <c r="B23" s="7" t="s">
        <v>21</v>
      </c>
      <c r="C23" s="7" t="s">
        <v>8</v>
      </c>
      <c r="D23" s="7">
        <v>37</v>
      </c>
      <c r="E23" s="7">
        <v>55</v>
      </c>
      <c r="F23" s="7">
        <v>83</v>
      </c>
      <c r="G23" s="7">
        <v>4</v>
      </c>
      <c r="H23">
        <f t="shared" si="0"/>
        <v>8.9729729729729737</v>
      </c>
    </row>
    <row r="24" spans="1:8" ht="15" thickBot="1" x14ac:dyDescent="0.4">
      <c r="A24" s="4">
        <v>101</v>
      </c>
      <c r="B24" s="5" t="s">
        <v>7</v>
      </c>
      <c r="C24" s="5" t="s">
        <v>8</v>
      </c>
      <c r="D24" s="5">
        <v>35</v>
      </c>
      <c r="E24" s="5">
        <v>50</v>
      </c>
      <c r="F24" s="5">
        <v>80</v>
      </c>
      <c r="G24" s="5">
        <v>4</v>
      </c>
      <c r="H24">
        <f t="shared" si="0"/>
        <v>9.1428571428571423</v>
      </c>
    </row>
    <row r="25" spans="1:8" ht="15" thickBot="1" x14ac:dyDescent="0.4">
      <c r="A25" s="6">
        <v>120</v>
      </c>
      <c r="B25" s="7" t="s">
        <v>31</v>
      </c>
      <c r="C25" s="7" t="s">
        <v>8</v>
      </c>
      <c r="D25" s="7">
        <v>36</v>
      </c>
      <c r="E25" s="7">
        <v>52</v>
      </c>
      <c r="F25" s="7">
        <v>78</v>
      </c>
      <c r="G25" s="7">
        <v>4</v>
      </c>
      <c r="H25">
        <f t="shared" si="0"/>
        <v>8.6666666666666661</v>
      </c>
    </row>
    <row r="26" spans="1:8" ht="15" thickBot="1" x14ac:dyDescent="0.4">
      <c r="A26" s="6">
        <v>124</v>
      </c>
      <c r="B26" s="7" t="s">
        <v>35</v>
      </c>
      <c r="C26" s="7" t="s">
        <v>8</v>
      </c>
      <c r="D26" s="7">
        <v>34</v>
      </c>
      <c r="E26" s="7">
        <v>48</v>
      </c>
      <c r="F26" s="7">
        <v>76</v>
      </c>
      <c r="G26" s="7">
        <v>3</v>
      </c>
      <c r="H26">
        <f t="shared" si="0"/>
        <v>6.7058823529411766</v>
      </c>
    </row>
    <row r="30" spans="1:8" ht="16" thickBot="1" x14ac:dyDescent="0.4">
      <c r="A30" s="9" t="s">
        <v>37</v>
      </c>
    </row>
    <row r="31" spans="1:8" ht="15" thickBot="1" x14ac:dyDescent="0.4">
      <c r="A31" s="4">
        <v>107</v>
      </c>
      <c r="B31" s="5" t="s">
        <v>18</v>
      </c>
      <c r="C31" s="5" t="s">
        <v>14</v>
      </c>
      <c r="D31" s="5">
        <v>50</v>
      </c>
      <c r="E31" s="5">
        <v>80</v>
      </c>
      <c r="F31" s="5">
        <v>100</v>
      </c>
      <c r="G31" s="5">
        <v>5</v>
      </c>
    </row>
    <row r="32" spans="1:8" ht="15" thickBot="1" x14ac:dyDescent="0.4">
      <c r="A32" s="4">
        <v>125</v>
      </c>
      <c r="B32" s="5" t="s">
        <v>36</v>
      </c>
      <c r="C32" s="5" t="s">
        <v>14</v>
      </c>
      <c r="D32" s="5">
        <v>47</v>
      </c>
      <c r="E32" s="5">
        <v>79</v>
      </c>
      <c r="F32" s="5">
        <v>99</v>
      </c>
      <c r="G32" s="5">
        <v>5</v>
      </c>
    </row>
    <row r="33" spans="1:7" ht="15" thickBot="1" x14ac:dyDescent="0.4">
      <c r="A33" s="4">
        <v>115</v>
      </c>
      <c r="B33" s="5" t="s">
        <v>26</v>
      </c>
      <c r="C33" s="5" t="s">
        <v>14</v>
      </c>
      <c r="D33" s="5">
        <v>48</v>
      </c>
      <c r="E33" s="5">
        <v>78</v>
      </c>
      <c r="F33" s="5">
        <v>98</v>
      </c>
      <c r="G33" s="5">
        <v>5</v>
      </c>
    </row>
    <row r="34" spans="1:7" ht="15" thickBot="1" x14ac:dyDescent="0.4">
      <c r="A34" s="4">
        <v>123</v>
      </c>
      <c r="B34" s="5" t="s">
        <v>34</v>
      </c>
      <c r="C34" s="5" t="s">
        <v>10</v>
      </c>
      <c r="D34" s="5">
        <v>46</v>
      </c>
      <c r="E34" s="5">
        <v>77</v>
      </c>
      <c r="F34" s="5">
        <v>96</v>
      </c>
      <c r="G34" s="5">
        <v>5</v>
      </c>
    </row>
    <row r="35" spans="1:7" ht="15" thickBot="1" x14ac:dyDescent="0.4">
      <c r="A35" s="6">
        <v>104</v>
      </c>
      <c r="B35" s="7" t="s">
        <v>13</v>
      </c>
      <c r="C35" s="7" t="s">
        <v>14</v>
      </c>
      <c r="D35" s="7">
        <v>45</v>
      </c>
      <c r="E35" s="7">
        <v>75</v>
      </c>
      <c r="F35" s="7">
        <v>95</v>
      </c>
      <c r="G35" s="7">
        <v>5</v>
      </c>
    </row>
    <row r="38" spans="1:7" ht="15" thickBot="1" x14ac:dyDescent="0.4"/>
    <row r="39" spans="1:7" ht="15" thickBot="1" x14ac:dyDescent="0.4">
      <c r="B39" s="5" t="s">
        <v>18</v>
      </c>
      <c r="C39" s="5">
        <v>100</v>
      </c>
    </row>
    <row r="40" spans="1:7" ht="15" thickBot="1" x14ac:dyDescent="0.4">
      <c r="B40" s="5" t="s">
        <v>36</v>
      </c>
      <c r="C40" s="5">
        <v>99</v>
      </c>
    </row>
    <row r="41" spans="1:7" ht="15" thickBot="1" x14ac:dyDescent="0.4">
      <c r="B41" s="5" t="s">
        <v>26</v>
      </c>
      <c r="C41" s="5">
        <v>98</v>
      </c>
    </row>
    <row r="42" spans="1:7" ht="15" thickBot="1" x14ac:dyDescent="0.4">
      <c r="B42" s="5" t="s">
        <v>34</v>
      </c>
      <c r="C42" s="5">
        <v>96</v>
      </c>
    </row>
    <row r="43" spans="1:7" ht="15" thickBot="1" x14ac:dyDescent="0.4">
      <c r="B43" s="7" t="s">
        <v>13</v>
      </c>
      <c r="C43" s="7">
        <v>95</v>
      </c>
    </row>
    <row r="130" ht="43.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0E1-62BD-4973-81EA-D417CF67B7D2}">
  <dimension ref="B2:H28"/>
  <sheetViews>
    <sheetView workbookViewId="0">
      <selection activeCell="G2" sqref="G2"/>
    </sheetView>
  </sheetViews>
  <sheetFormatPr defaultRowHeight="14.5" x14ac:dyDescent="0.35"/>
  <cols>
    <col min="2" max="2" width="20.6328125" customWidth="1"/>
    <col min="3" max="3" width="17.90625" customWidth="1"/>
    <col min="7" max="7" width="21.453125" customWidth="1"/>
    <col min="8" max="8" width="19.453125" customWidth="1"/>
  </cols>
  <sheetData>
    <row r="2" spans="2:8" ht="17" x14ac:dyDescent="0.5">
      <c r="B2" s="19" t="s">
        <v>38</v>
      </c>
      <c r="C2" s="17"/>
      <c r="F2" s="8" t="s">
        <v>46</v>
      </c>
    </row>
    <row r="3" spans="2:8" ht="29" x14ac:dyDescent="0.35">
      <c r="B3" s="17" t="s">
        <v>39</v>
      </c>
      <c r="C3" s="17">
        <f>_xlfn.STDEV.P(Q.1!F2:F5)</f>
        <v>2.9580398915498081</v>
      </c>
      <c r="G3" s="12" t="s">
        <v>2</v>
      </c>
      <c r="H3" s="12" t="s">
        <v>45</v>
      </c>
    </row>
    <row r="4" spans="2:8" x14ac:dyDescent="0.35">
      <c r="B4" s="17" t="s">
        <v>40</v>
      </c>
      <c r="C4" s="17">
        <f>_xlfn.STDEV.P(Q.1!F11:F15)</f>
        <v>4.7074409183759283</v>
      </c>
      <c r="G4" s="13" t="s">
        <v>16</v>
      </c>
      <c r="H4" s="13">
        <v>7.0344827586206895</v>
      </c>
    </row>
    <row r="5" spans="2:8" x14ac:dyDescent="0.35">
      <c r="B5" s="17" t="s">
        <v>41</v>
      </c>
      <c r="C5" s="17">
        <f>_xlfn.STDEV.P(Q.1!F6:F10)</f>
        <v>3.54400902933387</v>
      </c>
      <c r="G5" s="13" t="s">
        <v>16</v>
      </c>
      <c r="H5" s="13">
        <v>4.7407407407407405</v>
      </c>
    </row>
    <row r="6" spans="2:8" x14ac:dyDescent="0.35">
      <c r="B6" s="17" t="s">
        <v>42</v>
      </c>
      <c r="C6" s="17">
        <f>_xlfn.STDEV.P(Q.1!F16:F20)</f>
        <v>2</v>
      </c>
      <c r="G6" s="14" t="s">
        <v>16</v>
      </c>
      <c r="H6" s="14">
        <v>4.7692307692307692</v>
      </c>
    </row>
    <row r="7" spans="2:8" x14ac:dyDescent="0.35">
      <c r="B7" s="17" t="s">
        <v>43</v>
      </c>
      <c r="C7" s="17">
        <f>_xlfn.STDEV.P(Q.1!F21:F26)</f>
        <v>4.3748015828022284</v>
      </c>
      <c r="G7" s="13" t="s">
        <v>16</v>
      </c>
      <c r="H7" s="13">
        <v>4.8</v>
      </c>
    </row>
    <row r="8" spans="2:8" x14ac:dyDescent="0.35">
      <c r="B8" s="17"/>
      <c r="C8" s="17"/>
      <c r="G8" s="13" t="s">
        <v>12</v>
      </c>
      <c r="H8" s="13">
        <v>6.8181818181818183</v>
      </c>
    </row>
    <row r="9" spans="2:8" x14ac:dyDescent="0.35">
      <c r="B9" s="18" t="s">
        <v>44</v>
      </c>
      <c r="C9" s="18"/>
      <c r="G9" s="14" t="s">
        <v>12</v>
      </c>
      <c r="H9" s="14">
        <v>6.9375</v>
      </c>
    </row>
    <row r="10" spans="2:8" x14ac:dyDescent="0.35">
      <c r="G10" s="13" t="s">
        <v>12</v>
      </c>
      <c r="H10" s="13">
        <v>6.967741935483871</v>
      </c>
    </row>
    <row r="11" spans="2:8" x14ac:dyDescent="0.35">
      <c r="G11" s="13" t="s">
        <v>12</v>
      </c>
      <c r="H11" s="13">
        <v>7</v>
      </c>
    </row>
    <row r="12" spans="2:8" x14ac:dyDescent="0.35">
      <c r="G12" s="14" t="s">
        <v>12</v>
      </c>
      <c r="H12" s="14">
        <v>6.9642857142857144</v>
      </c>
    </row>
    <row r="13" spans="2:8" x14ac:dyDescent="0.35">
      <c r="G13" s="13" t="s">
        <v>14</v>
      </c>
      <c r="H13" s="13">
        <v>10</v>
      </c>
    </row>
    <row r="14" spans="2:8" x14ac:dyDescent="0.35">
      <c r="G14" s="13" t="s">
        <v>14</v>
      </c>
      <c r="H14" s="13">
        <v>10.531914893617021</v>
      </c>
    </row>
    <row r="15" spans="2:8" x14ac:dyDescent="0.35">
      <c r="G15" s="13" t="s">
        <v>14</v>
      </c>
      <c r="H15" s="13">
        <v>10.208333333333334</v>
      </c>
    </row>
    <row r="16" spans="2:8" x14ac:dyDescent="0.35">
      <c r="G16" s="14" t="s">
        <v>14</v>
      </c>
      <c r="H16" s="14">
        <v>10.555555555555555</v>
      </c>
    </row>
    <row r="17" spans="7:8" x14ac:dyDescent="0.35">
      <c r="G17" s="13" t="s">
        <v>14</v>
      </c>
      <c r="H17" s="13">
        <v>8.9230769230769234</v>
      </c>
    </row>
    <row r="18" spans="7:8" ht="29" x14ac:dyDescent="0.35">
      <c r="G18" s="13" t="s">
        <v>10</v>
      </c>
      <c r="H18" s="13">
        <v>10.434782608695652</v>
      </c>
    </row>
    <row r="19" spans="7:8" ht="29" x14ac:dyDescent="0.35">
      <c r="G19" s="14" t="s">
        <v>10</v>
      </c>
      <c r="H19" s="14">
        <v>10.681818181818182</v>
      </c>
    </row>
    <row r="20" spans="7:8" ht="29" x14ac:dyDescent="0.35">
      <c r="G20" s="14" t="s">
        <v>10</v>
      </c>
      <c r="H20" s="14">
        <v>10.813953488372093</v>
      </c>
    </row>
    <row r="21" spans="7:8" ht="29" x14ac:dyDescent="0.35">
      <c r="G21" s="13" t="s">
        <v>10</v>
      </c>
      <c r="H21" s="13">
        <v>10.952380952380953</v>
      </c>
    </row>
    <row r="22" spans="7:8" ht="29" x14ac:dyDescent="0.35">
      <c r="G22" s="14" t="s">
        <v>10</v>
      </c>
      <c r="H22" s="14">
        <v>11.25</v>
      </c>
    </row>
    <row r="23" spans="7:8" x14ac:dyDescent="0.35">
      <c r="G23" s="14" t="s">
        <v>8</v>
      </c>
      <c r="H23" s="14">
        <v>8.6829268292682933</v>
      </c>
    </row>
    <row r="24" spans="7:8" x14ac:dyDescent="0.35">
      <c r="G24" s="14" t="s">
        <v>8</v>
      </c>
      <c r="H24" s="14">
        <v>8.9473684210526319</v>
      </c>
    </row>
    <row r="25" spans="7:8" x14ac:dyDescent="0.35">
      <c r="G25" s="14" t="s">
        <v>8</v>
      </c>
      <c r="H25" s="14">
        <v>8.9729729729729737</v>
      </c>
    </row>
    <row r="26" spans="7:8" x14ac:dyDescent="0.35">
      <c r="G26" s="13" t="s">
        <v>8</v>
      </c>
      <c r="H26" s="13">
        <v>9.1428571428571423</v>
      </c>
    </row>
    <row r="27" spans="7:8" x14ac:dyDescent="0.35">
      <c r="G27" s="14" t="s">
        <v>8</v>
      </c>
      <c r="H27" s="14">
        <v>8.6666666666666661</v>
      </c>
    </row>
    <row r="28" spans="7:8" x14ac:dyDescent="0.35">
      <c r="G28" s="14" t="s">
        <v>8</v>
      </c>
      <c r="H28" s="14">
        <v>6.7058823529411766</v>
      </c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4567-4315-4261-8206-C1259E64D7C6}">
  <dimension ref="A1:F21"/>
  <sheetViews>
    <sheetView topLeftCell="A11" workbookViewId="0">
      <selection activeCell="I23" sqref="I23"/>
    </sheetView>
  </sheetViews>
  <sheetFormatPr defaultRowHeight="14.5" x14ac:dyDescent="0.35"/>
  <sheetData>
    <row r="1" spans="1:3" x14ac:dyDescent="0.35">
      <c r="A1" s="10" t="s">
        <v>58</v>
      </c>
      <c r="B1" s="10"/>
      <c r="C1" s="10"/>
    </row>
    <row r="2" spans="1:3" x14ac:dyDescent="0.35">
      <c r="A2">
        <f>CORREL(Q.1!D2:D26,Q.1!G2:G26)</f>
        <v>0.94623485838187704</v>
      </c>
    </row>
    <row r="5" spans="1:3" x14ac:dyDescent="0.35">
      <c r="A5" t="s">
        <v>47</v>
      </c>
    </row>
    <row r="21" spans="2:6" x14ac:dyDescent="0.35">
      <c r="B21" s="20" t="s">
        <v>48</v>
      </c>
      <c r="C21" s="20"/>
      <c r="D21" s="20"/>
      <c r="E21" s="20"/>
      <c r="F21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3A1F-7175-4D58-9391-97549346DC75}">
  <dimension ref="B2:G41"/>
  <sheetViews>
    <sheetView topLeftCell="A8" workbookViewId="0">
      <selection activeCell="F17" sqref="F17:G17"/>
    </sheetView>
  </sheetViews>
  <sheetFormatPr defaultRowHeight="14.5" x14ac:dyDescent="0.35"/>
  <cols>
    <col min="2" max="2" width="21.54296875" customWidth="1"/>
    <col min="3" max="3" width="19.90625" customWidth="1"/>
  </cols>
  <sheetData>
    <row r="2" spans="2:7" ht="15" thickBot="1" x14ac:dyDescent="0.4">
      <c r="B2" t="s">
        <v>49</v>
      </c>
    </row>
    <row r="3" spans="2:7" ht="15" thickBot="1" x14ac:dyDescent="0.4">
      <c r="B3" s="2" t="s">
        <v>1</v>
      </c>
      <c r="C3" s="3" t="s">
        <v>6</v>
      </c>
    </row>
    <row r="4" spans="2:7" ht="15" thickBot="1" x14ac:dyDescent="0.4">
      <c r="B4" s="5" t="s">
        <v>18</v>
      </c>
      <c r="C4" s="5">
        <v>5</v>
      </c>
    </row>
    <row r="5" spans="2:7" ht="15" thickBot="1" x14ac:dyDescent="0.4">
      <c r="B5" s="5" t="s">
        <v>36</v>
      </c>
      <c r="C5" s="5">
        <v>5</v>
      </c>
      <c r="E5" s="21" t="s">
        <v>50</v>
      </c>
      <c r="F5" s="20"/>
      <c r="G5" s="20"/>
    </row>
    <row r="6" spans="2:7" ht="15" thickBot="1" x14ac:dyDescent="0.4">
      <c r="B6" s="5" t="s">
        <v>26</v>
      </c>
      <c r="C6" s="5">
        <v>5</v>
      </c>
    </row>
    <row r="7" spans="2:7" ht="15" thickBot="1" x14ac:dyDescent="0.4">
      <c r="B7" s="7" t="s">
        <v>13</v>
      </c>
      <c r="C7" s="7">
        <v>5</v>
      </c>
    </row>
    <row r="8" spans="2:7" ht="15" thickBot="1" x14ac:dyDescent="0.4">
      <c r="B8" s="5" t="s">
        <v>34</v>
      </c>
      <c r="C8" s="5">
        <v>5</v>
      </c>
    </row>
    <row r="9" spans="2:7" ht="15" thickBot="1" x14ac:dyDescent="0.4">
      <c r="B9" s="7" t="s">
        <v>23</v>
      </c>
      <c r="C9" s="7">
        <v>5</v>
      </c>
    </row>
    <row r="10" spans="2:7" ht="15" thickBot="1" x14ac:dyDescent="0.4">
      <c r="B10" s="7" t="s">
        <v>29</v>
      </c>
      <c r="C10" s="7">
        <v>5</v>
      </c>
    </row>
    <row r="11" spans="2:7" ht="15" thickBot="1" x14ac:dyDescent="0.4">
      <c r="B11" s="5" t="s">
        <v>20</v>
      </c>
      <c r="C11" s="5">
        <v>5</v>
      </c>
    </row>
    <row r="12" spans="2:7" ht="15" thickBot="1" x14ac:dyDescent="0.4">
      <c r="B12" s="7" t="s">
        <v>9</v>
      </c>
      <c r="C12" s="7">
        <v>5</v>
      </c>
    </row>
    <row r="14" spans="2:7" x14ac:dyDescent="0.35">
      <c r="B14" s="15" t="s">
        <v>51</v>
      </c>
      <c r="C14">
        <f>AVERAGE(Q.1!D2:D26)</f>
        <v>37.04</v>
      </c>
    </row>
    <row r="15" spans="2:7" ht="15" thickBot="1" x14ac:dyDescent="0.4">
      <c r="B15" s="16" t="s">
        <v>52</v>
      </c>
      <c r="C15" s="16"/>
    </row>
    <row r="16" spans="2:7" ht="15" thickBot="1" x14ac:dyDescent="0.4">
      <c r="B16" s="2" t="s">
        <v>1</v>
      </c>
      <c r="C16" s="2" t="s">
        <v>3</v>
      </c>
    </row>
    <row r="17" spans="2:3" ht="15" thickBot="1" x14ac:dyDescent="0.4">
      <c r="B17" s="5" t="s">
        <v>22</v>
      </c>
      <c r="C17" s="5">
        <v>29</v>
      </c>
    </row>
    <row r="18" spans="2:3" ht="15" thickBot="1" x14ac:dyDescent="0.4">
      <c r="B18" s="5" t="s">
        <v>32</v>
      </c>
      <c r="C18" s="5">
        <v>27</v>
      </c>
    </row>
    <row r="19" spans="2:3" ht="15" thickBot="1" x14ac:dyDescent="0.4">
      <c r="B19" s="7" t="s">
        <v>27</v>
      </c>
      <c r="C19" s="7">
        <v>26</v>
      </c>
    </row>
    <row r="20" spans="2:3" ht="15" thickBot="1" x14ac:dyDescent="0.4">
      <c r="B20" s="5" t="s">
        <v>15</v>
      </c>
      <c r="C20" s="5">
        <v>25</v>
      </c>
    </row>
    <row r="21" spans="2:3" ht="15" thickBot="1" x14ac:dyDescent="0.4">
      <c r="B21" s="5" t="s">
        <v>24</v>
      </c>
      <c r="C21" s="5">
        <v>33</v>
      </c>
    </row>
    <row r="22" spans="2:3" ht="15" thickBot="1" x14ac:dyDescent="0.4">
      <c r="B22" s="7" t="s">
        <v>33</v>
      </c>
      <c r="C22" s="7">
        <v>32</v>
      </c>
    </row>
    <row r="23" spans="2:3" ht="15" thickBot="1" x14ac:dyDescent="0.4">
      <c r="B23" s="5" t="s">
        <v>28</v>
      </c>
      <c r="C23" s="5">
        <v>31</v>
      </c>
    </row>
    <row r="24" spans="2:3" ht="15" thickBot="1" x14ac:dyDescent="0.4">
      <c r="B24" s="5" t="s">
        <v>11</v>
      </c>
      <c r="C24" s="5">
        <v>30</v>
      </c>
    </row>
    <row r="25" spans="2:3" ht="15" thickBot="1" x14ac:dyDescent="0.4">
      <c r="B25" s="7" t="s">
        <v>19</v>
      </c>
      <c r="C25" s="7">
        <v>28</v>
      </c>
    </row>
    <row r="26" spans="2:3" ht="15" thickBot="1" x14ac:dyDescent="0.4">
      <c r="B26" s="5" t="s">
        <v>18</v>
      </c>
      <c r="C26" s="5">
        <v>50</v>
      </c>
    </row>
    <row r="27" spans="2:3" ht="15" thickBot="1" x14ac:dyDescent="0.4">
      <c r="B27" s="5" t="s">
        <v>36</v>
      </c>
      <c r="C27" s="5">
        <v>47</v>
      </c>
    </row>
    <row r="28" spans="2:3" ht="15" thickBot="1" x14ac:dyDescent="0.4">
      <c r="B28" s="5" t="s">
        <v>26</v>
      </c>
      <c r="C28" s="5">
        <v>48</v>
      </c>
    </row>
    <row r="29" spans="2:3" ht="15" thickBot="1" x14ac:dyDescent="0.4">
      <c r="B29" s="7" t="s">
        <v>13</v>
      </c>
      <c r="C29" s="7">
        <v>45</v>
      </c>
    </row>
    <row r="30" spans="2:3" ht="15" thickBot="1" x14ac:dyDescent="0.4">
      <c r="B30" s="5" t="s">
        <v>30</v>
      </c>
      <c r="C30" s="5">
        <v>39</v>
      </c>
    </row>
    <row r="31" spans="2:3" ht="15" thickBot="1" x14ac:dyDescent="0.4">
      <c r="B31" s="5" t="s">
        <v>34</v>
      </c>
      <c r="C31" s="5">
        <v>46</v>
      </c>
    </row>
    <row r="32" spans="2:3" ht="15" thickBot="1" x14ac:dyDescent="0.4">
      <c r="B32" s="7" t="s">
        <v>23</v>
      </c>
      <c r="C32" s="7">
        <v>44</v>
      </c>
    </row>
    <row r="33" spans="2:3" ht="15" thickBot="1" x14ac:dyDescent="0.4">
      <c r="B33" s="7" t="s">
        <v>29</v>
      </c>
      <c r="C33" s="7">
        <v>43</v>
      </c>
    </row>
    <row r="34" spans="2:3" ht="15" thickBot="1" x14ac:dyDescent="0.4">
      <c r="B34" s="5" t="s">
        <v>20</v>
      </c>
      <c r="C34" s="5">
        <v>42</v>
      </c>
    </row>
    <row r="35" spans="2:3" ht="15" thickBot="1" x14ac:dyDescent="0.4">
      <c r="B35" s="7" t="s">
        <v>9</v>
      </c>
      <c r="C35" s="7">
        <v>40</v>
      </c>
    </row>
    <row r="36" spans="2:3" ht="15" thickBot="1" x14ac:dyDescent="0.4">
      <c r="B36" s="7" t="s">
        <v>25</v>
      </c>
      <c r="C36" s="7">
        <v>41</v>
      </c>
    </row>
    <row r="37" spans="2:3" ht="15" thickBot="1" x14ac:dyDescent="0.4">
      <c r="B37" s="7" t="s">
        <v>17</v>
      </c>
      <c r="C37" s="7">
        <v>38</v>
      </c>
    </row>
    <row r="38" spans="2:3" ht="15" thickBot="1" x14ac:dyDescent="0.4">
      <c r="B38" s="7" t="s">
        <v>21</v>
      </c>
      <c r="C38" s="7">
        <v>37</v>
      </c>
    </row>
    <row r="39" spans="2:3" ht="15" thickBot="1" x14ac:dyDescent="0.4">
      <c r="B39" s="5" t="s">
        <v>7</v>
      </c>
      <c r="C39" s="5">
        <v>35</v>
      </c>
    </row>
    <row r="40" spans="2:3" ht="15" thickBot="1" x14ac:dyDescent="0.4">
      <c r="B40" s="7" t="s">
        <v>31</v>
      </c>
      <c r="C40" s="7">
        <v>36</v>
      </c>
    </row>
    <row r="41" spans="2:3" ht="15" thickBot="1" x14ac:dyDescent="0.4">
      <c r="B41" s="7" t="s">
        <v>35</v>
      </c>
      <c r="C41" s="7">
        <v>34</v>
      </c>
    </row>
  </sheetData>
  <mergeCells count="1"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01EA-DE6A-4305-B981-E79207B5F85D}">
  <dimension ref="A1:I34"/>
  <sheetViews>
    <sheetView workbookViewId="0">
      <selection activeCell="D30" sqref="D30"/>
    </sheetView>
  </sheetViews>
  <sheetFormatPr defaultRowHeight="14.5" x14ac:dyDescent="0.35"/>
  <cols>
    <col min="1" max="9" width="18.54296875" customWidth="1"/>
  </cols>
  <sheetData>
    <row r="1" spans="1:9" ht="15" thickBot="1" x14ac:dyDescent="0.4">
      <c r="A1" s="8" t="s">
        <v>53</v>
      </c>
      <c r="B1" s="8"/>
      <c r="C1" s="8"/>
      <c r="D1" s="8"/>
      <c r="E1" s="8"/>
    </row>
    <row r="2" spans="1:9" ht="44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45</v>
      </c>
      <c r="I2" s="3" t="s">
        <v>54</v>
      </c>
    </row>
    <row r="3" spans="1:9" ht="29.5" thickBot="1" x14ac:dyDescent="0.4">
      <c r="A3" s="6">
        <v>118</v>
      </c>
      <c r="B3" s="7" t="s">
        <v>29</v>
      </c>
      <c r="C3" s="7" t="s">
        <v>10</v>
      </c>
      <c r="D3" s="7">
        <v>43</v>
      </c>
      <c r="E3" s="7">
        <v>75</v>
      </c>
      <c r="F3" s="7">
        <v>93</v>
      </c>
      <c r="G3" s="7">
        <v>5</v>
      </c>
      <c r="H3" s="5">
        <f>(F3*G3)/D3</f>
        <v>10.813953488372093</v>
      </c>
      <c r="I3" s="5">
        <f>E3/D3</f>
        <v>1.7441860465116279</v>
      </c>
    </row>
    <row r="4" spans="1:9" ht="15" thickBot="1" x14ac:dyDescent="0.4">
      <c r="A4" s="4">
        <v>125</v>
      </c>
      <c r="B4" s="5" t="s">
        <v>36</v>
      </c>
      <c r="C4" s="5" t="s">
        <v>14</v>
      </c>
      <c r="D4" s="5">
        <v>47</v>
      </c>
      <c r="E4" s="5">
        <v>79</v>
      </c>
      <c r="F4" s="5">
        <v>99</v>
      </c>
      <c r="G4" s="5">
        <v>5</v>
      </c>
      <c r="H4" s="5">
        <f>(F4*G4)/D4</f>
        <v>10.531914893617021</v>
      </c>
      <c r="I4" s="5">
        <f>E4/D4</f>
        <v>1.6808510638297873</v>
      </c>
    </row>
    <row r="5" spans="1:9" ht="29.5" thickBot="1" x14ac:dyDescent="0.4">
      <c r="A5" s="4">
        <v>123</v>
      </c>
      <c r="B5" s="5" t="s">
        <v>34</v>
      </c>
      <c r="C5" s="5" t="s">
        <v>10</v>
      </c>
      <c r="D5" s="5">
        <v>46</v>
      </c>
      <c r="E5" s="5">
        <v>77</v>
      </c>
      <c r="F5" s="5">
        <v>96</v>
      </c>
      <c r="G5" s="5">
        <v>5</v>
      </c>
      <c r="H5" s="7">
        <f>(F5*G5)/D5</f>
        <v>10.434782608695652</v>
      </c>
      <c r="I5" s="7">
        <f>E5/D5</f>
        <v>1.673913043478261</v>
      </c>
    </row>
    <row r="6" spans="1:9" ht="15" thickBot="1" x14ac:dyDescent="0.4">
      <c r="A6" s="6">
        <v>104</v>
      </c>
      <c r="B6" s="7" t="s">
        <v>13</v>
      </c>
      <c r="C6" s="7" t="s">
        <v>14</v>
      </c>
      <c r="D6" s="7">
        <v>45</v>
      </c>
      <c r="E6" s="7">
        <v>75</v>
      </c>
      <c r="F6" s="7">
        <v>95</v>
      </c>
      <c r="G6" s="7">
        <v>5</v>
      </c>
      <c r="H6" s="5">
        <f>(F6*G6)/D6</f>
        <v>10.555555555555555</v>
      </c>
      <c r="I6" s="5">
        <f>E6/D6</f>
        <v>1.6666666666666667</v>
      </c>
    </row>
    <row r="7" spans="1:9" ht="29.5" thickBot="1" x14ac:dyDescent="0.4">
      <c r="A7" s="4">
        <v>109</v>
      </c>
      <c r="B7" s="5" t="s">
        <v>20</v>
      </c>
      <c r="C7" s="5" t="s">
        <v>10</v>
      </c>
      <c r="D7" s="5">
        <v>42</v>
      </c>
      <c r="E7" s="5">
        <v>70</v>
      </c>
      <c r="F7" s="5">
        <v>92</v>
      </c>
      <c r="G7" s="5">
        <v>5</v>
      </c>
      <c r="H7" s="7">
        <f>(F7*G7)/D7</f>
        <v>10.952380952380953</v>
      </c>
      <c r="I7" s="7">
        <f>E7/D7</f>
        <v>1.6666666666666667</v>
      </c>
    </row>
    <row r="8" spans="1:9" ht="29.5" thickBot="1" x14ac:dyDescent="0.4">
      <c r="A8" s="6">
        <v>112</v>
      </c>
      <c r="B8" s="7" t="s">
        <v>23</v>
      </c>
      <c r="C8" s="7" t="s">
        <v>10</v>
      </c>
      <c r="D8" s="7">
        <v>44</v>
      </c>
      <c r="E8" s="7">
        <v>73</v>
      </c>
      <c r="F8" s="7">
        <v>94</v>
      </c>
      <c r="G8" s="7">
        <v>5</v>
      </c>
      <c r="H8" s="7">
        <f>(F8*G8)/D8</f>
        <v>10.681818181818182</v>
      </c>
      <c r="I8" s="7">
        <f>E8/D8</f>
        <v>1.6590909090909092</v>
      </c>
    </row>
    <row r="9" spans="1:9" ht="15" thickBot="1" x14ac:dyDescent="0.4">
      <c r="A9" s="4">
        <v>115</v>
      </c>
      <c r="B9" s="5" t="s">
        <v>26</v>
      </c>
      <c r="C9" s="5" t="s">
        <v>14</v>
      </c>
      <c r="D9" s="5">
        <v>48</v>
      </c>
      <c r="E9" s="5">
        <v>78</v>
      </c>
      <c r="F9" s="5">
        <v>98</v>
      </c>
      <c r="G9" s="5">
        <v>5</v>
      </c>
      <c r="H9" s="7">
        <f>(F9*G9)/D9</f>
        <v>10.208333333333334</v>
      </c>
      <c r="I9" s="7">
        <f>E9/D9</f>
        <v>1.625</v>
      </c>
    </row>
    <row r="10" spans="1:9" ht="29.5" thickBot="1" x14ac:dyDescent="0.4">
      <c r="A10" s="6">
        <v>102</v>
      </c>
      <c r="B10" s="7" t="s">
        <v>9</v>
      </c>
      <c r="C10" s="7" t="s">
        <v>10</v>
      </c>
      <c r="D10" s="7">
        <v>40</v>
      </c>
      <c r="E10" s="7">
        <v>65</v>
      </c>
      <c r="F10" s="7">
        <v>90</v>
      </c>
      <c r="G10" s="7">
        <v>5</v>
      </c>
      <c r="H10" s="7">
        <f>(F10*G10)/D10</f>
        <v>11.25</v>
      </c>
      <c r="I10" s="7">
        <f>E10/D10</f>
        <v>1.625</v>
      </c>
    </row>
    <row r="11" spans="1:9" ht="15" thickBot="1" x14ac:dyDescent="0.4">
      <c r="A11" s="6">
        <v>114</v>
      </c>
      <c r="B11" s="7" t="s">
        <v>25</v>
      </c>
      <c r="C11" s="7" t="s">
        <v>8</v>
      </c>
      <c r="D11" s="7">
        <v>41</v>
      </c>
      <c r="E11" s="7">
        <v>66</v>
      </c>
      <c r="F11" s="7">
        <v>89</v>
      </c>
      <c r="G11" s="7">
        <v>4</v>
      </c>
      <c r="H11" s="7">
        <f>(F11*G11)/D11</f>
        <v>8.6829268292682933</v>
      </c>
      <c r="I11" s="7">
        <f>E11/D11</f>
        <v>1.6097560975609757</v>
      </c>
    </row>
    <row r="12" spans="1:9" ht="15" thickBot="1" x14ac:dyDescent="0.4">
      <c r="A12" s="4">
        <v>107</v>
      </c>
      <c r="B12" s="5" t="s">
        <v>18</v>
      </c>
      <c r="C12" s="5" t="s">
        <v>14</v>
      </c>
      <c r="D12" s="5">
        <v>50</v>
      </c>
      <c r="E12" s="5">
        <v>80</v>
      </c>
      <c r="F12" s="5">
        <v>100</v>
      </c>
      <c r="G12" s="5">
        <v>5</v>
      </c>
      <c r="H12" s="5">
        <f>(F12*G12)/D12</f>
        <v>10</v>
      </c>
      <c r="I12" s="5">
        <f>E12/D12</f>
        <v>1.6</v>
      </c>
    </row>
    <row r="13" spans="1:9" ht="15" thickBot="1" x14ac:dyDescent="0.4">
      <c r="A13" s="4">
        <v>119</v>
      </c>
      <c r="B13" s="5" t="s">
        <v>30</v>
      </c>
      <c r="C13" s="5" t="s">
        <v>14</v>
      </c>
      <c r="D13" s="5">
        <v>39</v>
      </c>
      <c r="E13" s="5">
        <v>60</v>
      </c>
      <c r="F13" s="5">
        <v>87</v>
      </c>
      <c r="G13" s="5">
        <v>4</v>
      </c>
      <c r="H13" s="5">
        <f>(F13*G13)/D13</f>
        <v>8.9230769230769234</v>
      </c>
      <c r="I13" s="5">
        <f>E13/D13</f>
        <v>1.5384615384615385</v>
      </c>
    </row>
    <row r="14" spans="1:9" ht="15" thickBot="1" x14ac:dyDescent="0.4">
      <c r="A14" s="6">
        <v>106</v>
      </c>
      <c r="B14" s="7" t="s">
        <v>17</v>
      </c>
      <c r="C14" s="7" t="s">
        <v>8</v>
      </c>
      <c r="D14" s="7">
        <v>38</v>
      </c>
      <c r="E14" s="7">
        <v>58</v>
      </c>
      <c r="F14" s="7">
        <v>85</v>
      </c>
      <c r="G14" s="7">
        <v>4</v>
      </c>
      <c r="H14" s="7">
        <f>(F14*G14)/D14</f>
        <v>8.9473684210526319</v>
      </c>
      <c r="I14" s="7">
        <f>E14/D14</f>
        <v>1.5263157894736843</v>
      </c>
    </row>
    <row r="15" spans="1:9" ht="15" thickBot="1" x14ac:dyDescent="0.4">
      <c r="A15" s="6">
        <v>110</v>
      </c>
      <c r="B15" s="7" t="s">
        <v>21</v>
      </c>
      <c r="C15" s="7" t="s">
        <v>8</v>
      </c>
      <c r="D15" s="7">
        <v>37</v>
      </c>
      <c r="E15" s="7">
        <v>55</v>
      </c>
      <c r="F15" s="7">
        <v>83</v>
      </c>
      <c r="G15" s="7">
        <v>4</v>
      </c>
      <c r="H15" s="5">
        <f>(F15*G15)/D15</f>
        <v>8.9729729729729737</v>
      </c>
      <c r="I15" s="5">
        <f>E15/D15</f>
        <v>1.4864864864864864</v>
      </c>
    </row>
    <row r="16" spans="1:9" ht="15" thickBot="1" x14ac:dyDescent="0.4">
      <c r="A16" s="6">
        <v>120</v>
      </c>
      <c r="B16" s="7" t="s">
        <v>31</v>
      </c>
      <c r="C16" s="7" t="s">
        <v>8</v>
      </c>
      <c r="D16" s="7">
        <v>36</v>
      </c>
      <c r="E16" s="7">
        <v>52</v>
      </c>
      <c r="F16" s="7">
        <v>78</v>
      </c>
      <c r="G16" s="7">
        <v>4</v>
      </c>
      <c r="H16" s="7">
        <f>(F16*G16)/D16</f>
        <v>8.6666666666666661</v>
      </c>
      <c r="I16" s="7">
        <f>E16/D16</f>
        <v>1.4444444444444444</v>
      </c>
    </row>
    <row r="17" spans="1:9" ht="15" thickBot="1" x14ac:dyDescent="0.4">
      <c r="A17" s="4">
        <v>101</v>
      </c>
      <c r="B17" s="5" t="s">
        <v>7</v>
      </c>
      <c r="C17" s="5" t="s">
        <v>8</v>
      </c>
      <c r="D17" s="5">
        <v>35</v>
      </c>
      <c r="E17" s="5">
        <v>50</v>
      </c>
      <c r="F17" s="5">
        <v>80</v>
      </c>
      <c r="G17" s="5">
        <v>4</v>
      </c>
      <c r="H17" s="7">
        <f>(F17*G17)/D17</f>
        <v>9.1428571428571423</v>
      </c>
      <c r="I17" s="7">
        <f>E17/D17</f>
        <v>1.4285714285714286</v>
      </c>
    </row>
    <row r="18" spans="1:9" ht="15" thickBot="1" x14ac:dyDescent="0.4">
      <c r="A18" s="6">
        <v>124</v>
      </c>
      <c r="B18" s="7" t="s">
        <v>35</v>
      </c>
      <c r="C18" s="7" t="s">
        <v>8</v>
      </c>
      <c r="D18" s="7">
        <v>34</v>
      </c>
      <c r="E18" s="7">
        <v>48</v>
      </c>
      <c r="F18" s="7">
        <v>76</v>
      </c>
      <c r="G18" s="7">
        <v>3</v>
      </c>
      <c r="H18" s="5">
        <f>(F18*G18)/D18</f>
        <v>6.7058823529411766</v>
      </c>
      <c r="I18" s="5">
        <f>E18/D18</f>
        <v>1.411764705882353</v>
      </c>
    </row>
    <row r="19" spans="1:9" ht="15" thickBot="1" x14ac:dyDescent="0.4">
      <c r="A19" s="6">
        <v>122</v>
      </c>
      <c r="B19" s="7" t="s">
        <v>33</v>
      </c>
      <c r="C19" s="7" t="s">
        <v>12</v>
      </c>
      <c r="D19" s="7">
        <v>32</v>
      </c>
      <c r="E19" s="7">
        <v>44</v>
      </c>
      <c r="F19" s="7">
        <v>74</v>
      </c>
      <c r="G19" s="7">
        <v>3</v>
      </c>
      <c r="H19" s="5">
        <f>(F19*G19)/D19</f>
        <v>6.9375</v>
      </c>
      <c r="I19" s="5">
        <f>E19/D19</f>
        <v>1.375</v>
      </c>
    </row>
    <row r="20" spans="1:9" ht="15" thickBot="1" x14ac:dyDescent="0.4">
      <c r="A20" s="4">
        <v>113</v>
      </c>
      <c r="B20" s="5" t="s">
        <v>24</v>
      </c>
      <c r="C20" s="5" t="s">
        <v>12</v>
      </c>
      <c r="D20" s="5">
        <v>33</v>
      </c>
      <c r="E20" s="5">
        <v>45</v>
      </c>
      <c r="F20" s="5">
        <v>75</v>
      </c>
      <c r="G20" s="5">
        <v>3</v>
      </c>
      <c r="H20" s="7">
        <f>(F20*G20)/D20</f>
        <v>6.8181818181818183</v>
      </c>
      <c r="I20" s="7">
        <f>E20/D20</f>
        <v>1.3636363636363635</v>
      </c>
    </row>
    <row r="21" spans="1:9" ht="15" thickBot="1" x14ac:dyDescent="0.4">
      <c r="A21" s="4">
        <v>117</v>
      </c>
      <c r="B21" s="5" t="s">
        <v>28</v>
      </c>
      <c r="C21" s="5" t="s">
        <v>12</v>
      </c>
      <c r="D21" s="5">
        <v>31</v>
      </c>
      <c r="E21" s="5">
        <v>42</v>
      </c>
      <c r="F21" s="5">
        <v>72</v>
      </c>
      <c r="G21" s="5">
        <v>3</v>
      </c>
      <c r="H21" s="5">
        <f>(F21*G21)/D21</f>
        <v>6.967741935483871</v>
      </c>
      <c r="I21" s="5">
        <f>E21/D21</f>
        <v>1.3548387096774193</v>
      </c>
    </row>
    <row r="22" spans="1:9" ht="15" thickBot="1" x14ac:dyDescent="0.4">
      <c r="A22" s="4">
        <v>103</v>
      </c>
      <c r="B22" s="5" t="s">
        <v>11</v>
      </c>
      <c r="C22" s="5" t="s">
        <v>12</v>
      </c>
      <c r="D22" s="5">
        <v>30</v>
      </c>
      <c r="E22" s="5">
        <v>40</v>
      </c>
      <c r="F22" s="5">
        <v>70</v>
      </c>
      <c r="G22" s="5">
        <v>3</v>
      </c>
      <c r="H22" s="7">
        <f>(F22*G22)/D22</f>
        <v>7</v>
      </c>
      <c r="I22" s="7">
        <f>E22/D22</f>
        <v>1.3333333333333333</v>
      </c>
    </row>
    <row r="23" spans="1:9" ht="15" thickBot="1" x14ac:dyDescent="0.4">
      <c r="A23" s="4">
        <v>111</v>
      </c>
      <c r="B23" s="5" t="s">
        <v>22</v>
      </c>
      <c r="C23" s="5" t="s">
        <v>16</v>
      </c>
      <c r="D23" s="5">
        <v>29</v>
      </c>
      <c r="E23" s="5">
        <v>38</v>
      </c>
      <c r="F23" s="5">
        <v>68</v>
      </c>
      <c r="G23" s="5">
        <v>3</v>
      </c>
      <c r="H23" s="5">
        <f>(F23*G23)/D23</f>
        <v>7.0344827586206895</v>
      </c>
      <c r="I23" s="5">
        <f>E23/D23</f>
        <v>1.3103448275862069</v>
      </c>
    </row>
    <row r="24" spans="1:9" ht="15" thickBot="1" x14ac:dyDescent="0.4">
      <c r="A24" s="4">
        <v>121</v>
      </c>
      <c r="B24" s="5" t="s">
        <v>32</v>
      </c>
      <c r="C24" s="5" t="s">
        <v>16</v>
      </c>
      <c r="D24" s="5">
        <v>27</v>
      </c>
      <c r="E24" s="5">
        <v>34</v>
      </c>
      <c r="F24" s="5">
        <v>64</v>
      </c>
      <c r="G24" s="5">
        <v>2</v>
      </c>
      <c r="H24" s="7">
        <f>(F24*G24)/D24</f>
        <v>4.7407407407407405</v>
      </c>
      <c r="I24" s="7">
        <f>E24/D24</f>
        <v>1.2592592592592593</v>
      </c>
    </row>
    <row r="25" spans="1:9" ht="15" thickBot="1" x14ac:dyDescent="0.4">
      <c r="A25" s="6">
        <v>108</v>
      </c>
      <c r="B25" s="7" t="s">
        <v>19</v>
      </c>
      <c r="C25" s="7" t="s">
        <v>12</v>
      </c>
      <c r="D25" s="7">
        <v>28</v>
      </c>
      <c r="E25" s="7">
        <v>35</v>
      </c>
      <c r="F25" s="7">
        <v>65</v>
      </c>
      <c r="G25" s="7">
        <v>3</v>
      </c>
      <c r="H25" s="5">
        <f>(F25*G25)/D25</f>
        <v>6.9642857142857144</v>
      </c>
      <c r="I25" s="5">
        <f>E25/D25</f>
        <v>1.25</v>
      </c>
    </row>
    <row r="26" spans="1:9" ht="15" thickBot="1" x14ac:dyDescent="0.4">
      <c r="A26" s="6">
        <v>116</v>
      </c>
      <c r="B26" s="7" t="s">
        <v>27</v>
      </c>
      <c r="C26" s="7" t="s">
        <v>16</v>
      </c>
      <c r="D26" s="7">
        <v>26</v>
      </c>
      <c r="E26" s="7">
        <v>32</v>
      </c>
      <c r="F26" s="7">
        <v>62</v>
      </c>
      <c r="G26" s="7">
        <v>2</v>
      </c>
      <c r="H26" s="5">
        <f>(F26*G26)/D26</f>
        <v>4.7692307692307692</v>
      </c>
      <c r="I26" s="5">
        <f>E26/D26</f>
        <v>1.2307692307692308</v>
      </c>
    </row>
    <row r="27" spans="1:9" ht="15" thickBot="1" x14ac:dyDescent="0.4">
      <c r="A27" s="4">
        <v>105</v>
      </c>
      <c r="B27" s="5" t="s">
        <v>15</v>
      </c>
      <c r="C27" s="5" t="s">
        <v>16</v>
      </c>
      <c r="D27" s="5">
        <v>25</v>
      </c>
      <c r="E27" s="5">
        <v>30</v>
      </c>
      <c r="F27" s="5">
        <v>60</v>
      </c>
      <c r="G27" s="5">
        <v>2</v>
      </c>
      <c r="H27" s="5">
        <f>(F27*G27)/D27</f>
        <v>4.8</v>
      </c>
      <c r="I27" s="5">
        <f>E27/D27</f>
        <v>1.2</v>
      </c>
    </row>
    <row r="30" spans="1:9" x14ac:dyDescent="0.35">
      <c r="A30" s="20" t="s">
        <v>55</v>
      </c>
      <c r="B30" s="20"/>
    </row>
    <row r="31" spans="1:9" x14ac:dyDescent="0.35">
      <c r="A31" s="10" t="s">
        <v>56</v>
      </c>
      <c r="B31" s="10"/>
      <c r="C31" s="10"/>
    </row>
    <row r="33" spans="1:3" x14ac:dyDescent="0.35">
      <c r="A33" s="10" t="s">
        <v>59</v>
      </c>
      <c r="B33" s="10"/>
      <c r="C33" s="10"/>
    </row>
    <row r="34" spans="1:3" x14ac:dyDescent="0.35">
      <c r="A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Q.1</vt:lpstr>
      <vt:lpstr>Q2&amp;3</vt:lpstr>
      <vt:lpstr>Q.4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saini</dc:creator>
  <cp:lastModifiedBy>ranjana saini</cp:lastModifiedBy>
  <dcterms:created xsi:type="dcterms:W3CDTF">2025-07-11T15:22:38Z</dcterms:created>
  <dcterms:modified xsi:type="dcterms:W3CDTF">2025-07-12T06:20:20Z</dcterms:modified>
</cp:coreProperties>
</file>