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yam Jain\IIT Kharagpur\Spring Semester 2020\Financial Analytics\5. Option Pricing using Monte Carlo\"/>
    </mc:Choice>
  </mc:AlternateContent>
  <xr:revisionPtr revIDLastSave="0" documentId="8_{3CBA88BA-8D01-41A3-A601-B0622541E8DB}" xr6:coauthVersionLast="45" xr6:coauthVersionMax="45" xr10:uidLastSave="{00000000-0000-0000-0000-000000000000}"/>
  <bookViews>
    <workbookView xWindow="-108" yWindow="-108" windowWidth="23256" windowHeight="12576" xr2:uid="{C5E89989-1510-4768-B682-BCE49762F00E}"/>
  </bookViews>
  <sheets>
    <sheet name="Sheet1" sheetId="1" r:id="rId1"/>
  </sheets>
  <definedNames>
    <definedName name="delT">Sheet1!$M$5</definedName>
    <definedName name="rf">Sheet1!$M$3</definedName>
    <definedName name="sig">Sheet1!$M$4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C5" i="1"/>
  <c r="D5" i="1" s="1"/>
  <c r="E5" i="1" s="1"/>
  <c r="F5" i="1" s="1"/>
  <c r="G5" i="1" s="1"/>
  <c r="H5" i="1" s="1"/>
  <c r="C6" i="1"/>
  <c r="D6" i="1" s="1"/>
  <c r="E6" i="1" s="1"/>
  <c r="F6" i="1" s="1"/>
  <c r="G6" i="1" s="1"/>
  <c r="H6" i="1" s="1"/>
  <c r="C7" i="1"/>
  <c r="D7" i="1" s="1"/>
  <c r="E7" i="1" s="1"/>
  <c r="F7" i="1" s="1"/>
  <c r="G7" i="1" s="1"/>
  <c r="H7" i="1" s="1"/>
  <c r="C8" i="1"/>
  <c r="D8" i="1" s="1"/>
  <c r="E8" i="1" s="1"/>
  <c r="F8" i="1" s="1"/>
  <c r="G8" i="1" s="1"/>
  <c r="H8" i="1" s="1"/>
  <c r="C9" i="1"/>
  <c r="D9" i="1" s="1"/>
  <c r="E9" i="1" s="1"/>
  <c r="F9" i="1" s="1"/>
  <c r="G9" i="1" s="1"/>
  <c r="H9" i="1" s="1"/>
  <c r="C10" i="1"/>
  <c r="D10" i="1" s="1"/>
  <c r="E10" i="1" s="1"/>
  <c r="F10" i="1" s="1"/>
  <c r="G10" i="1" s="1"/>
  <c r="H10" i="1" s="1"/>
  <c r="C11" i="1"/>
  <c r="D11" i="1" s="1"/>
  <c r="E11" i="1" s="1"/>
  <c r="F11" i="1" s="1"/>
  <c r="G11" i="1" s="1"/>
  <c r="H11" i="1" s="1"/>
  <c r="C12" i="1"/>
  <c r="D12" i="1" s="1"/>
  <c r="E12" i="1" s="1"/>
  <c r="F12" i="1" s="1"/>
  <c r="G12" i="1" s="1"/>
  <c r="H12" i="1" s="1"/>
  <c r="C13" i="1"/>
  <c r="D13" i="1" s="1"/>
  <c r="E13" i="1" s="1"/>
  <c r="F13" i="1" s="1"/>
  <c r="G13" i="1" s="1"/>
  <c r="H13" i="1" s="1"/>
  <c r="C3" i="1"/>
  <c r="D3" i="1" s="1"/>
  <c r="E3" i="1" s="1"/>
  <c r="F3" i="1" s="1"/>
  <c r="G3" i="1" s="1"/>
  <c r="H3" i="1" s="1"/>
  <c r="J11" i="1" l="1"/>
  <c r="J7" i="1"/>
  <c r="I9" i="1"/>
  <c r="J10" i="1"/>
  <c r="J6" i="1"/>
  <c r="J13" i="1"/>
  <c r="J9" i="1"/>
  <c r="J5" i="1"/>
  <c r="J12" i="1"/>
  <c r="J8" i="1"/>
  <c r="J4" i="1"/>
  <c r="I11" i="1"/>
  <c r="I7" i="1"/>
  <c r="J3" i="1"/>
  <c r="I10" i="1"/>
  <c r="I6" i="1"/>
  <c r="I13" i="1"/>
  <c r="I5" i="1"/>
  <c r="I12" i="1"/>
  <c r="I8" i="1"/>
  <c r="I4" i="1"/>
  <c r="I3" i="1"/>
</calcChain>
</file>

<file path=xl/sharedStrings.xml><?xml version="1.0" encoding="utf-8"?>
<sst xmlns="http://schemas.openxmlformats.org/spreadsheetml/2006/main" count="8" uniqueCount="7">
  <si>
    <t>Simulation</t>
  </si>
  <si>
    <t>rf</t>
  </si>
  <si>
    <t>sig</t>
  </si>
  <si>
    <t>delT</t>
  </si>
  <si>
    <t>Payoff</t>
  </si>
  <si>
    <t>Day 4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</si>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</sst>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F024-CFBC-4D88-9E00-1E7B224E316B}">
  <dimension ref="A1:M13"/>
  <sheetViews>
    <sheetView tabSelected="1" workbookViewId="0">
      <selection activeCell="H4" sqref="H4"/>
    </sheetView>
  </sheetViews>
  <sheetFormatPr defaultRowHeight="14.4" x14ac:dyDescent="0.3"/>
  <cols>
    <col min="1" max="1" width="9.5546875" bestFit="1" customWidth="1"/>
  </cols>
  <sheetData>
    <row r="1" spans="1:1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 t="s">
        <v>4</v>
      </c>
      <c r="I1" t="s">
        <v>5</v>
      </c>
    </row>
    <row r="2" spans="1:13" x14ac:dyDescent="0.3">
      <c r="I2" t="s">
        <v>4</v>
      </c>
      <c r="J2" t="s">
        <v>6</v>
      </c>
    </row>
    <row r="3" spans="1:13" x14ac:dyDescent="0.3">
      <c r="A3" t="s">
        <v>0</v>
      </c>
      <c r="B3">
        <v>11900</v>
      </c>
      <c r="C3">
        <f ca="1">B3*EXP((rf-sig*sig/2)*delT+sig*SQRT(delT)*NORMSINV(RAND()))</f>
        <v>27898.116559511622</v>
      </c>
      <c r="D3">
        <f ca="1">C3*EXP((rf-sig*sig/2)*delT+sig*SQRT(delT)*NORMSINV(RAND()))</f>
        <v>25568.356058957103</v>
      </c>
      <c r="E3">
        <f ca="1">D3*EXP((rf-sig*sig/2)*delT+sig*SQRT(delT)*NORMSINV(RAND()))</f>
        <v>35819.003036299866</v>
      </c>
      <c r="F3">
        <f ca="1">E3*EXP((rf-sig*sig/2)*delT+sig*SQRT(delT)*NORMSINV(RAND()))</f>
        <v>115791.86163006548</v>
      </c>
      <c r="G3">
        <f ca="1">F3*EXP((rf-sig*sig/2)*delT+sig*SQRT(delT)*NORMSINV(RAND()))</f>
        <v>130880.00196174807</v>
      </c>
      <c r="H3">
        <f ca="1">MAX(G3-12200,0)</f>
        <v>118680.00196174807</v>
      </c>
      <c r="I3">
        <f ca="1">MAX(F3-12200,0)</f>
        <v>103591.86163006548</v>
      </c>
      <c r="J3">
        <f ca="1">G3*EXP(-rf*delT)</f>
        <v>79382.733933049822</v>
      </c>
      <c r="L3" t="s">
        <v>1</v>
      </c>
      <c r="M3" s="1">
        <v>0.05</v>
      </c>
    </row>
    <row r="4" spans="1:13" x14ac:dyDescent="0.3">
      <c r="A4">
        <v>1</v>
      </c>
      <c r="B4">
        <v>11900</v>
      </c>
      <c r="C4">
        <f ca="1">B4*EXP((rf-sig*sig/2)*delT+sig*SQRT(delT)*NORMSINV(RAND()))</f>
        <v>18754.57768284257</v>
      </c>
      <c r="D4">
        <f ca="1">C4*EXP((rf-sig*sig/2)*delT+sig*SQRT(delT)*NORMSINV(RAND()))</f>
        <v>45708.218307303701</v>
      </c>
      <c r="E4">
        <f ca="1">D4*EXP((rf-sig*sig/2)*delT+sig*SQRT(delT)*NORMSINV(RAND()))</f>
        <v>76214.864476475923</v>
      </c>
      <c r="F4">
        <f ca="1">E4*EXP((rf-sig*sig/2)*delT+sig*SQRT(delT)*NORMSINV(RAND()))</f>
        <v>83142.160838357435</v>
      </c>
      <c r="G4">
        <f ca="1">F4*EXP((rf-sig*sig/2)*delT+sig*SQRT(delT)*NORMSINV(RAND()))</f>
        <v>99512.042832067935</v>
      </c>
      <c r="H4">
        <f t="shared" ref="H4:H13" ca="1" si="0">MAX(G4-12200,0)</f>
        <v>87312.042832067935</v>
      </c>
      <c r="I4">
        <f t="shared" ref="I4:I13" ca="1" si="1">MAX(F4-12200,0)</f>
        <v>70942.160838357435</v>
      </c>
      <c r="J4">
        <f ca="1">G4*EXP(-rf*delT)</f>
        <v>60357.104988285995</v>
      </c>
      <c r="L4" t="s">
        <v>2</v>
      </c>
      <c r="M4" s="1">
        <v>0.13</v>
      </c>
    </row>
    <row r="5" spans="1:13" x14ac:dyDescent="0.3">
      <c r="A5">
        <v>2</v>
      </c>
      <c r="B5">
        <v>11900</v>
      </c>
      <c r="C5">
        <f ca="1">B5*EXP((rf-sig*sig/2)*delT+sig*SQRT(delT)*NORMSINV(RAND()))</f>
        <v>13598.088520644131</v>
      </c>
      <c r="D5">
        <f ca="1">C5*EXP((rf-sig*sig/2)*delT+sig*SQRT(delT)*NORMSINV(RAND()))</f>
        <v>37104.092676290318</v>
      </c>
      <c r="E5">
        <f ca="1">D5*EXP((rf-sig*sig/2)*delT+sig*SQRT(delT)*NORMSINV(RAND()))</f>
        <v>62018.784210087259</v>
      </c>
      <c r="F5">
        <f ca="1">E5*EXP((rf-sig*sig/2)*delT+sig*SQRT(delT)*NORMSINV(RAND()))</f>
        <v>83747.056867631385</v>
      </c>
      <c r="G5">
        <f ca="1">F5*EXP((rf-sig*sig/2)*delT+sig*SQRT(delT)*NORMSINV(RAND()))</f>
        <v>184382.67538600281</v>
      </c>
      <c r="H5">
        <f t="shared" ca="1" si="0"/>
        <v>172182.67538600281</v>
      </c>
      <c r="I5">
        <f t="shared" ca="1" si="1"/>
        <v>71547.056867631385</v>
      </c>
      <c r="J5">
        <f ca="1">G5*EXP(-rf*delT)</f>
        <v>111833.74574145263</v>
      </c>
      <c r="L5" t="s">
        <v>3</v>
      </c>
      <c r="M5">
        <v>10</v>
      </c>
    </row>
    <row r="6" spans="1:13" x14ac:dyDescent="0.3">
      <c r="A6">
        <v>3</v>
      </c>
      <c r="B6">
        <v>11900</v>
      </c>
      <c r="C6">
        <f ca="1">B6*EXP((rf-sig*sig/2)*delT+sig*SQRT(delT)*NORMSINV(RAND()))</f>
        <v>24666.238306320047</v>
      </c>
      <c r="D6">
        <f ca="1">C6*EXP((rf-sig*sig/2)*delT+sig*SQRT(delT)*NORMSINV(RAND()))</f>
        <v>32262.972340068121</v>
      </c>
      <c r="E6">
        <f ca="1">D6*EXP((rf-sig*sig/2)*delT+sig*SQRT(delT)*NORMSINV(RAND()))</f>
        <v>54910.460905841785</v>
      </c>
      <c r="F6">
        <f ca="1">E6*EXP((rf-sig*sig/2)*delT+sig*SQRT(delT)*NORMSINV(RAND()))</f>
        <v>110157.08354341674</v>
      </c>
      <c r="G6">
        <f ca="1">F6*EXP((rf-sig*sig/2)*delT+sig*SQRT(delT)*NORMSINV(RAND()))</f>
        <v>149722.35990312617</v>
      </c>
      <c r="H6">
        <f t="shared" ca="1" si="0"/>
        <v>137522.35990312617</v>
      </c>
      <c r="I6">
        <f t="shared" ca="1" si="1"/>
        <v>97957.083543416738</v>
      </c>
      <c r="J6">
        <f ca="1">G6*EXP(-rf*delT)</f>
        <v>90811.201725775449</v>
      </c>
    </row>
    <row r="7" spans="1:13" x14ac:dyDescent="0.3">
      <c r="A7">
        <v>4</v>
      </c>
      <c r="B7">
        <v>11900</v>
      </c>
      <c r="C7">
        <f ca="1">B7*EXP((rf-sig*sig/2)*delT+sig*SQRT(delT)*NORMSINV(RAND()))</f>
        <v>22981.75901810002</v>
      </c>
      <c r="D7">
        <f ca="1">C7*EXP((rf-sig*sig/2)*delT+sig*SQRT(delT)*NORMSINV(RAND()))</f>
        <v>43805.60455202352</v>
      </c>
      <c r="E7">
        <f ca="1">D7*EXP((rf-sig*sig/2)*delT+sig*SQRT(delT)*NORMSINV(RAND()))</f>
        <v>42383.244354825714</v>
      </c>
      <c r="F7">
        <f ca="1">E7*EXP((rf-sig*sig/2)*delT+sig*SQRT(delT)*NORMSINV(RAND()))</f>
        <v>34964.889396995684</v>
      </c>
      <c r="G7">
        <f ca="1">F7*EXP((rf-sig*sig/2)*delT+sig*SQRT(delT)*NORMSINV(RAND()))</f>
        <v>36940.417329382741</v>
      </c>
      <c r="H7">
        <f t="shared" ca="1" si="0"/>
        <v>24740.417329382741</v>
      </c>
      <c r="I7">
        <f t="shared" ca="1" si="1"/>
        <v>22764.889396995684</v>
      </c>
      <c r="J7">
        <f ca="1">G7*EXP(-rf*delT)</f>
        <v>22405.495692850509</v>
      </c>
    </row>
    <row r="8" spans="1:13" x14ac:dyDescent="0.3">
      <c r="A8">
        <v>5</v>
      </c>
      <c r="B8">
        <v>11900</v>
      </c>
      <c r="C8">
        <f ca="1">B8*EXP((rf-sig*sig/2)*delT+sig*SQRT(delT)*NORMSINV(RAND()))</f>
        <v>12098.629789212609</v>
      </c>
      <c r="D8">
        <f ca="1">C8*EXP((rf-sig*sig/2)*delT+sig*SQRT(delT)*NORMSINV(RAND()))</f>
        <v>17466.429949675025</v>
      </c>
      <c r="E8">
        <f ca="1">D8*EXP((rf-sig*sig/2)*delT+sig*SQRT(delT)*NORMSINV(RAND()))</f>
        <v>25582.105367390574</v>
      </c>
      <c r="F8">
        <f ca="1">E8*EXP((rf-sig*sig/2)*delT+sig*SQRT(delT)*NORMSINV(RAND()))</f>
        <v>66961.603297100504</v>
      </c>
      <c r="G8">
        <f ca="1">F8*EXP((rf-sig*sig/2)*delT+sig*SQRT(delT)*NORMSINV(RAND()))</f>
        <v>63515.648108409958</v>
      </c>
      <c r="H8">
        <f t="shared" ca="1" si="0"/>
        <v>51315.648108409958</v>
      </c>
      <c r="I8">
        <f t="shared" ca="1" si="1"/>
        <v>54761.603297100504</v>
      </c>
      <c r="J8">
        <f ca="1">G8*EXP(-rf*delT)</f>
        <v>38524.18794926937</v>
      </c>
    </row>
    <row r="9" spans="1:13" x14ac:dyDescent="0.3">
      <c r="A9">
        <v>6</v>
      </c>
      <c r="B9">
        <v>11900</v>
      </c>
      <c r="C9">
        <f ca="1">B9*EXP((rf-sig*sig/2)*delT+sig*SQRT(delT)*NORMSINV(RAND()))</f>
        <v>15751.760997603282</v>
      </c>
      <c r="D9">
        <f ca="1">C9*EXP((rf-sig*sig/2)*delT+sig*SQRT(delT)*NORMSINV(RAND()))</f>
        <v>27969.769950794096</v>
      </c>
      <c r="E9">
        <f ca="1">D9*EXP((rf-sig*sig/2)*delT+sig*SQRT(delT)*NORMSINV(RAND()))</f>
        <v>50110.137207545689</v>
      </c>
      <c r="F9">
        <f ca="1">E9*EXP((rf-sig*sig/2)*delT+sig*SQRT(delT)*NORMSINV(RAND()))</f>
        <v>72844.75481049878</v>
      </c>
      <c r="G9">
        <f ca="1">F9*EXP((rf-sig*sig/2)*delT+sig*SQRT(delT)*NORMSINV(RAND()))</f>
        <v>172835.81534074814</v>
      </c>
      <c r="H9">
        <f t="shared" ca="1" si="0"/>
        <v>160635.81534074814</v>
      </c>
      <c r="I9">
        <f ca="1">MAX(F9-12200,0)</f>
        <v>60644.75481049878</v>
      </c>
      <c r="J9">
        <f ca="1">G9*EXP(-rf*delT)</f>
        <v>104830.22110059486</v>
      </c>
    </row>
    <row r="10" spans="1:13" x14ac:dyDescent="0.3">
      <c r="A10">
        <v>7</v>
      </c>
      <c r="B10">
        <v>11900</v>
      </c>
      <c r="C10">
        <f ca="1">B10*EXP((rf-sig*sig/2)*delT+sig*SQRT(delT)*NORMSINV(RAND()))</f>
        <v>18506.647165376784</v>
      </c>
      <c r="D10">
        <f ca="1">C10*EXP((rf-sig*sig/2)*delT+sig*SQRT(delT)*NORMSINV(RAND()))</f>
        <v>27830.679234251988</v>
      </c>
      <c r="E10">
        <f ca="1">D10*EXP((rf-sig*sig/2)*delT+sig*SQRT(delT)*NORMSINV(RAND()))</f>
        <v>57986.375378362383</v>
      </c>
      <c r="F10">
        <f ca="1">E10*EXP((rf-sig*sig/2)*delT+sig*SQRT(delT)*NORMSINV(RAND()))</f>
        <v>128286.27353058979</v>
      </c>
      <c r="G10">
        <f ca="1">F10*EXP((rf-sig*sig/2)*delT+sig*SQRT(delT)*NORMSINV(RAND()))</f>
        <v>330171.78982586128</v>
      </c>
      <c r="H10">
        <f t="shared" ca="1" si="0"/>
        <v>317971.78982586128</v>
      </c>
      <c r="I10">
        <f t="shared" ca="1" si="1"/>
        <v>116086.27353058979</v>
      </c>
      <c r="J10">
        <f ca="1">G10*EXP(-rf*delT)</f>
        <v>200259.31350158059</v>
      </c>
    </row>
    <row r="11" spans="1:13" x14ac:dyDescent="0.3">
      <c r="A11">
        <v>8</v>
      </c>
      <c r="B11">
        <v>11900</v>
      </c>
      <c r="C11">
        <f ca="1">B11*EXP((rf-sig*sig/2)*delT+sig*SQRT(delT)*NORMSINV(RAND()))</f>
        <v>22495.525928923107</v>
      </c>
      <c r="D11">
        <f ca="1">C11*EXP((rf-sig*sig/2)*delT+sig*SQRT(delT)*NORMSINV(RAND()))</f>
        <v>44915.274398054506</v>
      </c>
      <c r="E11">
        <f ca="1">D11*EXP((rf-sig*sig/2)*delT+sig*SQRT(delT)*NORMSINV(RAND()))</f>
        <v>87272.313971893411</v>
      </c>
      <c r="F11">
        <f ca="1">E11*EXP((rf-sig*sig/2)*delT+sig*SQRT(delT)*NORMSINV(RAND()))</f>
        <v>207504.39086434117</v>
      </c>
      <c r="G11">
        <f ca="1">F11*EXP((rf-sig*sig/2)*delT+sig*SQRT(delT)*NORMSINV(RAND()))</f>
        <v>218714.89429491584</v>
      </c>
      <c r="H11">
        <f t="shared" ca="1" si="0"/>
        <v>206514.89429491584</v>
      </c>
      <c r="I11">
        <f t="shared" ca="1" si="1"/>
        <v>195304.39086434117</v>
      </c>
      <c r="J11">
        <f ca="1">G11*EXP(-rf*delT)</f>
        <v>132657.2891256742</v>
      </c>
    </row>
    <row r="12" spans="1:13" x14ac:dyDescent="0.3">
      <c r="A12">
        <v>9</v>
      </c>
      <c r="B12">
        <v>11900</v>
      </c>
      <c r="C12">
        <f ca="1">B12*EXP((rf-sig*sig/2)*delT+sig*SQRT(delT)*NORMSINV(RAND()))</f>
        <v>27162.366589351434</v>
      </c>
      <c r="D12">
        <f ca="1">C12*EXP((rf-sig*sig/2)*delT+sig*SQRT(delT)*NORMSINV(RAND()))</f>
        <v>55357.305543791503</v>
      </c>
      <c r="E12">
        <f ca="1">D12*EXP((rf-sig*sig/2)*delT+sig*SQRT(delT)*NORMSINV(RAND()))</f>
        <v>161582.85103250758</v>
      </c>
      <c r="F12">
        <f ca="1">E12*EXP((rf-sig*sig/2)*delT+sig*SQRT(delT)*NORMSINV(RAND()))</f>
        <v>328687.86590912566</v>
      </c>
      <c r="G12">
        <f ca="1">F12*EXP((rf-sig*sig/2)*delT+sig*SQRT(delT)*NORMSINV(RAND()))</f>
        <v>456074.69538472645</v>
      </c>
      <c r="H12">
        <f t="shared" ca="1" si="0"/>
        <v>443874.69538472645</v>
      </c>
      <c r="I12">
        <f t="shared" ca="1" si="1"/>
        <v>316487.86590912566</v>
      </c>
      <c r="J12">
        <f ca="1">G12*EXP(-rf*delT)</f>
        <v>276623.28586993646</v>
      </c>
    </row>
    <row r="13" spans="1:13" x14ac:dyDescent="0.3">
      <c r="A13">
        <v>10</v>
      </c>
      <c r="B13">
        <v>11900</v>
      </c>
      <c r="C13">
        <f ca="1">B13*EXP((rf-sig*sig/2)*delT+sig*SQRT(delT)*NORMSINV(RAND()))</f>
        <v>9697.4487230251816</v>
      </c>
      <c r="D13">
        <f ca="1">C13*EXP((rf-sig*sig/2)*delT+sig*SQRT(delT)*NORMSINV(RAND()))</f>
        <v>29349.594892891229</v>
      </c>
      <c r="E13">
        <f ca="1">D13*EXP((rf-sig*sig/2)*delT+sig*SQRT(delT)*NORMSINV(RAND()))</f>
        <v>72886.035332047264</v>
      </c>
      <c r="F13">
        <f ca="1">E13*EXP((rf-sig*sig/2)*delT+sig*SQRT(delT)*NORMSINV(RAND()))</f>
        <v>335623.5171057902</v>
      </c>
      <c r="G13">
        <f ca="1">F13*EXP((rf-sig*sig/2)*delT+sig*SQRT(delT)*NORMSINV(RAND()))</f>
        <v>409224.22067092394</v>
      </c>
      <c r="H13">
        <f t="shared" ca="1" si="0"/>
        <v>397024.22067092394</v>
      </c>
      <c r="I13">
        <f t="shared" ca="1" si="1"/>
        <v>323423.5171057902</v>
      </c>
      <c r="J13">
        <f ca="1">G13*EXP(-rf*delT)</f>
        <v>248207.03653392379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delT</vt:lpstr>
      <vt:lpstr>rf</vt:lpstr>
      <vt:lpstr>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Jain</dc:creator>
  <cp:lastModifiedBy>Divyam Jain</cp:lastModifiedBy>
  <dcterms:created xsi:type="dcterms:W3CDTF">2020-02-06T10:01:51Z</dcterms:created>
  <dcterms:modified xsi:type="dcterms:W3CDTF">2020-02-06T11:24:54Z</dcterms:modified>
</cp:coreProperties>
</file>