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jp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ml.chartshapes+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ml.chartshapes+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ml.chartshapes+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ml.chartshapes+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ml.chartshapes+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2.xml" ContentType="application/vnd.openxmlformats-officedocument.drawing+xml"/>
  <Override PartName="/xl/slicers/slicer3.xml" ContentType="application/vnd.ms-excel.slicer+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3.xml" ContentType="application/vnd.openxmlformats-officedocument.drawingml.chartshapes+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4.xml" ContentType="application/vnd.openxmlformats-officedocument.drawingml.chartshapes+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5.xml" ContentType="application/vnd.openxmlformats-officedocument.drawingml.chartshapes+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6.xml" ContentType="application/vnd.openxmlformats-officedocument.drawingml.chartshapes+xml"/>
  <Override PartName="/xl/charts/chartEx3.xml" ContentType="application/vnd.ms-office.chartex+xml"/>
  <Override PartName="/xl/charts/style21.xml" ContentType="application/vnd.ms-office.chartstyle+xml"/>
  <Override PartName="/xl/charts/colors21.xml" ContentType="application/vnd.ms-office.chartcolorstyle+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charts/chart20.xml" ContentType="application/vnd.openxmlformats-officedocument.drawingml.chart+xml"/>
  <Override PartName="/xl/charts/style23.xml" ContentType="application/vnd.ms-office.chartstyle+xml"/>
  <Override PartName="/xl/charts/colors23.xml" ContentType="application/vnd.ms-office.chartcolorstyle+xml"/>
  <Override PartName="/xl/charts/chart21.xml" ContentType="application/vnd.openxmlformats-officedocument.drawingml.chart+xml"/>
  <Override PartName="/xl/charts/style24.xml" ContentType="application/vnd.ms-office.chartstyle+xml"/>
  <Override PartName="/xl/charts/colors24.xml" ContentType="application/vnd.ms-office.chartcolorstyle+xml"/>
  <Override PartName="/xl/charts/chart22.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17.xml" ContentType="application/vnd.openxmlformats-officedocument.drawing+xml"/>
  <Override PartName="/xl/slicers/slicer4.xml" ContentType="application/vnd.ms-excel.slicer+xml"/>
  <Override PartName="/xl/charts/chart23.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8.xml" ContentType="application/vnd.openxmlformats-officedocument.drawingml.chartshapes+xml"/>
  <Override PartName="/xl/charts/chart24.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9.xml" ContentType="application/vnd.openxmlformats-officedocument.drawingml.chartshapes+xml"/>
  <Override PartName="/xl/charts/chart25.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20.xml" ContentType="application/vnd.openxmlformats-officedocument.drawingml.chartshapes+xml"/>
  <Override PartName="/xl/charts/chart26.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21.xml" ContentType="application/vnd.openxmlformats-officedocument.drawingml.chartshapes+xml"/>
  <Override PartName="/xl/charts/chartEx4.xml" ContentType="application/vnd.ms-office.chartex+xml"/>
  <Override PartName="/xl/charts/style30.xml" ContentType="application/vnd.ms-office.chartstyle+xml"/>
  <Override PartName="/xl/charts/colors30.xml" ContentType="application/vnd.ms-office.chartcolorstyle+xml"/>
  <Override PartName="/xl/charts/chart27.xml" ContentType="application/vnd.openxmlformats-officedocument.drawingml.chart+xml"/>
  <Override PartName="/xl/charts/style31.xml" ContentType="application/vnd.ms-office.chartstyle+xml"/>
  <Override PartName="/xl/charts/colors31.xml" ContentType="application/vnd.ms-office.chartcolorstyle+xml"/>
  <Override PartName="/xl/charts/chart28.xml" ContentType="application/vnd.openxmlformats-officedocument.drawingml.chart+xml"/>
  <Override PartName="/xl/charts/style32.xml" ContentType="application/vnd.ms-office.chartstyle+xml"/>
  <Override PartName="/xl/charts/colors32.xml" ContentType="application/vnd.ms-office.chartcolorstyle+xml"/>
  <Override PartName="/xl/charts/chart29.xml" ContentType="application/vnd.openxmlformats-officedocument.drawingml.chart+xml"/>
  <Override PartName="/xl/charts/style33.xml" ContentType="application/vnd.ms-office.chartstyle+xml"/>
  <Override PartName="/xl/charts/colors33.xml" ContentType="application/vnd.ms-office.chartcolorstyle+xml"/>
  <Override PartName="/xl/charts/chart30.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22.xml" ContentType="application/vnd.openxmlformats-officedocument.drawing+xml"/>
  <Override PartName="/xl/slicers/slicer5.xml" ContentType="application/vnd.ms-excel.slicer+xml"/>
  <Override PartName="/xl/charts/chart31.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23.xml" ContentType="application/vnd.openxmlformats-officedocument.drawingml.chartshapes+xml"/>
  <Override PartName="/xl/charts/chart32.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24.xml" ContentType="application/vnd.openxmlformats-officedocument.drawingml.chartshapes+xml"/>
  <Override PartName="/xl/charts/chart33.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25.xml" ContentType="application/vnd.openxmlformats-officedocument.drawingml.chartshapes+xml"/>
  <Override PartName="/xl/charts/chart34.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26.xml" ContentType="application/vnd.openxmlformats-officedocument.drawingml.chartshapes+xml"/>
  <Override PartName="/xl/charts/chartEx5.xml" ContentType="application/vnd.ms-office.chartex+xml"/>
  <Override PartName="/xl/charts/style39.xml" ContentType="application/vnd.ms-office.chartstyle+xml"/>
  <Override PartName="/xl/charts/colors39.xml" ContentType="application/vnd.ms-office.chartcolorstyle+xml"/>
  <Override PartName="/xl/charts/chart35.xml" ContentType="application/vnd.openxmlformats-officedocument.drawingml.chart+xml"/>
  <Override PartName="/xl/charts/style40.xml" ContentType="application/vnd.ms-office.chartstyle+xml"/>
  <Override PartName="/xl/charts/colors40.xml" ContentType="application/vnd.ms-office.chartcolorstyle+xml"/>
  <Override PartName="/xl/charts/chart36.xml" ContentType="application/vnd.openxmlformats-officedocument.drawingml.chart+xml"/>
  <Override PartName="/xl/charts/style41.xml" ContentType="application/vnd.ms-office.chartstyle+xml"/>
  <Override PartName="/xl/charts/colors41.xml" ContentType="application/vnd.ms-office.chartcolorstyle+xml"/>
  <Override PartName="/xl/charts/chart37.xml" ContentType="application/vnd.openxmlformats-officedocument.drawingml.chart+xml"/>
  <Override PartName="/xl/charts/style42.xml" ContentType="application/vnd.ms-office.chartstyle+xml"/>
  <Override PartName="/xl/charts/colors42.xml" ContentType="application/vnd.ms-office.chartcolorstyle+xml"/>
  <Override PartName="/xl/charts/chart38.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27.xml" ContentType="application/vnd.openxmlformats-officedocument.drawing+xml"/>
  <Override PartName="/xl/slicers/slicer6.xml" ContentType="application/vnd.ms-excel.slicer+xml"/>
  <Override PartName="/xl/charts/chart39.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28.xml" ContentType="application/vnd.openxmlformats-officedocument.drawingml.chartshapes+xml"/>
  <Override PartName="/xl/charts/chart40.xml" ContentType="application/vnd.openxmlformats-officedocument.drawingml.chart+xml"/>
  <Override PartName="/xl/charts/style45.xml" ContentType="application/vnd.ms-office.chartstyle+xml"/>
  <Override PartName="/xl/charts/colors45.xml" ContentType="application/vnd.ms-office.chartcolorstyle+xml"/>
  <Override PartName="/xl/drawings/drawing29.xml" ContentType="application/vnd.openxmlformats-officedocument.drawingml.chartshapes+xml"/>
  <Override PartName="/xl/charts/chart41.xml" ContentType="application/vnd.openxmlformats-officedocument.drawingml.chart+xml"/>
  <Override PartName="/xl/charts/style46.xml" ContentType="application/vnd.ms-office.chartstyle+xml"/>
  <Override PartName="/xl/charts/colors46.xml" ContentType="application/vnd.ms-office.chartcolorstyle+xml"/>
  <Override PartName="/xl/drawings/drawing30.xml" ContentType="application/vnd.openxmlformats-officedocument.drawingml.chartshapes+xml"/>
  <Override PartName="/xl/charts/chart42.xml" ContentType="application/vnd.openxmlformats-officedocument.drawingml.chart+xml"/>
  <Override PartName="/xl/charts/style47.xml" ContentType="application/vnd.ms-office.chartstyle+xml"/>
  <Override PartName="/xl/charts/colors47.xml" ContentType="application/vnd.ms-office.chartcolorstyle+xml"/>
  <Override PartName="/xl/drawings/drawing31.xml" ContentType="application/vnd.openxmlformats-officedocument.drawingml.chartshapes+xml"/>
  <Override PartName="/xl/charts/chartEx6.xml" ContentType="application/vnd.ms-office.chartex+xml"/>
  <Override PartName="/xl/charts/style48.xml" ContentType="application/vnd.ms-office.chartstyle+xml"/>
  <Override PartName="/xl/charts/colors48.xml" ContentType="application/vnd.ms-office.chartcolorstyle+xml"/>
  <Override PartName="/xl/charts/chart43.xml" ContentType="application/vnd.openxmlformats-officedocument.drawingml.chart+xml"/>
  <Override PartName="/xl/charts/style49.xml" ContentType="application/vnd.ms-office.chartstyle+xml"/>
  <Override PartName="/xl/charts/colors49.xml" ContentType="application/vnd.ms-office.chartcolorstyle+xml"/>
  <Override PartName="/xl/charts/chart44.xml" ContentType="application/vnd.openxmlformats-officedocument.drawingml.chart+xml"/>
  <Override PartName="/xl/charts/style50.xml" ContentType="application/vnd.ms-office.chartstyle+xml"/>
  <Override PartName="/xl/charts/colors50.xml" ContentType="application/vnd.ms-office.chartcolorstyle+xml"/>
  <Override PartName="/xl/charts/chart45.xml" ContentType="application/vnd.openxmlformats-officedocument.drawingml.chart+xml"/>
  <Override PartName="/xl/charts/style51.xml" ContentType="application/vnd.ms-office.chartstyle+xml"/>
  <Override PartName="/xl/charts/colors51.xml" ContentType="application/vnd.ms-office.chartcolorstyle+xml"/>
  <Override PartName="/xl/charts/chart46.xml" ContentType="application/vnd.openxmlformats-officedocument.drawingml.chart+xml"/>
  <Override PartName="/xl/charts/style52.xml" ContentType="application/vnd.ms-office.chartstyle+xml"/>
  <Override PartName="/xl/charts/colors52.xml" ContentType="application/vnd.ms-office.chartcolorstyle+xml"/>
  <Override PartName="/xl/drawings/drawing32.xml" ContentType="application/vnd.openxmlformats-officedocument.drawing+xml"/>
  <Override PartName="/xl/slicers/slicer7.xml" ContentType="application/vnd.ms-excel.slicer+xml"/>
  <Override PartName="/xl/charts/chart47.xml" ContentType="application/vnd.openxmlformats-officedocument.drawingml.chart+xml"/>
  <Override PartName="/xl/charts/style53.xml" ContentType="application/vnd.ms-office.chartstyle+xml"/>
  <Override PartName="/xl/charts/colors53.xml" ContentType="application/vnd.ms-office.chartcolorstyle+xml"/>
  <Override PartName="/xl/drawings/drawing33.xml" ContentType="application/vnd.openxmlformats-officedocument.drawingml.chartshapes+xml"/>
  <Override PartName="/xl/charts/chart48.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34.xml" ContentType="application/vnd.openxmlformats-officedocument.drawingml.chartshapes+xml"/>
  <Override PartName="/xl/charts/chart49.xml" ContentType="application/vnd.openxmlformats-officedocument.drawingml.chart+xml"/>
  <Override PartName="/xl/charts/style55.xml" ContentType="application/vnd.ms-office.chartstyle+xml"/>
  <Override PartName="/xl/charts/colors55.xml" ContentType="application/vnd.ms-office.chartcolorstyle+xml"/>
  <Override PartName="/xl/drawings/drawing35.xml" ContentType="application/vnd.openxmlformats-officedocument.drawingml.chartshapes+xml"/>
  <Override PartName="/xl/charts/chart50.xml" ContentType="application/vnd.openxmlformats-officedocument.drawingml.chart+xml"/>
  <Override PartName="/xl/charts/style56.xml" ContentType="application/vnd.ms-office.chartstyle+xml"/>
  <Override PartName="/xl/charts/colors56.xml" ContentType="application/vnd.ms-office.chartcolorstyle+xml"/>
  <Override PartName="/xl/drawings/drawing36.xml" ContentType="application/vnd.openxmlformats-officedocument.drawingml.chartshapes+xml"/>
  <Override PartName="/xl/charts/chartEx7.xml" ContentType="application/vnd.ms-office.chartex+xml"/>
  <Override PartName="/xl/charts/style57.xml" ContentType="application/vnd.ms-office.chartstyle+xml"/>
  <Override PartName="/xl/charts/colors57.xml" ContentType="application/vnd.ms-office.chartcolorstyle+xml"/>
  <Override PartName="/xl/charts/chart51.xml" ContentType="application/vnd.openxmlformats-officedocument.drawingml.chart+xml"/>
  <Override PartName="/xl/charts/style58.xml" ContentType="application/vnd.ms-office.chartstyle+xml"/>
  <Override PartName="/xl/charts/colors58.xml" ContentType="application/vnd.ms-office.chartcolorstyle+xml"/>
  <Override PartName="/xl/charts/chart52.xml" ContentType="application/vnd.openxmlformats-officedocument.drawingml.chart+xml"/>
  <Override PartName="/xl/charts/style59.xml" ContentType="application/vnd.ms-office.chartstyle+xml"/>
  <Override PartName="/xl/charts/colors59.xml" ContentType="application/vnd.ms-office.chartcolorstyle+xml"/>
  <Override PartName="/xl/charts/chart53.xml" ContentType="application/vnd.openxmlformats-officedocument.drawingml.chart+xml"/>
  <Override PartName="/xl/charts/style60.xml" ContentType="application/vnd.ms-office.chartstyle+xml"/>
  <Override PartName="/xl/charts/colors60.xml" ContentType="application/vnd.ms-office.chartcolorstyle+xml"/>
  <Override PartName="/xl/charts/chart54.xml" ContentType="application/vnd.openxmlformats-officedocument.drawingml.chart+xml"/>
  <Override PartName="/xl/charts/style61.xml" ContentType="application/vnd.ms-office.chartstyle+xml"/>
  <Override PartName="/xl/charts/colors6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divya\OneDrive\Desktop\"/>
    </mc:Choice>
  </mc:AlternateContent>
  <xr:revisionPtr revIDLastSave="0" documentId="13_ncr:1_{380F12DF-9B9D-4F53-8611-6AF0C4FE86CC}" xr6:coauthVersionLast="47" xr6:coauthVersionMax="47" xr10:uidLastSave="{00000000-0000-0000-0000-000000000000}"/>
  <bookViews>
    <workbookView xWindow="-108" yWindow="-108" windowWidth="23256" windowHeight="13176" activeTab="4" xr2:uid="{D931B937-B57D-485F-8933-392C22D09ADE}"/>
  </bookViews>
  <sheets>
    <sheet name="support sheet" sheetId="2" r:id="rId1"/>
    <sheet name="Sheet1" sheetId="3" r:id="rId2"/>
    <sheet name="APSARA" sheetId="4" r:id="rId3"/>
    <sheet name="CAMEL" sheetId="5" r:id="rId4"/>
    <sheet name="CLASSMATE" sheetId="6" r:id="rId5"/>
    <sheet name="DOMS" sheetId="7" r:id="rId6"/>
    <sheet name="FABLE CASTLE" sheetId="8" r:id="rId7"/>
    <sheet name="NATRAJ" sheetId="10" r:id="rId8"/>
    <sheet name="natraj support" sheetId="11" r:id="rId9"/>
    <sheet name="faber support" sheetId="14" r:id="rId10"/>
    <sheet name="doms support" sheetId="15" r:id="rId11"/>
    <sheet name="classmate support" sheetId="16" r:id="rId12"/>
    <sheet name="camel support" sheetId="17" r:id="rId13"/>
    <sheet name="apsara support" sheetId="18" r:id="rId14"/>
    <sheet name="MAIN SOURCE" sheetId="1" r:id="rId15"/>
  </sheets>
  <definedNames>
    <definedName name="_xlchart.v5.0" hidden="1">'support sheet'!$N$5</definedName>
    <definedName name="_xlchart.v5.1" hidden="1">'support sheet'!$N$6:$N$14</definedName>
    <definedName name="_xlchart.v5.10" hidden="1">'support sheet'!$O$5</definedName>
    <definedName name="_xlchart.v5.11" hidden="1">'support sheet'!$O$6:$O$14</definedName>
    <definedName name="_xlchart.v5.12" hidden="1">'support sheet'!$N$5</definedName>
    <definedName name="_xlchart.v5.13" hidden="1">'support sheet'!$N$6:$N$14</definedName>
    <definedName name="_xlchart.v5.14" hidden="1">'support sheet'!$O$5</definedName>
    <definedName name="_xlchart.v5.15" hidden="1">'support sheet'!$O$6:$O$14</definedName>
    <definedName name="_xlchart.v5.16" hidden="1">'support sheet'!$N$5</definedName>
    <definedName name="_xlchart.v5.17" hidden="1">'support sheet'!$N$6:$N$14</definedName>
    <definedName name="_xlchart.v5.18" hidden="1">'support sheet'!$O$5</definedName>
    <definedName name="_xlchart.v5.19" hidden="1">'support sheet'!$O$6:$O$14</definedName>
    <definedName name="_xlchart.v5.2" hidden="1">'support sheet'!$O$5</definedName>
    <definedName name="_xlchart.v5.20" hidden="1">'support sheet'!$N$5</definedName>
    <definedName name="_xlchart.v5.21" hidden="1">'support sheet'!$N$6:$N$14</definedName>
    <definedName name="_xlchart.v5.22" hidden="1">'support sheet'!$O$5</definedName>
    <definedName name="_xlchart.v5.23" hidden="1">'support sheet'!$O$6:$O$14</definedName>
    <definedName name="_xlchart.v5.24" hidden="1">'support sheet'!$N$5</definedName>
    <definedName name="_xlchart.v5.25" hidden="1">'support sheet'!$N$6:$N$14</definedName>
    <definedName name="_xlchart.v5.26" hidden="1">'support sheet'!$O$5</definedName>
    <definedName name="_xlchart.v5.27" hidden="1">'support sheet'!$O$6:$O$14</definedName>
    <definedName name="_xlchart.v5.3" hidden="1">'support sheet'!$O$6:$O$14</definedName>
    <definedName name="_xlchart.v5.4" hidden="1">'support sheet'!$N$5</definedName>
    <definedName name="_xlchart.v5.5" hidden="1">'support sheet'!$N$6:$N$14</definedName>
    <definedName name="_xlchart.v5.6" hidden="1">'support sheet'!$O$5</definedName>
    <definedName name="_xlchart.v5.7" hidden="1">'support sheet'!$O$6:$O$14</definedName>
    <definedName name="_xlchart.v5.8" hidden="1">'support sheet'!$N$5</definedName>
    <definedName name="_xlchart.v5.9" hidden="1">'support sheet'!$N$6:$N$14</definedName>
    <definedName name="_xlcn.WorksheetConnection_supportsheetN5O14" hidden="1">'support sheet'!$N$5:$O$14</definedName>
    <definedName name="Slicer_PRODUCT">#N/A</definedName>
  </definedNames>
  <calcPr calcId="191029" iterate="1"/>
  <pivotCaches>
    <pivotCache cacheId="0"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upport sheet!$N$5:$O$1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30" i="11" l="1"/>
  <c r="B30" i="11" s="1"/>
  <c r="A14" i="11"/>
  <c r="B14" i="11" s="1"/>
  <c r="A32" i="14"/>
  <c r="B32" i="14" s="1"/>
  <c r="A14" i="14"/>
  <c r="B14" i="14" s="1"/>
  <c r="A30" i="15"/>
  <c r="B30" i="15" s="1"/>
  <c r="B14" i="15"/>
  <c r="C14" i="15" s="1"/>
  <c r="A32" i="16"/>
  <c r="B32" i="16" s="1"/>
  <c r="A14" i="16"/>
  <c r="B14" i="16" s="1"/>
  <c r="F30" i="17"/>
  <c r="G30" i="17" s="1"/>
  <c r="B15" i="17"/>
  <c r="C15" i="17" s="1"/>
  <c r="F31" i="18"/>
  <c r="G31" i="18" s="1"/>
  <c r="B14" i="18"/>
  <c r="C14" i="18" s="1" a="1"/>
  <c r="C14" i="18" s="1"/>
  <c r="K25" i="2" a="1"/>
  <c r="K25" i="2" s="1"/>
  <c r="J25" i="2" a="1"/>
  <c r="J25" i="2" s="1"/>
  <c r="A19" i="2"/>
  <c r="A20" i="2" s="1" a="1"/>
  <c r="A20" i="2" s="1"/>
  <c r="B20" i="2" s="1"/>
  <c r="A16" i="2"/>
  <c r="A17" i="2" s="1" a="1"/>
  <c r="A17" i="2" s="1"/>
  <c r="B17" i="2" s="1"/>
  <c r="N14" i="2"/>
  <c r="O14" i="2" s="1" a="1"/>
  <c r="O14" i="2" s="1"/>
  <c r="N13" i="2"/>
  <c r="O13" i="2" s="1" a="1"/>
  <c r="O13" i="2" s="1"/>
  <c r="A13" i="2"/>
  <c r="A14" i="2" s="1" a="1"/>
  <c r="A14" i="2" s="1"/>
  <c r="B14" i="2" s="1"/>
  <c r="N12" i="2"/>
  <c r="O12" i="2" s="1" a="1"/>
  <c r="O12" i="2" s="1"/>
  <c r="N11" i="2"/>
  <c r="O11" i="2" s="1" a="1"/>
  <c r="O11" i="2" s="1"/>
  <c r="N10" i="2"/>
  <c r="O10" i="2" s="1" a="1"/>
  <c r="O10" i="2" s="1"/>
  <c r="A10" i="2"/>
  <c r="A11" i="2" s="1" a="1"/>
  <c r="A11" i="2" s="1"/>
  <c r="B11" i="2" s="1"/>
  <c r="N9" i="2"/>
  <c r="O9" i="2" s="1" a="1"/>
  <c r="O9" i="2" s="1"/>
  <c r="N8" i="2"/>
  <c r="O8" i="2" s="1" a="1"/>
  <c r="O8" i="2" s="1"/>
  <c r="N7" i="2"/>
  <c r="O7" i="2" s="1" a="1"/>
  <c r="O7" i="2" s="1"/>
  <c r="N6" i="2"/>
  <c r="O6" i="2" s="1" a="1"/>
  <c r="O6"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A5AABB-0FFD-435C-9950-1509D3E30B3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B823FD3-F2D1-4036-82B7-525837F6D3B3}" name="WorksheetConnection_support sheet!$N$5:$O$14" type="102" refreshedVersion="8" minRefreshableVersion="5">
    <extLst>
      <ext xmlns:x15="http://schemas.microsoft.com/office/spreadsheetml/2010/11/main" uri="{DE250136-89BD-433C-8126-D09CA5730AF9}">
        <x15:connection id="Range">
          <x15:rangePr sourceName="_xlcn.WorksheetConnection_supportsheetN5O14"/>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<sst xmlns="http://schemas.openxmlformats.org/spreadsheetml/2006/main" count="24875" uniqueCount="1673">
  <si>
    <t>SHOP ID</t>
  </si>
  <si>
    <t>ZONE</t>
  </si>
  <si>
    <t>STATE</t>
  </si>
  <si>
    <t>PRODUCT</t>
  </si>
  <si>
    <t>BRAND</t>
  </si>
  <si>
    <t>DATE</t>
  </si>
  <si>
    <t>DAY</t>
  </si>
  <si>
    <t>MONTH</t>
  </si>
  <si>
    <t>YEAR</t>
  </si>
  <si>
    <t>QTR</t>
  </si>
  <si>
    <t>WEEKEND/WEEKDAY</t>
  </si>
  <si>
    <t>QTY</t>
  </si>
  <si>
    <t>UNIT SALES PRICE</t>
  </si>
  <si>
    <t>UNIT COST PRICE</t>
  </si>
  <si>
    <t>NET COST PRICE</t>
  </si>
  <si>
    <t>MARGIN</t>
  </si>
  <si>
    <t>STATUS</t>
  </si>
  <si>
    <t>CUSTOMERS</t>
  </si>
  <si>
    <t>BUISNESS TYPE</t>
  </si>
  <si>
    <t>MODE OF BUISNESS</t>
  </si>
  <si>
    <t>MODE OF PAYMENT</t>
  </si>
  <si>
    <t>ID-5118</t>
  </si>
  <si>
    <t>SOUTH</t>
  </si>
  <si>
    <t>DELHI</t>
  </si>
  <si>
    <t>ERASER</t>
  </si>
  <si>
    <t>FABER CASTLE</t>
  </si>
  <si>
    <t>B2B</t>
  </si>
  <si>
    <t>FLIPKART</t>
  </si>
  <si>
    <t>UPI</t>
  </si>
  <si>
    <t>ID-1897</t>
  </si>
  <si>
    <t>WEST</t>
  </si>
  <si>
    <t>GUJARAT</t>
  </si>
  <si>
    <t>PENCIL</t>
  </si>
  <si>
    <t>ID-8954</t>
  </si>
  <si>
    <t>TAMIL NADU</t>
  </si>
  <si>
    <t>SCALE</t>
  </si>
  <si>
    <t>APSARA</t>
  </si>
  <si>
    <t>B2C</t>
  </si>
  <si>
    <t>WEBSITE</t>
  </si>
  <si>
    <t>ID-5055</t>
  </si>
  <si>
    <t>NORTH</t>
  </si>
  <si>
    <t>MAHARASHTRA</t>
  </si>
  <si>
    <t>SKETCH PEN</t>
  </si>
  <si>
    <t>NATRAJ</t>
  </si>
  <si>
    <t>AMAZON</t>
  </si>
  <si>
    <t>CREDIT</t>
  </si>
  <si>
    <t>ID-1175</t>
  </si>
  <si>
    <t>NOTEBOOK</t>
  </si>
  <si>
    <t>CLASSMATE</t>
  </si>
  <si>
    <t>ID-3413</t>
  </si>
  <si>
    <t>SIKKIM</t>
  </si>
  <si>
    <t>ID-3678</t>
  </si>
  <si>
    <t>WEST BENGAL</t>
  </si>
  <si>
    <t>CAMEL</t>
  </si>
  <si>
    <t>ID-5644</t>
  </si>
  <si>
    <t>ID-3702</t>
  </si>
  <si>
    <t>PEN</t>
  </si>
  <si>
    <t>DOMS</t>
  </si>
  <si>
    <t>ID-7685</t>
  </si>
  <si>
    <t>CASH</t>
  </si>
  <si>
    <t>ID-2707</t>
  </si>
  <si>
    <t>EAST</t>
  </si>
  <si>
    <t>ID-7933</t>
  </si>
  <si>
    <t>ID-2335</t>
  </si>
  <si>
    <t>GEOMETRY BOX</t>
  </si>
  <si>
    <t>ID-2649</t>
  </si>
  <si>
    <t>STORE</t>
  </si>
  <si>
    <t>ID-4364</t>
  </si>
  <si>
    <t>ANDHRA PRADESH</t>
  </si>
  <si>
    <t>ID-3209</t>
  </si>
  <si>
    <t>RAJASTHAN</t>
  </si>
  <si>
    <t>ID-6411</t>
  </si>
  <si>
    <t>ID-1149</t>
  </si>
  <si>
    <t>ID-6896</t>
  </si>
  <si>
    <t>PUNJAB</t>
  </si>
  <si>
    <t>ID-5360</t>
  </si>
  <si>
    <t>ID-7241</t>
  </si>
  <si>
    <t>ID-8047</t>
  </si>
  <si>
    <t>ID-8413</t>
  </si>
  <si>
    <t>ID-5744</t>
  </si>
  <si>
    <t>ID-4314</t>
  </si>
  <si>
    <t>ID-2336</t>
  </si>
  <si>
    <t>ID-1982</t>
  </si>
  <si>
    <t>ID-5817</t>
  </si>
  <si>
    <t>ID-1671</t>
  </si>
  <si>
    <t>ID-1250</t>
  </si>
  <si>
    <t>ID-5876</t>
  </si>
  <si>
    <t>ID-6755</t>
  </si>
  <si>
    <t>ID-3812</t>
  </si>
  <si>
    <t>ID-6308</t>
  </si>
  <si>
    <t>ID-7752</t>
  </si>
  <si>
    <t>ID-4299</t>
  </si>
  <si>
    <t>ID-6472</t>
  </si>
  <si>
    <t>ID-7625</t>
  </si>
  <si>
    <t>ID-5339</t>
  </si>
  <si>
    <t>ID-7299</t>
  </si>
  <si>
    <t>ID-3567</t>
  </si>
  <si>
    <t>ID-5115</t>
  </si>
  <si>
    <t>ID-5331</t>
  </si>
  <si>
    <t>ID-5265</t>
  </si>
  <si>
    <t>ID-8395</t>
  </si>
  <si>
    <t>ID-3241</t>
  </si>
  <si>
    <t>ID-8633</t>
  </si>
  <si>
    <t>ID-5098</t>
  </si>
  <si>
    <t>ID-1212</t>
  </si>
  <si>
    <t>ID-6064</t>
  </si>
  <si>
    <t>ID-3711</t>
  </si>
  <si>
    <t>ID-2668</t>
  </si>
  <si>
    <t>ID-1907</t>
  </si>
  <si>
    <t>ID-8337</t>
  </si>
  <si>
    <t>ID-2084</t>
  </si>
  <si>
    <t>ID-2991</t>
  </si>
  <si>
    <t>ID-4727</t>
  </si>
  <si>
    <t>ID-2051</t>
  </si>
  <si>
    <t>ID-6356</t>
  </si>
  <si>
    <t>ID-4397</t>
  </si>
  <si>
    <t>ID-7147</t>
  </si>
  <si>
    <t>ID-7096</t>
  </si>
  <si>
    <t>ID-5589</t>
  </si>
  <si>
    <t>ID-3926</t>
  </si>
  <si>
    <t>ID-5758</t>
  </si>
  <si>
    <t>ID-1501</t>
  </si>
  <si>
    <t>ID-2550</t>
  </si>
  <si>
    <t>ID-1675</t>
  </si>
  <si>
    <t>ID-1177</t>
  </si>
  <si>
    <t>ID-8036</t>
  </si>
  <si>
    <t>ID-7561</t>
  </si>
  <si>
    <t>ID-1489</t>
  </si>
  <si>
    <t>ID-2469</t>
  </si>
  <si>
    <t>ID-4903</t>
  </si>
  <si>
    <t>ID-6791</t>
  </si>
  <si>
    <t>ID-3057</t>
  </si>
  <si>
    <t>ID-5032</t>
  </si>
  <si>
    <t>ID-6248</t>
  </si>
  <si>
    <t>ID-8609</t>
  </si>
  <si>
    <t>ID-3331</t>
  </si>
  <si>
    <t>ID-8386</t>
  </si>
  <si>
    <t>ID-8724</t>
  </si>
  <si>
    <t>ID-4118</t>
  </si>
  <si>
    <t>ID-5242</t>
  </si>
  <si>
    <t>ID-7304</t>
  </si>
  <si>
    <t>ID-2730</t>
  </si>
  <si>
    <t>ID-6320</t>
  </si>
  <si>
    <t>ID-1210</t>
  </si>
  <si>
    <t>ID-4968</t>
  </si>
  <si>
    <t>ID-2318</t>
  </si>
  <si>
    <t>ID-2656</t>
  </si>
  <si>
    <t>ID-2379</t>
  </si>
  <si>
    <t>ID-7602</t>
  </si>
  <si>
    <t>ID-8232</t>
  </si>
  <si>
    <t>ID-5825</t>
  </si>
  <si>
    <t>ID-6824</t>
  </si>
  <si>
    <t>ID-2861</t>
  </si>
  <si>
    <t>ID-3243</t>
  </si>
  <si>
    <t>ID-3307</t>
  </si>
  <si>
    <t>ID-6792</t>
  </si>
  <si>
    <t>ID-1589</t>
  </si>
  <si>
    <t>ID-1631</t>
  </si>
  <si>
    <t>ID-8476</t>
  </si>
  <si>
    <t>ID-3777</t>
  </si>
  <si>
    <t>ID-8888</t>
  </si>
  <si>
    <t>ID-8947</t>
  </si>
  <si>
    <t>ID-2609</t>
  </si>
  <si>
    <t>ID-4027</t>
  </si>
  <si>
    <t>ID-8364</t>
  </si>
  <si>
    <t>ID-3619</t>
  </si>
  <si>
    <t>ID-8246</t>
  </si>
  <si>
    <t>ID-2440</t>
  </si>
  <si>
    <t>ID-8072</t>
  </si>
  <si>
    <t>ID-6841</t>
  </si>
  <si>
    <t>ID-3364</t>
  </si>
  <si>
    <t>ID-6285</t>
  </si>
  <si>
    <t>ID-5912</t>
  </si>
  <si>
    <t>ID-4537</t>
  </si>
  <si>
    <t>ID-7980</t>
  </si>
  <si>
    <t>ID-5079</t>
  </si>
  <si>
    <t>ID-1147</t>
  </si>
  <si>
    <t>ID-4934</t>
  </si>
  <si>
    <t>ID-5944</t>
  </si>
  <si>
    <t>ID-6733</t>
  </si>
  <si>
    <t>ID-4484</t>
  </si>
  <si>
    <t>ID-7322</t>
  </si>
  <si>
    <t>ID-6235</t>
  </si>
  <si>
    <t>ID-1916</t>
  </si>
  <si>
    <t>ID-4001</t>
  </si>
  <si>
    <t>ID-1315</t>
  </si>
  <si>
    <t>ID-7930</t>
  </si>
  <si>
    <t>ID-8199</t>
  </si>
  <si>
    <t>ID-4467</t>
  </si>
  <si>
    <t>ID-5934</t>
  </si>
  <si>
    <t>ID-5173</t>
  </si>
  <si>
    <t>ID-3402</t>
  </si>
  <si>
    <t>ID-4900</t>
  </si>
  <si>
    <t>ID-4536</t>
  </si>
  <si>
    <t>ID-8909</t>
  </si>
  <si>
    <t>ID-2158</t>
  </si>
  <si>
    <t>ID-2210</t>
  </si>
  <si>
    <t>ID-4916</t>
  </si>
  <si>
    <t>ID-1043</t>
  </si>
  <si>
    <t>ID-1805</t>
  </si>
  <si>
    <t>ID-6223</t>
  </si>
  <si>
    <t>ID-5019</t>
  </si>
  <si>
    <t>ID-4604</t>
  </si>
  <si>
    <t>ID-2254</t>
  </si>
  <si>
    <t>ID-7151</t>
  </si>
  <si>
    <t>ID-7762</t>
  </si>
  <si>
    <t>ID-6985</t>
  </si>
  <si>
    <t>ID-4077</t>
  </si>
  <si>
    <t>ID-7704</t>
  </si>
  <si>
    <t>ID-6460</t>
  </si>
  <si>
    <t>ID-6444</t>
  </si>
  <si>
    <t>ID-6105</t>
  </si>
  <si>
    <t>ID-6412</t>
  </si>
  <si>
    <t>ID-3182</t>
  </si>
  <si>
    <t>ID-5842</t>
  </si>
  <si>
    <t>ID-6997</t>
  </si>
  <si>
    <t>ID-1005</t>
  </si>
  <si>
    <t>ID-8894</t>
  </si>
  <si>
    <t>ID-5476</t>
  </si>
  <si>
    <t>ID-4465</t>
  </si>
  <si>
    <t>ID-5324</t>
  </si>
  <si>
    <t>ID-6253</t>
  </si>
  <si>
    <t>ID-3615</t>
  </si>
  <si>
    <t>ID-5947</t>
  </si>
  <si>
    <t>ID-5391</t>
  </si>
  <si>
    <t>ID-8136</t>
  </si>
  <si>
    <t>ID-2995</t>
  </si>
  <si>
    <t>ID-5538</t>
  </si>
  <si>
    <t>ID-4159</t>
  </si>
  <si>
    <t>ID-3838</t>
  </si>
  <si>
    <t>ID-7632</t>
  </si>
  <si>
    <t>ID-6763</t>
  </si>
  <si>
    <t>ID-1333</t>
  </si>
  <si>
    <t>ID-8257</t>
  </si>
  <si>
    <t>ID-6869</t>
  </si>
  <si>
    <t>ID-4060</t>
  </si>
  <si>
    <t>ID-5038</t>
  </si>
  <si>
    <t>ID-1346</t>
  </si>
  <si>
    <t>ID-3192</t>
  </si>
  <si>
    <t>ID-7943</t>
  </si>
  <si>
    <t>ID-2298</t>
  </si>
  <si>
    <t>ID-5593</t>
  </si>
  <si>
    <t>ID-5601</t>
  </si>
  <si>
    <t>ID-5902</t>
  </si>
  <si>
    <t>ID-8984</t>
  </si>
  <si>
    <t>ID-4808</t>
  </si>
  <si>
    <t>ID-6556</t>
  </si>
  <si>
    <t>ID-6204</t>
  </si>
  <si>
    <t>ID-5512</t>
  </si>
  <si>
    <t>ID-1262</t>
  </si>
  <si>
    <t>ID-8253</t>
  </si>
  <si>
    <t>ID-2808</t>
  </si>
  <si>
    <t>ID-1627</t>
  </si>
  <si>
    <t>ID-6863</t>
  </si>
  <si>
    <t>ID-8968</t>
  </si>
  <si>
    <t>ID-3040</t>
  </si>
  <si>
    <t>ID-6095</t>
  </si>
  <si>
    <t>ID-8182</t>
  </si>
  <si>
    <t>ID-7851</t>
  </si>
  <si>
    <t>ID-8679</t>
  </si>
  <si>
    <t>ID-6187</t>
  </si>
  <si>
    <t>ID-1877</t>
  </si>
  <si>
    <t>ID-7293</t>
  </si>
  <si>
    <t>ID-1350</t>
  </si>
  <si>
    <t>ID-1644</t>
  </si>
  <si>
    <t>ID-5027</t>
  </si>
  <si>
    <t>ID-3625</t>
  </si>
  <si>
    <t>ID-7212</t>
  </si>
  <si>
    <t>ID-3753</t>
  </si>
  <si>
    <t>ID-4140</t>
  </si>
  <si>
    <t>ID-4756</t>
  </si>
  <si>
    <t>ID-1278</t>
  </si>
  <si>
    <t>ID-4896</t>
  </si>
  <si>
    <t>ID-8481</t>
  </si>
  <si>
    <t>ID-8980</t>
  </si>
  <si>
    <t>ID-4838</t>
  </si>
  <si>
    <t>ID-5697</t>
  </si>
  <si>
    <t>ID-6772</t>
  </si>
  <si>
    <t>ID-4753</t>
  </si>
  <si>
    <t>ID-1337</t>
  </si>
  <si>
    <t>ID-8977</t>
  </si>
  <si>
    <t>ID-8798</t>
  </si>
  <si>
    <t>ID-5838</t>
  </si>
  <si>
    <t>ID-1719</t>
  </si>
  <si>
    <t>ID-5184</t>
  </si>
  <si>
    <t>ID-2875</t>
  </si>
  <si>
    <t>ID-3900</t>
  </si>
  <si>
    <t>ID-2081</t>
  </si>
  <si>
    <t>ID-7259</t>
  </si>
  <si>
    <t>ID-8539</t>
  </si>
  <si>
    <t>ID-4547</t>
  </si>
  <si>
    <t>ID-4021</t>
  </si>
  <si>
    <t>ID-2645</t>
  </si>
  <si>
    <t>ID-5093</t>
  </si>
  <si>
    <t>ID-7600</t>
  </si>
  <si>
    <t>ID-2450</t>
  </si>
  <si>
    <t>ID-2204</t>
  </si>
  <si>
    <t>ID-6027</t>
  </si>
  <si>
    <t>ID-7521</t>
  </si>
  <si>
    <t>ID-5550</t>
  </si>
  <si>
    <t>ID-4220</t>
  </si>
  <si>
    <t>ID-3225</t>
  </si>
  <si>
    <t>ID-3387</t>
  </si>
  <si>
    <t>ID-6708</t>
  </si>
  <si>
    <t>ID-1758</t>
  </si>
  <si>
    <t>ID-6998</t>
  </si>
  <si>
    <t>ID-5312</t>
  </si>
  <si>
    <t>ID-2009</t>
  </si>
  <si>
    <t>ID-4698</t>
  </si>
  <si>
    <t>ID-8228</t>
  </si>
  <si>
    <t>ID-8743</t>
  </si>
  <si>
    <t>ID-2376</t>
  </si>
  <si>
    <t>ID-1428</t>
  </si>
  <si>
    <t>ID-4699</t>
  </si>
  <si>
    <t>ID-7413</t>
  </si>
  <si>
    <t>ID-4882</t>
  </si>
  <si>
    <t>ID-6326</t>
  </si>
  <si>
    <t>ID-3746</t>
  </si>
  <si>
    <t>ID-3692</t>
  </si>
  <si>
    <t>ID-6310</t>
  </si>
  <si>
    <t>ID-6870</t>
  </si>
  <si>
    <t>ID-4636</t>
  </si>
  <si>
    <t>ID-6262</t>
  </si>
  <si>
    <t>ID-2365</t>
  </si>
  <si>
    <t>ID-6269</t>
  </si>
  <si>
    <t>ID-2599</t>
  </si>
  <si>
    <t>ID-3050</t>
  </si>
  <si>
    <t>ID-7615</t>
  </si>
  <si>
    <t>ID-7337</t>
  </si>
  <si>
    <t>ID-3609</t>
  </si>
  <si>
    <t>ID-4730</t>
  </si>
  <si>
    <t>ID-6844</t>
  </si>
  <si>
    <t>ID-7694</t>
  </si>
  <si>
    <t>ID-8445</t>
  </si>
  <si>
    <t>ID-3546</t>
  </si>
  <si>
    <t>ID-8715</t>
  </si>
  <si>
    <t>ID-8816</t>
  </si>
  <si>
    <t>ID-7961</t>
  </si>
  <si>
    <t>ID-6254</t>
  </si>
  <si>
    <t>ID-5060</t>
  </si>
  <si>
    <t>ID-2882</t>
  </si>
  <si>
    <t>ID-5272</t>
  </si>
  <si>
    <t>ID-7671</t>
  </si>
  <si>
    <t>ID-6955</t>
  </si>
  <si>
    <t>ID-1066</t>
  </si>
  <si>
    <t>ID-3011</t>
  </si>
  <si>
    <t>ID-8995</t>
  </si>
  <si>
    <t>ID-2563</t>
  </si>
  <si>
    <t>ID-4724</t>
  </si>
  <si>
    <t>ID-3098</t>
  </si>
  <si>
    <t>ID-2560</t>
  </si>
  <si>
    <t>ID-1359</t>
  </si>
  <si>
    <t>ID-8262</t>
  </si>
  <si>
    <t>ID-7573</t>
  </si>
  <si>
    <t>ID-1086</t>
  </si>
  <si>
    <t>ID-3551</t>
  </si>
  <si>
    <t>ID-4848</t>
  </si>
  <si>
    <t>ID-6395</t>
  </si>
  <si>
    <t>ID-6880</t>
  </si>
  <si>
    <t>ID-1917</t>
  </si>
  <si>
    <t>ID-5543</t>
  </si>
  <si>
    <t>ID-2194</t>
  </si>
  <si>
    <t>ID-3916</t>
  </si>
  <si>
    <t>ID-2937</t>
  </si>
  <si>
    <t>ID-5721</t>
  </si>
  <si>
    <t>ID-3816</t>
  </si>
  <si>
    <t>ID-2089</t>
  </si>
  <si>
    <t>ID-8152</t>
  </si>
  <si>
    <t>ID-2836</t>
  </si>
  <si>
    <t>ID-7158</t>
  </si>
  <si>
    <t>ID-8924</t>
  </si>
  <si>
    <t>ID-1777</t>
  </si>
  <si>
    <t>ID-5083</t>
  </si>
  <si>
    <t>ID-2868</t>
  </si>
  <si>
    <t>ID-7450</t>
  </si>
  <si>
    <t>ID-6505</t>
  </si>
  <si>
    <t>ID-5660</t>
  </si>
  <si>
    <t>ID-6598</t>
  </si>
  <si>
    <t>ID-4307</t>
  </si>
  <si>
    <t>ID-4793</t>
  </si>
  <si>
    <t>ID-1736</t>
  </si>
  <si>
    <t>ID-1690</t>
  </si>
  <si>
    <t>ID-8058</t>
  </si>
  <si>
    <t>ID-5528</t>
  </si>
  <si>
    <t>ID-6914</t>
  </si>
  <si>
    <t>ID-6483</t>
  </si>
  <si>
    <t>ID-6922</t>
  </si>
  <si>
    <t>ID-1922</t>
  </si>
  <si>
    <t>ID-8669</t>
  </si>
  <si>
    <t>ID-8931</t>
  </si>
  <si>
    <t>ID-3280</t>
  </si>
  <si>
    <t>ID-8296</t>
  </si>
  <si>
    <t>ID-2111</t>
  </si>
  <si>
    <t>ID-4282</t>
  </si>
  <si>
    <t>ID-3161</t>
  </si>
  <si>
    <t>ID-1816</t>
  </si>
  <si>
    <t>ID-5133</t>
  </si>
  <si>
    <t>ID-4795</t>
  </si>
  <si>
    <t>ID-2518</t>
  </si>
  <si>
    <t>ID-7701</t>
  </si>
  <si>
    <t>ID-3909</t>
  </si>
  <si>
    <t>ID-8315</t>
  </si>
  <si>
    <t>ID-4075</t>
  </si>
  <si>
    <t>ID-3890</t>
  </si>
  <si>
    <t>ID-2472</t>
  </si>
  <si>
    <t>ID-6565</t>
  </si>
  <si>
    <t>ID-6560</t>
  </si>
  <si>
    <t>ID-3627</t>
  </si>
  <si>
    <t>ID-4650</t>
  </si>
  <si>
    <t>ID-2998</t>
  </si>
  <si>
    <t>ID-1881</t>
  </si>
  <si>
    <t>ID-1570</t>
  </si>
  <si>
    <t>ID-1876</t>
  </si>
  <si>
    <t>ID-8589</t>
  </si>
  <si>
    <t>ID-4471</t>
  </si>
  <si>
    <t>ID-3301</t>
  </si>
  <si>
    <t>ID-6197</t>
  </si>
  <si>
    <t>ID-1238</t>
  </si>
  <si>
    <t>ID-7918</t>
  </si>
  <si>
    <t>ID-4505</t>
  </si>
  <si>
    <t>ID-5003</t>
  </si>
  <si>
    <t>ID-5238</t>
  </si>
  <si>
    <t>ID-8627</t>
  </si>
  <si>
    <t>ID-6926</t>
  </si>
  <si>
    <t>ID-7165</t>
  </si>
  <si>
    <t>ID-7152</t>
  </si>
  <si>
    <t>ID-2471</t>
  </si>
  <si>
    <t>ID-4038</t>
  </si>
  <si>
    <t>ID-7287</t>
  </si>
  <si>
    <t>ID-2048</t>
  </si>
  <si>
    <t>ID-6773</t>
  </si>
  <si>
    <t>ID-2562</t>
  </si>
  <si>
    <t>ID-1107</t>
  </si>
  <si>
    <t>ID-6512</t>
  </si>
  <si>
    <t>ID-2603</t>
  </si>
  <si>
    <t>ID-4253</t>
  </si>
  <si>
    <t>ID-7368</t>
  </si>
  <si>
    <t>ID-8528</t>
  </si>
  <si>
    <t>ID-5309</t>
  </si>
  <si>
    <t>ID-2239</t>
  </si>
  <si>
    <t>ID-1978</t>
  </si>
  <si>
    <t>ID-7855</t>
  </si>
  <si>
    <t>ID-2457</t>
  </si>
  <si>
    <t>ID-3844</t>
  </si>
  <si>
    <t>ID-4247</t>
  </si>
  <si>
    <t>ID-8260</t>
  </si>
  <si>
    <t>ID-3957</t>
  </si>
  <si>
    <t>ID-3602</t>
  </si>
  <si>
    <t>ID-3504</t>
  </si>
  <si>
    <t>ID-4357</t>
  </si>
  <si>
    <t>ID-6558</t>
  </si>
  <si>
    <t>ID-1331</t>
  </si>
  <si>
    <t>ID-4871</t>
  </si>
  <si>
    <t>ID-1193</t>
  </si>
  <si>
    <t>ID-6433</t>
  </si>
  <si>
    <t>ID-2427</t>
  </si>
  <si>
    <t>ID-1205</t>
  </si>
  <si>
    <t>ID-5326</t>
  </si>
  <si>
    <t>ID-2478</t>
  </si>
  <si>
    <t>ID-6858</t>
  </si>
  <si>
    <t>ID-6030</t>
  </si>
  <si>
    <t>ID-6693</t>
  </si>
  <si>
    <t>ID-7365</t>
  </si>
  <si>
    <t>ID-3262</t>
  </si>
  <si>
    <t>ID-6347</t>
  </si>
  <si>
    <t>ID-8655</t>
  </si>
  <si>
    <t>ID-2512</t>
  </si>
  <si>
    <t>ID-7773</t>
  </si>
  <si>
    <t>ID-5248</t>
  </si>
  <si>
    <t>ID-6060</t>
  </si>
  <si>
    <t>ID-6044</t>
  </si>
  <si>
    <t>ID-1797</t>
  </si>
  <si>
    <t>ID-3596</t>
  </si>
  <si>
    <t>ID-3468</t>
  </si>
  <si>
    <t>ID-8177</t>
  </si>
  <si>
    <t>ID-2355</t>
  </si>
  <si>
    <t>ID-3954</t>
  </si>
  <si>
    <t>ID-5470</t>
  </si>
  <si>
    <t>ID-1744</t>
  </si>
  <si>
    <t>ID-1629</t>
  </si>
  <si>
    <t>ID-5683</t>
  </si>
  <si>
    <t>ID-7427</t>
  </si>
  <si>
    <t>ID-4201</t>
  </si>
  <si>
    <t>ID-7769</t>
  </si>
  <si>
    <t>ID-7569</t>
  </si>
  <si>
    <t>ID-2317</t>
  </si>
  <si>
    <t>ID-8935</t>
  </si>
  <si>
    <t>ID-7819</t>
  </si>
  <si>
    <t>ID-2446</t>
  </si>
  <si>
    <t>ID-1773</t>
  </si>
  <si>
    <t>ID-1977</t>
  </si>
  <si>
    <t>ID-6507</t>
  </si>
  <si>
    <t>ID-1335</t>
  </si>
  <si>
    <t>ID-5332</t>
  </si>
  <si>
    <t>ID-3903</t>
  </si>
  <si>
    <t>ID-8772</t>
  </si>
  <si>
    <t>ID-5983</t>
  </si>
  <si>
    <t>ID-6332</t>
  </si>
  <si>
    <t>ID-3339</t>
  </si>
  <si>
    <t>ID-6732</t>
  </si>
  <si>
    <t>ID-5863</t>
  </si>
  <si>
    <t>ID-1415</t>
  </si>
  <si>
    <t>ID-8588</t>
  </si>
  <si>
    <t>ID-5563</t>
  </si>
  <si>
    <t>ID-5263</t>
  </si>
  <si>
    <t>ID-8090</t>
  </si>
  <si>
    <t>ID-3950</t>
  </si>
  <si>
    <t>ID-6846</t>
  </si>
  <si>
    <t>ID-1483</t>
  </si>
  <si>
    <t>ID-2134</t>
  </si>
  <si>
    <t>ID-5890</t>
  </si>
  <si>
    <t>ID-7733</t>
  </si>
  <si>
    <t>ID-1098</t>
  </si>
  <si>
    <t>ID-2509</t>
  </si>
  <si>
    <t>ID-7584</t>
  </si>
  <si>
    <t>ID-2385</t>
  </si>
  <si>
    <t>ID-8156</t>
  </si>
  <si>
    <t>ID-5614</t>
  </si>
  <si>
    <t>ID-5500</t>
  </si>
  <si>
    <t>ID-6881</t>
  </si>
  <si>
    <t>ID-8399</t>
  </si>
  <si>
    <t>ID-6226</t>
  </si>
  <si>
    <t>ID-7863</t>
  </si>
  <si>
    <t>ID-7792</t>
  </si>
  <si>
    <t>ID-4948</t>
  </si>
  <si>
    <t>ID-8118</t>
  </si>
  <si>
    <t>ID-1115</t>
  </si>
  <si>
    <t>ID-4893</t>
  </si>
  <si>
    <t>ID-5948</t>
  </si>
  <si>
    <t>ID-2476</t>
  </si>
  <si>
    <t>ID-5139</t>
  </si>
  <si>
    <t>ID-2004</t>
  </si>
  <si>
    <t>ID-5345</t>
  </si>
  <si>
    <t>ID-2404</t>
  </si>
  <si>
    <t>ID-5005</t>
  </si>
  <si>
    <t>ID-2897</t>
  </si>
  <si>
    <t>ID-1739</t>
  </si>
  <si>
    <t>ID-1659</t>
  </si>
  <si>
    <t>ID-5063</t>
  </si>
  <si>
    <t>ID-5946</t>
  </si>
  <si>
    <t>ID-8692</t>
  </si>
  <si>
    <t>ID-7509</t>
  </si>
  <si>
    <t>ID-8518</t>
  </si>
  <si>
    <t>ID-7852</t>
  </si>
  <si>
    <t>ID-8050</t>
  </si>
  <si>
    <t>ID-1466</t>
  </si>
  <si>
    <t>ID-4590</t>
  </si>
  <si>
    <t>ID-3845</t>
  </si>
  <si>
    <t>ID-7652</t>
  </si>
  <si>
    <t>ID-2622</t>
  </si>
  <si>
    <t>ID-2216</t>
  </si>
  <si>
    <t>ID-6143</t>
  </si>
  <si>
    <t>ID-2958</t>
  </si>
  <si>
    <t>ID-5094</t>
  </si>
  <si>
    <t>ID-7331</t>
  </si>
  <si>
    <t>ID-8699</t>
  </si>
  <si>
    <t>ID-6730</t>
  </si>
  <si>
    <t>ID-1523</t>
  </si>
  <si>
    <t>ID-2632</t>
  </si>
  <si>
    <t>ID-8861</t>
  </si>
  <si>
    <t>ID-5885</t>
  </si>
  <si>
    <t>ID-5582</t>
  </si>
  <si>
    <t>ID-6655</t>
  </si>
  <si>
    <t>ID-8661</t>
  </si>
  <si>
    <t>ID-7146</t>
  </si>
  <si>
    <t>ID-4786</t>
  </si>
  <si>
    <t>ID-8124</t>
  </si>
  <si>
    <t>ID-3231</t>
  </si>
  <si>
    <t>ID-8158</t>
  </si>
  <si>
    <t>ID-5872</t>
  </si>
  <si>
    <t>ID-3249</t>
  </si>
  <si>
    <t>ID-8345</t>
  </si>
  <si>
    <t>ID-1906</t>
  </si>
  <si>
    <t>ID-7058</t>
  </si>
  <si>
    <t>ID-2417</t>
  </si>
  <si>
    <t>ID-1273</t>
  </si>
  <si>
    <t>ID-8649</t>
  </si>
  <si>
    <t>ID-7169</t>
  </si>
  <si>
    <t>ID-1642</t>
  </si>
  <si>
    <t>ID-1995</t>
  </si>
  <si>
    <t>ID-6026</t>
  </si>
  <si>
    <t>ID-4652</t>
  </si>
  <si>
    <t>ID-8342</t>
  </si>
  <si>
    <t>ID-4952</t>
  </si>
  <si>
    <t>ID-7953</t>
  </si>
  <si>
    <t>ID-5081</t>
  </si>
  <si>
    <t>ID-5821</t>
  </si>
  <si>
    <t>ID-8629</t>
  </si>
  <si>
    <t>ID-5858</t>
  </si>
  <si>
    <t>ID-5071</t>
  </si>
  <si>
    <t>ID-3785</t>
  </si>
  <si>
    <t>ID-3360</t>
  </si>
  <si>
    <t>ID-5757</t>
  </si>
  <si>
    <t>ID-5847</t>
  </si>
  <si>
    <t>ID-2891</t>
  </si>
  <si>
    <t>ID-8918</t>
  </si>
  <si>
    <t>ID-3236</t>
  </si>
  <si>
    <t>ID-5234</t>
  </si>
  <si>
    <t>ID-7614</t>
  </si>
  <si>
    <t>ID-6567</t>
  </si>
  <si>
    <t>ID-5276</t>
  </si>
  <si>
    <t>ID-1422</t>
  </si>
  <si>
    <t>ID-2901</t>
  </si>
  <si>
    <t>ID-4508</t>
  </si>
  <si>
    <t>ID-6221</t>
  </si>
  <si>
    <t>ID-1885</t>
  </si>
  <si>
    <t>ID-2253</t>
  </si>
  <si>
    <t>ID-5682</t>
  </si>
  <si>
    <t>ID-4455</t>
  </si>
  <si>
    <t>ID-8820</t>
  </si>
  <si>
    <t>ID-2635</t>
  </si>
  <si>
    <t>ID-3922</t>
  </si>
  <si>
    <t>ID-2678</t>
  </si>
  <si>
    <t>ID-6443</t>
  </si>
  <si>
    <t>ID-3863</t>
  </si>
  <si>
    <t>ID-3679</t>
  </si>
  <si>
    <t>ID-8726</t>
  </si>
  <si>
    <t>ID-4425</t>
  </si>
  <si>
    <t>ID-8807</t>
  </si>
  <si>
    <t>ID-8480</t>
  </si>
  <si>
    <t>ID-3975</t>
  </si>
  <si>
    <t>ID-1672</t>
  </si>
  <si>
    <t>ID-3179</t>
  </si>
  <si>
    <t>ID-2800</t>
  </si>
  <si>
    <t>ID-1255</t>
  </si>
  <si>
    <t>ID-1472</t>
  </si>
  <si>
    <t>ID-1530</t>
  </si>
  <si>
    <t>ID-3174</t>
  </si>
  <si>
    <t>ID-2292</t>
  </si>
  <si>
    <t>ID-7719</t>
  </si>
  <si>
    <t>ID-4712</t>
  </si>
  <si>
    <t>ID-1735</t>
  </si>
  <si>
    <t>ID-8435</t>
  </si>
  <si>
    <t>ID-5313</t>
  </si>
  <si>
    <t>ID-7196</t>
  </si>
  <si>
    <t>ID-7407</t>
  </si>
  <si>
    <t>ID-6967</t>
  </si>
  <si>
    <t>ID-5743</t>
  </si>
  <si>
    <t>ID-7218</t>
  </si>
  <si>
    <t>ID-1820</t>
  </si>
  <si>
    <t>ID-7770</t>
  </si>
  <si>
    <t>ID-6431</t>
  </si>
  <si>
    <t>ID-7363</t>
  </si>
  <si>
    <t>ID-4342</t>
  </si>
  <si>
    <t>ID-6337</t>
  </si>
  <si>
    <t>ID-2930</t>
  </si>
  <si>
    <t>ID-5495</t>
  </si>
  <si>
    <t>ID-3854</t>
  </si>
  <si>
    <t>ID-4169</t>
  </si>
  <si>
    <t>ID-7945</t>
  </si>
  <si>
    <t>ID-8814</t>
  </si>
  <si>
    <t>ID-5145</t>
  </si>
  <si>
    <t>ID-7556</t>
  </si>
  <si>
    <t>ID-6760</t>
  </si>
  <si>
    <t>ID-1019</t>
  </si>
  <si>
    <t>ID-4306</t>
  </si>
  <si>
    <t>ID-4415</t>
  </si>
  <si>
    <t>ID-8284</t>
  </si>
  <si>
    <t>ID-5871</t>
  </si>
  <si>
    <t>ID-7031</t>
  </si>
  <si>
    <t>ID-1017</t>
  </si>
  <si>
    <t>ID-5006</t>
  </si>
  <si>
    <t>ID-3146</t>
  </si>
  <si>
    <t>ID-1791</t>
  </si>
  <si>
    <t>ID-4573</t>
  </si>
  <si>
    <t>ID-2959</t>
  </si>
  <si>
    <t>ID-8230</t>
  </si>
  <si>
    <t>ID-3304</t>
  </si>
  <si>
    <t>ID-3197</t>
  </si>
  <si>
    <t>ID-6929</t>
  </si>
  <si>
    <t>ID-1343</t>
  </si>
  <si>
    <t>ID-6854</t>
  </si>
  <si>
    <t>ID-6242</t>
  </si>
  <si>
    <t>ID-6447</t>
  </si>
  <si>
    <t>ID-3065</t>
  </si>
  <si>
    <t>ID-5663</t>
  </si>
  <si>
    <t>ID-4374</t>
  </si>
  <si>
    <t>ID-2975</t>
  </si>
  <si>
    <t>ID-2814</t>
  </si>
  <si>
    <t>ID-7871</t>
  </si>
  <si>
    <t>ID-3967</t>
  </si>
  <si>
    <t>ID-4302</t>
  </si>
  <si>
    <t>ID-2916</t>
  </si>
  <si>
    <t>ID-1303</t>
  </si>
  <si>
    <t>ID-8492</t>
  </si>
  <si>
    <t>ID-8468</t>
  </si>
  <si>
    <t>ID-7432</t>
  </si>
  <si>
    <t>ID-1886</t>
  </si>
  <si>
    <t>ID-3499</t>
  </si>
  <si>
    <t>ID-2935</t>
  </si>
  <si>
    <t>ID-4079</t>
  </si>
  <si>
    <t>ID-1595</t>
  </si>
  <si>
    <t>ID-5973</t>
  </si>
  <si>
    <t>ID-8903</t>
  </si>
  <si>
    <t>ID-7061</t>
  </si>
  <si>
    <t>ID-2628</t>
  </si>
  <si>
    <t>ID-2544</t>
  </si>
  <si>
    <t>ID-6425</t>
  </si>
  <si>
    <t>ID-4178</t>
  </si>
  <si>
    <t>ID-1486</t>
  </si>
  <si>
    <t>ID-4482</t>
  </si>
  <si>
    <t>ID-6751</t>
  </si>
  <si>
    <t>ID-5814</t>
  </si>
  <si>
    <t>ID-5095</t>
  </si>
  <si>
    <t>ID-5862</t>
  </si>
  <si>
    <t>ID-3977</t>
  </si>
  <si>
    <t>ID-3132</t>
  </si>
  <si>
    <t>ID-5440</t>
  </si>
  <si>
    <t>ID-6537</t>
  </si>
  <si>
    <t>ID-2810</t>
  </si>
  <si>
    <t>ID-1634</t>
  </si>
  <si>
    <t>ID-8418</t>
  </si>
  <si>
    <t>ID-6724</t>
  </si>
  <si>
    <t>ID-6429</t>
  </si>
  <si>
    <t>ID-5809</t>
  </si>
  <si>
    <t>ID-1384</t>
  </si>
  <si>
    <t>ID-3775</t>
  </si>
  <si>
    <t>ID-4778</t>
  </si>
  <si>
    <t>ID-8626</t>
  </si>
  <si>
    <t>ID-4515</t>
  </si>
  <si>
    <t>ID-3807</t>
  </si>
  <si>
    <t>ID-6965</t>
  </si>
  <si>
    <t>ID-6008</t>
  </si>
  <si>
    <t>ID-5018</t>
  </si>
  <si>
    <t>ID-4672</t>
  </si>
  <si>
    <t>ID-5067</t>
  </si>
  <si>
    <t>ID-7336</t>
  </si>
  <si>
    <t>ID-4142</t>
  </si>
  <si>
    <t>ID-2000</t>
  </si>
  <si>
    <t>ID-2312</t>
  </si>
  <si>
    <t>ID-8502</t>
  </si>
  <si>
    <t>ID-5074</t>
  </si>
  <si>
    <t>ID-5553</t>
  </si>
  <si>
    <t>ID-1275</t>
  </si>
  <si>
    <t>ID-1298</t>
  </si>
  <si>
    <t>ID-1842</t>
  </si>
  <si>
    <t>ID-6902</t>
  </si>
  <si>
    <t>ID-5136</t>
  </si>
  <si>
    <t>ID-2851</t>
  </si>
  <si>
    <t>ID-1381</t>
  </si>
  <si>
    <t>ID-1800</t>
  </si>
  <si>
    <t>ID-6820</t>
  </si>
  <si>
    <t>ID-8513</t>
  </si>
  <si>
    <t>ID-5959</t>
  </si>
  <si>
    <t>ID-1794</t>
  </si>
  <si>
    <t>ID-7228</t>
  </si>
  <si>
    <t>ID-6120</t>
  </si>
  <si>
    <t>ID-1992</t>
  </si>
  <si>
    <t>ID-8032</t>
  </si>
  <si>
    <t>ID-7861</t>
  </si>
  <si>
    <t>ID-2030</t>
  </si>
  <si>
    <t>ID-7052</t>
  </si>
  <si>
    <t>ID-1594</t>
  </si>
  <si>
    <t>ID-5013</t>
  </si>
  <si>
    <t>ID-4831</t>
  </si>
  <si>
    <t>ID-6688</t>
  </si>
  <si>
    <t>ID-7940</t>
  </si>
  <si>
    <t>ID-7090</t>
  </si>
  <si>
    <t>ID-8421</t>
  </si>
  <si>
    <t>ID-1705</t>
  </si>
  <si>
    <t>ID-8316</t>
  </si>
  <si>
    <t>ID-2519</t>
  </si>
  <si>
    <t>ID-2536</t>
  </si>
  <si>
    <t>ID-8168</t>
  </si>
  <si>
    <t>ID-6147</t>
  </si>
  <si>
    <t>ID-8610</t>
  </si>
  <si>
    <t>ID-4040</t>
  </si>
  <si>
    <t>ID-5467</t>
  </si>
  <si>
    <t>ID-8835</t>
  </si>
  <si>
    <t>ID-7823</t>
  </si>
  <si>
    <t>ID-5630</t>
  </si>
  <si>
    <t>ID-7027</t>
  </si>
  <si>
    <t>ID-3527</t>
  </si>
  <si>
    <t>ID-1280</t>
  </si>
  <si>
    <t>ID-4477</t>
  </si>
  <si>
    <t>ID-1487</t>
  </si>
  <si>
    <t>ID-8491</t>
  </si>
  <si>
    <t>ID-3912</t>
  </si>
  <si>
    <t>ID-6465</t>
  </si>
  <si>
    <t>ID-6958</t>
  </si>
  <si>
    <t>ID-7544</t>
  </si>
  <si>
    <t>ID-3081</t>
  </si>
  <si>
    <t>ID-1561</t>
  </si>
  <si>
    <t>ID-7414</t>
  </si>
  <si>
    <t>ID-7880</t>
  </si>
  <si>
    <t>ID-7959</t>
  </si>
  <si>
    <t>ID-6078</t>
  </si>
  <si>
    <t>ID-1169</t>
  </si>
  <si>
    <t>ID-7264</t>
  </si>
  <si>
    <t>ID-5400</t>
  </si>
  <si>
    <t>ID-2181</t>
  </si>
  <si>
    <t>ID-2274</t>
  </si>
  <si>
    <t>ID-1998</t>
  </si>
  <si>
    <t>ID-6790</t>
  </si>
  <si>
    <t>ID-8599</t>
  </si>
  <si>
    <t>ID-2869</t>
  </si>
  <si>
    <t>ID-5121</t>
  </si>
  <si>
    <t>ID-6570</t>
  </si>
  <si>
    <t>ID-1108</t>
  </si>
  <si>
    <t>ID-2616</t>
  </si>
  <si>
    <t>ID-6671</t>
  </si>
  <si>
    <t>ID-6113</t>
  </si>
  <si>
    <t>ID-5262</t>
  </si>
  <si>
    <t>ID-5461</t>
  </si>
  <si>
    <t>ID-1888</t>
  </si>
  <si>
    <t>ID-6963</t>
  </si>
  <si>
    <t>ID-3469</t>
  </si>
  <si>
    <t>ID-4819</t>
  </si>
  <si>
    <t>ID-3328</t>
  </si>
  <si>
    <t>ID-8566</t>
  </si>
  <si>
    <t>ID-2885</t>
  </si>
  <si>
    <t>ID-8992</t>
  </si>
  <si>
    <t>ID-1880</t>
  </si>
  <si>
    <t>ID-8140</t>
  </si>
  <si>
    <t>ID-8248</t>
  </si>
  <si>
    <t>ID-3841</t>
  </si>
  <si>
    <t>ID-8638</t>
  </si>
  <si>
    <t>ID-2236</t>
  </si>
  <si>
    <t>ID-6912</t>
  </si>
  <si>
    <t>ID-2598</t>
  </si>
  <si>
    <t>ID-4080</t>
  </si>
  <si>
    <t>ID-7718</t>
  </si>
  <si>
    <t>ID-7420</t>
  </si>
  <si>
    <t>ID-7669</t>
  </si>
  <si>
    <t>ID-8099</t>
  </si>
  <si>
    <t>ID-7202</t>
  </si>
  <si>
    <t>ID-4131</t>
  </si>
  <si>
    <t>ID-7054</t>
  </si>
  <si>
    <t>ID-5456</t>
  </si>
  <si>
    <t>ID-6511</t>
  </si>
  <si>
    <t>ID-8159</t>
  </si>
  <si>
    <t>ID-1601</t>
  </si>
  <si>
    <t>ID-2370</t>
  </si>
  <si>
    <t>ID-3993</t>
  </si>
  <si>
    <t>ID-2055</t>
  </si>
  <si>
    <t>ID-5708</t>
  </si>
  <si>
    <t>ID-3034</t>
  </si>
  <si>
    <t>ID-2206</t>
  </si>
  <si>
    <t>ID-4141</t>
  </si>
  <si>
    <t>ID-3737</t>
  </si>
  <si>
    <t>ID-6290</t>
  </si>
  <si>
    <t>ID-1844</t>
  </si>
  <si>
    <t>ID-6486</t>
  </si>
  <si>
    <t>ID-7937</t>
  </si>
  <si>
    <t>ID-1698</t>
  </si>
  <si>
    <t>ID-3814</t>
  </si>
  <si>
    <t>ID-3651</t>
  </si>
  <si>
    <t>ID-4150</t>
  </si>
  <si>
    <t>ID-1802</t>
  </si>
  <si>
    <t>ID-1516</t>
  </si>
  <si>
    <t>ID-6993</t>
  </si>
  <si>
    <t>ID-3508</t>
  </si>
  <si>
    <t>ID-1347</t>
  </si>
  <si>
    <t>ID-2582</t>
  </si>
  <si>
    <t>ID-5216</t>
  </si>
  <si>
    <t>ID-1804</t>
  </si>
  <si>
    <t>ID-1843</t>
  </si>
  <si>
    <t>ID-8833</t>
  </si>
  <si>
    <t>ID-3151</t>
  </si>
  <si>
    <t>ID-4681</t>
  </si>
  <si>
    <t>ID-6659</t>
  </si>
  <si>
    <t>ID-7616</t>
  </si>
  <si>
    <t>ID-6324</t>
  </si>
  <si>
    <t>ID-6157</t>
  </si>
  <si>
    <t>ID-1910</t>
  </si>
  <si>
    <t>ID-3601</t>
  </si>
  <si>
    <t>ID-7540</t>
  </si>
  <si>
    <t>ID-2674</t>
  </si>
  <si>
    <t>ID-7954</t>
  </si>
  <si>
    <t>ID-5710</t>
  </si>
  <si>
    <t>ID-6062</t>
  </si>
  <si>
    <t>ID-7689</t>
  </si>
  <si>
    <t>ID-5405</t>
  </si>
  <si>
    <t>ID-3689</t>
  </si>
  <si>
    <t>ID-5099</t>
  </si>
  <si>
    <t>ID-5219</t>
  </si>
  <si>
    <t>ID-5157</t>
  </si>
  <si>
    <t>ID-5874</t>
  </si>
  <si>
    <t>ID-8400</t>
  </si>
  <si>
    <t>ID-1850</t>
  </si>
  <si>
    <t>ID-3784</t>
  </si>
  <si>
    <t>ID-7351</t>
  </si>
  <si>
    <t>ID-1081</t>
  </si>
  <si>
    <t>ID-8348</t>
  </si>
  <si>
    <t>ID-3818</t>
  </si>
  <si>
    <t>ID-8020</t>
  </si>
  <si>
    <t>ID-8839</t>
  </si>
  <si>
    <t>ID-8323</t>
  </si>
  <si>
    <t>ID-8530</t>
  </si>
  <si>
    <t>ID-8808</t>
  </si>
  <si>
    <t>ID-6455</t>
  </si>
  <si>
    <t>ID-7936</t>
  </si>
  <si>
    <t>ID-2880</t>
  </si>
  <si>
    <t>ID-5554</t>
  </si>
  <si>
    <t>ID-4649</t>
  </si>
  <si>
    <t>ID-5941</t>
  </si>
  <si>
    <t>ID-2118</t>
  </si>
  <si>
    <t>ID-8178</t>
  </si>
  <si>
    <t>ID-3147</t>
  </si>
  <si>
    <t>ID-2566</t>
  </si>
  <si>
    <t>ID-5969</t>
  </si>
  <si>
    <t>ID-5274</t>
  </si>
  <si>
    <t>ID-8618</t>
  </si>
  <si>
    <t>ID-8114</t>
  </si>
  <si>
    <t>ID-6428</t>
  </si>
  <si>
    <t>ID-2487</t>
  </si>
  <si>
    <t>ID-8499</t>
  </si>
  <si>
    <t>ID-6741</t>
  </si>
  <si>
    <t>ID-2890</t>
  </si>
  <si>
    <t>ID-5518</t>
  </si>
  <si>
    <t>ID-2136</t>
  </si>
  <si>
    <t>ID-4807</t>
  </si>
  <si>
    <t>ID-6243</t>
  </si>
  <si>
    <t>ID-2964</t>
  </si>
  <si>
    <t>ID-2296</t>
  </si>
  <si>
    <t>ID-8766</t>
  </si>
  <si>
    <t>ID-4358</t>
  </si>
  <si>
    <t>ID-7724</t>
  </si>
  <si>
    <t>ID-4188</t>
  </si>
  <si>
    <t>ID-6042</t>
  </si>
  <si>
    <t>ID-6421</t>
  </si>
  <si>
    <t>ID-6212</t>
  </si>
  <si>
    <t>ID-8209</t>
  </si>
  <si>
    <t>ID-3836</t>
  </si>
  <si>
    <t>ID-8391</t>
  </si>
  <si>
    <t>ID-7381</t>
  </si>
  <si>
    <t>ID-8976</t>
  </si>
  <si>
    <t>ID-3408</t>
  </si>
  <si>
    <t>ID-6969</t>
  </si>
  <si>
    <t>ID-6614</t>
  </si>
  <si>
    <t>ID-3554</t>
  </si>
  <si>
    <t>ID-8450</t>
  </si>
  <si>
    <t>ID-2737</t>
  </si>
  <si>
    <t>ID-4855</t>
  </si>
  <si>
    <t>ID-1021</t>
  </si>
  <si>
    <t>ID-4264</t>
  </si>
  <si>
    <t>ID-1611</t>
  </si>
  <si>
    <t>ID-8657</t>
  </si>
  <si>
    <t>ID-2321</t>
  </si>
  <si>
    <t>ID-8784</t>
  </si>
  <si>
    <t>ID-1190</t>
  </si>
  <si>
    <t>ID-8831</t>
  </si>
  <si>
    <t>ID-7022</t>
  </si>
  <si>
    <t>ID-5465</t>
  </si>
  <si>
    <t>ID-2426</t>
  </si>
  <si>
    <t>ID-3109</t>
  </si>
  <si>
    <t>ID-1970</t>
  </si>
  <si>
    <t>ID-3837</t>
  </si>
  <si>
    <t>ID-3415</t>
  </si>
  <si>
    <t>ID-8196</t>
  </si>
  <si>
    <t>ID-4957</t>
  </si>
  <si>
    <t>ID-4052</t>
  </si>
  <si>
    <t>ID-8207</t>
  </si>
  <si>
    <t>ID-8313</t>
  </si>
  <si>
    <t>ID-8569</t>
  </si>
  <si>
    <t>ID-5367</t>
  </si>
  <si>
    <t>ID-5581</t>
  </si>
  <si>
    <t>ID-4983</t>
  </si>
  <si>
    <t>ID-7138</t>
  </si>
  <si>
    <t>ID-7316</t>
  </si>
  <si>
    <t>ID-5050</t>
  </si>
  <si>
    <t>ID-2689</t>
  </si>
  <si>
    <t>ID-3242</t>
  </si>
  <si>
    <t>ID-5385</t>
  </si>
  <si>
    <t>ID-6215</t>
  </si>
  <si>
    <t>ID-6208</t>
  </si>
  <si>
    <t>ID-2203</t>
  </si>
  <si>
    <t>ID-8754</t>
  </si>
  <si>
    <t>ID-2306</t>
  </si>
  <si>
    <t>ID-5598</t>
  </si>
  <si>
    <t>ID-7595</t>
  </si>
  <si>
    <t>ID-2373</t>
  </si>
  <si>
    <t>ID-5921</t>
  </si>
  <si>
    <t>ID-4439</t>
  </si>
  <si>
    <t>ID-2352</t>
  </si>
  <si>
    <t>ID-4643</t>
  </si>
  <si>
    <t>ID-7842</t>
  </si>
  <si>
    <t>ID-7642</t>
  </si>
  <si>
    <t>ID-4233</t>
  </si>
  <si>
    <t>ID-3901</t>
  </si>
  <si>
    <t>ID-6146</t>
  </si>
  <si>
    <t>ID-8611</t>
  </si>
  <si>
    <t>ID-4087</t>
  </si>
  <si>
    <t>ID-1120</t>
  </si>
  <si>
    <t>ID-6192</t>
  </si>
  <si>
    <t>ID-1395</t>
  </si>
  <si>
    <t>ID-6426</t>
  </si>
  <si>
    <t>ID-5552</t>
  </si>
  <si>
    <t>ID-6081</t>
  </si>
  <si>
    <t>ID-4111</t>
  </si>
  <si>
    <t>ID-3535</t>
  </si>
  <si>
    <t>ID-6272</t>
  </si>
  <si>
    <t>ID-2047</t>
  </si>
  <si>
    <t>ID-1834</t>
  </si>
  <si>
    <t>ID-1647</t>
  </si>
  <si>
    <t>ID-8007</t>
  </si>
  <si>
    <t>ID-1174</t>
  </si>
  <si>
    <t>ID-3476</t>
  </si>
  <si>
    <t>ID-3400</t>
  </si>
  <si>
    <t>ID-1836</t>
  </si>
  <si>
    <t>ID-8965</t>
  </si>
  <si>
    <t>ID-4936</t>
  </si>
  <si>
    <t>ID-1368</t>
  </si>
  <si>
    <t>ID-3170</t>
  </si>
  <si>
    <t>ID-3481</t>
  </si>
  <si>
    <t>ID-1540</t>
  </si>
  <si>
    <t>ID-2918</t>
  </si>
  <si>
    <t>ID-6372</t>
  </si>
  <si>
    <t>ID-6371</t>
  </si>
  <si>
    <t>ID-7901</t>
  </si>
  <si>
    <t>ID-4717</t>
  </si>
  <si>
    <t>ID-8998</t>
  </si>
  <si>
    <t>ID-8780</t>
  </si>
  <si>
    <t>ID-6842</t>
  </si>
  <si>
    <t>ID-2249</t>
  </si>
  <si>
    <t>ID-8881</t>
  </si>
  <si>
    <t>ID-6726</t>
  </si>
  <si>
    <t>ID-4106</t>
  </si>
  <si>
    <t>ID-6585</t>
  </si>
  <si>
    <t>ID-8606</t>
  </si>
  <si>
    <t>ID-8394</t>
  </si>
  <si>
    <t>ID-7423</t>
  </si>
  <si>
    <t>ID-3142</t>
  </si>
  <si>
    <t>ID-2383</t>
  </si>
  <si>
    <t>ID-6088</t>
  </si>
  <si>
    <t>ID-3542</t>
  </si>
  <si>
    <t>ID-8044</t>
  </si>
  <si>
    <t>ID-5036</t>
  </si>
  <si>
    <t>ID-8434</t>
  </si>
  <si>
    <t>ID-2648</t>
  </si>
  <si>
    <t>ID-4559</t>
  </si>
  <si>
    <t>ID-7947</t>
  </si>
  <si>
    <t>ID-8150</t>
  </si>
  <si>
    <t>ID-4645</t>
  </si>
  <si>
    <t>ID-1215</t>
  </si>
  <si>
    <t>ID-3143</t>
  </si>
  <si>
    <t>ID-8490</t>
  </si>
  <si>
    <t>ID-2304</t>
  </si>
  <si>
    <t>ID-6409</t>
  </si>
  <si>
    <t>ID-2717</t>
  </si>
  <si>
    <t>ID-7564</t>
  </si>
  <si>
    <t>ID-6502</t>
  </si>
  <si>
    <t>ID-5749</t>
  </si>
  <si>
    <t>ID-4977</t>
  </si>
  <si>
    <t>ID-8920</t>
  </si>
  <si>
    <t>ID-5472</t>
  </si>
  <si>
    <t>ID-8430</t>
  </si>
  <si>
    <t>ID-7590</t>
  </si>
  <si>
    <t>ID-1222</t>
  </si>
  <si>
    <t>ID-4458</t>
  </si>
  <si>
    <t>ID-6229</t>
  </si>
  <si>
    <t>ID-1016</t>
  </si>
  <si>
    <t>ID-7780</t>
  </si>
  <si>
    <t>ID-3525</t>
  </si>
  <si>
    <t>ID-5463</t>
  </si>
  <si>
    <t>ID-7650</t>
  </si>
  <si>
    <t>ID-2260</t>
  </si>
  <si>
    <t>ID-8249</t>
  </si>
  <si>
    <t>ID-2721</t>
  </si>
  <si>
    <t>ID-2138</t>
  </si>
  <si>
    <t>ID-5287</t>
  </si>
  <si>
    <t>ID-8432</t>
  </si>
  <si>
    <t>ID-4898</t>
  </si>
  <si>
    <t>ID-7914</t>
  </si>
  <si>
    <t>ID-7017</t>
  </si>
  <si>
    <t>ID-2070</t>
  </si>
  <si>
    <t>ID-8941</t>
  </si>
  <si>
    <t>ID-8024</t>
  </si>
  <si>
    <t>ID-5402</t>
  </si>
  <si>
    <t>ID-8350</t>
  </si>
  <si>
    <t>ID-2456</t>
  </si>
  <si>
    <t>ID-2022</t>
  </si>
  <si>
    <t>ID-6439</t>
  </si>
  <si>
    <t>ID-5665</t>
  </si>
  <si>
    <t>ID-1367</t>
  </si>
  <si>
    <t>ID-4261</t>
  </si>
  <si>
    <t>ID-1761</t>
  </si>
  <si>
    <t>ID-5621</t>
  </si>
  <si>
    <t>ID-6023</t>
  </si>
  <si>
    <t>ID-2642</t>
  </si>
  <si>
    <t>ID-6015</t>
  </si>
  <si>
    <t>ID-8420</t>
  </si>
  <si>
    <t>ID-2523</t>
  </si>
  <si>
    <t>ID-8559</t>
  </si>
  <si>
    <t>ID-1267</t>
  </si>
  <si>
    <t>ID-6232</t>
  </si>
  <si>
    <t>ID-3285</t>
  </si>
  <si>
    <t>ID-7145</t>
  </si>
  <si>
    <t>ID-1135</t>
  </si>
  <si>
    <t>ID-8698</t>
  </si>
  <si>
    <t>ID-8593</t>
  </si>
  <si>
    <t>ID-1776</t>
  </si>
  <si>
    <t>ID-2602</t>
  </si>
  <si>
    <t>ID-8687</t>
  </si>
  <si>
    <t>ID-4203</t>
  </si>
  <si>
    <t>ID-5033</t>
  </si>
  <si>
    <t>ID-3629</t>
  </si>
  <si>
    <t>ID-2881</t>
  </si>
  <si>
    <t>ID-2747</t>
  </si>
  <si>
    <t>ID-2371</t>
  </si>
  <si>
    <t>ID-8578</t>
  </si>
  <si>
    <t>ID-5730</t>
  </si>
  <si>
    <t>ID-6835</t>
  </si>
  <si>
    <t>ID-6990</t>
  </si>
  <si>
    <t>ID-2838</t>
  </si>
  <si>
    <t>ID-4685</t>
  </si>
  <si>
    <t>ID-6092</t>
  </si>
  <si>
    <t>ID-6834</t>
  </si>
  <si>
    <t>ID-8411</t>
  </si>
  <si>
    <t>ID-4576</t>
  </si>
  <si>
    <t>ID-5246</t>
  </si>
  <si>
    <t>ID-5990</t>
  </si>
  <si>
    <t>ID-7748</t>
  </si>
  <si>
    <t>ID-4853</t>
  </si>
  <si>
    <t>ID-7229</t>
  </si>
  <si>
    <t>ID-3207</t>
  </si>
  <si>
    <t>ID-4481</t>
  </si>
  <si>
    <t>ID-3972</t>
  </si>
  <si>
    <t>ID-1606</t>
  </si>
  <si>
    <t>ID-6779</t>
  </si>
  <si>
    <t>ID-2157</t>
  </si>
  <si>
    <t>ID-3416</t>
  </si>
  <si>
    <t>ID-5077</t>
  </si>
  <si>
    <t>ID-5991</t>
  </si>
  <si>
    <t>ID-5505</t>
  </si>
  <si>
    <t>ID-8915</t>
  </si>
  <si>
    <t>ID-2072</t>
  </si>
  <si>
    <t>ID-2839</t>
  </si>
  <si>
    <t>ID-5972</t>
  </si>
  <si>
    <t>ID-3390</t>
  </si>
  <si>
    <t>ID-4348</t>
  </si>
  <si>
    <t>ID-4240</t>
  </si>
  <si>
    <t>ID-2999</t>
  </si>
  <si>
    <t>ID-2832</t>
  </si>
  <si>
    <t>ID-1234</t>
  </si>
  <si>
    <t>ID-5225</t>
  </si>
  <si>
    <t>ID-3749</t>
  </si>
  <si>
    <t>ID-6247</t>
  </si>
  <si>
    <t>ID-5796</t>
  </si>
  <si>
    <t>ID-8515</t>
  </si>
  <si>
    <t>ID-7709</t>
  </si>
  <si>
    <t>ID-3218</t>
  </si>
  <si>
    <t>ID-3632</t>
  </si>
  <si>
    <t>ID-4897</t>
  </si>
  <si>
    <t>ID-8905</t>
  </si>
  <si>
    <t>ID-6220</t>
  </si>
  <si>
    <t>ID-8273</t>
  </si>
  <si>
    <t>ID-1506</t>
  </si>
  <si>
    <t>ID-4405</t>
  </si>
  <si>
    <t>ID-7835</t>
  </si>
  <si>
    <t>ID-2786</t>
  </si>
  <si>
    <t>ID-6603</t>
  </si>
  <si>
    <t>ID-6515</t>
  </si>
  <si>
    <t>ID-1390</t>
  </si>
  <si>
    <t>ID-4331</t>
  </si>
  <si>
    <t>ID-7683</t>
  </si>
  <si>
    <t>ID-1573</t>
  </si>
  <si>
    <t>ID-1084</t>
  </si>
  <si>
    <t>ID-2520</t>
  </si>
  <si>
    <t>ID-3370</t>
  </si>
  <si>
    <t>ID-5537</t>
  </si>
  <si>
    <t>ID-6231</t>
  </si>
  <si>
    <t>ID-7290</t>
  </si>
  <si>
    <t>ID-2217</t>
  </si>
  <si>
    <t>ID-4989</t>
  </si>
  <si>
    <t>ID-8125</t>
  </si>
  <si>
    <t>ID-5585</t>
  </si>
  <si>
    <t>ID-1952</t>
  </si>
  <si>
    <t>ID-8529</t>
  </si>
  <si>
    <t>ID-8053</t>
  </si>
  <si>
    <t>ID-5458</t>
  </si>
  <si>
    <t>ID-8495</t>
  </si>
  <si>
    <t>ID-7932</t>
  </si>
  <si>
    <t>ID-4641</t>
  </si>
  <si>
    <t>ID-3114</t>
  </si>
  <si>
    <t>ID-5799</t>
  </si>
  <si>
    <t>ID-2714</t>
  </si>
  <si>
    <t>ID-8243</t>
  </si>
  <si>
    <t>ID-1636</t>
  </si>
  <si>
    <t>ID-7215</t>
  </si>
  <si>
    <t>ID-2270</t>
  </si>
  <si>
    <t>ID-3039</t>
  </si>
  <si>
    <t>ID-1565</t>
  </si>
  <si>
    <t>ID-1469</t>
  </si>
  <si>
    <t>ID-7447</t>
  </si>
  <si>
    <t>ID-5592</t>
  </si>
  <si>
    <t>ID-5475</t>
  </si>
  <si>
    <t>ID-3446</t>
  </si>
  <si>
    <t>ID-5469</t>
  </si>
  <si>
    <t>ID-3917</t>
  </si>
  <si>
    <t>ID-4940</t>
  </si>
  <si>
    <t>ID-5366</t>
  </si>
  <si>
    <t>ID-2961</t>
  </si>
  <si>
    <t>ID-3406</t>
  </si>
  <si>
    <t>ID-7358</t>
  </si>
  <si>
    <t>ID-3503</t>
  </si>
  <si>
    <t>ID-4621</t>
  </si>
  <si>
    <t>ID-7875</t>
  </si>
  <si>
    <t>ID-6723</t>
  </si>
  <si>
    <t>ID-6543</t>
  </si>
  <si>
    <t>ID-6518</t>
  </si>
  <si>
    <t>ID-2507</t>
  </si>
  <si>
    <t>ID-2014</t>
  </si>
  <si>
    <t>ID-4835</t>
  </si>
  <si>
    <t>ID-5040</t>
  </si>
  <si>
    <t>ID-3565</t>
  </si>
  <si>
    <t>ID-8811</t>
  </si>
  <si>
    <t>ID-2912</t>
  </si>
  <si>
    <t>ID-6054</t>
  </si>
  <si>
    <t>ID-1903</t>
  </si>
  <si>
    <t>ID-1840</t>
  </si>
  <si>
    <t>ID-8281</t>
  </si>
  <si>
    <t>ID-2067</t>
  </si>
  <si>
    <t>ID-8440</t>
  </si>
  <si>
    <t>ID-8221</t>
  </si>
  <si>
    <t>ID-7744</t>
  </si>
  <si>
    <t>ID-1954</t>
  </si>
  <si>
    <t>ID-4600</t>
  </si>
  <si>
    <t>ID-5520</t>
  </si>
  <si>
    <t>ID-3115</t>
  </si>
  <si>
    <t>ID-8371</t>
  </si>
  <si>
    <t>ID-6968</t>
  </si>
  <si>
    <t>ID-3506</t>
  </si>
  <si>
    <t>ID-5800</t>
  </si>
  <si>
    <t>ID-6329</t>
  </si>
  <si>
    <t>ID-1113</t>
  </si>
  <si>
    <t>ID-3472</t>
  </si>
  <si>
    <t>ID-1357</t>
  </si>
  <si>
    <t>ID-7405</t>
  </si>
  <si>
    <t>ID-1369</t>
  </si>
  <si>
    <t>ID-6742</t>
  </si>
  <si>
    <t>ID-7419</t>
  </si>
  <si>
    <t>ID-3717</t>
  </si>
  <si>
    <t>ID-6241</t>
  </si>
  <si>
    <t>ID-1037</t>
  </si>
  <si>
    <t>ID-7495</t>
  </si>
  <si>
    <t>ID-8804</t>
  </si>
  <si>
    <t>ID-1197</t>
  </si>
  <si>
    <t>ID-3079</t>
  </si>
  <si>
    <t>ID-3851</t>
  </si>
  <si>
    <t>ID-1012</t>
  </si>
  <si>
    <t>ID-5249</t>
  </si>
  <si>
    <t>ID-8656</t>
  </si>
  <si>
    <t>ID-6152</t>
  </si>
  <si>
    <t>ID-3605</t>
  </si>
  <si>
    <t>ID-5196</t>
  </si>
  <si>
    <t>ID-7410</t>
  </si>
  <si>
    <t>ID-7617</t>
  </si>
  <si>
    <t>ID-5926</t>
  </si>
  <si>
    <t>ID-1277</t>
  </si>
  <si>
    <t>ID-7841</t>
  </si>
  <si>
    <t>ID-2877</t>
  </si>
  <si>
    <t>ID-3642</t>
  </si>
  <si>
    <t>ID-4182</t>
  </si>
  <si>
    <t>ID-3067</t>
  </si>
  <si>
    <t>ID-8328</t>
  </si>
  <si>
    <t>ID-6298</t>
  </si>
  <si>
    <t>ID-1535</t>
  </si>
  <si>
    <t>ID-8147</t>
  </si>
  <si>
    <t>ID-3640</t>
  </si>
  <si>
    <t>ID-6542</t>
  </si>
  <si>
    <t>ID-5607</t>
  </si>
  <si>
    <t>ID-8796</t>
  </si>
  <si>
    <t>ID-1949</t>
  </si>
  <si>
    <t>ID-5772</t>
  </si>
  <si>
    <t>ID-2981</t>
  </si>
  <si>
    <t>ID-8550</t>
  </si>
  <si>
    <t>ID-5975</t>
  </si>
  <si>
    <t>ID-3512</t>
  </si>
  <si>
    <t>ID-6845</t>
  </si>
  <si>
    <t>ID-1218</t>
  </si>
  <si>
    <t>ID-3511</t>
  </si>
  <si>
    <t>ID-1407</t>
  </si>
  <si>
    <t>ID-8927</t>
  </si>
  <si>
    <t>ID-8738</t>
  </si>
  <si>
    <t>ID-6482</t>
  </si>
  <si>
    <t>ID-8906</t>
  </si>
  <si>
    <t>ID-6012</t>
  </si>
  <si>
    <t>ID-7710</t>
  </si>
  <si>
    <t>ID-5655</t>
  </si>
  <si>
    <t>ID-5420</t>
  </si>
  <si>
    <t>ID-2696</t>
  </si>
  <si>
    <t>ID-7309</t>
  </si>
  <si>
    <t>ID-6879</t>
  </si>
  <si>
    <t>ID-8955</t>
  </si>
  <si>
    <t>ID-3224</t>
  </si>
  <si>
    <t>ID-3822</t>
  </si>
  <si>
    <t>ID-6218</t>
  </si>
  <si>
    <t>ID-2542</t>
  </si>
  <si>
    <t>ID-1172</t>
  </si>
  <si>
    <t>ID-6470</t>
  </si>
  <si>
    <t>ID-1456</t>
  </si>
  <si>
    <t>ID-4656</t>
  </si>
  <si>
    <t>ID-2526</t>
  </si>
  <si>
    <t>ID-2079</t>
  </si>
  <si>
    <t>ID-2341</t>
  </si>
  <si>
    <t>ID-4548</t>
  </si>
  <si>
    <t>ID-5573</t>
  </si>
  <si>
    <t>ID-3429</t>
  </si>
  <si>
    <t>ID-6018</t>
  </si>
  <si>
    <t>ID-4669</t>
  </si>
  <si>
    <t>ID-7675</t>
  </si>
  <si>
    <t>ID-1709</t>
  </si>
  <si>
    <t>ID-1077</t>
  </si>
  <si>
    <t>ID-5943</t>
  </si>
  <si>
    <t>ID-7510</t>
  </si>
  <si>
    <t>ID-8218</t>
  </si>
  <si>
    <t>ID-2884</t>
  </si>
  <si>
    <t>ID-6555</t>
  </si>
  <si>
    <t>ID-2847</t>
  </si>
  <si>
    <t>ID-5574</t>
  </si>
  <si>
    <t>ID-3924</t>
  </si>
  <si>
    <t>ID-6951</t>
  </si>
  <si>
    <t>ID-7977</t>
  </si>
  <si>
    <t>ID-2713</t>
  </si>
  <si>
    <t>ID-2962</t>
  </si>
  <si>
    <t>ID-4275</t>
  </si>
  <si>
    <t>ID-3157</t>
  </si>
  <si>
    <t>ID-6868</t>
  </si>
  <si>
    <t>ID-3870</t>
  </si>
  <si>
    <t>ID-3576</t>
  </si>
  <si>
    <t>ID-3733</t>
  </si>
  <si>
    <t>ID-2946</t>
  </si>
  <si>
    <t>ID-1550</t>
  </si>
  <si>
    <t>ID-7091</t>
  </si>
  <si>
    <t>ID-5738</t>
  </si>
  <si>
    <t>ID-7346</t>
  </si>
  <si>
    <t>ID-1087</t>
  </si>
  <si>
    <t>ID-3766</t>
  </si>
  <si>
    <t>ID-2873</t>
  </si>
  <si>
    <t>ID-7093</t>
  </si>
  <si>
    <t>ID-8017</t>
  </si>
  <si>
    <t>ID-2214</t>
  </si>
  <si>
    <t>ID-6533</t>
  </si>
  <si>
    <t>ID-5441</t>
  </si>
  <si>
    <t>ID-7691</t>
  </si>
  <si>
    <t>ID-7889</t>
  </si>
  <si>
    <t>ID-2333</t>
  </si>
  <si>
    <t>ID-5640</t>
  </si>
  <si>
    <t>ID-1504</t>
  </si>
  <si>
    <t>ID-6151</t>
  </si>
  <si>
    <t>ID-5390</t>
  </si>
  <si>
    <t>ID-5612</t>
  </si>
  <si>
    <t>ID-3235</t>
  </si>
  <si>
    <t>ID-4321</t>
  </si>
  <si>
    <t>ID-4851</t>
  </si>
  <si>
    <t>ID-7433</t>
  </si>
  <si>
    <t>ID-5280</t>
  </si>
  <si>
    <t>ID-7910</t>
  </si>
  <si>
    <t>ID-7964</t>
  </si>
  <si>
    <t>ID-2840</t>
  </si>
  <si>
    <t>ID-8526</t>
  </si>
  <si>
    <t>ID-7794</t>
  </si>
  <si>
    <t>ID-5310</t>
  </si>
  <si>
    <t>ID-7931</t>
  </si>
  <si>
    <t>ID-4718</t>
  </si>
  <si>
    <t>ID-3599</t>
  </si>
  <si>
    <t>ID-6383</t>
  </si>
  <si>
    <t>ID-3853</t>
  </si>
  <si>
    <t>ID-4402</t>
  </si>
  <si>
    <t>ID-1247</t>
  </si>
  <si>
    <t>ID-2963</t>
  </si>
  <si>
    <t>ID-7896</t>
  </si>
  <si>
    <t>ID-7308</t>
  </si>
  <si>
    <t>ID-1510</t>
  </si>
  <si>
    <t>ID-1158</t>
  </si>
  <si>
    <t>ID-7779</t>
  </si>
  <si>
    <t>ID-2387</t>
  </si>
  <si>
    <t>ID-1988</t>
  </si>
  <si>
    <t>ID-4002</t>
  </si>
  <si>
    <t>ID-1614</t>
  </si>
  <si>
    <t>ID-1626</t>
  </si>
  <si>
    <t>ID-7234</t>
  </si>
  <si>
    <t>ID-1803</t>
  </si>
  <si>
    <t>ID-7443</t>
  </si>
  <si>
    <t>ID-6159</t>
  </si>
  <si>
    <t>ID-3016</t>
  </si>
  <si>
    <t>ID-4042</t>
  </si>
  <si>
    <t>ID-5096</t>
  </si>
  <si>
    <t>ID-1398</t>
  </si>
  <si>
    <t>ID-6775</t>
  </si>
  <si>
    <t>ID-3318</t>
  </si>
  <si>
    <t>ID-4019</t>
  </si>
  <si>
    <t>ID-7112</t>
  </si>
  <si>
    <t>ID-8554</t>
  </si>
  <si>
    <t>ID-7654</t>
  </si>
  <si>
    <t>ID-1760</t>
  </si>
  <si>
    <t>ID-7256</t>
  </si>
  <si>
    <t>ID-5503</t>
  </si>
  <si>
    <t>ID-3273</t>
  </si>
  <si>
    <t>ID-3899</t>
  </si>
  <si>
    <t>ID-6275</t>
  </si>
  <si>
    <t>ID-3656</t>
  </si>
  <si>
    <t>ID-7021</t>
  </si>
  <si>
    <t>ID-2758</t>
  </si>
  <si>
    <t>ID-8829</t>
  </si>
  <si>
    <t>ID-2741</t>
  </si>
  <si>
    <t>ID-2670</t>
  </si>
  <si>
    <t>ID-3662</t>
  </si>
  <si>
    <t>ID-6397</t>
  </si>
  <si>
    <t>ID-4005</t>
  </si>
  <si>
    <t>ID-3126</t>
  </si>
  <si>
    <t>ID-5409</t>
  </si>
  <si>
    <t>ID-5619</t>
  </si>
  <si>
    <t>ID-5084</t>
  </si>
  <si>
    <t>ID-6695</t>
  </si>
  <si>
    <t>ID-3138</t>
  </si>
  <si>
    <t>ID-1492</t>
  </si>
  <si>
    <t>ID-2232</t>
  </si>
  <si>
    <t>ID-8145</t>
  </si>
  <si>
    <t>ID-5866</t>
  </si>
  <si>
    <t>ID-5759</t>
  </si>
  <si>
    <t>ID-5653</t>
  </si>
  <si>
    <t>ID-4673</t>
  </si>
  <si>
    <t>ID-5116</t>
  </si>
  <si>
    <t>ID-2709</t>
  </si>
  <si>
    <t>ID-2465</t>
  </si>
  <si>
    <t>ID-2690</t>
  </si>
  <si>
    <t>ID-7628</t>
  </si>
  <si>
    <t>ID-8105</t>
  </si>
  <si>
    <t>ID-5724</t>
  </si>
  <si>
    <t>ID-2627</t>
  </si>
  <si>
    <t>ID-7922</t>
  </si>
  <si>
    <t>ID-4323</t>
  </si>
  <si>
    <t>ID-7638</t>
  </si>
  <si>
    <t>ID-8084</t>
  </si>
  <si>
    <t>ID-6722</t>
  </si>
  <si>
    <t>ID-7010</t>
  </si>
  <si>
    <t>ID-1984</t>
  </si>
  <si>
    <t>ID-4336</t>
  </si>
  <si>
    <t>ID-2922</t>
  </si>
  <si>
    <t>ID-5490</t>
  </si>
  <si>
    <t>ID-8375</t>
  </si>
  <si>
    <t>ID-1031</t>
  </si>
  <si>
    <t>ID-7178</t>
  </si>
  <si>
    <t>ID-7639</t>
  </si>
  <si>
    <t>ID-4257</t>
  </si>
  <si>
    <t>ID-8797</t>
  </si>
  <si>
    <t>ID-2076</t>
  </si>
  <si>
    <t>ID-6920</t>
  </si>
  <si>
    <t>ID-5354</t>
  </si>
  <si>
    <t>ID-2053</t>
  </si>
  <si>
    <t>ID-8477</t>
  </si>
  <si>
    <t>ID-6265</t>
  </si>
  <si>
    <t>ID-1890</t>
  </si>
  <si>
    <t>ID-4679</t>
  </si>
  <si>
    <t>ID-2025</t>
  </si>
  <si>
    <t>ID-3200</t>
  </si>
  <si>
    <t>ID-5000</t>
  </si>
  <si>
    <t>ID-4901</t>
  </si>
  <si>
    <t>ID-3886</t>
  </si>
  <si>
    <t>ID-7555</t>
  </si>
  <si>
    <t>ID-8874</t>
  </si>
  <si>
    <t>ID-8269</t>
  </si>
  <si>
    <t>ID-4810</t>
  </si>
  <si>
    <t>ID-8122</t>
  </si>
  <si>
    <t>ID-6674</t>
  </si>
  <si>
    <t>ID-7239</t>
  </si>
  <si>
    <t>ID-8898</t>
  </si>
  <si>
    <t>ID-7876</t>
  </si>
  <si>
    <t>ID-2062</t>
  </si>
  <si>
    <t>ID-8584</t>
  </si>
  <si>
    <t>ID-6188</t>
  </si>
  <si>
    <t>ID-4318</t>
  </si>
  <si>
    <t>ID-8604</t>
  </si>
  <si>
    <t>ID-8552</t>
  </si>
  <si>
    <t>ID-8737</t>
  </si>
  <si>
    <t>ID-5233</t>
  </si>
  <si>
    <t>ID-6475</t>
  </si>
  <si>
    <t>ID-5198</t>
  </si>
  <si>
    <t>ID-8128</t>
  </si>
  <si>
    <t>ID-5603</t>
  </si>
  <si>
    <t>ID-4226</t>
  </si>
  <si>
    <t>ID-8146</t>
  </si>
  <si>
    <t>ID-5618</t>
  </si>
  <si>
    <t>ID-7869</t>
  </si>
  <si>
    <t>ID-1219</t>
  </si>
  <si>
    <t>ID-5692</t>
  </si>
  <si>
    <t>ID-7566</t>
  </si>
  <si>
    <t>ID-4606</t>
  </si>
  <si>
    <t>ID-7328</t>
  </si>
  <si>
    <t>ID-1309</t>
  </si>
  <si>
    <t>ID-6826</t>
  </si>
  <si>
    <t>ID-8778</t>
  </si>
  <si>
    <t>ID-5007</t>
  </si>
  <si>
    <t>ID-7232</t>
  </si>
  <si>
    <t>ID-7188</t>
  </si>
  <si>
    <t>ID-5616</t>
  </si>
  <si>
    <t>ID-7292</t>
  </si>
  <si>
    <t>ID-4526</t>
  </si>
  <si>
    <t>ID-3128</t>
  </si>
  <si>
    <t>ID-1409</t>
  </si>
  <si>
    <t>ID-2479</t>
  </si>
  <si>
    <t>ID-4593</t>
  </si>
  <si>
    <t>ID-8484</t>
  </si>
  <si>
    <t>ID-1722</t>
  </si>
  <si>
    <t>ID-7649</t>
  </si>
  <si>
    <t>ID-1953</t>
  </si>
  <si>
    <t>ID-5850</t>
  </si>
  <si>
    <t>ID-3123</t>
  </si>
  <si>
    <t>ID-8332</t>
  </si>
  <si>
    <t>ID-8967</t>
  </si>
  <si>
    <t>ID-8650</t>
  </si>
  <si>
    <t>ID-5958</t>
  </si>
  <si>
    <t>ID-4418</t>
  </si>
  <si>
    <t>ID-6240</t>
  </si>
  <si>
    <t>ID-6007</t>
  </si>
  <si>
    <t>ID-7501</t>
  </si>
  <si>
    <t>ID-2078</t>
  </si>
  <si>
    <t>ID-5460</t>
  </si>
  <si>
    <t>ID-1558</t>
  </si>
  <si>
    <t>ID-2665</t>
  </si>
  <si>
    <t>ID-6213</t>
  </si>
  <si>
    <t>ID-7319</t>
  </si>
  <si>
    <t>ID-6201</t>
  </si>
  <si>
    <t>ID-8768</t>
  </si>
  <si>
    <t>ID-2548</t>
  </si>
  <si>
    <t>ID-5880</t>
  </si>
  <si>
    <t>ID-1106</t>
  </si>
  <si>
    <t>ID-4872</t>
  </si>
  <si>
    <t>ID-5559</t>
  </si>
  <si>
    <t>ID-3455</t>
  </si>
  <si>
    <t>ID-7377</t>
  </si>
  <si>
    <t>ID-7952</t>
  </si>
  <si>
    <t>ID-5993</t>
  </si>
  <si>
    <t>ID-5562</t>
  </si>
  <si>
    <t>ID-6336</t>
  </si>
  <si>
    <t>ID-2711</t>
  </si>
  <si>
    <t>ID-3530</t>
  </si>
  <si>
    <t>ID-6644</t>
  </si>
  <si>
    <t>ID-7894</t>
  </si>
  <si>
    <t>ID-7220</t>
  </si>
  <si>
    <t>ID-8190</t>
  </si>
  <si>
    <t>ID-3462</t>
  </si>
  <si>
    <t>ID-5748</t>
  </si>
  <si>
    <t>ID-7295</t>
  </si>
  <si>
    <t>ID-3106</t>
  </si>
  <si>
    <t>ID-4217</t>
  </si>
  <si>
    <t>ID-5717</t>
  </si>
  <si>
    <t>ID-3767</t>
  </si>
  <si>
    <t>ID-3687</t>
  </si>
  <si>
    <t>ID-5370</t>
  </si>
  <si>
    <t>ID-3074</t>
  </si>
  <si>
    <t>ID-5906</t>
  </si>
  <si>
    <t>ID-1243</t>
  </si>
  <si>
    <t>ID-4396</t>
  </si>
  <si>
    <t>ID-5626</t>
  </si>
  <si>
    <t>ID-1517</t>
  </si>
  <si>
    <t>ID-7897</t>
  </si>
  <si>
    <t>ID-4889</t>
  </si>
  <si>
    <t>ID-3756</t>
  </si>
  <si>
    <t>ID-3712</t>
  </si>
  <si>
    <t>ID-8287</t>
  </si>
  <si>
    <t>ID-3498</t>
  </si>
  <si>
    <t>ID-1323</t>
  </si>
  <si>
    <t>ID-6689</t>
  </si>
  <si>
    <t>ID-7288</t>
  </si>
  <si>
    <t>ID-3856</t>
  </si>
  <si>
    <t>ID-4789</t>
  </si>
  <si>
    <t>ID-6629</t>
  </si>
  <si>
    <t>ID-8442</t>
  </si>
  <si>
    <t>ID-3792</t>
  </si>
  <si>
    <t>ID-7512</t>
  </si>
  <si>
    <t>ID-1388</t>
  </si>
  <si>
    <t>ID-6300</t>
  </si>
  <si>
    <t>ID-3440</t>
  </si>
  <si>
    <t>ID-3540</t>
  </si>
  <si>
    <t>ID-7122</t>
  </si>
  <si>
    <t>ID-4234</t>
  </si>
  <si>
    <t>ID-2135</t>
  </si>
  <si>
    <t>ID-6370</t>
  </si>
  <si>
    <t>ID-4055</t>
  </si>
  <si>
    <t>ID-4657</t>
  </si>
  <si>
    <t>ID-5189</t>
  </si>
  <si>
    <t>ID-3768</t>
  </si>
  <si>
    <t>ID-1604</t>
  </si>
  <si>
    <t>ID-4556</t>
  </si>
  <si>
    <t>ID-2480</t>
  </si>
  <si>
    <t>ID-6280</t>
  </si>
  <si>
    <t>ID-5288</t>
  </si>
  <si>
    <t>ID-4611</t>
  </si>
  <si>
    <t>ID-4468</t>
  </si>
  <si>
    <t>ID-1184</t>
  </si>
  <si>
    <t>ID-6322</t>
  </si>
  <si>
    <t>ID-7157</t>
  </si>
  <si>
    <t>ID-2495</t>
  </si>
  <si>
    <t>ID-7581</t>
  </si>
  <si>
    <t>ID-4315</t>
  </si>
  <si>
    <t>ID-1584</t>
  </si>
  <si>
    <t>ID-5174</t>
  </si>
  <si>
    <t>ID-3434</t>
  </si>
  <si>
    <t>ID-2855</t>
  </si>
  <si>
    <t>ID-1848</t>
  </si>
  <si>
    <t>ID-2853</t>
  </si>
  <si>
    <t>ID-2683</t>
  </si>
  <si>
    <t>ID-2040</t>
  </si>
  <si>
    <t>ID-1799</t>
  </si>
  <si>
    <t>ID-4557</t>
  </si>
  <si>
    <t>ID-4186</t>
  </si>
  <si>
    <t>ID-6166</t>
  </si>
  <si>
    <t>ID-4013</t>
  </si>
  <si>
    <t>ID-8757</t>
  </si>
  <si>
    <t>ID-7820</t>
  </si>
  <si>
    <t>ID-8186</t>
  </si>
  <si>
    <t>ID-5399</t>
  </si>
  <si>
    <t>ID-1448</t>
  </si>
  <si>
    <t>ID-1512</t>
  </si>
  <si>
    <t>ID-2342</t>
  </si>
  <si>
    <t>ID-5837</t>
  </si>
  <si>
    <t>ID-4304</t>
  </si>
  <si>
    <t>ID-5164</t>
  </si>
  <si>
    <t>ID-5386</t>
  </si>
  <si>
    <t>ID-8304</t>
  </si>
  <si>
    <t>ID-7025</t>
  </si>
  <si>
    <t>ID-6796</t>
  </si>
  <si>
    <t>ID-7507</t>
  </si>
  <si>
    <t>ID-2997</t>
  </si>
  <si>
    <t>ID-2949</t>
  </si>
  <si>
    <t>ID-1088</t>
  </si>
  <si>
    <t>ID-1403</t>
  </si>
  <si>
    <t>ID-8786</t>
  </si>
  <si>
    <t>ID-2170</t>
  </si>
  <si>
    <t>ID-8347</t>
  </si>
  <si>
    <t>TUE</t>
  </si>
  <si>
    <t>JAN</t>
  </si>
  <si>
    <t>Q1</t>
  </si>
  <si>
    <t>WEEKDAY</t>
  </si>
  <si>
    <t>PROFIT</t>
  </si>
  <si>
    <t>WED</t>
  </si>
  <si>
    <t>THU</t>
  </si>
  <si>
    <t>FRI</t>
  </si>
  <si>
    <t>SAT</t>
  </si>
  <si>
    <t>WEEKEND</t>
  </si>
  <si>
    <t>SUN</t>
  </si>
  <si>
    <t>MON</t>
  </si>
  <si>
    <t>FEB</t>
  </si>
  <si>
    <t>MAR</t>
  </si>
  <si>
    <t>APR</t>
  </si>
  <si>
    <t>Q2</t>
  </si>
  <si>
    <t>MAY</t>
  </si>
  <si>
    <t>JUN</t>
  </si>
  <si>
    <t>JUL</t>
  </si>
  <si>
    <t>Q3</t>
  </si>
  <si>
    <t>AUG</t>
  </si>
  <si>
    <t>SEP</t>
  </si>
  <si>
    <t>OCT</t>
  </si>
  <si>
    <t>Q4</t>
  </si>
  <si>
    <t>NOV</t>
  </si>
  <si>
    <t>DEC</t>
  </si>
  <si>
    <t>Row Labels</t>
  </si>
  <si>
    <t>Grand Total</t>
  </si>
  <si>
    <t>Sum of CUSTOMERS</t>
  </si>
  <si>
    <t>others</t>
  </si>
  <si>
    <t>states</t>
  </si>
  <si>
    <t>customers</t>
  </si>
  <si>
    <t>GENDERS</t>
  </si>
  <si>
    <t>Female</t>
  </si>
  <si>
    <t>Male</t>
  </si>
  <si>
    <t>female</t>
  </si>
  <si>
    <t>male</t>
  </si>
  <si>
    <t>TOTAL</t>
  </si>
  <si>
    <t>CURRENT</t>
  </si>
  <si>
    <t>NET SALES PRICE</t>
  </si>
  <si>
    <t>Sum of NET SALES PRICE</t>
  </si>
  <si>
    <t>Sum of NET COST PRICE</t>
  </si>
  <si>
    <t>Sum of UNIT COST PRICE</t>
  </si>
  <si>
    <t>Sum of UNIT SALES PRICE</t>
  </si>
  <si>
    <t>BEST PRODUCT BY SALES</t>
  </si>
  <si>
    <t>BEST PRODUCT BY POPULARITY</t>
  </si>
  <si>
    <t>Count of QTR</t>
  </si>
  <si>
    <t>Count of QTY</t>
  </si>
  <si>
    <t>BEST PRODUCT BY  SALES</t>
  </si>
  <si>
    <t>BEST PRODUCT BYPOPULARITY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</si>
</sst>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0" fontId="1" fillId="0" borderId="1" xfId="0" applyFont="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0" fillId="0" borderId="0" xfId="0" pivotButton="1"/>
    <xf numFmtId="0" fontId="0" fillId="0" borderId="0" xfId="0" applyAlignment="1">
      <alignment horizontal="left"/>
    </xf>
    <xf numFmtId="10" fontId="0" fillId="0" borderId="0" xfId="0" applyNumberFormat="1"/>
    <xf numFmtId="9" fontId="0" fillId="0" borderId="0" xfId="1" applyFont="1"/>
    <xf numFmtId="0" fontId="0" fillId="0" borderId="0" xfId="0" applyNumberFormat="1"/>
    <xf numFmtId="0" fontId="0" fillId="0" borderId="1" xfId="0" applyBorder="1"/>
    <xf numFmtId="0" fontId="0" fillId="2" borderId="0" xfId="0" applyFill="1"/>
    <xf numFmtId="0" fontId="0" fillId="0" borderId="1" xfId="0" applyBorder="1" applyAlignment="1">
      <alignment horizontal="left"/>
    </xf>
    <xf numFmtId="9" fontId="0" fillId="0" borderId="1" xfId="1" applyFont="1" applyBorder="1"/>
    <xf numFmtId="0" fontId="0" fillId="0" borderId="0" xfId="0" applyAlignment="1">
      <alignment horizontal="center"/>
    </xf>
    <xf numFmtId="0" fontId="0" fillId="0" borderId="0" xfId="0" applyAlignment="1">
      <alignment horizontal="center" vertical="center"/>
    </xf>
  </cellXfs>
  <cellStyles count="2">
    <cellStyle name="Normal" xfId="0" builtinId="0"/>
    <cellStyle name="Percent" xfId="1" builtinId="5"/>
  </cellStyles>
  <dxfs count="2">
    <dxf>
      <font>
        <b/>
        <i val="0"/>
        <sz val="14"/>
        <color theme="0"/>
      </font>
    </dxf>
    <dxf>
      <font>
        <b/>
        <i val="0"/>
        <u val="none"/>
        <sz val="14"/>
        <color theme="1"/>
      </font>
      <fill>
        <patternFill patternType="solid">
          <fgColor theme="9" tint="-0.24994659260841701"/>
          <bgColor rgb="FF5E913B"/>
        </patternFill>
      </fill>
    </dxf>
  </dxfs>
  <tableStyles count="1" defaultTableStyle="TableStyleMedium2" defaultPivotStyle="PivotStyleLight16">
    <tableStyle name="Slicer Style 1" pivot="0" table="0" count="6" xr9:uid="{FFE8BE3D-64D1-4E63-8C71-4404F89F5B16}">
      <tableStyleElement type="wholeTable" dxfId="1"/>
      <tableStyleElement type="headerRow" dxfId="0"/>
    </tableStyle>
  </tableStyles>
  <colors>
    <mruColors>
      <color rgb="FF5E913B"/>
      <color rgb="FF649A40"/>
      <color rgb="FF6EA846"/>
    </mruColors>
  </colors>
  <extLst>
    <ext xmlns:x14="http://schemas.microsoft.com/office/spreadsheetml/2009/9/main" uri="{46F421CA-312F-682f-3DD2-61675219B42D}">
      <x14:dxfs count="4">
        <dxf>
          <font>
            <color theme="1" tint="0.24994659260841701"/>
          </font>
        </dxf>
        <dxf>
          <font>
            <b/>
            <i val="0"/>
            <sz val="14"/>
            <color theme="1"/>
          </font>
        </dxf>
        <dxf>
          <font>
            <b/>
            <i val="0"/>
            <sz val="14"/>
            <color theme="0"/>
          </font>
          <fill>
            <patternFill>
              <bgColor theme="9" tint="0.39994506668294322"/>
            </patternFill>
          </fill>
        </dxf>
        <dxf>
          <font>
            <color theme="0"/>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owerPivotData" Target="model/item.data"/><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5.png"/><Relationship Id="rId2" Type="http://schemas.microsoft.com/office/2011/relationships/chartColorStyle" Target="colors6.xml"/><Relationship Id="rId1" Type="http://schemas.microsoft.com/office/2011/relationships/chartStyle" Target="style6.xml"/><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3" Type="http://schemas.openxmlformats.org/officeDocument/2006/relationships/image" Target="../media/image5.png"/><Relationship Id="rId2" Type="http://schemas.microsoft.com/office/2011/relationships/chartColorStyle" Target="colors13.xml"/><Relationship Id="rId1" Type="http://schemas.microsoft.com/office/2011/relationships/chartStyle" Target="style13.xml"/><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3" Type="http://schemas.openxmlformats.org/officeDocument/2006/relationships/image" Target="../media/image5.png"/><Relationship Id="rId2" Type="http://schemas.microsoft.com/office/2011/relationships/chartColorStyle" Target="colors22.xml"/><Relationship Id="rId1" Type="http://schemas.microsoft.com/office/2011/relationships/chartStyle" Target="style22.xml"/><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charts/_rels/chart2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1.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2.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26.xml"/><Relationship Id="rId1" Type="http://schemas.microsoft.com/office/2011/relationships/chartStyle" Target="style26.xml"/></Relationships>
</file>

<file path=xl/charts/_rels/chart24.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27.xml"/><Relationship Id="rId1" Type="http://schemas.microsoft.com/office/2011/relationships/chartStyle" Target="style27.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28.xml"/><Relationship Id="rId1" Type="http://schemas.microsoft.com/office/2011/relationships/chartStyle" Target="style28.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21.xml"/><Relationship Id="rId2" Type="http://schemas.microsoft.com/office/2011/relationships/chartColorStyle" Target="colors29.xml"/><Relationship Id="rId1" Type="http://schemas.microsoft.com/office/2011/relationships/chartStyle" Target="style29.xml"/></Relationships>
</file>

<file path=xl/charts/_rels/chart27.xml.rels><?xml version="1.0" encoding="UTF-8" standalone="yes"?>
<Relationships xmlns="http://schemas.openxmlformats.org/package/2006/relationships"><Relationship Id="rId3" Type="http://schemas.openxmlformats.org/officeDocument/2006/relationships/image" Target="../media/image5.png"/><Relationship Id="rId2" Type="http://schemas.microsoft.com/office/2011/relationships/chartColorStyle" Target="colors31.xml"/><Relationship Id="rId1" Type="http://schemas.microsoft.com/office/2011/relationships/chartStyle" Target="style31.xml"/><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charts/_rels/chart28.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29.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0.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1.xml.rels><?xml version="1.0" encoding="UTF-8" standalone="yes"?>
<Relationships xmlns="http://schemas.openxmlformats.org/package/2006/relationships"><Relationship Id="rId3" Type="http://schemas.openxmlformats.org/officeDocument/2006/relationships/chartUserShapes" Target="../drawings/drawing23.xml"/><Relationship Id="rId2" Type="http://schemas.microsoft.com/office/2011/relationships/chartColorStyle" Target="colors35.xml"/><Relationship Id="rId1" Type="http://schemas.microsoft.com/office/2011/relationships/chartStyle" Target="style35.xml"/></Relationships>
</file>

<file path=xl/charts/_rels/chart32.xml.rels><?xml version="1.0" encoding="UTF-8" standalone="yes"?>
<Relationships xmlns="http://schemas.openxmlformats.org/package/2006/relationships"><Relationship Id="rId3" Type="http://schemas.openxmlformats.org/officeDocument/2006/relationships/chartUserShapes" Target="../drawings/drawing24.xml"/><Relationship Id="rId2" Type="http://schemas.microsoft.com/office/2011/relationships/chartColorStyle" Target="colors36.xml"/><Relationship Id="rId1" Type="http://schemas.microsoft.com/office/2011/relationships/chartStyle" Target="style36.xml"/></Relationships>
</file>

<file path=xl/charts/_rels/chart33.xml.rels><?xml version="1.0" encoding="UTF-8" standalone="yes"?>
<Relationships xmlns="http://schemas.openxmlformats.org/package/2006/relationships"><Relationship Id="rId3" Type="http://schemas.openxmlformats.org/officeDocument/2006/relationships/chartUserShapes" Target="../drawings/drawing25.xml"/><Relationship Id="rId2" Type="http://schemas.microsoft.com/office/2011/relationships/chartColorStyle" Target="colors37.xml"/><Relationship Id="rId1" Type="http://schemas.microsoft.com/office/2011/relationships/chartStyle" Target="style37.xml"/></Relationships>
</file>

<file path=xl/charts/_rels/chart34.xml.rels><?xml version="1.0" encoding="UTF-8" standalone="yes"?>
<Relationships xmlns="http://schemas.openxmlformats.org/package/2006/relationships"><Relationship Id="rId3" Type="http://schemas.openxmlformats.org/officeDocument/2006/relationships/chartUserShapes" Target="../drawings/drawing26.xml"/><Relationship Id="rId2" Type="http://schemas.microsoft.com/office/2011/relationships/chartColorStyle" Target="colors38.xml"/><Relationship Id="rId1" Type="http://schemas.microsoft.com/office/2011/relationships/chartStyle" Target="style38.xml"/></Relationships>
</file>

<file path=xl/charts/_rels/chart35.xml.rels><?xml version="1.0" encoding="UTF-8" standalone="yes"?>
<Relationships xmlns="http://schemas.openxmlformats.org/package/2006/relationships"><Relationship Id="rId3" Type="http://schemas.openxmlformats.org/officeDocument/2006/relationships/image" Target="../media/image5.png"/><Relationship Id="rId2" Type="http://schemas.microsoft.com/office/2011/relationships/chartColorStyle" Target="colors40.xml"/><Relationship Id="rId1" Type="http://schemas.microsoft.com/office/2011/relationships/chartStyle" Target="style40.xml"/><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charts/_rels/chart36.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37.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38.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39.xml.rels><?xml version="1.0" encoding="UTF-8" standalone="yes"?>
<Relationships xmlns="http://schemas.openxmlformats.org/package/2006/relationships"><Relationship Id="rId3" Type="http://schemas.openxmlformats.org/officeDocument/2006/relationships/chartUserShapes" Target="../drawings/drawing28.xml"/><Relationship Id="rId2" Type="http://schemas.microsoft.com/office/2011/relationships/chartColorStyle" Target="colors44.xml"/><Relationship Id="rId1" Type="http://schemas.microsoft.com/office/2011/relationships/chartStyle" Target="style44.xml"/></Relationships>
</file>

<file path=xl/charts/_rels/chart40.xml.rels><?xml version="1.0" encoding="UTF-8" standalone="yes"?>
<Relationships xmlns="http://schemas.openxmlformats.org/package/2006/relationships"><Relationship Id="rId3" Type="http://schemas.openxmlformats.org/officeDocument/2006/relationships/chartUserShapes" Target="../drawings/drawing29.xml"/><Relationship Id="rId2" Type="http://schemas.microsoft.com/office/2011/relationships/chartColorStyle" Target="colors45.xml"/><Relationship Id="rId1" Type="http://schemas.microsoft.com/office/2011/relationships/chartStyle" Target="style45.xml"/></Relationships>
</file>

<file path=xl/charts/_rels/chart41.xml.rels><?xml version="1.0" encoding="UTF-8" standalone="yes"?>
<Relationships xmlns="http://schemas.openxmlformats.org/package/2006/relationships"><Relationship Id="rId3" Type="http://schemas.openxmlformats.org/officeDocument/2006/relationships/chartUserShapes" Target="../drawings/drawing30.xml"/><Relationship Id="rId2" Type="http://schemas.microsoft.com/office/2011/relationships/chartColorStyle" Target="colors46.xml"/><Relationship Id="rId1" Type="http://schemas.microsoft.com/office/2011/relationships/chartStyle" Target="style46.xml"/></Relationships>
</file>

<file path=xl/charts/_rels/chart42.xml.rels><?xml version="1.0" encoding="UTF-8" standalone="yes"?>
<Relationships xmlns="http://schemas.openxmlformats.org/package/2006/relationships"><Relationship Id="rId3" Type="http://schemas.openxmlformats.org/officeDocument/2006/relationships/chartUserShapes" Target="../drawings/drawing31.xml"/><Relationship Id="rId2" Type="http://schemas.microsoft.com/office/2011/relationships/chartColorStyle" Target="colors47.xml"/><Relationship Id="rId1" Type="http://schemas.microsoft.com/office/2011/relationships/chartStyle" Target="style47.xml"/></Relationships>
</file>

<file path=xl/charts/_rels/chart43.xml.rels><?xml version="1.0" encoding="UTF-8" standalone="yes"?>
<Relationships xmlns="http://schemas.openxmlformats.org/package/2006/relationships"><Relationship Id="rId3" Type="http://schemas.openxmlformats.org/officeDocument/2006/relationships/image" Target="../media/image5.png"/><Relationship Id="rId2" Type="http://schemas.microsoft.com/office/2011/relationships/chartColorStyle" Target="colors49.xml"/><Relationship Id="rId1" Type="http://schemas.microsoft.com/office/2011/relationships/chartStyle" Target="style49.xml"/><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charts/_rels/chart44.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45.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46.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47.xml.rels><?xml version="1.0" encoding="UTF-8" standalone="yes"?>
<Relationships xmlns="http://schemas.openxmlformats.org/package/2006/relationships"><Relationship Id="rId3" Type="http://schemas.openxmlformats.org/officeDocument/2006/relationships/chartUserShapes" Target="../drawings/drawing33.xml"/><Relationship Id="rId2" Type="http://schemas.microsoft.com/office/2011/relationships/chartColorStyle" Target="colors53.xml"/><Relationship Id="rId1" Type="http://schemas.microsoft.com/office/2011/relationships/chartStyle" Target="style53.xml"/></Relationships>
</file>

<file path=xl/charts/_rels/chart48.xml.rels><?xml version="1.0" encoding="UTF-8" standalone="yes"?>
<Relationships xmlns="http://schemas.openxmlformats.org/package/2006/relationships"><Relationship Id="rId3" Type="http://schemas.openxmlformats.org/officeDocument/2006/relationships/chartUserShapes" Target="../drawings/drawing34.xml"/><Relationship Id="rId2" Type="http://schemas.microsoft.com/office/2011/relationships/chartColorStyle" Target="colors54.xml"/><Relationship Id="rId1" Type="http://schemas.microsoft.com/office/2011/relationships/chartStyle" Target="style54.xml"/></Relationships>
</file>

<file path=xl/charts/_rels/chart49.xml.rels><?xml version="1.0" encoding="UTF-8" standalone="yes"?>
<Relationships xmlns="http://schemas.openxmlformats.org/package/2006/relationships"><Relationship Id="rId3" Type="http://schemas.openxmlformats.org/officeDocument/2006/relationships/chartUserShapes" Target="../drawings/drawing35.xml"/><Relationship Id="rId2" Type="http://schemas.microsoft.com/office/2011/relationships/chartColorStyle" Target="colors55.xml"/><Relationship Id="rId1" Type="http://schemas.microsoft.com/office/2011/relationships/chartStyle" Target="style55.xml"/></Relationships>
</file>

<file path=xl/charts/_rels/chart50.xml.rels><?xml version="1.0" encoding="UTF-8" standalone="yes"?>
<Relationships xmlns="http://schemas.openxmlformats.org/package/2006/relationships"><Relationship Id="rId3" Type="http://schemas.openxmlformats.org/officeDocument/2006/relationships/chartUserShapes" Target="../drawings/drawing36.xml"/><Relationship Id="rId2" Type="http://schemas.microsoft.com/office/2011/relationships/chartColorStyle" Target="colors56.xml"/><Relationship Id="rId1" Type="http://schemas.microsoft.com/office/2011/relationships/chartStyle" Target="style56.xml"/></Relationships>
</file>

<file path=xl/charts/_rels/chart51.xml.rels><?xml version="1.0" encoding="UTF-8" standalone="yes"?>
<Relationships xmlns="http://schemas.openxmlformats.org/package/2006/relationships"><Relationship Id="rId3" Type="http://schemas.openxmlformats.org/officeDocument/2006/relationships/image" Target="../media/image5.png"/><Relationship Id="rId2" Type="http://schemas.microsoft.com/office/2011/relationships/chartColorStyle" Target="colors58.xml"/><Relationship Id="rId1" Type="http://schemas.microsoft.com/office/2011/relationships/chartStyle" Target="style58.xml"/><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charts/_rels/chart52.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53.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54.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4.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5.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Ex6.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Ex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944743240507103"/>
          <c:y val="0.10835319040877167"/>
          <c:w val="0.49189996580056455"/>
          <c:h val="0.8045441105363671"/>
        </c:manualLayout>
      </c:layout>
      <c:doughnutChart>
        <c:varyColors val="1"/>
        <c:ser>
          <c:idx val="1"/>
          <c:order val="1"/>
          <c:tx>
            <c:v>2</c:v>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A6E8-4552-85BD-C93072F6A64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6E8-4552-85BD-C93072F6A64E}"/>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A6E8-4552-85BD-C93072F6A64E}"/>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A6E8-4552-85BD-C93072F6A64E}"/>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A6E8-4552-85BD-C93072F6A64E}"/>
              </c:ext>
            </c:extLst>
          </c:dPt>
          <c:dPt>
            <c:idx val="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A6E8-4552-85BD-C93072F6A64E}"/>
              </c:ext>
            </c:extLst>
          </c:dPt>
          <c:dPt>
            <c:idx val="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D-A6E8-4552-85BD-C93072F6A64E}"/>
              </c:ext>
            </c:extLst>
          </c:dPt>
          <c:dPt>
            <c:idx val="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F-A6E8-4552-85BD-C93072F6A64E}"/>
              </c:ext>
            </c:extLst>
          </c:dPt>
          <c:dPt>
            <c:idx val="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1-A6E8-4552-85BD-C93072F6A64E}"/>
              </c:ext>
            </c:extLst>
          </c:dPt>
          <c:dPt>
            <c:idx val="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3-A6E8-4552-85BD-C93072F6A64E}"/>
              </c:ext>
            </c:extLst>
          </c:dPt>
          <c:dPt>
            <c:idx val="1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5-A6E8-4552-85BD-C93072F6A64E}"/>
              </c:ext>
            </c:extLst>
          </c:dPt>
          <c:dPt>
            <c:idx val="1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7-A6E8-4552-85BD-C93072F6A64E}"/>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9-A6E8-4552-85BD-C93072F6A64E}"/>
              </c:ext>
            </c:extLst>
          </c:dPt>
          <c:dPt>
            <c:idx val="1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B-A6E8-4552-85BD-C93072F6A64E}"/>
              </c:ext>
            </c:extLst>
          </c:dPt>
          <c:dPt>
            <c:idx val="1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D-A6E8-4552-85BD-C93072F6A64E}"/>
              </c:ext>
            </c:extLst>
          </c:dPt>
          <c:dPt>
            <c:idx val="1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F-A6E8-4552-85BD-C93072F6A64E}"/>
              </c:ext>
            </c:extLst>
          </c:dPt>
          <c:dPt>
            <c:idx val="1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1-A6E8-4552-85BD-C93072F6A64E}"/>
              </c:ext>
            </c:extLst>
          </c:dPt>
          <c:dPt>
            <c:idx val="1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3-A6E8-4552-85BD-C93072F6A64E}"/>
              </c:ext>
            </c:extLst>
          </c:dPt>
          <c:dPt>
            <c:idx val="1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5-A6E8-4552-85BD-C93072F6A64E}"/>
              </c:ext>
            </c:extLst>
          </c:dPt>
          <c:dPt>
            <c:idx val="1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7-A6E8-4552-85BD-C93072F6A64E}"/>
              </c:ext>
            </c:extLst>
          </c:dPt>
          <c:dPt>
            <c:idx val="2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9-A6E8-4552-85BD-C93072F6A64E}"/>
              </c:ext>
            </c:extLst>
          </c:dPt>
          <c:dPt>
            <c:idx val="2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B-A6E8-4552-85BD-C93072F6A64E}"/>
              </c:ext>
            </c:extLst>
          </c:dPt>
          <c:dPt>
            <c:idx val="2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D-A6E8-4552-85BD-C93072F6A64E}"/>
              </c:ext>
            </c:extLst>
          </c:dPt>
          <c:dPt>
            <c:idx val="2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F-A6E8-4552-85BD-C93072F6A64E}"/>
              </c:ext>
            </c:extLst>
          </c:dPt>
          <c:dPt>
            <c:idx val="2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1-A6E8-4552-85BD-C93072F6A64E}"/>
              </c:ext>
            </c:extLst>
          </c:dPt>
          <c:dPt>
            <c:idx val="2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3-A6E8-4552-85BD-C93072F6A64E}"/>
              </c:ext>
            </c:extLst>
          </c:dPt>
          <c:dPt>
            <c:idx val="2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5-A6E8-4552-85BD-C93072F6A64E}"/>
              </c:ext>
            </c:extLst>
          </c:dPt>
          <c:dPt>
            <c:idx val="2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7-A6E8-4552-85BD-C93072F6A64E}"/>
              </c:ext>
            </c:extLst>
          </c:dPt>
          <c:dPt>
            <c:idx val="2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9-A6E8-4552-85BD-C93072F6A64E}"/>
              </c:ext>
            </c:extLst>
          </c:dPt>
          <c:dPt>
            <c:idx val="2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B-A6E8-4552-85BD-C93072F6A64E}"/>
              </c:ext>
            </c:extLst>
          </c:dPt>
          <c:dPt>
            <c:idx val="3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D-A6E8-4552-85BD-C93072F6A64E}"/>
              </c:ext>
            </c:extLst>
          </c:dPt>
          <c:dPt>
            <c:idx val="3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F-A6E8-4552-85BD-C93072F6A64E}"/>
              </c:ext>
            </c:extLst>
          </c:dPt>
          <c:dPt>
            <c:idx val="3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1-A6E8-4552-85BD-C93072F6A64E}"/>
              </c:ext>
            </c:extLst>
          </c:dPt>
          <c:dPt>
            <c:idx val="3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3-A6E8-4552-85BD-C93072F6A64E}"/>
              </c:ext>
            </c:extLst>
          </c:dPt>
          <c:dPt>
            <c:idx val="3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5-A6E8-4552-85BD-C93072F6A64E}"/>
              </c:ext>
            </c:extLst>
          </c:dPt>
          <c:dPt>
            <c:idx val="3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7-A6E8-4552-85BD-C93072F6A64E}"/>
              </c:ext>
            </c:extLst>
          </c:dPt>
          <c:dPt>
            <c:idx val="3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9-A6E8-4552-85BD-C93072F6A64E}"/>
              </c:ext>
            </c:extLst>
          </c:dPt>
          <c:dPt>
            <c:idx val="3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B-A6E8-4552-85BD-C93072F6A64E}"/>
              </c:ext>
            </c:extLst>
          </c:dPt>
          <c:dPt>
            <c:idx val="3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D-A6E8-4552-85BD-C93072F6A64E}"/>
              </c:ext>
            </c:extLst>
          </c:dPt>
          <c:dPt>
            <c:idx val="3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F-A6E8-4552-85BD-C93072F6A64E}"/>
              </c:ext>
            </c:extLst>
          </c:dPt>
          <c:dPt>
            <c:idx val="4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1-A6E8-4552-85BD-C93072F6A64E}"/>
              </c:ext>
            </c:extLst>
          </c:dPt>
          <c:dPt>
            <c:idx val="4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3-A6E8-4552-85BD-C93072F6A64E}"/>
              </c:ext>
            </c:extLst>
          </c:dPt>
          <c:dPt>
            <c:idx val="4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5-A6E8-4552-85BD-C93072F6A64E}"/>
              </c:ext>
            </c:extLst>
          </c:dPt>
          <c:dPt>
            <c:idx val="4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7-A6E8-4552-85BD-C93072F6A64E}"/>
              </c:ext>
            </c:extLst>
          </c:dPt>
          <c:dPt>
            <c:idx val="4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9-A6E8-4552-85BD-C93072F6A64E}"/>
              </c:ext>
            </c:extLst>
          </c:dPt>
          <c:dPt>
            <c:idx val="4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B-A6E8-4552-85BD-C93072F6A64E}"/>
              </c:ext>
            </c:extLst>
          </c:dPt>
          <c:dPt>
            <c:idx val="4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D-A6E8-4552-85BD-C93072F6A64E}"/>
              </c:ext>
            </c:extLst>
          </c:dPt>
          <c:dPt>
            <c:idx val="4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F-A6E8-4552-85BD-C93072F6A64E}"/>
              </c:ext>
            </c:extLst>
          </c:dPt>
          <c:dPt>
            <c:idx val="4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1-A6E8-4552-85BD-C93072F6A64E}"/>
              </c:ext>
            </c:extLst>
          </c:dPt>
          <c:dPt>
            <c:idx val="4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3-A6E8-4552-85BD-C93072F6A64E}"/>
              </c:ext>
            </c:extLst>
          </c:dPt>
          <c:dPt>
            <c:idx val="5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5-A6E8-4552-85BD-C93072F6A64E}"/>
              </c:ext>
            </c:extLst>
          </c:dPt>
          <c:dPt>
            <c:idx val="5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7-A6E8-4552-85BD-C93072F6A64E}"/>
              </c:ext>
            </c:extLst>
          </c:dPt>
          <c:dPt>
            <c:idx val="5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9-A6E8-4552-85BD-C93072F6A64E}"/>
              </c:ext>
            </c:extLst>
          </c:dPt>
          <c:dPt>
            <c:idx val="5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B-A6E8-4552-85BD-C93072F6A64E}"/>
              </c:ext>
            </c:extLst>
          </c:dPt>
          <c:dPt>
            <c:idx val="5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D-A6E8-4552-85BD-C93072F6A64E}"/>
              </c:ext>
            </c:extLst>
          </c:dPt>
          <c:dPt>
            <c:idx val="5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F-A6E8-4552-85BD-C93072F6A64E}"/>
              </c:ext>
            </c:extLst>
          </c:dPt>
          <c:dPt>
            <c:idx val="5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1-A6E8-4552-85BD-C93072F6A64E}"/>
              </c:ext>
            </c:extLst>
          </c:dPt>
          <c:dPt>
            <c:idx val="5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3-A6E8-4552-85BD-C93072F6A64E}"/>
              </c:ext>
            </c:extLst>
          </c:dPt>
          <c:dPt>
            <c:idx val="5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5-A6E8-4552-85BD-C93072F6A64E}"/>
              </c:ext>
            </c:extLst>
          </c:dPt>
          <c:dPt>
            <c:idx val="5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7-A6E8-4552-85BD-C93072F6A64E}"/>
              </c:ext>
            </c:extLst>
          </c:dPt>
          <c:dPt>
            <c:idx val="6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9-A6E8-4552-85BD-C93072F6A64E}"/>
              </c:ext>
            </c:extLst>
          </c:dPt>
          <c:dPt>
            <c:idx val="6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B-A6E8-4552-85BD-C93072F6A64E}"/>
              </c:ext>
            </c:extLst>
          </c:dPt>
          <c:dPt>
            <c:idx val="6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D-A6E8-4552-85BD-C93072F6A64E}"/>
              </c:ext>
            </c:extLst>
          </c:dPt>
          <c:dPt>
            <c:idx val="6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F-A6E8-4552-85BD-C93072F6A64E}"/>
              </c:ext>
            </c:extLst>
          </c:dPt>
          <c:dPt>
            <c:idx val="6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1-A6E8-4552-85BD-C93072F6A64E}"/>
              </c:ext>
            </c:extLst>
          </c:dPt>
          <c:dPt>
            <c:idx val="6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3-A6E8-4552-85BD-C93072F6A64E}"/>
              </c:ext>
            </c:extLst>
          </c:dPt>
          <c:dPt>
            <c:idx val="6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5-A6E8-4552-85BD-C93072F6A64E}"/>
              </c:ext>
            </c:extLst>
          </c:dPt>
          <c:dPt>
            <c:idx val="6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7-A6E8-4552-85BD-C93072F6A64E}"/>
              </c:ext>
            </c:extLst>
          </c:dPt>
          <c:dPt>
            <c:idx val="6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9-A6E8-4552-85BD-C93072F6A64E}"/>
              </c:ext>
            </c:extLst>
          </c:dPt>
          <c:dPt>
            <c:idx val="6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B-A6E8-4552-85BD-C93072F6A64E}"/>
              </c:ext>
            </c:extLst>
          </c:dPt>
          <c:dPt>
            <c:idx val="7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D-A6E8-4552-85BD-C93072F6A64E}"/>
              </c:ext>
            </c:extLst>
          </c:dPt>
          <c:dPt>
            <c:idx val="7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F-A6E8-4552-85BD-C93072F6A64E}"/>
              </c:ext>
            </c:extLst>
          </c:dPt>
          <c:dPt>
            <c:idx val="7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1-A6E8-4552-85BD-C93072F6A64E}"/>
              </c:ext>
            </c:extLst>
          </c:dPt>
          <c:dPt>
            <c:idx val="7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3-A6E8-4552-85BD-C93072F6A64E}"/>
              </c:ext>
            </c:extLst>
          </c:dPt>
          <c:dPt>
            <c:idx val="7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5-A6E8-4552-85BD-C93072F6A64E}"/>
              </c:ext>
            </c:extLst>
          </c:dPt>
          <c:dPt>
            <c:idx val="7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7-A6E8-4552-85BD-C93072F6A64E}"/>
              </c:ext>
            </c:extLst>
          </c:dPt>
          <c:dPt>
            <c:idx val="7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9-A6E8-4552-85BD-C93072F6A64E}"/>
              </c:ext>
            </c:extLst>
          </c:dPt>
          <c:dPt>
            <c:idx val="7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B-A6E8-4552-85BD-C93072F6A64E}"/>
              </c:ext>
            </c:extLst>
          </c:dPt>
          <c:dPt>
            <c:idx val="7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D-A6E8-4552-85BD-C93072F6A64E}"/>
              </c:ext>
            </c:extLst>
          </c:dPt>
          <c:dPt>
            <c:idx val="7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F-A6E8-4552-85BD-C93072F6A64E}"/>
              </c:ext>
            </c:extLst>
          </c:dPt>
          <c:val>
            <c:numLit>
              <c:formatCode>General</c:formatCode>
              <c:ptCount val="8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numLit>
          </c:val>
          <c:extLst>
            <c:ext xmlns:c16="http://schemas.microsoft.com/office/drawing/2014/chart" uri="{C3380CC4-5D6E-409C-BE32-E72D297353CC}">
              <c16:uniqueId val="{000000A0-A6E8-4552-85BD-C93072F6A64E}"/>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6">
                <a:lumMod val="50000"/>
              </a:schemeClr>
            </a:solidFill>
          </c:spPr>
          <c:dPt>
            <c:idx val="0"/>
            <c:bubble3D val="0"/>
            <c:spPr>
              <a:solidFill>
                <a:schemeClr val="accent6">
                  <a:lumMod val="50000"/>
                  <a:alpha val="86000"/>
                </a:schemeClr>
              </a:solidFill>
              <a:ln w="19050">
                <a:solidFill>
                  <a:schemeClr val="lt1"/>
                </a:solidFill>
              </a:ln>
              <a:effectLst/>
            </c:spPr>
            <c:extLst>
              <c:ext xmlns:c16="http://schemas.microsoft.com/office/drawing/2014/chart" uri="{C3380CC4-5D6E-409C-BE32-E72D297353CC}">
                <c16:uniqueId val="{000000A2-A6E8-4552-85BD-C93072F6A64E}"/>
              </c:ext>
            </c:extLst>
          </c:dPt>
          <c:dPt>
            <c:idx val="1"/>
            <c:bubble3D val="0"/>
            <c:spPr>
              <a:solidFill>
                <a:schemeClr val="accent6">
                  <a:lumMod val="50000"/>
                  <a:alpha val="0"/>
                </a:schemeClr>
              </a:solidFill>
              <a:ln w="19050">
                <a:solidFill>
                  <a:schemeClr val="lt1"/>
                </a:solidFill>
              </a:ln>
              <a:effectLst/>
            </c:spPr>
            <c:extLst>
              <c:ext xmlns:c16="http://schemas.microsoft.com/office/drawing/2014/chart" uri="{C3380CC4-5D6E-409C-BE32-E72D297353CC}">
                <c16:uniqueId val="{000000A4-A6E8-4552-85BD-C93072F6A64E}"/>
              </c:ext>
            </c:extLst>
          </c:dPt>
          <c:cat>
            <c:strRef>
              <c:f>'support sheet'!$A$10:$B$10</c:f>
              <c:strCache>
                <c:ptCount val="2"/>
                <c:pt idx="0">
                  <c:v>AMAZON</c:v>
                </c:pt>
                <c:pt idx="1">
                  <c:v>others</c:v>
                </c:pt>
              </c:strCache>
            </c:strRef>
          </c:cat>
          <c:val>
            <c:numRef>
              <c:f>'support sheet'!$A$11:$B$11</c:f>
              <c:numCache>
                <c:formatCode>0%</c:formatCode>
                <c:ptCount val="2"/>
                <c:pt idx="0">
                  <c:v>0.26154410009694318</c:v>
                </c:pt>
                <c:pt idx="1">
                  <c:v>0.73845589990305682</c:v>
                </c:pt>
              </c:numCache>
            </c:numRef>
          </c:val>
          <c:extLst>
            <c:ext xmlns:c16="http://schemas.microsoft.com/office/drawing/2014/chart" uri="{C3380CC4-5D6E-409C-BE32-E72D297353CC}">
              <c16:uniqueId val="{000000A5-A6E8-4552-85BD-C93072F6A64E}"/>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06407611127068"/>
          <c:y val="0.10918231374924288"/>
          <c:w val="0.53391892390838902"/>
          <c:h val="0.67442368261659591"/>
        </c:manualLayout>
      </c:layout>
      <c:doughnutChart>
        <c:varyColors val="1"/>
        <c:ser>
          <c:idx val="1"/>
          <c:order val="1"/>
          <c:tx>
            <c:v>2</c:v>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ABAE-48AB-9344-2E65C380A2A7}"/>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BAE-48AB-9344-2E65C380A2A7}"/>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ABAE-48AB-9344-2E65C380A2A7}"/>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ABAE-48AB-9344-2E65C380A2A7}"/>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ABAE-48AB-9344-2E65C380A2A7}"/>
              </c:ext>
            </c:extLst>
          </c:dPt>
          <c:dPt>
            <c:idx val="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ABAE-48AB-9344-2E65C380A2A7}"/>
              </c:ext>
            </c:extLst>
          </c:dPt>
          <c:dPt>
            <c:idx val="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D-ABAE-48AB-9344-2E65C380A2A7}"/>
              </c:ext>
            </c:extLst>
          </c:dPt>
          <c:dPt>
            <c:idx val="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F-ABAE-48AB-9344-2E65C380A2A7}"/>
              </c:ext>
            </c:extLst>
          </c:dPt>
          <c:dPt>
            <c:idx val="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1-ABAE-48AB-9344-2E65C380A2A7}"/>
              </c:ext>
            </c:extLst>
          </c:dPt>
          <c:dPt>
            <c:idx val="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3-ABAE-48AB-9344-2E65C380A2A7}"/>
              </c:ext>
            </c:extLst>
          </c:dPt>
          <c:dPt>
            <c:idx val="1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5-ABAE-48AB-9344-2E65C380A2A7}"/>
              </c:ext>
            </c:extLst>
          </c:dPt>
          <c:dPt>
            <c:idx val="1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7-ABAE-48AB-9344-2E65C380A2A7}"/>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9-ABAE-48AB-9344-2E65C380A2A7}"/>
              </c:ext>
            </c:extLst>
          </c:dPt>
          <c:dPt>
            <c:idx val="1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B-ABAE-48AB-9344-2E65C380A2A7}"/>
              </c:ext>
            </c:extLst>
          </c:dPt>
          <c:dPt>
            <c:idx val="1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D-ABAE-48AB-9344-2E65C380A2A7}"/>
              </c:ext>
            </c:extLst>
          </c:dPt>
          <c:dPt>
            <c:idx val="1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F-ABAE-48AB-9344-2E65C380A2A7}"/>
              </c:ext>
            </c:extLst>
          </c:dPt>
          <c:dPt>
            <c:idx val="1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1-ABAE-48AB-9344-2E65C380A2A7}"/>
              </c:ext>
            </c:extLst>
          </c:dPt>
          <c:dPt>
            <c:idx val="1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3-ABAE-48AB-9344-2E65C380A2A7}"/>
              </c:ext>
            </c:extLst>
          </c:dPt>
          <c:dPt>
            <c:idx val="1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5-ABAE-48AB-9344-2E65C380A2A7}"/>
              </c:ext>
            </c:extLst>
          </c:dPt>
          <c:dPt>
            <c:idx val="1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7-ABAE-48AB-9344-2E65C380A2A7}"/>
              </c:ext>
            </c:extLst>
          </c:dPt>
          <c:dPt>
            <c:idx val="2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9-ABAE-48AB-9344-2E65C380A2A7}"/>
              </c:ext>
            </c:extLst>
          </c:dPt>
          <c:dPt>
            <c:idx val="2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B-ABAE-48AB-9344-2E65C380A2A7}"/>
              </c:ext>
            </c:extLst>
          </c:dPt>
          <c:dPt>
            <c:idx val="2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D-ABAE-48AB-9344-2E65C380A2A7}"/>
              </c:ext>
            </c:extLst>
          </c:dPt>
          <c:dPt>
            <c:idx val="2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F-ABAE-48AB-9344-2E65C380A2A7}"/>
              </c:ext>
            </c:extLst>
          </c:dPt>
          <c:dPt>
            <c:idx val="2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1-ABAE-48AB-9344-2E65C380A2A7}"/>
              </c:ext>
            </c:extLst>
          </c:dPt>
          <c:dPt>
            <c:idx val="2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3-ABAE-48AB-9344-2E65C380A2A7}"/>
              </c:ext>
            </c:extLst>
          </c:dPt>
          <c:dPt>
            <c:idx val="2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5-ABAE-48AB-9344-2E65C380A2A7}"/>
              </c:ext>
            </c:extLst>
          </c:dPt>
          <c:dPt>
            <c:idx val="2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7-ABAE-48AB-9344-2E65C380A2A7}"/>
              </c:ext>
            </c:extLst>
          </c:dPt>
          <c:dPt>
            <c:idx val="2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9-ABAE-48AB-9344-2E65C380A2A7}"/>
              </c:ext>
            </c:extLst>
          </c:dPt>
          <c:dPt>
            <c:idx val="2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B-ABAE-48AB-9344-2E65C380A2A7}"/>
              </c:ext>
            </c:extLst>
          </c:dPt>
          <c:dPt>
            <c:idx val="3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D-ABAE-48AB-9344-2E65C380A2A7}"/>
              </c:ext>
            </c:extLst>
          </c:dPt>
          <c:dPt>
            <c:idx val="3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F-ABAE-48AB-9344-2E65C380A2A7}"/>
              </c:ext>
            </c:extLst>
          </c:dPt>
          <c:dPt>
            <c:idx val="3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1-ABAE-48AB-9344-2E65C380A2A7}"/>
              </c:ext>
            </c:extLst>
          </c:dPt>
          <c:dPt>
            <c:idx val="3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3-ABAE-48AB-9344-2E65C380A2A7}"/>
              </c:ext>
            </c:extLst>
          </c:dPt>
          <c:dPt>
            <c:idx val="3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5-ABAE-48AB-9344-2E65C380A2A7}"/>
              </c:ext>
            </c:extLst>
          </c:dPt>
          <c:dPt>
            <c:idx val="3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7-ABAE-48AB-9344-2E65C380A2A7}"/>
              </c:ext>
            </c:extLst>
          </c:dPt>
          <c:dPt>
            <c:idx val="3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9-ABAE-48AB-9344-2E65C380A2A7}"/>
              </c:ext>
            </c:extLst>
          </c:dPt>
          <c:dPt>
            <c:idx val="3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B-ABAE-48AB-9344-2E65C380A2A7}"/>
              </c:ext>
            </c:extLst>
          </c:dPt>
          <c:dPt>
            <c:idx val="3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D-ABAE-48AB-9344-2E65C380A2A7}"/>
              </c:ext>
            </c:extLst>
          </c:dPt>
          <c:dPt>
            <c:idx val="3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F-ABAE-48AB-9344-2E65C380A2A7}"/>
              </c:ext>
            </c:extLst>
          </c:dPt>
          <c:dPt>
            <c:idx val="4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1-ABAE-48AB-9344-2E65C380A2A7}"/>
              </c:ext>
            </c:extLst>
          </c:dPt>
          <c:dPt>
            <c:idx val="4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3-ABAE-48AB-9344-2E65C380A2A7}"/>
              </c:ext>
            </c:extLst>
          </c:dPt>
          <c:dPt>
            <c:idx val="4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5-ABAE-48AB-9344-2E65C380A2A7}"/>
              </c:ext>
            </c:extLst>
          </c:dPt>
          <c:dPt>
            <c:idx val="4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7-ABAE-48AB-9344-2E65C380A2A7}"/>
              </c:ext>
            </c:extLst>
          </c:dPt>
          <c:dPt>
            <c:idx val="4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9-ABAE-48AB-9344-2E65C380A2A7}"/>
              </c:ext>
            </c:extLst>
          </c:dPt>
          <c:dPt>
            <c:idx val="4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B-ABAE-48AB-9344-2E65C380A2A7}"/>
              </c:ext>
            </c:extLst>
          </c:dPt>
          <c:dPt>
            <c:idx val="4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D-ABAE-48AB-9344-2E65C380A2A7}"/>
              </c:ext>
            </c:extLst>
          </c:dPt>
          <c:dPt>
            <c:idx val="4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F-ABAE-48AB-9344-2E65C380A2A7}"/>
              </c:ext>
            </c:extLst>
          </c:dPt>
          <c:dPt>
            <c:idx val="4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1-ABAE-48AB-9344-2E65C380A2A7}"/>
              </c:ext>
            </c:extLst>
          </c:dPt>
          <c:dPt>
            <c:idx val="4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3-ABAE-48AB-9344-2E65C380A2A7}"/>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64-ABAE-48AB-9344-2E65C380A2A7}"/>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6">
                <a:lumMod val="75000"/>
              </a:schemeClr>
            </a:solidFill>
          </c:spPr>
          <c:dPt>
            <c:idx val="0"/>
            <c:bubble3D val="0"/>
            <c:spPr>
              <a:solidFill>
                <a:schemeClr val="accent6">
                  <a:lumMod val="50000"/>
                  <a:alpha val="87000"/>
                </a:schemeClr>
              </a:solidFill>
              <a:ln w="19050">
                <a:solidFill>
                  <a:schemeClr val="lt1"/>
                </a:solidFill>
              </a:ln>
              <a:effectLst/>
            </c:spPr>
            <c:extLst>
              <c:ext xmlns:c16="http://schemas.microsoft.com/office/drawing/2014/chart" uri="{C3380CC4-5D6E-409C-BE32-E72D297353CC}">
                <c16:uniqueId val="{00000066-ABAE-48AB-9344-2E65C380A2A7}"/>
              </c:ext>
            </c:extLst>
          </c:dPt>
          <c:dPt>
            <c:idx val="1"/>
            <c:bubble3D val="0"/>
            <c:spPr>
              <a:solidFill>
                <a:schemeClr val="accent6">
                  <a:lumMod val="75000"/>
                  <a:alpha val="0"/>
                </a:schemeClr>
              </a:solidFill>
              <a:ln w="19050">
                <a:solidFill>
                  <a:schemeClr val="lt1"/>
                </a:solidFill>
              </a:ln>
              <a:effectLst/>
            </c:spPr>
            <c:extLst>
              <c:ext xmlns:c16="http://schemas.microsoft.com/office/drawing/2014/chart" uri="{C3380CC4-5D6E-409C-BE32-E72D297353CC}">
                <c16:uniqueId val="{00000068-ABAE-48AB-9344-2E65C380A2A7}"/>
              </c:ext>
            </c:extLst>
          </c:dPt>
          <c:val>
            <c:numRef>
              <c:f>'support sheet'!$A$14:$B$14</c:f>
              <c:numCache>
                <c:formatCode>0%</c:formatCode>
                <c:ptCount val="2"/>
                <c:pt idx="0">
                  <c:v>0.24870959239748286</c:v>
                </c:pt>
                <c:pt idx="1">
                  <c:v>0.75129040760251709</c:v>
                </c:pt>
              </c:numCache>
            </c:numRef>
          </c:val>
          <c:extLst>
            <c:ext xmlns:c16="http://schemas.microsoft.com/office/drawing/2014/chart" uri="{C3380CC4-5D6E-409C-BE32-E72D297353CC}">
              <c16:uniqueId val="{00000069-ABAE-48AB-9344-2E65C380A2A7}"/>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116623002181704"/>
          <c:y val="0.16108343046208223"/>
          <c:w val="0.49109866067251295"/>
          <c:h val="0.75818717753384812"/>
        </c:manualLayout>
      </c:layout>
      <c:doughnutChart>
        <c:varyColors val="1"/>
        <c:ser>
          <c:idx val="1"/>
          <c:order val="1"/>
          <c:tx>
            <c:v>2</c:v>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28E4-4DFE-AC31-56FCCD92E6A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8E4-4DFE-AC31-56FCCD92E6A0}"/>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28E4-4DFE-AC31-56FCCD92E6A0}"/>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28E4-4DFE-AC31-56FCCD92E6A0}"/>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28E4-4DFE-AC31-56FCCD92E6A0}"/>
              </c:ext>
            </c:extLst>
          </c:dPt>
          <c:dPt>
            <c:idx val="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28E4-4DFE-AC31-56FCCD92E6A0}"/>
              </c:ext>
            </c:extLst>
          </c:dPt>
          <c:dPt>
            <c:idx val="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D-28E4-4DFE-AC31-56FCCD92E6A0}"/>
              </c:ext>
            </c:extLst>
          </c:dPt>
          <c:dPt>
            <c:idx val="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F-28E4-4DFE-AC31-56FCCD92E6A0}"/>
              </c:ext>
            </c:extLst>
          </c:dPt>
          <c:dPt>
            <c:idx val="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1-28E4-4DFE-AC31-56FCCD92E6A0}"/>
              </c:ext>
            </c:extLst>
          </c:dPt>
          <c:dPt>
            <c:idx val="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3-28E4-4DFE-AC31-56FCCD92E6A0}"/>
              </c:ext>
            </c:extLst>
          </c:dPt>
          <c:dPt>
            <c:idx val="1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5-28E4-4DFE-AC31-56FCCD92E6A0}"/>
              </c:ext>
            </c:extLst>
          </c:dPt>
          <c:dPt>
            <c:idx val="1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7-28E4-4DFE-AC31-56FCCD92E6A0}"/>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9-28E4-4DFE-AC31-56FCCD92E6A0}"/>
              </c:ext>
            </c:extLst>
          </c:dPt>
          <c:dPt>
            <c:idx val="1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B-28E4-4DFE-AC31-56FCCD92E6A0}"/>
              </c:ext>
            </c:extLst>
          </c:dPt>
          <c:dPt>
            <c:idx val="1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D-28E4-4DFE-AC31-56FCCD92E6A0}"/>
              </c:ext>
            </c:extLst>
          </c:dPt>
          <c:dPt>
            <c:idx val="1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F-28E4-4DFE-AC31-56FCCD92E6A0}"/>
              </c:ext>
            </c:extLst>
          </c:dPt>
          <c:dPt>
            <c:idx val="1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1-28E4-4DFE-AC31-56FCCD92E6A0}"/>
              </c:ext>
            </c:extLst>
          </c:dPt>
          <c:dPt>
            <c:idx val="1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3-28E4-4DFE-AC31-56FCCD92E6A0}"/>
              </c:ext>
            </c:extLst>
          </c:dPt>
          <c:dPt>
            <c:idx val="1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5-28E4-4DFE-AC31-56FCCD92E6A0}"/>
              </c:ext>
            </c:extLst>
          </c:dPt>
          <c:dPt>
            <c:idx val="1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7-28E4-4DFE-AC31-56FCCD92E6A0}"/>
              </c:ext>
            </c:extLst>
          </c:dPt>
          <c:dPt>
            <c:idx val="2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9-28E4-4DFE-AC31-56FCCD92E6A0}"/>
              </c:ext>
            </c:extLst>
          </c:dPt>
          <c:dPt>
            <c:idx val="2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B-28E4-4DFE-AC31-56FCCD92E6A0}"/>
              </c:ext>
            </c:extLst>
          </c:dPt>
          <c:dPt>
            <c:idx val="2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D-28E4-4DFE-AC31-56FCCD92E6A0}"/>
              </c:ext>
            </c:extLst>
          </c:dPt>
          <c:dPt>
            <c:idx val="2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F-28E4-4DFE-AC31-56FCCD92E6A0}"/>
              </c:ext>
            </c:extLst>
          </c:dPt>
          <c:dPt>
            <c:idx val="2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1-28E4-4DFE-AC31-56FCCD92E6A0}"/>
              </c:ext>
            </c:extLst>
          </c:dPt>
          <c:dPt>
            <c:idx val="2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3-28E4-4DFE-AC31-56FCCD92E6A0}"/>
              </c:ext>
            </c:extLst>
          </c:dPt>
          <c:dPt>
            <c:idx val="2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5-28E4-4DFE-AC31-56FCCD92E6A0}"/>
              </c:ext>
            </c:extLst>
          </c:dPt>
          <c:dPt>
            <c:idx val="2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7-28E4-4DFE-AC31-56FCCD92E6A0}"/>
              </c:ext>
            </c:extLst>
          </c:dPt>
          <c:dPt>
            <c:idx val="2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9-28E4-4DFE-AC31-56FCCD92E6A0}"/>
              </c:ext>
            </c:extLst>
          </c:dPt>
          <c:dPt>
            <c:idx val="2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B-28E4-4DFE-AC31-56FCCD92E6A0}"/>
              </c:ext>
            </c:extLst>
          </c:dPt>
          <c:dPt>
            <c:idx val="3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D-28E4-4DFE-AC31-56FCCD92E6A0}"/>
              </c:ext>
            </c:extLst>
          </c:dPt>
          <c:dPt>
            <c:idx val="3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F-28E4-4DFE-AC31-56FCCD92E6A0}"/>
              </c:ext>
            </c:extLst>
          </c:dPt>
          <c:dPt>
            <c:idx val="3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1-28E4-4DFE-AC31-56FCCD92E6A0}"/>
              </c:ext>
            </c:extLst>
          </c:dPt>
          <c:dPt>
            <c:idx val="3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3-28E4-4DFE-AC31-56FCCD92E6A0}"/>
              </c:ext>
            </c:extLst>
          </c:dPt>
          <c:dPt>
            <c:idx val="3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5-28E4-4DFE-AC31-56FCCD92E6A0}"/>
              </c:ext>
            </c:extLst>
          </c:dPt>
          <c:dPt>
            <c:idx val="3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7-28E4-4DFE-AC31-56FCCD92E6A0}"/>
              </c:ext>
            </c:extLst>
          </c:dPt>
          <c:dPt>
            <c:idx val="3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9-28E4-4DFE-AC31-56FCCD92E6A0}"/>
              </c:ext>
            </c:extLst>
          </c:dPt>
          <c:dPt>
            <c:idx val="3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B-28E4-4DFE-AC31-56FCCD92E6A0}"/>
              </c:ext>
            </c:extLst>
          </c:dPt>
          <c:dPt>
            <c:idx val="3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D-28E4-4DFE-AC31-56FCCD92E6A0}"/>
              </c:ext>
            </c:extLst>
          </c:dPt>
          <c:dPt>
            <c:idx val="3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F-28E4-4DFE-AC31-56FCCD92E6A0}"/>
              </c:ext>
            </c:extLst>
          </c:dPt>
          <c:dPt>
            <c:idx val="4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1-28E4-4DFE-AC31-56FCCD92E6A0}"/>
              </c:ext>
            </c:extLst>
          </c:dPt>
          <c:dPt>
            <c:idx val="4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3-28E4-4DFE-AC31-56FCCD92E6A0}"/>
              </c:ext>
            </c:extLst>
          </c:dPt>
          <c:dPt>
            <c:idx val="4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5-28E4-4DFE-AC31-56FCCD92E6A0}"/>
              </c:ext>
            </c:extLst>
          </c:dPt>
          <c:dPt>
            <c:idx val="4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7-28E4-4DFE-AC31-56FCCD92E6A0}"/>
              </c:ext>
            </c:extLst>
          </c:dPt>
          <c:dPt>
            <c:idx val="4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9-28E4-4DFE-AC31-56FCCD92E6A0}"/>
              </c:ext>
            </c:extLst>
          </c:dPt>
          <c:dPt>
            <c:idx val="4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B-28E4-4DFE-AC31-56FCCD92E6A0}"/>
              </c:ext>
            </c:extLst>
          </c:dPt>
          <c:dPt>
            <c:idx val="4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D-28E4-4DFE-AC31-56FCCD92E6A0}"/>
              </c:ext>
            </c:extLst>
          </c:dPt>
          <c:dPt>
            <c:idx val="4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F-28E4-4DFE-AC31-56FCCD92E6A0}"/>
              </c:ext>
            </c:extLst>
          </c:dPt>
          <c:dPt>
            <c:idx val="4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1-28E4-4DFE-AC31-56FCCD92E6A0}"/>
              </c:ext>
            </c:extLst>
          </c:dPt>
          <c:dPt>
            <c:idx val="4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3-28E4-4DFE-AC31-56FCCD92E6A0}"/>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64-28E4-4DFE-AC31-56FCCD92E6A0}"/>
            </c:ext>
          </c:extLst>
        </c:ser>
        <c:dLbls>
          <c:showLegendKey val="0"/>
          <c:showVal val="0"/>
          <c:showCatName val="0"/>
          <c:showSerName val="0"/>
          <c:showPercent val="0"/>
          <c:showBubbleSize val="0"/>
          <c:showLeaderLines val="1"/>
        </c:dLbls>
        <c:firstSliceAng val="0"/>
        <c:holeSize val="50"/>
      </c:doughnutChart>
      <c:doughnutChart>
        <c:varyColors val="1"/>
        <c:ser>
          <c:idx val="0"/>
          <c:order val="0"/>
          <c:dPt>
            <c:idx val="0"/>
            <c:bubble3D val="0"/>
            <c:spPr>
              <a:solidFill>
                <a:schemeClr val="accent6">
                  <a:lumMod val="50000"/>
                  <a:alpha val="84000"/>
                </a:schemeClr>
              </a:solidFill>
              <a:ln w="19050">
                <a:solidFill>
                  <a:schemeClr val="lt1"/>
                </a:solidFill>
              </a:ln>
              <a:effectLst/>
            </c:spPr>
            <c:extLst>
              <c:ext xmlns:c16="http://schemas.microsoft.com/office/drawing/2014/chart" uri="{C3380CC4-5D6E-409C-BE32-E72D297353CC}">
                <c16:uniqueId val="{00000066-28E4-4DFE-AC31-56FCCD92E6A0}"/>
              </c:ext>
            </c:extLst>
          </c:dPt>
          <c:dPt>
            <c:idx val="1"/>
            <c:bubble3D val="0"/>
            <c:spPr>
              <a:solidFill>
                <a:schemeClr val="accent6">
                  <a:lumMod val="50000"/>
                  <a:alpha val="0"/>
                </a:schemeClr>
              </a:solidFill>
              <a:ln w="19050">
                <a:solidFill>
                  <a:schemeClr val="lt1"/>
                </a:solidFill>
              </a:ln>
              <a:effectLst/>
            </c:spPr>
            <c:extLst>
              <c:ext xmlns:c16="http://schemas.microsoft.com/office/drawing/2014/chart" uri="{C3380CC4-5D6E-409C-BE32-E72D297353CC}">
                <c16:uniqueId val="{00000068-28E4-4DFE-AC31-56FCCD92E6A0}"/>
              </c:ext>
            </c:extLst>
          </c:dPt>
          <c:val>
            <c:numRef>
              <c:f>'support sheet'!$A$17:$B$17</c:f>
              <c:numCache>
                <c:formatCode>0%</c:formatCode>
                <c:ptCount val="2"/>
                <c:pt idx="0">
                  <c:v>0.25624672661231662</c:v>
                </c:pt>
                <c:pt idx="1">
                  <c:v>0.74375327338768338</c:v>
                </c:pt>
              </c:numCache>
            </c:numRef>
          </c:val>
          <c:extLst>
            <c:ext xmlns:c16="http://schemas.microsoft.com/office/drawing/2014/chart" uri="{C3380CC4-5D6E-409C-BE32-E72D297353CC}">
              <c16:uniqueId val="{00000069-28E4-4DFE-AC31-56FCCD92E6A0}"/>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606918212162562"/>
          <c:y val="0.2199403570487061"/>
          <c:w val="0.49082296735955389"/>
          <c:h val="0.5806683493742536"/>
        </c:manualLayout>
      </c:layout>
      <c:doughnutChart>
        <c:varyColors val="1"/>
        <c:ser>
          <c:idx val="1"/>
          <c:order val="1"/>
          <c:tx>
            <c:v>2</c:v>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DF63-46FA-AEE9-DCEE917D1574}"/>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DF63-46FA-AEE9-DCEE917D1574}"/>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DF63-46FA-AEE9-DCEE917D1574}"/>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DF63-46FA-AEE9-DCEE917D1574}"/>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DF63-46FA-AEE9-DCEE917D1574}"/>
              </c:ext>
            </c:extLst>
          </c:dPt>
          <c:dPt>
            <c:idx val="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DF63-46FA-AEE9-DCEE917D1574}"/>
              </c:ext>
            </c:extLst>
          </c:dPt>
          <c:dPt>
            <c:idx val="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D-DF63-46FA-AEE9-DCEE917D1574}"/>
              </c:ext>
            </c:extLst>
          </c:dPt>
          <c:dPt>
            <c:idx val="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F-DF63-46FA-AEE9-DCEE917D1574}"/>
              </c:ext>
            </c:extLst>
          </c:dPt>
          <c:dPt>
            <c:idx val="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1-DF63-46FA-AEE9-DCEE917D1574}"/>
              </c:ext>
            </c:extLst>
          </c:dPt>
          <c:dPt>
            <c:idx val="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3-DF63-46FA-AEE9-DCEE917D1574}"/>
              </c:ext>
            </c:extLst>
          </c:dPt>
          <c:dPt>
            <c:idx val="1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5-DF63-46FA-AEE9-DCEE917D1574}"/>
              </c:ext>
            </c:extLst>
          </c:dPt>
          <c:dPt>
            <c:idx val="1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7-DF63-46FA-AEE9-DCEE917D1574}"/>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9-DF63-46FA-AEE9-DCEE917D1574}"/>
              </c:ext>
            </c:extLst>
          </c:dPt>
          <c:dPt>
            <c:idx val="1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B-DF63-46FA-AEE9-DCEE917D1574}"/>
              </c:ext>
            </c:extLst>
          </c:dPt>
          <c:dPt>
            <c:idx val="1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D-DF63-46FA-AEE9-DCEE917D1574}"/>
              </c:ext>
            </c:extLst>
          </c:dPt>
          <c:dPt>
            <c:idx val="1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F-DF63-46FA-AEE9-DCEE917D1574}"/>
              </c:ext>
            </c:extLst>
          </c:dPt>
          <c:dPt>
            <c:idx val="1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1-DF63-46FA-AEE9-DCEE917D1574}"/>
              </c:ext>
            </c:extLst>
          </c:dPt>
          <c:dPt>
            <c:idx val="1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3-DF63-46FA-AEE9-DCEE917D1574}"/>
              </c:ext>
            </c:extLst>
          </c:dPt>
          <c:dPt>
            <c:idx val="1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5-DF63-46FA-AEE9-DCEE917D1574}"/>
              </c:ext>
            </c:extLst>
          </c:dPt>
          <c:dPt>
            <c:idx val="1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7-DF63-46FA-AEE9-DCEE917D1574}"/>
              </c:ext>
            </c:extLst>
          </c:dPt>
          <c:dPt>
            <c:idx val="2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9-DF63-46FA-AEE9-DCEE917D1574}"/>
              </c:ext>
            </c:extLst>
          </c:dPt>
          <c:dPt>
            <c:idx val="2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B-DF63-46FA-AEE9-DCEE917D1574}"/>
              </c:ext>
            </c:extLst>
          </c:dPt>
          <c:dPt>
            <c:idx val="2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D-DF63-46FA-AEE9-DCEE917D1574}"/>
              </c:ext>
            </c:extLst>
          </c:dPt>
          <c:dPt>
            <c:idx val="2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F-DF63-46FA-AEE9-DCEE917D1574}"/>
              </c:ext>
            </c:extLst>
          </c:dPt>
          <c:dPt>
            <c:idx val="2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1-DF63-46FA-AEE9-DCEE917D1574}"/>
              </c:ext>
            </c:extLst>
          </c:dPt>
          <c:dPt>
            <c:idx val="2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3-DF63-46FA-AEE9-DCEE917D1574}"/>
              </c:ext>
            </c:extLst>
          </c:dPt>
          <c:dPt>
            <c:idx val="2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5-DF63-46FA-AEE9-DCEE917D1574}"/>
              </c:ext>
            </c:extLst>
          </c:dPt>
          <c:dPt>
            <c:idx val="2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7-DF63-46FA-AEE9-DCEE917D1574}"/>
              </c:ext>
            </c:extLst>
          </c:dPt>
          <c:dPt>
            <c:idx val="2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9-DF63-46FA-AEE9-DCEE917D1574}"/>
              </c:ext>
            </c:extLst>
          </c:dPt>
          <c:dPt>
            <c:idx val="2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B-DF63-46FA-AEE9-DCEE917D1574}"/>
              </c:ext>
            </c:extLst>
          </c:dPt>
          <c:dPt>
            <c:idx val="3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D-DF63-46FA-AEE9-DCEE917D1574}"/>
              </c:ext>
            </c:extLst>
          </c:dPt>
          <c:dPt>
            <c:idx val="3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F-DF63-46FA-AEE9-DCEE917D1574}"/>
              </c:ext>
            </c:extLst>
          </c:dPt>
          <c:dPt>
            <c:idx val="3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1-DF63-46FA-AEE9-DCEE917D1574}"/>
              </c:ext>
            </c:extLst>
          </c:dPt>
          <c:dPt>
            <c:idx val="3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3-DF63-46FA-AEE9-DCEE917D1574}"/>
              </c:ext>
            </c:extLst>
          </c:dPt>
          <c:dPt>
            <c:idx val="3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5-DF63-46FA-AEE9-DCEE917D1574}"/>
              </c:ext>
            </c:extLst>
          </c:dPt>
          <c:dPt>
            <c:idx val="3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7-DF63-46FA-AEE9-DCEE917D1574}"/>
              </c:ext>
            </c:extLst>
          </c:dPt>
          <c:dPt>
            <c:idx val="3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9-DF63-46FA-AEE9-DCEE917D1574}"/>
              </c:ext>
            </c:extLst>
          </c:dPt>
          <c:dPt>
            <c:idx val="3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B-DF63-46FA-AEE9-DCEE917D1574}"/>
              </c:ext>
            </c:extLst>
          </c:dPt>
          <c:dPt>
            <c:idx val="3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D-DF63-46FA-AEE9-DCEE917D1574}"/>
              </c:ext>
            </c:extLst>
          </c:dPt>
          <c:dPt>
            <c:idx val="3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F-DF63-46FA-AEE9-DCEE917D1574}"/>
              </c:ext>
            </c:extLst>
          </c:dPt>
          <c:dPt>
            <c:idx val="4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1-DF63-46FA-AEE9-DCEE917D1574}"/>
              </c:ext>
            </c:extLst>
          </c:dPt>
          <c:dPt>
            <c:idx val="4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3-DF63-46FA-AEE9-DCEE917D1574}"/>
              </c:ext>
            </c:extLst>
          </c:dPt>
          <c:dPt>
            <c:idx val="4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5-DF63-46FA-AEE9-DCEE917D1574}"/>
              </c:ext>
            </c:extLst>
          </c:dPt>
          <c:dPt>
            <c:idx val="4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7-DF63-46FA-AEE9-DCEE917D1574}"/>
              </c:ext>
            </c:extLst>
          </c:dPt>
          <c:dPt>
            <c:idx val="4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9-DF63-46FA-AEE9-DCEE917D1574}"/>
              </c:ext>
            </c:extLst>
          </c:dPt>
          <c:dPt>
            <c:idx val="4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B-DF63-46FA-AEE9-DCEE917D1574}"/>
              </c:ext>
            </c:extLst>
          </c:dPt>
          <c:dPt>
            <c:idx val="4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D-DF63-46FA-AEE9-DCEE917D1574}"/>
              </c:ext>
            </c:extLst>
          </c:dPt>
          <c:dPt>
            <c:idx val="4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F-DF63-46FA-AEE9-DCEE917D1574}"/>
              </c:ext>
            </c:extLst>
          </c:dPt>
          <c:dPt>
            <c:idx val="4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1-DF63-46FA-AEE9-DCEE917D1574}"/>
              </c:ext>
            </c:extLst>
          </c:dPt>
          <c:dPt>
            <c:idx val="4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3-DF63-46FA-AEE9-DCEE917D1574}"/>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64-DF63-46FA-AEE9-DCEE917D1574}"/>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6">
                <a:lumMod val="50000"/>
              </a:schemeClr>
            </a:solidFill>
          </c:spPr>
          <c:dPt>
            <c:idx val="0"/>
            <c:bubble3D val="0"/>
            <c:spPr>
              <a:solidFill>
                <a:schemeClr val="accent6">
                  <a:lumMod val="50000"/>
                  <a:alpha val="85000"/>
                </a:schemeClr>
              </a:solidFill>
              <a:ln w="19050">
                <a:solidFill>
                  <a:schemeClr val="lt1"/>
                </a:solidFill>
              </a:ln>
              <a:effectLst/>
            </c:spPr>
            <c:extLst>
              <c:ext xmlns:c16="http://schemas.microsoft.com/office/drawing/2014/chart" uri="{C3380CC4-5D6E-409C-BE32-E72D297353CC}">
                <c16:uniqueId val="{00000066-DF63-46FA-AEE9-DCEE917D1574}"/>
              </c:ext>
            </c:extLst>
          </c:dPt>
          <c:dPt>
            <c:idx val="1"/>
            <c:bubble3D val="0"/>
            <c:spPr>
              <a:solidFill>
                <a:schemeClr val="accent6">
                  <a:lumMod val="50000"/>
                  <a:alpha val="0"/>
                </a:schemeClr>
              </a:solidFill>
              <a:ln w="19050">
                <a:solidFill>
                  <a:schemeClr val="lt1"/>
                </a:solidFill>
              </a:ln>
              <a:effectLst/>
            </c:spPr>
            <c:extLst>
              <c:ext xmlns:c16="http://schemas.microsoft.com/office/drawing/2014/chart" uri="{C3380CC4-5D6E-409C-BE32-E72D297353CC}">
                <c16:uniqueId val="{00000068-DF63-46FA-AEE9-DCEE917D1574}"/>
              </c:ext>
            </c:extLst>
          </c:dPt>
          <c:val>
            <c:numRef>
              <c:f>'support sheet'!$A$20:$B$20</c:f>
              <c:numCache>
                <c:formatCode>0%</c:formatCode>
                <c:ptCount val="2"/>
                <c:pt idx="0">
                  <c:v>0.23349958089325731</c:v>
                </c:pt>
                <c:pt idx="1">
                  <c:v>0.76650041910674271</c:v>
                </c:pt>
              </c:numCache>
            </c:numRef>
          </c:val>
          <c:extLst>
            <c:ext xmlns:c16="http://schemas.microsoft.com/office/drawing/2014/chart" uri="{C3380CC4-5D6E-409C-BE32-E72D297353CC}">
              <c16:uniqueId val="{00000069-DF63-46FA-AEE9-DCEE917D1574}"/>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548716825271296E-2"/>
          <c:y val="8.4361461180052237E-5"/>
          <c:w val="0.94326835158545697"/>
          <c:h val="0.92583803719879088"/>
        </c:manualLayout>
      </c:layout>
      <c:barChart>
        <c:barDir val="col"/>
        <c:grouping val="clustered"/>
        <c:varyColors val="0"/>
        <c:ser>
          <c:idx val="0"/>
          <c:order val="0"/>
          <c:tx>
            <c:strRef>
              <c:f>'support sheet'!$I$25</c:f>
              <c:strCache>
                <c:ptCount val="1"/>
                <c:pt idx="0">
                  <c:v>CURRENT</c:v>
                </c:pt>
              </c:strCache>
            </c:strRef>
          </c:tx>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pictureOptions>
              <c:pictureFormat val="stackScale"/>
            </c:pictureOptions>
            <c:extLst>
              <c:ext xmlns:c16="http://schemas.microsoft.com/office/drawing/2014/chart" uri="{C3380CC4-5D6E-409C-BE32-E72D297353CC}">
                <c16:uniqueId val="{00000001-8826-4DF3-B6AF-740629355CEB}"/>
              </c:ext>
            </c:extLst>
          </c:dPt>
          <c:dPt>
            <c:idx val="1"/>
            <c:invertIfNegative val="0"/>
            <c:bubble3D val="0"/>
            <c:spPr>
              <a:blipFill>
                <a:blip xmlns:r="http://schemas.openxmlformats.org/officeDocument/2006/relationships" r:embed="rId4"/>
                <a:stretch>
                  <a:fillRect/>
                </a:stretch>
              </a:blipFill>
              <a:ln>
                <a:noFill/>
              </a:ln>
              <a:effectLst/>
            </c:spPr>
            <c:pictureOptions>
              <c:pictureFormat val="stackScale"/>
            </c:pictureOptions>
            <c:extLst>
              <c:ext xmlns:c16="http://schemas.microsoft.com/office/drawing/2014/chart" uri="{C3380CC4-5D6E-409C-BE32-E72D297353CC}">
                <c16:uniqueId val="{00000003-8826-4DF3-B6AF-740629355CEB}"/>
              </c:ext>
            </c:extLst>
          </c:dPt>
          <c:dLbls>
            <c:dLbl>
              <c:idx val="0"/>
              <c:layout>
                <c:manualLayout>
                  <c:x val="-0.16849818411933046"/>
                  <c:y val="-0.20122485729077669"/>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825E0B8-4100-4B3B-8643-8839D1D044CF}" type="VALUE">
                      <a:rPr lang="en-US" sz="1800" b="1"/>
                      <a:pPr>
                        <a:defRPr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826-4DF3-B6AF-740629355CEB}"/>
                </c:ext>
              </c:extLst>
            </c:dLbl>
            <c:dLbl>
              <c:idx val="1"/>
              <c:layout>
                <c:manualLayout>
                  <c:x val="0.12336474194450957"/>
                  <c:y val="-0.2515310716134708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826-4DF3-B6AF-740629355CE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 sheet'!$J$24:$K$24</c:f>
              <c:strCache>
                <c:ptCount val="2"/>
                <c:pt idx="0">
                  <c:v>female</c:v>
                </c:pt>
                <c:pt idx="1">
                  <c:v>male</c:v>
                </c:pt>
              </c:strCache>
            </c:strRef>
          </c:cat>
          <c:val>
            <c:numRef>
              <c:f>'support sheet'!$J$25:$K$25</c:f>
              <c:numCache>
                <c:formatCode>0%</c:formatCode>
                <c:ptCount val="2"/>
                <c:pt idx="0">
                  <c:v>0.50891775440231757</c:v>
                </c:pt>
                <c:pt idx="1">
                  <c:v>0.49108224559768243</c:v>
                </c:pt>
              </c:numCache>
            </c:numRef>
          </c:val>
          <c:extLst>
            <c:ext xmlns:c16="http://schemas.microsoft.com/office/drawing/2014/chart" uri="{C3380CC4-5D6E-409C-BE32-E72D297353CC}">
              <c16:uniqueId val="{00000004-8826-4DF3-B6AF-740629355CEB}"/>
            </c:ext>
          </c:extLst>
        </c:ser>
        <c:ser>
          <c:idx val="1"/>
          <c:order val="1"/>
          <c:tx>
            <c:strRef>
              <c:f>'support sheet'!$I$26</c:f>
              <c:strCache>
                <c:ptCount val="1"/>
                <c:pt idx="0">
                  <c:v>TOTAL</c:v>
                </c:pt>
              </c:strCache>
            </c:strRef>
          </c:tx>
          <c:spPr>
            <a:solidFill>
              <a:schemeClr val="accent2"/>
            </a:solidFill>
            <a:ln>
              <a:noFill/>
            </a:ln>
            <a:effectLst/>
          </c:spPr>
          <c:invertIfNegative val="0"/>
          <c:dPt>
            <c:idx val="0"/>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6-8826-4DF3-B6AF-740629355CEB}"/>
              </c:ext>
            </c:extLst>
          </c:dPt>
          <c:dPt>
            <c:idx val="1"/>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8-8826-4DF3-B6AF-740629355CEB}"/>
              </c:ext>
            </c:extLst>
          </c:dPt>
          <c:dLbls>
            <c:delete val="1"/>
          </c:dLbls>
          <c:cat>
            <c:strRef>
              <c:f>'support sheet'!$J$24:$K$24</c:f>
              <c:strCache>
                <c:ptCount val="2"/>
                <c:pt idx="0">
                  <c:v>female</c:v>
                </c:pt>
                <c:pt idx="1">
                  <c:v>male</c:v>
                </c:pt>
              </c:strCache>
            </c:strRef>
          </c:cat>
          <c:val>
            <c:numRef>
              <c:f>'support sheet'!$J$26:$K$26</c:f>
              <c:numCache>
                <c:formatCode>0%</c:formatCode>
                <c:ptCount val="2"/>
                <c:pt idx="0">
                  <c:v>1</c:v>
                </c:pt>
                <c:pt idx="1">
                  <c:v>1</c:v>
                </c:pt>
              </c:numCache>
            </c:numRef>
          </c:val>
          <c:extLst>
            <c:ext xmlns:c16="http://schemas.microsoft.com/office/drawing/2014/chart" uri="{C3380CC4-5D6E-409C-BE32-E72D297353CC}">
              <c16:uniqueId val="{00000009-8826-4DF3-B6AF-740629355CEB}"/>
            </c:ext>
          </c:extLst>
        </c:ser>
        <c:dLbls>
          <c:dLblPos val="outEnd"/>
          <c:showLegendKey val="0"/>
          <c:showVal val="1"/>
          <c:showCatName val="0"/>
          <c:showSerName val="0"/>
          <c:showPercent val="0"/>
          <c:showBubbleSize val="0"/>
        </c:dLbls>
        <c:gapWidth val="0"/>
        <c:overlap val="100"/>
        <c:axId val="803441520"/>
        <c:axId val="803442000"/>
      </c:barChart>
      <c:catAx>
        <c:axId val="803441520"/>
        <c:scaling>
          <c:orientation val="minMax"/>
        </c:scaling>
        <c:delete val="1"/>
        <c:axPos val="b"/>
        <c:numFmt formatCode="General" sourceLinked="1"/>
        <c:majorTickMark val="none"/>
        <c:minorTickMark val="none"/>
        <c:tickLblPos val="nextTo"/>
        <c:crossAx val="803442000"/>
        <c:crosses val="autoZero"/>
        <c:auto val="1"/>
        <c:lblAlgn val="ctr"/>
        <c:lblOffset val="100"/>
        <c:noMultiLvlLbl val="0"/>
      </c:catAx>
      <c:valAx>
        <c:axId val="803442000"/>
        <c:scaling>
          <c:orientation val="minMax"/>
        </c:scaling>
        <c:delete val="1"/>
        <c:axPos val="l"/>
        <c:numFmt formatCode="0%" sourceLinked="1"/>
        <c:majorTickMark val="none"/>
        <c:minorTickMark val="none"/>
        <c:tickLblPos val="nextTo"/>
        <c:crossAx val="803441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ANALYSIS (Recovered).xlsx]support sheet!PivotTable9</c:name>
    <c:fmtId val="15"/>
  </c:pivotSource>
  <c:chart>
    <c:autoTitleDeleted val="1"/>
    <c:pivotFmts>
      <c:pivotFmt>
        <c:idx val="0"/>
        <c:spPr>
          <a:solidFill>
            <a:schemeClr val="accent6">
              <a:lumMod val="75000"/>
            </a:schemeClr>
          </a:soli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'support sheet'!$K$28</c:f>
              <c:strCache>
                <c:ptCount val="1"/>
                <c:pt idx="0">
                  <c:v>Total</c:v>
                </c:pt>
              </c:strCache>
            </c:strRef>
          </c:tx>
          <c:spPr>
            <a:solidFill>
              <a:schemeClr val="accent6">
                <a:lumMod val="75000"/>
              </a:schemeClr>
            </a:solidFill>
            <a:ln>
              <a:noFill/>
            </a:ln>
            <a:effectLst/>
            <a:sp3d/>
          </c:spPr>
          <c:invertIfNegative val="0"/>
          <c:cat>
            <c:strRef>
              <c:f>'support sheet'!$J$29:$J$34</c:f>
              <c:strCache>
                <c:ptCount val="5"/>
                <c:pt idx="0">
                  <c:v>2019</c:v>
                </c:pt>
                <c:pt idx="1">
                  <c:v>2020</c:v>
                </c:pt>
                <c:pt idx="2">
                  <c:v>2021</c:v>
                </c:pt>
                <c:pt idx="3">
                  <c:v>2022</c:v>
                </c:pt>
                <c:pt idx="4">
                  <c:v>2023</c:v>
                </c:pt>
              </c:strCache>
            </c:strRef>
          </c:cat>
          <c:val>
            <c:numRef>
              <c:f>'support sheet'!$K$29:$K$34</c:f>
              <c:numCache>
                <c:formatCode>General</c:formatCode>
                <c:ptCount val="5"/>
                <c:pt idx="0">
                  <c:v>179069</c:v>
                </c:pt>
                <c:pt idx="1">
                  <c:v>179149</c:v>
                </c:pt>
                <c:pt idx="2">
                  <c:v>182775</c:v>
                </c:pt>
                <c:pt idx="3">
                  <c:v>187872</c:v>
                </c:pt>
                <c:pt idx="4">
                  <c:v>155158</c:v>
                </c:pt>
              </c:numCache>
            </c:numRef>
          </c:val>
          <c:extLst>
            <c:ext xmlns:c16="http://schemas.microsoft.com/office/drawing/2014/chart" uri="{C3380CC4-5D6E-409C-BE32-E72D297353CC}">
              <c16:uniqueId val="{00000000-13C3-473E-9908-F1563027947A}"/>
            </c:ext>
          </c:extLst>
        </c:ser>
        <c:dLbls>
          <c:showLegendKey val="0"/>
          <c:showVal val="0"/>
          <c:showCatName val="0"/>
          <c:showSerName val="0"/>
          <c:showPercent val="0"/>
          <c:showBubbleSize val="0"/>
        </c:dLbls>
        <c:gapWidth val="150"/>
        <c:gapDepth val="0"/>
        <c:shape val="box"/>
        <c:axId val="49843359"/>
        <c:axId val="49840959"/>
        <c:axId val="0"/>
      </c:bar3DChart>
      <c:catAx>
        <c:axId val="49843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40959"/>
        <c:crosses val="autoZero"/>
        <c:auto val="1"/>
        <c:lblAlgn val="ctr"/>
        <c:lblOffset val="100"/>
        <c:noMultiLvlLbl val="0"/>
      </c:catAx>
      <c:valAx>
        <c:axId val="49840959"/>
        <c:scaling>
          <c:orientation val="minMax"/>
        </c:scaling>
        <c:delete val="0"/>
        <c:axPos val="b"/>
        <c:majorGridlines>
          <c:spPr>
            <a:ln w="6350" cap="flat" cmpd="sng" algn="ctr">
              <a:solidFill>
                <a:schemeClr val="dk1"/>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43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826125213498733E-2"/>
          <c:y val="0.10316619189103644"/>
          <c:w val="0.49189996580056455"/>
          <c:h val="0.8045441105363671"/>
        </c:manualLayout>
      </c:layout>
      <c:doughnutChart>
        <c:varyColors val="1"/>
        <c:ser>
          <c:idx val="1"/>
          <c:order val="1"/>
          <c:tx>
            <c:v>2</c:v>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9F43-4829-B79F-92CF79864897}"/>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F43-4829-B79F-92CF79864897}"/>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9F43-4829-B79F-92CF79864897}"/>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9F43-4829-B79F-92CF79864897}"/>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9F43-4829-B79F-92CF79864897}"/>
              </c:ext>
            </c:extLst>
          </c:dPt>
          <c:dPt>
            <c:idx val="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9F43-4829-B79F-92CF79864897}"/>
              </c:ext>
            </c:extLst>
          </c:dPt>
          <c:dPt>
            <c:idx val="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D-9F43-4829-B79F-92CF79864897}"/>
              </c:ext>
            </c:extLst>
          </c:dPt>
          <c:dPt>
            <c:idx val="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F-9F43-4829-B79F-92CF79864897}"/>
              </c:ext>
            </c:extLst>
          </c:dPt>
          <c:dPt>
            <c:idx val="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1-9F43-4829-B79F-92CF79864897}"/>
              </c:ext>
            </c:extLst>
          </c:dPt>
          <c:dPt>
            <c:idx val="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3-9F43-4829-B79F-92CF79864897}"/>
              </c:ext>
            </c:extLst>
          </c:dPt>
          <c:dPt>
            <c:idx val="1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5-9F43-4829-B79F-92CF79864897}"/>
              </c:ext>
            </c:extLst>
          </c:dPt>
          <c:dPt>
            <c:idx val="1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7-9F43-4829-B79F-92CF79864897}"/>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9-9F43-4829-B79F-92CF79864897}"/>
              </c:ext>
            </c:extLst>
          </c:dPt>
          <c:dPt>
            <c:idx val="1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B-9F43-4829-B79F-92CF79864897}"/>
              </c:ext>
            </c:extLst>
          </c:dPt>
          <c:dPt>
            <c:idx val="1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D-9F43-4829-B79F-92CF79864897}"/>
              </c:ext>
            </c:extLst>
          </c:dPt>
          <c:dPt>
            <c:idx val="1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F-9F43-4829-B79F-92CF79864897}"/>
              </c:ext>
            </c:extLst>
          </c:dPt>
          <c:dPt>
            <c:idx val="1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1-9F43-4829-B79F-92CF79864897}"/>
              </c:ext>
            </c:extLst>
          </c:dPt>
          <c:dPt>
            <c:idx val="1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3-9F43-4829-B79F-92CF79864897}"/>
              </c:ext>
            </c:extLst>
          </c:dPt>
          <c:dPt>
            <c:idx val="1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5-9F43-4829-B79F-92CF79864897}"/>
              </c:ext>
            </c:extLst>
          </c:dPt>
          <c:dPt>
            <c:idx val="1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7-9F43-4829-B79F-92CF79864897}"/>
              </c:ext>
            </c:extLst>
          </c:dPt>
          <c:dPt>
            <c:idx val="2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9-9F43-4829-B79F-92CF79864897}"/>
              </c:ext>
            </c:extLst>
          </c:dPt>
          <c:dPt>
            <c:idx val="2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B-9F43-4829-B79F-92CF79864897}"/>
              </c:ext>
            </c:extLst>
          </c:dPt>
          <c:dPt>
            <c:idx val="2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D-9F43-4829-B79F-92CF79864897}"/>
              </c:ext>
            </c:extLst>
          </c:dPt>
          <c:dPt>
            <c:idx val="2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F-9F43-4829-B79F-92CF79864897}"/>
              </c:ext>
            </c:extLst>
          </c:dPt>
          <c:dPt>
            <c:idx val="2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1-9F43-4829-B79F-92CF79864897}"/>
              </c:ext>
            </c:extLst>
          </c:dPt>
          <c:dPt>
            <c:idx val="2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3-9F43-4829-B79F-92CF79864897}"/>
              </c:ext>
            </c:extLst>
          </c:dPt>
          <c:dPt>
            <c:idx val="2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5-9F43-4829-B79F-92CF79864897}"/>
              </c:ext>
            </c:extLst>
          </c:dPt>
          <c:dPt>
            <c:idx val="2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7-9F43-4829-B79F-92CF79864897}"/>
              </c:ext>
            </c:extLst>
          </c:dPt>
          <c:dPt>
            <c:idx val="2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9-9F43-4829-B79F-92CF79864897}"/>
              </c:ext>
            </c:extLst>
          </c:dPt>
          <c:dPt>
            <c:idx val="2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B-9F43-4829-B79F-92CF79864897}"/>
              </c:ext>
            </c:extLst>
          </c:dPt>
          <c:dPt>
            <c:idx val="3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D-9F43-4829-B79F-92CF79864897}"/>
              </c:ext>
            </c:extLst>
          </c:dPt>
          <c:dPt>
            <c:idx val="3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F-9F43-4829-B79F-92CF79864897}"/>
              </c:ext>
            </c:extLst>
          </c:dPt>
          <c:dPt>
            <c:idx val="3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1-9F43-4829-B79F-92CF79864897}"/>
              </c:ext>
            </c:extLst>
          </c:dPt>
          <c:dPt>
            <c:idx val="3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3-9F43-4829-B79F-92CF79864897}"/>
              </c:ext>
            </c:extLst>
          </c:dPt>
          <c:dPt>
            <c:idx val="3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5-9F43-4829-B79F-92CF79864897}"/>
              </c:ext>
            </c:extLst>
          </c:dPt>
          <c:dPt>
            <c:idx val="3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7-9F43-4829-B79F-92CF79864897}"/>
              </c:ext>
            </c:extLst>
          </c:dPt>
          <c:dPt>
            <c:idx val="3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9-9F43-4829-B79F-92CF79864897}"/>
              </c:ext>
            </c:extLst>
          </c:dPt>
          <c:dPt>
            <c:idx val="3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B-9F43-4829-B79F-92CF79864897}"/>
              </c:ext>
            </c:extLst>
          </c:dPt>
          <c:dPt>
            <c:idx val="3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D-9F43-4829-B79F-92CF79864897}"/>
              </c:ext>
            </c:extLst>
          </c:dPt>
          <c:dPt>
            <c:idx val="3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F-9F43-4829-B79F-92CF79864897}"/>
              </c:ext>
            </c:extLst>
          </c:dPt>
          <c:dPt>
            <c:idx val="4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1-9F43-4829-B79F-92CF79864897}"/>
              </c:ext>
            </c:extLst>
          </c:dPt>
          <c:dPt>
            <c:idx val="4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3-9F43-4829-B79F-92CF79864897}"/>
              </c:ext>
            </c:extLst>
          </c:dPt>
          <c:dPt>
            <c:idx val="4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5-9F43-4829-B79F-92CF79864897}"/>
              </c:ext>
            </c:extLst>
          </c:dPt>
          <c:dPt>
            <c:idx val="4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7-9F43-4829-B79F-92CF79864897}"/>
              </c:ext>
            </c:extLst>
          </c:dPt>
          <c:dPt>
            <c:idx val="4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9-9F43-4829-B79F-92CF79864897}"/>
              </c:ext>
            </c:extLst>
          </c:dPt>
          <c:dPt>
            <c:idx val="4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B-9F43-4829-B79F-92CF79864897}"/>
              </c:ext>
            </c:extLst>
          </c:dPt>
          <c:dPt>
            <c:idx val="4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D-9F43-4829-B79F-92CF79864897}"/>
              </c:ext>
            </c:extLst>
          </c:dPt>
          <c:dPt>
            <c:idx val="4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F-9F43-4829-B79F-92CF79864897}"/>
              </c:ext>
            </c:extLst>
          </c:dPt>
          <c:dPt>
            <c:idx val="4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1-9F43-4829-B79F-92CF79864897}"/>
              </c:ext>
            </c:extLst>
          </c:dPt>
          <c:dPt>
            <c:idx val="4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3-9F43-4829-B79F-92CF79864897}"/>
              </c:ext>
            </c:extLst>
          </c:dPt>
          <c:dPt>
            <c:idx val="5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5-9F43-4829-B79F-92CF79864897}"/>
              </c:ext>
            </c:extLst>
          </c:dPt>
          <c:dPt>
            <c:idx val="5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7-9F43-4829-B79F-92CF79864897}"/>
              </c:ext>
            </c:extLst>
          </c:dPt>
          <c:dPt>
            <c:idx val="5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9-9F43-4829-B79F-92CF79864897}"/>
              </c:ext>
            </c:extLst>
          </c:dPt>
          <c:dPt>
            <c:idx val="5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B-9F43-4829-B79F-92CF79864897}"/>
              </c:ext>
            </c:extLst>
          </c:dPt>
          <c:dPt>
            <c:idx val="5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D-9F43-4829-B79F-92CF79864897}"/>
              </c:ext>
            </c:extLst>
          </c:dPt>
          <c:dPt>
            <c:idx val="5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F-9F43-4829-B79F-92CF79864897}"/>
              </c:ext>
            </c:extLst>
          </c:dPt>
          <c:dPt>
            <c:idx val="5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1-9F43-4829-B79F-92CF79864897}"/>
              </c:ext>
            </c:extLst>
          </c:dPt>
          <c:dPt>
            <c:idx val="5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3-9F43-4829-B79F-92CF79864897}"/>
              </c:ext>
            </c:extLst>
          </c:dPt>
          <c:dPt>
            <c:idx val="5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5-9F43-4829-B79F-92CF79864897}"/>
              </c:ext>
            </c:extLst>
          </c:dPt>
          <c:dPt>
            <c:idx val="5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7-9F43-4829-B79F-92CF79864897}"/>
              </c:ext>
            </c:extLst>
          </c:dPt>
          <c:dPt>
            <c:idx val="6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9-9F43-4829-B79F-92CF79864897}"/>
              </c:ext>
            </c:extLst>
          </c:dPt>
          <c:dPt>
            <c:idx val="6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B-9F43-4829-B79F-92CF79864897}"/>
              </c:ext>
            </c:extLst>
          </c:dPt>
          <c:dPt>
            <c:idx val="6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D-9F43-4829-B79F-92CF79864897}"/>
              </c:ext>
            </c:extLst>
          </c:dPt>
          <c:dPt>
            <c:idx val="6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F-9F43-4829-B79F-92CF79864897}"/>
              </c:ext>
            </c:extLst>
          </c:dPt>
          <c:dPt>
            <c:idx val="6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1-9F43-4829-B79F-92CF79864897}"/>
              </c:ext>
            </c:extLst>
          </c:dPt>
          <c:dPt>
            <c:idx val="6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3-9F43-4829-B79F-92CF79864897}"/>
              </c:ext>
            </c:extLst>
          </c:dPt>
          <c:dPt>
            <c:idx val="6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5-9F43-4829-B79F-92CF79864897}"/>
              </c:ext>
            </c:extLst>
          </c:dPt>
          <c:dPt>
            <c:idx val="6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7-9F43-4829-B79F-92CF79864897}"/>
              </c:ext>
            </c:extLst>
          </c:dPt>
          <c:dPt>
            <c:idx val="6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9-9F43-4829-B79F-92CF79864897}"/>
              </c:ext>
            </c:extLst>
          </c:dPt>
          <c:dPt>
            <c:idx val="6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B-9F43-4829-B79F-92CF79864897}"/>
              </c:ext>
            </c:extLst>
          </c:dPt>
          <c:dPt>
            <c:idx val="7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D-9F43-4829-B79F-92CF79864897}"/>
              </c:ext>
            </c:extLst>
          </c:dPt>
          <c:dPt>
            <c:idx val="7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F-9F43-4829-B79F-92CF79864897}"/>
              </c:ext>
            </c:extLst>
          </c:dPt>
          <c:dPt>
            <c:idx val="7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1-9F43-4829-B79F-92CF79864897}"/>
              </c:ext>
            </c:extLst>
          </c:dPt>
          <c:dPt>
            <c:idx val="7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3-9F43-4829-B79F-92CF79864897}"/>
              </c:ext>
            </c:extLst>
          </c:dPt>
          <c:dPt>
            <c:idx val="7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5-9F43-4829-B79F-92CF79864897}"/>
              </c:ext>
            </c:extLst>
          </c:dPt>
          <c:dPt>
            <c:idx val="7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7-9F43-4829-B79F-92CF79864897}"/>
              </c:ext>
            </c:extLst>
          </c:dPt>
          <c:dPt>
            <c:idx val="7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9-9F43-4829-B79F-92CF79864897}"/>
              </c:ext>
            </c:extLst>
          </c:dPt>
          <c:dPt>
            <c:idx val="7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B-9F43-4829-B79F-92CF79864897}"/>
              </c:ext>
            </c:extLst>
          </c:dPt>
          <c:dPt>
            <c:idx val="7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D-9F43-4829-B79F-92CF79864897}"/>
              </c:ext>
            </c:extLst>
          </c:dPt>
          <c:dPt>
            <c:idx val="7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F-9F43-4829-B79F-92CF79864897}"/>
              </c:ext>
            </c:extLst>
          </c:dPt>
          <c:val>
            <c:numLit>
              <c:formatCode>General</c:formatCode>
              <c:ptCount val="8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numLit>
          </c:val>
          <c:extLst>
            <c:ext xmlns:c16="http://schemas.microsoft.com/office/drawing/2014/chart" uri="{C3380CC4-5D6E-409C-BE32-E72D297353CC}">
              <c16:uniqueId val="{000000A0-9F43-4829-B79F-92CF79864897}"/>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6">
                <a:lumMod val="50000"/>
              </a:schemeClr>
            </a:solidFill>
          </c:spPr>
          <c:dPt>
            <c:idx val="0"/>
            <c:bubble3D val="0"/>
            <c:spPr>
              <a:solidFill>
                <a:schemeClr val="accent6">
                  <a:lumMod val="50000"/>
                  <a:alpha val="86000"/>
                </a:schemeClr>
              </a:solidFill>
              <a:ln w="19050">
                <a:solidFill>
                  <a:schemeClr val="lt1"/>
                </a:solidFill>
              </a:ln>
              <a:effectLst/>
            </c:spPr>
            <c:extLst>
              <c:ext xmlns:c16="http://schemas.microsoft.com/office/drawing/2014/chart" uri="{C3380CC4-5D6E-409C-BE32-E72D297353CC}">
                <c16:uniqueId val="{000000A2-9F43-4829-B79F-92CF79864897}"/>
              </c:ext>
            </c:extLst>
          </c:dPt>
          <c:dPt>
            <c:idx val="1"/>
            <c:bubble3D val="0"/>
            <c:spPr>
              <a:solidFill>
                <a:schemeClr val="accent6">
                  <a:lumMod val="50000"/>
                  <a:alpha val="0"/>
                </a:schemeClr>
              </a:solidFill>
              <a:ln w="19050">
                <a:solidFill>
                  <a:schemeClr val="lt1"/>
                </a:solidFill>
              </a:ln>
              <a:effectLst/>
            </c:spPr>
            <c:extLst>
              <c:ext xmlns:c16="http://schemas.microsoft.com/office/drawing/2014/chart" uri="{C3380CC4-5D6E-409C-BE32-E72D297353CC}">
                <c16:uniqueId val="{000000A4-9F43-4829-B79F-92CF79864897}"/>
              </c:ext>
            </c:extLst>
          </c:dPt>
          <c:cat>
            <c:strRef>
              <c:f>'support sheet'!$A$10:$B$10</c:f>
              <c:strCache>
                <c:ptCount val="2"/>
                <c:pt idx="0">
                  <c:v>AMAZON</c:v>
                </c:pt>
                <c:pt idx="1">
                  <c:v>others</c:v>
                </c:pt>
              </c:strCache>
            </c:strRef>
          </c:cat>
          <c:val>
            <c:numRef>
              <c:f>'support sheet'!$A$11:$B$11</c:f>
              <c:numCache>
                <c:formatCode>0%</c:formatCode>
                <c:ptCount val="2"/>
                <c:pt idx="0">
                  <c:v>0.26154410009694318</c:v>
                </c:pt>
                <c:pt idx="1">
                  <c:v>0.73845589990305682</c:v>
                </c:pt>
              </c:numCache>
            </c:numRef>
          </c:val>
          <c:extLst>
            <c:ext xmlns:c16="http://schemas.microsoft.com/office/drawing/2014/chart" uri="{C3380CC4-5D6E-409C-BE32-E72D297353CC}">
              <c16:uniqueId val="{000000A5-9F43-4829-B79F-92CF79864897}"/>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06407611127068"/>
          <c:y val="0.10918231374924288"/>
          <c:w val="0.53391892390838902"/>
          <c:h val="0.67442368261659591"/>
        </c:manualLayout>
      </c:layout>
      <c:doughnutChart>
        <c:varyColors val="1"/>
        <c:ser>
          <c:idx val="1"/>
          <c:order val="1"/>
          <c:tx>
            <c:v>2</c:v>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0548-42D0-AEC0-6FBD2CA30106}"/>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0548-42D0-AEC0-6FBD2CA30106}"/>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0548-42D0-AEC0-6FBD2CA30106}"/>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0548-42D0-AEC0-6FBD2CA30106}"/>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0548-42D0-AEC0-6FBD2CA30106}"/>
              </c:ext>
            </c:extLst>
          </c:dPt>
          <c:dPt>
            <c:idx val="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0548-42D0-AEC0-6FBD2CA30106}"/>
              </c:ext>
            </c:extLst>
          </c:dPt>
          <c:dPt>
            <c:idx val="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D-0548-42D0-AEC0-6FBD2CA30106}"/>
              </c:ext>
            </c:extLst>
          </c:dPt>
          <c:dPt>
            <c:idx val="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F-0548-42D0-AEC0-6FBD2CA30106}"/>
              </c:ext>
            </c:extLst>
          </c:dPt>
          <c:dPt>
            <c:idx val="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1-0548-42D0-AEC0-6FBD2CA30106}"/>
              </c:ext>
            </c:extLst>
          </c:dPt>
          <c:dPt>
            <c:idx val="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3-0548-42D0-AEC0-6FBD2CA30106}"/>
              </c:ext>
            </c:extLst>
          </c:dPt>
          <c:dPt>
            <c:idx val="1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5-0548-42D0-AEC0-6FBD2CA30106}"/>
              </c:ext>
            </c:extLst>
          </c:dPt>
          <c:dPt>
            <c:idx val="1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7-0548-42D0-AEC0-6FBD2CA30106}"/>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9-0548-42D0-AEC0-6FBD2CA30106}"/>
              </c:ext>
            </c:extLst>
          </c:dPt>
          <c:dPt>
            <c:idx val="1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B-0548-42D0-AEC0-6FBD2CA30106}"/>
              </c:ext>
            </c:extLst>
          </c:dPt>
          <c:dPt>
            <c:idx val="1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D-0548-42D0-AEC0-6FBD2CA30106}"/>
              </c:ext>
            </c:extLst>
          </c:dPt>
          <c:dPt>
            <c:idx val="1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F-0548-42D0-AEC0-6FBD2CA30106}"/>
              </c:ext>
            </c:extLst>
          </c:dPt>
          <c:dPt>
            <c:idx val="1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1-0548-42D0-AEC0-6FBD2CA30106}"/>
              </c:ext>
            </c:extLst>
          </c:dPt>
          <c:dPt>
            <c:idx val="1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3-0548-42D0-AEC0-6FBD2CA30106}"/>
              </c:ext>
            </c:extLst>
          </c:dPt>
          <c:dPt>
            <c:idx val="1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5-0548-42D0-AEC0-6FBD2CA30106}"/>
              </c:ext>
            </c:extLst>
          </c:dPt>
          <c:dPt>
            <c:idx val="1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7-0548-42D0-AEC0-6FBD2CA30106}"/>
              </c:ext>
            </c:extLst>
          </c:dPt>
          <c:dPt>
            <c:idx val="2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9-0548-42D0-AEC0-6FBD2CA30106}"/>
              </c:ext>
            </c:extLst>
          </c:dPt>
          <c:dPt>
            <c:idx val="2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B-0548-42D0-AEC0-6FBD2CA30106}"/>
              </c:ext>
            </c:extLst>
          </c:dPt>
          <c:dPt>
            <c:idx val="2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D-0548-42D0-AEC0-6FBD2CA30106}"/>
              </c:ext>
            </c:extLst>
          </c:dPt>
          <c:dPt>
            <c:idx val="2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F-0548-42D0-AEC0-6FBD2CA30106}"/>
              </c:ext>
            </c:extLst>
          </c:dPt>
          <c:dPt>
            <c:idx val="2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1-0548-42D0-AEC0-6FBD2CA30106}"/>
              </c:ext>
            </c:extLst>
          </c:dPt>
          <c:dPt>
            <c:idx val="2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3-0548-42D0-AEC0-6FBD2CA30106}"/>
              </c:ext>
            </c:extLst>
          </c:dPt>
          <c:dPt>
            <c:idx val="2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5-0548-42D0-AEC0-6FBD2CA30106}"/>
              </c:ext>
            </c:extLst>
          </c:dPt>
          <c:dPt>
            <c:idx val="2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7-0548-42D0-AEC0-6FBD2CA30106}"/>
              </c:ext>
            </c:extLst>
          </c:dPt>
          <c:dPt>
            <c:idx val="2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9-0548-42D0-AEC0-6FBD2CA30106}"/>
              </c:ext>
            </c:extLst>
          </c:dPt>
          <c:dPt>
            <c:idx val="2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B-0548-42D0-AEC0-6FBD2CA30106}"/>
              </c:ext>
            </c:extLst>
          </c:dPt>
          <c:dPt>
            <c:idx val="3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D-0548-42D0-AEC0-6FBD2CA30106}"/>
              </c:ext>
            </c:extLst>
          </c:dPt>
          <c:dPt>
            <c:idx val="3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F-0548-42D0-AEC0-6FBD2CA30106}"/>
              </c:ext>
            </c:extLst>
          </c:dPt>
          <c:dPt>
            <c:idx val="3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1-0548-42D0-AEC0-6FBD2CA30106}"/>
              </c:ext>
            </c:extLst>
          </c:dPt>
          <c:dPt>
            <c:idx val="3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3-0548-42D0-AEC0-6FBD2CA30106}"/>
              </c:ext>
            </c:extLst>
          </c:dPt>
          <c:dPt>
            <c:idx val="3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5-0548-42D0-AEC0-6FBD2CA30106}"/>
              </c:ext>
            </c:extLst>
          </c:dPt>
          <c:dPt>
            <c:idx val="3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7-0548-42D0-AEC0-6FBD2CA30106}"/>
              </c:ext>
            </c:extLst>
          </c:dPt>
          <c:dPt>
            <c:idx val="3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9-0548-42D0-AEC0-6FBD2CA30106}"/>
              </c:ext>
            </c:extLst>
          </c:dPt>
          <c:dPt>
            <c:idx val="3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B-0548-42D0-AEC0-6FBD2CA30106}"/>
              </c:ext>
            </c:extLst>
          </c:dPt>
          <c:dPt>
            <c:idx val="3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D-0548-42D0-AEC0-6FBD2CA30106}"/>
              </c:ext>
            </c:extLst>
          </c:dPt>
          <c:dPt>
            <c:idx val="3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F-0548-42D0-AEC0-6FBD2CA30106}"/>
              </c:ext>
            </c:extLst>
          </c:dPt>
          <c:dPt>
            <c:idx val="4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1-0548-42D0-AEC0-6FBD2CA30106}"/>
              </c:ext>
            </c:extLst>
          </c:dPt>
          <c:dPt>
            <c:idx val="4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3-0548-42D0-AEC0-6FBD2CA30106}"/>
              </c:ext>
            </c:extLst>
          </c:dPt>
          <c:dPt>
            <c:idx val="4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5-0548-42D0-AEC0-6FBD2CA30106}"/>
              </c:ext>
            </c:extLst>
          </c:dPt>
          <c:dPt>
            <c:idx val="4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7-0548-42D0-AEC0-6FBD2CA30106}"/>
              </c:ext>
            </c:extLst>
          </c:dPt>
          <c:dPt>
            <c:idx val="4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9-0548-42D0-AEC0-6FBD2CA30106}"/>
              </c:ext>
            </c:extLst>
          </c:dPt>
          <c:dPt>
            <c:idx val="4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B-0548-42D0-AEC0-6FBD2CA30106}"/>
              </c:ext>
            </c:extLst>
          </c:dPt>
          <c:dPt>
            <c:idx val="4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D-0548-42D0-AEC0-6FBD2CA30106}"/>
              </c:ext>
            </c:extLst>
          </c:dPt>
          <c:dPt>
            <c:idx val="4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F-0548-42D0-AEC0-6FBD2CA30106}"/>
              </c:ext>
            </c:extLst>
          </c:dPt>
          <c:dPt>
            <c:idx val="4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1-0548-42D0-AEC0-6FBD2CA30106}"/>
              </c:ext>
            </c:extLst>
          </c:dPt>
          <c:dPt>
            <c:idx val="4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3-0548-42D0-AEC0-6FBD2CA30106}"/>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64-0548-42D0-AEC0-6FBD2CA30106}"/>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6">
                <a:lumMod val="75000"/>
              </a:schemeClr>
            </a:solidFill>
          </c:spPr>
          <c:dPt>
            <c:idx val="0"/>
            <c:bubble3D val="0"/>
            <c:spPr>
              <a:solidFill>
                <a:schemeClr val="accent6">
                  <a:lumMod val="50000"/>
                  <a:alpha val="87000"/>
                </a:schemeClr>
              </a:solidFill>
              <a:ln w="19050">
                <a:solidFill>
                  <a:schemeClr val="lt1"/>
                </a:solidFill>
              </a:ln>
              <a:effectLst/>
            </c:spPr>
            <c:extLst>
              <c:ext xmlns:c16="http://schemas.microsoft.com/office/drawing/2014/chart" uri="{C3380CC4-5D6E-409C-BE32-E72D297353CC}">
                <c16:uniqueId val="{00000066-0548-42D0-AEC0-6FBD2CA30106}"/>
              </c:ext>
            </c:extLst>
          </c:dPt>
          <c:dPt>
            <c:idx val="1"/>
            <c:bubble3D val="0"/>
            <c:spPr>
              <a:solidFill>
                <a:schemeClr val="accent6">
                  <a:lumMod val="75000"/>
                  <a:alpha val="0"/>
                </a:schemeClr>
              </a:solidFill>
              <a:ln w="19050">
                <a:solidFill>
                  <a:schemeClr val="lt1"/>
                </a:solidFill>
              </a:ln>
              <a:effectLst/>
            </c:spPr>
            <c:extLst>
              <c:ext xmlns:c16="http://schemas.microsoft.com/office/drawing/2014/chart" uri="{C3380CC4-5D6E-409C-BE32-E72D297353CC}">
                <c16:uniqueId val="{00000068-0548-42D0-AEC0-6FBD2CA30106}"/>
              </c:ext>
            </c:extLst>
          </c:dPt>
          <c:val>
            <c:numRef>
              <c:f>'support sheet'!$A$14:$B$14</c:f>
              <c:numCache>
                <c:formatCode>0%</c:formatCode>
                <c:ptCount val="2"/>
                <c:pt idx="0">
                  <c:v>0.24870959239748286</c:v>
                </c:pt>
                <c:pt idx="1">
                  <c:v>0.75129040760251709</c:v>
                </c:pt>
              </c:numCache>
            </c:numRef>
          </c:val>
          <c:extLst>
            <c:ext xmlns:c16="http://schemas.microsoft.com/office/drawing/2014/chart" uri="{C3380CC4-5D6E-409C-BE32-E72D297353CC}">
              <c16:uniqueId val="{00000069-0548-42D0-AEC0-6FBD2CA30106}"/>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986800349634538"/>
          <c:y val="0.17005310164531404"/>
          <c:w val="0.42761607940196084"/>
          <c:h val="0.71782321746460387"/>
        </c:manualLayout>
      </c:layout>
      <c:doughnutChart>
        <c:varyColors val="1"/>
        <c:ser>
          <c:idx val="1"/>
          <c:order val="1"/>
          <c:tx>
            <c:v>2</c:v>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22C8-49ED-87A9-BD80F5F89A0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2C8-49ED-87A9-BD80F5F89A0A}"/>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22C8-49ED-87A9-BD80F5F89A0A}"/>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22C8-49ED-87A9-BD80F5F89A0A}"/>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22C8-49ED-87A9-BD80F5F89A0A}"/>
              </c:ext>
            </c:extLst>
          </c:dPt>
          <c:dPt>
            <c:idx val="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22C8-49ED-87A9-BD80F5F89A0A}"/>
              </c:ext>
            </c:extLst>
          </c:dPt>
          <c:dPt>
            <c:idx val="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D-22C8-49ED-87A9-BD80F5F89A0A}"/>
              </c:ext>
            </c:extLst>
          </c:dPt>
          <c:dPt>
            <c:idx val="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F-22C8-49ED-87A9-BD80F5F89A0A}"/>
              </c:ext>
            </c:extLst>
          </c:dPt>
          <c:dPt>
            <c:idx val="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1-22C8-49ED-87A9-BD80F5F89A0A}"/>
              </c:ext>
            </c:extLst>
          </c:dPt>
          <c:dPt>
            <c:idx val="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3-22C8-49ED-87A9-BD80F5F89A0A}"/>
              </c:ext>
            </c:extLst>
          </c:dPt>
          <c:dPt>
            <c:idx val="1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5-22C8-49ED-87A9-BD80F5F89A0A}"/>
              </c:ext>
            </c:extLst>
          </c:dPt>
          <c:dPt>
            <c:idx val="1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7-22C8-49ED-87A9-BD80F5F89A0A}"/>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9-22C8-49ED-87A9-BD80F5F89A0A}"/>
              </c:ext>
            </c:extLst>
          </c:dPt>
          <c:dPt>
            <c:idx val="1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B-22C8-49ED-87A9-BD80F5F89A0A}"/>
              </c:ext>
            </c:extLst>
          </c:dPt>
          <c:dPt>
            <c:idx val="1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D-22C8-49ED-87A9-BD80F5F89A0A}"/>
              </c:ext>
            </c:extLst>
          </c:dPt>
          <c:dPt>
            <c:idx val="1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F-22C8-49ED-87A9-BD80F5F89A0A}"/>
              </c:ext>
            </c:extLst>
          </c:dPt>
          <c:dPt>
            <c:idx val="1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1-22C8-49ED-87A9-BD80F5F89A0A}"/>
              </c:ext>
            </c:extLst>
          </c:dPt>
          <c:dPt>
            <c:idx val="1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3-22C8-49ED-87A9-BD80F5F89A0A}"/>
              </c:ext>
            </c:extLst>
          </c:dPt>
          <c:dPt>
            <c:idx val="1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5-22C8-49ED-87A9-BD80F5F89A0A}"/>
              </c:ext>
            </c:extLst>
          </c:dPt>
          <c:dPt>
            <c:idx val="1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7-22C8-49ED-87A9-BD80F5F89A0A}"/>
              </c:ext>
            </c:extLst>
          </c:dPt>
          <c:dPt>
            <c:idx val="2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9-22C8-49ED-87A9-BD80F5F89A0A}"/>
              </c:ext>
            </c:extLst>
          </c:dPt>
          <c:dPt>
            <c:idx val="2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B-22C8-49ED-87A9-BD80F5F89A0A}"/>
              </c:ext>
            </c:extLst>
          </c:dPt>
          <c:dPt>
            <c:idx val="2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D-22C8-49ED-87A9-BD80F5F89A0A}"/>
              </c:ext>
            </c:extLst>
          </c:dPt>
          <c:dPt>
            <c:idx val="2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F-22C8-49ED-87A9-BD80F5F89A0A}"/>
              </c:ext>
            </c:extLst>
          </c:dPt>
          <c:dPt>
            <c:idx val="2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1-22C8-49ED-87A9-BD80F5F89A0A}"/>
              </c:ext>
            </c:extLst>
          </c:dPt>
          <c:dPt>
            <c:idx val="2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3-22C8-49ED-87A9-BD80F5F89A0A}"/>
              </c:ext>
            </c:extLst>
          </c:dPt>
          <c:dPt>
            <c:idx val="2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5-22C8-49ED-87A9-BD80F5F89A0A}"/>
              </c:ext>
            </c:extLst>
          </c:dPt>
          <c:dPt>
            <c:idx val="2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7-22C8-49ED-87A9-BD80F5F89A0A}"/>
              </c:ext>
            </c:extLst>
          </c:dPt>
          <c:dPt>
            <c:idx val="2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9-22C8-49ED-87A9-BD80F5F89A0A}"/>
              </c:ext>
            </c:extLst>
          </c:dPt>
          <c:dPt>
            <c:idx val="2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B-22C8-49ED-87A9-BD80F5F89A0A}"/>
              </c:ext>
            </c:extLst>
          </c:dPt>
          <c:dPt>
            <c:idx val="3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D-22C8-49ED-87A9-BD80F5F89A0A}"/>
              </c:ext>
            </c:extLst>
          </c:dPt>
          <c:dPt>
            <c:idx val="3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F-22C8-49ED-87A9-BD80F5F89A0A}"/>
              </c:ext>
            </c:extLst>
          </c:dPt>
          <c:dPt>
            <c:idx val="3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1-22C8-49ED-87A9-BD80F5F89A0A}"/>
              </c:ext>
            </c:extLst>
          </c:dPt>
          <c:dPt>
            <c:idx val="3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3-22C8-49ED-87A9-BD80F5F89A0A}"/>
              </c:ext>
            </c:extLst>
          </c:dPt>
          <c:dPt>
            <c:idx val="3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5-22C8-49ED-87A9-BD80F5F89A0A}"/>
              </c:ext>
            </c:extLst>
          </c:dPt>
          <c:dPt>
            <c:idx val="3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7-22C8-49ED-87A9-BD80F5F89A0A}"/>
              </c:ext>
            </c:extLst>
          </c:dPt>
          <c:dPt>
            <c:idx val="3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9-22C8-49ED-87A9-BD80F5F89A0A}"/>
              </c:ext>
            </c:extLst>
          </c:dPt>
          <c:dPt>
            <c:idx val="3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B-22C8-49ED-87A9-BD80F5F89A0A}"/>
              </c:ext>
            </c:extLst>
          </c:dPt>
          <c:dPt>
            <c:idx val="3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D-22C8-49ED-87A9-BD80F5F89A0A}"/>
              </c:ext>
            </c:extLst>
          </c:dPt>
          <c:dPt>
            <c:idx val="3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F-22C8-49ED-87A9-BD80F5F89A0A}"/>
              </c:ext>
            </c:extLst>
          </c:dPt>
          <c:dPt>
            <c:idx val="4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1-22C8-49ED-87A9-BD80F5F89A0A}"/>
              </c:ext>
            </c:extLst>
          </c:dPt>
          <c:dPt>
            <c:idx val="4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3-22C8-49ED-87A9-BD80F5F89A0A}"/>
              </c:ext>
            </c:extLst>
          </c:dPt>
          <c:dPt>
            <c:idx val="4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5-22C8-49ED-87A9-BD80F5F89A0A}"/>
              </c:ext>
            </c:extLst>
          </c:dPt>
          <c:dPt>
            <c:idx val="4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7-22C8-49ED-87A9-BD80F5F89A0A}"/>
              </c:ext>
            </c:extLst>
          </c:dPt>
          <c:dPt>
            <c:idx val="4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9-22C8-49ED-87A9-BD80F5F89A0A}"/>
              </c:ext>
            </c:extLst>
          </c:dPt>
          <c:dPt>
            <c:idx val="4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B-22C8-49ED-87A9-BD80F5F89A0A}"/>
              </c:ext>
            </c:extLst>
          </c:dPt>
          <c:dPt>
            <c:idx val="4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D-22C8-49ED-87A9-BD80F5F89A0A}"/>
              </c:ext>
            </c:extLst>
          </c:dPt>
          <c:dPt>
            <c:idx val="4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F-22C8-49ED-87A9-BD80F5F89A0A}"/>
              </c:ext>
            </c:extLst>
          </c:dPt>
          <c:dPt>
            <c:idx val="4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1-22C8-49ED-87A9-BD80F5F89A0A}"/>
              </c:ext>
            </c:extLst>
          </c:dPt>
          <c:dPt>
            <c:idx val="4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3-22C8-49ED-87A9-BD80F5F89A0A}"/>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64-22C8-49ED-87A9-BD80F5F89A0A}"/>
            </c:ext>
          </c:extLst>
        </c:ser>
        <c:dLbls>
          <c:showLegendKey val="0"/>
          <c:showVal val="0"/>
          <c:showCatName val="0"/>
          <c:showSerName val="0"/>
          <c:showPercent val="0"/>
          <c:showBubbleSize val="0"/>
          <c:showLeaderLines val="1"/>
        </c:dLbls>
        <c:firstSliceAng val="0"/>
        <c:holeSize val="50"/>
      </c:doughnutChart>
      <c:doughnutChart>
        <c:varyColors val="1"/>
        <c:ser>
          <c:idx val="0"/>
          <c:order val="0"/>
          <c:dPt>
            <c:idx val="0"/>
            <c:bubble3D val="0"/>
            <c:spPr>
              <a:solidFill>
                <a:schemeClr val="accent6">
                  <a:lumMod val="50000"/>
                  <a:alpha val="84000"/>
                </a:schemeClr>
              </a:solidFill>
              <a:ln w="19050">
                <a:solidFill>
                  <a:schemeClr val="lt1"/>
                </a:solidFill>
              </a:ln>
              <a:effectLst/>
            </c:spPr>
            <c:extLst>
              <c:ext xmlns:c16="http://schemas.microsoft.com/office/drawing/2014/chart" uri="{C3380CC4-5D6E-409C-BE32-E72D297353CC}">
                <c16:uniqueId val="{00000066-22C8-49ED-87A9-BD80F5F89A0A}"/>
              </c:ext>
            </c:extLst>
          </c:dPt>
          <c:dPt>
            <c:idx val="1"/>
            <c:bubble3D val="0"/>
            <c:spPr>
              <a:solidFill>
                <a:schemeClr val="accent6">
                  <a:lumMod val="50000"/>
                  <a:alpha val="0"/>
                </a:schemeClr>
              </a:solidFill>
              <a:ln w="19050">
                <a:solidFill>
                  <a:schemeClr val="lt1"/>
                </a:solidFill>
              </a:ln>
              <a:effectLst/>
            </c:spPr>
            <c:extLst>
              <c:ext xmlns:c16="http://schemas.microsoft.com/office/drawing/2014/chart" uri="{C3380CC4-5D6E-409C-BE32-E72D297353CC}">
                <c16:uniqueId val="{00000068-22C8-49ED-87A9-BD80F5F89A0A}"/>
              </c:ext>
            </c:extLst>
          </c:dPt>
          <c:val>
            <c:numRef>
              <c:f>'support sheet'!$A$17:$B$17</c:f>
              <c:numCache>
                <c:formatCode>0%</c:formatCode>
                <c:ptCount val="2"/>
                <c:pt idx="0">
                  <c:v>0.25624672661231662</c:v>
                </c:pt>
                <c:pt idx="1">
                  <c:v>0.74375327338768338</c:v>
                </c:pt>
              </c:numCache>
            </c:numRef>
          </c:val>
          <c:extLst>
            <c:ext xmlns:c16="http://schemas.microsoft.com/office/drawing/2014/chart" uri="{C3380CC4-5D6E-409C-BE32-E72D297353CC}">
              <c16:uniqueId val="{00000069-22C8-49ED-87A9-BD80F5F89A0A}"/>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5201186810140589E-2"/>
          <c:y val="0.22215071319338853"/>
          <c:w val="0.49082296735955389"/>
          <c:h val="0.5806683493742536"/>
        </c:manualLayout>
      </c:layout>
      <c:doughnutChart>
        <c:varyColors val="1"/>
        <c:ser>
          <c:idx val="1"/>
          <c:order val="1"/>
          <c:tx>
            <c:v>2</c:v>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B95F-494D-BDE8-70BA273B175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95F-494D-BDE8-70BA273B1750}"/>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B95F-494D-BDE8-70BA273B1750}"/>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B95F-494D-BDE8-70BA273B1750}"/>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B95F-494D-BDE8-70BA273B1750}"/>
              </c:ext>
            </c:extLst>
          </c:dPt>
          <c:dPt>
            <c:idx val="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B95F-494D-BDE8-70BA273B1750}"/>
              </c:ext>
            </c:extLst>
          </c:dPt>
          <c:dPt>
            <c:idx val="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D-B95F-494D-BDE8-70BA273B1750}"/>
              </c:ext>
            </c:extLst>
          </c:dPt>
          <c:dPt>
            <c:idx val="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F-B95F-494D-BDE8-70BA273B1750}"/>
              </c:ext>
            </c:extLst>
          </c:dPt>
          <c:dPt>
            <c:idx val="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1-B95F-494D-BDE8-70BA273B1750}"/>
              </c:ext>
            </c:extLst>
          </c:dPt>
          <c:dPt>
            <c:idx val="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3-B95F-494D-BDE8-70BA273B1750}"/>
              </c:ext>
            </c:extLst>
          </c:dPt>
          <c:dPt>
            <c:idx val="1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5-B95F-494D-BDE8-70BA273B1750}"/>
              </c:ext>
            </c:extLst>
          </c:dPt>
          <c:dPt>
            <c:idx val="1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7-B95F-494D-BDE8-70BA273B1750}"/>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9-B95F-494D-BDE8-70BA273B1750}"/>
              </c:ext>
            </c:extLst>
          </c:dPt>
          <c:dPt>
            <c:idx val="1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B-B95F-494D-BDE8-70BA273B1750}"/>
              </c:ext>
            </c:extLst>
          </c:dPt>
          <c:dPt>
            <c:idx val="1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D-B95F-494D-BDE8-70BA273B1750}"/>
              </c:ext>
            </c:extLst>
          </c:dPt>
          <c:dPt>
            <c:idx val="1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F-B95F-494D-BDE8-70BA273B1750}"/>
              </c:ext>
            </c:extLst>
          </c:dPt>
          <c:dPt>
            <c:idx val="1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1-B95F-494D-BDE8-70BA273B1750}"/>
              </c:ext>
            </c:extLst>
          </c:dPt>
          <c:dPt>
            <c:idx val="1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3-B95F-494D-BDE8-70BA273B1750}"/>
              </c:ext>
            </c:extLst>
          </c:dPt>
          <c:dPt>
            <c:idx val="1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5-B95F-494D-BDE8-70BA273B1750}"/>
              </c:ext>
            </c:extLst>
          </c:dPt>
          <c:dPt>
            <c:idx val="1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7-B95F-494D-BDE8-70BA273B1750}"/>
              </c:ext>
            </c:extLst>
          </c:dPt>
          <c:dPt>
            <c:idx val="2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9-B95F-494D-BDE8-70BA273B1750}"/>
              </c:ext>
            </c:extLst>
          </c:dPt>
          <c:dPt>
            <c:idx val="2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B-B95F-494D-BDE8-70BA273B1750}"/>
              </c:ext>
            </c:extLst>
          </c:dPt>
          <c:dPt>
            <c:idx val="2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D-B95F-494D-BDE8-70BA273B1750}"/>
              </c:ext>
            </c:extLst>
          </c:dPt>
          <c:dPt>
            <c:idx val="2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F-B95F-494D-BDE8-70BA273B1750}"/>
              </c:ext>
            </c:extLst>
          </c:dPt>
          <c:dPt>
            <c:idx val="2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1-B95F-494D-BDE8-70BA273B1750}"/>
              </c:ext>
            </c:extLst>
          </c:dPt>
          <c:dPt>
            <c:idx val="2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3-B95F-494D-BDE8-70BA273B1750}"/>
              </c:ext>
            </c:extLst>
          </c:dPt>
          <c:dPt>
            <c:idx val="2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5-B95F-494D-BDE8-70BA273B1750}"/>
              </c:ext>
            </c:extLst>
          </c:dPt>
          <c:dPt>
            <c:idx val="2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7-B95F-494D-BDE8-70BA273B1750}"/>
              </c:ext>
            </c:extLst>
          </c:dPt>
          <c:dPt>
            <c:idx val="2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9-B95F-494D-BDE8-70BA273B1750}"/>
              </c:ext>
            </c:extLst>
          </c:dPt>
          <c:dPt>
            <c:idx val="2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B-B95F-494D-BDE8-70BA273B1750}"/>
              </c:ext>
            </c:extLst>
          </c:dPt>
          <c:dPt>
            <c:idx val="3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D-B95F-494D-BDE8-70BA273B1750}"/>
              </c:ext>
            </c:extLst>
          </c:dPt>
          <c:dPt>
            <c:idx val="3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F-B95F-494D-BDE8-70BA273B1750}"/>
              </c:ext>
            </c:extLst>
          </c:dPt>
          <c:dPt>
            <c:idx val="3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1-B95F-494D-BDE8-70BA273B1750}"/>
              </c:ext>
            </c:extLst>
          </c:dPt>
          <c:dPt>
            <c:idx val="3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3-B95F-494D-BDE8-70BA273B1750}"/>
              </c:ext>
            </c:extLst>
          </c:dPt>
          <c:dPt>
            <c:idx val="3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5-B95F-494D-BDE8-70BA273B1750}"/>
              </c:ext>
            </c:extLst>
          </c:dPt>
          <c:dPt>
            <c:idx val="3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7-B95F-494D-BDE8-70BA273B1750}"/>
              </c:ext>
            </c:extLst>
          </c:dPt>
          <c:dPt>
            <c:idx val="3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9-B95F-494D-BDE8-70BA273B1750}"/>
              </c:ext>
            </c:extLst>
          </c:dPt>
          <c:dPt>
            <c:idx val="3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B-B95F-494D-BDE8-70BA273B1750}"/>
              </c:ext>
            </c:extLst>
          </c:dPt>
          <c:dPt>
            <c:idx val="3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D-B95F-494D-BDE8-70BA273B1750}"/>
              </c:ext>
            </c:extLst>
          </c:dPt>
          <c:dPt>
            <c:idx val="3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F-B95F-494D-BDE8-70BA273B1750}"/>
              </c:ext>
            </c:extLst>
          </c:dPt>
          <c:dPt>
            <c:idx val="4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1-B95F-494D-BDE8-70BA273B1750}"/>
              </c:ext>
            </c:extLst>
          </c:dPt>
          <c:dPt>
            <c:idx val="4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3-B95F-494D-BDE8-70BA273B1750}"/>
              </c:ext>
            </c:extLst>
          </c:dPt>
          <c:dPt>
            <c:idx val="4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5-B95F-494D-BDE8-70BA273B1750}"/>
              </c:ext>
            </c:extLst>
          </c:dPt>
          <c:dPt>
            <c:idx val="4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7-B95F-494D-BDE8-70BA273B1750}"/>
              </c:ext>
            </c:extLst>
          </c:dPt>
          <c:dPt>
            <c:idx val="4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9-B95F-494D-BDE8-70BA273B1750}"/>
              </c:ext>
            </c:extLst>
          </c:dPt>
          <c:dPt>
            <c:idx val="4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B-B95F-494D-BDE8-70BA273B1750}"/>
              </c:ext>
            </c:extLst>
          </c:dPt>
          <c:dPt>
            <c:idx val="4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D-B95F-494D-BDE8-70BA273B1750}"/>
              </c:ext>
            </c:extLst>
          </c:dPt>
          <c:dPt>
            <c:idx val="4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F-B95F-494D-BDE8-70BA273B1750}"/>
              </c:ext>
            </c:extLst>
          </c:dPt>
          <c:dPt>
            <c:idx val="4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1-B95F-494D-BDE8-70BA273B1750}"/>
              </c:ext>
            </c:extLst>
          </c:dPt>
          <c:dPt>
            <c:idx val="4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3-B95F-494D-BDE8-70BA273B1750}"/>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64-B95F-494D-BDE8-70BA273B1750}"/>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6">
                <a:lumMod val="50000"/>
              </a:schemeClr>
            </a:solidFill>
          </c:spPr>
          <c:dPt>
            <c:idx val="0"/>
            <c:bubble3D val="0"/>
            <c:spPr>
              <a:solidFill>
                <a:schemeClr val="accent6">
                  <a:lumMod val="50000"/>
                  <a:alpha val="85000"/>
                </a:schemeClr>
              </a:solidFill>
              <a:ln w="19050">
                <a:solidFill>
                  <a:schemeClr val="lt1"/>
                </a:solidFill>
              </a:ln>
              <a:effectLst/>
            </c:spPr>
            <c:extLst>
              <c:ext xmlns:c16="http://schemas.microsoft.com/office/drawing/2014/chart" uri="{C3380CC4-5D6E-409C-BE32-E72D297353CC}">
                <c16:uniqueId val="{00000066-B95F-494D-BDE8-70BA273B1750}"/>
              </c:ext>
            </c:extLst>
          </c:dPt>
          <c:dPt>
            <c:idx val="1"/>
            <c:bubble3D val="0"/>
            <c:spPr>
              <a:solidFill>
                <a:schemeClr val="accent6">
                  <a:lumMod val="50000"/>
                  <a:alpha val="0"/>
                </a:schemeClr>
              </a:solidFill>
              <a:ln w="19050">
                <a:solidFill>
                  <a:schemeClr val="lt1"/>
                </a:solidFill>
              </a:ln>
              <a:effectLst/>
            </c:spPr>
            <c:extLst>
              <c:ext xmlns:c16="http://schemas.microsoft.com/office/drawing/2014/chart" uri="{C3380CC4-5D6E-409C-BE32-E72D297353CC}">
                <c16:uniqueId val="{00000068-B95F-494D-BDE8-70BA273B1750}"/>
              </c:ext>
            </c:extLst>
          </c:dPt>
          <c:val>
            <c:numRef>
              <c:f>'support sheet'!$A$20:$B$20</c:f>
              <c:numCache>
                <c:formatCode>0%</c:formatCode>
                <c:ptCount val="2"/>
                <c:pt idx="0">
                  <c:v>0.23349958089325731</c:v>
                </c:pt>
                <c:pt idx="1">
                  <c:v>0.76650041910674271</c:v>
                </c:pt>
              </c:numCache>
            </c:numRef>
          </c:val>
          <c:extLst>
            <c:ext xmlns:c16="http://schemas.microsoft.com/office/drawing/2014/chart" uri="{C3380CC4-5D6E-409C-BE32-E72D297353CC}">
              <c16:uniqueId val="{00000069-B95F-494D-BDE8-70BA273B1750}"/>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548716825271296E-2"/>
          <c:y val="8.4361461180052237E-5"/>
          <c:w val="0.94326835158545697"/>
          <c:h val="0.92583803719879088"/>
        </c:manualLayout>
      </c:layout>
      <c:barChart>
        <c:barDir val="col"/>
        <c:grouping val="clustered"/>
        <c:varyColors val="0"/>
        <c:ser>
          <c:idx val="0"/>
          <c:order val="0"/>
          <c:tx>
            <c:strRef>
              <c:f>'support sheet'!$I$25</c:f>
              <c:strCache>
                <c:ptCount val="1"/>
                <c:pt idx="0">
                  <c:v>CURRENT</c:v>
                </c:pt>
              </c:strCache>
            </c:strRef>
          </c:tx>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pictureOptions>
              <c:pictureFormat val="stackScale"/>
            </c:pictureOptions>
            <c:extLst>
              <c:ext xmlns:c16="http://schemas.microsoft.com/office/drawing/2014/chart" uri="{C3380CC4-5D6E-409C-BE32-E72D297353CC}">
                <c16:uniqueId val="{00000001-313E-42C6-A904-62947EF788F9}"/>
              </c:ext>
            </c:extLst>
          </c:dPt>
          <c:dPt>
            <c:idx val="1"/>
            <c:invertIfNegative val="0"/>
            <c:bubble3D val="0"/>
            <c:spPr>
              <a:blipFill>
                <a:blip xmlns:r="http://schemas.openxmlformats.org/officeDocument/2006/relationships" r:embed="rId4"/>
                <a:stretch>
                  <a:fillRect/>
                </a:stretch>
              </a:blipFill>
              <a:ln>
                <a:noFill/>
              </a:ln>
              <a:effectLst/>
            </c:spPr>
            <c:pictureOptions>
              <c:pictureFormat val="stackScale"/>
            </c:pictureOptions>
            <c:extLst>
              <c:ext xmlns:c16="http://schemas.microsoft.com/office/drawing/2014/chart" uri="{C3380CC4-5D6E-409C-BE32-E72D297353CC}">
                <c16:uniqueId val="{00000003-313E-42C6-A904-62947EF788F9}"/>
              </c:ext>
            </c:extLst>
          </c:dPt>
          <c:dLbls>
            <c:dLbl>
              <c:idx val="0"/>
              <c:layout>
                <c:manualLayout>
                  <c:x val="-0.16849818411933046"/>
                  <c:y val="-0.20122485729077669"/>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825E0B8-4100-4B3B-8643-8839D1D044CF}" type="VALUE">
                      <a:rPr lang="en-US" sz="1800" b="1"/>
                      <a:pPr>
                        <a:defRPr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13E-42C6-A904-62947EF788F9}"/>
                </c:ext>
              </c:extLst>
            </c:dLbl>
            <c:dLbl>
              <c:idx val="1"/>
              <c:layout>
                <c:manualLayout>
                  <c:x val="0.12336474194450957"/>
                  <c:y val="-0.2515310716134708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13E-42C6-A904-62947EF788F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 sheet'!$J$24:$K$24</c:f>
              <c:strCache>
                <c:ptCount val="2"/>
                <c:pt idx="0">
                  <c:v>female</c:v>
                </c:pt>
                <c:pt idx="1">
                  <c:v>male</c:v>
                </c:pt>
              </c:strCache>
            </c:strRef>
          </c:cat>
          <c:val>
            <c:numRef>
              <c:f>'support sheet'!$J$25:$K$25</c:f>
              <c:numCache>
                <c:formatCode>0%</c:formatCode>
                <c:ptCount val="2"/>
                <c:pt idx="0">
                  <c:v>0.50891775440231757</c:v>
                </c:pt>
                <c:pt idx="1">
                  <c:v>0.49108224559768243</c:v>
                </c:pt>
              </c:numCache>
            </c:numRef>
          </c:val>
          <c:extLst>
            <c:ext xmlns:c16="http://schemas.microsoft.com/office/drawing/2014/chart" uri="{C3380CC4-5D6E-409C-BE32-E72D297353CC}">
              <c16:uniqueId val="{00000004-313E-42C6-A904-62947EF788F9}"/>
            </c:ext>
          </c:extLst>
        </c:ser>
        <c:ser>
          <c:idx val="1"/>
          <c:order val="1"/>
          <c:tx>
            <c:strRef>
              <c:f>'support sheet'!$I$26</c:f>
              <c:strCache>
                <c:ptCount val="1"/>
                <c:pt idx="0">
                  <c:v>TOTAL</c:v>
                </c:pt>
              </c:strCache>
            </c:strRef>
          </c:tx>
          <c:spPr>
            <a:solidFill>
              <a:schemeClr val="accent2"/>
            </a:solidFill>
            <a:ln>
              <a:noFill/>
            </a:ln>
            <a:effectLst/>
          </c:spPr>
          <c:invertIfNegative val="0"/>
          <c:dPt>
            <c:idx val="0"/>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6-313E-42C6-A904-62947EF788F9}"/>
              </c:ext>
            </c:extLst>
          </c:dPt>
          <c:dPt>
            <c:idx val="1"/>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8-313E-42C6-A904-62947EF788F9}"/>
              </c:ext>
            </c:extLst>
          </c:dPt>
          <c:dLbls>
            <c:delete val="1"/>
          </c:dLbls>
          <c:cat>
            <c:strRef>
              <c:f>'support sheet'!$J$24:$K$24</c:f>
              <c:strCache>
                <c:ptCount val="2"/>
                <c:pt idx="0">
                  <c:v>female</c:v>
                </c:pt>
                <c:pt idx="1">
                  <c:v>male</c:v>
                </c:pt>
              </c:strCache>
            </c:strRef>
          </c:cat>
          <c:val>
            <c:numRef>
              <c:f>'support sheet'!$J$26:$K$26</c:f>
              <c:numCache>
                <c:formatCode>0%</c:formatCode>
                <c:ptCount val="2"/>
                <c:pt idx="0">
                  <c:v>1</c:v>
                </c:pt>
                <c:pt idx="1">
                  <c:v>1</c:v>
                </c:pt>
              </c:numCache>
            </c:numRef>
          </c:val>
          <c:extLst>
            <c:ext xmlns:c16="http://schemas.microsoft.com/office/drawing/2014/chart" uri="{C3380CC4-5D6E-409C-BE32-E72D297353CC}">
              <c16:uniqueId val="{00000009-313E-42C6-A904-62947EF788F9}"/>
            </c:ext>
          </c:extLst>
        </c:ser>
        <c:dLbls>
          <c:dLblPos val="outEnd"/>
          <c:showLegendKey val="0"/>
          <c:showVal val="1"/>
          <c:showCatName val="0"/>
          <c:showSerName val="0"/>
          <c:showPercent val="0"/>
          <c:showBubbleSize val="0"/>
        </c:dLbls>
        <c:gapWidth val="0"/>
        <c:overlap val="100"/>
        <c:axId val="803441520"/>
        <c:axId val="803442000"/>
      </c:barChart>
      <c:catAx>
        <c:axId val="803441520"/>
        <c:scaling>
          <c:orientation val="minMax"/>
        </c:scaling>
        <c:delete val="1"/>
        <c:axPos val="b"/>
        <c:numFmt formatCode="General" sourceLinked="1"/>
        <c:majorTickMark val="none"/>
        <c:minorTickMark val="none"/>
        <c:tickLblPos val="nextTo"/>
        <c:crossAx val="803442000"/>
        <c:crosses val="autoZero"/>
        <c:auto val="1"/>
        <c:lblAlgn val="ctr"/>
        <c:lblOffset val="100"/>
        <c:noMultiLvlLbl val="0"/>
      </c:catAx>
      <c:valAx>
        <c:axId val="803442000"/>
        <c:scaling>
          <c:orientation val="minMax"/>
        </c:scaling>
        <c:delete val="1"/>
        <c:axPos val="l"/>
        <c:numFmt formatCode="0%" sourceLinked="1"/>
        <c:majorTickMark val="none"/>
        <c:minorTickMark val="none"/>
        <c:tickLblPos val="nextTo"/>
        <c:crossAx val="803441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ANALYSIS (Recovered).xlsx]apsara support!PivotTable12</c:name>
    <c:fmtId val="82"/>
  </c:pivotSource>
  <c:chart>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dLbl>
          <c:idx val="0"/>
          <c:layout>
            <c:manualLayout>
              <c:x val="-8.3333333333333332E-3"/>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0"/>
              <c:y val="-0.143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0"/>
              <c:y val="-0.143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dLbl>
          <c:idx val="0"/>
          <c:layout>
            <c:manualLayout>
              <c:x val="0"/>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dLbl>
          <c:idx val="0"/>
          <c:layout>
            <c:manualLayout>
              <c:x val="-8.3333333333333332E-3"/>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dLbl>
          <c:idx val="0"/>
          <c:layout>
            <c:manualLayout>
              <c:x val="0"/>
              <c:y val="-0.1435185185185186"/>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dLbl>
          <c:idx val="0"/>
          <c:layout>
            <c:manualLayout>
              <c:x val="0"/>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dLbl>
          <c:idx val="0"/>
          <c:layout>
            <c:manualLayout>
              <c:x val="-8.3333333333333332E-3"/>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000000000000001E-2"/>
          <c:y val="5.5555555555555552E-2"/>
          <c:w val="0.93888888888888888"/>
          <c:h val="0.79081802274715662"/>
        </c:manualLayout>
      </c:layout>
      <c:barChart>
        <c:barDir val="col"/>
        <c:grouping val="clustered"/>
        <c:varyColors val="0"/>
        <c:ser>
          <c:idx val="1"/>
          <c:order val="1"/>
          <c:tx>
            <c:strRef>
              <c:f>'apsara support'!$H$3</c:f>
              <c:strCache>
                <c:ptCount val="1"/>
                <c:pt idx="0">
                  <c:v>Sum of UNIT SALES PRICE</c:v>
                </c:pt>
              </c:strCache>
            </c:strRef>
          </c:tx>
          <c:spPr>
            <a:noFill/>
            <a:ln w="34925">
              <a:solidFill>
                <a:schemeClr val="accent6">
                  <a:lumMod val="60000"/>
                  <a:lumOff val="40000"/>
                </a:schemeClr>
              </a:solidFill>
            </a:ln>
            <a:effectLst/>
          </c:spPr>
          <c:invertIfNegative val="0"/>
          <c:cat>
            <c:strRef>
              <c:f>'apsara support'!$F$4:$F$11</c:f>
              <c:strCache>
                <c:ptCount val="7"/>
                <c:pt idx="0">
                  <c:v>ERASER</c:v>
                </c:pt>
                <c:pt idx="1">
                  <c:v>GEOMETRY BOX</c:v>
                </c:pt>
                <c:pt idx="2">
                  <c:v>NOTEBOOK</c:v>
                </c:pt>
                <c:pt idx="3">
                  <c:v>PEN</c:v>
                </c:pt>
                <c:pt idx="4">
                  <c:v>PENCIL</c:v>
                </c:pt>
                <c:pt idx="5">
                  <c:v>SCALE</c:v>
                </c:pt>
                <c:pt idx="6">
                  <c:v>SKETCH PEN</c:v>
                </c:pt>
              </c:strCache>
            </c:strRef>
          </c:cat>
          <c:val>
            <c:numRef>
              <c:f>'apsara support'!$H$4:$H$11</c:f>
              <c:numCache>
                <c:formatCode>General</c:formatCode>
                <c:ptCount val="7"/>
                <c:pt idx="0">
                  <c:v>255</c:v>
                </c:pt>
                <c:pt idx="1">
                  <c:v>925</c:v>
                </c:pt>
                <c:pt idx="2">
                  <c:v>1400</c:v>
                </c:pt>
                <c:pt idx="3">
                  <c:v>360</c:v>
                </c:pt>
                <c:pt idx="4">
                  <c:v>195</c:v>
                </c:pt>
                <c:pt idx="5">
                  <c:v>185</c:v>
                </c:pt>
                <c:pt idx="6">
                  <c:v>630</c:v>
                </c:pt>
              </c:numCache>
            </c:numRef>
          </c:val>
          <c:extLst>
            <c:ext xmlns:c16="http://schemas.microsoft.com/office/drawing/2014/chart" uri="{C3380CC4-5D6E-409C-BE32-E72D297353CC}">
              <c16:uniqueId val="{00000000-699C-42C0-8700-AE86638B1B3A}"/>
            </c:ext>
          </c:extLst>
        </c:ser>
        <c:dLbls>
          <c:showLegendKey val="0"/>
          <c:showVal val="0"/>
          <c:showCatName val="0"/>
          <c:showSerName val="0"/>
          <c:showPercent val="0"/>
          <c:showBubbleSize val="0"/>
        </c:dLbls>
        <c:gapWidth val="72"/>
        <c:overlap val="5"/>
        <c:axId val="897601999"/>
        <c:axId val="897590959"/>
      </c:barChart>
      <c:barChart>
        <c:barDir val="col"/>
        <c:grouping val="clustered"/>
        <c:varyColors val="0"/>
        <c:ser>
          <c:idx val="0"/>
          <c:order val="0"/>
          <c:tx>
            <c:strRef>
              <c:f>'apsara support'!$G$3</c:f>
              <c:strCache>
                <c:ptCount val="1"/>
                <c:pt idx="0">
                  <c:v>Sum of UNIT COST PRICE</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699C-42C0-8700-AE86638B1B3A}"/>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2-699C-42C0-8700-AE86638B1B3A}"/>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3-699C-42C0-8700-AE86638B1B3A}"/>
              </c:ext>
            </c:extLst>
          </c:dPt>
          <c:dLbls>
            <c:dLbl>
              <c:idx val="0"/>
              <c:layout>
                <c:manualLayout>
                  <c:x val="0"/>
                  <c:y val="-0.1435185185185186"/>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9C-42C0-8700-AE86638B1B3A}"/>
                </c:ext>
              </c:extLst>
            </c:dLbl>
            <c:dLbl>
              <c:idx val="4"/>
              <c:layout>
                <c:manualLayout>
                  <c:x val="0"/>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99C-42C0-8700-AE86638B1B3A}"/>
                </c:ext>
              </c:extLst>
            </c:dLbl>
            <c:dLbl>
              <c:idx val="5"/>
              <c:layout>
                <c:manualLayout>
                  <c:x val="-8.3333333333333332E-3"/>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99C-42C0-8700-AE86638B1B3A}"/>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'apsara support'!$F$4:$F$11</c:f>
              <c:strCache>
                <c:ptCount val="7"/>
                <c:pt idx="0">
                  <c:v>ERASER</c:v>
                </c:pt>
                <c:pt idx="1">
                  <c:v>GEOMETRY BOX</c:v>
                </c:pt>
                <c:pt idx="2">
                  <c:v>NOTEBOOK</c:v>
                </c:pt>
                <c:pt idx="3">
                  <c:v>PEN</c:v>
                </c:pt>
                <c:pt idx="4">
                  <c:v>PENCIL</c:v>
                </c:pt>
                <c:pt idx="5">
                  <c:v>SCALE</c:v>
                </c:pt>
                <c:pt idx="6">
                  <c:v>SKETCH PEN</c:v>
                </c:pt>
              </c:strCache>
            </c:strRef>
          </c:cat>
          <c:val>
            <c:numRef>
              <c:f>'apsara support'!$G$4:$G$11</c:f>
              <c:numCache>
                <c:formatCode>General</c:formatCode>
                <c:ptCount val="7"/>
                <c:pt idx="0">
                  <c:v>102</c:v>
                </c:pt>
                <c:pt idx="1">
                  <c:v>370</c:v>
                </c:pt>
                <c:pt idx="2">
                  <c:v>245</c:v>
                </c:pt>
                <c:pt idx="3">
                  <c:v>144</c:v>
                </c:pt>
                <c:pt idx="4">
                  <c:v>117</c:v>
                </c:pt>
                <c:pt idx="5">
                  <c:v>74</c:v>
                </c:pt>
                <c:pt idx="6">
                  <c:v>210</c:v>
                </c:pt>
              </c:numCache>
            </c:numRef>
          </c:val>
          <c:extLst>
            <c:ext xmlns:c16="http://schemas.microsoft.com/office/drawing/2014/chart" uri="{C3380CC4-5D6E-409C-BE32-E72D297353CC}">
              <c16:uniqueId val="{00000004-699C-42C0-8700-AE86638B1B3A}"/>
            </c:ext>
          </c:extLst>
        </c:ser>
        <c:dLbls>
          <c:showLegendKey val="0"/>
          <c:showVal val="0"/>
          <c:showCatName val="0"/>
          <c:showSerName val="0"/>
          <c:showPercent val="0"/>
          <c:showBubbleSize val="0"/>
        </c:dLbls>
        <c:gapWidth val="290"/>
        <c:overlap val="5"/>
        <c:axId val="686745151"/>
        <c:axId val="686748031"/>
      </c:barChart>
      <c:catAx>
        <c:axId val="89760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897590959"/>
        <c:crosses val="autoZero"/>
        <c:auto val="1"/>
        <c:lblAlgn val="ctr"/>
        <c:lblOffset val="100"/>
        <c:noMultiLvlLbl val="0"/>
      </c:catAx>
      <c:valAx>
        <c:axId val="897590959"/>
        <c:scaling>
          <c:orientation val="minMax"/>
        </c:scaling>
        <c:delete val="1"/>
        <c:axPos val="l"/>
        <c:numFmt formatCode="General" sourceLinked="1"/>
        <c:majorTickMark val="none"/>
        <c:minorTickMark val="none"/>
        <c:tickLblPos val="nextTo"/>
        <c:crossAx val="897601999"/>
        <c:crosses val="autoZero"/>
        <c:crossBetween val="between"/>
      </c:valAx>
      <c:valAx>
        <c:axId val="686748031"/>
        <c:scaling>
          <c:orientation val="minMax"/>
        </c:scaling>
        <c:delete val="1"/>
        <c:axPos val="r"/>
        <c:numFmt formatCode="General" sourceLinked="1"/>
        <c:majorTickMark val="out"/>
        <c:minorTickMark val="none"/>
        <c:tickLblPos val="nextTo"/>
        <c:crossAx val="686745151"/>
        <c:crosses val="max"/>
        <c:crossBetween val="between"/>
      </c:valAx>
      <c:catAx>
        <c:axId val="686745151"/>
        <c:scaling>
          <c:orientation val="minMax"/>
        </c:scaling>
        <c:delete val="1"/>
        <c:axPos val="b"/>
        <c:numFmt formatCode="General" sourceLinked="1"/>
        <c:majorTickMark val="out"/>
        <c:minorTickMark val="none"/>
        <c:tickLblPos val="nextTo"/>
        <c:crossAx val="68674803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ANALYSIS (Recovered).xlsx]apsara support!PivotTable7</c:name>
    <c:fmtId val="51"/>
  </c:pivotSource>
  <c:chart>
    <c:autoTitleDeleted val="0"/>
    <c:pivotFmts>
      <c:pivotFmt>
        <c:idx val="0"/>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dLbl>
          <c:idx val="0"/>
          <c:layout>
            <c:manualLayout>
              <c:x val="0"/>
              <c:y val="-5.09259259259260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1.0185067526415994E-16"/>
              <c:y val="-8.7962962962963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0"/>
              <c:y val="-0.15740740740740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dLbl>
          <c:idx val="0"/>
          <c:layout>
            <c:manualLayout>
              <c:x val="2.7777777777777779E-3"/>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dLbl>
          <c:idx val="0"/>
          <c:layout>
            <c:manualLayout>
              <c:x val="2.7777777777777779E-3"/>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dLbl>
          <c:idx val="0"/>
          <c:layout>
            <c:manualLayout>
              <c:x val="0"/>
              <c:y val="-0.15740740740740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dLbl>
          <c:idx val="0"/>
          <c:layout>
            <c:manualLayout>
              <c:x val="-1.0185067526415994E-16"/>
              <c:y val="-8.7962962962963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dLbl>
          <c:idx val="0"/>
          <c:layout>
            <c:manualLayout>
              <c:x val="0"/>
              <c:y val="-5.09259259259260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dLbl>
          <c:idx val="0"/>
          <c:layout>
            <c:manualLayout>
              <c:x val="2.7777777777777779E-3"/>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dLbl>
          <c:idx val="0"/>
          <c:layout>
            <c:manualLayout>
              <c:x val="0"/>
              <c:y val="-0.1574074074074075"/>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dLbl>
          <c:idx val="0"/>
          <c:layout>
            <c:manualLayout>
              <c:x val="-1.0185067526415994E-16"/>
              <c:y val="-8.7962962962963048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75000"/>
            </a:schemeClr>
          </a:solidFill>
          <a:ln>
            <a:noFill/>
          </a:ln>
          <a:effectLst/>
        </c:spPr>
        <c:dLbl>
          <c:idx val="0"/>
          <c:layout>
            <c:manualLayout>
              <c:x val="0"/>
              <c:y val="-5.092592592592609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444444444444445E-2"/>
          <c:y val="8.5778752451047643E-2"/>
          <c:w val="0.93888888888888888"/>
          <c:h val="0.75776451790610355"/>
        </c:manualLayout>
      </c:layout>
      <c:barChart>
        <c:barDir val="col"/>
        <c:grouping val="clustered"/>
        <c:varyColors val="0"/>
        <c:ser>
          <c:idx val="0"/>
          <c:order val="0"/>
          <c:tx>
            <c:strRef>
              <c:f>'apsara support'!$B$3</c:f>
              <c:strCache>
                <c:ptCount val="1"/>
                <c:pt idx="0">
                  <c:v>Sum of NET SALES PRICE</c:v>
                </c:pt>
              </c:strCache>
            </c:strRef>
          </c:tx>
          <c:spPr>
            <a:noFill/>
            <a:ln w="34925">
              <a:solidFill>
                <a:schemeClr val="accent6">
                  <a:lumMod val="60000"/>
                  <a:lumOff val="40000"/>
                </a:schemeClr>
              </a:solidFill>
            </a:ln>
            <a:effectLst/>
          </c:spPr>
          <c:invertIfNegative val="0"/>
          <c:cat>
            <c:strRef>
              <c:f>'apsara support'!$A$4:$A$11</c:f>
              <c:strCache>
                <c:ptCount val="7"/>
                <c:pt idx="0">
                  <c:v>ERASER</c:v>
                </c:pt>
                <c:pt idx="1">
                  <c:v>GEOMETRY BOX</c:v>
                </c:pt>
                <c:pt idx="2">
                  <c:v>NOTEBOOK</c:v>
                </c:pt>
                <c:pt idx="3">
                  <c:v>PEN</c:v>
                </c:pt>
                <c:pt idx="4">
                  <c:v>PENCIL</c:v>
                </c:pt>
                <c:pt idx="5">
                  <c:v>SCALE</c:v>
                </c:pt>
                <c:pt idx="6">
                  <c:v>SKETCH PEN</c:v>
                </c:pt>
              </c:strCache>
            </c:strRef>
          </c:cat>
          <c:val>
            <c:numRef>
              <c:f>'apsara support'!$B$4:$B$11</c:f>
              <c:numCache>
                <c:formatCode>General</c:formatCode>
                <c:ptCount val="7"/>
                <c:pt idx="0">
                  <c:v>13430</c:v>
                </c:pt>
                <c:pt idx="1">
                  <c:v>46175</c:v>
                </c:pt>
                <c:pt idx="2">
                  <c:v>79480</c:v>
                </c:pt>
                <c:pt idx="3">
                  <c:v>21350</c:v>
                </c:pt>
                <c:pt idx="4">
                  <c:v>10620</c:v>
                </c:pt>
                <c:pt idx="5">
                  <c:v>7815</c:v>
                </c:pt>
                <c:pt idx="6">
                  <c:v>33765</c:v>
                </c:pt>
              </c:numCache>
            </c:numRef>
          </c:val>
          <c:extLst>
            <c:ext xmlns:c16="http://schemas.microsoft.com/office/drawing/2014/chart" uri="{C3380CC4-5D6E-409C-BE32-E72D297353CC}">
              <c16:uniqueId val="{00000000-0037-40F4-8EF5-784D1D33D765}"/>
            </c:ext>
          </c:extLst>
        </c:ser>
        <c:dLbls>
          <c:showLegendKey val="0"/>
          <c:showVal val="0"/>
          <c:showCatName val="0"/>
          <c:showSerName val="0"/>
          <c:showPercent val="0"/>
          <c:showBubbleSize val="0"/>
        </c:dLbls>
        <c:gapWidth val="44"/>
        <c:axId val="897566959"/>
        <c:axId val="897567439"/>
      </c:barChart>
      <c:barChart>
        <c:barDir val="col"/>
        <c:grouping val="clustered"/>
        <c:varyColors val="0"/>
        <c:ser>
          <c:idx val="1"/>
          <c:order val="1"/>
          <c:tx>
            <c:strRef>
              <c:f>'apsara support'!$C$3</c:f>
              <c:strCache>
                <c:ptCount val="1"/>
                <c:pt idx="0">
                  <c:v>Sum of NET COST PRICE</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0037-40F4-8EF5-784D1D33D765}"/>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2-0037-40F4-8EF5-784D1D33D765}"/>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3-0037-40F4-8EF5-784D1D33D765}"/>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4-0037-40F4-8EF5-784D1D33D765}"/>
              </c:ext>
            </c:extLst>
          </c:dPt>
          <c:dLbls>
            <c:dLbl>
              <c:idx val="0"/>
              <c:layout>
                <c:manualLayout>
                  <c:x val="2.7777777777777779E-3"/>
                  <c:y val="-0.15277777777777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037-40F4-8EF5-784D1D33D765}"/>
                </c:ext>
              </c:extLst>
            </c:dLbl>
            <c:dLbl>
              <c:idx val="3"/>
              <c:layout>
                <c:manualLayout>
                  <c:x val="0"/>
                  <c:y val="-0.15740740740740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037-40F4-8EF5-784D1D33D765}"/>
                </c:ext>
              </c:extLst>
            </c:dLbl>
            <c:dLbl>
              <c:idx val="4"/>
              <c:layout>
                <c:manualLayout>
                  <c:x val="-1.0185067526415994E-16"/>
                  <c:y val="-8.79629629629630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037-40F4-8EF5-784D1D33D765}"/>
                </c:ext>
              </c:extLst>
            </c:dLbl>
            <c:dLbl>
              <c:idx val="5"/>
              <c:layout>
                <c:manualLayout>
                  <c:x val="0"/>
                  <c:y val="-5.09259259259260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037-40F4-8EF5-784D1D33D765}"/>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'apsara support'!$A$4:$A$11</c:f>
              <c:strCache>
                <c:ptCount val="7"/>
                <c:pt idx="0">
                  <c:v>ERASER</c:v>
                </c:pt>
                <c:pt idx="1">
                  <c:v>GEOMETRY BOX</c:v>
                </c:pt>
                <c:pt idx="2">
                  <c:v>NOTEBOOK</c:v>
                </c:pt>
                <c:pt idx="3">
                  <c:v>PEN</c:v>
                </c:pt>
                <c:pt idx="4">
                  <c:v>PENCIL</c:v>
                </c:pt>
                <c:pt idx="5">
                  <c:v>SCALE</c:v>
                </c:pt>
                <c:pt idx="6">
                  <c:v>SKETCH PEN</c:v>
                </c:pt>
              </c:strCache>
            </c:strRef>
          </c:cat>
          <c:val>
            <c:numRef>
              <c:f>'apsara support'!$C$4:$C$11</c:f>
              <c:numCache>
                <c:formatCode>General</c:formatCode>
                <c:ptCount val="7"/>
                <c:pt idx="0">
                  <c:v>5372</c:v>
                </c:pt>
                <c:pt idx="1">
                  <c:v>18470</c:v>
                </c:pt>
                <c:pt idx="2">
                  <c:v>13909</c:v>
                </c:pt>
                <c:pt idx="3">
                  <c:v>8540</c:v>
                </c:pt>
                <c:pt idx="4">
                  <c:v>6372</c:v>
                </c:pt>
                <c:pt idx="5">
                  <c:v>3126</c:v>
                </c:pt>
                <c:pt idx="6">
                  <c:v>11255</c:v>
                </c:pt>
              </c:numCache>
            </c:numRef>
          </c:val>
          <c:extLst>
            <c:ext xmlns:c16="http://schemas.microsoft.com/office/drawing/2014/chart" uri="{C3380CC4-5D6E-409C-BE32-E72D297353CC}">
              <c16:uniqueId val="{00000005-0037-40F4-8EF5-784D1D33D765}"/>
            </c:ext>
          </c:extLst>
        </c:ser>
        <c:dLbls>
          <c:showLegendKey val="0"/>
          <c:showVal val="0"/>
          <c:showCatName val="0"/>
          <c:showSerName val="0"/>
          <c:showPercent val="0"/>
          <c:showBubbleSize val="0"/>
        </c:dLbls>
        <c:gapWidth val="289"/>
        <c:axId val="897559759"/>
        <c:axId val="897553999"/>
      </c:barChart>
      <c:catAx>
        <c:axId val="89756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897567439"/>
        <c:crosses val="autoZero"/>
        <c:auto val="1"/>
        <c:lblAlgn val="ctr"/>
        <c:lblOffset val="100"/>
        <c:noMultiLvlLbl val="0"/>
      </c:catAx>
      <c:valAx>
        <c:axId val="897567439"/>
        <c:scaling>
          <c:orientation val="minMax"/>
        </c:scaling>
        <c:delete val="1"/>
        <c:axPos val="l"/>
        <c:numFmt formatCode="General" sourceLinked="1"/>
        <c:majorTickMark val="none"/>
        <c:minorTickMark val="none"/>
        <c:tickLblPos val="nextTo"/>
        <c:crossAx val="897566959"/>
        <c:crosses val="autoZero"/>
        <c:crossBetween val="between"/>
      </c:valAx>
      <c:valAx>
        <c:axId val="897553999"/>
        <c:scaling>
          <c:orientation val="minMax"/>
        </c:scaling>
        <c:delete val="1"/>
        <c:axPos val="r"/>
        <c:numFmt formatCode="General" sourceLinked="1"/>
        <c:majorTickMark val="out"/>
        <c:minorTickMark val="none"/>
        <c:tickLblPos val="nextTo"/>
        <c:crossAx val="897559759"/>
        <c:crosses val="max"/>
        <c:crossBetween val="between"/>
      </c:valAx>
      <c:catAx>
        <c:axId val="897559759"/>
        <c:scaling>
          <c:orientation val="minMax"/>
        </c:scaling>
        <c:delete val="1"/>
        <c:axPos val="b"/>
        <c:numFmt formatCode="General" sourceLinked="1"/>
        <c:majorTickMark val="out"/>
        <c:minorTickMark val="none"/>
        <c:tickLblPos val="nextTo"/>
        <c:crossAx val="89755399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ANALYSIS (Recovered).xlsx]support sheet!PivotTable9</c:name>
    <c:fmtId val="33"/>
  </c:pivotSource>
  <c:chart>
    <c:autoTitleDeleted val="1"/>
    <c:pivotFmts>
      <c:pivotFmt>
        <c:idx val="0"/>
        <c:spPr>
          <a:solidFill>
            <a:schemeClr val="accent6">
              <a:lumMod val="75000"/>
            </a:schemeClr>
          </a:soli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'support sheet'!$K$28</c:f>
              <c:strCache>
                <c:ptCount val="1"/>
                <c:pt idx="0">
                  <c:v>Total</c:v>
                </c:pt>
              </c:strCache>
            </c:strRef>
          </c:tx>
          <c:spPr>
            <a:solidFill>
              <a:schemeClr val="accent6">
                <a:lumMod val="75000"/>
              </a:schemeClr>
            </a:solidFill>
            <a:ln>
              <a:noFill/>
            </a:ln>
            <a:effectLst/>
            <a:sp3d/>
          </c:spPr>
          <c:invertIfNegative val="0"/>
          <c:cat>
            <c:strRef>
              <c:f>'support sheet'!$J$29:$J$34</c:f>
              <c:strCache>
                <c:ptCount val="5"/>
                <c:pt idx="0">
                  <c:v>2019</c:v>
                </c:pt>
                <c:pt idx="1">
                  <c:v>2020</c:v>
                </c:pt>
                <c:pt idx="2">
                  <c:v>2021</c:v>
                </c:pt>
                <c:pt idx="3">
                  <c:v>2022</c:v>
                </c:pt>
                <c:pt idx="4">
                  <c:v>2023</c:v>
                </c:pt>
              </c:strCache>
            </c:strRef>
          </c:cat>
          <c:val>
            <c:numRef>
              <c:f>'support sheet'!$K$29:$K$34</c:f>
              <c:numCache>
                <c:formatCode>General</c:formatCode>
                <c:ptCount val="5"/>
                <c:pt idx="0">
                  <c:v>179069</c:v>
                </c:pt>
                <c:pt idx="1">
                  <c:v>179149</c:v>
                </c:pt>
                <c:pt idx="2">
                  <c:v>182775</c:v>
                </c:pt>
                <c:pt idx="3">
                  <c:v>187872</c:v>
                </c:pt>
                <c:pt idx="4">
                  <c:v>155158</c:v>
                </c:pt>
              </c:numCache>
            </c:numRef>
          </c:val>
          <c:extLst>
            <c:ext xmlns:c16="http://schemas.microsoft.com/office/drawing/2014/chart" uri="{C3380CC4-5D6E-409C-BE32-E72D297353CC}">
              <c16:uniqueId val="{00000000-C853-4397-8107-4D9109FC1AAB}"/>
            </c:ext>
          </c:extLst>
        </c:ser>
        <c:dLbls>
          <c:showLegendKey val="0"/>
          <c:showVal val="0"/>
          <c:showCatName val="0"/>
          <c:showSerName val="0"/>
          <c:showPercent val="0"/>
          <c:showBubbleSize val="0"/>
        </c:dLbls>
        <c:gapWidth val="150"/>
        <c:gapDepth val="0"/>
        <c:shape val="box"/>
        <c:axId val="49843359"/>
        <c:axId val="49840959"/>
        <c:axId val="0"/>
      </c:bar3DChart>
      <c:catAx>
        <c:axId val="49843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40959"/>
        <c:crosses val="autoZero"/>
        <c:auto val="1"/>
        <c:lblAlgn val="ctr"/>
        <c:lblOffset val="100"/>
        <c:noMultiLvlLbl val="0"/>
      </c:catAx>
      <c:valAx>
        <c:axId val="49840959"/>
        <c:scaling>
          <c:orientation val="minMax"/>
        </c:scaling>
        <c:delete val="0"/>
        <c:axPos val="b"/>
        <c:majorGridlines>
          <c:spPr>
            <a:ln w="6350" cap="flat" cmpd="sng" algn="ctr">
              <a:solidFill>
                <a:schemeClr val="dk1"/>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43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67814561909272E-2"/>
          <c:y val="0.10835323083897695"/>
          <c:w val="0.49189996580056455"/>
          <c:h val="0.8045441105363671"/>
        </c:manualLayout>
      </c:layout>
      <c:doughnutChart>
        <c:varyColors val="1"/>
        <c:ser>
          <c:idx val="1"/>
          <c:order val="1"/>
          <c:tx>
            <c:v>2</c:v>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80E2-485F-89E6-56EADE45280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0E2-485F-89E6-56EADE452803}"/>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80E2-485F-89E6-56EADE452803}"/>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80E2-485F-89E6-56EADE452803}"/>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80E2-485F-89E6-56EADE452803}"/>
              </c:ext>
            </c:extLst>
          </c:dPt>
          <c:dPt>
            <c:idx val="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80E2-485F-89E6-56EADE452803}"/>
              </c:ext>
            </c:extLst>
          </c:dPt>
          <c:dPt>
            <c:idx val="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D-80E2-485F-89E6-56EADE452803}"/>
              </c:ext>
            </c:extLst>
          </c:dPt>
          <c:dPt>
            <c:idx val="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F-80E2-485F-89E6-56EADE452803}"/>
              </c:ext>
            </c:extLst>
          </c:dPt>
          <c:dPt>
            <c:idx val="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1-80E2-485F-89E6-56EADE452803}"/>
              </c:ext>
            </c:extLst>
          </c:dPt>
          <c:dPt>
            <c:idx val="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3-80E2-485F-89E6-56EADE452803}"/>
              </c:ext>
            </c:extLst>
          </c:dPt>
          <c:dPt>
            <c:idx val="1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5-80E2-485F-89E6-56EADE452803}"/>
              </c:ext>
            </c:extLst>
          </c:dPt>
          <c:dPt>
            <c:idx val="1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7-80E2-485F-89E6-56EADE452803}"/>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9-80E2-485F-89E6-56EADE452803}"/>
              </c:ext>
            </c:extLst>
          </c:dPt>
          <c:dPt>
            <c:idx val="1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B-80E2-485F-89E6-56EADE452803}"/>
              </c:ext>
            </c:extLst>
          </c:dPt>
          <c:dPt>
            <c:idx val="1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D-80E2-485F-89E6-56EADE452803}"/>
              </c:ext>
            </c:extLst>
          </c:dPt>
          <c:dPt>
            <c:idx val="1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F-80E2-485F-89E6-56EADE452803}"/>
              </c:ext>
            </c:extLst>
          </c:dPt>
          <c:dPt>
            <c:idx val="1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1-80E2-485F-89E6-56EADE452803}"/>
              </c:ext>
            </c:extLst>
          </c:dPt>
          <c:dPt>
            <c:idx val="1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3-80E2-485F-89E6-56EADE452803}"/>
              </c:ext>
            </c:extLst>
          </c:dPt>
          <c:dPt>
            <c:idx val="1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5-80E2-485F-89E6-56EADE452803}"/>
              </c:ext>
            </c:extLst>
          </c:dPt>
          <c:dPt>
            <c:idx val="1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7-80E2-485F-89E6-56EADE452803}"/>
              </c:ext>
            </c:extLst>
          </c:dPt>
          <c:dPt>
            <c:idx val="2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9-80E2-485F-89E6-56EADE452803}"/>
              </c:ext>
            </c:extLst>
          </c:dPt>
          <c:dPt>
            <c:idx val="2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B-80E2-485F-89E6-56EADE452803}"/>
              </c:ext>
            </c:extLst>
          </c:dPt>
          <c:dPt>
            <c:idx val="2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D-80E2-485F-89E6-56EADE452803}"/>
              </c:ext>
            </c:extLst>
          </c:dPt>
          <c:dPt>
            <c:idx val="2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F-80E2-485F-89E6-56EADE452803}"/>
              </c:ext>
            </c:extLst>
          </c:dPt>
          <c:dPt>
            <c:idx val="2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1-80E2-485F-89E6-56EADE452803}"/>
              </c:ext>
            </c:extLst>
          </c:dPt>
          <c:dPt>
            <c:idx val="2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3-80E2-485F-89E6-56EADE452803}"/>
              </c:ext>
            </c:extLst>
          </c:dPt>
          <c:dPt>
            <c:idx val="2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5-80E2-485F-89E6-56EADE452803}"/>
              </c:ext>
            </c:extLst>
          </c:dPt>
          <c:dPt>
            <c:idx val="2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7-80E2-485F-89E6-56EADE452803}"/>
              </c:ext>
            </c:extLst>
          </c:dPt>
          <c:dPt>
            <c:idx val="2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9-80E2-485F-89E6-56EADE452803}"/>
              </c:ext>
            </c:extLst>
          </c:dPt>
          <c:dPt>
            <c:idx val="2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B-80E2-485F-89E6-56EADE452803}"/>
              </c:ext>
            </c:extLst>
          </c:dPt>
          <c:dPt>
            <c:idx val="3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D-80E2-485F-89E6-56EADE452803}"/>
              </c:ext>
            </c:extLst>
          </c:dPt>
          <c:dPt>
            <c:idx val="3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F-80E2-485F-89E6-56EADE452803}"/>
              </c:ext>
            </c:extLst>
          </c:dPt>
          <c:dPt>
            <c:idx val="3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1-80E2-485F-89E6-56EADE452803}"/>
              </c:ext>
            </c:extLst>
          </c:dPt>
          <c:dPt>
            <c:idx val="3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3-80E2-485F-89E6-56EADE452803}"/>
              </c:ext>
            </c:extLst>
          </c:dPt>
          <c:dPt>
            <c:idx val="3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5-80E2-485F-89E6-56EADE452803}"/>
              </c:ext>
            </c:extLst>
          </c:dPt>
          <c:dPt>
            <c:idx val="3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7-80E2-485F-89E6-56EADE452803}"/>
              </c:ext>
            </c:extLst>
          </c:dPt>
          <c:dPt>
            <c:idx val="3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9-80E2-485F-89E6-56EADE452803}"/>
              </c:ext>
            </c:extLst>
          </c:dPt>
          <c:dPt>
            <c:idx val="3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B-80E2-485F-89E6-56EADE452803}"/>
              </c:ext>
            </c:extLst>
          </c:dPt>
          <c:dPt>
            <c:idx val="3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D-80E2-485F-89E6-56EADE452803}"/>
              </c:ext>
            </c:extLst>
          </c:dPt>
          <c:dPt>
            <c:idx val="3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F-80E2-485F-89E6-56EADE452803}"/>
              </c:ext>
            </c:extLst>
          </c:dPt>
          <c:dPt>
            <c:idx val="4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1-80E2-485F-89E6-56EADE452803}"/>
              </c:ext>
            </c:extLst>
          </c:dPt>
          <c:dPt>
            <c:idx val="4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3-80E2-485F-89E6-56EADE452803}"/>
              </c:ext>
            </c:extLst>
          </c:dPt>
          <c:dPt>
            <c:idx val="4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5-80E2-485F-89E6-56EADE452803}"/>
              </c:ext>
            </c:extLst>
          </c:dPt>
          <c:dPt>
            <c:idx val="4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7-80E2-485F-89E6-56EADE452803}"/>
              </c:ext>
            </c:extLst>
          </c:dPt>
          <c:dPt>
            <c:idx val="4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9-80E2-485F-89E6-56EADE452803}"/>
              </c:ext>
            </c:extLst>
          </c:dPt>
          <c:dPt>
            <c:idx val="4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B-80E2-485F-89E6-56EADE452803}"/>
              </c:ext>
            </c:extLst>
          </c:dPt>
          <c:dPt>
            <c:idx val="4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D-80E2-485F-89E6-56EADE452803}"/>
              </c:ext>
            </c:extLst>
          </c:dPt>
          <c:dPt>
            <c:idx val="4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F-80E2-485F-89E6-56EADE452803}"/>
              </c:ext>
            </c:extLst>
          </c:dPt>
          <c:dPt>
            <c:idx val="4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1-80E2-485F-89E6-56EADE452803}"/>
              </c:ext>
            </c:extLst>
          </c:dPt>
          <c:dPt>
            <c:idx val="4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3-80E2-485F-89E6-56EADE452803}"/>
              </c:ext>
            </c:extLst>
          </c:dPt>
          <c:dPt>
            <c:idx val="5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5-80E2-485F-89E6-56EADE452803}"/>
              </c:ext>
            </c:extLst>
          </c:dPt>
          <c:dPt>
            <c:idx val="5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7-80E2-485F-89E6-56EADE452803}"/>
              </c:ext>
            </c:extLst>
          </c:dPt>
          <c:dPt>
            <c:idx val="5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9-80E2-485F-89E6-56EADE452803}"/>
              </c:ext>
            </c:extLst>
          </c:dPt>
          <c:dPt>
            <c:idx val="5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B-80E2-485F-89E6-56EADE452803}"/>
              </c:ext>
            </c:extLst>
          </c:dPt>
          <c:dPt>
            <c:idx val="5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D-80E2-485F-89E6-56EADE452803}"/>
              </c:ext>
            </c:extLst>
          </c:dPt>
          <c:dPt>
            <c:idx val="5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F-80E2-485F-89E6-56EADE452803}"/>
              </c:ext>
            </c:extLst>
          </c:dPt>
          <c:dPt>
            <c:idx val="5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1-80E2-485F-89E6-56EADE452803}"/>
              </c:ext>
            </c:extLst>
          </c:dPt>
          <c:dPt>
            <c:idx val="5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3-80E2-485F-89E6-56EADE452803}"/>
              </c:ext>
            </c:extLst>
          </c:dPt>
          <c:dPt>
            <c:idx val="5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5-80E2-485F-89E6-56EADE452803}"/>
              </c:ext>
            </c:extLst>
          </c:dPt>
          <c:dPt>
            <c:idx val="5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7-80E2-485F-89E6-56EADE452803}"/>
              </c:ext>
            </c:extLst>
          </c:dPt>
          <c:dPt>
            <c:idx val="6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9-80E2-485F-89E6-56EADE452803}"/>
              </c:ext>
            </c:extLst>
          </c:dPt>
          <c:dPt>
            <c:idx val="6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B-80E2-485F-89E6-56EADE452803}"/>
              </c:ext>
            </c:extLst>
          </c:dPt>
          <c:dPt>
            <c:idx val="6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D-80E2-485F-89E6-56EADE452803}"/>
              </c:ext>
            </c:extLst>
          </c:dPt>
          <c:dPt>
            <c:idx val="6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F-80E2-485F-89E6-56EADE452803}"/>
              </c:ext>
            </c:extLst>
          </c:dPt>
          <c:dPt>
            <c:idx val="6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1-80E2-485F-89E6-56EADE452803}"/>
              </c:ext>
            </c:extLst>
          </c:dPt>
          <c:dPt>
            <c:idx val="6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3-80E2-485F-89E6-56EADE452803}"/>
              </c:ext>
            </c:extLst>
          </c:dPt>
          <c:dPt>
            <c:idx val="6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5-80E2-485F-89E6-56EADE452803}"/>
              </c:ext>
            </c:extLst>
          </c:dPt>
          <c:dPt>
            <c:idx val="6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7-80E2-485F-89E6-56EADE452803}"/>
              </c:ext>
            </c:extLst>
          </c:dPt>
          <c:dPt>
            <c:idx val="6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9-80E2-485F-89E6-56EADE452803}"/>
              </c:ext>
            </c:extLst>
          </c:dPt>
          <c:dPt>
            <c:idx val="6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B-80E2-485F-89E6-56EADE452803}"/>
              </c:ext>
            </c:extLst>
          </c:dPt>
          <c:dPt>
            <c:idx val="7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D-80E2-485F-89E6-56EADE452803}"/>
              </c:ext>
            </c:extLst>
          </c:dPt>
          <c:dPt>
            <c:idx val="7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F-80E2-485F-89E6-56EADE452803}"/>
              </c:ext>
            </c:extLst>
          </c:dPt>
          <c:dPt>
            <c:idx val="7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1-80E2-485F-89E6-56EADE452803}"/>
              </c:ext>
            </c:extLst>
          </c:dPt>
          <c:dPt>
            <c:idx val="7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3-80E2-485F-89E6-56EADE452803}"/>
              </c:ext>
            </c:extLst>
          </c:dPt>
          <c:dPt>
            <c:idx val="7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5-80E2-485F-89E6-56EADE452803}"/>
              </c:ext>
            </c:extLst>
          </c:dPt>
          <c:dPt>
            <c:idx val="7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7-80E2-485F-89E6-56EADE452803}"/>
              </c:ext>
            </c:extLst>
          </c:dPt>
          <c:dPt>
            <c:idx val="7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9-80E2-485F-89E6-56EADE452803}"/>
              </c:ext>
            </c:extLst>
          </c:dPt>
          <c:dPt>
            <c:idx val="7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B-80E2-485F-89E6-56EADE452803}"/>
              </c:ext>
            </c:extLst>
          </c:dPt>
          <c:dPt>
            <c:idx val="7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D-80E2-485F-89E6-56EADE452803}"/>
              </c:ext>
            </c:extLst>
          </c:dPt>
          <c:dPt>
            <c:idx val="7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F-80E2-485F-89E6-56EADE452803}"/>
              </c:ext>
            </c:extLst>
          </c:dPt>
          <c:val>
            <c:numLit>
              <c:formatCode>General</c:formatCode>
              <c:ptCount val="8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numLit>
          </c:val>
          <c:extLst>
            <c:ext xmlns:c16="http://schemas.microsoft.com/office/drawing/2014/chart" uri="{C3380CC4-5D6E-409C-BE32-E72D297353CC}">
              <c16:uniqueId val="{000000A0-80E2-485F-89E6-56EADE452803}"/>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6">
                <a:lumMod val="50000"/>
              </a:schemeClr>
            </a:solidFill>
          </c:spPr>
          <c:dPt>
            <c:idx val="0"/>
            <c:bubble3D val="0"/>
            <c:spPr>
              <a:solidFill>
                <a:schemeClr val="accent6">
                  <a:lumMod val="50000"/>
                  <a:alpha val="86000"/>
                </a:schemeClr>
              </a:solidFill>
              <a:ln w="19050">
                <a:solidFill>
                  <a:schemeClr val="lt1"/>
                </a:solidFill>
              </a:ln>
              <a:effectLst/>
            </c:spPr>
            <c:extLst>
              <c:ext xmlns:c16="http://schemas.microsoft.com/office/drawing/2014/chart" uri="{C3380CC4-5D6E-409C-BE32-E72D297353CC}">
                <c16:uniqueId val="{000000A2-80E2-485F-89E6-56EADE452803}"/>
              </c:ext>
            </c:extLst>
          </c:dPt>
          <c:dPt>
            <c:idx val="1"/>
            <c:bubble3D val="0"/>
            <c:spPr>
              <a:solidFill>
                <a:schemeClr val="accent6">
                  <a:lumMod val="50000"/>
                  <a:alpha val="0"/>
                </a:schemeClr>
              </a:solidFill>
              <a:ln w="19050">
                <a:solidFill>
                  <a:schemeClr val="lt1"/>
                </a:solidFill>
              </a:ln>
              <a:effectLst/>
            </c:spPr>
            <c:extLst>
              <c:ext xmlns:c16="http://schemas.microsoft.com/office/drawing/2014/chart" uri="{C3380CC4-5D6E-409C-BE32-E72D297353CC}">
                <c16:uniqueId val="{000000A4-80E2-485F-89E6-56EADE452803}"/>
              </c:ext>
            </c:extLst>
          </c:dPt>
          <c:cat>
            <c:strRef>
              <c:f>'support sheet'!$A$10:$B$10</c:f>
              <c:strCache>
                <c:ptCount val="2"/>
                <c:pt idx="0">
                  <c:v>AMAZON</c:v>
                </c:pt>
                <c:pt idx="1">
                  <c:v>others</c:v>
                </c:pt>
              </c:strCache>
            </c:strRef>
          </c:cat>
          <c:val>
            <c:numRef>
              <c:f>'support sheet'!$A$11:$B$11</c:f>
              <c:numCache>
                <c:formatCode>0%</c:formatCode>
                <c:ptCount val="2"/>
                <c:pt idx="0">
                  <c:v>0.26154410009694318</c:v>
                </c:pt>
                <c:pt idx="1">
                  <c:v>0.73845589990305682</c:v>
                </c:pt>
              </c:numCache>
            </c:numRef>
          </c:val>
          <c:extLst>
            <c:ext xmlns:c16="http://schemas.microsoft.com/office/drawing/2014/chart" uri="{C3380CC4-5D6E-409C-BE32-E72D297353CC}">
              <c16:uniqueId val="{000000A5-80E2-485F-89E6-56EADE452803}"/>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06407611127068"/>
          <c:y val="0.10918231374924288"/>
          <c:w val="0.53391892390838902"/>
          <c:h val="0.67442368261659591"/>
        </c:manualLayout>
      </c:layout>
      <c:doughnutChart>
        <c:varyColors val="1"/>
        <c:ser>
          <c:idx val="1"/>
          <c:order val="1"/>
          <c:tx>
            <c:v>2</c:v>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D47C-427D-BA7F-312695D633F9}"/>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D47C-427D-BA7F-312695D633F9}"/>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D47C-427D-BA7F-312695D633F9}"/>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D47C-427D-BA7F-312695D633F9}"/>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D47C-427D-BA7F-312695D633F9}"/>
              </c:ext>
            </c:extLst>
          </c:dPt>
          <c:dPt>
            <c:idx val="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D47C-427D-BA7F-312695D633F9}"/>
              </c:ext>
            </c:extLst>
          </c:dPt>
          <c:dPt>
            <c:idx val="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D-D47C-427D-BA7F-312695D633F9}"/>
              </c:ext>
            </c:extLst>
          </c:dPt>
          <c:dPt>
            <c:idx val="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F-D47C-427D-BA7F-312695D633F9}"/>
              </c:ext>
            </c:extLst>
          </c:dPt>
          <c:dPt>
            <c:idx val="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1-D47C-427D-BA7F-312695D633F9}"/>
              </c:ext>
            </c:extLst>
          </c:dPt>
          <c:dPt>
            <c:idx val="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3-D47C-427D-BA7F-312695D633F9}"/>
              </c:ext>
            </c:extLst>
          </c:dPt>
          <c:dPt>
            <c:idx val="1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5-D47C-427D-BA7F-312695D633F9}"/>
              </c:ext>
            </c:extLst>
          </c:dPt>
          <c:dPt>
            <c:idx val="1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7-D47C-427D-BA7F-312695D633F9}"/>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9-D47C-427D-BA7F-312695D633F9}"/>
              </c:ext>
            </c:extLst>
          </c:dPt>
          <c:dPt>
            <c:idx val="1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B-D47C-427D-BA7F-312695D633F9}"/>
              </c:ext>
            </c:extLst>
          </c:dPt>
          <c:dPt>
            <c:idx val="1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D-D47C-427D-BA7F-312695D633F9}"/>
              </c:ext>
            </c:extLst>
          </c:dPt>
          <c:dPt>
            <c:idx val="1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F-D47C-427D-BA7F-312695D633F9}"/>
              </c:ext>
            </c:extLst>
          </c:dPt>
          <c:dPt>
            <c:idx val="1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1-D47C-427D-BA7F-312695D633F9}"/>
              </c:ext>
            </c:extLst>
          </c:dPt>
          <c:dPt>
            <c:idx val="1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3-D47C-427D-BA7F-312695D633F9}"/>
              </c:ext>
            </c:extLst>
          </c:dPt>
          <c:dPt>
            <c:idx val="1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5-D47C-427D-BA7F-312695D633F9}"/>
              </c:ext>
            </c:extLst>
          </c:dPt>
          <c:dPt>
            <c:idx val="1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7-D47C-427D-BA7F-312695D633F9}"/>
              </c:ext>
            </c:extLst>
          </c:dPt>
          <c:dPt>
            <c:idx val="2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9-D47C-427D-BA7F-312695D633F9}"/>
              </c:ext>
            </c:extLst>
          </c:dPt>
          <c:dPt>
            <c:idx val="2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B-D47C-427D-BA7F-312695D633F9}"/>
              </c:ext>
            </c:extLst>
          </c:dPt>
          <c:dPt>
            <c:idx val="2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D-D47C-427D-BA7F-312695D633F9}"/>
              </c:ext>
            </c:extLst>
          </c:dPt>
          <c:dPt>
            <c:idx val="2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F-D47C-427D-BA7F-312695D633F9}"/>
              </c:ext>
            </c:extLst>
          </c:dPt>
          <c:dPt>
            <c:idx val="2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1-D47C-427D-BA7F-312695D633F9}"/>
              </c:ext>
            </c:extLst>
          </c:dPt>
          <c:dPt>
            <c:idx val="2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3-D47C-427D-BA7F-312695D633F9}"/>
              </c:ext>
            </c:extLst>
          </c:dPt>
          <c:dPt>
            <c:idx val="2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5-D47C-427D-BA7F-312695D633F9}"/>
              </c:ext>
            </c:extLst>
          </c:dPt>
          <c:dPt>
            <c:idx val="2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7-D47C-427D-BA7F-312695D633F9}"/>
              </c:ext>
            </c:extLst>
          </c:dPt>
          <c:dPt>
            <c:idx val="2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9-D47C-427D-BA7F-312695D633F9}"/>
              </c:ext>
            </c:extLst>
          </c:dPt>
          <c:dPt>
            <c:idx val="2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B-D47C-427D-BA7F-312695D633F9}"/>
              </c:ext>
            </c:extLst>
          </c:dPt>
          <c:dPt>
            <c:idx val="3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D-D47C-427D-BA7F-312695D633F9}"/>
              </c:ext>
            </c:extLst>
          </c:dPt>
          <c:dPt>
            <c:idx val="3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F-D47C-427D-BA7F-312695D633F9}"/>
              </c:ext>
            </c:extLst>
          </c:dPt>
          <c:dPt>
            <c:idx val="3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1-D47C-427D-BA7F-312695D633F9}"/>
              </c:ext>
            </c:extLst>
          </c:dPt>
          <c:dPt>
            <c:idx val="3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3-D47C-427D-BA7F-312695D633F9}"/>
              </c:ext>
            </c:extLst>
          </c:dPt>
          <c:dPt>
            <c:idx val="3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5-D47C-427D-BA7F-312695D633F9}"/>
              </c:ext>
            </c:extLst>
          </c:dPt>
          <c:dPt>
            <c:idx val="3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7-D47C-427D-BA7F-312695D633F9}"/>
              </c:ext>
            </c:extLst>
          </c:dPt>
          <c:dPt>
            <c:idx val="3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9-D47C-427D-BA7F-312695D633F9}"/>
              </c:ext>
            </c:extLst>
          </c:dPt>
          <c:dPt>
            <c:idx val="3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B-D47C-427D-BA7F-312695D633F9}"/>
              </c:ext>
            </c:extLst>
          </c:dPt>
          <c:dPt>
            <c:idx val="3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D-D47C-427D-BA7F-312695D633F9}"/>
              </c:ext>
            </c:extLst>
          </c:dPt>
          <c:dPt>
            <c:idx val="3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F-D47C-427D-BA7F-312695D633F9}"/>
              </c:ext>
            </c:extLst>
          </c:dPt>
          <c:dPt>
            <c:idx val="4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1-D47C-427D-BA7F-312695D633F9}"/>
              </c:ext>
            </c:extLst>
          </c:dPt>
          <c:dPt>
            <c:idx val="4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3-D47C-427D-BA7F-312695D633F9}"/>
              </c:ext>
            </c:extLst>
          </c:dPt>
          <c:dPt>
            <c:idx val="4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5-D47C-427D-BA7F-312695D633F9}"/>
              </c:ext>
            </c:extLst>
          </c:dPt>
          <c:dPt>
            <c:idx val="4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7-D47C-427D-BA7F-312695D633F9}"/>
              </c:ext>
            </c:extLst>
          </c:dPt>
          <c:dPt>
            <c:idx val="4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9-D47C-427D-BA7F-312695D633F9}"/>
              </c:ext>
            </c:extLst>
          </c:dPt>
          <c:dPt>
            <c:idx val="4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B-D47C-427D-BA7F-312695D633F9}"/>
              </c:ext>
            </c:extLst>
          </c:dPt>
          <c:dPt>
            <c:idx val="4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D-D47C-427D-BA7F-312695D633F9}"/>
              </c:ext>
            </c:extLst>
          </c:dPt>
          <c:dPt>
            <c:idx val="4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F-D47C-427D-BA7F-312695D633F9}"/>
              </c:ext>
            </c:extLst>
          </c:dPt>
          <c:dPt>
            <c:idx val="4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1-D47C-427D-BA7F-312695D633F9}"/>
              </c:ext>
            </c:extLst>
          </c:dPt>
          <c:dPt>
            <c:idx val="4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3-D47C-427D-BA7F-312695D633F9}"/>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64-D47C-427D-BA7F-312695D633F9}"/>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6">
                <a:lumMod val="75000"/>
              </a:schemeClr>
            </a:solidFill>
          </c:spPr>
          <c:dPt>
            <c:idx val="0"/>
            <c:bubble3D val="0"/>
            <c:spPr>
              <a:solidFill>
                <a:schemeClr val="accent6">
                  <a:lumMod val="50000"/>
                  <a:alpha val="87000"/>
                </a:schemeClr>
              </a:solidFill>
              <a:ln w="19050">
                <a:solidFill>
                  <a:schemeClr val="lt1"/>
                </a:solidFill>
              </a:ln>
              <a:effectLst/>
            </c:spPr>
            <c:extLst>
              <c:ext xmlns:c16="http://schemas.microsoft.com/office/drawing/2014/chart" uri="{C3380CC4-5D6E-409C-BE32-E72D297353CC}">
                <c16:uniqueId val="{00000066-D47C-427D-BA7F-312695D633F9}"/>
              </c:ext>
            </c:extLst>
          </c:dPt>
          <c:dPt>
            <c:idx val="1"/>
            <c:bubble3D val="0"/>
            <c:spPr>
              <a:solidFill>
                <a:schemeClr val="accent6">
                  <a:lumMod val="75000"/>
                  <a:alpha val="0"/>
                </a:schemeClr>
              </a:solidFill>
              <a:ln w="19050">
                <a:solidFill>
                  <a:schemeClr val="lt1"/>
                </a:solidFill>
              </a:ln>
              <a:effectLst/>
            </c:spPr>
            <c:extLst>
              <c:ext xmlns:c16="http://schemas.microsoft.com/office/drawing/2014/chart" uri="{C3380CC4-5D6E-409C-BE32-E72D297353CC}">
                <c16:uniqueId val="{00000068-D47C-427D-BA7F-312695D633F9}"/>
              </c:ext>
            </c:extLst>
          </c:dPt>
          <c:val>
            <c:numRef>
              <c:f>'support sheet'!$A$14:$B$14</c:f>
              <c:numCache>
                <c:formatCode>0%</c:formatCode>
                <c:ptCount val="2"/>
                <c:pt idx="0">
                  <c:v>0.24870959239748286</c:v>
                </c:pt>
                <c:pt idx="1">
                  <c:v>0.75129040760251709</c:v>
                </c:pt>
              </c:numCache>
            </c:numRef>
          </c:val>
          <c:extLst>
            <c:ext xmlns:c16="http://schemas.microsoft.com/office/drawing/2014/chart" uri="{C3380CC4-5D6E-409C-BE32-E72D297353CC}">
              <c16:uniqueId val="{00000069-D47C-427D-BA7F-312695D633F9}"/>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116623002181704"/>
          <c:y val="0.16108343046208223"/>
          <c:w val="0.49109866067251295"/>
          <c:h val="0.75818717753384812"/>
        </c:manualLayout>
      </c:layout>
      <c:doughnutChart>
        <c:varyColors val="1"/>
        <c:ser>
          <c:idx val="1"/>
          <c:order val="1"/>
          <c:tx>
            <c:v>2</c:v>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8AE7-4186-9246-02A42A9BB5C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AE7-4186-9246-02A42A9BB5C3}"/>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8AE7-4186-9246-02A42A9BB5C3}"/>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8AE7-4186-9246-02A42A9BB5C3}"/>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8AE7-4186-9246-02A42A9BB5C3}"/>
              </c:ext>
            </c:extLst>
          </c:dPt>
          <c:dPt>
            <c:idx val="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8AE7-4186-9246-02A42A9BB5C3}"/>
              </c:ext>
            </c:extLst>
          </c:dPt>
          <c:dPt>
            <c:idx val="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D-8AE7-4186-9246-02A42A9BB5C3}"/>
              </c:ext>
            </c:extLst>
          </c:dPt>
          <c:dPt>
            <c:idx val="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F-8AE7-4186-9246-02A42A9BB5C3}"/>
              </c:ext>
            </c:extLst>
          </c:dPt>
          <c:dPt>
            <c:idx val="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1-8AE7-4186-9246-02A42A9BB5C3}"/>
              </c:ext>
            </c:extLst>
          </c:dPt>
          <c:dPt>
            <c:idx val="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3-8AE7-4186-9246-02A42A9BB5C3}"/>
              </c:ext>
            </c:extLst>
          </c:dPt>
          <c:dPt>
            <c:idx val="1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5-8AE7-4186-9246-02A42A9BB5C3}"/>
              </c:ext>
            </c:extLst>
          </c:dPt>
          <c:dPt>
            <c:idx val="1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7-8AE7-4186-9246-02A42A9BB5C3}"/>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9-8AE7-4186-9246-02A42A9BB5C3}"/>
              </c:ext>
            </c:extLst>
          </c:dPt>
          <c:dPt>
            <c:idx val="1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B-8AE7-4186-9246-02A42A9BB5C3}"/>
              </c:ext>
            </c:extLst>
          </c:dPt>
          <c:dPt>
            <c:idx val="1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D-8AE7-4186-9246-02A42A9BB5C3}"/>
              </c:ext>
            </c:extLst>
          </c:dPt>
          <c:dPt>
            <c:idx val="1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F-8AE7-4186-9246-02A42A9BB5C3}"/>
              </c:ext>
            </c:extLst>
          </c:dPt>
          <c:dPt>
            <c:idx val="1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1-8AE7-4186-9246-02A42A9BB5C3}"/>
              </c:ext>
            </c:extLst>
          </c:dPt>
          <c:dPt>
            <c:idx val="1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3-8AE7-4186-9246-02A42A9BB5C3}"/>
              </c:ext>
            </c:extLst>
          </c:dPt>
          <c:dPt>
            <c:idx val="1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5-8AE7-4186-9246-02A42A9BB5C3}"/>
              </c:ext>
            </c:extLst>
          </c:dPt>
          <c:dPt>
            <c:idx val="1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7-8AE7-4186-9246-02A42A9BB5C3}"/>
              </c:ext>
            </c:extLst>
          </c:dPt>
          <c:dPt>
            <c:idx val="2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9-8AE7-4186-9246-02A42A9BB5C3}"/>
              </c:ext>
            </c:extLst>
          </c:dPt>
          <c:dPt>
            <c:idx val="2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B-8AE7-4186-9246-02A42A9BB5C3}"/>
              </c:ext>
            </c:extLst>
          </c:dPt>
          <c:dPt>
            <c:idx val="2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D-8AE7-4186-9246-02A42A9BB5C3}"/>
              </c:ext>
            </c:extLst>
          </c:dPt>
          <c:dPt>
            <c:idx val="2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F-8AE7-4186-9246-02A42A9BB5C3}"/>
              </c:ext>
            </c:extLst>
          </c:dPt>
          <c:dPt>
            <c:idx val="2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1-8AE7-4186-9246-02A42A9BB5C3}"/>
              </c:ext>
            </c:extLst>
          </c:dPt>
          <c:dPt>
            <c:idx val="2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3-8AE7-4186-9246-02A42A9BB5C3}"/>
              </c:ext>
            </c:extLst>
          </c:dPt>
          <c:dPt>
            <c:idx val="2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5-8AE7-4186-9246-02A42A9BB5C3}"/>
              </c:ext>
            </c:extLst>
          </c:dPt>
          <c:dPt>
            <c:idx val="2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7-8AE7-4186-9246-02A42A9BB5C3}"/>
              </c:ext>
            </c:extLst>
          </c:dPt>
          <c:dPt>
            <c:idx val="2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9-8AE7-4186-9246-02A42A9BB5C3}"/>
              </c:ext>
            </c:extLst>
          </c:dPt>
          <c:dPt>
            <c:idx val="2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B-8AE7-4186-9246-02A42A9BB5C3}"/>
              </c:ext>
            </c:extLst>
          </c:dPt>
          <c:dPt>
            <c:idx val="3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D-8AE7-4186-9246-02A42A9BB5C3}"/>
              </c:ext>
            </c:extLst>
          </c:dPt>
          <c:dPt>
            <c:idx val="3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F-8AE7-4186-9246-02A42A9BB5C3}"/>
              </c:ext>
            </c:extLst>
          </c:dPt>
          <c:dPt>
            <c:idx val="3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1-8AE7-4186-9246-02A42A9BB5C3}"/>
              </c:ext>
            </c:extLst>
          </c:dPt>
          <c:dPt>
            <c:idx val="3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3-8AE7-4186-9246-02A42A9BB5C3}"/>
              </c:ext>
            </c:extLst>
          </c:dPt>
          <c:dPt>
            <c:idx val="3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5-8AE7-4186-9246-02A42A9BB5C3}"/>
              </c:ext>
            </c:extLst>
          </c:dPt>
          <c:dPt>
            <c:idx val="3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7-8AE7-4186-9246-02A42A9BB5C3}"/>
              </c:ext>
            </c:extLst>
          </c:dPt>
          <c:dPt>
            <c:idx val="3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9-8AE7-4186-9246-02A42A9BB5C3}"/>
              </c:ext>
            </c:extLst>
          </c:dPt>
          <c:dPt>
            <c:idx val="3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B-8AE7-4186-9246-02A42A9BB5C3}"/>
              </c:ext>
            </c:extLst>
          </c:dPt>
          <c:dPt>
            <c:idx val="3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D-8AE7-4186-9246-02A42A9BB5C3}"/>
              </c:ext>
            </c:extLst>
          </c:dPt>
          <c:dPt>
            <c:idx val="3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F-8AE7-4186-9246-02A42A9BB5C3}"/>
              </c:ext>
            </c:extLst>
          </c:dPt>
          <c:dPt>
            <c:idx val="4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1-8AE7-4186-9246-02A42A9BB5C3}"/>
              </c:ext>
            </c:extLst>
          </c:dPt>
          <c:dPt>
            <c:idx val="4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3-8AE7-4186-9246-02A42A9BB5C3}"/>
              </c:ext>
            </c:extLst>
          </c:dPt>
          <c:dPt>
            <c:idx val="4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5-8AE7-4186-9246-02A42A9BB5C3}"/>
              </c:ext>
            </c:extLst>
          </c:dPt>
          <c:dPt>
            <c:idx val="4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7-8AE7-4186-9246-02A42A9BB5C3}"/>
              </c:ext>
            </c:extLst>
          </c:dPt>
          <c:dPt>
            <c:idx val="4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9-8AE7-4186-9246-02A42A9BB5C3}"/>
              </c:ext>
            </c:extLst>
          </c:dPt>
          <c:dPt>
            <c:idx val="4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B-8AE7-4186-9246-02A42A9BB5C3}"/>
              </c:ext>
            </c:extLst>
          </c:dPt>
          <c:dPt>
            <c:idx val="4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D-8AE7-4186-9246-02A42A9BB5C3}"/>
              </c:ext>
            </c:extLst>
          </c:dPt>
          <c:dPt>
            <c:idx val="4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F-8AE7-4186-9246-02A42A9BB5C3}"/>
              </c:ext>
            </c:extLst>
          </c:dPt>
          <c:dPt>
            <c:idx val="4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1-8AE7-4186-9246-02A42A9BB5C3}"/>
              </c:ext>
            </c:extLst>
          </c:dPt>
          <c:dPt>
            <c:idx val="4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3-8AE7-4186-9246-02A42A9BB5C3}"/>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64-8AE7-4186-9246-02A42A9BB5C3}"/>
            </c:ext>
          </c:extLst>
        </c:ser>
        <c:dLbls>
          <c:showLegendKey val="0"/>
          <c:showVal val="0"/>
          <c:showCatName val="0"/>
          <c:showSerName val="0"/>
          <c:showPercent val="0"/>
          <c:showBubbleSize val="0"/>
          <c:showLeaderLines val="1"/>
        </c:dLbls>
        <c:firstSliceAng val="0"/>
        <c:holeSize val="50"/>
      </c:doughnutChart>
      <c:doughnutChart>
        <c:varyColors val="1"/>
        <c:ser>
          <c:idx val="0"/>
          <c:order val="0"/>
          <c:dPt>
            <c:idx val="0"/>
            <c:bubble3D val="0"/>
            <c:spPr>
              <a:solidFill>
                <a:schemeClr val="accent6">
                  <a:lumMod val="50000"/>
                  <a:alpha val="84000"/>
                </a:schemeClr>
              </a:solidFill>
              <a:ln w="19050">
                <a:solidFill>
                  <a:schemeClr val="lt1"/>
                </a:solidFill>
              </a:ln>
              <a:effectLst/>
            </c:spPr>
            <c:extLst>
              <c:ext xmlns:c16="http://schemas.microsoft.com/office/drawing/2014/chart" uri="{C3380CC4-5D6E-409C-BE32-E72D297353CC}">
                <c16:uniqueId val="{00000066-8AE7-4186-9246-02A42A9BB5C3}"/>
              </c:ext>
            </c:extLst>
          </c:dPt>
          <c:dPt>
            <c:idx val="1"/>
            <c:bubble3D val="0"/>
            <c:spPr>
              <a:solidFill>
                <a:schemeClr val="accent6">
                  <a:lumMod val="50000"/>
                  <a:alpha val="0"/>
                </a:schemeClr>
              </a:solidFill>
              <a:ln w="19050">
                <a:solidFill>
                  <a:schemeClr val="lt1"/>
                </a:solidFill>
              </a:ln>
              <a:effectLst/>
            </c:spPr>
            <c:extLst>
              <c:ext xmlns:c16="http://schemas.microsoft.com/office/drawing/2014/chart" uri="{C3380CC4-5D6E-409C-BE32-E72D297353CC}">
                <c16:uniqueId val="{00000068-8AE7-4186-9246-02A42A9BB5C3}"/>
              </c:ext>
            </c:extLst>
          </c:dPt>
          <c:val>
            <c:numRef>
              <c:f>'support sheet'!$A$17:$B$17</c:f>
              <c:numCache>
                <c:formatCode>0%</c:formatCode>
                <c:ptCount val="2"/>
                <c:pt idx="0">
                  <c:v>0.25624672661231662</c:v>
                </c:pt>
                <c:pt idx="1">
                  <c:v>0.74375327338768338</c:v>
                </c:pt>
              </c:numCache>
            </c:numRef>
          </c:val>
          <c:extLst>
            <c:ext xmlns:c16="http://schemas.microsoft.com/office/drawing/2014/chart" uri="{C3380CC4-5D6E-409C-BE32-E72D297353CC}">
              <c16:uniqueId val="{00000069-8AE7-4186-9246-02A42A9BB5C3}"/>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879393286897243E-2"/>
          <c:y val="0.22689130807658497"/>
          <c:w val="0.49082296735955389"/>
          <c:h val="0.5806683493742536"/>
        </c:manualLayout>
      </c:layout>
      <c:doughnutChart>
        <c:varyColors val="1"/>
        <c:ser>
          <c:idx val="1"/>
          <c:order val="1"/>
          <c:tx>
            <c:v>2</c:v>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AE9A-4ECA-B6D1-D1597ACC3A19}"/>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E9A-4ECA-B6D1-D1597ACC3A19}"/>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AE9A-4ECA-B6D1-D1597ACC3A19}"/>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AE9A-4ECA-B6D1-D1597ACC3A19}"/>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AE9A-4ECA-B6D1-D1597ACC3A19}"/>
              </c:ext>
            </c:extLst>
          </c:dPt>
          <c:dPt>
            <c:idx val="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AE9A-4ECA-B6D1-D1597ACC3A19}"/>
              </c:ext>
            </c:extLst>
          </c:dPt>
          <c:dPt>
            <c:idx val="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D-AE9A-4ECA-B6D1-D1597ACC3A19}"/>
              </c:ext>
            </c:extLst>
          </c:dPt>
          <c:dPt>
            <c:idx val="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F-AE9A-4ECA-B6D1-D1597ACC3A19}"/>
              </c:ext>
            </c:extLst>
          </c:dPt>
          <c:dPt>
            <c:idx val="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1-AE9A-4ECA-B6D1-D1597ACC3A19}"/>
              </c:ext>
            </c:extLst>
          </c:dPt>
          <c:dPt>
            <c:idx val="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3-AE9A-4ECA-B6D1-D1597ACC3A19}"/>
              </c:ext>
            </c:extLst>
          </c:dPt>
          <c:dPt>
            <c:idx val="1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5-AE9A-4ECA-B6D1-D1597ACC3A19}"/>
              </c:ext>
            </c:extLst>
          </c:dPt>
          <c:dPt>
            <c:idx val="1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7-AE9A-4ECA-B6D1-D1597ACC3A19}"/>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9-AE9A-4ECA-B6D1-D1597ACC3A19}"/>
              </c:ext>
            </c:extLst>
          </c:dPt>
          <c:dPt>
            <c:idx val="1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B-AE9A-4ECA-B6D1-D1597ACC3A19}"/>
              </c:ext>
            </c:extLst>
          </c:dPt>
          <c:dPt>
            <c:idx val="1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D-AE9A-4ECA-B6D1-D1597ACC3A19}"/>
              </c:ext>
            </c:extLst>
          </c:dPt>
          <c:dPt>
            <c:idx val="1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F-AE9A-4ECA-B6D1-D1597ACC3A19}"/>
              </c:ext>
            </c:extLst>
          </c:dPt>
          <c:dPt>
            <c:idx val="1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1-AE9A-4ECA-B6D1-D1597ACC3A19}"/>
              </c:ext>
            </c:extLst>
          </c:dPt>
          <c:dPt>
            <c:idx val="1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3-AE9A-4ECA-B6D1-D1597ACC3A19}"/>
              </c:ext>
            </c:extLst>
          </c:dPt>
          <c:dPt>
            <c:idx val="1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5-AE9A-4ECA-B6D1-D1597ACC3A19}"/>
              </c:ext>
            </c:extLst>
          </c:dPt>
          <c:dPt>
            <c:idx val="1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7-AE9A-4ECA-B6D1-D1597ACC3A19}"/>
              </c:ext>
            </c:extLst>
          </c:dPt>
          <c:dPt>
            <c:idx val="2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9-AE9A-4ECA-B6D1-D1597ACC3A19}"/>
              </c:ext>
            </c:extLst>
          </c:dPt>
          <c:dPt>
            <c:idx val="2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B-AE9A-4ECA-B6D1-D1597ACC3A19}"/>
              </c:ext>
            </c:extLst>
          </c:dPt>
          <c:dPt>
            <c:idx val="2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D-AE9A-4ECA-B6D1-D1597ACC3A19}"/>
              </c:ext>
            </c:extLst>
          </c:dPt>
          <c:dPt>
            <c:idx val="2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F-AE9A-4ECA-B6D1-D1597ACC3A19}"/>
              </c:ext>
            </c:extLst>
          </c:dPt>
          <c:dPt>
            <c:idx val="2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1-AE9A-4ECA-B6D1-D1597ACC3A19}"/>
              </c:ext>
            </c:extLst>
          </c:dPt>
          <c:dPt>
            <c:idx val="2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3-AE9A-4ECA-B6D1-D1597ACC3A19}"/>
              </c:ext>
            </c:extLst>
          </c:dPt>
          <c:dPt>
            <c:idx val="2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5-AE9A-4ECA-B6D1-D1597ACC3A19}"/>
              </c:ext>
            </c:extLst>
          </c:dPt>
          <c:dPt>
            <c:idx val="2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7-AE9A-4ECA-B6D1-D1597ACC3A19}"/>
              </c:ext>
            </c:extLst>
          </c:dPt>
          <c:dPt>
            <c:idx val="2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9-AE9A-4ECA-B6D1-D1597ACC3A19}"/>
              </c:ext>
            </c:extLst>
          </c:dPt>
          <c:dPt>
            <c:idx val="2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B-AE9A-4ECA-B6D1-D1597ACC3A19}"/>
              </c:ext>
            </c:extLst>
          </c:dPt>
          <c:dPt>
            <c:idx val="3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D-AE9A-4ECA-B6D1-D1597ACC3A19}"/>
              </c:ext>
            </c:extLst>
          </c:dPt>
          <c:dPt>
            <c:idx val="3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F-AE9A-4ECA-B6D1-D1597ACC3A19}"/>
              </c:ext>
            </c:extLst>
          </c:dPt>
          <c:dPt>
            <c:idx val="3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1-AE9A-4ECA-B6D1-D1597ACC3A19}"/>
              </c:ext>
            </c:extLst>
          </c:dPt>
          <c:dPt>
            <c:idx val="3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3-AE9A-4ECA-B6D1-D1597ACC3A19}"/>
              </c:ext>
            </c:extLst>
          </c:dPt>
          <c:dPt>
            <c:idx val="3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5-AE9A-4ECA-B6D1-D1597ACC3A19}"/>
              </c:ext>
            </c:extLst>
          </c:dPt>
          <c:dPt>
            <c:idx val="3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7-AE9A-4ECA-B6D1-D1597ACC3A19}"/>
              </c:ext>
            </c:extLst>
          </c:dPt>
          <c:dPt>
            <c:idx val="3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9-AE9A-4ECA-B6D1-D1597ACC3A19}"/>
              </c:ext>
            </c:extLst>
          </c:dPt>
          <c:dPt>
            <c:idx val="3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B-AE9A-4ECA-B6D1-D1597ACC3A19}"/>
              </c:ext>
            </c:extLst>
          </c:dPt>
          <c:dPt>
            <c:idx val="3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D-AE9A-4ECA-B6D1-D1597ACC3A19}"/>
              </c:ext>
            </c:extLst>
          </c:dPt>
          <c:dPt>
            <c:idx val="3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F-AE9A-4ECA-B6D1-D1597ACC3A19}"/>
              </c:ext>
            </c:extLst>
          </c:dPt>
          <c:dPt>
            <c:idx val="4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1-AE9A-4ECA-B6D1-D1597ACC3A19}"/>
              </c:ext>
            </c:extLst>
          </c:dPt>
          <c:dPt>
            <c:idx val="4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3-AE9A-4ECA-B6D1-D1597ACC3A19}"/>
              </c:ext>
            </c:extLst>
          </c:dPt>
          <c:dPt>
            <c:idx val="4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5-AE9A-4ECA-B6D1-D1597ACC3A19}"/>
              </c:ext>
            </c:extLst>
          </c:dPt>
          <c:dPt>
            <c:idx val="4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7-AE9A-4ECA-B6D1-D1597ACC3A19}"/>
              </c:ext>
            </c:extLst>
          </c:dPt>
          <c:dPt>
            <c:idx val="4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9-AE9A-4ECA-B6D1-D1597ACC3A19}"/>
              </c:ext>
            </c:extLst>
          </c:dPt>
          <c:dPt>
            <c:idx val="4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B-AE9A-4ECA-B6D1-D1597ACC3A19}"/>
              </c:ext>
            </c:extLst>
          </c:dPt>
          <c:dPt>
            <c:idx val="4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D-AE9A-4ECA-B6D1-D1597ACC3A19}"/>
              </c:ext>
            </c:extLst>
          </c:dPt>
          <c:dPt>
            <c:idx val="4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F-AE9A-4ECA-B6D1-D1597ACC3A19}"/>
              </c:ext>
            </c:extLst>
          </c:dPt>
          <c:dPt>
            <c:idx val="4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1-AE9A-4ECA-B6D1-D1597ACC3A19}"/>
              </c:ext>
            </c:extLst>
          </c:dPt>
          <c:dPt>
            <c:idx val="4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3-AE9A-4ECA-B6D1-D1597ACC3A19}"/>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64-AE9A-4ECA-B6D1-D1597ACC3A19}"/>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6">
                <a:lumMod val="50000"/>
              </a:schemeClr>
            </a:solidFill>
          </c:spPr>
          <c:dPt>
            <c:idx val="0"/>
            <c:bubble3D val="0"/>
            <c:spPr>
              <a:solidFill>
                <a:schemeClr val="accent6">
                  <a:lumMod val="50000"/>
                  <a:alpha val="85000"/>
                </a:schemeClr>
              </a:solidFill>
              <a:ln w="19050">
                <a:solidFill>
                  <a:schemeClr val="lt1"/>
                </a:solidFill>
              </a:ln>
              <a:effectLst/>
            </c:spPr>
            <c:extLst>
              <c:ext xmlns:c16="http://schemas.microsoft.com/office/drawing/2014/chart" uri="{C3380CC4-5D6E-409C-BE32-E72D297353CC}">
                <c16:uniqueId val="{00000066-AE9A-4ECA-B6D1-D1597ACC3A19}"/>
              </c:ext>
            </c:extLst>
          </c:dPt>
          <c:dPt>
            <c:idx val="1"/>
            <c:bubble3D val="0"/>
            <c:spPr>
              <a:solidFill>
                <a:schemeClr val="accent6">
                  <a:lumMod val="50000"/>
                  <a:alpha val="0"/>
                </a:schemeClr>
              </a:solidFill>
              <a:ln w="19050">
                <a:solidFill>
                  <a:schemeClr val="lt1"/>
                </a:solidFill>
              </a:ln>
              <a:effectLst/>
            </c:spPr>
            <c:extLst>
              <c:ext xmlns:c16="http://schemas.microsoft.com/office/drawing/2014/chart" uri="{C3380CC4-5D6E-409C-BE32-E72D297353CC}">
                <c16:uniqueId val="{00000068-AE9A-4ECA-B6D1-D1597ACC3A19}"/>
              </c:ext>
            </c:extLst>
          </c:dPt>
          <c:val>
            <c:numRef>
              <c:f>'support sheet'!$A$20:$B$20</c:f>
              <c:numCache>
                <c:formatCode>0%</c:formatCode>
                <c:ptCount val="2"/>
                <c:pt idx="0">
                  <c:v>0.23349958089325731</c:v>
                </c:pt>
                <c:pt idx="1">
                  <c:v>0.76650041910674271</c:v>
                </c:pt>
              </c:numCache>
            </c:numRef>
          </c:val>
          <c:extLst>
            <c:ext xmlns:c16="http://schemas.microsoft.com/office/drawing/2014/chart" uri="{C3380CC4-5D6E-409C-BE32-E72D297353CC}">
              <c16:uniqueId val="{00000069-AE9A-4ECA-B6D1-D1597ACC3A19}"/>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548716825271296E-2"/>
          <c:y val="8.4361461180052237E-5"/>
          <c:w val="0.94326835158545697"/>
          <c:h val="0.92583803719879088"/>
        </c:manualLayout>
      </c:layout>
      <c:barChart>
        <c:barDir val="col"/>
        <c:grouping val="clustered"/>
        <c:varyColors val="0"/>
        <c:ser>
          <c:idx val="0"/>
          <c:order val="0"/>
          <c:tx>
            <c:strRef>
              <c:f>'support sheet'!$I$25</c:f>
              <c:strCache>
                <c:ptCount val="1"/>
                <c:pt idx="0">
                  <c:v>CURRENT</c:v>
                </c:pt>
              </c:strCache>
            </c:strRef>
          </c:tx>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pictureOptions>
              <c:pictureFormat val="stackScale"/>
            </c:pictureOptions>
            <c:extLst>
              <c:ext xmlns:c16="http://schemas.microsoft.com/office/drawing/2014/chart" uri="{C3380CC4-5D6E-409C-BE32-E72D297353CC}">
                <c16:uniqueId val="{00000001-F170-416E-B482-8BB077D8048B}"/>
              </c:ext>
            </c:extLst>
          </c:dPt>
          <c:dPt>
            <c:idx val="1"/>
            <c:invertIfNegative val="0"/>
            <c:bubble3D val="0"/>
            <c:spPr>
              <a:blipFill>
                <a:blip xmlns:r="http://schemas.openxmlformats.org/officeDocument/2006/relationships" r:embed="rId4"/>
                <a:stretch>
                  <a:fillRect/>
                </a:stretch>
              </a:blipFill>
              <a:ln>
                <a:noFill/>
              </a:ln>
              <a:effectLst/>
            </c:spPr>
            <c:pictureOptions>
              <c:pictureFormat val="stackScale"/>
            </c:pictureOptions>
            <c:extLst>
              <c:ext xmlns:c16="http://schemas.microsoft.com/office/drawing/2014/chart" uri="{C3380CC4-5D6E-409C-BE32-E72D297353CC}">
                <c16:uniqueId val="{00000003-F170-416E-B482-8BB077D8048B}"/>
              </c:ext>
            </c:extLst>
          </c:dPt>
          <c:dLbls>
            <c:dLbl>
              <c:idx val="0"/>
              <c:layout>
                <c:manualLayout>
                  <c:x val="-0.16849818411933046"/>
                  <c:y val="-0.20122485729077669"/>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825E0B8-4100-4B3B-8643-8839D1D044CF}" type="VALUE">
                      <a:rPr lang="en-US" sz="1800" b="1"/>
                      <a:pPr>
                        <a:defRPr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170-416E-B482-8BB077D8048B}"/>
                </c:ext>
              </c:extLst>
            </c:dLbl>
            <c:dLbl>
              <c:idx val="1"/>
              <c:layout>
                <c:manualLayout>
                  <c:x val="0.12336474194450957"/>
                  <c:y val="-0.2515310716134708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170-416E-B482-8BB077D8048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 sheet'!$J$24:$K$24</c:f>
              <c:strCache>
                <c:ptCount val="2"/>
                <c:pt idx="0">
                  <c:v>female</c:v>
                </c:pt>
                <c:pt idx="1">
                  <c:v>male</c:v>
                </c:pt>
              </c:strCache>
            </c:strRef>
          </c:cat>
          <c:val>
            <c:numRef>
              <c:f>'support sheet'!$J$25:$K$25</c:f>
              <c:numCache>
                <c:formatCode>0%</c:formatCode>
                <c:ptCount val="2"/>
                <c:pt idx="0">
                  <c:v>0.50891775440231757</c:v>
                </c:pt>
                <c:pt idx="1">
                  <c:v>0.49108224559768243</c:v>
                </c:pt>
              </c:numCache>
            </c:numRef>
          </c:val>
          <c:extLst>
            <c:ext xmlns:c16="http://schemas.microsoft.com/office/drawing/2014/chart" uri="{C3380CC4-5D6E-409C-BE32-E72D297353CC}">
              <c16:uniqueId val="{00000004-F170-416E-B482-8BB077D8048B}"/>
            </c:ext>
          </c:extLst>
        </c:ser>
        <c:ser>
          <c:idx val="1"/>
          <c:order val="1"/>
          <c:tx>
            <c:strRef>
              <c:f>'support sheet'!$I$26</c:f>
              <c:strCache>
                <c:ptCount val="1"/>
                <c:pt idx="0">
                  <c:v>TOTAL</c:v>
                </c:pt>
              </c:strCache>
            </c:strRef>
          </c:tx>
          <c:spPr>
            <a:solidFill>
              <a:schemeClr val="accent2"/>
            </a:solidFill>
            <a:ln>
              <a:noFill/>
            </a:ln>
            <a:effectLst/>
          </c:spPr>
          <c:invertIfNegative val="0"/>
          <c:dPt>
            <c:idx val="0"/>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6-F170-416E-B482-8BB077D8048B}"/>
              </c:ext>
            </c:extLst>
          </c:dPt>
          <c:dPt>
            <c:idx val="1"/>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8-F170-416E-B482-8BB077D8048B}"/>
              </c:ext>
            </c:extLst>
          </c:dPt>
          <c:dLbls>
            <c:delete val="1"/>
          </c:dLbls>
          <c:cat>
            <c:strRef>
              <c:f>'support sheet'!$J$24:$K$24</c:f>
              <c:strCache>
                <c:ptCount val="2"/>
                <c:pt idx="0">
                  <c:v>female</c:v>
                </c:pt>
                <c:pt idx="1">
                  <c:v>male</c:v>
                </c:pt>
              </c:strCache>
            </c:strRef>
          </c:cat>
          <c:val>
            <c:numRef>
              <c:f>'support sheet'!$J$26:$K$26</c:f>
              <c:numCache>
                <c:formatCode>0%</c:formatCode>
                <c:ptCount val="2"/>
                <c:pt idx="0">
                  <c:v>1</c:v>
                </c:pt>
                <c:pt idx="1">
                  <c:v>1</c:v>
                </c:pt>
              </c:numCache>
            </c:numRef>
          </c:val>
          <c:extLst>
            <c:ext xmlns:c16="http://schemas.microsoft.com/office/drawing/2014/chart" uri="{C3380CC4-5D6E-409C-BE32-E72D297353CC}">
              <c16:uniqueId val="{00000009-F170-416E-B482-8BB077D8048B}"/>
            </c:ext>
          </c:extLst>
        </c:ser>
        <c:dLbls>
          <c:dLblPos val="outEnd"/>
          <c:showLegendKey val="0"/>
          <c:showVal val="1"/>
          <c:showCatName val="0"/>
          <c:showSerName val="0"/>
          <c:showPercent val="0"/>
          <c:showBubbleSize val="0"/>
        </c:dLbls>
        <c:gapWidth val="0"/>
        <c:overlap val="100"/>
        <c:axId val="803441520"/>
        <c:axId val="803442000"/>
      </c:barChart>
      <c:catAx>
        <c:axId val="803441520"/>
        <c:scaling>
          <c:orientation val="minMax"/>
        </c:scaling>
        <c:delete val="1"/>
        <c:axPos val="b"/>
        <c:numFmt formatCode="General" sourceLinked="1"/>
        <c:majorTickMark val="none"/>
        <c:minorTickMark val="none"/>
        <c:tickLblPos val="nextTo"/>
        <c:crossAx val="803442000"/>
        <c:crosses val="autoZero"/>
        <c:auto val="1"/>
        <c:lblAlgn val="ctr"/>
        <c:lblOffset val="100"/>
        <c:noMultiLvlLbl val="0"/>
      </c:catAx>
      <c:valAx>
        <c:axId val="803442000"/>
        <c:scaling>
          <c:orientation val="minMax"/>
        </c:scaling>
        <c:delete val="1"/>
        <c:axPos val="l"/>
        <c:numFmt formatCode="0%" sourceLinked="1"/>
        <c:majorTickMark val="none"/>
        <c:minorTickMark val="none"/>
        <c:tickLblPos val="nextTo"/>
        <c:crossAx val="803441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ANALYSIS (Recovered).xlsx]support sheet!PivotTable9</c:name>
    <c:fmtId val="21"/>
  </c:pivotSource>
  <c:chart>
    <c:autoTitleDeleted val="1"/>
    <c:pivotFmts>
      <c:pivotFmt>
        <c:idx val="0"/>
        <c:spPr>
          <a:solidFill>
            <a:schemeClr val="accent6">
              <a:lumMod val="75000"/>
            </a:schemeClr>
          </a:soli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'support sheet'!$K$28</c:f>
              <c:strCache>
                <c:ptCount val="1"/>
                <c:pt idx="0">
                  <c:v>Total</c:v>
                </c:pt>
              </c:strCache>
            </c:strRef>
          </c:tx>
          <c:spPr>
            <a:solidFill>
              <a:schemeClr val="accent6">
                <a:lumMod val="75000"/>
              </a:schemeClr>
            </a:solidFill>
            <a:ln>
              <a:noFill/>
            </a:ln>
            <a:effectLst/>
            <a:sp3d/>
          </c:spPr>
          <c:invertIfNegative val="0"/>
          <c:cat>
            <c:strRef>
              <c:f>'support sheet'!$J$29:$J$34</c:f>
              <c:strCache>
                <c:ptCount val="5"/>
                <c:pt idx="0">
                  <c:v>2019</c:v>
                </c:pt>
                <c:pt idx="1">
                  <c:v>2020</c:v>
                </c:pt>
                <c:pt idx="2">
                  <c:v>2021</c:v>
                </c:pt>
                <c:pt idx="3">
                  <c:v>2022</c:v>
                </c:pt>
                <c:pt idx="4">
                  <c:v>2023</c:v>
                </c:pt>
              </c:strCache>
            </c:strRef>
          </c:cat>
          <c:val>
            <c:numRef>
              <c:f>'support sheet'!$K$29:$K$34</c:f>
              <c:numCache>
                <c:formatCode>General</c:formatCode>
                <c:ptCount val="5"/>
                <c:pt idx="0">
                  <c:v>179069</c:v>
                </c:pt>
                <c:pt idx="1">
                  <c:v>179149</c:v>
                </c:pt>
                <c:pt idx="2">
                  <c:v>182775</c:v>
                </c:pt>
                <c:pt idx="3">
                  <c:v>187872</c:v>
                </c:pt>
                <c:pt idx="4">
                  <c:v>155158</c:v>
                </c:pt>
              </c:numCache>
            </c:numRef>
          </c:val>
          <c:extLst>
            <c:ext xmlns:c16="http://schemas.microsoft.com/office/drawing/2014/chart" uri="{C3380CC4-5D6E-409C-BE32-E72D297353CC}">
              <c16:uniqueId val="{00000000-2725-400C-BF35-1EAF01A8DD0E}"/>
            </c:ext>
          </c:extLst>
        </c:ser>
        <c:dLbls>
          <c:showLegendKey val="0"/>
          <c:showVal val="0"/>
          <c:showCatName val="0"/>
          <c:showSerName val="0"/>
          <c:showPercent val="0"/>
          <c:showBubbleSize val="0"/>
        </c:dLbls>
        <c:gapWidth val="150"/>
        <c:gapDepth val="0"/>
        <c:shape val="box"/>
        <c:axId val="49843359"/>
        <c:axId val="49840959"/>
        <c:axId val="0"/>
      </c:bar3DChart>
      <c:catAx>
        <c:axId val="49843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40959"/>
        <c:crosses val="autoZero"/>
        <c:auto val="1"/>
        <c:lblAlgn val="ctr"/>
        <c:lblOffset val="100"/>
        <c:noMultiLvlLbl val="0"/>
      </c:catAx>
      <c:valAx>
        <c:axId val="49840959"/>
        <c:scaling>
          <c:orientation val="minMax"/>
        </c:scaling>
        <c:delete val="0"/>
        <c:axPos val="b"/>
        <c:majorGridlines>
          <c:spPr>
            <a:ln w="6350" cap="flat" cmpd="sng" algn="ctr">
              <a:solidFill>
                <a:schemeClr val="dk1"/>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43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ANALYSIS (Recovered).xlsx]camel support!PivotTable11</c:name>
    <c:fmtId val="82"/>
  </c:pivotSource>
  <c:chart>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dLbl>
          <c:idx val="0"/>
          <c:layout>
            <c:manualLayout>
              <c:x val="-1.0185067526415994E-16"/>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2.7777777777777779E-3"/>
              <c:y val="-0.199074074074074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0"/>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0"/>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dLbl>
          <c:idx val="0"/>
          <c:layout>
            <c:manualLayout>
              <c:x val="2.7777777777777779E-3"/>
              <c:y val="-0.199074074074074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dLbl>
          <c:idx val="0"/>
          <c:layout>
            <c:manualLayout>
              <c:x val="-1.0185067526415994E-16"/>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dLbl>
          <c:idx val="0"/>
          <c:layout>
            <c:manualLayout>
              <c:x val="0"/>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dLbl>
          <c:idx val="0"/>
          <c:layout>
            <c:manualLayout>
              <c:x val="2.7777777777777779E-3"/>
              <c:y val="-0.19907407407407415"/>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dLbl>
          <c:idx val="0"/>
          <c:layout>
            <c:manualLayout>
              <c:x val="-1.0185067526415994E-16"/>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230730659326381E-3"/>
          <c:y val="3.74276396904877E-2"/>
          <c:w val="0.9905135029099652"/>
          <c:h val="0.82746433151502485"/>
        </c:manualLayout>
      </c:layout>
      <c:barChart>
        <c:barDir val="col"/>
        <c:grouping val="clustered"/>
        <c:varyColors val="0"/>
        <c:ser>
          <c:idx val="1"/>
          <c:order val="1"/>
          <c:tx>
            <c:strRef>
              <c:f>'camel support'!$H$3</c:f>
              <c:strCache>
                <c:ptCount val="1"/>
                <c:pt idx="0">
                  <c:v>Sum of UNIT SALES PRICE</c:v>
                </c:pt>
              </c:strCache>
            </c:strRef>
          </c:tx>
          <c:spPr>
            <a:noFill/>
            <a:ln w="34925">
              <a:solidFill>
                <a:schemeClr val="accent6">
                  <a:lumMod val="60000"/>
                  <a:lumOff val="40000"/>
                </a:schemeClr>
              </a:solidFill>
            </a:ln>
            <a:effectLst/>
          </c:spPr>
          <c:invertIfNegative val="0"/>
          <c:cat>
            <c:strRef>
              <c:f>'camel support'!$F$4:$F$11</c:f>
              <c:strCache>
                <c:ptCount val="7"/>
                <c:pt idx="0">
                  <c:v>ERASER</c:v>
                </c:pt>
                <c:pt idx="1">
                  <c:v>GEOMETRY BOX</c:v>
                </c:pt>
                <c:pt idx="2">
                  <c:v>NOTEBOOK</c:v>
                </c:pt>
                <c:pt idx="3">
                  <c:v>PEN</c:v>
                </c:pt>
                <c:pt idx="4">
                  <c:v>PENCIL</c:v>
                </c:pt>
                <c:pt idx="5">
                  <c:v>SCALE</c:v>
                </c:pt>
                <c:pt idx="6">
                  <c:v>SKETCH PEN</c:v>
                </c:pt>
              </c:strCache>
            </c:strRef>
          </c:cat>
          <c:val>
            <c:numRef>
              <c:f>'camel support'!$H$4:$H$11</c:f>
              <c:numCache>
                <c:formatCode>General</c:formatCode>
                <c:ptCount val="7"/>
                <c:pt idx="0">
                  <c:v>230</c:v>
                </c:pt>
                <c:pt idx="1">
                  <c:v>775</c:v>
                </c:pt>
                <c:pt idx="2">
                  <c:v>1680</c:v>
                </c:pt>
                <c:pt idx="3">
                  <c:v>370</c:v>
                </c:pt>
                <c:pt idx="4">
                  <c:v>180</c:v>
                </c:pt>
                <c:pt idx="5">
                  <c:v>155</c:v>
                </c:pt>
                <c:pt idx="6">
                  <c:v>750</c:v>
                </c:pt>
              </c:numCache>
            </c:numRef>
          </c:val>
          <c:extLst>
            <c:ext xmlns:c16="http://schemas.microsoft.com/office/drawing/2014/chart" uri="{C3380CC4-5D6E-409C-BE32-E72D297353CC}">
              <c16:uniqueId val="{00000000-5CA1-4344-8295-1AFBD7FC5C19}"/>
            </c:ext>
          </c:extLst>
        </c:ser>
        <c:dLbls>
          <c:showLegendKey val="0"/>
          <c:showVal val="0"/>
          <c:showCatName val="0"/>
          <c:showSerName val="0"/>
          <c:showPercent val="0"/>
          <c:showBubbleSize val="0"/>
        </c:dLbls>
        <c:gapWidth val="38"/>
        <c:axId val="580050223"/>
        <c:axId val="580067023"/>
      </c:barChart>
      <c:barChart>
        <c:barDir val="col"/>
        <c:grouping val="clustered"/>
        <c:varyColors val="0"/>
        <c:ser>
          <c:idx val="0"/>
          <c:order val="0"/>
          <c:tx>
            <c:strRef>
              <c:f>'camel support'!$G$3</c:f>
              <c:strCache>
                <c:ptCount val="1"/>
                <c:pt idx="0">
                  <c:v>Sum of UNIT COST PRICE</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5CA1-4344-8295-1AFBD7FC5C19}"/>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2-5CA1-4344-8295-1AFBD7FC5C19}"/>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3-5CA1-4344-8295-1AFBD7FC5C19}"/>
              </c:ext>
            </c:extLst>
          </c:dPt>
          <c:dLbls>
            <c:dLbl>
              <c:idx val="0"/>
              <c:layout>
                <c:manualLayout>
                  <c:x val="0"/>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A1-4344-8295-1AFBD7FC5C19}"/>
                </c:ext>
              </c:extLst>
            </c:dLbl>
            <c:dLbl>
              <c:idx val="4"/>
              <c:layout>
                <c:manualLayout>
                  <c:x val="2.7777777777777779E-3"/>
                  <c:y val="-0.19907407407407415"/>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A1-4344-8295-1AFBD7FC5C19}"/>
                </c:ext>
              </c:extLst>
            </c:dLbl>
            <c:dLbl>
              <c:idx val="5"/>
              <c:layout>
                <c:manualLayout>
                  <c:x val="-1.0185067526415994E-16"/>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A1-4344-8295-1AFBD7FC5C19}"/>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'camel support'!$F$4:$F$11</c:f>
              <c:strCache>
                <c:ptCount val="7"/>
                <c:pt idx="0">
                  <c:v>ERASER</c:v>
                </c:pt>
                <c:pt idx="1">
                  <c:v>GEOMETRY BOX</c:v>
                </c:pt>
                <c:pt idx="2">
                  <c:v>NOTEBOOK</c:v>
                </c:pt>
                <c:pt idx="3">
                  <c:v>PEN</c:v>
                </c:pt>
                <c:pt idx="4">
                  <c:v>PENCIL</c:v>
                </c:pt>
                <c:pt idx="5">
                  <c:v>SCALE</c:v>
                </c:pt>
                <c:pt idx="6">
                  <c:v>SKETCH PEN</c:v>
                </c:pt>
              </c:strCache>
            </c:strRef>
          </c:cat>
          <c:val>
            <c:numRef>
              <c:f>'camel support'!$G$4:$G$11</c:f>
              <c:numCache>
                <c:formatCode>General</c:formatCode>
                <c:ptCount val="7"/>
                <c:pt idx="0">
                  <c:v>92</c:v>
                </c:pt>
                <c:pt idx="1">
                  <c:v>310</c:v>
                </c:pt>
                <c:pt idx="2">
                  <c:v>294</c:v>
                </c:pt>
                <c:pt idx="3">
                  <c:v>148</c:v>
                </c:pt>
                <c:pt idx="4">
                  <c:v>108</c:v>
                </c:pt>
                <c:pt idx="5">
                  <c:v>62</c:v>
                </c:pt>
                <c:pt idx="6">
                  <c:v>250</c:v>
                </c:pt>
              </c:numCache>
            </c:numRef>
          </c:val>
          <c:extLst>
            <c:ext xmlns:c16="http://schemas.microsoft.com/office/drawing/2014/chart" uri="{C3380CC4-5D6E-409C-BE32-E72D297353CC}">
              <c16:uniqueId val="{00000004-5CA1-4344-8295-1AFBD7FC5C19}"/>
            </c:ext>
          </c:extLst>
        </c:ser>
        <c:dLbls>
          <c:showLegendKey val="0"/>
          <c:showVal val="0"/>
          <c:showCatName val="0"/>
          <c:showSerName val="0"/>
          <c:showPercent val="0"/>
          <c:showBubbleSize val="0"/>
        </c:dLbls>
        <c:gapWidth val="290"/>
        <c:axId val="580065103"/>
        <c:axId val="580062703"/>
      </c:barChart>
      <c:catAx>
        <c:axId val="58005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80067023"/>
        <c:crosses val="autoZero"/>
        <c:auto val="1"/>
        <c:lblAlgn val="ctr"/>
        <c:lblOffset val="100"/>
        <c:noMultiLvlLbl val="0"/>
      </c:catAx>
      <c:valAx>
        <c:axId val="580067023"/>
        <c:scaling>
          <c:orientation val="minMax"/>
        </c:scaling>
        <c:delete val="1"/>
        <c:axPos val="l"/>
        <c:numFmt formatCode="General" sourceLinked="1"/>
        <c:majorTickMark val="none"/>
        <c:minorTickMark val="none"/>
        <c:tickLblPos val="nextTo"/>
        <c:crossAx val="580050223"/>
        <c:crosses val="autoZero"/>
        <c:crossBetween val="between"/>
      </c:valAx>
      <c:valAx>
        <c:axId val="580062703"/>
        <c:scaling>
          <c:orientation val="minMax"/>
        </c:scaling>
        <c:delete val="1"/>
        <c:axPos val="r"/>
        <c:numFmt formatCode="General" sourceLinked="1"/>
        <c:majorTickMark val="out"/>
        <c:minorTickMark val="none"/>
        <c:tickLblPos val="nextTo"/>
        <c:crossAx val="580065103"/>
        <c:crosses val="max"/>
        <c:crossBetween val="between"/>
      </c:valAx>
      <c:catAx>
        <c:axId val="580065103"/>
        <c:scaling>
          <c:orientation val="minMax"/>
        </c:scaling>
        <c:delete val="1"/>
        <c:axPos val="b"/>
        <c:numFmt formatCode="General" sourceLinked="1"/>
        <c:majorTickMark val="out"/>
        <c:minorTickMark val="none"/>
        <c:tickLblPos val="nextTo"/>
        <c:crossAx val="58006270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ANALYSIS (Recovered).xlsx]camel support!PivotTable6</c:name>
    <c:fmtId val="51"/>
  </c:pivotSource>
  <c:chart>
    <c:autoTitleDeleted val="0"/>
    <c:pivotFmts>
      <c:pivotFmt>
        <c:idx val="0"/>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dLbl>
          <c:idx val="0"/>
          <c:layout>
            <c:manualLayout>
              <c:x val="2.7777777777777779E-3"/>
              <c:y val="-0.15740740740740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2.777777777777676E-3"/>
              <c:y val="-0.152777777777777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0"/>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0"/>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dLbl>
          <c:idx val="0"/>
          <c:layout>
            <c:manualLayout>
              <c:x val="2.777777777777676E-3"/>
              <c:y val="-0.152777777777777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dLbl>
          <c:idx val="0"/>
          <c:layout>
            <c:manualLayout>
              <c:x val="2.7777777777777779E-3"/>
              <c:y val="-0.15740740740740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dLbl>
          <c:idx val="0"/>
          <c:layout>
            <c:manualLayout>
              <c:x val="0"/>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dLbl>
          <c:idx val="0"/>
          <c:layout>
            <c:manualLayout>
              <c:x val="2.777777777777676E-3"/>
              <c:y val="-0.15277777777777787"/>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dLbl>
          <c:idx val="0"/>
          <c:layout>
            <c:manualLayout>
              <c:x val="2.7777777777777779E-3"/>
              <c:y val="-0.1574074074074075"/>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445275898063029E-3"/>
          <c:y val="3.1755904713033578E-2"/>
          <c:w val="0.9620387816193211"/>
          <c:h val="0.72393548222527648"/>
        </c:manualLayout>
      </c:layout>
      <c:barChart>
        <c:barDir val="col"/>
        <c:grouping val="clustered"/>
        <c:varyColors val="0"/>
        <c:ser>
          <c:idx val="0"/>
          <c:order val="0"/>
          <c:tx>
            <c:strRef>
              <c:f>'camel support'!$B$3</c:f>
              <c:strCache>
                <c:ptCount val="1"/>
                <c:pt idx="0">
                  <c:v>Sum of NET SALES PRICE</c:v>
                </c:pt>
              </c:strCache>
            </c:strRef>
          </c:tx>
          <c:spPr>
            <a:noFill/>
            <a:ln w="34925">
              <a:solidFill>
                <a:schemeClr val="accent6">
                  <a:lumMod val="60000"/>
                  <a:lumOff val="40000"/>
                </a:schemeClr>
              </a:solidFill>
            </a:ln>
            <a:effectLst/>
          </c:spPr>
          <c:invertIfNegative val="0"/>
          <c:cat>
            <c:strRef>
              <c:f>'camel support'!$A$4:$A$11</c:f>
              <c:strCache>
                <c:ptCount val="7"/>
                <c:pt idx="0">
                  <c:v>ERASER</c:v>
                </c:pt>
                <c:pt idx="1">
                  <c:v>GEOMETRY BOX</c:v>
                </c:pt>
                <c:pt idx="2">
                  <c:v>NOTEBOOK</c:v>
                </c:pt>
                <c:pt idx="3">
                  <c:v>PEN</c:v>
                </c:pt>
                <c:pt idx="4">
                  <c:v>PENCIL</c:v>
                </c:pt>
                <c:pt idx="5">
                  <c:v>SCALE</c:v>
                </c:pt>
                <c:pt idx="6">
                  <c:v>SKETCH PEN</c:v>
                </c:pt>
              </c:strCache>
            </c:strRef>
          </c:cat>
          <c:val>
            <c:numRef>
              <c:f>'camel support'!$B$4:$B$11</c:f>
              <c:numCache>
                <c:formatCode>General</c:formatCode>
                <c:ptCount val="7"/>
                <c:pt idx="0">
                  <c:v>12445</c:v>
                </c:pt>
                <c:pt idx="1">
                  <c:v>45900</c:v>
                </c:pt>
                <c:pt idx="2">
                  <c:v>103560</c:v>
                </c:pt>
                <c:pt idx="3">
                  <c:v>18160</c:v>
                </c:pt>
                <c:pt idx="4">
                  <c:v>10395</c:v>
                </c:pt>
                <c:pt idx="5">
                  <c:v>8735</c:v>
                </c:pt>
                <c:pt idx="6">
                  <c:v>38715</c:v>
                </c:pt>
              </c:numCache>
            </c:numRef>
          </c:val>
          <c:extLst>
            <c:ext xmlns:c16="http://schemas.microsoft.com/office/drawing/2014/chart" uri="{C3380CC4-5D6E-409C-BE32-E72D297353CC}">
              <c16:uniqueId val="{00000000-A5AF-4AA2-8676-DD36C3A99A86}"/>
            </c:ext>
          </c:extLst>
        </c:ser>
        <c:dLbls>
          <c:showLegendKey val="0"/>
          <c:showVal val="0"/>
          <c:showCatName val="0"/>
          <c:showSerName val="0"/>
          <c:showPercent val="0"/>
          <c:showBubbleSize val="0"/>
        </c:dLbls>
        <c:gapWidth val="58"/>
        <c:axId val="897577039"/>
        <c:axId val="897576559"/>
      </c:barChart>
      <c:barChart>
        <c:barDir val="col"/>
        <c:grouping val="clustered"/>
        <c:varyColors val="0"/>
        <c:ser>
          <c:idx val="1"/>
          <c:order val="1"/>
          <c:tx>
            <c:strRef>
              <c:f>'camel support'!$C$3</c:f>
              <c:strCache>
                <c:ptCount val="1"/>
                <c:pt idx="0">
                  <c:v>Sum of NET COST PRICE</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A5AF-4AA2-8676-DD36C3A99A86}"/>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2-A5AF-4AA2-8676-DD36C3A99A86}"/>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3-A5AF-4AA2-8676-DD36C3A99A86}"/>
              </c:ext>
            </c:extLst>
          </c:dPt>
          <c:dLbls>
            <c:dLbl>
              <c:idx val="0"/>
              <c:layout>
                <c:manualLayout>
                  <c:x val="0"/>
                  <c:y val="-0.162037037037037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5AF-4AA2-8676-DD36C3A99A86}"/>
                </c:ext>
              </c:extLst>
            </c:dLbl>
            <c:dLbl>
              <c:idx val="4"/>
              <c:layout>
                <c:manualLayout>
                  <c:x val="2.777777777777676E-3"/>
                  <c:y val="-0.152777777777777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5AF-4AA2-8676-DD36C3A99A86}"/>
                </c:ext>
              </c:extLst>
            </c:dLbl>
            <c:dLbl>
              <c:idx val="5"/>
              <c:layout>
                <c:manualLayout>
                  <c:x val="2.7777777777777779E-3"/>
                  <c:y val="-0.15740740740740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5AF-4AA2-8676-DD36C3A99A86}"/>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'camel support'!$A$4:$A$11</c:f>
              <c:strCache>
                <c:ptCount val="7"/>
                <c:pt idx="0">
                  <c:v>ERASER</c:v>
                </c:pt>
                <c:pt idx="1">
                  <c:v>GEOMETRY BOX</c:v>
                </c:pt>
                <c:pt idx="2">
                  <c:v>NOTEBOOK</c:v>
                </c:pt>
                <c:pt idx="3">
                  <c:v>PEN</c:v>
                </c:pt>
                <c:pt idx="4">
                  <c:v>PENCIL</c:v>
                </c:pt>
                <c:pt idx="5">
                  <c:v>SCALE</c:v>
                </c:pt>
                <c:pt idx="6">
                  <c:v>SKETCH PEN</c:v>
                </c:pt>
              </c:strCache>
            </c:strRef>
          </c:cat>
          <c:val>
            <c:numRef>
              <c:f>'camel support'!$C$4:$C$11</c:f>
              <c:numCache>
                <c:formatCode>General</c:formatCode>
                <c:ptCount val="7"/>
                <c:pt idx="0">
                  <c:v>4978</c:v>
                </c:pt>
                <c:pt idx="1">
                  <c:v>18360</c:v>
                </c:pt>
                <c:pt idx="2">
                  <c:v>18123</c:v>
                </c:pt>
                <c:pt idx="3">
                  <c:v>7264</c:v>
                </c:pt>
                <c:pt idx="4">
                  <c:v>6237</c:v>
                </c:pt>
                <c:pt idx="5">
                  <c:v>3494</c:v>
                </c:pt>
                <c:pt idx="6">
                  <c:v>12905</c:v>
                </c:pt>
              </c:numCache>
            </c:numRef>
          </c:val>
          <c:extLst>
            <c:ext xmlns:c16="http://schemas.microsoft.com/office/drawing/2014/chart" uri="{C3380CC4-5D6E-409C-BE32-E72D297353CC}">
              <c16:uniqueId val="{00000004-A5AF-4AA2-8676-DD36C3A99A86}"/>
            </c:ext>
          </c:extLst>
        </c:ser>
        <c:dLbls>
          <c:showLegendKey val="0"/>
          <c:showVal val="0"/>
          <c:showCatName val="0"/>
          <c:showSerName val="0"/>
          <c:showPercent val="0"/>
          <c:showBubbleSize val="0"/>
        </c:dLbls>
        <c:gapWidth val="289"/>
        <c:axId val="897559279"/>
        <c:axId val="897573679"/>
      </c:barChart>
      <c:catAx>
        <c:axId val="89757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97576559"/>
        <c:crosses val="autoZero"/>
        <c:auto val="1"/>
        <c:lblAlgn val="ctr"/>
        <c:lblOffset val="100"/>
        <c:noMultiLvlLbl val="0"/>
      </c:catAx>
      <c:valAx>
        <c:axId val="897576559"/>
        <c:scaling>
          <c:orientation val="minMax"/>
        </c:scaling>
        <c:delete val="1"/>
        <c:axPos val="l"/>
        <c:numFmt formatCode="General" sourceLinked="1"/>
        <c:majorTickMark val="none"/>
        <c:minorTickMark val="none"/>
        <c:tickLblPos val="nextTo"/>
        <c:crossAx val="897577039"/>
        <c:crosses val="autoZero"/>
        <c:crossBetween val="between"/>
      </c:valAx>
      <c:valAx>
        <c:axId val="897573679"/>
        <c:scaling>
          <c:orientation val="minMax"/>
        </c:scaling>
        <c:delete val="1"/>
        <c:axPos val="r"/>
        <c:numFmt formatCode="General" sourceLinked="1"/>
        <c:majorTickMark val="out"/>
        <c:minorTickMark val="none"/>
        <c:tickLblPos val="nextTo"/>
        <c:crossAx val="897559279"/>
        <c:crosses val="max"/>
        <c:crossBetween val="between"/>
      </c:valAx>
      <c:catAx>
        <c:axId val="897559279"/>
        <c:scaling>
          <c:orientation val="minMax"/>
        </c:scaling>
        <c:delete val="1"/>
        <c:axPos val="b"/>
        <c:numFmt formatCode="General" sourceLinked="1"/>
        <c:majorTickMark val="out"/>
        <c:minorTickMark val="none"/>
        <c:tickLblPos val="nextTo"/>
        <c:crossAx val="89757367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6927131458659121E-2"/>
          <c:y val="0.12284064444914919"/>
          <c:w val="0.56436380235079309"/>
          <c:h val="0.79926175049817294"/>
        </c:manualLayout>
      </c:layout>
      <c:doughnutChart>
        <c:varyColors val="1"/>
        <c:ser>
          <c:idx val="1"/>
          <c:order val="1"/>
          <c:tx>
            <c:v>2</c:v>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D429-49EE-A92B-498BAEB988FB}"/>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D429-49EE-A92B-498BAEB988FB}"/>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D429-49EE-A92B-498BAEB988FB}"/>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D429-49EE-A92B-498BAEB988FB}"/>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D429-49EE-A92B-498BAEB988FB}"/>
              </c:ext>
            </c:extLst>
          </c:dPt>
          <c:dPt>
            <c:idx val="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D429-49EE-A92B-498BAEB988FB}"/>
              </c:ext>
            </c:extLst>
          </c:dPt>
          <c:dPt>
            <c:idx val="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D-D429-49EE-A92B-498BAEB988FB}"/>
              </c:ext>
            </c:extLst>
          </c:dPt>
          <c:dPt>
            <c:idx val="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F-D429-49EE-A92B-498BAEB988FB}"/>
              </c:ext>
            </c:extLst>
          </c:dPt>
          <c:dPt>
            <c:idx val="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1-D429-49EE-A92B-498BAEB988FB}"/>
              </c:ext>
            </c:extLst>
          </c:dPt>
          <c:dPt>
            <c:idx val="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3-D429-49EE-A92B-498BAEB988FB}"/>
              </c:ext>
            </c:extLst>
          </c:dPt>
          <c:dPt>
            <c:idx val="1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5-D429-49EE-A92B-498BAEB988FB}"/>
              </c:ext>
            </c:extLst>
          </c:dPt>
          <c:dPt>
            <c:idx val="1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7-D429-49EE-A92B-498BAEB988FB}"/>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9-D429-49EE-A92B-498BAEB988FB}"/>
              </c:ext>
            </c:extLst>
          </c:dPt>
          <c:dPt>
            <c:idx val="1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B-D429-49EE-A92B-498BAEB988FB}"/>
              </c:ext>
            </c:extLst>
          </c:dPt>
          <c:dPt>
            <c:idx val="1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D-D429-49EE-A92B-498BAEB988FB}"/>
              </c:ext>
            </c:extLst>
          </c:dPt>
          <c:dPt>
            <c:idx val="1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F-D429-49EE-A92B-498BAEB988FB}"/>
              </c:ext>
            </c:extLst>
          </c:dPt>
          <c:dPt>
            <c:idx val="1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1-D429-49EE-A92B-498BAEB988FB}"/>
              </c:ext>
            </c:extLst>
          </c:dPt>
          <c:dPt>
            <c:idx val="1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3-D429-49EE-A92B-498BAEB988FB}"/>
              </c:ext>
            </c:extLst>
          </c:dPt>
          <c:dPt>
            <c:idx val="1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5-D429-49EE-A92B-498BAEB988FB}"/>
              </c:ext>
            </c:extLst>
          </c:dPt>
          <c:dPt>
            <c:idx val="1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7-D429-49EE-A92B-498BAEB988FB}"/>
              </c:ext>
            </c:extLst>
          </c:dPt>
          <c:dPt>
            <c:idx val="2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9-D429-49EE-A92B-498BAEB988FB}"/>
              </c:ext>
            </c:extLst>
          </c:dPt>
          <c:dPt>
            <c:idx val="2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B-D429-49EE-A92B-498BAEB988FB}"/>
              </c:ext>
            </c:extLst>
          </c:dPt>
          <c:dPt>
            <c:idx val="2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D-D429-49EE-A92B-498BAEB988FB}"/>
              </c:ext>
            </c:extLst>
          </c:dPt>
          <c:dPt>
            <c:idx val="2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F-D429-49EE-A92B-498BAEB988FB}"/>
              </c:ext>
            </c:extLst>
          </c:dPt>
          <c:dPt>
            <c:idx val="2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1-D429-49EE-A92B-498BAEB988FB}"/>
              </c:ext>
            </c:extLst>
          </c:dPt>
          <c:dPt>
            <c:idx val="2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3-D429-49EE-A92B-498BAEB988FB}"/>
              </c:ext>
            </c:extLst>
          </c:dPt>
          <c:dPt>
            <c:idx val="2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5-D429-49EE-A92B-498BAEB988FB}"/>
              </c:ext>
            </c:extLst>
          </c:dPt>
          <c:dPt>
            <c:idx val="2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7-D429-49EE-A92B-498BAEB988FB}"/>
              </c:ext>
            </c:extLst>
          </c:dPt>
          <c:dPt>
            <c:idx val="2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9-D429-49EE-A92B-498BAEB988FB}"/>
              </c:ext>
            </c:extLst>
          </c:dPt>
          <c:dPt>
            <c:idx val="2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B-D429-49EE-A92B-498BAEB988FB}"/>
              </c:ext>
            </c:extLst>
          </c:dPt>
          <c:dPt>
            <c:idx val="3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D-D429-49EE-A92B-498BAEB988FB}"/>
              </c:ext>
            </c:extLst>
          </c:dPt>
          <c:dPt>
            <c:idx val="3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F-D429-49EE-A92B-498BAEB988FB}"/>
              </c:ext>
            </c:extLst>
          </c:dPt>
          <c:dPt>
            <c:idx val="3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1-D429-49EE-A92B-498BAEB988FB}"/>
              </c:ext>
            </c:extLst>
          </c:dPt>
          <c:dPt>
            <c:idx val="3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3-D429-49EE-A92B-498BAEB988FB}"/>
              </c:ext>
            </c:extLst>
          </c:dPt>
          <c:dPt>
            <c:idx val="3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5-D429-49EE-A92B-498BAEB988FB}"/>
              </c:ext>
            </c:extLst>
          </c:dPt>
          <c:dPt>
            <c:idx val="3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7-D429-49EE-A92B-498BAEB988FB}"/>
              </c:ext>
            </c:extLst>
          </c:dPt>
          <c:dPt>
            <c:idx val="3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9-D429-49EE-A92B-498BAEB988FB}"/>
              </c:ext>
            </c:extLst>
          </c:dPt>
          <c:dPt>
            <c:idx val="3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B-D429-49EE-A92B-498BAEB988FB}"/>
              </c:ext>
            </c:extLst>
          </c:dPt>
          <c:dPt>
            <c:idx val="3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D-D429-49EE-A92B-498BAEB988FB}"/>
              </c:ext>
            </c:extLst>
          </c:dPt>
          <c:dPt>
            <c:idx val="3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F-D429-49EE-A92B-498BAEB988FB}"/>
              </c:ext>
            </c:extLst>
          </c:dPt>
          <c:dPt>
            <c:idx val="4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1-D429-49EE-A92B-498BAEB988FB}"/>
              </c:ext>
            </c:extLst>
          </c:dPt>
          <c:dPt>
            <c:idx val="4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3-D429-49EE-A92B-498BAEB988FB}"/>
              </c:ext>
            </c:extLst>
          </c:dPt>
          <c:dPt>
            <c:idx val="4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5-D429-49EE-A92B-498BAEB988FB}"/>
              </c:ext>
            </c:extLst>
          </c:dPt>
          <c:dPt>
            <c:idx val="4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7-D429-49EE-A92B-498BAEB988FB}"/>
              </c:ext>
            </c:extLst>
          </c:dPt>
          <c:dPt>
            <c:idx val="4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9-D429-49EE-A92B-498BAEB988FB}"/>
              </c:ext>
            </c:extLst>
          </c:dPt>
          <c:dPt>
            <c:idx val="4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B-D429-49EE-A92B-498BAEB988FB}"/>
              </c:ext>
            </c:extLst>
          </c:dPt>
          <c:dPt>
            <c:idx val="4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D-D429-49EE-A92B-498BAEB988FB}"/>
              </c:ext>
            </c:extLst>
          </c:dPt>
          <c:dPt>
            <c:idx val="4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F-D429-49EE-A92B-498BAEB988FB}"/>
              </c:ext>
            </c:extLst>
          </c:dPt>
          <c:dPt>
            <c:idx val="4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1-D429-49EE-A92B-498BAEB988FB}"/>
              </c:ext>
            </c:extLst>
          </c:dPt>
          <c:dPt>
            <c:idx val="4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3-D429-49EE-A92B-498BAEB988FB}"/>
              </c:ext>
            </c:extLst>
          </c:dPt>
          <c:dPt>
            <c:idx val="5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5-D429-49EE-A92B-498BAEB988FB}"/>
              </c:ext>
            </c:extLst>
          </c:dPt>
          <c:dPt>
            <c:idx val="5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7-D429-49EE-A92B-498BAEB988FB}"/>
              </c:ext>
            </c:extLst>
          </c:dPt>
          <c:dPt>
            <c:idx val="5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9-D429-49EE-A92B-498BAEB988FB}"/>
              </c:ext>
            </c:extLst>
          </c:dPt>
          <c:dPt>
            <c:idx val="5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B-D429-49EE-A92B-498BAEB988FB}"/>
              </c:ext>
            </c:extLst>
          </c:dPt>
          <c:dPt>
            <c:idx val="5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D-D429-49EE-A92B-498BAEB988FB}"/>
              </c:ext>
            </c:extLst>
          </c:dPt>
          <c:dPt>
            <c:idx val="5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F-D429-49EE-A92B-498BAEB988FB}"/>
              </c:ext>
            </c:extLst>
          </c:dPt>
          <c:dPt>
            <c:idx val="5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1-D429-49EE-A92B-498BAEB988FB}"/>
              </c:ext>
            </c:extLst>
          </c:dPt>
          <c:dPt>
            <c:idx val="5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3-D429-49EE-A92B-498BAEB988FB}"/>
              </c:ext>
            </c:extLst>
          </c:dPt>
          <c:dPt>
            <c:idx val="5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5-D429-49EE-A92B-498BAEB988FB}"/>
              </c:ext>
            </c:extLst>
          </c:dPt>
          <c:dPt>
            <c:idx val="5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7-D429-49EE-A92B-498BAEB988FB}"/>
              </c:ext>
            </c:extLst>
          </c:dPt>
          <c:dPt>
            <c:idx val="6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9-D429-49EE-A92B-498BAEB988FB}"/>
              </c:ext>
            </c:extLst>
          </c:dPt>
          <c:dPt>
            <c:idx val="6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B-D429-49EE-A92B-498BAEB988FB}"/>
              </c:ext>
            </c:extLst>
          </c:dPt>
          <c:dPt>
            <c:idx val="6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D-D429-49EE-A92B-498BAEB988FB}"/>
              </c:ext>
            </c:extLst>
          </c:dPt>
          <c:dPt>
            <c:idx val="6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F-D429-49EE-A92B-498BAEB988FB}"/>
              </c:ext>
            </c:extLst>
          </c:dPt>
          <c:dPt>
            <c:idx val="6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1-D429-49EE-A92B-498BAEB988FB}"/>
              </c:ext>
            </c:extLst>
          </c:dPt>
          <c:dPt>
            <c:idx val="6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3-D429-49EE-A92B-498BAEB988FB}"/>
              </c:ext>
            </c:extLst>
          </c:dPt>
          <c:dPt>
            <c:idx val="6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5-D429-49EE-A92B-498BAEB988FB}"/>
              </c:ext>
            </c:extLst>
          </c:dPt>
          <c:dPt>
            <c:idx val="6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7-D429-49EE-A92B-498BAEB988FB}"/>
              </c:ext>
            </c:extLst>
          </c:dPt>
          <c:dPt>
            <c:idx val="6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9-D429-49EE-A92B-498BAEB988FB}"/>
              </c:ext>
            </c:extLst>
          </c:dPt>
          <c:dPt>
            <c:idx val="6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B-D429-49EE-A92B-498BAEB988FB}"/>
              </c:ext>
            </c:extLst>
          </c:dPt>
          <c:dPt>
            <c:idx val="7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D-D429-49EE-A92B-498BAEB988FB}"/>
              </c:ext>
            </c:extLst>
          </c:dPt>
          <c:dPt>
            <c:idx val="7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F-D429-49EE-A92B-498BAEB988FB}"/>
              </c:ext>
            </c:extLst>
          </c:dPt>
          <c:dPt>
            <c:idx val="7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1-D429-49EE-A92B-498BAEB988FB}"/>
              </c:ext>
            </c:extLst>
          </c:dPt>
          <c:dPt>
            <c:idx val="7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3-D429-49EE-A92B-498BAEB988FB}"/>
              </c:ext>
            </c:extLst>
          </c:dPt>
          <c:dPt>
            <c:idx val="7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5-D429-49EE-A92B-498BAEB988FB}"/>
              </c:ext>
            </c:extLst>
          </c:dPt>
          <c:dPt>
            <c:idx val="7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7-D429-49EE-A92B-498BAEB988FB}"/>
              </c:ext>
            </c:extLst>
          </c:dPt>
          <c:dPt>
            <c:idx val="7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9-D429-49EE-A92B-498BAEB988FB}"/>
              </c:ext>
            </c:extLst>
          </c:dPt>
          <c:dPt>
            <c:idx val="7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B-D429-49EE-A92B-498BAEB988FB}"/>
              </c:ext>
            </c:extLst>
          </c:dPt>
          <c:dPt>
            <c:idx val="7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D-D429-49EE-A92B-498BAEB988FB}"/>
              </c:ext>
            </c:extLst>
          </c:dPt>
          <c:dPt>
            <c:idx val="7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F-D429-49EE-A92B-498BAEB988FB}"/>
              </c:ext>
            </c:extLst>
          </c:dPt>
          <c:val>
            <c:numLit>
              <c:formatCode>General</c:formatCode>
              <c:ptCount val="8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numLit>
          </c:val>
          <c:extLst>
            <c:ext xmlns:c16="http://schemas.microsoft.com/office/drawing/2014/chart" uri="{C3380CC4-5D6E-409C-BE32-E72D297353CC}">
              <c16:uniqueId val="{000000A0-D429-49EE-A92B-498BAEB988FB}"/>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6">
                <a:lumMod val="50000"/>
              </a:schemeClr>
            </a:solidFill>
          </c:spPr>
          <c:dPt>
            <c:idx val="0"/>
            <c:bubble3D val="0"/>
            <c:spPr>
              <a:solidFill>
                <a:schemeClr val="accent6">
                  <a:lumMod val="50000"/>
                  <a:alpha val="86000"/>
                </a:schemeClr>
              </a:solidFill>
              <a:ln w="19050">
                <a:solidFill>
                  <a:schemeClr val="lt1"/>
                </a:solidFill>
              </a:ln>
              <a:effectLst/>
            </c:spPr>
            <c:extLst>
              <c:ext xmlns:c16="http://schemas.microsoft.com/office/drawing/2014/chart" uri="{C3380CC4-5D6E-409C-BE32-E72D297353CC}">
                <c16:uniqueId val="{000000A2-D429-49EE-A92B-498BAEB988FB}"/>
              </c:ext>
            </c:extLst>
          </c:dPt>
          <c:dPt>
            <c:idx val="1"/>
            <c:bubble3D val="0"/>
            <c:spPr>
              <a:solidFill>
                <a:schemeClr val="accent6">
                  <a:lumMod val="50000"/>
                  <a:alpha val="0"/>
                </a:schemeClr>
              </a:solidFill>
              <a:ln w="19050">
                <a:solidFill>
                  <a:schemeClr val="lt1"/>
                </a:solidFill>
              </a:ln>
              <a:effectLst/>
            </c:spPr>
            <c:extLst>
              <c:ext xmlns:c16="http://schemas.microsoft.com/office/drawing/2014/chart" uri="{C3380CC4-5D6E-409C-BE32-E72D297353CC}">
                <c16:uniqueId val="{000000A4-D429-49EE-A92B-498BAEB988FB}"/>
              </c:ext>
            </c:extLst>
          </c:dPt>
          <c:cat>
            <c:strRef>
              <c:f>'support sheet'!$A$10:$B$10</c:f>
              <c:strCache>
                <c:ptCount val="2"/>
                <c:pt idx="0">
                  <c:v>AMAZON</c:v>
                </c:pt>
                <c:pt idx="1">
                  <c:v>others</c:v>
                </c:pt>
              </c:strCache>
            </c:strRef>
          </c:cat>
          <c:val>
            <c:numRef>
              <c:f>'support sheet'!$A$11:$B$11</c:f>
              <c:numCache>
                <c:formatCode>0%</c:formatCode>
                <c:ptCount val="2"/>
                <c:pt idx="0">
                  <c:v>0.26154410009694318</c:v>
                </c:pt>
                <c:pt idx="1">
                  <c:v>0.73845589990305682</c:v>
                </c:pt>
              </c:numCache>
            </c:numRef>
          </c:val>
          <c:extLst>
            <c:ext xmlns:c16="http://schemas.microsoft.com/office/drawing/2014/chart" uri="{C3380CC4-5D6E-409C-BE32-E72D297353CC}">
              <c16:uniqueId val="{000000A5-D429-49EE-A92B-498BAEB988FB}"/>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06407611127068"/>
          <c:y val="0.10918231374924288"/>
          <c:w val="0.53391892390838902"/>
          <c:h val="0.67442368261659591"/>
        </c:manualLayout>
      </c:layout>
      <c:doughnutChart>
        <c:varyColors val="1"/>
        <c:ser>
          <c:idx val="1"/>
          <c:order val="1"/>
          <c:tx>
            <c:v>2</c:v>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344A-470A-8A8C-A974846FB68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344A-470A-8A8C-A974846FB68A}"/>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344A-470A-8A8C-A974846FB68A}"/>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344A-470A-8A8C-A974846FB68A}"/>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344A-470A-8A8C-A974846FB68A}"/>
              </c:ext>
            </c:extLst>
          </c:dPt>
          <c:dPt>
            <c:idx val="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344A-470A-8A8C-A974846FB68A}"/>
              </c:ext>
            </c:extLst>
          </c:dPt>
          <c:dPt>
            <c:idx val="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D-344A-470A-8A8C-A974846FB68A}"/>
              </c:ext>
            </c:extLst>
          </c:dPt>
          <c:dPt>
            <c:idx val="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F-344A-470A-8A8C-A974846FB68A}"/>
              </c:ext>
            </c:extLst>
          </c:dPt>
          <c:dPt>
            <c:idx val="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1-344A-470A-8A8C-A974846FB68A}"/>
              </c:ext>
            </c:extLst>
          </c:dPt>
          <c:dPt>
            <c:idx val="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3-344A-470A-8A8C-A974846FB68A}"/>
              </c:ext>
            </c:extLst>
          </c:dPt>
          <c:dPt>
            <c:idx val="1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5-344A-470A-8A8C-A974846FB68A}"/>
              </c:ext>
            </c:extLst>
          </c:dPt>
          <c:dPt>
            <c:idx val="1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7-344A-470A-8A8C-A974846FB68A}"/>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9-344A-470A-8A8C-A974846FB68A}"/>
              </c:ext>
            </c:extLst>
          </c:dPt>
          <c:dPt>
            <c:idx val="1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B-344A-470A-8A8C-A974846FB68A}"/>
              </c:ext>
            </c:extLst>
          </c:dPt>
          <c:dPt>
            <c:idx val="1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D-344A-470A-8A8C-A974846FB68A}"/>
              </c:ext>
            </c:extLst>
          </c:dPt>
          <c:dPt>
            <c:idx val="1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F-344A-470A-8A8C-A974846FB68A}"/>
              </c:ext>
            </c:extLst>
          </c:dPt>
          <c:dPt>
            <c:idx val="1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1-344A-470A-8A8C-A974846FB68A}"/>
              </c:ext>
            </c:extLst>
          </c:dPt>
          <c:dPt>
            <c:idx val="1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3-344A-470A-8A8C-A974846FB68A}"/>
              </c:ext>
            </c:extLst>
          </c:dPt>
          <c:dPt>
            <c:idx val="1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5-344A-470A-8A8C-A974846FB68A}"/>
              </c:ext>
            </c:extLst>
          </c:dPt>
          <c:dPt>
            <c:idx val="1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7-344A-470A-8A8C-A974846FB68A}"/>
              </c:ext>
            </c:extLst>
          </c:dPt>
          <c:dPt>
            <c:idx val="2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9-344A-470A-8A8C-A974846FB68A}"/>
              </c:ext>
            </c:extLst>
          </c:dPt>
          <c:dPt>
            <c:idx val="2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B-344A-470A-8A8C-A974846FB68A}"/>
              </c:ext>
            </c:extLst>
          </c:dPt>
          <c:dPt>
            <c:idx val="2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D-344A-470A-8A8C-A974846FB68A}"/>
              </c:ext>
            </c:extLst>
          </c:dPt>
          <c:dPt>
            <c:idx val="2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F-344A-470A-8A8C-A974846FB68A}"/>
              </c:ext>
            </c:extLst>
          </c:dPt>
          <c:dPt>
            <c:idx val="2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1-344A-470A-8A8C-A974846FB68A}"/>
              </c:ext>
            </c:extLst>
          </c:dPt>
          <c:dPt>
            <c:idx val="2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3-344A-470A-8A8C-A974846FB68A}"/>
              </c:ext>
            </c:extLst>
          </c:dPt>
          <c:dPt>
            <c:idx val="2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5-344A-470A-8A8C-A974846FB68A}"/>
              </c:ext>
            </c:extLst>
          </c:dPt>
          <c:dPt>
            <c:idx val="2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7-344A-470A-8A8C-A974846FB68A}"/>
              </c:ext>
            </c:extLst>
          </c:dPt>
          <c:dPt>
            <c:idx val="2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9-344A-470A-8A8C-A974846FB68A}"/>
              </c:ext>
            </c:extLst>
          </c:dPt>
          <c:dPt>
            <c:idx val="2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B-344A-470A-8A8C-A974846FB68A}"/>
              </c:ext>
            </c:extLst>
          </c:dPt>
          <c:dPt>
            <c:idx val="3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D-344A-470A-8A8C-A974846FB68A}"/>
              </c:ext>
            </c:extLst>
          </c:dPt>
          <c:dPt>
            <c:idx val="3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F-344A-470A-8A8C-A974846FB68A}"/>
              </c:ext>
            </c:extLst>
          </c:dPt>
          <c:dPt>
            <c:idx val="3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1-344A-470A-8A8C-A974846FB68A}"/>
              </c:ext>
            </c:extLst>
          </c:dPt>
          <c:dPt>
            <c:idx val="3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3-344A-470A-8A8C-A974846FB68A}"/>
              </c:ext>
            </c:extLst>
          </c:dPt>
          <c:dPt>
            <c:idx val="3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5-344A-470A-8A8C-A974846FB68A}"/>
              </c:ext>
            </c:extLst>
          </c:dPt>
          <c:dPt>
            <c:idx val="3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7-344A-470A-8A8C-A974846FB68A}"/>
              </c:ext>
            </c:extLst>
          </c:dPt>
          <c:dPt>
            <c:idx val="3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9-344A-470A-8A8C-A974846FB68A}"/>
              </c:ext>
            </c:extLst>
          </c:dPt>
          <c:dPt>
            <c:idx val="3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B-344A-470A-8A8C-A974846FB68A}"/>
              </c:ext>
            </c:extLst>
          </c:dPt>
          <c:dPt>
            <c:idx val="3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D-344A-470A-8A8C-A974846FB68A}"/>
              </c:ext>
            </c:extLst>
          </c:dPt>
          <c:dPt>
            <c:idx val="3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F-344A-470A-8A8C-A974846FB68A}"/>
              </c:ext>
            </c:extLst>
          </c:dPt>
          <c:dPt>
            <c:idx val="4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1-344A-470A-8A8C-A974846FB68A}"/>
              </c:ext>
            </c:extLst>
          </c:dPt>
          <c:dPt>
            <c:idx val="4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3-344A-470A-8A8C-A974846FB68A}"/>
              </c:ext>
            </c:extLst>
          </c:dPt>
          <c:dPt>
            <c:idx val="4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5-344A-470A-8A8C-A974846FB68A}"/>
              </c:ext>
            </c:extLst>
          </c:dPt>
          <c:dPt>
            <c:idx val="4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7-344A-470A-8A8C-A974846FB68A}"/>
              </c:ext>
            </c:extLst>
          </c:dPt>
          <c:dPt>
            <c:idx val="4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9-344A-470A-8A8C-A974846FB68A}"/>
              </c:ext>
            </c:extLst>
          </c:dPt>
          <c:dPt>
            <c:idx val="4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B-344A-470A-8A8C-A974846FB68A}"/>
              </c:ext>
            </c:extLst>
          </c:dPt>
          <c:dPt>
            <c:idx val="4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D-344A-470A-8A8C-A974846FB68A}"/>
              </c:ext>
            </c:extLst>
          </c:dPt>
          <c:dPt>
            <c:idx val="4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F-344A-470A-8A8C-A974846FB68A}"/>
              </c:ext>
            </c:extLst>
          </c:dPt>
          <c:dPt>
            <c:idx val="4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1-344A-470A-8A8C-A974846FB68A}"/>
              </c:ext>
            </c:extLst>
          </c:dPt>
          <c:dPt>
            <c:idx val="4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3-344A-470A-8A8C-A974846FB68A}"/>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64-344A-470A-8A8C-A974846FB68A}"/>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6">
                <a:lumMod val="75000"/>
              </a:schemeClr>
            </a:solidFill>
          </c:spPr>
          <c:dPt>
            <c:idx val="0"/>
            <c:bubble3D val="0"/>
            <c:spPr>
              <a:solidFill>
                <a:schemeClr val="accent6">
                  <a:lumMod val="50000"/>
                  <a:alpha val="87000"/>
                </a:schemeClr>
              </a:solidFill>
              <a:ln w="19050">
                <a:solidFill>
                  <a:schemeClr val="lt1"/>
                </a:solidFill>
              </a:ln>
              <a:effectLst/>
            </c:spPr>
            <c:extLst>
              <c:ext xmlns:c16="http://schemas.microsoft.com/office/drawing/2014/chart" uri="{C3380CC4-5D6E-409C-BE32-E72D297353CC}">
                <c16:uniqueId val="{00000066-344A-470A-8A8C-A974846FB68A}"/>
              </c:ext>
            </c:extLst>
          </c:dPt>
          <c:dPt>
            <c:idx val="1"/>
            <c:bubble3D val="0"/>
            <c:spPr>
              <a:solidFill>
                <a:schemeClr val="accent6">
                  <a:lumMod val="75000"/>
                  <a:alpha val="0"/>
                </a:schemeClr>
              </a:solidFill>
              <a:ln w="19050">
                <a:solidFill>
                  <a:schemeClr val="lt1"/>
                </a:solidFill>
              </a:ln>
              <a:effectLst/>
            </c:spPr>
            <c:extLst>
              <c:ext xmlns:c16="http://schemas.microsoft.com/office/drawing/2014/chart" uri="{C3380CC4-5D6E-409C-BE32-E72D297353CC}">
                <c16:uniqueId val="{00000068-344A-470A-8A8C-A974846FB68A}"/>
              </c:ext>
            </c:extLst>
          </c:dPt>
          <c:val>
            <c:numRef>
              <c:f>'support sheet'!$A$14:$B$14</c:f>
              <c:numCache>
                <c:formatCode>0%</c:formatCode>
                <c:ptCount val="2"/>
                <c:pt idx="0">
                  <c:v>0.24870959239748286</c:v>
                </c:pt>
                <c:pt idx="1">
                  <c:v>0.75129040760251709</c:v>
                </c:pt>
              </c:numCache>
            </c:numRef>
          </c:val>
          <c:extLst>
            <c:ext xmlns:c16="http://schemas.microsoft.com/office/drawing/2014/chart" uri="{C3380CC4-5D6E-409C-BE32-E72D297353CC}">
              <c16:uniqueId val="{00000069-344A-470A-8A8C-A974846FB68A}"/>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480898370427408"/>
          <c:y val="0.19214137187989971"/>
          <c:w val="0.43625592763260795"/>
          <c:h val="0.70938210066489471"/>
        </c:manualLayout>
      </c:layout>
      <c:doughnutChart>
        <c:varyColors val="1"/>
        <c:ser>
          <c:idx val="1"/>
          <c:order val="1"/>
          <c:tx>
            <c:v>2</c:v>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7A21-45FF-822F-3622617D831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7A21-45FF-822F-3622617D8310}"/>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7A21-45FF-822F-3622617D8310}"/>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7A21-45FF-822F-3622617D8310}"/>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7A21-45FF-822F-3622617D8310}"/>
              </c:ext>
            </c:extLst>
          </c:dPt>
          <c:dPt>
            <c:idx val="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7A21-45FF-822F-3622617D8310}"/>
              </c:ext>
            </c:extLst>
          </c:dPt>
          <c:dPt>
            <c:idx val="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D-7A21-45FF-822F-3622617D8310}"/>
              </c:ext>
            </c:extLst>
          </c:dPt>
          <c:dPt>
            <c:idx val="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F-7A21-45FF-822F-3622617D8310}"/>
              </c:ext>
            </c:extLst>
          </c:dPt>
          <c:dPt>
            <c:idx val="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1-7A21-45FF-822F-3622617D8310}"/>
              </c:ext>
            </c:extLst>
          </c:dPt>
          <c:dPt>
            <c:idx val="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3-7A21-45FF-822F-3622617D8310}"/>
              </c:ext>
            </c:extLst>
          </c:dPt>
          <c:dPt>
            <c:idx val="1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5-7A21-45FF-822F-3622617D8310}"/>
              </c:ext>
            </c:extLst>
          </c:dPt>
          <c:dPt>
            <c:idx val="1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7-7A21-45FF-822F-3622617D8310}"/>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9-7A21-45FF-822F-3622617D8310}"/>
              </c:ext>
            </c:extLst>
          </c:dPt>
          <c:dPt>
            <c:idx val="1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B-7A21-45FF-822F-3622617D8310}"/>
              </c:ext>
            </c:extLst>
          </c:dPt>
          <c:dPt>
            <c:idx val="1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D-7A21-45FF-822F-3622617D8310}"/>
              </c:ext>
            </c:extLst>
          </c:dPt>
          <c:dPt>
            <c:idx val="1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F-7A21-45FF-822F-3622617D8310}"/>
              </c:ext>
            </c:extLst>
          </c:dPt>
          <c:dPt>
            <c:idx val="1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1-7A21-45FF-822F-3622617D8310}"/>
              </c:ext>
            </c:extLst>
          </c:dPt>
          <c:dPt>
            <c:idx val="1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3-7A21-45FF-822F-3622617D8310}"/>
              </c:ext>
            </c:extLst>
          </c:dPt>
          <c:dPt>
            <c:idx val="1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5-7A21-45FF-822F-3622617D8310}"/>
              </c:ext>
            </c:extLst>
          </c:dPt>
          <c:dPt>
            <c:idx val="1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7-7A21-45FF-822F-3622617D8310}"/>
              </c:ext>
            </c:extLst>
          </c:dPt>
          <c:dPt>
            <c:idx val="2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9-7A21-45FF-822F-3622617D8310}"/>
              </c:ext>
            </c:extLst>
          </c:dPt>
          <c:dPt>
            <c:idx val="2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B-7A21-45FF-822F-3622617D8310}"/>
              </c:ext>
            </c:extLst>
          </c:dPt>
          <c:dPt>
            <c:idx val="2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D-7A21-45FF-822F-3622617D8310}"/>
              </c:ext>
            </c:extLst>
          </c:dPt>
          <c:dPt>
            <c:idx val="2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F-7A21-45FF-822F-3622617D8310}"/>
              </c:ext>
            </c:extLst>
          </c:dPt>
          <c:dPt>
            <c:idx val="2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1-7A21-45FF-822F-3622617D8310}"/>
              </c:ext>
            </c:extLst>
          </c:dPt>
          <c:dPt>
            <c:idx val="2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3-7A21-45FF-822F-3622617D8310}"/>
              </c:ext>
            </c:extLst>
          </c:dPt>
          <c:dPt>
            <c:idx val="2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5-7A21-45FF-822F-3622617D8310}"/>
              </c:ext>
            </c:extLst>
          </c:dPt>
          <c:dPt>
            <c:idx val="2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7-7A21-45FF-822F-3622617D8310}"/>
              </c:ext>
            </c:extLst>
          </c:dPt>
          <c:dPt>
            <c:idx val="2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9-7A21-45FF-822F-3622617D8310}"/>
              </c:ext>
            </c:extLst>
          </c:dPt>
          <c:dPt>
            <c:idx val="2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B-7A21-45FF-822F-3622617D8310}"/>
              </c:ext>
            </c:extLst>
          </c:dPt>
          <c:dPt>
            <c:idx val="3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D-7A21-45FF-822F-3622617D8310}"/>
              </c:ext>
            </c:extLst>
          </c:dPt>
          <c:dPt>
            <c:idx val="3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F-7A21-45FF-822F-3622617D8310}"/>
              </c:ext>
            </c:extLst>
          </c:dPt>
          <c:dPt>
            <c:idx val="3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1-7A21-45FF-822F-3622617D8310}"/>
              </c:ext>
            </c:extLst>
          </c:dPt>
          <c:dPt>
            <c:idx val="3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3-7A21-45FF-822F-3622617D8310}"/>
              </c:ext>
            </c:extLst>
          </c:dPt>
          <c:dPt>
            <c:idx val="3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5-7A21-45FF-822F-3622617D8310}"/>
              </c:ext>
            </c:extLst>
          </c:dPt>
          <c:dPt>
            <c:idx val="3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7-7A21-45FF-822F-3622617D8310}"/>
              </c:ext>
            </c:extLst>
          </c:dPt>
          <c:dPt>
            <c:idx val="3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9-7A21-45FF-822F-3622617D8310}"/>
              </c:ext>
            </c:extLst>
          </c:dPt>
          <c:dPt>
            <c:idx val="3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B-7A21-45FF-822F-3622617D8310}"/>
              </c:ext>
            </c:extLst>
          </c:dPt>
          <c:dPt>
            <c:idx val="3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D-7A21-45FF-822F-3622617D8310}"/>
              </c:ext>
            </c:extLst>
          </c:dPt>
          <c:dPt>
            <c:idx val="3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F-7A21-45FF-822F-3622617D8310}"/>
              </c:ext>
            </c:extLst>
          </c:dPt>
          <c:dPt>
            <c:idx val="4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1-7A21-45FF-822F-3622617D8310}"/>
              </c:ext>
            </c:extLst>
          </c:dPt>
          <c:dPt>
            <c:idx val="4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3-7A21-45FF-822F-3622617D8310}"/>
              </c:ext>
            </c:extLst>
          </c:dPt>
          <c:dPt>
            <c:idx val="4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5-7A21-45FF-822F-3622617D8310}"/>
              </c:ext>
            </c:extLst>
          </c:dPt>
          <c:dPt>
            <c:idx val="4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7-7A21-45FF-822F-3622617D8310}"/>
              </c:ext>
            </c:extLst>
          </c:dPt>
          <c:dPt>
            <c:idx val="4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9-7A21-45FF-822F-3622617D8310}"/>
              </c:ext>
            </c:extLst>
          </c:dPt>
          <c:dPt>
            <c:idx val="4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B-7A21-45FF-822F-3622617D8310}"/>
              </c:ext>
            </c:extLst>
          </c:dPt>
          <c:dPt>
            <c:idx val="4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D-7A21-45FF-822F-3622617D8310}"/>
              </c:ext>
            </c:extLst>
          </c:dPt>
          <c:dPt>
            <c:idx val="4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F-7A21-45FF-822F-3622617D8310}"/>
              </c:ext>
            </c:extLst>
          </c:dPt>
          <c:dPt>
            <c:idx val="4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1-7A21-45FF-822F-3622617D8310}"/>
              </c:ext>
            </c:extLst>
          </c:dPt>
          <c:dPt>
            <c:idx val="4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3-7A21-45FF-822F-3622617D8310}"/>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64-7A21-45FF-822F-3622617D8310}"/>
            </c:ext>
          </c:extLst>
        </c:ser>
        <c:dLbls>
          <c:showLegendKey val="0"/>
          <c:showVal val="0"/>
          <c:showCatName val="0"/>
          <c:showSerName val="0"/>
          <c:showPercent val="0"/>
          <c:showBubbleSize val="0"/>
          <c:showLeaderLines val="1"/>
        </c:dLbls>
        <c:firstSliceAng val="0"/>
        <c:holeSize val="50"/>
      </c:doughnutChart>
      <c:doughnutChart>
        <c:varyColors val="1"/>
        <c:ser>
          <c:idx val="0"/>
          <c:order val="0"/>
          <c:dPt>
            <c:idx val="0"/>
            <c:bubble3D val="0"/>
            <c:spPr>
              <a:solidFill>
                <a:schemeClr val="accent6">
                  <a:lumMod val="50000"/>
                  <a:alpha val="84000"/>
                </a:schemeClr>
              </a:solidFill>
              <a:ln w="19050">
                <a:solidFill>
                  <a:schemeClr val="lt1"/>
                </a:solidFill>
              </a:ln>
              <a:effectLst/>
            </c:spPr>
            <c:extLst>
              <c:ext xmlns:c16="http://schemas.microsoft.com/office/drawing/2014/chart" uri="{C3380CC4-5D6E-409C-BE32-E72D297353CC}">
                <c16:uniqueId val="{00000066-7A21-45FF-822F-3622617D8310}"/>
              </c:ext>
            </c:extLst>
          </c:dPt>
          <c:dPt>
            <c:idx val="1"/>
            <c:bubble3D val="0"/>
            <c:spPr>
              <a:solidFill>
                <a:schemeClr val="accent6">
                  <a:lumMod val="50000"/>
                  <a:alpha val="0"/>
                </a:schemeClr>
              </a:solidFill>
              <a:ln w="19050">
                <a:solidFill>
                  <a:schemeClr val="lt1"/>
                </a:solidFill>
              </a:ln>
              <a:effectLst/>
            </c:spPr>
            <c:extLst>
              <c:ext xmlns:c16="http://schemas.microsoft.com/office/drawing/2014/chart" uri="{C3380CC4-5D6E-409C-BE32-E72D297353CC}">
                <c16:uniqueId val="{00000068-7A21-45FF-822F-3622617D8310}"/>
              </c:ext>
            </c:extLst>
          </c:dPt>
          <c:val>
            <c:numRef>
              <c:f>'support sheet'!$A$17:$B$17</c:f>
              <c:numCache>
                <c:formatCode>0%</c:formatCode>
                <c:ptCount val="2"/>
                <c:pt idx="0">
                  <c:v>0.25624672661231662</c:v>
                </c:pt>
                <c:pt idx="1">
                  <c:v>0.74375327338768338</c:v>
                </c:pt>
              </c:numCache>
            </c:numRef>
          </c:val>
          <c:extLst>
            <c:ext xmlns:c16="http://schemas.microsoft.com/office/drawing/2014/chart" uri="{C3380CC4-5D6E-409C-BE32-E72D297353CC}">
              <c16:uniqueId val="{00000069-7A21-45FF-822F-3622617D8310}"/>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975585670185862E-2"/>
          <c:y val="0.24487283164419055"/>
          <c:w val="0.52741631926572341"/>
          <c:h val="0.54366223803885727"/>
        </c:manualLayout>
      </c:layout>
      <c:doughnutChart>
        <c:varyColors val="1"/>
        <c:ser>
          <c:idx val="1"/>
          <c:order val="1"/>
          <c:tx>
            <c:v>2</c:v>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CE7C-4D34-A706-989E3A2CCC65}"/>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CE7C-4D34-A706-989E3A2CCC65}"/>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CE7C-4D34-A706-989E3A2CCC65}"/>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CE7C-4D34-A706-989E3A2CCC65}"/>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CE7C-4D34-A706-989E3A2CCC65}"/>
              </c:ext>
            </c:extLst>
          </c:dPt>
          <c:dPt>
            <c:idx val="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CE7C-4D34-A706-989E3A2CCC65}"/>
              </c:ext>
            </c:extLst>
          </c:dPt>
          <c:dPt>
            <c:idx val="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D-CE7C-4D34-A706-989E3A2CCC65}"/>
              </c:ext>
            </c:extLst>
          </c:dPt>
          <c:dPt>
            <c:idx val="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F-CE7C-4D34-A706-989E3A2CCC65}"/>
              </c:ext>
            </c:extLst>
          </c:dPt>
          <c:dPt>
            <c:idx val="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1-CE7C-4D34-A706-989E3A2CCC65}"/>
              </c:ext>
            </c:extLst>
          </c:dPt>
          <c:dPt>
            <c:idx val="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3-CE7C-4D34-A706-989E3A2CCC65}"/>
              </c:ext>
            </c:extLst>
          </c:dPt>
          <c:dPt>
            <c:idx val="1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5-CE7C-4D34-A706-989E3A2CCC65}"/>
              </c:ext>
            </c:extLst>
          </c:dPt>
          <c:dPt>
            <c:idx val="1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7-CE7C-4D34-A706-989E3A2CCC65}"/>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9-CE7C-4D34-A706-989E3A2CCC65}"/>
              </c:ext>
            </c:extLst>
          </c:dPt>
          <c:dPt>
            <c:idx val="1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B-CE7C-4D34-A706-989E3A2CCC65}"/>
              </c:ext>
            </c:extLst>
          </c:dPt>
          <c:dPt>
            <c:idx val="1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D-CE7C-4D34-A706-989E3A2CCC65}"/>
              </c:ext>
            </c:extLst>
          </c:dPt>
          <c:dPt>
            <c:idx val="1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F-CE7C-4D34-A706-989E3A2CCC65}"/>
              </c:ext>
            </c:extLst>
          </c:dPt>
          <c:dPt>
            <c:idx val="1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1-CE7C-4D34-A706-989E3A2CCC65}"/>
              </c:ext>
            </c:extLst>
          </c:dPt>
          <c:dPt>
            <c:idx val="1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3-CE7C-4D34-A706-989E3A2CCC65}"/>
              </c:ext>
            </c:extLst>
          </c:dPt>
          <c:dPt>
            <c:idx val="1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5-CE7C-4D34-A706-989E3A2CCC65}"/>
              </c:ext>
            </c:extLst>
          </c:dPt>
          <c:dPt>
            <c:idx val="1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7-CE7C-4D34-A706-989E3A2CCC65}"/>
              </c:ext>
            </c:extLst>
          </c:dPt>
          <c:dPt>
            <c:idx val="2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9-CE7C-4D34-A706-989E3A2CCC65}"/>
              </c:ext>
            </c:extLst>
          </c:dPt>
          <c:dPt>
            <c:idx val="2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B-CE7C-4D34-A706-989E3A2CCC65}"/>
              </c:ext>
            </c:extLst>
          </c:dPt>
          <c:dPt>
            <c:idx val="2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D-CE7C-4D34-A706-989E3A2CCC65}"/>
              </c:ext>
            </c:extLst>
          </c:dPt>
          <c:dPt>
            <c:idx val="2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F-CE7C-4D34-A706-989E3A2CCC65}"/>
              </c:ext>
            </c:extLst>
          </c:dPt>
          <c:dPt>
            <c:idx val="2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1-CE7C-4D34-A706-989E3A2CCC65}"/>
              </c:ext>
            </c:extLst>
          </c:dPt>
          <c:dPt>
            <c:idx val="2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3-CE7C-4D34-A706-989E3A2CCC65}"/>
              </c:ext>
            </c:extLst>
          </c:dPt>
          <c:dPt>
            <c:idx val="2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5-CE7C-4D34-A706-989E3A2CCC65}"/>
              </c:ext>
            </c:extLst>
          </c:dPt>
          <c:dPt>
            <c:idx val="2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7-CE7C-4D34-A706-989E3A2CCC65}"/>
              </c:ext>
            </c:extLst>
          </c:dPt>
          <c:dPt>
            <c:idx val="2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9-CE7C-4D34-A706-989E3A2CCC65}"/>
              </c:ext>
            </c:extLst>
          </c:dPt>
          <c:dPt>
            <c:idx val="2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B-CE7C-4D34-A706-989E3A2CCC65}"/>
              </c:ext>
            </c:extLst>
          </c:dPt>
          <c:dPt>
            <c:idx val="3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D-CE7C-4D34-A706-989E3A2CCC65}"/>
              </c:ext>
            </c:extLst>
          </c:dPt>
          <c:dPt>
            <c:idx val="3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F-CE7C-4D34-A706-989E3A2CCC65}"/>
              </c:ext>
            </c:extLst>
          </c:dPt>
          <c:dPt>
            <c:idx val="3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1-CE7C-4D34-A706-989E3A2CCC65}"/>
              </c:ext>
            </c:extLst>
          </c:dPt>
          <c:dPt>
            <c:idx val="3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3-CE7C-4D34-A706-989E3A2CCC65}"/>
              </c:ext>
            </c:extLst>
          </c:dPt>
          <c:dPt>
            <c:idx val="3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5-CE7C-4D34-A706-989E3A2CCC65}"/>
              </c:ext>
            </c:extLst>
          </c:dPt>
          <c:dPt>
            <c:idx val="3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7-CE7C-4D34-A706-989E3A2CCC65}"/>
              </c:ext>
            </c:extLst>
          </c:dPt>
          <c:dPt>
            <c:idx val="3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9-CE7C-4D34-A706-989E3A2CCC65}"/>
              </c:ext>
            </c:extLst>
          </c:dPt>
          <c:dPt>
            <c:idx val="3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B-CE7C-4D34-A706-989E3A2CCC65}"/>
              </c:ext>
            </c:extLst>
          </c:dPt>
          <c:dPt>
            <c:idx val="3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D-CE7C-4D34-A706-989E3A2CCC65}"/>
              </c:ext>
            </c:extLst>
          </c:dPt>
          <c:dPt>
            <c:idx val="3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F-CE7C-4D34-A706-989E3A2CCC65}"/>
              </c:ext>
            </c:extLst>
          </c:dPt>
          <c:dPt>
            <c:idx val="4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1-CE7C-4D34-A706-989E3A2CCC65}"/>
              </c:ext>
            </c:extLst>
          </c:dPt>
          <c:dPt>
            <c:idx val="4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3-CE7C-4D34-A706-989E3A2CCC65}"/>
              </c:ext>
            </c:extLst>
          </c:dPt>
          <c:dPt>
            <c:idx val="4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5-CE7C-4D34-A706-989E3A2CCC65}"/>
              </c:ext>
            </c:extLst>
          </c:dPt>
          <c:dPt>
            <c:idx val="4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7-CE7C-4D34-A706-989E3A2CCC65}"/>
              </c:ext>
            </c:extLst>
          </c:dPt>
          <c:dPt>
            <c:idx val="4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9-CE7C-4D34-A706-989E3A2CCC65}"/>
              </c:ext>
            </c:extLst>
          </c:dPt>
          <c:dPt>
            <c:idx val="4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B-CE7C-4D34-A706-989E3A2CCC65}"/>
              </c:ext>
            </c:extLst>
          </c:dPt>
          <c:dPt>
            <c:idx val="4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D-CE7C-4D34-A706-989E3A2CCC65}"/>
              </c:ext>
            </c:extLst>
          </c:dPt>
          <c:dPt>
            <c:idx val="4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F-CE7C-4D34-A706-989E3A2CCC65}"/>
              </c:ext>
            </c:extLst>
          </c:dPt>
          <c:dPt>
            <c:idx val="4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1-CE7C-4D34-A706-989E3A2CCC65}"/>
              </c:ext>
            </c:extLst>
          </c:dPt>
          <c:dPt>
            <c:idx val="4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3-CE7C-4D34-A706-989E3A2CCC65}"/>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64-CE7C-4D34-A706-989E3A2CCC65}"/>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6">
                <a:lumMod val="50000"/>
              </a:schemeClr>
            </a:solidFill>
          </c:spPr>
          <c:dPt>
            <c:idx val="0"/>
            <c:bubble3D val="0"/>
            <c:spPr>
              <a:solidFill>
                <a:schemeClr val="accent6">
                  <a:lumMod val="50000"/>
                  <a:alpha val="85000"/>
                </a:schemeClr>
              </a:solidFill>
              <a:ln w="19050">
                <a:solidFill>
                  <a:schemeClr val="lt1"/>
                </a:solidFill>
              </a:ln>
              <a:effectLst/>
            </c:spPr>
            <c:extLst>
              <c:ext xmlns:c16="http://schemas.microsoft.com/office/drawing/2014/chart" uri="{C3380CC4-5D6E-409C-BE32-E72D297353CC}">
                <c16:uniqueId val="{00000066-CE7C-4D34-A706-989E3A2CCC65}"/>
              </c:ext>
            </c:extLst>
          </c:dPt>
          <c:dPt>
            <c:idx val="1"/>
            <c:bubble3D val="0"/>
            <c:spPr>
              <a:solidFill>
                <a:schemeClr val="accent6">
                  <a:lumMod val="50000"/>
                  <a:alpha val="0"/>
                </a:schemeClr>
              </a:solidFill>
              <a:ln w="19050">
                <a:solidFill>
                  <a:schemeClr val="lt1"/>
                </a:solidFill>
              </a:ln>
              <a:effectLst/>
            </c:spPr>
            <c:extLst>
              <c:ext xmlns:c16="http://schemas.microsoft.com/office/drawing/2014/chart" uri="{C3380CC4-5D6E-409C-BE32-E72D297353CC}">
                <c16:uniqueId val="{00000068-CE7C-4D34-A706-989E3A2CCC65}"/>
              </c:ext>
            </c:extLst>
          </c:dPt>
          <c:val>
            <c:numRef>
              <c:f>'support sheet'!$A$20:$B$20</c:f>
              <c:numCache>
                <c:formatCode>0%</c:formatCode>
                <c:ptCount val="2"/>
                <c:pt idx="0">
                  <c:v>0.23349958089325731</c:v>
                </c:pt>
                <c:pt idx="1">
                  <c:v>0.76650041910674271</c:v>
                </c:pt>
              </c:numCache>
            </c:numRef>
          </c:val>
          <c:extLst>
            <c:ext xmlns:c16="http://schemas.microsoft.com/office/drawing/2014/chart" uri="{C3380CC4-5D6E-409C-BE32-E72D297353CC}">
              <c16:uniqueId val="{00000069-CE7C-4D34-A706-989E3A2CCC65}"/>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548716825271296E-2"/>
          <c:y val="8.4361461180052237E-5"/>
          <c:w val="0.94326835158545697"/>
          <c:h val="0.92583803719879088"/>
        </c:manualLayout>
      </c:layout>
      <c:barChart>
        <c:barDir val="col"/>
        <c:grouping val="clustered"/>
        <c:varyColors val="0"/>
        <c:ser>
          <c:idx val="0"/>
          <c:order val="0"/>
          <c:tx>
            <c:strRef>
              <c:f>'support sheet'!$I$25</c:f>
              <c:strCache>
                <c:ptCount val="1"/>
                <c:pt idx="0">
                  <c:v>CURRENT</c:v>
                </c:pt>
              </c:strCache>
            </c:strRef>
          </c:tx>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pictureOptions>
              <c:pictureFormat val="stackScale"/>
            </c:pictureOptions>
            <c:extLst>
              <c:ext xmlns:c16="http://schemas.microsoft.com/office/drawing/2014/chart" uri="{C3380CC4-5D6E-409C-BE32-E72D297353CC}">
                <c16:uniqueId val="{00000001-963A-46D7-988E-557C5A521812}"/>
              </c:ext>
            </c:extLst>
          </c:dPt>
          <c:dPt>
            <c:idx val="1"/>
            <c:invertIfNegative val="0"/>
            <c:bubble3D val="0"/>
            <c:spPr>
              <a:blipFill>
                <a:blip xmlns:r="http://schemas.openxmlformats.org/officeDocument/2006/relationships" r:embed="rId4"/>
                <a:stretch>
                  <a:fillRect/>
                </a:stretch>
              </a:blipFill>
              <a:ln>
                <a:noFill/>
              </a:ln>
              <a:effectLst/>
            </c:spPr>
            <c:pictureOptions>
              <c:pictureFormat val="stackScale"/>
            </c:pictureOptions>
            <c:extLst>
              <c:ext xmlns:c16="http://schemas.microsoft.com/office/drawing/2014/chart" uri="{C3380CC4-5D6E-409C-BE32-E72D297353CC}">
                <c16:uniqueId val="{00000003-963A-46D7-988E-557C5A521812}"/>
              </c:ext>
            </c:extLst>
          </c:dPt>
          <c:dLbls>
            <c:dLbl>
              <c:idx val="0"/>
              <c:layout>
                <c:manualLayout>
                  <c:x val="-0.16849818411933046"/>
                  <c:y val="-0.20122485729077669"/>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825E0B8-4100-4B3B-8643-8839D1D044CF}" type="VALUE">
                      <a:rPr lang="en-US" sz="1800" b="1"/>
                      <a:pPr>
                        <a:defRPr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63A-46D7-988E-557C5A521812}"/>
                </c:ext>
              </c:extLst>
            </c:dLbl>
            <c:dLbl>
              <c:idx val="1"/>
              <c:layout>
                <c:manualLayout>
                  <c:x val="0.12336474194450957"/>
                  <c:y val="-0.2515310716134708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63A-46D7-988E-557C5A5218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 sheet'!$J$24:$K$24</c:f>
              <c:strCache>
                <c:ptCount val="2"/>
                <c:pt idx="0">
                  <c:v>female</c:v>
                </c:pt>
                <c:pt idx="1">
                  <c:v>male</c:v>
                </c:pt>
              </c:strCache>
            </c:strRef>
          </c:cat>
          <c:val>
            <c:numRef>
              <c:f>'support sheet'!$J$25:$K$25</c:f>
              <c:numCache>
                <c:formatCode>0%</c:formatCode>
                <c:ptCount val="2"/>
                <c:pt idx="0">
                  <c:v>0.50891775440231757</c:v>
                </c:pt>
                <c:pt idx="1">
                  <c:v>0.49108224559768243</c:v>
                </c:pt>
              </c:numCache>
            </c:numRef>
          </c:val>
          <c:extLst>
            <c:ext xmlns:c16="http://schemas.microsoft.com/office/drawing/2014/chart" uri="{C3380CC4-5D6E-409C-BE32-E72D297353CC}">
              <c16:uniqueId val="{00000004-963A-46D7-988E-557C5A521812}"/>
            </c:ext>
          </c:extLst>
        </c:ser>
        <c:ser>
          <c:idx val="1"/>
          <c:order val="1"/>
          <c:tx>
            <c:strRef>
              <c:f>'support sheet'!$I$26</c:f>
              <c:strCache>
                <c:ptCount val="1"/>
                <c:pt idx="0">
                  <c:v>TOTAL</c:v>
                </c:pt>
              </c:strCache>
            </c:strRef>
          </c:tx>
          <c:spPr>
            <a:solidFill>
              <a:schemeClr val="accent2"/>
            </a:solidFill>
            <a:ln>
              <a:noFill/>
            </a:ln>
            <a:effectLst/>
          </c:spPr>
          <c:invertIfNegative val="0"/>
          <c:dPt>
            <c:idx val="0"/>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6-963A-46D7-988E-557C5A521812}"/>
              </c:ext>
            </c:extLst>
          </c:dPt>
          <c:dPt>
            <c:idx val="1"/>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8-963A-46D7-988E-557C5A521812}"/>
              </c:ext>
            </c:extLst>
          </c:dPt>
          <c:dLbls>
            <c:delete val="1"/>
          </c:dLbls>
          <c:cat>
            <c:strRef>
              <c:f>'support sheet'!$J$24:$K$24</c:f>
              <c:strCache>
                <c:ptCount val="2"/>
                <c:pt idx="0">
                  <c:v>female</c:v>
                </c:pt>
                <c:pt idx="1">
                  <c:v>male</c:v>
                </c:pt>
              </c:strCache>
            </c:strRef>
          </c:cat>
          <c:val>
            <c:numRef>
              <c:f>'support sheet'!$J$26:$K$26</c:f>
              <c:numCache>
                <c:formatCode>0%</c:formatCode>
                <c:ptCount val="2"/>
                <c:pt idx="0">
                  <c:v>1</c:v>
                </c:pt>
                <c:pt idx="1">
                  <c:v>1</c:v>
                </c:pt>
              </c:numCache>
            </c:numRef>
          </c:val>
          <c:extLst>
            <c:ext xmlns:c16="http://schemas.microsoft.com/office/drawing/2014/chart" uri="{C3380CC4-5D6E-409C-BE32-E72D297353CC}">
              <c16:uniqueId val="{00000009-963A-46D7-988E-557C5A521812}"/>
            </c:ext>
          </c:extLst>
        </c:ser>
        <c:dLbls>
          <c:dLblPos val="outEnd"/>
          <c:showLegendKey val="0"/>
          <c:showVal val="1"/>
          <c:showCatName val="0"/>
          <c:showSerName val="0"/>
          <c:showPercent val="0"/>
          <c:showBubbleSize val="0"/>
        </c:dLbls>
        <c:gapWidth val="0"/>
        <c:overlap val="100"/>
        <c:axId val="803441520"/>
        <c:axId val="803442000"/>
      </c:barChart>
      <c:catAx>
        <c:axId val="803441520"/>
        <c:scaling>
          <c:orientation val="minMax"/>
        </c:scaling>
        <c:delete val="1"/>
        <c:axPos val="b"/>
        <c:numFmt formatCode="General" sourceLinked="1"/>
        <c:majorTickMark val="none"/>
        <c:minorTickMark val="none"/>
        <c:tickLblPos val="nextTo"/>
        <c:crossAx val="803442000"/>
        <c:crosses val="autoZero"/>
        <c:auto val="1"/>
        <c:lblAlgn val="ctr"/>
        <c:lblOffset val="100"/>
        <c:noMultiLvlLbl val="0"/>
      </c:catAx>
      <c:valAx>
        <c:axId val="803442000"/>
        <c:scaling>
          <c:orientation val="minMax"/>
        </c:scaling>
        <c:delete val="1"/>
        <c:axPos val="l"/>
        <c:numFmt formatCode="0%" sourceLinked="1"/>
        <c:majorTickMark val="none"/>
        <c:minorTickMark val="none"/>
        <c:tickLblPos val="nextTo"/>
        <c:crossAx val="803441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ANALYSIS (Recovered).xlsx]support sheet!PivotTable9</c:name>
    <c:fmtId val="22"/>
  </c:pivotSource>
  <c:chart>
    <c:autoTitleDeleted val="1"/>
    <c:pivotFmts>
      <c:pivotFmt>
        <c:idx val="0"/>
        <c:spPr>
          <a:solidFill>
            <a:schemeClr val="accent6">
              <a:lumMod val="75000"/>
            </a:schemeClr>
          </a:soli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'support sheet'!$K$28</c:f>
              <c:strCache>
                <c:ptCount val="1"/>
                <c:pt idx="0">
                  <c:v>Total</c:v>
                </c:pt>
              </c:strCache>
            </c:strRef>
          </c:tx>
          <c:spPr>
            <a:solidFill>
              <a:schemeClr val="accent6">
                <a:lumMod val="75000"/>
              </a:schemeClr>
            </a:solidFill>
            <a:ln>
              <a:noFill/>
            </a:ln>
            <a:effectLst/>
            <a:sp3d/>
          </c:spPr>
          <c:invertIfNegative val="0"/>
          <c:cat>
            <c:strRef>
              <c:f>'support sheet'!$J$29:$J$34</c:f>
              <c:strCache>
                <c:ptCount val="5"/>
                <c:pt idx="0">
                  <c:v>2019</c:v>
                </c:pt>
                <c:pt idx="1">
                  <c:v>2020</c:v>
                </c:pt>
                <c:pt idx="2">
                  <c:v>2021</c:v>
                </c:pt>
                <c:pt idx="3">
                  <c:v>2022</c:v>
                </c:pt>
                <c:pt idx="4">
                  <c:v>2023</c:v>
                </c:pt>
              </c:strCache>
            </c:strRef>
          </c:cat>
          <c:val>
            <c:numRef>
              <c:f>'support sheet'!$K$29:$K$34</c:f>
              <c:numCache>
                <c:formatCode>General</c:formatCode>
                <c:ptCount val="5"/>
                <c:pt idx="0">
                  <c:v>179069</c:v>
                </c:pt>
                <c:pt idx="1">
                  <c:v>179149</c:v>
                </c:pt>
                <c:pt idx="2">
                  <c:v>182775</c:v>
                </c:pt>
                <c:pt idx="3">
                  <c:v>187872</c:v>
                </c:pt>
                <c:pt idx="4">
                  <c:v>155158</c:v>
                </c:pt>
              </c:numCache>
            </c:numRef>
          </c:val>
          <c:extLst>
            <c:ext xmlns:c16="http://schemas.microsoft.com/office/drawing/2014/chart" uri="{C3380CC4-5D6E-409C-BE32-E72D297353CC}">
              <c16:uniqueId val="{00000000-8430-4046-9775-2A9D4CE98F3B}"/>
            </c:ext>
          </c:extLst>
        </c:ser>
        <c:dLbls>
          <c:showLegendKey val="0"/>
          <c:showVal val="0"/>
          <c:showCatName val="0"/>
          <c:showSerName val="0"/>
          <c:showPercent val="0"/>
          <c:showBubbleSize val="0"/>
        </c:dLbls>
        <c:gapWidth val="150"/>
        <c:gapDepth val="0"/>
        <c:shape val="box"/>
        <c:axId val="49843359"/>
        <c:axId val="49840959"/>
        <c:axId val="0"/>
      </c:bar3DChart>
      <c:catAx>
        <c:axId val="49843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40959"/>
        <c:crosses val="autoZero"/>
        <c:auto val="1"/>
        <c:lblAlgn val="ctr"/>
        <c:lblOffset val="100"/>
        <c:noMultiLvlLbl val="0"/>
      </c:catAx>
      <c:valAx>
        <c:axId val="49840959"/>
        <c:scaling>
          <c:orientation val="minMax"/>
        </c:scaling>
        <c:delete val="0"/>
        <c:axPos val="b"/>
        <c:majorGridlines>
          <c:spPr>
            <a:ln w="6350" cap="flat" cmpd="sng" algn="ctr">
              <a:solidFill>
                <a:schemeClr val="dk1"/>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43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ANALYSIS (Recovered).xlsx]classmate support!PivotTable5</c:name>
    <c:fmtId val="53"/>
  </c:pivotSource>
  <c:chart>
    <c:autoTitleDeleted val="0"/>
    <c:pivotFmts>
      <c:pivotFmt>
        <c:idx val="0"/>
        <c:spPr>
          <a:noFill/>
          <a:ln w="34925">
            <a:solidFill>
              <a:schemeClr val="accent6">
                <a:lumMod val="60000"/>
                <a:lumOff val="40000"/>
              </a:schemeClr>
            </a:solidFill>
          </a:ln>
          <a:effectLst/>
        </c:spPr>
        <c:marker>
          <c:symbol val="none"/>
        </c:marker>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dLbl>
          <c:idx val="0"/>
          <c:layout>
            <c:manualLayout>
              <c:x val="0"/>
              <c:y val="-0.171296296296296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1.0185067526415994E-16"/>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0"/>
              <c:y val="-0.175925925925926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0"/>
              <c:y val="-0.175925925925926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dLbl>
          <c:idx val="0"/>
          <c:layout>
            <c:manualLayout>
              <c:x val="-1.0185067526415994E-16"/>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dLbl>
          <c:idx val="0"/>
          <c:layout>
            <c:manualLayout>
              <c:x val="0"/>
              <c:y val="-0.171296296296296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dLbl>
          <c:idx val="0"/>
          <c:layout>
            <c:manualLayout>
              <c:x val="0"/>
              <c:y val="-0.17592592592592601"/>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dLbl>
          <c:idx val="0"/>
          <c:layout>
            <c:manualLayout>
              <c:x val="-1.0185067526415994E-16"/>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dLbl>
          <c:idx val="0"/>
          <c:layout>
            <c:manualLayout>
              <c:x val="0"/>
              <c:y val="-0.17129629629629639"/>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074449763357521E-2"/>
          <c:y val="6.5142876194766941E-2"/>
          <c:w val="0.96463621052061344"/>
          <c:h val="0.81435220667218644"/>
        </c:manualLayout>
      </c:layout>
      <c:barChart>
        <c:barDir val="col"/>
        <c:grouping val="clustered"/>
        <c:varyColors val="0"/>
        <c:ser>
          <c:idx val="0"/>
          <c:order val="0"/>
          <c:tx>
            <c:strRef>
              <c:f>'classmate support'!$B$3</c:f>
              <c:strCache>
                <c:ptCount val="1"/>
                <c:pt idx="0">
                  <c:v>Sum of NET SALES PRICE</c:v>
                </c:pt>
              </c:strCache>
            </c:strRef>
          </c:tx>
          <c:spPr>
            <a:noFill/>
            <a:ln w="34925">
              <a:solidFill>
                <a:schemeClr val="accent6">
                  <a:lumMod val="60000"/>
                  <a:lumOff val="40000"/>
                </a:schemeClr>
              </a:solidFill>
            </a:ln>
            <a:effectLst/>
          </c:spPr>
          <c:invertIfNegative val="0"/>
          <c:cat>
            <c:strRef>
              <c:f>'classmate support'!$A$4:$A$11</c:f>
              <c:strCache>
                <c:ptCount val="7"/>
                <c:pt idx="0">
                  <c:v>ERASER</c:v>
                </c:pt>
                <c:pt idx="1">
                  <c:v>GEOMETRY BOX</c:v>
                </c:pt>
                <c:pt idx="2">
                  <c:v>NOTEBOOK</c:v>
                </c:pt>
                <c:pt idx="3">
                  <c:v>PEN</c:v>
                </c:pt>
                <c:pt idx="4">
                  <c:v>PENCIL</c:v>
                </c:pt>
                <c:pt idx="5">
                  <c:v>SCALE</c:v>
                </c:pt>
                <c:pt idx="6">
                  <c:v>SKETCH PEN</c:v>
                </c:pt>
              </c:strCache>
            </c:strRef>
          </c:cat>
          <c:val>
            <c:numRef>
              <c:f>'classmate support'!$B$4:$B$11</c:f>
              <c:numCache>
                <c:formatCode>General</c:formatCode>
                <c:ptCount val="7"/>
                <c:pt idx="0">
                  <c:v>10470</c:v>
                </c:pt>
                <c:pt idx="1">
                  <c:v>58050</c:v>
                </c:pt>
                <c:pt idx="2">
                  <c:v>75680</c:v>
                </c:pt>
                <c:pt idx="3">
                  <c:v>32820</c:v>
                </c:pt>
                <c:pt idx="4">
                  <c:v>12695</c:v>
                </c:pt>
                <c:pt idx="5">
                  <c:v>11690</c:v>
                </c:pt>
                <c:pt idx="6">
                  <c:v>45840</c:v>
                </c:pt>
              </c:numCache>
            </c:numRef>
          </c:val>
          <c:extLst>
            <c:ext xmlns:c16="http://schemas.microsoft.com/office/drawing/2014/chart" uri="{C3380CC4-5D6E-409C-BE32-E72D297353CC}">
              <c16:uniqueId val="{00000000-5A1C-4964-BC34-A735FCC70E34}"/>
            </c:ext>
          </c:extLst>
        </c:ser>
        <c:dLbls>
          <c:showLegendKey val="0"/>
          <c:showVal val="0"/>
          <c:showCatName val="0"/>
          <c:showSerName val="0"/>
          <c:showPercent val="0"/>
          <c:showBubbleSize val="0"/>
        </c:dLbls>
        <c:gapWidth val="63"/>
        <c:axId val="703265967"/>
        <c:axId val="703275567"/>
      </c:barChart>
      <c:barChart>
        <c:barDir val="col"/>
        <c:grouping val="clustered"/>
        <c:varyColors val="0"/>
        <c:ser>
          <c:idx val="1"/>
          <c:order val="1"/>
          <c:tx>
            <c:strRef>
              <c:f>'classmate support'!$C$3</c:f>
              <c:strCache>
                <c:ptCount val="1"/>
                <c:pt idx="0">
                  <c:v>Sum of NET COST PRICE</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5A1C-4964-BC34-A735FCC70E34}"/>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2-5A1C-4964-BC34-A735FCC70E34}"/>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3-5A1C-4964-BC34-A735FCC70E34}"/>
              </c:ext>
            </c:extLst>
          </c:dPt>
          <c:dLbls>
            <c:dLbl>
              <c:idx val="0"/>
              <c:layout>
                <c:manualLayout>
                  <c:x val="0"/>
                  <c:y val="-0.175925925925926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A1C-4964-BC34-A735FCC70E34}"/>
                </c:ext>
              </c:extLst>
            </c:dLbl>
            <c:dLbl>
              <c:idx val="4"/>
              <c:layout>
                <c:manualLayout>
                  <c:x val="-1.0185067526415994E-16"/>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A1C-4964-BC34-A735FCC70E34}"/>
                </c:ext>
              </c:extLst>
            </c:dLbl>
            <c:dLbl>
              <c:idx val="5"/>
              <c:layout>
                <c:manualLayout>
                  <c:x val="0"/>
                  <c:y val="-0.171296296296296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A1C-4964-BC34-A735FCC70E34}"/>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'classmate support'!$A$4:$A$11</c:f>
              <c:strCache>
                <c:ptCount val="7"/>
                <c:pt idx="0">
                  <c:v>ERASER</c:v>
                </c:pt>
                <c:pt idx="1">
                  <c:v>GEOMETRY BOX</c:v>
                </c:pt>
                <c:pt idx="2">
                  <c:v>NOTEBOOK</c:v>
                </c:pt>
                <c:pt idx="3">
                  <c:v>PEN</c:v>
                </c:pt>
                <c:pt idx="4">
                  <c:v>PENCIL</c:v>
                </c:pt>
                <c:pt idx="5">
                  <c:v>SCALE</c:v>
                </c:pt>
                <c:pt idx="6">
                  <c:v>SKETCH PEN</c:v>
                </c:pt>
              </c:strCache>
            </c:strRef>
          </c:cat>
          <c:val>
            <c:numRef>
              <c:f>'classmate support'!$C$4:$C$11</c:f>
              <c:numCache>
                <c:formatCode>General</c:formatCode>
                <c:ptCount val="7"/>
                <c:pt idx="0">
                  <c:v>4188</c:v>
                </c:pt>
                <c:pt idx="1">
                  <c:v>23220</c:v>
                </c:pt>
                <c:pt idx="2">
                  <c:v>13244</c:v>
                </c:pt>
                <c:pt idx="3">
                  <c:v>13128</c:v>
                </c:pt>
                <c:pt idx="4">
                  <c:v>7617</c:v>
                </c:pt>
                <c:pt idx="5">
                  <c:v>4676</c:v>
                </c:pt>
                <c:pt idx="6">
                  <c:v>15280</c:v>
                </c:pt>
              </c:numCache>
            </c:numRef>
          </c:val>
          <c:extLst>
            <c:ext xmlns:c16="http://schemas.microsoft.com/office/drawing/2014/chart" uri="{C3380CC4-5D6E-409C-BE32-E72D297353CC}">
              <c16:uniqueId val="{00000004-5A1C-4964-BC34-A735FCC70E34}"/>
            </c:ext>
          </c:extLst>
        </c:ser>
        <c:dLbls>
          <c:showLegendKey val="0"/>
          <c:showVal val="0"/>
          <c:showCatName val="0"/>
          <c:showSerName val="0"/>
          <c:showPercent val="0"/>
          <c:showBubbleSize val="0"/>
        </c:dLbls>
        <c:gapWidth val="289"/>
        <c:axId val="703276527"/>
        <c:axId val="703272207"/>
      </c:barChart>
      <c:catAx>
        <c:axId val="70326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03275567"/>
        <c:crosses val="autoZero"/>
        <c:auto val="1"/>
        <c:lblAlgn val="ctr"/>
        <c:lblOffset val="100"/>
        <c:noMultiLvlLbl val="0"/>
      </c:catAx>
      <c:valAx>
        <c:axId val="703275567"/>
        <c:scaling>
          <c:orientation val="minMax"/>
        </c:scaling>
        <c:delete val="1"/>
        <c:axPos val="l"/>
        <c:numFmt formatCode="General" sourceLinked="1"/>
        <c:majorTickMark val="none"/>
        <c:minorTickMark val="none"/>
        <c:tickLblPos val="nextTo"/>
        <c:crossAx val="703265967"/>
        <c:crosses val="autoZero"/>
        <c:crossBetween val="between"/>
      </c:valAx>
      <c:valAx>
        <c:axId val="703272207"/>
        <c:scaling>
          <c:orientation val="minMax"/>
        </c:scaling>
        <c:delete val="1"/>
        <c:axPos val="r"/>
        <c:numFmt formatCode="General" sourceLinked="1"/>
        <c:majorTickMark val="out"/>
        <c:minorTickMark val="none"/>
        <c:tickLblPos val="nextTo"/>
        <c:crossAx val="703276527"/>
        <c:crosses val="max"/>
        <c:crossBetween val="between"/>
      </c:valAx>
      <c:catAx>
        <c:axId val="703276527"/>
        <c:scaling>
          <c:orientation val="minMax"/>
        </c:scaling>
        <c:delete val="1"/>
        <c:axPos val="b"/>
        <c:numFmt formatCode="General" sourceLinked="1"/>
        <c:majorTickMark val="out"/>
        <c:minorTickMark val="none"/>
        <c:tickLblPos val="nextTo"/>
        <c:crossAx val="703272207"/>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ANALYSIS (Recovered).xlsx]classmate support!PivotTable10</c:name>
    <c:fmtId val="82"/>
  </c:pivotSource>
  <c:chart>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dLbl>
          <c:idx val="0"/>
          <c:layout>
            <c:manualLayout>
              <c:x val="-2.7777777777778798E-3"/>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1.0185067526415994E-16"/>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0"/>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0"/>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dLbl>
          <c:idx val="0"/>
          <c:layout>
            <c:manualLayout>
              <c:x val="-1.0185067526415994E-16"/>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dLbl>
          <c:idx val="0"/>
          <c:layout>
            <c:manualLayout>
              <c:x val="-2.7777777777778798E-3"/>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dLbl>
          <c:idx val="0"/>
          <c:layout>
            <c:manualLayout>
              <c:x val="0"/>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dLbl>
          <c:idx val="0"/>
          <c:layout>
            <c:manualLayout>
              <c:x val="-1.0185067526415994E-16"/>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dLbl>
          <c:idx val="0"/>
          <c:layout>
            <c:manualLayout>
              <c:x val="-2.7777777777778798E-3"/>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871450511695448E-2"/>
          <c:y val="1.5968116331720357E-3"/>
          <c:w val="0.93888888888888888"/>
          <c:h val="0.79081802274715662"/>
        </c:manualLayout>
      </c:layout>
      <c:barChart>
        <c:barDir val="col"/>
        <c:grouping val="clustered"/>
        <c:varyColors val="0"/>
        <c:ser>
          <c:idx val="1"/>
          <c:order val="1"/>
          <c:tx>
            <c:strRef>
              <c:f>'classmate support'!$H$3</c:f>
              <c:strCache>
                <c:ptCount val="1"/>
                <c:pt idx="0">
                  <c:v>Sum of UNIT SALES PRICE</c:v>
                </c:pt>
              </c:strCache>
            </c:strRef>
          </c:tx>
          <c:spPr>
            <a:noFill/>
            <a:ln w="34925">
              <a:solidFill>
                <a:schemeClr val="accent6">
                  <a:lumMod val="60000"/>
                  <a:lumOff val="40000"/>
                </a:schemeClr>
              </a:solidFill>
            </a:ln>
            <a:effectLst/>
          </c:spPr>
          <c:invertIfNegative val="0"/>
          <c:cat>
            <c:strRef>
              <c:f>'classmate support'!$F$4:$F$11</c:f>
              <c:strCache>
                <c:ptCount val="7"/>
                <c:pt idx="0">
                  <c:v>ERASER</c:v>
                </c:pt>
                <c:pt idx="1">
                  <c:v>GEOMETRY BOX</c:v>
                </c:pt>
                <c:pt idx="2">
                  <c:v>NOTEBOOK</c:v>
                </c:pt>
                <c:pt idx="3">
                  <c:v>PEN</c:v>
                </c:pt>
                <c:pt idx="4">
                  <c:v>PENCIL</c:v>
                </c:pt>
                <c:pt idx="5">
                  <c:v>SCALE</c:v>
                </c:pt>
                <c:pt idx="6">
                  <c:v>SKETCH PEN</c:v>
                </c:pt>
              </c:strCache>
            </c:strRef>
          </c:cat>
          <c:val>
            <c:numRef>
              <c:f>'classmate support'!$H$4:$H$11</c:f>
              <c:numCache>
                <c:formatCode>General</c:formatCode>
                <c:ptCount val="7"/>
                <c:pt idx="0">
                  <c:v>210</c:v>
                </c:pt>
                <c:pt idx="1">
                  <c:v>975</c:v>
                </c:pt>
                <c:pt idx="2">
                  <c:v>1640</c:v>
                </c:pt>
                <c:pt idx="3">
                  <c:v>560</c:v>
                </c:pt>
                <c:pt idx="4">
                  <c:v>245</c:v>
                </c:pt>
                <c:pt idx="5">
                  <c:v>230</c:v>
                </c:pt>
                <c:pt idx="6">
                  <c:v>855</c:v>
                </c:pt>
              </c:numCache>
            </c:numRef>
          </c:val>
          <c:extLst>
            <c:ext xmlns:c16="http://schemas.microsoft.com/office/drawing/2014/chart" uri="{C3380CC4-5D6E-409C-BE32-E72D297353CC}">
              <c16:uniqueId val="{00000000-DAD3-4F80-BC46-C595F1EA8294}"/>
            </c:ext>
          </c:extLst>
        </c:ser>
        <c:dLbls>
          <c:showLegendKey val="0"/>
          <c:showVal val="0"/>
          <c:showCatName val="0"/>
          <c:showSerName val="0"/>
          <c:showPercent val="0"/>
          <c:showBubbleSize val="0"/>
        </c:dLbls>
        <c:gapWidth val="58"/>
        <c:axId val="686774431"/>
        <c:axId val="580055503"/>
      </c:barChart>
      <c:barChart>
        <c:barDir val="col"/>
        <c:grouping val="clustered"/>
        <c:varyColors val="0"/>
        <c:ser>
          <c:idx val="0"/>
          <c:order val="0"/>
          <c:tx>
            <c:strRef>
              <c:f>'classmate support'!$G$3</c:f>
              <c:strCache>
                <c:ptCount val="1"/>
                <c:pt idx="0">
                  <c:v>Sum of UNIT COST PRICE</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DAD3-4F80-BC46-C595F1EA8294}"/>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2-DAD3-4F80-BC46-C595F1EA8294}"/>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3-DAD3-4F80-BC46-C595F1EA8294}"/>
              </c:ext>
            </c:extLst>
          </c:dPt>
          <c:dLbls>
            <c:dLbl>
              <c:idx val="0"/>
              <c:layout>
                <c:manualLayout>
                  <c:x val="0"/>
                  <c:y val="-0.166666666666666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AD3-4F80-BC46-C595F1EA8294}"/>
                </c:ext>
              </c:extLst>
            </c:dLbl>
            <c:dLbl>
              <c:idx val="4"/>
              <c:layout>
                <c:manualLayout>
                  <c:x val="-1.0185067526415994E-16"/>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AD3-4F80-BC46-C595F1EA8294}"/>
                </c:ext>
              </c:extLst>
            </c:dLbl>
            <c:dLbl>
              <c:idx val="5"/>
              <c:layout>
                <c:manualLayout>
                  <c:x val="-2.7777777777778798E-3"/>
                  <c:y val="-0.129629629629629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AD3-4F80-BC46-C595F1EA8294}"/>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'classmate support'!$F$4:$F$11</c:f>
              <c:strCache>
                <c:ptCount val="7"/>
                <c:pt idx="0">
                  <c:v>ERASER</c:v>
                </c:pt>
                <c:pt idx="1">
                  <c:v>GEOMETRY BOX</c:v>
                </c:pt>
                <c:pt idx="2">
                  <c:v>NOTEBOOK</c:v>
                </c:pt>
                <c:pt idx="3">
                  <c:v>PEN</c:v>
                </c:pt>
                <c:pt idx="4">
                  <c:v>PENCIL</c:v>
                </c:pt>
                <c:pt idx="5">
                  <c:v>SCALE</c:v>
                </c:pt>
                <c:pt idx="6">
                  <c:v>SKETCH PEN</c:v>
                </c:pt>
              </c:strCache>
            </c:strRef>
          </c:cat>
          <c:val>
            <c:numRef>
              <c:f>'classmate support'!$G$4:$G$11</c:f>
              <c:numCache>
                <c:formatCode>General</c:formatCode>
                <c:ptCount val="7"/>
                <c:pt idx="0">
                  <c:v>84</c:v>
                </c:pt>
                <c:pt idx="1">
                  <c:v>390</c:v>
                </c:pt>
                <c:pt idx="2">
                  <c:v>287</c:v>
                </c:pt>
                <c:pt idx="3">
                  <c:v>224</c:v>
                </c:pt>
                <c:pt idx="4">
                  <c:v>147</c:v>
                </c:pt>
                <c:pt idx="5">
                  <c:v>92</c:v>
                </c:pt>
                <c:pt idx="6">
                  <c:v>285</c:v>
                </c:pt>
              </c:numCache>
            </c:numRef>
          </c:val>
          <c:extLst>
            <c:ext xmlns:c16="http://schemas.microsoft.com/office/drawing/2014/chart" uri="{C3380CC4-5D6E-409C-BE32-E72D297353CC}">
              <c16:uniqueId val="{00000004-DAD3-4F80-BC46-C595F1EA8294}"/>
            </c:ext>
          </c:extLst>
        </c:ser>
        <c:dLbls>
          <c:showLegendKey val="0"/>
          <c:showVal val="0"/>
          <c:showCatName val="0"/>
          <c:showSerName val="0"/>
          <c:showPercent val="0"/>
          <c:showBubbleSize val="0"/>
        </c:dLbls>
        <c:gapWidth val="289"/>
        <c:axId val="686748991"/>
        <c:axId val="686756191"/>
      </c:barChart>
      <c:catAx>
        <c:axId val="68677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580055503"/>
        <c:crosses val="autoZero"/>
        <c:auto val="1"/>
        <c:lblAlgn val="ctr"/>
        <c:lblOffset val="100"/>
        <c:noMultiLvlLbl val="0"/>
      </c:catAx>
      <c:valAx>
        <c:axId val="580055503"/>
        <c:scaling>
          <c:orientation val="minMax"/>
        </c:scaling>
        <c:delete val="1"/>
        <c:axPos val="l"/>
        <c:numFmt formatCode="General" sourceLinked="1"/>
        <c:majorTickMark val="none"/>
        <c:minorTickMark val="none"/>
        <c:tickLblPos val="nextTo"/>
        <c:crossAx val="686774431"/>
        <c:crosses val="autoZero"/>
        <c:crossBetween val="between"/>
      </c:valAx>
      <c:valAx>
        <c:axId val="686756191"/>
        <c:scaling>
          <c:orientation val="minMax"/>
        </c:scaling>
        <c:delete val="1"/>
        <c:axPos val="r"/>
        <c:numFmt formatCode="General" sourceLinked="1"/>
        <c:majorTickMark val="out"/>
        <c:minorTickMark val="none"/>
        <c:tickLblPos val="nextTo"/>
        <c:crossAx val="686748991"/>
        <c:crosses val="max"/>
        <c:crossBetween val="between"/>
      </c:valAx>
      <c:catAx>
        <c:axId val="686748991"/>
        <c:scaling>
          <c:orientation val="minMax"/>
        </c:scaling>
        <c:delete val="1"/>
        <c:axPos val="b"/>
        <c:numFmt formatCode="General" sourceLinked="1"/>
        <c:majorTickMark val="out"/>
        <c:minorTickMark val="none"/>
        <c:tickLblPos val="nextTo"/>
        <c:crossAx val="68675619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889224215267274E-2"/>
          <c:y val="0.14044561508492018"/>
          <c:w val="0.49189996580056455"/>
          <c:h val="0.8045441105363671"/>
        </c:manualLayout>
      </c:layout>
      <c:doughnutChart>
        <c:varyColors val="1"/>
        <c:ser>
          <c:idx val="1"/>
          <c:order val="1"/>
          <c:tx>
            <c:v>2</c:v>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1BB8-4A4C-8763-79F42E22986F}"/>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1BB8-4A4C-8763-79F42E22986F}"/>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1BB8-4A4C-8763-79F42E22986F}"/>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1BB8-4A4C-8763-79F42E22986F}"/>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1BB8-4A4C-8763-79F42E22986F}"/>
              </c:ext>
            </c:extLst>
          </c:dPt>
          <c:dPt>
            <c:idx val="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1BB8-4A4C-8763-79F42E22986F}"/>
              </c:ext>
            </c:extLst>
          </c:dPt>
          <c:dPt>
            <c:idx val="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D-1BB8-4A4C-8763-79F42E22986F}"/>
              </c:ext>
            </c:extLst>
          </c:dPt>
          <c:dPt>
            <c:idx val="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F-1BB8-4A4C-8763-79F42E22986F}"/>
              </c:ext>
            </c:extLst>
          </c:dPt>
          <c:dPt>
            <c:idx val="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1-1BB8-4A4C-8763-79F42E22986F}"/>
              </c:ext>
            </c:extLst>
          </c:dPt>
          <c:dPt>
            <c:idx val="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3-1BB8-4A4C-8763-79F42E22986F}"/>
              </c:ext>
            </c:extLst>
          </c:dPt>
          <c:dPt>
            <c:idx val="1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5-1BB8-4A4C-8763-79F42E22986F}"/>
              </c:ext>
            </c:extLst>
          </c:dPt>
          <c:dPt>
            <c:idx val="1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7-1BB8-4A4C-8763-79F42E22986F}"/>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9-1BB8-4A4C-8763-79F42E22986F}"/>
              </c:ext>
            </c:extLst>
          </c:dPt>
          <c:dPt>
            <c:idx val="1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B-1BB8-4A4C-8763-79F42E22986F}"/>
              </c:ext>
            </c:extLst>
          </c:dPt>
          <c:dPt>
            <c:idx val="1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D-1BB8-4A4C-8763-79F42E22986F}"/>
              </c:ext>
            </c:extLst>
          </c:dPt>
          <c:dPt>
            <c:idx val="1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F-1BB8-4A4C-8763-79F42E22986F}"/>
              </c:ext>
            </c:extLst>
          </c:dPt>
          <c:dPt>
            <c:idx val="1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1-1BB8-4A4C-8763-79F42E22986F}"/>
              </c:ext>
            </c:extLst>
          </c:dPt>
          <c:dPt>
            <c:idx val="1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3-1BB8-4A4C-8763-79F42E22986F}"/>
              </c:ext>
            </c:extLst>
          </c:dPt>
          <c:dPt>
            <c:idx val="1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5-1BB8-4A4C-8763-79F42E22986F}"/>
              </c:ext>
            </c:extLst>
          </c:dPt>
          <c:dPt>
            <c:idx val="1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7-1BB8-4A4C-8763-79F42E22986F}"/>
              </c:ext>
            </c:extLst>
          </c:dPt>
          <c:dPt>
            <c:idx val="2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9-1BB8-4A4C-8763-79F42E22986F}"/>
              </c:ext>
            </c:extLst>
          </c:dPt>
          <c:dPt>
            <c:idx val="2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B-1BB8-4A4C-8763-79F42E22986F}"/>
              </c:ext>
            </c:extLst>
          </c:dPt>
          <c:dPt>
            <c:idx val="2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D-1BB8-4A4C-8763-79F42E22986F}"/>
              </c:ext>
            </c:extLst>
          </c:dPt>
          <c:dPt>
            <c:idx val="2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F-1BB8-4A4C-8763-79F42E22986F}"/>
              </c:ext>
            </c:extLst>
          </c:dPt>
          <c:dPt>
            <c:idx val="2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1-1BB8-4A4C-8763-79F42E22986F}"/>
              </c:ext>
            </c:extLst>
          </c:dPt>
          <c:dPt>
            <c:idx val="2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3-1BB8-4A4C-8763-79F42E22986F}"/>
              </c:ext>
            </c:extLst>
          </c:dPt>
          <c:dPt>
            <c:idx val="2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5-1BB8-4A4C-8763-79F42E22986F}"/>
              </c:ext>
            </c:extLst>
          </c:dPt>
          <c:dPt>
            <c:idx val="2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7-1BB8-4A4C-8763-79F42E22986F}"/>
              </c:ext>
            </c:extLst>
          </c:dPt>
          <c:dPt>
            <c:idx val="2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9-1BB8-4A4C-8763-79F42E22986F}"/>
              </c:ext>
            </c:extLst>
          </c:dPt>
          <c:dPt>
            <c:idx val="2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B-1BB8-4A4C-8763-79F42E22986F}"/>
              </c:ext>
            </c:extLst>
          </c:dPt>
          <c:dPt>
            <c:idx val="3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D-1BB8-4A4C-8763-79F42E22986F}"/>
              </c:ext>
            </c:extLst>
          </c:dPt>
          <c:dPt>
            <c:idx val="3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F-1BB8-4A4C-8763-79F42E22986F}"/>
              </c:ext>
            </c:extLst>
          </c:dPt>
          <c:dPt>
            <c:idx val="3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1-1BB8-4A4C-8763-79F42E22986F}"/>
              </c:ext>
            </c:extLst>
          </c:dPt>
          <c:dPt>
            <c:idx val="3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3-1BB8-4A4C-8763-79F42E22986F}"/>
              </c:ext>
            </c:extLst>
          </c:dPt>
          <c:dPt>
            <c:idx val="3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5-1BB8-4A4C-8763-79F42E22986F}"/>
              </c:ext>
            </c:extLst>
          </c:dPt>
          <c:dPt>
            <c:idx val="3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7-1BB8-4A4C-8763-79F42E22986F}"/>
              </c:ext>
            </c:extLst>
          </c:dPt>
          <c:dPt>
            <c:idx val="3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9-1BB8-4A4C-8763-79F42E22986F}"/>
              </c:ext>
            </c:extLst>
          </c:dPt>
          <c:dPt>
            <c:idx val="3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B-1BB8-4A4C-8763-79F42E22986F}"/>
              </c:ext>
            </c:extLst>
          </c:dPt>
          <c:dPt>
            <c:idx val="3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D-1BB8-4A4C-8763-79F42E22986F}"/>
              </c:ext>
            </c:extLst>
          </c:dPt>
          <c:dPt>
            <c:idx val="3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F-1BB8-4A4C-8763-79F42E22986F}"/>
              </c:ext>
            </c:extLst>
          </c:dPt>
          <c:dPt>
            <c:idx val="4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1-1BB8-4A4C-8763-79F42E22986F}"/>
              </c:ext>
            </c:extLst>
          </c:dPt>
          <c:dPt>
            <c:idx val="4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3-1BB8-4A4C-8763-79F42E22986F}"/>
              </c:ext>
            </c:extLst>
          </c:dPt>
          <c:dPt>
            <c:idx val="4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5-1BB8-4A4C-8763-79F42E22986F}"/>
              </c:ext>
            </c:extLst>
          </c:dPt>
          <c:dPt>
            <c:idx val="4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7-1BB8-4A4C-8763-79F42E22986F}"/>
              </c:ext>
            </c:extLst>
          </c:dPt>
          <c:dPt>
            <c:idx val="4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9-1BB8-4A4C-8763-79F42E22986F}"/>
              </c:ext>
            </c:extLst>
          </c:dPt>
          <c:dPt>
            <c:idx val="4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B-1BB8-4A4C-8763-79F42E22986F}"/>
              </c:ext>
            </c:extLst>
          </c:dPt>
          <c:dPt>
            <c:idx val="4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D-1BB8-4A4C-8763-79F42E22986F}"/>
              </c:ext>
            </c:extLst>
          </c:dPt>
          <c:dPt>
            <c:idx val="4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F-1BB8-4A4C-8763-79F42E22986F}"/>
              </c:ext>
            </c:extLst>
          </c:dPt>
          <c:dPt>
            <c:idx val="4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1-1BB8-4A4C-8763-79F42E22986F}"/>
              </c:ext>
            </c:extLst>
          </c:dPt>
          <c:dPt>
            <c:idx val="4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3-1BB8-4A4C-8763-79F42E22986F}"/>
              </c:ext>
            </c:extLst>
          </c:dPt>
          <c:dPt>
            <c:idx val="5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5-1BB8-4A4C-8763-79F42E22986F}"/>
              </c:ext>
            </c:extLst>
          </c:dPt>
          <c:dPt>
            <c:idx val="5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7-1BB8-4A4C-8763-79F42E22986F}"/>
              </c:ext>
            </c:extLst>
          </c:dPt>
          <c:dPt>
            <c:idx val="5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9-1BB8-4A4C-8763-79F42E22986F}"/>
              </c:ext>
            </c:extLst>
          </c:dPt>
          <c:dPt>
            <c:idx val="5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B-1BB8-4A4C-8763-79F42E22986F}"/>
              </c:ext>
            </c:extLst>
          </c:dPt>
          <c:dPt>
            <c:idx val="5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D-1BB8-4A4C-8763-79F42E22986F}"/>
              </c:ext>
            </c:extLst>
          </c:dPt>
          <c:dPt>
            <c:idx val="5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F-1BB8-4A4C-8763-79F42E22986F}"/>
              </c:ext>
            </c:extLst>
          </c:dPt>
          <c:dPt>
            <c:idx val="5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1-1BB8-4A4C-8763-79F42E22986F}"/>
              </c:ext>
            </c:extLst>
          </c:dPt>
          <c:dPt>
            <c:idx val="5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3-1BB8-4A4C-8763-79F42E22986F}"/>
              </c:ext>
            </c:extLst>
          </c:dPt>
          <c:dPt>
            <c:idx val="5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5-1BB8-4A4C-8763-79F42E22986F}"/>
              </c:ext>
            </c:extLst>
          </c:dPt>
          <c:dPt>
            <c:idx val="5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7-1BB8-4A4C-8763-79F42E22986F}"/>
              </c:ext>
            </c:extLst>
          </c:dPt>
          <c:dPt>
            <c:idx val="6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9-1BB8-4A4C-8763-79F42E22986F}"/>
              </c:ext>
            </c:extLst>
          </c:dPt>
          <c:dPt>
            <c:idx val="6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B-1BB8-4A4C-8763-79F42E22986F}"/>
              </c:ext>
            </c:extLst>
          </c:dPt>
          <c:dPt>
            <c:idx val="6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D-1BB8-4A4C-8763-79F42E22986F}"/>
              </c:ext>
            </c:extLst>
          </c:dPt>
          <c:dPt>
            <c:idx val="6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F-1BB8-4A4C-8763-79F42E22986F}"/>
              </c:ext>
            </c:extLst>
          </c:dPt>
          <c:dPt>
            <c:idx val="6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1-1BB8-4A4C-8763-79F42E22986F}"/>
              </c:ext>
            </c:extLst>
          </c:dPt>
          <c:dPt>
            <c:idx val="6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3-1BB8-4A4C-8763-79F42E22986F}"/>
              </c:ext>
            </c:extLst>
          </c:dPt>
          <c:dPt>
            <c:idx val="6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5-1BB8-4A4C-8763-79F42E22986F}"/>
              </c:ext>
            </c:extLst>
          </c:dPt>
          <c:dPt>
            <c:idx val="6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7-1BB8-4A4C-8763-79F42E22986F}"/>
              </c:ext>
            </c:extLst>
          </c:dPt>
          <c:dPt>
            <c:idx val="6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9-1BB8-4A4C-8763-79F42E22986F}"/>
              </c:ext>
            </c:extLst>
          </c:dPt>
          <c:dPt>
            <c:idx val="6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B-1BB8-4A4C-8763-79F42E22986F}"/>
              </c:ext>
            </c:extLst>
          </c:dPt>
          <c:dPt>
            <c:idx val="7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D-1BB8-4A4C-8763-79F42E22986F}"/>
              </c:ext>
            </c:extLst>
          </c:dPt>
          <c:dPt>
            <c:idx val="7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F-1BB8-4A4C-8763-79F42E22986F}"/>
              </c:ext>
            </c:extLst>
          </c:dPt>
          <c:dPt>
            <c:idx val="7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1-1BB8-4A4C-8763-79F42E22986F}"/>
              </c:ext>
            </c:extLst>
          </c:dPt>
          <c:dPt>
            <c:idx val="7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3-1BB8-4A4C-8763-79F42E22986F}"/>
              </c:ext>
            </c:extLst>
          </c:dPt>
          <c:dPt>
            <c:idx val="7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5-1BB8-4A4C-8763-79F42E22986F}"/>
              </c:ext>
            </c:extLst>
          </c:dPt>
          <c:dPt>
            <c:idx val="7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7-1BB8-4A4C-8763-79F42E22986F}"/>
              </c:ext>
            </c:extLst>
          </c:dPt>
          <c:dPt>
            <c:idx val="7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9-1BB8-4A4C-8763-79F42E22986F}"/>
              </c:ext>
            </c:extLst>
          </c:dPt>
          <c:dPt>
            <c:idx val="7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B-1BB8-4A4C-8763-79F42E22986F}"/>
              </c:ext>
            </c:extLst>
          </c:dPt>
          <c:dPt>
            <c:idx val="7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D-1BB8-4A4C-8763-79F42E22986F}"/>
              </c:ext>
            </c:extLst>
          </c:dPt>
          <c:dPt>
            <c:idx val="7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F-1BB8-4A4C-8763-79F42E22986F}"/>
              </c:ext>
            </c:extLst>
          </c:dPt>
          <c:val>
            <c:numLit>
              <c:formatCode>General</c:formatCode>
              <c:ptCount val="8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numLit>
          </c:val>
          <c:extLst>
            <c:ext xmlns:c16="http://schemas.microsoft.com/office/drawing/2014/chart" uri="{C3380CC4-5D6E-409C-BE32-E72D297353CC}">
              <c16:uniqueId val="{000000A0-1BB8-4A4C-8763-79F42E22986F}"/>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6">
                <a:lumMod val="50000"/>
              </a:schemeClr>
            </a:solidFill>
          </c:spPr>
          <c:dPt>
            <c:idx val="0"/>
            <c:bubble3D val="0"/>
            <c:spPr>
              <a:solidFill>
                <a:schemeClr val="accent6">
                  <a:lumMod val="50000"/>
                  <a:alpha val="86000"/>
                </a:schemeClr>
              </a:solidFill>
              <a:ln w="19050">
                <a:solidFill>
                  <a:schemeClr val="lt1"/>
                </a:solidFill>
              </a:ln>
              <a:effectLst/>
            </c:spPr>
            <c:extLst>
              <c:ext xmlns:c16="http://schemas.microsoft.com/office/drawing/2014/chart" uri="{C3380CC4-5D6E-409C-BE32-E72D297353CC}">
                <c16:uniqueId val="{000000A2-1BB8-4A4C-8763-79F42E22986F}"/>
              </c:ext>
            </c:extLst>
          </c:dPt>
          <c:dPt>
            <c:idx val="1"/>
            <c:bubble3D val="0"/>
            <c:spPr>
              <a:solidFill>
                <a:schemeClr val="accent6">
                  <a:lumMod val="50000"/>
                  <a:alpha val="0"/>
                </a:schemeClr>
              </a:solidFill>
              <a:ln w="19050">
                <a:solidFill>
                  <a:schemeClr val="lt1"/>
                </a:solidFill>
              </a:ln>
              <a:effectLst/>
            </c:spPr>
            <c:extLst>
              <c:ext xmlns:c16="http://schemas.microsoft.com/office/drawing/2014/chart" uri="{C3380CC4-5D6E-409C-BE32-E72D297353CC}">
                <c16:uniqueId val="{000000A4-1BB8-4A4C-8763-79F42E22986F}"/>
              </c:ext>
            </c:extLst>
          </c:dPt>
          <c:cat>
            <c:strRef>
              <c:f>'support sheet'!$A$10:$B$10</c:f>
              <c:strCache>
                <c:ptCount val="2"/>
                <c:pt idx="0">
                  <c:v>AMAZON</c:v>
                </c:pt>
                <c:pt idx="1">
                  <c:v>others</c:v>
                </c:pt>
              </c:strCache>
            </c:strRef>
          </c:cat>
          <c:val>
            <c:numRef>
              <c:f>'support sheet'!$A$11:$B$11</c:f>
              <c:numCache>
                <c:formatCode>0%</c:formatCode>
                <c:ptCount val="2"/>
                <c:pt idx="0">
                  <c:v>0.26154410009694318</c:v>
                </c:pt>
                <c:pt idx="1">
                  <c:v>0.73845589990305682</c:v>
                </c:pt>
              </c:numCache>
            </c:numRef>
          </c:val>
          <c:extLst>
            <c:ext xmlns:c16="http://schemas.microsoft.com/office/drawing/2014/chart" uri="{C3380CC4-5D6E-409C-BE32-E72D297353CC}">
              <c16:uniqueId val="{000000A5-1BB8-4A4C-8763-79F42E22986F}"/>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06407611127068"/>
          <c:y val="0.10918231374924288"/>
          <c:w val="0.53391892390838902"/>
          <c:h val="0.67442368261659591"/>
        </c:manualLayout>
      </c:layout>
      <c:doughnutChart>
        <c:varyColors val="1"/>
        <c:ser>
          <c:idx val="1"/>
          <c:order val="1"/>
          <c:tx>
            <c:v>2</c:v>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8863-46DE-B0FE-97341316B57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863-46DE-B0FE-97341316B57C}"/>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8863-46DE-B0FE-97341316B57C}"/>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8863-46DE-B0FE-97341316B57C}"/>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8863-46DE-B0FE-97341316B57C}"/>
              </c:ext>
            </c:extLst>
          </c:dPt>
          <c:dPt>
            <c:idx val="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8863-46DE-B0FE-97341316B57C}"/>
              </c:ext>
            </c:extLst>
          </c:dPt>
          <c:dPt>
            <c:idx val="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D-8863-46DE-B0FE-97341316B57C}"/>
              </c:ext>
            </c:extLst>
          </c:dPt>
          <c:dPt>
            <c:idx val="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F-8863-46DE-B0FE-97341316B57C}"/>
              </c:ext>
            </c:extLst>
          </c:dPt>
          <c:dPt>
            <c:idx val="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1-8863-46DE-B0FE-97341316B57C}"/>
              </c:ext>
            </c:extLst>
          </c:dPt>
          <c:dPt>
            <c:idx val="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3-8863-46DE-B0FE-97341316B57C}"/>
              </c:ext>
            </c:extLst>
          </c:dPt>
          <c:dPt>
            <c:idx val="1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5-8863-46DE-B0FE-97341316B57C}"/>
              </c:ext>
            </c:extLst>
          </c:dPt>
          <c:dPt>
            <c:idx val="1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7-8863-46DE-B0FE-97341316B57C}"/>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9-8863-46DE-B0FE-97341316B57C}"/>
              </c:ext>
            </c:extLst>
          </c:dPt>
          <c:dPt>
            <c:idx val="1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B-8863-46DE-B0FE-97341316B57C}"/>
              </c:ext>
            </c:extLst>
          </c:dPt>
          <c:dPt>
            <c:idx val="1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D-8863-46DE-B0FE-97341316B57C}"/>
              </c:ext>
            </c:extLst>
          </c:dPt>
          <c:dPt>
            <c:idx val="1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F-8863-46DE-B0FE-97341316B57C}"/>
              </c:ext>
            </c:extLst>
          </c:dPt>
          <c:dPt>
            <c:idx val="1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1-8863-46DE-B0FE-97341316B57C}"/>
              </c:ext>
            </c:extLst>
          </c:dPt>
          <c:dPt>
            <c:idx val="1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3-8863-46DE-B0FE-97341316B57C}"/>
              </c:ext>
            </c:extLst>
          </c:dPt>
          <c:dPt>
            <c:idx val="1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5-8863-46DE-B0FE-97341316B57C}"/>
              </c:ext>
            </c:extLst>
          </c:dPt>
          <c:dPt>
            <c:idx val="1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7-8863-46DE-B0FE-97341316B57C}"/>
              </c:ext>
            </c:extLst>
          </c:dPt>
          <c:dPt>
            <c:idx val="2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9-8863-46DE-B0FE-97341316B57C}"/>
              </c:ext>
            </c:extLst>
          </c:dPt>
          <c:dPt>
            <c:idx val="2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B-8863-46DE-B0FE-97341316B57C}"/>
              </c:ext>
            </c:extLst>
          </c:dPt>
          <c:dPt>
            <c:idx val="2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D-8863-46DE-B0FE-97341316B57C}"/>
              </c:ext>
            </c:extLst>
          </c:dPt>
          <c:dPt>
            <c:idx val="2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F-8863-46DE-B0FE-97341316B57C}"/>
              </c:ext>
            </c:extLst>
          </c:dPt>
          <c:dPt>
            <c:idx val="2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1-8863-46DE-B0FE-97341316B57C}"/>
              </c:ext>
            </c:extLst>
          </c:dPt>
          <c:dPt>
            <c:idx val="2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3-8863-46DE-B0FE-97341316B57C}"/>
              </c:ext>
            </c:extLst>
          </c:dPt>
          <c:dPt>
            <c:idx val="2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5-8863-46DE-B0FE-97341316B57C}"/>
              </c:ext>
            </c:extLst>
          </c:dPt>
          <c:dPt>
            <c:idx val="2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7-8863-46DE-B0FE-97341316B57C}"/>
              </c:ext>
            </c:extLst>
          </c:dPt>
          <c:dPt>
            <c:idx val="2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9-8863-46DE-B0FE-97341316B57C}"/>
              </c:ext>
            </c:extLst>
          </c:dPt>
          <c:dPt>
            <c:idx val="2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B-8863-46DE-B0FE-97341316B57C}"/>
              </c:ext>
            </c:extLst>
          </c:dPt>
          <c:dPt>
            <c:idx val="3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D-8863-46DE-B0FE-97341316B57C}"/>
              </c:ext>
            </c:extLst>
          </c:dPt>
          <c:dPt>
            <c:idx val="3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F-8863-46DE-B0FE-97341316B57C}"/>
              </c:ext>
            </c:extLst>
          </c:dPt>
          <c:dPt>
            <c:idx val="3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1-8863-46DE-B0FE-97341316B57C}"/>
              </c:ext>
            </c:extLst>
          </c:dPt>
          <c:dPt>
            <c:idx val="3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3-8863-46DE-B0FE-97341316B57C}"/>
              </c:ext>
            </c:extLst>
          </c:dPt>
          <c:dPt>
            <c:idx val="3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5-8863-46DE-B0FE-97341316B57C}"/>
              </c:ext>
            </c:extLst>
          </c:dPt>
          <c:dPt>
            <c:idx val="3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7-8863-46DE-B0FE-97341316B57C}"/>
              </c:ext>
            </c:extLst>
          </c:dPt>
          <c:dPt>
            <c:idx val="3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9-8863-46DE-B0FE-97341316B57C}"/>
              </c:ext>
            </c:extLst>
          </c:dPt>
          <c:dPt>
            <c:idx val="3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B-8863-46DE-B0FE-97341316B57C}"/>
              </c:ext>
            </c:extLst>
          </c:dPt>
          <c:dPt>
            <c:idx val="3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D-8863-46DE-B0FE-97341316B57C}"/>
              </c:ext>
            </c:extLst>
          </c:dPt>
          <c:dPt>
            <c:idx val="3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F-8863-46DE-B0FE-97341316B57C}"/>
              </c:ext>
            </c:extLst>
          </c:dPt>
          <c:dPt>
            <c:idx val="4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1-8863-46DE-B0FE-97341316B57C}"/>
              </c:ext>
            </c:extLst>
          </c:dPt>
          <c:dPt>
            <c:idx val="4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3-8863-46DE-B0FE-97341316B57C}"/>
              </c:ext>
            </c:extLst>
          </c:dPt>
          <c:dPt>
            <c:idx val="4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5-8863-46DE-B0FE-97341316B57C}"/>
              </c:ext>
            </c:extLst>
          </c:dPt>
          <c:dPt>
            <c:idx val="4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7-8863-46DE-B0FE-97341316B57C}"/>
              </c:ext>
            </c:extLst>
          </c:dPt>
          <c:dPt>
            <c:idx val="4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9-8863-46DE-B0FE-97341316B57C}"/>
              </c:ext>
            </c:extLst>
          </c:dPt>
          <c:dPt>
            <c:idx val="4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B-8863-46DE-B0FE-97341316B57C}"/>
              </c:ext>
            </c:extLst>
          </c:dPt>
          <c:dPt>
            <c:idx val="4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D-8863-46DE-B0FE-97341316B57C}"/>
              </c:ext>
            </c:extLst>
          </c:dPt>
          <c:dPt>
            <c:idx val="4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F-8863-46DE-B0FE-97341316B57C}"/>
              </c:ext>
            </c:extLst>
          </c:dPt>
          <c:dPt>
            <c:idx val="4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1-8863-46DE-B0FE-97341316B57C}"/>
              </c:ext>
            </c:extLst>
          </c:dPt>
          <c:dPt>
            <c:idx val="4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3-8863-46DE-B0FE-97341316B57C}"/>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64-8863-46DE-B0FE-97341316B57C}"/>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6">
                <a:lumMod val="75000"/>
              </a:schemeClr>
            </a:solidFill>
          </c:spPr>
          <c:dPt>
            <c:idx val="0"/>
            <c:bubble3D val="0"/>
            <c:spPr>
              <a:solidFill>
                <a:schemeClr val="accent6">
                  <a:lumMod val="50000"/>
                  <a:alpha val="87000"/>
                </a:schemeClr>
              </a:solidFill>
              <a:ln w="19050">
                <a:solidFill>
                  <a:schemeClr val="lt1"/>
                </a:solidFill>
              </a:ln>
              <a:effectLst/>
            </c:spPr>
            <c:extLst>
              <c:ext xmlns:c16="http://schemas.microsoft.com/office/drawing/2014/chart" uri="{C3380CC4-5D6E-409C-BE32-E72D297353CC}">
                <c16:uniqueId val="{00000066-8863-46DE-B0FE-97341316B57C}"/>
              </c:ext>
            </c:extLst>
          </c:dPt>
          <c:dPt>
            <c:idx val="1"/>
            <c:bubble3D val="0"/>
            <c:spPr>
              <a:solidFill>
                <a:schemeClr val="accent6">
                  <a:lumMod val="75000"/>
                  <a:alpha val="0"/>
                </a:schemeClr>
              </a:solidFill>
              <a:ln w="19050">
                <a:solidFill>
                  <a:schemeClr val="lt1"/>
                </a:solidFill>
              </a:ln>
              <a:effectLst/>
            </c:spPr>
            <c:extLst>
              <c:ext xmlns:c16="http://schemas.microsoft.com/office/drawing/2014/chart" uri="{C3380CC4-5D6E-409C-BE32-E72D297353CC}">
                <c16:uniqueId val="{00000068-8863-46DE-B0FE-97341316B57C}"/>
              </c:ext>
            </c:extLst>
          </c:dPt>
          <c:val>
            <c:numRef>
              <c:f>'support sheet'!$A$14:$B$14</c:f>
              <c:numCache>
                <c:formatCode>0%</c:formatCode>
                <c:ptCount val="2"/>
                <c:pt idx="0">
                  <c:v>0.24870959239748286</c:v>
                </c:pt>
                <c:pt idx="1">
                  <c:v>0.75129040760251709</c:v>
                </c:pt>
              </c:numCache>
            </c:numRef>
          </c:val>
          <c:extLst>
            <c:ext xmlns:c16="http://schemas.microsoft.com/office/drawing/2014/chart" uri="{C3380CC4-5D6E-409C-BE32-E72D297353CC}">
              <c16:uniqueId val="{00000069-8863-46DE-B0FE-97341316B57C}"/>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11661991958079"/>
          <c:y val="0.19627115626849642"/>
          <c:w val="0.43613598219839944"/>
          <c:h val="0.701007452076846"/>
        </c:manualLayout>
      </c:layout>
      <c:doughnutChart>
        <c:varyColors val="1"/>
        <c:ser>
          <c:idx val="1"/>
          <c:order val="1"/>
          <c:tx>
            <c:v>2</c:v>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61BC-4D2A-8745-8499A7A9F12B}"/>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1BC-4D2A-8745-8499A7A9F12B}"/>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61BC-4D2A-8745-8499A7A9F12B}"/>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61BC-4D2A-8745-8499A7A9F12B}"/>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61BC-4D2A-8745-8499A7A9F12B}"/>
              </c:ext>
            </c:extLst>
          </c:dPt>
          <c:dPt>
            <c:idx val="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61BC-4D2A-8745-8499A7A9F12B}"/>
              </c:ext>
            </c:extLst>
          </c:dPt>
          <c:dPt>
            <c:idx val="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D-61BC-4D2A-8745-8499A7A9F12B}"/>
              </c:ext>
            </c:extLst>
          </c:dPt>
          <c:dPt>
            <c:idx val="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F-61BC-4D2A-8745-8499A7A9F12B}"/>
              </c:ext>
            </c:extLst>
          </c:dPt>
          <c:dPt>
            <c:idx val="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1-61BC-4D2A-8745-8499A7A9F12B}"/>
              </c:ext>
            </c:extLst>
          </c:dPt>
          <c:dPt>
            <c:idx val="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3-61BC-4D2A-8745-8499A7A9F12B}"/>
              </c:ext>
            </c:extLst>
          </c:dPt>
          <c:dPt>
            <c:idx val="1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5-61BC-4D2A-8745-8499A7A9F12B}"/>
              </c:ext>
            </c:extLst>
          </c:dPt>
          <c:dPt>
            <c:idx val="1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7-61BC-4D2A-8745-8499A7A9F12B}"/>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9-61BC-4D2A-8745-8499A7A9F12B}"/>
              </c:ext>
            </c:extLst>
          </c:dPt>
          <c:dPt>
            <c:idx val="1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B-61BC-4D2A-8745-8499A7A9F12B}"/>
              </c:ext>
            </c:extLst>
          </c:dPt>
          <c:dPt>
            <c:idx val="1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D-61BC-4D2A-8745-8499A7A9F12B}"/>
              </c:ext>
            </c:extLst>
          </c:dPt>
          <c:dPt>
            <c:idx val="1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F-61BC-4D2A-8745-8499A7A9F12B}"/>
              </c:ext>
            </c:extLst>
          </c:dPt>
          <c:dPt>
            <c:idx val="1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1-61BC-4D2A-8745-8499A7A9F12B}"/>
              </c:ext>
            </c:extLst>
          </c:dPt>
          <c:dPt>
            <c:idx val="1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3-61BC-4D2A-8745-8499A7A9F12B}"/>
              </c:ext>
            </c:extLst>
          </c:dPt>
          <c:dPt>
            <c:idx val="1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5-61BC-4D2A-8745-8499A7A9F12B}"/>
              </c:ext>
            </c:extLst>
          </c:dPt>
          <c:dPt>
            <c:idx val="1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7-61BC-4D2A-8745-8499A7A9F12B}"/>
              </c:ext>
            </c:extLst>
          </c:dPt>
          <c:dPt>
            <c:idx val="2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9-61BC-4D2A-8745-8499A7A9F12B}"/>
              </c:ext>
            </c:extLst>
          </c:dPt>
          <c:dPt>
            <c:idx val="2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B-61BC-4D2A-8745-8499A7A9F12B}"/>
              </c:ext>
            </c:extLst>
          </c:dPt>
          <c:dPt>
            <c:idx val="2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D-61BC-4D2A-8745-8499A7A9F12B}"/>
              </c:ext>
            </c:extLst>
          </c:dPt>
          <c:dPt>
            <c:idx val="2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F-61BC-4D2A-8745-8499A7A9F12B}"/>
              </c:ext>
            </c:extLst>
          </c:dPt>
          <c:dPt>
            <c:idx val="2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1-61BC-4D2A-8745-8499A7A9F12B}"/>
              </c:ext>
            </c:extLst>
          </c:dPt>
          <c:dPt>
            <c:idx val="2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3-61BC-4D2A-8745-8499A7A9F12B}"/>
              </c:ext>
            </c:extLst>
          </c:dPt>
          <c:dPt>
            <c:idx val="2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5-61BC-4D2A-8745-8499A7A9F12B}"/>
              </c:ext>
            </c:extLst>
          </c:dPt>
          <c:dPt>
            <c:idx val="2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7-61BC-4D2A-8745-8499A7A9F12B}"/>
              </c:ext>
            </c:extLst>
          </c:dPt>
          <c:dPt>
            <c:idx val="2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9-61BC-4D2A-8745-8499A7A9F12B}"/>
              </c:ext>
            </c:extLst>
          </c:dPt>
          <c:dPt>
            <c:idx val="2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B-61BC-4D2A-8745-8499A7A9F12B}"/>
              </c:ext>
            </c:extLst>
          </c:dPt>
          <c:dPt>
            <c:idx val="3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D-61BC-4D2A-8745-8499A7A9F12B}"/>
              </c:ext>
            </c:extLst>
          </c:dPt>
          <c:dPt>
            <c:idx val="3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F-61BC-4D2A-8745-8499A7A9F12B}"/>
              </c:ext>
            </c:extLst>
          </c:dPt>
          <c:dPt>
            <c:idx val="3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1-61BC-4D2A-8745-8499A7A9F12B}"/>
              </c:ext>
            </c:extLst>
          </c:dPt>
          <c:dPt>
            <c:idx val="3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3-61BC-4D2A-8745-8499A7A9F12B}"/>
              </c:ext>
            </c:extLst>
          </c:dPt>
          <c:dPt>
            <c:idx val="3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5-61BC-4D2A-8745-8499A7A9F12B}"/>
              </c:ext>
            </c:extLst>
          </c:dPt>
          <c:dPt>
            <c:idx val="3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7-61BC-4D2A-8745-8499A7A9F12B}"/>
              </c:ext>
            </c:extLst>
          </c:dPt>
          <c:dPt>
            <c:idx val="3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9-61BC-4D2A-8745-8499A7A9F12B}"/>
              </c:ext>
            </c:extLst>
          </c:dPt>
          <c:dPt>
            <c:idx val="3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B-61BC-4D2A-8745-8499A7A9F12B}"/>
              </c:ext>
            </c:extLst>
          </c:dPt>
          <c:dPt>
            <c:idx val="3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D-61BC-4D2A-8745-8499A7A9F12B}"/>
              </c:ext>
            </c:extLst>
          </c:dPt>
          <c:dPt>
            <c:idx val="3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F-61BC-4D2A-8745-8499A7A9F12B}"/>
              </c:ext>
            </c:extLst>
          </c:dPt>
          <c:dPt>
            <c:idx val="4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1-61BC-4D2A-8745-8499A7A9F12B}"/>
              </c:ext>
            </c:extLst>
          </c:dPt>
          <c:dPt>
            <c:idx val="4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3-61BC-4D2A-8745-8499A7A9F12B}"/>
              </c:ext>
            </c:extLst>
          </c:dPt>
          <c:dPt>
            <c:idx val="4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5-61BC-4D2A-8745-8499A7A9F12B}"/>
              </c:ext>
            </c:extLst>
          </c:dPt>
          <c:dPt>
            <c:idx val="4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7-61BC-4D2A-8745-8499A7A9F12B}"/>
              </c:ext>
            </c:extLst>
          </c:dPt>
          <c:dPt>
            <c:idx val="4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9-61BC-4D2A-8745-8499A7A9F12B}"/>
              </c:ext>
            </c:extLst>
          </c:dPt>
          <c:dPt>
            <c:idx val="4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B-61BC-4D2A-8745-8499A7A9F12B}"/>
              </c:ext>
            </c:extLst>
          </c:dPt>
          <c:dPt>
            <c:idx val="4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D-61BC-4D2A-8745-8499A7A9F12B}"/>
              </c:ext>
            </c:extLst>
          </c:dPt>
          <c:dPt>
            <c:idx val="4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F-61BC-4D2A-8745-8499A7A9F12B}"/>
              </c:ext>
            </c:extLst>
          </c:dPt>
          <c:dPt>
            <c:idx val="4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1-61BC-4D2A-8745-8499A7A9F12B}"/>
              </c:ext>
            </c:extLst>
          </c:dPt>
          <c:dPt>
            <c:idx val="4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3-61BC-4D2A-8745-8499A7A9F12B}"/>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64-61BC-4D2A-8745-8499A7A9F12B}"/>
            </c:ext>
          </c:extLst>
        </c:ser>
        <c:dLbls>
          <c:showLegendKey val="0"/>
          <c:showVal val="0"/>
          <c:showCatName val="0"/>
          <c:showSerName val="0"/>
          <c:showPercent val="0"/>
          <c:showBubbleSize val="0"/>
          <c:showLeaderLines val="1"/>
        </c:dLbls>
        <c:firstSliceAng val="0"/>
        <c:holeSize val="50"/>
      </c:doughnutChart>
      <c:doughnutChart>
        <c:varyColors val="1"/>
        <c:ser>
          <c:idx val="0"/>
          <c:order val="0"/>
          <c:dPt>
            <c:idx val="0"/>
            <c:bubble3D val="0"/>
            <c:spPr>
              <a:solidFill>
                <a:schemeClr val="accent6">
                  <a:lumMod val="50000"/>
                  <a:alpha val="84000"/>
                </a:schemeClr>
              </a:solidFill>
              <a:ln w="19050">
                <a:solidFill>
                  <a:schemeClr val="lt1"/>
                </a:solidFill>
              </a:ln>
              <a:effectLst/>
            </c:spPr>
            <c:extLst>
              <c:ext xmlns:c16="http://schemas.microsoft.com/office/drawing/2014/chart" uri="{C3380CC4-5D6E-409C-BE32-E72D297353CC}">
                <c16:uniqueId val="{00000066-61BC-4D2A-8745-8499A7A9F12B}"/>
              </c:ext>
            </c:extLst>
          </c:dPt>
          <c:dPt>
            <c:idx val="1"/>
            <c:bubble3D val="0"/>
            <c:spPr>
              <a:solidFill>
                <a:schemeClr val="accent6">
                  <a:lumMod val="50000"/>
                  <a:alpha val="0"/>
                </a:schemeClr>
              </a:solidFill>
              <a:ln w="19050">
                <a:solidFill>
                  <a:schemeClr val="lt1"/>
                </a:solidFill>
              </a:ln>
              <a:effectLst/>
            </c:spPr>
            <c:extLst>
              <c:ext xmlns:c16="http://schemas.microsoft.com/office/drawing/2014/chart" uri="{C3380CC4-5D6E-409C-BE32-E72D297353CC}">
                <c16:uniqueId val="{00000068-61BC-4D2A-8745-8499A7A9F12B}"/>
              </c:ext>
            </c:extLst>
          </c:dPt>
          <c:val>
            <c:numRef>
              <c:f>'support sheet'!$A$17:$B$17</c:f>
              <c:numCache>
                <c:formatCode>0%</c:formatCode>
                <c:ptCount val="2"/>
                <c:pt idx="0">
                  <c:v>0.25624672661231662</c:v>
                </c:pt>
                <c:pt idx="1">
                  <c:v>0.74375327338768338</c:v>
                </c:pt>
              </c:numCache>
            </c:numRef>
          </c:val>
          <c:extLst>
            <c:ext xmlns:c16="http://schemas.microsoft.com/office/drawing/2014/chart" uri="{C3380CC4-5D6E-409C-BE32-E72D297353CC}">
              <c16:uniqueId val="{00000069-61BC-4D2A-8745-8499A7A9F12B}"/>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9148742879268728E-2"/>
          <c:y val="0.23781508398715262"/>
          <c:w val="0.49082296735955389"/>
          <c:h val="0.5806683493742536"/>
        </c:manualLayout>
      </c:layout>
      <c:doughnutChart>
        <c:varyColors val="1"/>
        <c:ser>
          <c:idx val="1"/>
          <c:order val="1"/>
          <c:tx>
            <c:v>2</c:v>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4843-4DDC-BD9C-FD2DAD0DD86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843-4DDC-BD9C-FD2DAD0DD86E}"/>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4843-4DDC-BD9C-FD2DAD0DD86E}"/>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4843-4DDC-BD9C-FD2DAD0DD86E}"/>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4843-4DDC-BD9C-FD2DAD0DD86E}"/>
              </c:ext>
            </c:extLst>
          </c:dPt>
          <c:dPt>
            <c:idx val="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4843-4DDC-BD9C-FD2DAD0DD86E}"/>
              </c:ext>
            </c:extLst>
          </c:dPt>
          <c:dPt>
            <c:idx val="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D-4843-4DDC-BD9C-FD2DAD0DD86E}"/>
              </c:ext>
            </c:extLst>
          </c:dPt>
          <c:dPt>
            <c:idx val="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F-4843-4DDC-BD9C-FD2DAD0DD86E}"/>
              </c:ext>
            </c:extLst>
          </c:dPt>
          <c:dPt>
            <c:idx val="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1-4843-4DDC-BD9C-FD2DAD0DD86E}"/>
              </c:ext>
            </c:extLst>
          </c:dPt>
          <c:dPt>
            <c:idx val="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3-4843-4DDC-BD9C-FD2DAD0DD86E}"/>
              </c:ext>
            </c:extLst>
          </c:dPt>
          <c:dPt>
            <c:idx val="1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5-4843-4DDC-BD9C-FD2DAD0DD86E}"/>
              </c:ext>
            </c:extLst>
          </c:dPt>
          <c:dPt>
            <c:idx val="1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7-4843-4DDC-BD9C-FD2DAD0DD86E}"/>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9-4843-4DDC-BD9C-FD2DAD0DD86E}"/>
              </c:ext>
            </c:extLst>
          </c:dPt>
          <c:dPt>
            <c:idx val="1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B-4843-4DDC-BD9C-FD2DAD0DD86E}"/>
              </c:ext>
            </c:extLst>
          </c:dPt>
          <c:dPt>
            <c:idx val="1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D-4843-4DDC-BD9C-FD2DAD0DD86E}"/>
              </c:ext>
            </c:extLst>
          </c:dPt>
          <c:dPt>
            <c:idx val="1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F-4843-4DDC-BD9C-FD2DAD0DD86E}"/>
              </c:ext>
            </c:extLst>
          </c:dPt>
          <c:dPt>
            <c:idx val="1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1-4843-4DDC-BD9C-FD2DAD0DD86E}"/>
              </c:ext>
            </c:extLst>
          </c:dPt>
          <c:dPt>
            <c:idx val="1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3-4843-4DDC-BD9C-FD2DAD0DD86E}"/>
              </c:ext>
            </c:extLst>
          </c:dPt>
          <c:dPt>
            <c:idx val="1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5-4843-4DDC-BD9C-FD2DAD0DD86E}"/>
              </c:ext>
            </c:extLst>
          </c:dPt>
          <c:dPt>
            <c:idx val="1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7-4843-4DDC-BD9C-FD2DAD0DD86E}"/>
              </c:ext>
            </c:extLst>
          </c:dPt>
          <c:dPt>
            <c:idx val="2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9-4843-4DDC-BD9C-FD2DAD0DD86E}"/>
              </c:ext>
            </c:extLst>
          </c:dPt>
          <c:dPt>
            <c:idx val="2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B-4843-4DDC-BD9C-FD2DAD0DD86E}"/>
              </c:ext>
            </c:extLst>
          </c:dPt>
          <c:dPt>
            <c:idx val="2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D-4843-4DDC-BD9C-FD2DAD0DD86E}"/>
              </c:ext>
            </c:extLst>
          </c:dPt>
          <c:dPt>
            <c:idx val="2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F-4843-4DDC-BD9C-FD2DAD0DD86E}"/>
              </c:ext>
            </c:extLst>
          </c:dPt>
          <c:dPt>
            <c:idx val="2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1-4843-4DDC-BD9C-FD2DAD0DD86E}"/>
              </c:ext>
            </c:extLst>
          </c:dPt>
          <c:dPt>
            <c:idx val="2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3-4843-4DDC-BD9C-FD2DAD0DD86E}"/>
              </c:ext>
            </c:extLst>
          </c:dPt>
          <c:dPt>
            <c:idx val="2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5-4843-4DDC-BD9C-FD2DAD0DD86E}"/>
              </c:ext>
            </c:extLst>
          </c:dPt>
          <c:dPt>
            <c:idx val="2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7-4843-4DDC-BD9C-FD2DAD0DD86E}"/>
              </c:ext>
            </c:extLst>
          </c:dPt>
          <c:dPt>
            <c:idx val="2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9-4843-4DDC-BD9C-FD2DAD0DD86E}"/>
              </c:ext>
            </c:extLst>
          </c:dPt>
          <c:dPt>
            <c:idx val="2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B-4843-4DDC-BD9C-FD2DAD0DD86E}"/>
              </c:ext>
            </c:extLst>
          </c:dPt>
          <c:dPt>
            <c:idx val="3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D-4843-4DDC-BD9C-FD2DAD0DD86E}"/>
              </c:ext>
            </c:extLst>
          </c:dPt>
          <c:dPt>
            <c:idx val="3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F-4843-4DDC-BD9C-FD2DAD0DD86E}"/>
              </c:ext>
            </c:extLst>
          </c:dPt>
          <c:dPt>
            <c:idx val="3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1-4843-4DDC-BD9C-FD2DAD0DD86E}"/>
              </c:ext>
            </c:extLst>
          </c:dPt>
          <c:dPt>
            <c:idx val="3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3-4843-4DDC-BD9C-FD2DAD0DD86E}"/>
              </c:ext>
            </c:extLst>
          </c:dPt>
          <c:dPt>
            <c:idx val="3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5-4843-4DDC-BD9C-FD2DAD0DD86E}"/>
              </c:ext>
            </c:extLst>
          </c:dPt>
          <c:dPt>
            <c:idx val="3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7-4843-4DDC-BD9C-FD2DAD0DD86E}"/>
              </c:ext>
            </c:extLst>
          </c:dPt>
          <c:dPt>
            <c:idx val="3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9-4843-4DDC-BD9C-FD2DAD0DD86E}"/>
              </c:ext>
            </c:extLst>
          </c:dPt>
          <c:dPt>
            <c:idx val="3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B-4843-4DDC-BD9C-FD2DAD0DD86E}"/>
              </c:ext>
            </c:extLst>
          </c:dPt>
          <c:dPt>
            <c:idx val="3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D-4843-4DDC-BD9C-FD2DAD0DD86E}"/>
              </c:ext>
            </c:extLst>
          </c:dPt>
          <c:dPt>
            <c:idx val="3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F-4843-4DDC-BD9C-FD2DAD0DD86E}"/>
              </c:ext>
            </c:extLst>
          </c:dPt>
          <c:dPt>
            <c:idx val="4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1-4843-4DDC-BD9C-FD2DAD0DD86E}"/>
              </c:ext>
            </c:extLst>
          </c:dPt>
          <c:dPt>
            <c:idx val="4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3-4843-4DDC-BD9C-FD2DAD0DD86E}"/>
              </c:ext>
            </c:extLst>
          </c:dPt>
          <c:dPt>
            <c:idx val="4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5-4843-4DDC-BD9C-FD2DAD0DD86E}"/>
              </c:ext>
            </c:extLst>
          </c:dPt>
          <c:dPt>
            <c:idx val="4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7-4843-4DDC-BD9C-FD2DAD0DD86E}"/>
              </c:ext>
            </c:extLst>
          </c:dPt>
          <c:dPt>
            <c:idx val="4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9-4843-4DDC-BD9C-FD2DAD0DD86E}"/>
              </c:ext>
            </c:extLst>
          </c:dPt>
          <c:dPt>
            <c:idx val="4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B-4843-4DDC-BD9C-FD2DAD0DD86E}"/>
              </c:ext>
            </c:extLst>
          </c:dPt>
          <c:dPt>
            <c:idx val="4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D-4843-4DDC-BD9C-FD2DAD0DD86E}"/>
              </c:ext>
            </c:extLst>
          </c:dPt>
          <c:dPt>
            <c:idx val="4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F-4843-4DDC-BD9C-FD2DAD0DD86E}"/>
              </c:ext>
            </c:extLst>
          </c:dPt>
          <c:dPt>
            <c:idx val="4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1-4843-4DDC-BD9C-FD2DAD0DD86E}"/>
              </c:ext>
            </c:extLst>
          </c:dPt>
          <c:dPt>
            <c:idx val="4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3-4843-4DDC-BD9C-FD2DAD0DD86E}"/>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64-4843-4DDC-BD9C-FD2DAD0DD86E}"/>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6">
                <a:lumMod val="50000"/>
              </a:schemeClr>
            </a:solidFill>
          </c:spPr>
          <c:dPt>
            <c:idx val="0"/>
            <c:bubble3D val="0"/>
            <c:spPr>
              <a:solidFill>
                <a:schemeClr val="accent6">
                  <a:lumMod val="50000"/>
                  <a:alpha val="85000"/>
                </a:schemeClr>
              </a:solidFill>
              <a:ln w="19050">
                <a:solidFill>
                  <a:schemeClr val="lt1"/>
                </a:solidFill>
              </a:ln>
              <a:effectLst/>
            </c:spPr>
            <c:extLst>
              <c:ext xmlns:c16="http://schemas.microsoft.com/office/drawing/2014/chart" uri="{C3380CC4-5D6E-409C-BE32-E72D297353CC}">
                <c16:uniqueId val="{00000066-4843-4DDC-BD9C-FD2DAD0DD86E}"/>
              </c:ext>
            </c:extLst>
          </c:dPt>
          <c:dPt>
            <c:idx val="1"/>
            <c:bubble3D val="0"/>
            <c:spPr>
              <a:solidFill>
                <a:schemeClr val="accent6">
                  <a:lumMod val="50000"/>
                  <a:alpha val="0"/>
                </a:schemeClr>
              </a:solidFill>
              <a:ln w="19050">
                <a:solidFill>
                  <a:schemeClr val="lt1"/>
                </a:solidFill>
              </a:ln>
              <a:effectLst/>
            </c:spPr>
            <c:extLst>
              <c:ext xmlns:c16="http://schemas.microsoft.com/office/drawing/2014/chart" uri="{C3380CC4-5D6E-409C-BE32-E72D297353CC}">
                <c16:uniqueId val="{00000068-4843-4DDC-BD9C-FD2DAD0DD86E}"/>
              </c:ext>
            </c:extLst>
          </c:dPt>
          <c:val>
            <c:numRef>
              <c:f>'support sheet'!$A$20:$B$20</c:f>
              <c:numCache>
                <c:formatCode>0%</c:formatCode>
                <c:ptCount val="2"/>
                <c:pt idx="0">
                  <c:v>0.23349958089325731</c:v>
                </c:pt>
                <c:pt idx="1">
                  <c:v>0.76650041910674271</c:v>
                </c:pt>
              </c:numCache>
            </c:numRef>
          </c:val>
          <c:extLst>
            <c:ext xmlns:c16="http://schemas.microsoft.com/office/drawing/2014/chart" uri="{C3380CC4-5D6E-409C-BE32-E72D297353CC}">
              <c16:uniqueId val="{00000069-4843-4DDC-BD9C-FD2DAD0DD86E}"/>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548716825271296E-2"/>
          <c:y val="8.4361461180052237E-5"/>
          <c:w val="0.94326835158545697"/>
          <c:h val="0.92583803719879088"/>
        </c:manualLayout>
      </c:layout>
      <c:barChart>
        <c:barDir val="col"/>
        <c:grouping val="clustered"/>
        <c:varyColors val="0"/>
        <c:ser>
          <c:idx val="0"/>
          <c:order val="0"/>
          <c:tx>
            <c:strRef>
              <c:f>'support sheet'!$I$25</c:f>
              <c:strCache>
                <c:ptCount val="1"/>
                <c:pt idx="0">
                  <c:v>CURRENT</c:v>
                </c:pt>
              </c:strCache>
            </c:strRef>
          </c:tx>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pictureOptions>
              <c:pictureFormat val="stackScale"/>
            </c:pictureOptions>
            <c:extLst>
              <c:ext xmlns:c16="http://schemas.microsoft.com/office/drawing/2014/chart" uri="{C3380CC4-5D6E-409C-BE32-E72D297353CC}">
                <c16:uniqueId val="{00000001-9BE9-4DD5-99A9-D57295F2504A}"/>
              </c:ext>
            </c:extLst>
          </c:dPt>
          <c:dPt>
            <c:idx val="1"/>
            <c:invertIfNegative val="0"/>
            <c:bubble3D val="0"/>
            <c:spPr>
              <a:blipFill>
                <a:blip xmlns:r="http://schemas.openxmlformats.org/officeDocument/2006/relationships" r:embed="rId4"/>
                <a:stretch>
                  <a:fillRect/>
                </a:stretch>
              </a:blipFill>
              <a:ln>
                <a:noFill/>
              </a:ln>
              <a:effectLst/>
            </c:spPr>
            <c:pictureOptions>
              <c:pictureFormat val="stackScale"/>
            </c:pictureOptions>
            <c:extLst>
              <c:ext xmlns:c16="http://schemas.microsoft.com/office/drawing/2014/chart" uri="{C3380CC4-5D6E-409C-BE32-E72D297353CC}">
                <c16:uniqueId val="{00000003-9BE9-4DD5-99A9-D57295F2504A}"/>
              </c:ext>
            </c:extLst>
          </c:dPt>
          <c:dLbls>
            <c:dLbl>
              <c:idx val="0"/>
              <c:layout>
                <c:manualLayout>
                  <c:x val="-0.16849818411933046"/>
                  <c:y val="-0.20122485729077669"/>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825E0B8-4100-4B3B-8643-8839D1D044CF}" type="VALUE">
                      <a:rPr lang="en-US" sz="1800" b="1"/>
                      <a:pPr>
                        <a:defRPr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BE9-4DD5-99A9-D57295F2504A}"/>
                </c:ext>
              </c:extLst>
            </c:dLbl>
            <c:dLbl>
              <c:idx val="1"/>
              <c:layout>
                <c:manualLayout>
                  <c:x val="0.12336474194450957"/>
                  <c:y val="-0.2515310716134708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BE9-4DD5-99A9-D57295F2504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 sheet'!$J$24:$K$24</c:f>
              <c:strCache>
                <c:ptCount val="2"/>
                <c:pt idx="0">
                  <c:v>female</c:v>
                </c:pt>
                <c:pt idx="1">
                  <c:v>male</c:v>
                </c:pt>
              </c:strCache>
            </c:strRef>
          </c:cat>
          <c:val>
            <c:numRef>
              <c:f>'support sheet'!$J$25:$K$25</c:f>
              <c:numCache>
                <c:formatCode>0%</c:formatCode>
                <c:ptCount val="2"/>
                <c:pt idx="0">
                  <c:v>0.50891775440231757</c:v>
                </c:pt>
                <c:pt idx="1">
                  <c:v>0.49108224559768243</c:v>
                </c:pt>
              </c:numCache>
            </c:numRef>
          </c:val>
          <c:extLst>
            <c:ext xmlns:c16="http://schemas.microsoft.com/office/drawing/2014/chart" uri="{C3380CC4-5D6E-409C-BE32-E72D297353CC}">
              <c16:uniqueId val="{00000004-9BE9-4DD5-99A9-D57295F2504A}"/>
            </c:ext>
          </c:extLst>
        </c:ser>
        <c:ser>
          <c:idx val="1"/>
          <c:order val="1"/>
          <c:tx>
            <c:strRef>
              <c:f>'support sheet'!$I$26</c:f>
              <c:strCache>
                <c:ptCount val="1"/>
                <c:pt idx="0">
                  <c:v>TOTAL</c:v>
                </c:pt>
              </c:strCache>
            </c:strRef>
          </c:tx>
          <c:spPr>
            <a:solidFill>
              <a:schemeClr val="accent2"/>
            </a:solidFill>
            <a:ln>
              <a:noFill/>
            </a:ln>
            <a:effectLst/>
          </c:spPr>
          <c:invertIfNegative val="0"/>
          <c:dPt>
            <c:idx val="0"/>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6-9BE9-4DD5-99A9-D57295F2504A}"/>
              </c:ext>
            </c:extLst>
          </c:dPt>
          <c:dPt>
            <c:idx val="1"/>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8-9BE9-4DD5-99A9-D57295F2504A}"/>
              </c:ext>
            </c:extLst>
          </c:dPt>
          <c:dLbls>
            <c:delete val="1"/>
          </c:dLbls>
          <c:cat>
            <c:strRef>
              <c:f>'support sheet'!$J$24:$K$24</c:f>
              <c:strCache>
                <c:ptCount val="2"/>
                <c:pt idx="0">
                  <c:v>female</c:v>
                </c:pt>
                <c:pt idx="1">
                  <c:v>male</c:v>
                </c:pt>
              </c:strCache>
            </c:strRef>
          </c:cat>
          <c:val>
            <c:numRef>
              <c:f>'support sheet'!$J$26:$K$26</c:f>
              <c:numCache>
                <c:formatCode>0%</c:formatCode>
                <c:ptCount val="2"/>
                <c:pt idx="0">
                  <c:v>1</c:v>
                </c:pt>
                <c:pt idx="1">
                  <c:v>1</c:v>
                </c:pt>
              </c:numCache>
            </c:numRef>
          </c:val>
          <c:extLst>
            <c:ext xmlns:c16="http://schemas.microsoft.com/office/drawing/2014/chart" uri="{C3380CC4-5D6E-409C-BE32-E72D297353CC}">
              <c16:uniqueId val="{00000009-9BE9-4DD5-99A9-D57295F2504A}"/>
            </c:ext>
          </c:extLst>
        </c:ser>
        <c:dLbls>
          <c:dLblPos val="outEnd"/>
          <c:showLegendKey val="0"/>
          <c:showVal val="1"/>
          <c:showCatName val="0"/>
          <c:showSerName val="0"/>
          <c:showPercent val="0"/>
          <c:showBubbleSize val="0"/>
        </c:dLbls>
        <c:gapWidth val="0"/>
        <c:overlap val="100"/>
        <c:axId val="803441520"/>
        <c:axId val="803442000"/>
      </c:barChart>
      <c:catAx>
        <c:axId val="803441520"/>
        <c:scaling>
          <c:orientation val="minMax"/>
        </c:scaling>
        <c:delete val="1"/>
        <c:axPos val="b"/>
        <c:numFmt formatCode="General" sourceLinked="1"/>
        <c:majorTickMark val="none"/>
        <c:minorTickMark val="none"/>
        <c:tickLblPos val="nextTo"/>
        <c:crossAx val="803442000"/>
        <c:crosses val="autoZero"/>
        <c:auto val="1"/>
        <c:lblAlgn val="ctr"/>
        <c:lblOffset val="100"/>
        <c:noMultiLvlLbl val="0"/>
      </c:catAx>
      <c:valAx>
        <c:axId val="803442000"/>
        <c:scaling>
          <c:orientation val="minMax"/>
        </c:scaling>
        <c:delete val="1"/>
        <c:axPos val="l"/>
        <c:numFmt formatCode="0%" sourceLinked="1"/>
        <c:majorTickMark val="none"/>
        <c:minorTickMark val="none"/>
        <c:tickLblPos val="nextTo"/>
        <c:crossAx val="803441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ANALYSIS (Recovered).xlsx]support sheet!PivotTable9</c:name>
    <c:fmtId val="23"/>
  </c:pivotSource>
  <c:chart>
    <c:autoTitleDeleted val="1"/>
    <c:pivotFmts>
      <c:pivotFmt>
        <c:idx val="0"/>
        <c:spPr>
          <a:solidFill>
            <a:schemeClr val="accent6">
              <a:lumMod val="75000"/>
            </a:schemeClr>
          </a:soli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'support sheet'!$K$28</c:f>
              <c:strCache>
                <c:ptCount val="1"/>
                <c:pt idx="0">
                  <c:v>Total</c:v>
                </c:pt>
              </c:strCache>
            </c:strRef>
          </c:tx>
          <c:spPr>
            <a:solidFill>
              <a:schemeClr val="accent6">
                <a:lumMod val="75000"/>
              </a:schemeClr>
            </a:solidFill>
            <a:ln>
              <a:noFill/>
            </a:ln>
            <a:effectLst/>
            <a:sp3d/>
          </c:spPr>
          <c:invertIfNegative val="0"/>
          <c:cat>
            <c:strRef>
              <c:f>'support sheet'!$J$29:$J$34</c:f>
              <c:strCache>
                <c:ptCount val="5"/>
                <c:pt idx="0">
                  <c:v>2019</c:v>
                </c:pt>
                <c:pt idx="1">
                  <c:v>2020</c:v>
                </c:pt>
                <c:pt idx="2">
                  <c:v>2021</c:v>
                </c:pt>
                <c:pt idx="3">
                  <c:v>2022</c:v>
                </c:pt>
                <c:pt idx="4">
                  <c:v>2023</c:v>
                </c:pt>
              </c:strCache>
            </c:strRef>
          </c:cat>
          <c:val>
            <c:numRef>
              <c:f>'support sheet'!$K$29:$K$34</c:f>
              <c:numCache>
                <c:formatCode>General</c:formatCode>
                <c:ptCount val="5"/>
                <c:pt idx="0">
                  <c:v>179069</c:v>
                </c:pt>
                <c:pt idx="1">
                  <c:v>179149</c:v>
                </c:pt>
                <c:pt idx="2">
                  <c:v>182775</c:v>
                </c:pt>
                <c:pt idx="3">
                  <c:v>187872</c:v>
                </c:pt>
                <c:pt idx="4">
                  <c:v>155158</c:v>
                </c:pt>
              </c:numCache>
            </c:numRef>
          </c:val>
          <c:extLst>
            <c:ext xmlns:c16="http://schemas.microsoft.com/office/drawing/2014/chart" uri="{C3380CC4-5D6E-409C-BE32-E72D297353CC}">
              <c16:uniqueId val="{00000000-61E1-462C-86E8-58CAFC798776}"/>
            </c:ext>
          </c:extLst>
        </c:ser>
        <c:dLbls>
          <c:showLegendKey val="0"/>
          <c:showVal val="0"/>
          <c:showCatName val="0"/>
          <c:showSerName val="0"/>
          <c:showPercent val="0"/>
          <c:showBubbleSize val="0"/>
        </c:dLbls>
        <c:gapWidth val="150"/>
        <c:gapDepth val="0"/>
        <c:shape val="box"/>
        <c:axId val="49843359"/>
        <c:axId val="49840959"/>
        <c:axId val="0"/>
      </c:bar3DChart>
      <c:catAx>
        <c:axId val="49843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40959"/>
        <c:crosses val="autoZero"/>
        <c:auto val="1"/>
        <c:lblAlgn val="ctr"/>
        <c:lblOffset val="100"/>
        <c:noMultiLvlLbl val="0"/>
      </c:catAx>
      <c:valAx>
        <c:axId val="49840959"/>
        <c:scaling>
          <c:orientation val="minMax"/>
        </c:scaling>
        <c:delete val="0"/>
        <c:axPos val="b"/>
        <c:majorGridlines>
          <c:spPr>
            <a:ln w="6350" cap="flat" cmpd="sng" algn="ctr">
              <a:solidFill>
                <a:schemeClr val="dk1"/>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43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ANALYSIS (Recovered).xlsx]doms support!PivotTable9</c:name>
    <c:fmtId val="85"/>
  </c:pivotSource>
  <c:chart>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dLbl>
          <c:idx val="0"/>
          <c:layout>
            <c:manualLayout>
              <c:x val="2.777777777777676E-3"/>
              <c:y val="-0.138888888888888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1.0185067526415994E-16"/>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0"/>
              <c:y val="-0.2129629629629630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2000000000000003E-2"/>
                  <c:h val="5.5486293379994167E-2"/>
                </c:manualLayout>
              </c15:layout>
            </c:ext>
          </c:extLst>
        </c:dLbl>
      </c:pivotFmt>
      <c:pivotFmt>
        <c:idx val="5"/>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0"/>
              <c:y val="-0.2129629629629630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2000000000000003E-2"/>
                  <c:h val="5.5486293379994167E-2"/>
                </c:manualLayout>
              </c15:layout>
            </c:ext>
          </c:extLst>
        </c:dLbl>
      </c:pivotFmt>
      <c:pivotFmt>
        <c:idx val="8"/>
        <c:spPr>
          <a:solidFill>
            <a:schemeClr val="accent6">
              <a:lumMod val="75000"/>
            </a:schemeClr>
          </a:solidFill>
          <a:ln>
            <a:noFill/>
          </a:ln>
          <a:effectLst/>
        </c:spPr>
        <c:dLbl>
          <c:idx val="0"/>
          <c:layout>
            <c:manualLayout>
              <c:x val="-1.0185067526415994E-16"/>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dLbl>
          <c:idx val="0"/>
          <c:layout>
            <c:manualLayout>
              <c:x val="2.777777777777676E-3"/>
              <c:y val="-0.138888888888888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dLbl>
          <c:idx val="0"/>
          <c:layout>
            <c:manualLayout>
              <c:x val="0"/>
              <c:y val="-0.21296296296296305"/>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2000000000000003E-2"/>
                  <c:h val="5.5486293379994167E-2"/>
                </c:manualLayout>
              </c15:layout>
            </c:ext>
          </c:extLst>
        </c:dLbl>
      </c:pivotFmt>
      <c:pivotFmt>
        <c:idx val="13"/>
        <c:spPr>
          <a:solidFill>
            <a:schemeClr val="accent6">
              <a:lumMod val="75000"/>
            </a:schemeClr>
          </a:solidFill>
          <a:ln>
            <a:noFill/>
          </a:ln>
          <a:effectLst/>
        </c:spPr>
        <c:dLbl>
          <c:idx val="0"/>
          <c:layout>
            <c:manualLayout>
              <c:x val="-1.0185067526415994E-16"/>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dLbl>
          <c:idx val="0"/>
          <c:layout>
            <c:manualLayout>
              <c:x val="2.777777777777676E-3"/>
              <c:y val="-0.13888888888888898"/>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'doms support'!$H$3</c:f>
              <c:strCache>
                <c:ptCount val="1"/>
                <c:pt idx="0">
                  <c:v>Sum of UNIT SALES PRICE</c:v>
                </c:pt>
              </c:strCache>
            </c:strRef>
          </c:tx>
          <c:spPr>
            <a:noFill/>
            <a:ln w="34925">
              <a:solidFill>
                <a:schemeClr val="accent6">
                  <a:lumMod val="60000"/>
                  <a:lumOff val="40000"/>
                </a:schemeClr>
              </a:solidFill>
            </a:ln>
            <a:effectLst/>
          </c:spPr>
          <c:invertIfNegative val="0"/>
          <c:cat>
            <c:strRef>
              <c:f>'doms support'!$F$4:$F$11</c:f>
              <c:strCache>
                <c:ptCount val="7"/>
                <c:pt idx="0">
                  <c:v>ERASER</c:v>
                </c:pt>
                <c:pt idx="1">
                  <c:v>GEOMETRY BOX</c:v>
                </c:pt>
                <c:pt idx="2">
                  <c:v>NOTEBOOK</c:v>
                </c:pt>
                <c:pt idx="3">
                  <c:v>PEN</c:v>
                </c:pt>
                <c:pt idx="4">
                  <c:v>PENCIL</c:v>
                </c:pt>
                <c:pt idx="5">
                  <c:v>SCALE</c:v>
                </c:pt>
                <c:pt idx="6">
                  <c:v>SKETCH PEN</c:v>
                </c:pt>
              </c:strCache>
            </c:strRef>
          </c:cat>
          <c:val>
            <c:numRef>
              <c:f>'doms support'!$H$4:$H$11</c:f>
              <c:numCache>
                <c:formatCode>General</c:formatCode>
                <c:ptCount val="7"/>
                <c:pt idx="0">
                  <c:v>200</c:v>
                </c:pt>
                <c:pt idx="1">
                  <c:v>1175</c:v>
                </c:pt>
                <c:pt idx="2">
                  <c:v>1240</c:v>
                </c:pt>
                <c:pt idx="3">
                  <c:v>480</c:v>
                </c:pt>
                <c:pt idx="4">
                  <c:v>220</c:v>
                </c:pt>
                <c:pt idx="5">
                  <c:v>200</c:v>
                </c:pt>
                <c:pt idx="6">
                  <c:v>675</c:v>
                </c:pt>
              </c:numCache>
            </c:numRef>
          </c:val>
          <c:extLst>
            <c:ext xmlns:c16="http://schemas.microsoft.com/office/drawing/2014/chart" uri="{C3380CC4-5D6E-409C-BE32-E72D297353CC}">
              <c16:uniqueId val="{00000000-3219-4943-80FF-D50381E7C0F6}"/>
            </c:ext>
          </c:extLst>
        </c:ser>
        <c:dLbls>
          <c:showLegendKey val="0"/>
          <c:showVal val="0"/>
          <c:showCatName val="0"/>
          <c:showSerName val="0"/>
          <c:showPercent val="0"/>
          <c:showBubbleSize val="0"/>
        </c:dLbls>
        <c:gapWidth val="65"/>
        <c:axId val="580061743"/>
        <c:axId val="580064623"/>
      </c:barChart>
      <c:barChart>
        <c:barDir val="col"/>
        <c:grouping val="clustered"/>
        <c:varyColors val="0"/>
        <c:ser>
          <c:idx val="0"/>
          <c:order val="0"/>
          <c:tx>
            <c:strRef>
              <c:f>'doms support'!$G$3</c:f>
              <c:strCache>
                <c:ptCount val="1"/>
                <c:pt idx="0">
                  <c:v>Sum of UNIT COST PRICE</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3219-4943-80FF-D50381E7C0F6}"/>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2-3219-4943-80FF-D50381E7C0F6}"/>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3-3219-4943-80FF-D50381E7C0F6}"/>
              </c:ext>
            </c:extLst>
          </c:dPt>
          <c:dLbls>
            <c:dLbl>
              <c:idx val="0"/>
              <c:layout>
                <c:manualLayout>
                  <c:x val="0"/>
                  <c:y val="-0.21296296296296305"/>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2000000000000003E-2"/>
                      <c:h val="5.5486293379994167E-2"/>
                    </c:manualLayout>
                  </c15:layout>
                </c:ext>
                <c:ext xmlns:c16="http://schemas.microsoft.com/office/drawing/2014/chart" uri="{C3380CC4-5D6E-409C-BE32-E72D297353CC}">
                  <c16:uniqueId val="{00000001-3219-4943-80FF-D50381E7C0F6}"/>
                </c:ext>
              </c:extLst>
            </c:dLbl>
            <c:dLbl>
              <c:idx val="4"/>
              <c:layout>
                <c:manualLayout>
                  <c:x val="-1.0185067526415994E-16"/>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19-4943-80FF-D50381E7C0F6}"/>
                </c:ext>
              </c:extLst>
            </c:dLbl>
            <c:dLbl>
              <c:idx val="5"/>
              <c:layout>
                <c:manualLayout>
                  <c:x val="2.777777777777676E-3"/>
                  <c:y val="-0.13888888888888898"/>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19-4943-80FF-D50381E7C0F6}"/>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'doms support'!$F$4:$F$11</c:f>
              <c:strCache>
                <c:ptCount val="7"/>
                <c:pt idx="0">
                  <c:v>ERASER</c:v>
                </c:pt>
                <c:pt idx="1">
                  <c:v>GEOMETRY BOX</c:v>
                </c:pt>
                <c:pt idx="2">
                  <c:v>NOTEBOOK</c:v>
                </c:pt>
                <c:pt idx="3">
                  <c:v>PEN</c:v>
                </c:pt>
                <c:pt idx="4">
                  <c:v>PENCIL</c:v>
                </c:pt>
                <c:pt idx="5">
                  <c:v>SCALE</c:v>
                </c:pt>
                <c:pt idx="6">
                  <c:v>SKETCH PEN</c:v>
                </c:pt>
              </c:strCache>
            </c:strRef>
          </c:cat>
          <c:val>
            <c:numRef>
              <c:f>'doms support'!$G$4:$G$11</c:f>
              <c:numCache>
                <c:formatCode>General</c:formatCode>
                <c:ptCount val="7"/>
                <c:pt idx="0">
                  <c:v>80</c:v>
                </c:pt>
                <c:pt idx="1">
                  <c:v>470</c:v>
                </c:pt>
                <c:pt idx="2">
                  <c:v>217</c:v>
                </c:pt>
                <c:pt idx="3">
                  <c:v>192</c:v>
                </c:pt>
                <c:pt idx="4">
                  <c:v>132</c:v>
                </c:pt>
                <c:pt idx="5">
                  <c:v>80</c:v>
                </c:pt>
                <c:pt idx="6">
                  <c:v>225</c:v>
                </c:pt>
              </c:numCache>
            </c:numRef>
          </c:val>
          <c:extLst>
            <c:ext xmlns:c16="http://schemas.microsoft.com/office/drawing/2014/chart" uri="{C3380CC4-5D6E-409C-BE32-E72D297353CC}">
              <c16:uniqueId val="{00000004-3219-4943-80FF-D50381E7C0F6}"/>
            </c:ext>
          </c:extLst>
        </c:ser>
        <c:dLbls>
          <c:showLegendKey val="0"/>
          <c:showVal val="0"/>
          <c:showCatName val="0"/>
          <c:showSerName val="0"/>
          <c:showPercent val="0"/>
          <c:showBubbleSize val="0"/>
        </c:dLbls>
        <c:gapWidth val="289"/>
        <c:axId val="580063183"/>
        <c:axId val="580065103"/>
      </c:barChart>
      <c:catAx>
        <c:axId val="58006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80064623"/>
        <c:crosses val="autoZero"/>
        <c:auto val="1"/>
        <c:lblAlgn val="ctr"/>
        <c:lblOffset val="100"/>
        <c:noMultiLvlLbl val="0"/>
      </c:catAx>
      <c:valAx>
        <c:axId val="580064623"/>
        <c:scaling>
          <c:orientation val="minMax"/>
        </c:scaling>
        <c:delete val="1"/>
        <c:axPos val="l"/>
        <c:numFmt formatCode="General" sourceLinked="1"/>
        <c:majorTickMark val="none"/>
        <c:minorTickMark val="none"/>
        <c:tickLblPos val="nextTo"/>
        <c:crossAx val="580061743"/>
        <c:crosses val="autoZero"/>
        <c:crossBetween val="between"/>
      </c:valAx>
      <c:valAx>
        <c:axId val="580065103"/>
        <c:scaling>
          <c:orientation val="minMax"/>
        </c:scaling>
        <c:delete val="1"/>
        <c:axPos val="r"/>
        <c:numFmt formatCode="General" sourceLinked="1"/>
        <c:majorTickMark val="out"/>
        <c:minorTickMark val="none"/>
        <c:tickLblPos val="nextTo"/>
        <c:crossAx val="580063183"/>
        <c:crosses val="max"/>
        <c:crossBetween val="between"/>
      </c:valAx>
      <c:catAx>
        <c:axId val="580063183"/>
        <c:scaling>
          <c:orientation val="minMax"/>
        </c:scaling>
        <c:delete val="1"/>
        <c:axPos val="b"/>
        <c:numFmt formatCode="General" sourceLinked="1"/>
        <c:majorTickMark val="out"/>
        <c:minorTickMark val="none"/>
        <c:tickLblPos val="nextTo"/>
        <c:crossAx val="58006510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ANALYSIS (Recovered).xlsx]doms support!PivotTable4</c:name>
    <c:fmtId val="51"/>
  </c:pivotSource>
  <c:chart>
    <c:autoTitleDeleted val="0"/>
    <c:pivotFmts>
      <c:pivotFmt>
        <c:idx val="0"/>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dLbl>
          <c:idx val="0"/>
          <c:layout>
            <c:manualLayout>
              <c:x val="-2.7777777777778798E-3"/>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
              <c:y val="-9.7222222222222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5.5555555555554534E-3"/>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dLbl>
          <c:idx val="0"/>
          <c:layout>
            <c:manualLayout>
              <c:x val="0"/>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dLbl>
          <c:idx val="0"/>
          <c:layout>
            <c:manualLayout>
              <c:x val="0"/>
              <c:y val="-9.7222222222222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dLbl>
          <c:idx val="0"/>
          <c:layout>
            <c:manualLayout>
              <c:x val="5.5555555555554534E-3"/>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dLbl>
          <c:idx val="0"/>
          <c:layout>
            <c:manualLayout>
              <c:x val="0"/>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dLbl>
          <c:idx val="0"/>
          <c:layout>
            <c:manualLayout>
              <c:x val="-2.7777777777778798E-3"/>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dLbl>
          <c:idx val="0"/>
          <c:layout>
            <c:manualLayout>
              <c:x val="0"/>
              <c:y val="-9.722222222222230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dLbl>
          <c:idx val="0"/>
          <c:layout>
            <c:manualLayout>
              <c:x val="5.5555555555554534E-3"/>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dLbl>
          <c:idx val="0"/>
          <c:layout>
            <c:manualLayout>
              <c:x val="0"/>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75000"/>
            </a:schemeClr>
          </a:solidFill>
          <a:ln>
            <a:noFill/>
          </a:ln>
          <a:effectLst/>
        </c:spPr>
        <c:dLbl>
          <c:idx val="0"/>
          <c:layout>
            <c:manualLayout>
              <c:x val="-2.7777777777778798E-3"/>
              <c:y val="-0.12037037037037046"/>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'doms support'!$B$3</c:f>
              <c:strCache>
                <c:ptCount val="1"/>
                <c:pt idx="0">
                  <c:v>Sum of NET SALES PRICE</c:v>
                </c:pt>
              </c:strCache>
            </c:strRef>
          </c:tx>
          <c:spPr>
            <a:noFill/>
            <a:ln w="34925">
              <a:solidFill>
                <a:schemeClr val="accent6">
                  <a:lumMod val="60000"/>
                  <a:lumOff val="40000"/>
                </a:schemeClr>
              </a:solidFill>
            </a:ln>
            <a:effectLst/>
          </c:spPr>
          <c:invertIfNegative val="0"/>
          <c:cat>
            <c:strRef>
              <c:f>'doms support'!$A$4:$A$11</c:f>
              <c:strCache>
                <c:ptCount val="7"/>
                <c:pt idx="0">
                  <c:v>ERASER</c:v>
                </c:pt>
                <c:pt idx="1">
                  <c:v>GEOMETRY BOX</c:v>
                </c:pt>
                <c:pt idx="2">
                  <c:v>NOTEBOOK</c:v>
                </c:pt>
                <c:pt idx="3">
                  <c:v>PEN</c:v>
                </c:pt>
                <c:pt idx="4">
                  <c:v>PENCIL</c:v>
                </c:pt>
                <c:pt idx="5">
                  <c:v>SCALE</c:v>
                </c:pt>
                <c:pt idx="6">
                  <c:v>SKETCH PEN</c:v>
                </c:pt>
              </c:strCache>
            </c:strRef>
          </c:cat>
          <c:val>
            <c:numRef>
              <c:f>'doms support'!$B$4:$B$11</c:f>
              <c:numCache>
                <c:formatCode>General</c:formatCode>
                <c:ptCount val="7"/>
                <c:pt idx="0">
                  <c:v>10305</c:v>
                </c:pt>
                <c:pt idx="1">
                  <c:v>69000</c:v>
                </c:pt>
                <c:pt idx="2">
                  <c:v>63760</c:v>
                </c:pt>
                <c:pt idx="3">
                  <c:v>27650</c:v>
                </c:pt>
                <c:pt idx="4">
                  <c:v>12395</c:v>
                </c:pt>
                <c:pt idx="5">
                  <c:v>11265</c:v>
                </c:pt>
                <c:pt idx="6">
                  <c:v>36075</c:v>
                </c:pt>
              </c:numCache>
            </c:numRef>
          </c:val>
          <c:extLst>
            <c:ext xmlns:c16="http://schemas.microsoft.com/office/drawing/2014/chart" uri="{C3380CC4-5D6E-409C-BE32-E72D297353CC}">
              <c16:uniqueId val="{00000000-3397-481B-8FA4-B2998C7DA4A0}"/>
            </c:ext>
          </c:extLst>
        </c:ser>
        <c:dLbls>
          <c:showLegendKey val="0"/>
          <c:showVal val="0"/>
          <c:showCatName val="0"/>
          <c:showSerName val="0"/>
          <c:showPercent val="0"/>
          <c:showBubbleSize val="0"/>
        </c:dLbls>
        <c:gapWidth val="72"/>
        <c:axId val="686753311"/>
        <c:axId val="686746111"/>
      </c:barChart>
      <c:barChart>
        <c:barDir val="col"/>
        <c:grouping val="clustered"/>
        <c:varyColors val="0"/>
        <c:ser>
          <c:idx val="1"/>
          <c:order val="1"/>
          <c:tx>
            <c:strRef>
              <c:f>'doms support'!$C$3</c:f>
              <c:strCache>
                <c:ptCount val="1"/>
                <c:pt idx="0">
                  <c:v>Sum of NET COST PRICE</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3397-481B-8FA4-B2998C7DA4A0}"/>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2-3397-481B-8FA4-B2998C7DA4A0}"/>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3-3397-481B-8FA4-B2998C7DA4A0}"/>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4-3397-481B-8FA4-B2998C7DA4A0}"/>
              </c:ext>
            </c:extLst>
          </c:dPt>
          <c:dLbls>
            <c:dLbl>
              <c:idx val="0"/>
              <c:layout>
                <c:manualLayout>
                  <c:x val="0"/>
                  <c:y val="-9.72222222222223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97-481B-8FA4-B2998C7DA4A0}"/>
                </c:ext>
              </c:extLst>
            </c:dLbl>
            <c:dLbl>
              <c:idx val="3"/>
              <c:layout>
                <c:manualLayout>
                  <c:x val="5.5555555555554534E-3"/>
                  <c:y val="-2.31481481481482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397-481B-8FA4-B2998C7DA4A0}"/>
                </c:ext>
              </c:extLst>
            </c:dLbl>
            <c:dLbl>
              <c:idx val="4"/>
              <c:layout>
                <c:manualLayout>
                  <c:x val="0"/>
                  <c:y val="-0.115740740740740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97-481B-8FA4-B2998C7DA4A0}"/>
                </c:ext>
              </c:extLst>
            </c:dLbl>
            <c:dLbl>
              <c:idx val="5"/>
              <c:layout>
                <c:manualLayout>
                  <c:x val="-2.7777777777778798E-3"/>
                  <c:y val="-0.120370370370370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397-481B-8FA4-B2998C7DA4A0}"/>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'doms support'!$A$4:$A$11</c:f>
              <c:strCache>
                <c:ptCount val="7"/>
                <c:pt idx="0">
                  <c:v>ERASER</c:v>
                </c:pt>
                <c:pt idx="1">
                  <c:v>GEOMETRY BOX</c:v>
                </c:pt>
                <c:pt idx="2">
                  <c:v>NOTEBOOK</c:v>
                </c:pt>
                <c:pt idx="3">
                  <c:v>PEN</c:v>
                </c:pt>
                <c:pt idx="4">
                  <c:v>PENCIL</c:v>
                </c:pt>
                <c:pt idx="5">
                  <c:v>SCALE</c:v>
                </c:pt>
                <c:pt idx="6">
                  <c:v>SKETCH PEN</c:v>
                </c:pt>
              </c:strCache>
            </c:strRef>
          </c:cat>
          <c:val>
            <c:numRef>
              <c:f>'doms support'!$C$4:$C$11</c:f>
              <c:numCache>
                <c:formatCode>General</c:formatCode>
                <c:ptCount val="7"/>
                <c:pt idx="0">
                  <c:v>4122</c:v>
                </c:pt>
                <c:pt idx="1">
                  <c:v>27600</c:v>
                </c:pt>
                <c:pt idx="2">
                  <c:v>11158</c:v>
                </c:pt>
                <c:pt idx="3">
                  <c:v>11060</c:v>
                </c:pt>
                <c:pt idx="4">
                  <c:v>7437</c:v>
                </c:pt>
                <c:pt idx="5">
                  <c:v>4506</c:v>
                </c:pt>
                <c:pt idx="6">
                  <c:v>12025</c:v>
                </c:pt>
              </c:numCache>
            </c:numRef>
          </c:val>
          <c:extLst>
            <c:ext xmlns:c16="http://schemas.microsoft.com/office/drawing/2014/chart" uri="{C3380CC4-5D6E-409C-BE32-E72D297353CC}">
              <c16:uniqueId val="{00000005-3397-481B-8FA4-B2998C7DA4A0}"/>
            </c:ext>
          </c:extLst>
        </c:ser>
        <c:dLbls>
          <c:showLegendKey val="0"/>
          <c:showVal val="0"/>
          <c:showCatName val="0"/>
          <c:showSerName val="0"/>
          <c:showPercent val="0"/>
          <c:showBubbleSize val="0"/>
        </c:dLbls>
        <c:gapWidth val="303"/>
        <c:axId val="686760991"/>
        <c:axId val="686748511"/>
      </c:barChart>
      <c:catAx>
        <c:axId val="68675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746111"/>
        <c:crosses val="autoZero"/>
        <c:auto val="1"/>
        <c:lblAlgn val="ctr"/>
        <c:lblOffset val="100"/>
        <c:noMultiLvlLbl val="0"/>
      </c:catAx>
      <c:valAx>
        <c:axId val="686746111"/>
        <c:scaling>
          <c:orientation val="minMax"/>
        </c:scaling>
        <c:delete val="1"/>
        <c:axPos val="l"/>
        <c:numFmt formatCode="General" sourceLinked="1"/>
        <c:majorTickMark val="none"/>
        <c:minorTickMark val="none"/>
        <c:tickLblPos val="nextTo"/>
        <c:crossAx val="686753311"/>
        <c:crosses val="autoZero"/>
        <c:crossBetween val="between"/>
      </c:valAx>
      <c:valAx>
        <c:axId val="686748511"/>
        <c:scaling>
          <c:orientation val="minMax"/>
        </c:scaling>
        <c:delete val="1"/>
        <c:axPos val="r"/>
        <c:numFmt formatCode="General" sourceLinked="1"/>
        <c:majorTickMark val="out"/>
        <c:minorTickMark val="none"/>
        <c:tickLblPos val="nextTo"/>
        <c:crossAx val="686760991"/>
        <c:crosses val="max"/>
        <c:crossBetween val="between"/>
      </c:valAx>
      <c:catAx>
        <c:axId val="686760991"/>
        <c:scaling>
          <c:orientation val="minMax"/>
        </c:scaling>
        <c:delete val="1"/>
        <c:axPos val="b"/>
        <c:numFmt formatCode="General" sourceLinked="1"/>
        <c:majorTickMark val="out"/>
        <c:minorTickMark val="none"/>
        <c:tickLblPos val="nextTo"/>
        <c:crossAx val="68674851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055971123125951E-2"/>
          <c:y val="9.3890316130881293E-2"/>
          <c:w val="0.53775518204335448"/>
          <c:h val="0.83347037254813383"/>
        </c:manualLayout>
      </c:layout>
      <c:doughnutChart>
        <c:varyColors val="1"/>
        <c:ser>
          <c:idx val="1"/>
          <c:order val="1"/>
          <c:tx>
            <c:v>2</c:v>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44DE-45BE-A2AC-40D8F354C5F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4DE-45BE-A2AC-40D8F354C5FC}"/>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44DE-45BE-A2AC-40D8F354C5FC}"/>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44DE-45BE-A2AC-40D8F354C5FC}"/>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44DE-45BE-A2AC-40D8F354C5FC}"/>
              </c:ext>
            </c:extLst>
          </c:dPt>
          <c:dPt>
            <c:idx val="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44DE-45BE-A2AC-40D8F354C5FC}"/>
              </c:ext>
            </c:extLst>
          </c:dPt>
          <c:dPt>
            <c:idx val="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D-44DE-45BE-A2AC-40D8F354C5FC}"/>
              </c:ext>
            </c:extLst>
          </c:dPt>
          <c:dPt>
            <c:idx val="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F-44DE-45BE-A2AC-40D8F354C5FC}"/>
              </c:ext>
            </c:extLst>
          </c:dPt>
          <c:dPt>
            <c:idx val="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1-44DE-45BE-A2AC-40D8F354C5FC}"/>
              </c:ext>
            </c:extLst>
          </c:dPt>
          <c:dPt>
            <c:idx val="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3-44DE-45BE-A2AC-40D8F354C5FC}"/>
              </c:ext>
            </c:extLst>
          </c:dPt>
          <c:dPt>
            <c:idx val="1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5-44DE-45BE-A2AC-40D8F354C5FC}"/>
              </c:ext>
            </c:extLst>
          </c:dPt>
          <c:dPt>
            <c:idx val="1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7-44DE-45BE-A2AC-40D8F354C5FC}"/>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9-44DE-45BE-A2AC-40D8F354C5FC}"/>
              </c:ext>
            </c:extLst>
          </c:dPt>
          <c:dPt>
            <c:idx val="1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B-44DE-45BE-A2AC-40D8F354C5FC}"/>
              </c:ext>
            </c:extLst>
          </c:dPt>
          <c:dPt>
            <c:idx val="1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D-44DE-45BE-A2AC-40D8F354C5FC}"/>
              </c:ext>
            </c:extLst>
          </c:dPt>
          <c:dPt>
            <c:idx val="1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F-44DE-45BE-A2AC-40D8F354C5FC}"/>
              </c:ext>
            </c:extLst>
          </c:dPt>
          <c:dPt>
            <c:idx val="1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1-44DE-45BE-A2AC-40D8F354C5FC}"/>
              </c:ext>
            </c:extLst>
          </c:dPt>
          <c:dPt>
            <c:idx val="1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3-44DE-45BE-A2AC-40D8F354C5FC}"/>
              </c:ext>
            </c:extLst>
          </c:dPt>
          <c:dPt>
            <c:idx val="1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5-44DE-45BE-A2AC-40D8F354C5FC}"/>
              </c:ext>
            </c:extLst>
          </c:dPt>
          <c:dPt>
            <c:idx val="1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7-44DE-45BE-A2AC-40D8F354C5FC}"/>
              </c:ext>
            </c:extLst>
          </c:dPt>
          <c:dPt>
            <c:idx val="2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9-44DE-45BE-A2AC-40D8F354C5FC}"/>
              </c:ext>
            </c:extLst>
          </c:dPt>
          <c:dPt>
            <c:idx val="2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B-44DE-45BE-A2AC-40D8F354C5FC}"/>
              </c:ext>
            </c:extLst>
          </c:dPt>
          <c:dPt>
            <c:idx val="2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D-44DE-45BE-A2AC-40D8F354C5FC}"/>
              </c:ext>
            </c:extLst>
          </c:dPt>
          <c:dPt>
            <c:idx val="2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F-44DE-45BE-A2AC-40D8F354C5FC}"/>
              </c:ext>
            </c:extLst>
          </c:dPt>
          <c:dPt>
            <c:idx val="2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1-44DE-45BE-A2AC-40D8F354C5FC}"/>
              </c:ext>
            </c:extLst>
          </c:dPt>
          <c:dPt>
            <c:idx val="2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3-44DE-45BE-A2AC-40D8F354C5FC}"/>
              </c:ext>
            </c:extLst>
          </c:dPt>
          <c:dPt>
            <c:idx val="2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5-44DE-45BE-A2AC-40D8F354C5FC}"/>
              </c:ext>
            </c:extLst>
          </c:dPt>
          <c:dPt>
            <c:idx val="2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7-44DE-45BE-A2AC-40D8F354C5FC}"/>
              </c:ext>
            </c:extLst>
          </c:dPt>
          <c:dPt>
            <c:idx val="2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9-44DE-45BE-A2AC-40D8F354C5FC}"/>
              </c:ext>
            </c:extLst>
          </c:dPt>
          <c:dPt>
            <c:idx val="2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B-44DE-45BE-A2AC-40D8F354C5FC}"/>
              </c:ext>
            </c:extLst>
          </c:dPt>
          <c:dPt>
            <c:idx val="3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D-44DE-45BE-A2AC-40D8F354C5FC}"/>
              </c:ext>
            </c:extLst>
          </c:dPt>
          <c:dPt>
            <c:idx val="3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F-44DE-45BE-A2AC-40D8F354C5FC}"/>
              </c:ext>
            </c:extLst>
          </c:dPt>
          <c:dPt>
            <c:idx val="3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1-44DE-45BE-A2AC-40D8F354C5FC}"/>
              </c:ext>
            </c:extLst>
          </c:dPt>
          <c:dPt>
            <c:idx val="3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3-44DE-45BE-A2AC-40D8F354C5FC}"/>
              </c:ext>
            </c:extLst>
          </c:dPt>
          <c:dPt>
            <c:idx val="3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5-44DE-45BE-A2AC-40D8F354C5FC}"/>
              </c:ext>
            </c:extLst>
          </c:dPt>
          <c:dPt>
            <c:idx val="3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7-44DE-45BE-A2AC-40D8F354C5FC}"/>
              </c:ext>
            </c:extLst>
          </c:dPt>
          <c:dPt>
            <c:idx val="3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9-44DE-45BE-A2AC-40D8F354C5FC}"/>
              </c:ext>
            </c:extLst>
          </c:dPt>
          <c:dPt>
            <c:idx val="3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B-44DE-45BE-A2AC-40D8F354C5FC}"/>
              </c:ext>
            </c:extLst>
          </c:dPt>
          <c:dPt>
            <c:idx val="3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D-44DE-45BE-A2AC-40D8F354C5FC}"/>
              </c:ext>
            </c:extLst>
          </c:dPt>
          <c:dPt>
            <c:idx val="3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F-44DE-45BE-A2AC-40D8F354C5FC}"/>
              </c:ext>
            </c:extLst>
          </c:dPt>
          <c:dPt>
            <c:idx val="4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1-44DE-45BE-A2AC-40D8F354C5FC}"/>
              </c:ext>
            </c:extLst>
          </c:dPt>
          <c:dPt>
            <c:idx val="4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3-44DE-45BE-A2AC-40D8F354C5FC}"/>
              </c:ext>
            </c:extLst>
          </c:dPt>
          <c:dPt>
            <c:idx val="4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5-44DE-45BE-A2AC-40D8F354C5FC}"/>
              </c:ext>
            </c:extLst>
          </c:dPt>
          <c:dPt>
            <c:idx val="4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7-44DE-45BE-A2AC-40D8F354C5FC}"/>
              </c:ext>
            </c:extLst>
          </c:dPt>
          <c:dPt>
            <c:idx val="4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9-44DE-45BE-A2AC-40D8F354C5FC}"/>
              </c:ext>
            </c:extLst>
          </c:dPt>
          <c:dPt>
            <c:idx val="4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B-44DE-45BE-A2AC-40D8F354C5FC}"/>
              </c:ext>
            </c:extLst>
          </c:dPt>
          <c:dPt>
            <c:idx val="4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D-44DE-45BE-A2AC-40D8F354C5FC}"/>
              </c:ext>
            </c:extLst>
          </c:dPt>
          <c:dPt>
            <c:idx val="4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F-44DE-45BE-A2AC-40D8F354C5FC}"/>
              </c:ext>
            </c:extLst>
          </c:dPt>
          <c:dPt>
            <c:idx val="4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1-44DE-45BE-A2AC-40D8F354C5FC}"/>
              </c:ext>
            </c:extLst>
          </c:dPt>
          <c:dPt>
            <c:idx val="4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3-44DE-45BE-A2AC-40D8F354C5FC}"/>
              </c:ext>
            </c:extLst>
          </c:dPt>
          <c:dPt>
            <c:idx val="5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5-44DE-45BE-A2AC-40D8F354C5FC}"/>
              </c:ext>
            </c:extLst>
          </c:dPt>
          <c:dPt>
            <c:idx val="5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7-44DE-45BE-A2AC-40D8F354C5FC}"/>
              </c:ext>
            </c:extLst>
          </c:dPt>
          <c:dPt>
            <c:idx val="5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9-44DE-45BE-A2AC-40D8F354C5FC}"/>
              </c:ext>
            </c:extLst>
          </c:dPt>
          <c:dPt>
            <c:idx val="5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B-44DE-45BE-A2AC-40D8F354C5FC}"/>
              </c:ext>
            </c:extLst>
          </c:dPt>
          <c:dPt>
            <c:idx val="5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D-44DE-45BE-A2AC-40D8F354C5FC}"/>
              </c:ext>
            </c:extLst>
          </c:dPt>
          <c:dPt>
            <c:idx val="5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F-44DE-45BE-A2AC-40D8F354C5FC}"/>
              </c:ext>
            </c:extLst>
          </c:dPt>
          <c:dPt>
            <c:idx val="5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1-44DE-45BE-A2AC-40D8F354C5FC}"/>
              </c:ext>
            </c:extLst>
          </c:dPt>
          <c:dPt>
            <c:idx val="5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3-44DE-45BE-A2AC-40D8F354C5FC}"/>
              </c:ext>
            </c:extLst>
          </c:dPt>
          <c:dPt>
            <c:idx val="5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5-44DE-45BE-A2AC-40D8F354C5FC}"/>
              </c:ext>
            </c:extLst>
          </c:dPt>
          <c:dPt>
            <c:idx val="5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7-44DE-45BE-A2AC-40D8F354C5FC}"/>
              </c:ext>
            </c:extLst>
          </c:dPt>
          <c:dPt>
            <c:idx val="6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9-44DE-45BE-A2AC-40D8F354C5FC}"/>
              </c:ext>
            </c:extLst>
          </c:dPt>
          <c:dPt>
            <c:idx val="6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B-44DE-45BE-A2AC-40D8F354C5FC}"/>
              </c:ext>
            </c:extLst>
          </c:dPt>
          <c:dPt>
            <c:idx val="6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D-44DE-45BE-A2AC-40D8F354C5FC}"/>
              </c:ext>
            </c:extLst>
          </c:dPt>
          <c:dPt>
            <c:idx val="6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F-44DE-45BE-A2AC-40D8F354C5FC}"/>
              </c:ext>
            </c:extLst>
          </c:dPt>
          <c:dPt>
            <c:idx val="6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1-44DE-45BE-A2AC-40D8F354C5FC}"/>
              </c:ext>
            </c:extLst>
          </c:dPt>
          <c:dPt>
            <c:idx val="6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3-44DE-45BE-A2AC-40D8F354C5FC}"/>
              </c:ext>
            </c:extLst>
          </c:dPt>
          <c:dPt>
            <c:idx val="6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5-44DE-45BE-A2AC-40D8F354C5FC}"/>
              </c:ext>
            </c:extLst>
          </c:dPt>
          <c:dPt>
            <c:idx val="6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7-44DE-45BE-A2AC-40D8F354C5FC}"/>
              </c:ext>
            </c:extLst>
          </c:dPt>
          <c:dPt>
            <c:idx val="6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9-44DE-45BE-A2AC-40D8F354C5FC}"/>
              </c:ext>
            </c:extLst>
          </c:dPt>
          <c:dPt>
            <c:idx val="6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B-44DE-45BE-A2AC-40D8F354C5FC}"/>
              </c:ext>
            </c:extLst>
          </c:dPt>
          <c:dPt>
            <c:idx val="7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D-44DE-45BE-A2AC-40D8F354C5FC}"/>
              </c:ext>
            </c:extLst>
          </c:dPt>
          <c:dPt>
            <c:idx val="7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F-44DE-45BE-A2AC-40D8F354C5FC}"/>
              </c:ext>
            </c:extLst>
          </c:dPt>
          <c:dPt>
            <c:idx val="7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1-44DE-45BE-A2AC-40D8F354C5FC}"/>
              </c:ext>
            </c:extLst>
          </c:dPt>
          <c:dPt>
            <c:idx val="7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3-44DE-45BE-A2AC-40D8F354C5FC}"/>
              </c:ext>
            </c:extLst>
          </c:dPt>
          <c:dPt>
            <c:idx val="7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5-44DE-45BE-A2AC-40D8F354C5FC}"/>
              </c:ext>
            </c:extLst>
          </c:dPt>
          <c:dPt>
            <c:idx val="7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7-44DE-45BE-A2AC-40D8F354C5FC}"/>
              </c:ext>
            </c:extLst>
          </c:dPt>
          <c:dPt>
            <c:idx val="7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9-44DE-45BE-A2AC-40D8F354C5FC}"/>
              </c:ext>
            </c:extLst>
          </c:dPt>
          <c:dPt>
            <c:idx val="7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B-44DE-45BE-A2AC-40D8F354C5FC}"/>
              </c:ext>
            </c:extLst>
          </c:dPt>
          <c:dPt>
            <c:idx val="7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D-44DE-45BE-A2AC-40D8F354C5FC}"/>
              </c:ext>
            </c:extLst>
          </c:dPt>
          <c:dPt>
            <c:idx val="7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F-44DE-45BE-A2AC-40D8F354C5FC}"/>
              </c:ext>
            </c:extLst>
          </c:dPt>
          <c:val>
            <c:numLit>
              <c:formatCode>General</c:formatCode>
              <c:ptCount val="8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numLit>
          </c:val>
          <c:extLst>
            <c:ext xmlns:c16="http://schemas.microsoft.com/office/drawing/2014/chart" uri="{C3380CC4-5D6E-409C-BE32-E72D297353CC}">
              <c16:uniqueId val="{000000A0-44DE-45BE-A2AC-40D8F354C5FC}"/>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6">
                <a:lumMod val="50000"/>
              </a:schemeClr>
            </a:solidFill>
          </c:spPr>
          <c:dPt>
            <c:idx val="0"/>
            <c:bubble3D val="0"/>
            <c:spPr>
              <a:solidFill>
                <a:schemeClr val="accent6">
                  <a:lumMod val="50000"/>
                  <a:alpha val="86000"/>
                </a:schemeClr>
              </a:solidFill>
              <a:ln w="19050">
                <a:solidFill>
                  <a:schemeClr val="lt1"/>
                </a:solidFill>
              </a:ln>
              <a:effectLst/>
            </c:spPr>
            <c:extLst>
              <c:ext xmlns:c16="http://schemas.microsoft.com/office/drawing/2014/chart" uri="{C3380CC4-5D6E-409C-BE32-E72D297353CC}">
                <c16:uniqueId val="{000000A2-44DE-45BE-A2AC-40D8F354C5FC}"/>
              </c:ext>
            </c:extLst>
          </c:dPt>
          <c:dPt>
            <c:idx val="1"/>
            <c:bubble3D val="0"/>
            <c:spPr>
              <a:solidFill>
                <a:schemeClr val="accent6">
                  <a:lumMod val="50000"/>
                  <a:alpha val="0"/>
                </a:schemeClr>
              </a:solidFill>
              <a:ln w="19050">
                <a:solidFill>
                  <a:schemeClr val="lt1"/>
                </a:solidFill>
              </a:ln>
              <a:effectLst/>
            </c:spPr>
            <c:extLst>
              <c:ext xmlns:c16="http://schemas.microsoft.com/office/drawing/2014/chart" uri="{C3380CC4-5D6E-409C-BE32-E72D297353CC}">
                <c16:uniqueId val="{000000A4-44DE-45BE-A2AC-40D8F354C5FC}"/>
              </c:ext>
            </c:extLst>
          </c:dPt>
          <c:cat>
            <c:strRef>
              <c:f>'support sheet'!$A$10:$B$10</c:f>
              <c:strCache>
                <c:ptCount val="2"/>
                <c:pt idx="0">
                  <c:v>AMAZON</c:v>
                </c:pt>
                <c:pt idx="1">
                  <c:v>others</c:v>
                </c:pt>
              </c:strCache>
            </c:strRef>
          </c:cat>
          <c:val>
            <c:numRef>
              <c:f>'support sheet'!$A$11:$B$11</c:f>
              <c:numCache>
                <c:formatCode>0%</c:formatCode>
                <c:ptCount val="2"/>
                <c:pt idx="0">
                  <c:v>0.26154410009694318</c:v>
                </c:pt>
                <c:pt idx="1">
                  <c:v>0.73845589990305682</c:v>
                </c:pt>
              </c:numCache>
            </c:numRef>
          </c:val>
          <c:extLst>
            <c:ext xmlns:c16="http://schemas.microsoft.com/office/drawing/2014/chart" uri="{C3380CC4-5D6E-409C-BE32-E72D297353CC}">
              <c16:uniqueId val="{000000A5-44DE-45BE-A2AC-40D8F354C5FC}"/>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06407611127068"/>
          <c:y val="0.10918231374924288"/>
          <c:w val="0.53391892390838902"/>
          <c:h val="0.67442368261659591"/>
        </c:manualLayout>
      </c:layout>
      <c:doughnutChart>
        <c:varyColors val="1"/>
        <c:ser>
          <c:idx val="1"/>
          <c:order val="1"/>
          <c:tx>
            <c:v>2</c:v>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921C-41CD-A0EE-03806A0BE5E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21C-41CD-A0EE-03806A0BE5E0}"/>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921C-41CD-A0EE-03806A0BE5E0}"/>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921C-41CD-A0EE-03806A0BE5E0}"/>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921C-41CD-A0EE-03806A0BE5E0}"/>
              </c:ext>
            </c:extLst>
          </c:dPt>
          <c:dPt>
            <c:idx val="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921C-41CD-A0EE-03806A0BE5E0}"/>
              </c:ext>
            </c:extLst>
          </c:dPt>
          <c:dPt>
            <c:idx val="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D-921C-41CD-A0EE-03806A0BE5E0}"/>
              </c:ext>
            </c:extLst>
          </c:dPt>
          <c:dPt>
            <c:idx val="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F-921C-41CD-A0EE-03806A0BE5E0}"/>
              </c:ext>
            </c:extLst>
          </c:dPt>
          <c:dPt>
            <c:idx val="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1-921C-41CD-A0EE-03806A0BE5E0}"/>
              </c:ext>
            </c:extLst>
          </c:dPt>
          <c:dPt>
            <c:idx val="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3-921C-41CD-A0EE-03806A0BE5E0}"/>
              </c:ext>
            </c:extLst>
          </c:dPt>
          <c:dPt>
            <c:idx val="1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5-921C-41CD-A0EE-03806A0BE5E0}"/>
              </c:ext>
            </c:extLst>
          </c:dPt>
          <c:dPt>
            <c:idx val="1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7-921C-41CD-A0EE-03806A0BE5E0}"/>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9-921C-41CD-A0EE-03806A0BE5E0}"/>
              </c:ext>
            </c:extLst>
          </c:dPt>
          <c:dPt>
            <c:idx val="1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B-921C-41CD-A0EE-03806A0BE5E0}"/>
              </c:ext>
            </c:extLst>
          </c:dPt>
          <c:dPt>
            <c:idx val="1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D-921C-41CD-A0EE-03806A0BE5E0}"/>
              </c:ext>
            </c:extLst>
          </c:dPt>
          <c:dPt>
            <c:idx val="1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F-921C-41CD-A0EE-03806A0BE5E0}"/>
              </c:ext>
            </c:extLst>
          </c:dPt>
          <c:dPt>
            <c:idx val="1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1-921C-41CD-A0EE-03806A0BE5E0}"/>
              </c:ext>
            </c:extLst>
          </c:dPt>
          <c:dPt>
            <c:idx val="1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3-921C-41CD-A0EE-03806A0BE5E0}"/>
              </c:ext>
            </c:extLst>
          </c:dPt>
          <c:dPt>
            <c:idx val="1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5-921C-41CD-A0EE-03806A0BE5E0}"/>
              </c:ext>
            </c:extLst>
          </c:dPt>
          <c:dPt>
            <c:idx val="1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7-921C-41CD-A0EE-03806A0BE5E0}"/>
              </c:ext>
            </c:extLst>
          </c:dPt>
          <c:dPt>
            <c:idx val="2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9-921C-41CD-A0EE-03806A0BE5E0}"/>
              </c:ext>
            </c:extLst>
          </c:dPt>
          <c:dPt>
            <c:idx val="2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B-921C-41CD-A0EE-03806A0BE5E0}"/>
              </c:ext>
            </c:extLst>
          </c:dPt>
          <c:dPt>
            <c:idx val="2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D-921C-41CD-A0EE-03806A0BE5E0}"/>
              </c:ext>
            </c:extLst>
          </c:dPt>
          <c:dPt>
            <c:idx val="2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F-921C-41CD-A0EE-03806A0BE5E0}"/>
              </c:ext>
            </c:extLst>
          </c:dPt>
          <c:dPt>
            <c:idx val="2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1-921C-41CD-A0EE-03806A0BE5E0}"/>
              </c:ext>
            </c:extLst>
          </c:dPt>
          <c:dPt>
            <c:idx val="2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3-921C-41CD-A0EE-03806A0BE5E0}"/>
              </c:ext>
            </c:extLst>
          </c:dPt>
          <c:dPt>
            <c:idx val="2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5-921C-41CD-A0EE-03806A0BE5E0}"/>
              </c:ext>
            </c:extLst>
          </c:dPt>
          <c:dPt>
            <c:idx val="2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7-921C-41CD-A0EE-03806A0BE5E0}"/>
              </c:ext>
            </c:extLst>
          </c:dPt>
          <c:dPt>
            <c:idx val="2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9-921C-41CD-A0EE-03806A0BE5E0}"/>
              </c:ext>
            </c:extLst>
          </c:dPt>
          <c:dPt>
            <c:idx val="2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B-921C-41CD-A0EE-03806A0BE5E0}"/>
              </c:ext>
            </c:extLst>
          </c:dPt>
          <c:dPt>
            <c:idx val="3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D-921C-41CD-A0EE-03806A0BE5E0}"/>
              </c:ext>
            </c:extLst>
          </c:dPt>
          <c:dPt>
            <c:idx val="3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F-921C-41CD-A0EE-03806A0BE5E0}"/>
              </c:ext>
            </c:extLst>
          </c:dPt>
          <c:dPt>
            <c:idx val="3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1-921C-41CD-A0EE-03806A0BE5E0}"/>
              </c:ext>
            </c:extLst>
          </c:dPt>
          <c:dPt>
            <c:idx val="3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3-921C-41CD-A0EE-03806A0BE5E0}"/>
              </c:ext>
            </c:extLst>
          </c:dPt>
          <c:dPt>
            <c:idx val="3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5-921C-41CD-A0EE-03806A0BE5E0}"/>
              </c:ext>
            </c:extLst>
          </c:dPt>
          <c:dPt>
            <c:idx val="3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7-921C-41CD-A0EE-03806A0BE5E0}"/>
              </c:ext>
            </c:extLst>
          </c:dPt>
          <c:dPt>
            <c:idx val="3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9-921C-41CD-A0EE-03806A0BE5E0}"/>
              </c:ext>
            </c:extLst>
          </c:dPt>
          <c:dPt>
            <c:idx val="3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B-921C-41CD-A0EE-03806A0BE5E0}"/>
              </c:ext>
            </c:extLst>
          </c:dPt>
          <c:dPt>
            <c:idx val="3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D-921C-41CD-A0EE-03806A0BE5E0}"/>
              </c:ext>
            </c:extLst>
          </c:dPt>
          <c:dPt>
            <c:idx val="3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F-921C-41CD-A0EE-03806A0BE5E0}"/>
              </c:ext>
            </c:extLst>
          </c:dPt>
          <c:dPt>
            <c:idx val="4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1-921C-41CD-A0EE-03806A0BE5E0}"/>
              </c:ext>
            </c:extLst>
          </c:dPt>
          <c:dPt>
            <c:idx val="4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3-921C-41CD-A0EE-03806A0BE5E0}"/>
              </c:ext>
            </c:extLst>
          </c:dPt>
          <c:dPt>
            <c:idx val="4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5-921C-41CD-A0EE-03806A0BE5E0}"/>
              </c:ext>
            </c:extLst>
          </c:dPt>
          <c:dPt>
            <c:idx val="4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7-921C-41CD-A0EE-03806A0BE5E0}"/>
              </c:ext>
            </c:extLst>
          </c:dPt>
          <c:dPt>
            <c:idx val="4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9-921C-41CD-A0EE-03806A0BE5E0}"/>
              </c:ext>
            </c:extLst>
          </c:dPt>
          <c:dPt>
            <c:idx val="4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B-921C-41CD-A0EE-03806A0BE5E0}"/>
              </c:ext>
            </c:extLst>
          </c:dPt>
          <c:dPt>
            <c:idx val="4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D-921C-41CD-A0EE-03806A0BE5E0}"/>
              </c:ext>
            </c:extLst>
          </c:dPt>
          <c:dPt>
            <c:idx val="4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F-921C-41CD-A0EE-03806A0BE5E0}"/>
              </c:ext>
            </c:extLst>
          </c:dPt>
          <c:dPt>
            <c:idx val="4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1-921C-41CD-A0EE-03806A0BE5E0}"/>
              </c:ext>
            </c:extLst>
          </c:dPt>
          <c:dPt>
            <c:idx val="4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3-921C-41CD-A0EE-03806A0BE5E0}"/>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64-921C-41CD-A0EE-03806A0BE5E0}"/>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6">
                <a:lumMod val="75000"/>
              </a:schemeClr>
            </a:solidFill>
          </c:spPr>
          <c:dPt>
            <c:idx val="0"/>
            <c:bubble3D val="0"/>
            <c:spPr>
              <a:solidFill>
                <a:schemeClr val="accent6">
                  <a:lumMod val="50000"/>
                  <a:alpha val="87000"/>
                </a:schemeClr>
              </a:solidFill>
              <a:ln w="19050">
                <a:solidFill>
                  <a:schemeClr val="lt1"/>
                </a:solidFill>
              </a:ln>
              <a:effectLst/>
            </c:spPr>
            <c:extLst>
              <c:ext xmlns:c16="http://schemas.microsoft.com/office/drawing/2014/chart" uri="{C3380CC4-5D6E-409C-BE32-E72D297353CC}">
                <c16:uniqueId val="{00000066-921C-41CD-A0EE-03806A0BE5E0}"/>
              </c:ext>
            </c:extLst>
          </c:dPt>
          <c:dPt>
            <c:idx val="1"/>
            <c:bubble3D val="0"/>
            <c:spPr>
              <a:solidFill>
                <a:schemeClr val="accent6">
                  <a:lumMod val="75000"/>
                  <a:alpha val="0"/>
                </a:schemeClr>
              </a:solidFill>
              <a:ln w="19050">
                <a:solidFill>
                  <a:schemeClr val="lt1"/>
                </a:solidFill>
              </a:ln>
              <a:effectLst/>
            </c:spPr>
            <c:extLst>
              <c:ext xmlns:c16="http://schemas.microsoft.com/office/drawing/2014/chart" uri="{C3380CC4-5D6E-409C-BE32-E72D297353CC}">
                <c16:uniqueId val="{00000068-921C-41CD-A0EE-03806A0BE5E0}"/>
              </c:ext>
            </c:extLst>
          </c:dPt>
          <c:val>
            <c:numRef>
              <c:f>'support sheet'!$A$14:$B$14</c:f>
              <c:numCache>
                <c:formatCode>0%</c:formatCode>
                <c:ptCount val="2"/>
                <c:pt idx="0">
                  <c:v>0.24870959239748286</c:v>
                </c:pt>
                <c:pt idx="1">
                  <c:v>0.75129040760251709</c:v>
                </c:pt>
              </c:numCache>
            </c:numRef>
          </c:val>
          <c:extLst>
            <c:ext xmlns:c16="http://schemas.microsoft.com/office/drawing/2014/chart" uri="{C3380CC4-5D6E-409C-BE32-E72D297353CC}">
              <c16:uniqueId val="{00000069-921C-41CD-A0EE-03806A0BE5E0}"/>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846398053484051"/>
          <c:y val="0.1610832781763101"/>
          <c:w val="0.44420564373556531"/>
          <c:h val="0.71429203440415723"/>
        </c:manualLayout>
      </c:layout>
      <c:doughnutChart>
        <c:varyColors val="1"/>
        <c:ser>
          <c:idx val="1"/>
          <c:order val="1"/>
          <c:tx>
            <c:v>2</c:v>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F617-4D37-A9F3-13B45BC681F6}"/>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617-4D37-A9F3-13B45BC681F6}"/>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F617-4D37-A9F3-13B45BC681F6}"/>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F617-4D37-A9F3-13B45BC681F6}"/>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F617-4D37-A9F3-13B45BC681F6}"/>
              </c:ext>
            </c:extLst>
          </c:dPt>
          <c:dPt>
            <c:idx val="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F617-4D37-A9F3-13B45BC681F6}"/>
              </c:ext>
            </c:extLst>
          </c:dPt>
          <c:dPt>
            <c:idx val="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D-F617-4D37-A9F3-13B45BC681F6}"/>
              </c:ext>
            </c:extLst>
          </c:dPt>
          <c:dPt>
            <c:idx val="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F-F617-4D37-A9F3-13B45BC681F6}"/>
              </c:ext>
            </c:extLst>
          </c:dPt>
          <c:dPt>
            <c:idx val="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1-F617-4D37-A9F3-13B45BC681F6}"/>
              </c:ext>
            </c:extLst>
          </c:dPt>
          <c:dPt>
            <c:idx val="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3-F617-4D37-A9F3-13B45BC681F6}"/>
              </c:ext>
            </c:extLst>
          </c:dPt>
          <c:dPt>
            <c:idx val="1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5-F617-4D37-A9F3-13B45BC681F6}"/>
              </c:ext>
            </c:extLst>
          </c:dPt>
          <c:dPt>
            <c:idx val="1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7-F617-4D37-A9F3-13B45BC681F6}"/>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9-F617-4D37-A9F3-13B45BC681F6}"/>
              </c:ext>
            </c:extLst>
          </c:dPt>
          <c:dPt>
            <c:idx val="1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B-F617-4D37-A9F3-13B45BC681F6}"/>
              </c:ext>
            </c:extLst>
          </c:dPt>
          <c:dPt>
            <c:idx val="1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D-F617-4D37-A9F3-13B45BC681F6}"/>
              </c:ext>
            </c:extLst>
          </c:dPt>
          <c:dPt>
            <c:idx val="1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F-F617-4D37-A9F3-13B45BC681F6}"/>
              </c:ext>
            </c:extLst>
          </c:dPt>
          <c:dPt>
            <c:idx val="1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1-F617-4D37-A9F3-13B45BC681F6}"/>
              </c:ext>
            </c:extLst>
          </c:dPt>
          <c:dPt>
            <c:idx val="1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3-F617-4D37-A9F3-13B45BC681F6}"/>
              </c:ext>
            </c:extLst>
          </c:dPt>
          <c:dPt>
            <c:idx val="1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5-F617-4D37-A9F3-13B45BC681F6}"/>
              </c:ext>
            </c:extLst>
          </c:dPt>
          <c:dPt>
            <c:idx val="1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7-F617-4D37-A9F3-13B45BC681F6}"/>
              </c:ext>
            </c:extLst>
          </c:dPt>
          <c:dPt>
            <c:idx val="2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9-F617-4D37-A9F3-13B45BC681F6}"/>
              </c:ext>
            </c:extLst>
          </c:dPt>
          <c:dPt>
            <c:idx val="2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B-F617-4D37-A9F3-13B45BC681F6}"/>
              </c:ext>
            </c:extLst>
          </c:dPt>
          <c:dPt>
            <c:idx val="2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D-F617-4D37-A9F3-13B45BC681F6}"/>
              </c:ext>
            </c:extLst>
          </c:dPt>
          <c:dPt>
            <c:idx val="2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F-F617-4D37-A9F3-13B45BC681F6}"/>
              </c:ext>
            </c:extLst>
          </c:dPt>
          <c:dPt>
            <c:idx val="2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1-F617-4D37-A9F3-13B45BC681F6}"/>
              </c:ext>
            </c:extLst>
          </c:dPt>
          <c:dPt>
            <c:idx val="2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3-F617-4D37-A9F3-13B45BC681F6}"/>
              </c:ext>
            </c:extLst>
          </c:dPt>
          <c:dPt>
            <c:idx val="2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5-F617-4D37-A9F3-13B45BC681F6}"/>
              </c:ext>
            </c:extLst>
          </c:dPt>
          <c:dPt>
            <c:idx val="2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7-F617-4D37-A9F3-13B45BC681F6}"/>
              </c:ext>
            </c:extLst>
          </c:dPt>
          <c:dPt>
            <c:idx val="2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9-F617-4D37-A9F3-13B45BC681F6}"/>
              </c:ext>
            </c:extLst>
          </c:dPt>
          <c:dPt>
            <c:idx val="2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B-F617-4D37-A9F3-13B45BC681F6}"/>
              </c:ext>
            </c:extLst>
          </c:dPt>
          <c:dPt>
            <c:idx val="3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D-F617-4D37-A9F3-13B45BC681F6}"/>
              </c:ext>
            </c:extLst>
          </c:dPt>
          <c:dPt>
            <c:idx val="3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F-F617-4D37-A9F3-13B45BC681F6}"/>
              </c:ext>
            </c:extLst>
          </c:dPt>
          <c:dPt>
            <c:idx val="3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1-F617-4D37-A9F3-13B45BC681F6}"/>
              </c:ext>
            </c:extLst>
          </c:dPt>
          <c:dPt>
            <c:idx val="3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3-F617-4D37-A9F3-13B45BC681F6}"/>
              </c:ext>
            </c:extLst>
          </c:dPt>
          <c:dPt>
            <c:idx val="3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5-F617-4D37-A9F3-13B45BC681F6}"/>
              </c:ext>
            </c:extLst>
          </c:dPt>
          <c:dPt>
            <c:idx val="3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7-F617-4D37-A9F3-13B45BC681F6}"/>
              </c:ext>
            </c:extLst>
          </c:dPt>
          <c:dPt>
            <c:idx val="3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9-F617-4D37-A9F3-13B45BC681F6}"/>
              </c:ext>
            </c:extLst>
          </c:dPt>
          <c:dPt>
            <c:idx val="3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B-F617-4D37-A9F3-13B45BC681F6}"/>
              </c:ext>
            </c:extLst>
          </c:dPt>
          <c:dPt>
            <c:idx val="3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D-F617-4D37-A9F3-13B45BC681F6}"/>
              </c:ext>
            </c:extLst>
          </c:dPt>
          <c:dPt>
            <c:idx val="3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F-F617-4D37-A9F3-13B45BC681F6}"/>
              </c:ext>
            </c:extLst>
          </c:dPt>
          <c:dPt>
            <c:idx val="4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1-F617-4D37-A9F3-13B45BC681F6}"/>
              </c:ext>
            </c:extLst>
          </c:dPt>
          <c:dPt>
            <c:idx val="4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3-F617-4D37-A9F3-13B45BC681F6}"/>
              </c:ext>
            </c:extLst>
          </c:dPt>
          <c:dPt>
            <c:idx val="4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5-F617-4D37-A9F3-13B45BC681F6}"/>
              </c:ext>
            </c:extLst>
          </c:dPt>
          <c:dPt>
            <c:idx val="4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7-F617-4D37-A9F3-13B45BC681F6}"/>
              </c:ext>
            </c:extLst>
          </c:dPt>
          <c:dPt>
            <c:idx val="4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9-F617-4D37-A9F3-13B45BC681F6}"/>
              </c:ext>
            </c:extLst>
          </c:dPt>
          <c:dPt>
            <c:idx val="4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B-F617-4D37-A9F3-13B45BC681F6}"/>
              </c:ext>
            </c:extLst>
          </c:dPt>
          <c:dPt>
            <c:idx val="4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D-F617-4D37-A9F3-13B45BC681F6}"/>
              </c:ext>
            </c:extLst>
          </c:dPt>
          <c:dPt>
            <c:idx val="4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F-F617-4D37-A9F3-13B45BC681F6}"/>
              </c:ext>
            </c:extLst>
          </c:dPt>
          <c:dPt>
            <c:idx val="4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1-F617-4D37-A9F3-13B45BC681F6}"/>
              </c:ext>
            </c:extLst>
          </c:dPt>
          <c:dPt>
            <c:idx val="4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3-F617-4D37-A9F3-13B45BC681F6}"/>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64-F617-4D37-A9F3-13B45BC681F6}"/>
            </c:ext>
          </c:extLst>
        </c:ser>
        <c:dLbls>
          <c:showLegendKey val="0"/>
          <c:showVal val="0"/>
          <c:showCatName val="0"/>
          <c:showSerName val="0"/>
          <c:showPercent val="0"/>
          <c:showBubbleSize val="0"/>
          <c:showLeaderLines val="1"/>
        </c:dLbls>
        <c:firstSliceAng val="0"/>
        <c:holeSize val="50"/>
      </c:doughnutChart>
      <c:doughnutChart>
        <c:varyColors val="1"/>
        <c:ser>
          <c:idx val="0"/>
          <c:order val="0"/>
          <c:dPt>
            <c:idx val="0"/>
            <c:bubble3D val="0"/>
            <c:spPr>
              <a:solidFill>
                <a:schemeClr val="accent6">
                  <a:lumMod val="50000"/>
                  <a:alpha val="84000"/>
                </a:schemeClr>
              </a:solidFill>
              <a:ln w="19050">
                <a:solidFill>
                  <a:schemeClr val="lt1"/>
                </a:solidFill>
              </a:ln>
              <a:effectLst/>
            </c:spPr>
            <c:extLst>
              <c:ext xmlns:c16="http://schemas.microsoft.com/office/drawing/2014/chart" uri="{C3380CC4-5D6E-409C-BE32-E72D297353CC}">
                <c16:uniqueId val="{00000066-F617-4D37-A9F3-13B45BC681F6}"/>
              </c:ext>
            </c:extLst>
          </c:dPt>
          <c:dPt>
            <c:idx val="1"/>
            <c:bubble3D val="0"/>
            <c:spPr>
              <a:solidFill>
                <a:schemeClr val="accent6">
                  <a:lumMod val="50000"/>
                  <a:alpha val="0"/>
                </a:schemeClr>
              </a:solidFill>
              <a:ln w="19050">
                <a:solidFill>
                  <a:schemeClr val="lt1"/>
                </a:solidFill>
              </a:ln>
              <a:effectLst/>
            </c:spPr>
            <c:extLst>
              <c:ext xmlns:c16="http://schemas.microsoft.com/office/drawing/2014/chart" uri="{C3380CC4-5D6E-409C-BE32-E72D297353CC}">
                <c16:uniqueId val="{00000068-F617-4D37-A9F3-13B45BC681F6}"/>
              </c:ext>
            </c:extLst>
          </c:dPt>
          <c:val>
            <c:numRef>
              <c:f>'support sheet'!$A$17:$B$17</c:f>
              <c:numCache>
                <c:formatCode>0%</c:formatCode>
                <c:ptCount val="2"/>
                <c:pt idx="0">
                  <c:v>0.25624672661231662</c:v>
                </c:pt>
                <c:pt idx="1">
                  <c:v>0.74375327338768338</c:v>
                </c:pt>
              </c:numCache>
            </c:numRef>
          </c:val>
          <c:extLst>
            <c:ext xmlns:c16="http://schemas.microsoft.com/office/drawing/2014/chart" uri="{C3380CC4-5D6E-409C-BE32-E72D297353CC}">
              <c16:uniqueId val="{00000069-F617-4D37-A9F3-13B45BC681F6}"/>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918298118175541E-2"/>
          <c:y val="0.23589816605836247"/>
          <c:w val="0.5323142068343073"/>
          <c:h val="0.53756985169095917"/>
        </c:manualLayout>
      </c:layout>
      <c:doughnutChart>
        <c:varyColors val="1"/>
        <c:ser>
          <c:idx val="1"/>
          <c:order val="1"/>
          <c:tx>
            <c:v>2</c:v>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8734-40EA-A32D-E7ED18F7ADB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734-40EA-A32D-E7ED18F7ADBD}"/>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8734-40EA-A32D-E7ED18F7ADBD}"/>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8734-40EA-A32D-E7ED18F7ADBD}"/>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8734-40EA-A32D-E7ED18F7ADBD}"/>
              </c:ext>
            </c:extLst>
          </c:dPt>
          <c:dPt>
            <c:idx val="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8734-40EA-A32D-E7ED18F7ADBD}"/>
              </c:ext>
            </c:extLst>
          </c:dPt>
          <c:dPt>
            <c:idx val="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D-8734-40EA-A32D-E7ED18F7ADBD}"/>
              </c:ext>
            </c:extLst>
          </c:dPt>
          <c:dPt>
            <c:idx val="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F-8734-40EA-A32D-E7ED18F7ADBD}"/>
              </c:ext>
            </c:extLst>
          </c:dPt>
          <c:dPt>
            <c:idx val="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1-8734-40EA-A32D-E7ED18F7ADBD}"/>
              </c:ext>
            </c:extLst>
          </c:dPt>
          <c:dPt>
            <c:idx val="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3-8734-40EA-A32D-E7ED18F7ADBD}"/>
              </c:ext>
            </c:extLst>
          </c:dPt>
          <c:dPt>
            <c:idx val="1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5-8734-40EA-A32D-E7ED18F7ADBD}"/>
              </c:ext>
            </c:extLst>
          </c:dPt>
          <c:dPt>
            <c:idx val="1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7-8734-40EA-A32D-E7ED18F7ADBD}"/>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9-8734-40EA-A32D-E7ED18F7ADBD}"/>
              </c:ext>
            </c:extLst>
          </c:dPt>
          <c:dPt>
            <c:idx val="1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B-8734-40EA-A32D-E7ED18F7ADBD}"/>
              </c:ext>
            </c:extLst>
          </c:dPt>
          <c:dPt>
            <c:idx val="1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D-8734-40EA-A32D-E7ED18F7ADBD}"/>
              </c:ext>
            </c:extLst>
          </c:dPt>
          <c:dPt>
            <c:idx val="1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F-8734-40EA-A32D-E7ED18F7ADBD}"/>
              </c:ext>
            </c:extLst>
          </c:dPt>
          <c:dPt>
            <c:idx val="1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1-8734-40EA-A32D-E7ED18F7ADBD}"/>
              </c:ext>
            </c:extLst>
          </c:dPt>
          <c:dPt>
            <c:idx val="1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3-8734-40EA-A32D-E7ED18F7ADBD}"/>
              </c:ext>
            </c:extLst>
          </c:dPt>
          <c:dPt>
            <c:idx val="1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5-8734-40EA-A32D-E7ED18F7ADBD}"/>
              </c:ext>
            </c:extLst>
          </c:dPt>
          <c:dPt>
            <c:idx val="1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7-8734-40EA-A32D-E7ED18F7ADBD}"/>
              </c:ext>
            </c:extLst>
          </c:dPt>
          <c:dPt>
            <c:idx val="2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9-8734-40EA-A32D-E7ED18F7ADBD}"/>
              </c:ext>
            </c:extLst>
          </c:dPt>
          <c:dPt>
            <c:idx val="2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B-8734-40EA-A32D-E7ED18F7ADBD}"/>
              </c:ext>
            </c:extLst>
          </c:dPt>
          <c:dPt>
            <c:idx val="2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D-8734-40EA-A32D-E7ED18F7ADBD}"/>
              </c:ext>
            </c:extLst>
          </c:dPt>
          <c:dPt>
            <c:idx val="2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F-8734-40EA-A32D-E7ED18F7ADBD}"/>
              </c:ext>
            </c:extLst>
          </c:dPt>
          <c:dPt>
            <c:idx val="2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1-8734-40EA-A32D-E7ED18F7ADBD}"/>
              </c:ext>
            </c:extLst>
          </c:dPt>
          <c:dPt>
            <c:idx val="2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3-8734-40EA-A32D-E7ED18F7ADBD}"/>
              </c:ext>
            </c:extLst>
          </c:dPt>
          <c:dPt>
            <c:idx val="2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5-8734-40EA-A32D-E7ED18F7ADBD}"/>
              </c:ext>
            </c:extLst>
          </c:dPt>
          <c:dPt>
            <c:idx val="2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7-8734-40EA-A32D-E7ED18F7ADBD}"/>
              </c:ext>
            </c:extLst>
          </c:dPt>
          <c:dPt>
            <c:idx val="2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9-8734-40EA-A32D-E7ED18F7ADBD}"/>
              </c:ext>
            </c:extLst>
          </c:dPt>
          <c:dPt>
            <c:idx val="2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B-8734-40EA-A32D-E7ED18F7ADBD}"/>
              </c:ext>
            </c:extLst>
          </c:dPt>
          <c:dPt>
            <c:idx val="3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D-8734-40EA-A32D-E7ED18F7ADBD}"/>
              </c:ext>
            </c:extLst>
          </c:dPt>
          <c:dPt>
            <c:idx val="3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F-8734-40EA-A32D-E7ED18F7ADBD}"/>
              </c:ext>
            </c:extLst>
          </c:dPt>
          <c:dPt>
            <c:idx val="3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1-8734-40EA-A32D-E7ED18F7ADBD}"/>
              </c:ext>
            </c:extLst>
          </c:dPt>
          <c:dPt>
            <c:idx val="3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3-8734-40EA-A32D-E7ED18F7ADBD}"/>
              </c:ext>
            </c:extLst>
          </c:dPt>
          <c:dPt>
            <c:idx val="3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5-8734-40EA-A32D-E7ED18F7ADBD}"/>
              </c:ext>
            </c:extLst>
          </c:dPt>
          <c:dPt>
            <c:idx val="3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7-8734-40EA-A32D-E7ED18F7ADBD}"/>
              </c:ext>
            </c:extLst>
          </c:dPt>
          <c:dPt>
            <c:idx val="3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9-8734-40EA-A32D-E7ED18F7ADBD}"/>
              </c:ext>
            </c:extLst>
          </c:dPt>
          <c:dPt>
            <c:idx val="3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B-8734-40EA-A32D-E7ED18F7ADBD}"/>
              </c:ext>
            </c:extLst>
          </c:dPt>
          <c:dPt>
            <c:idx val="3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D-8734-40EA-A32D-E7ED18F7ADBD}"/>
              </c:ext>
            </c:extLst>
          </c:dPt>
          <c:dPt>
            <c:idx val="3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F-8734-40EA-A32D-E7ED18F7ADBD}"/>
              </c:ext>
            </c:extLst>
          </c:dPt>
          <c:dPt>
            <c:idx val="4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1-8734-40EA-A32D-E7ED18F7ADBD}"/>
              </c:ext>
            </c:extLst>
          </c:dPt>
          <c:dPt>
            <c:idx val="4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3-8734-40EA-A32D-E7ED18F7ADBD}"/>
              </c:ext>
            </c:extLst>
          </c:dPt>
          <c:dPt>
            <c:idx val="4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5-8734-40EA-A32D-E7ED18F7ADBD}"/>
              </c:ext>
            </c:extLst>
          </c:dPt>
          <c:dPt>
            <c:idx val="4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7-8734-40EA-A32D-E7ED18F7ADBD}"/>
              </c:ext>
            </c:extLst>
          </c:dPt>
          <c:dPt>
            <c:idx val="4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9-8734-40EA-A32D-E7ED18F7ADBD}"/>
              </c:ext>
            </c:extLst>
          </c:dPt>
          <c:dPt>
            <c:idx val="4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B-8734-40EA-A32D-E7ED18F7ADBD}"/>
              </c:ext>
            </c:extLst>
          </c:dPt>
          <c:dPt>
            <c:idx val="4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D-8734-40EA-A32D-E7ED18F7ADBD}"/>
              </c:ext>
            </c:extLst>
          </c:dPt>
          <c:dPt>
            <c:idx val="4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F-8734-40EA-A32D-E7ED18F7ADBD}"/>
              </c:ext>
            </c:extLst>
          </c:dPt>
          <c:dPt>
            <c:idx val="4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1-8734-40EA-A32D-E7ED18F7ADBD}"/>
              </c:ext>
            </c:extLst>
          </c:dPt>
          <c:dPt>
            <c:idx val="4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3-8734-40EA-A32D-E7ED18F7ADBD}"/>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64-8734-40EA-A32D-E7ED18F7ADBD}"/>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6">
                <a:lumMod val="50000"/>
              </a:schemeClr>
            </a:solidFill>
          </c:spPr>
          <c:dPt>
            <c:idx val="0"/>
            <c:bubble3D val="0"/>
            <c:spPr>
              <a:solidFill>
                <a:schemeClr val="accent6">
                  <a:lumMod val="50000"/>
                  <a:alpha val="85000"/>
                </a:schemeClr>
              </a:solidFill>
              <a:ln w="19050">
                <a:solidFill>
                  <a:schemeClr val="lt1"/>
                </a:solidFill>
              </a:ln>
              <a:effectLst/>
            </c:spPr>
            <c:extLst>
              <c:ext xmlns:c16="http://schemas.microsoft.com/office/drawing/2014/chart" uri="{C3380CC4-5D6E-409C-BE32-E72D297353CC}">
                <c16:uniqueId val="{00000066-8734-40EA-A32D-E7ED18F7ADBD}"/>
              </c:ext>
            </c:extLst>
          </c:dPt>
          <c:dPt>
            <c:idx val="1"/>
            <c:bubble3D val="0"/>
            <c:spPr>
              <a:solidFill>
                <a:schemeClr val="accent6">
                  <a:lumMod val="50000"/>
                  <a:alpha val="0"/>
                </a:schemeClr>
              </a:solidFill>
              <a:ln w="19050">
                <a:solidFill>
                  <a:schemeClr val="lt1"/>
                </a:solidFill>
              </a:ln>
              <a:effectLst/>
            </c:spPr>
            <c:extLst>
              <c:ext xmlns:c16="http://schemas.microsoft.com/office/drawing/2014/chart" uri="{C3380CC4-5D6E-409C-BE32-E72D297353CC}">
                <c16:uniqueId val="{00000068-8734-40EA-A32D-E7ED18F7ADBD}"/>
              </c:ext>
            </c:extLst>
          </c:dPt>
          <c:val>
            <c:numRef>
              <c:f>'support sheet'!$A$20:$B$20</c:f>
              <c:numCache>
                <c:formatCode>0%</c:formatCode>
                <c:ptCount val="2"/>
                <c:pt idx="0">
                  <c:v>0.23349958089325731</c:v>
                </c:pt>
                <c:pt idx="1">
                  <c:v>0.76650041910674271</c:v>
                </c:pt>
              </c:numCache>
            </c:numRef>
          </c:val>
          <c:extLst>
            <c:ext xmlns:c16="http://schemas.microsoft.com/office/drawing/2014/chart" uri="{C3380CC4-5D6E-409C-BE32-E72D297353CC}">
              <c16:uniqueId val="{00000069-8734-40EA-A32D-E7ED18F7ADBD}"/>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548716825271296E-2"/>
          <c:y val="8.4361461180052237E-5"/>
          <c:w val="0.94326835158545697"/>
          <c:h val="0.92583803719879088"/>
        </c:manualLayout>
      </c:layout>
      <c:barChart>
        <c:barDir val="col"/>
        <c:grouping val="clustered"/>
        <c:varyColors val="0"/>
        <c:ser>
          <c:idx val="0"/>
          <c:order val="0"/>
          <c:tx>
            <c:strRef>
              <c:f>'support sheet'!$I$25</c:f>
              <c:strCache>
                <c:ptCount val="1"/>
                <c:pt idx="0">
                  <c:v>CURRENT</c:v>
                </c:pt>
              </c:strCache>
            </c:strRef>
          </c:tx>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pictureOptions>
              <c:pictureFormat val="stackScale"/>
            </c:pictureOptions>
            <c:extLst>
              <c:ext xmlns:c16="http://schemas.microsoft.com/office/drawing/2014/chart" uri="{C3380CC4-5D6E-409C-BE32-E72D297353CC}">
                <c16:uniqueId val="{00000001-A452-4276-BEAC-92D9A1F29CF6}"/>
              </c:ext>
            </c:extLst>
          </c:dPt>
          <c:dPt>
            <c:idx val="1"/>
            <c:invertIfNegative val="0"/>
            <c:bubble3D val="0"/>
            <c:spPr>
              <a:blipFill>
                <a:blip xmlns:r="http://schemas.openxmlformats.org/officeDocument/2006/relationships" r:embed="rId4"/>
                <a:stretch>
                  <a:fillRect/>
                </a:stretch>
              </a:blipFill>
              <a:ln>
                <a:noFill/>
              </a:ln>
              <a:effectLst/>
            </c:spPr>
            <c:pictureOptions>
              <c:pictureFormat val="stackScale"/>
            </c:pictureOptions>
            <c:extLst>
              <c:ext xmlns:c16="http://schemas.microsoft.com/office/drawing/2014/chart" uri="{C3380CC4-5D6E-409C-BE32-E72D297353CC}">
                <c16:uniqueId val="{00000003-A452-4276-BEAC-92D9A1F29CF6}"/>
              </c:ext>
            </c:extLst>
          </c:dPt>
          <c:dLbls>
            <c:dLbl>
              <c:idx val="0"/>
              <c:layout>
                <c:manualLayout>
                  <c:x val="-0.16849818411933046"/>
                  <c:y val="-0.20122485729077669"/>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825E0B8-4100-4B3B-8643-8839D1D044CF}" type="VALUE">
                      <a:rPr lang="en-US" sz="1800" b="1"/>
                      <a:pPr>
                        <a:defRPr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452-4276-BEAC-92D9A1F29CF6}"/>
                </c:ext>
              </c:extLst>
            </c:dLbl>
            <c:dLbl>
              <c:idx val="1"/>
              <c:layout>
                <c:manualLayout>
                  <c:x val="0.12336474194450957"/>
                  <c:y val="-0.2515310716134708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52-4276-BEAC-92D9A1F29C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 sheet'!$J$24:$K$24</c:f>
              <c:strCache>
                <c:ptCount val="2"/>
                <c:pt idx="0">
                  <c:v>female</c:v>
                </c:pt>
                <c:pt idx="1">
                  <c:v>male</c:v>
                </c:pt>
              </c:strCache>
            </c:strRef>
          </c:cat>
          <c:val>
            <c:numRef>
              <c:f>'support sheet'!$J$25:$K$25</c:f>
              <c:numCache>
                <c:formatCode>0%</c:formatCode>
                <c:ptCount val="2"/>
                <c:pt idx="0">
                  <c:v>0.50891775440231757</c:v>
                </c:pt>
                <c:pt idx="1">
                  <c:v>0.49108224559768243</c:v>
                </c:pt>
              </c:numCache>
            </c:numRef>
          </c:val>
          <c:extLst>
            <c:ext xmlns:c16="http://schemas.microsoft.com/office/drawing/2014/chart" uri="{C3380CC4-5D6E-409C-BE32-E72D297353CC}">
              <c16:uniqueId val="{00000004-A452-4276-BEAC-92D9A1F29CF6}"/>
            </c:ext>
          </c:extLst>
        </c:ser>
        <c:ser>
          <c:idx val="1"/>
          <c:order val="1"/>
          <c:tx>
            <c:strRef>
              <c:f>'support sheet'!$I$26</c:f>
              <c:strCache>
                <c:ptCount val="1"/>
                <c:pt idx="0">
                  <c:v>TOTAL</c:v>
                </c:pt>
              </c:strCache>
            </c:strRef>
          </c:tx>
          <c:spPr>
            <a:solidFill>
              <a:schemeClr val="accent2"/>
            </a:solidFill>
            <a:ln>
              <a:noFill/>
            </a:ln>
            <a:effectLst/>
          </c:spPr>
          <c:invertIfNegative val="0"/>
          <c:dPt>
            <c:idx val="0"/>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6-A452-4276-BEAC-92D9A1F29CF6}"/>
              </c:ext>
            </c:extLst>
          </c:dPt>
          <c:dPt>
            <c:idx val="1"/>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8-A452-4276-BEAC-92D9A1F29CF6}"/>
              </c:ext>
            </c:extLst>
          </c:dPt>
          <c:dLbls>
            <c:delete val="1"/>
          </c:dLbls>
          <c:cat>
            <c:strRef>
              <c:f>'support sheet'!$J$24:$K$24</c:f>
              <c:strCache>
                <c:ptCount val="2"/>
                <c:pt idx="0">
                  <c:v>female</c:v>
                </c:pt>
                <c:pt idx="1">
                  <c:v>male</c:v>
                </c:pt>
              </c:strCache>
            </c:strRef>
          </c:cat>
          <c:val>
            <c:numRef>
              <c:f>'support sheet'!$J$26:$K$26</c:f>
              <c:numCache>
                <c:formatCode>0%</c:formatCode>
                <c:ptCount val="2"/>
                <c:pt idx="0">
                  <c:v>1</c:v>
                </c:pt>
                <c:pt idx="1">
                  <c:v>1</c:v>
                </c:pt>
              </c:numCache>
            </c:numRef>
          </c:val>
          <c:extLst>
            <c:ext xmlns:c16="http://schemas.microsoft.com/office/drawing/2014/chart" uri="{C3380CC4-5D6E-409C-BE32-E72D297353CC}">
              <c16:uniqueId val="{00000009-A452-4276-BEAC-92D9A1F29CF6}"/>
            </c:ext>
          </c:extLst>
        </c:ser>
        <c:dLbls>
          <c:dLblPos val="outEnd"/>
          <c:showLegendKey val="0"/>
          <c:showVal val="1"/>
          <c:showCatName val="0"/>
          <c:showSerName val="0"/>
          <c:showPercent val="0"/>
          <c:showBubbleSize val="0"/>
        </c:dLbls>
        <c:gapWidth val="0"/>
        <c:overlap val="100"/>
        <c:axId val="803441520"/>
        <c:axId val="803442000"/>
      </c:barChart>
      <c:catAx>
        <c:axId val="803441520"/>
        <c:scaling>
          <c:orientation val="minMax"/>
        </c:scaling>
        <c:delete val="1"/>
        <c:axPos val="b"/>
        <c:numFmt formatCode="General" sourceLinked="1"/>
        <c:majorTickMark val="none"/>
        <c:minorTickMark val="none"/>
        <c:tickLblPos val="nextTo"/>
        <c:crossAx val="803442000"/>
        <c:crosses val="autoZero"/>
        <c:auto val="1"/>
        <c:lblAlgn val="ctr"/>
        <c:lblOffset val="100"/>
        <c:noMultiLvlLbl val="0"/>
      </c:catAx>
      <c:valAx>
        <c:axId val="803442000"/>
        <c:scaling>
          <c:orientation val="minMax"/>
        </c:scaling>
        <c:delete val="1"/>
        <c:axPos val="l"/>
        <c:numFmt formatCode="0%" sourceLinked="1"/>
        <c:majorTickMark val="none"/>
        <c:minorTickMark val="none"/>
        <c:tickLblPos val="nextTo"/>
        <c:crossAx val="803441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ANALYSIS (Recovered).xlsx]support sheet!PivotTable9</c:name>
    <c:fmtId val="24"/>
  </c:pivotSource>
  <c:chart>
    <c:autoTitleDeleted val="1"/>
    <c:pivotFmts>
      <c:pivotFmt>
        <c:idx val="0"/>
        <c:spPr>
          <a:solidFill>
            <a:schemeClr val="accent6">
              <a:lumMod val="75000"/>
            </a:schemeClr>
          </a:soli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'support sheet'!$K$28</c:f>
              <c:strCache>
                <c:ptCount val="1"/>
                <c:pt idx="0">
                  <c:v>Total</c:v>
                </c:pt>
              </c:strCache>
            </c:strRef>
          </c:tx>
          <c:spPr>
            <a:solidFill>
              <a:schemeClr val="accent6">
                <a:lumMod val="75000"/>
              </a:schemeClr>
            </a:solidFill>
            <a:ln>
              <a:noFill/>
            </a:ln>
            <a:effectLst/>
            <a:sp3d/>
          </c:spPr>
          <c:invertIfNegative val="0"/>
          <c:cat>
            <c:strRef>
              <c:f>'support sheet'!$J$29:$J$34</c:f>
              <c:strCache>
                <c:ptCount val="5"/>
                <c:pt idx="0">
                  <c:v>2019</c:v>
                </c:pt>
                <c:pt idx="1">
                  <c:v>2020</c:v>
                </c:pt>
                <c:pt idx="2">
                  <c:v>2021</c:v>
                </c:pt>
                <c:pt idx="3">
                  <c:v>2022</c:v>
                </c:pt>
                <c:pt idx="4">
                  <c:v>2023</c:v>
                </c:pt>
              </c:strCache>
            </c:strRef>
          </c:cat>
          <c:val>
            <c:numRef>
              <c:f>'support sheet'!$K$29:$K$34</c:f>
              <c:numCache>
                <c:formatCode>General</c:formatCode>
                <c:ptCount val="5"/>
                <c:pt idx="0">
                  <c:v>179069</c:v>
                </c:pt>
                <c:pt idx="1">
                  <c:v>179149</c:v>
                </c:pt>
                <c:pt idx="2">
                  <c:v>182775</c:v>
                </c:pt>
                <c:pt idx="3">
                  <c:v>187872</c:v>
                </c:pt>
                <c:pt idx="4">
                  <c:v>155158</c:v>
                </c:pt>
              </c:numCache>
            </c:numRef>
          </c:val>
          <c:extLst>
            <c:ext xmlns:c16="http://schemas.microsoft.com/office/drawing/2014/chart" uri="{C3380CC4-5D6E-409C-BE32-E72D297353CC}">
              <c16:uniqueId val="{00000000-FC02-49E7-8321-8E4D897C552E}"/>
            </c:ext>
          </c:extLst>
        </c:ser>
        <c:dLbls>
          <c:showLegendKey val="0"/>
          <c:showVal val="0"/>
          <c:showCatName val="0"/>
          <c:showSerName val="0"/>
          <c:showPercent val="0"/>
          <c:showBubbleSize val="0"/>
        </c:dLbls>
        <c:gapWidth val="150"/>
        <c:gapDepth val="0"/>
        <c:shape val="box"/>
        <c:axId val="49843359"/>
        <c:axId val="49840959"/>
        <c:axId val="0"/>
      </c:bar3DChart>
      <c:catAx>
        <c:axId val="49843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40959"/>
        <c:crosses val="autoZero"/>
        <c:auto val="1"/>
        <c:lblAlgn val="ctr"/>
        <c:lblOffset val="100"/>
        <c:noMultiLvlLbl val="0"/>
      </c:catAx>
      <c:valAx>
        <c:axId val="49840959"/>
        <c:scaling>
          <c:orientation val="minMax"/>
        </c:scaling>
        <c:delete val="0"/>
        <c:axPos val="b"/>
        <c:majorGridlines>
          <c:spPr>
            <a:ln w="6350" cap="flat" cmpd="sng" algn="ctr">
              <a:solidFill>
                <a:schemeClr val="dk1"/>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43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ANALYSIS (Recovered).xlsx]faber support!PivotTable8</c:name>
    <c:fmtId val="80"/>
  </c:pivotSource>
  <c:chart>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dLbl>
          <c:idx val="0"/>
          <c:layout>
            <c:manualLayout>
              <c:x val="2.777777777777676E-3"/>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2.777777777777676E-3"/>
              <c:y val="-0.162037037037037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2.7777777777777779E-3"/>
              <c:y val="-0.143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2.7777777777777779E-3"/>
              <c:y val="-0.143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dLbl>
          <c:idx val="0"/>
          <c:layout>
            <c:manualLayout>
              <c:x val="2.777777777777676E-3"/>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dLbl>
          <c:idx val="0"/>
          <c:layout>
            <c:manualLayout>
              <c:x val="2.777777777777676E-3"/>
              <c:y val="-0.162037037037037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dLbl>
          <c:idx val="0"/>
          <c:layout>
            <c:manualLayout>
              <c:x val="-2.7777777777777779E-3"/>
              <c:y val="-0.1435185185185186"/>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dLbl>
          <c:idx val="0"/>
          <c:layout>
            <c:manualLayout>
              <c:x val="2.777777777777676E-3"/>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dLbl>
          <c:idx val="0"/>
          <c:layout>
            <c:manualLayout>
              <c:x val="2.777777777777676E-3"/>
              <c:y val="-0.1620370370370371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'faber support'!$H$5</c:f>
              <c:strCache>
                <c:ptCount val="1"/>
                <c:pt idx="0">
                  <c:v>Sum of UNIT SALES PRICE</c:v>
                </c:pt>
              </c:strCache>
            </c:strRef>
          </c:tx>
          <c:spPr>
            <a:noFill/>
            <a:ln w="34925">
              <a:solidFill>
                <a:schemeClr val="accent6">
                  <a:lumMod val="60000"/>
                  <a:lumOff val="40000"/>
                </a:schemeClr>
              </a:solidFill>
            </a:ln>
            <a:effectLst/>
          </c:spPr>
          <c:invertIfNegative val="0"/>
          <c:cat>
            <c:strRef>
              <c:f>'faber support'!$F$6:$F$13</c:f>
              <c:strCache>
                <c:ptCount val="7"/>
                <c:pt idx="0">
                  <c:v>ERASER</c:v>
                </c:pt>
                <c:pt idx="1">
                  <c:v>GEOMETRY BOX</c:v>
                </c:pt>
                <c:pt idx="2">
                  <c:v>NOTEBOOK</c:v>
                </c:pt>
                <c:pt idx="3">
                  <c:v>PEN</c:v>
                </c:pt>
                <c:pt idx="4">
                  <c:v>PENCIL</c:v>
                </c:pt>
                <c:pt idx="5">
                  <c:v>SCALE</c:v>
                </c:pt>
                <c:pt idx="6">
                  <c:v>SKETCH PEN</c:v>
                </c:pt>
              </c:strCache>
            </c:strRef>
          </c:cat>
          <c:val>
            <c:numRef>
              <c:f>'faber support'!$H$6:$H$13</c:f>
              <c:numCache>
                <c:formatCode>General</c:formatCode>
                <c:ptCount val="7"/>
                <c:pt idx="0">
                  <c:v>165</c:v>
                </c:pt>
                <c:pt idx="1">
                  <c:v>950</c:v>
                </c:pt>
                <c:pt idx="2">
                  <c:v>1320</c:v>
                </c:pt>
                <c:pt idx="3">
                  <c:v>410</c:v>
                </c:pt>
                <c:pt idx="4">
                  <c:v>195</c:v>
                </c:pt>
                <c:pt idx="5">
                  <c:v>235</c:v>
                </c:pt>
                <c:pt idx="6">
                  <c:v>585</c:v>
                </c:pt>
              </c:numCache>
            </c:numRef>
          </c:val>
          <c:extLst>
            <c:ext xmlns:c16="http://schemas.microsoft.com/office/drawing/2014/chart" uri="{C3380CC4-5D6E-409C-BE32-E72D297353CC}">
              <c16:uniqueId val="{00000000-71A1-4C34-87D8-0EC1E8864477}"/>
            </c:ext>
          </c:extLst>
        </c:ser>
        <c:dLbls>
          <c:showLegendKey val="0"/>
          <c:showVal val="0"/>
          <c:showCatName val="0"/>
          <c:showSerName val="0"/>
          <c:showPercent val="0"/>
          <c:showBubbleSize val="0"/>
        </c:dLbls>
        <c:gapWidth val="72"/>
        <c:axId val="652615280"/>
        <c:axId val="652617200"/>
      </c:barChart>
      <c:barChart>
        <c:barDir val="col"/>
        <c:grouping val="clustered"/>
        <c:varyColors val="0"/>
        <c:ser>
          <c:idx val="0"/>
          <c:order val="0"/>
          <c:tx>
            <c:strRef>
              <c:f>'faber support'!$G$5</c:f>
              <c:strCache>
                <c:ptCount val="1"/>
                <c:pt idx="0">
                  <c:v>Sum of UNIT COST PRICE</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71A1-4C34-87D8-0EC1E8864477}"/>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2-71A1-4C34-87D8-0EC1E8864477}"/>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3-71A1-4C34-87D8-0EC1E8864477}"/>
              </c:ext>
            </c:extLst>
          </c:dPt>
          <c:dLbls>
            <c:dLbl>
              <c:idx val="0"/>
              <c:layout>
                <c:manualLayout>
                  <c:x val="-2.7777777777777779E-3"/>
                  <c:y val="-0.14351851851851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1A1-4C34-87D8-0EC1E8864477}"/>
                </c:ext>
              </c:extLst>
            </c:dLbl>
            <c:dLbl>
              <c:idx val="4"/>
              <c:layout>
                <c:manualLayout>
                  <c:x val="2.777777777777676E-3"/>
                  <c:y val="-0.14814814814814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1A1-4C34-87D8-0EC1E8864477}"/>
                </c:ext>
              </c:extLst>
            </c:dLbl>
            <c:dLbl>
              <c:idx val="5"/>
              <c:layout>
                <c:manualLayout>
                  <c:x val="2.777777777777676E-3"/>
                  <c:y val="-0.162037037037037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1A1-4C34-87D8-0EC1E886447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'faber support'!$F$6:$F$13</c:f>
              <c:strCache>
                <c:ptCount val="7"/>
                <c:pt idx="0">
                  <c:v>ERASER</c:v>
                </c:pt>
                <c:pt idx="1">
                  <c:v>GEOMETRY BOX</c:v>
                </c:pt>
                <c:pt idx="2">
                  <c:v>NOTEBOOK</c:v>
                </c:pt>
                <c:pt idx="3">
                  <c:v>PEN</c:v>
                </c:pt>
                <c:pt idx="4">
                  <c:v>PENCIL</c:v>
                </c:pt>
                <c:pt idx="5">
                  <c:v>SCALE</c:v>
                </c:pt>
                <c:pt idx="6">
                  <c:v>SKETCH PEN</c:v>
                </c:pt>
              </c:strCache>
            </c:strRef>
          </c:cat>
          <c:val>
            <c:numRef>
              <c:f>'faber support'!$G$6:$G$13</c:f>
              <c:numCache>
                <c:formatCode>General</c:formatCode>
                <c:ptCount val="7"/>
                <c:pt idx="0">
                  <c:v>66</c:v>
                </c:pt>
                <c:pt idx="1">
                  <c:v>380</c:v>
                </c:pt>
                <c:pt idx="2">
                  <c:v>231</c:v>
                </c:pt>
                <c:pt idx="3">
                  <c:v>164</c:v>
                </c:pt>
                <c:pt idx="4">
                  <c:v>117</c:v>
                </c:pt>
                <c:pt idx="5">
                  <c:v>94</c:v>
                </c:pt>
                <c:pt idx="6">
                  <c:v>195</c:v>
                </c:pt>
              </c:numCache>
            </c:numRef>
          </c:val>
          <c:extLst>
            <c:ext xmlns:c16="http://schemas.microsoft.com/office/drawing/2014/chart" uri="{C3380CC4-5D6E-409C-BE32-E72D297353CC}">
              <c16:uniqueId val="{00000004-71A1-4C34-87D8-0EC1E8864477}"/>
            </c:ext>
          </c:extLst>
        </c:ser>
        <c:dLbls>
          <c:showLegendKey val="0"/>
          <c:showVal val="0"/>
          <c:showCatName val="0"/>
          <c:showSerName val="0"/>
          <c:showPercent val="0"/>
          <c:showBubbleSize val="0"/>
        </c:dLbls>
        <c:gapWidth val="296"/>
        <c:axId val="1016134848"/>
        <c:axId val="1016138688"/>
      </c:barChart>
      <c:catAx>
        <c:axId val="65261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52617200"/>
        <c:crosses val="autoZero"/>
        <c:auto val="1"/>
        <c:lblAlgn val="ctr"/>
        <c:lblOffset val="100"/>
        <c:noMultiLvlLbl val="0"/>
      </c:catAx>
      <c:valAx>
        <c:axId val="652617200"/>
        <c:scaling>
          <c:orientation val="minMax"/>
        </c:scaling>
        <c:delete val="1"/>
        <c:axPos val="l"/>
        <c:numFmt formatCode="General" sourceLinked="1"/>
        <c:majorTickMark val="none"/>
        <c:minorTickMark val="none"/>
        <c:tickLblPos val="nextTo"/>
        <c:crossAx val="652615280"/>
        <c:crosses val="autoZero"/>
        <c:crossBetween val="between"/>
      </c:valAx>
      <c:valAx>
        <c:axId val="1016138688"/>
        <c:scaling>
          <c:orientation val="minMax"/>
        </c:scaling>
        <c:delete val="1"/>
        <c:axPos val="r"/>
        <c:numFmt formatCode="General" sourceLinked="1"/>
        <c:majorTickMark val="out"/>
        <c:minorTickMark val="none"/>
        <c:tickLblPos val="nextTo"/>
        <c:crossAx val="1016134848"/>
        <c:crosses val="max"/>
        <c:crossBetween val="between"/>
      </c:valAx>
      <c:catAx>
        <c:axId val="1016134848"/>
        <c:scaling>
          <c:orientation val="minMax"/>
        </c:scaling>
        <c:delete val="1"/>
        <c:axPos val="b"/>
        <c:numFmt formatCode="General" sourceLinked="1"/>
        <c:majorTickMark val="out"/>
        <c:minorTickMark val="none"/>
        <c:tickLblPos val="nextTo"/>
        <c:crossAx val="101613868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ANALYSIS (Recovered).xlsx]faber support!PivotTable3</c:name>
    <c:fmtId val="53"/>
  </c:pivotSource>
  <c:chart>
    <c:autoTitleDeleted val="0"/>
    <c:pivotFmts>
      <c:pivotFmt>
        <c:idx val="0"/>
        <c:spPr>
          <a:noFill/>
          <a:ln w="34925">
            <a:solidFill>
              <a:schemeClr val="accent6">
                <a:lumMod val="60000"/>
                <a:lumOff val="40000"/>
              </a:schemeClr>
            </a:solidFill>
          </a:ln>
          <a:effectLst/>
        </c:spPr>
        <c:marker>
          <c:symbol val="none"/>
        </c:marker>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dLbl>
          <c:idx val="0"/>
          <c:layout>
            <c:manualLayout>
              <c:x val="0"/>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1.0185067526415994E-16"/>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0"/>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0"/>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dLbl>
          <c:idx val="0"/>
          <c:layout>
            <c:manualLayout>
              <c:x val="-1.0185067526415994E-16"/>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dLbl>
          <c:idx val="0"/>
          <c:layout>
            <c:manualLayout>
              <c:x val="0"/>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dLbl>
          <c:idx val="0"/>
          <c:layout>
            <c:manualLayout>
              <c:x val="0"/>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dLbl>
          <c:idx val="0"/>
          <c:layout>
            <c:manualLayout>
              <c:x val="-1.0185067526415994E-16"/>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dLbl>
          <c:idx val="0"/>
          <c:layout>
            <c:manualLayout>
              <c:x val="0"/>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6.9444444444444448E-2"/>
          <c:w val="0.93888888888888888"/>
          <c:h val="0.79081802274715662"/>
        </c:manualLayout>
      </c:layout>
      <c:barChart>
        <c:barDir val="col"/>
        <c:grouping val="clustered"/>
        <c:varyColors val="0"/>
        <c:ser>
          <c:idx val="0"/>
          <c:order val="0"/>
          <c:tx>
            <c:strRef>
              <c:f>'faber support'!$B$3</c:f>
              <c:strCache>
                <c:ptCount val="1"/>
                <c:pt idx="0">
                  <c:v>Sum of NET SALES PRICE</c:v>
                </c:pt>
              </c:strCache>
            </c:strRef>
          </c:tx>
          <c:spPr>
            <a:noFill/>
            <a:ln w="34925">
              <a:solidFill>
                <a:schemeClr val="accent6">
                  <a:lumMod val="60000"/>
                  <a:lumOff val="40000"/>
                </a:schemeClr>
              </a:solidFill>
            </a:ln>
            <a:effectLst/>
          </c:spPr>
          <c:invertIfNegative val="0"/>
          <c:cat>
            <c:strRef>
              <c:f>'faber support'!$A$4:$A$11</c:f>
              <c:strCache>
                <c:ptCount val="7"/>
                <c:pt idx="0">
                  <c:v>ERASER</c:v>
                </c:pt>
                <c:pt idx="1">
                  <c:v>GEOMETRY BOX</c:v>
                </c:pt>
                <c:pt idx="2">
                  <c:v>NOTEBOOK</c:v>
                </c:pt>
                <c:pt idx="3">
                  <c:v>PEN</c:v>
                </c:pt>
                <c:pt idx="4">
                  <c:v>PENCIL</c:v>
                </c:pt>
                <c:pt idx="5">
                  <c:v>SCALE</c:v>
                </c:pt>
                <c:pt idx="6">
                  <c:v>SKETCH PEN</c:v>
                </c:pt>
              </c:strCache>
            </c:strRef>
          </c:cat>
          <c:val>
            <c:numRef>
              <c:f>'faber support'!$B$4:$B$11</c:f>
              <c:numCache>
                <c:formatCode>General</c:formatCode>
                <c:ptCount val="7"/>
                <c:pt idx="0">
                  <c:v>8130</c:v>
                </c:pt>
                <c:pt idx="1">
                  <c:v>51550</c:v>
                </c:pt>
                <c:pt idx="2">
                  <c:v>79360</c:v>
                </c:pt>
                <c:pt idx="3">
                  <c:v>22800</c:v>
                </c:pt>
                <c:pt idx="4">
                  <c:v>9505</c:v>
                </c:pt>
                <c:pt idx="5">
                  <c:v>12255</c:v>
                </c:pt>
                <c:pt idx="6">
                  <c:v>27870</c:v>
                </c:pt>
              </c:numCache>
            </c:numRef>
          </c:val>
          <c:extLst>
            <c:ext xmlns:c16="http://schemas.microsoft.com/office/drawing/2014/chart" uri="{C3380CC4-5D6E-409C-BE32-E72D297353CC}">
              <c16:uniqueId val="{00000000-3FD3-4787-8947-2A1DAD3CB3CB}"/>
            </c:ext>
          </c:extLst>
        </c:ser>
        <c:dLbls>
          <c:showLegendKey val="0"/>
          <c:showVal val="0"/>
          <c:showCatName val="0"/>
          <c:showSerName val="0"/>
          <c:showPercent val="0"/>
          <c:showBubbleSize val="0"/>
        </c:dLbls>
        <c:gapWidth val="58"/>
        <c:axId val="1005870176"/>
        <c:axId val="1005868736"/>
      </c:barChart>
      <c:barChart>
        <c:barDir val="col"/>
        <c:grouping val="clustered"/>
        <c:varyColors val="0"/>
        <c:ser>
          <c:idx val="1"/>
          <c:order val="1"/>
          <c:tx>
            <c:strRef>
              <c:f>'faber support'!$C$3</c:f>
              <c:strCache>
                <c:ptCount val="1"/>
                <c:pt idx="0">
                  <c:v>Sum of NET COST PRICE</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3FD3-4787-8947-2A1DAD3CB3CB}"/>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2-3FD3-4787-8947-2A1DAD3CB3CB}"/>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3-3FD3-4787-8947-2A1DAD3CB3CB}"/>
              </c:ext>
            </c:extLst>
          </c:dPt>
          <c:dLbls>
            <c:dLbl>
              <c:idx val="0"/>
              <c:layout>
                <c:manualLayout>
                  <c:x val="0"/>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FD3-4787-8947-2A1DAD3CB3CB}"/>
                </c:ext>
              </c:extLst>
            </c:dLbl>
            <c:dLbl>
              <c:idx val="4"/>
              <c:layout>
                <c:manualLayout>
                  <c:x val="-1.0185067526415994E-16"/>
                  <c:y val="-2.77777777777778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FD3-4787-8947-2A1DAD3CB3CB}"/>
                </c:ext>
              </c:extLst>
            </c:dLbl>
            <c:dLbl>
              <c:idx val="5"/>
              <c:layout>
                <c:manualLayout>
                  <c:x val="0"/>
                  <c:y val="-0.115740740740740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FD3-4787-8947-2A1DAD3CB3CB}"/>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'faber support'!$A$4:$A$11</c:f>
              <c:strCache>
                <c:ptCount val="7"/>
                <c:pt idx="0">
                  <c:v>ERASER</c:v>
                </c:pt>
                <c:pt idx="1">
                  <c:v>GEOMETRY BOX</c:v>
                </c:pt>
                <c:pt idx="2">
                  <c:v>NOTEBOOK</c:v>
                </c:pt>
                <c:pt idx="3">
                  <c:v>PEN</c:v>
                </c:pt>
                <c:pt idx="4">
                  <c:v>PENCIL</c:v>
                </c:pt>
                <c:pt idx="5">
                  <c:v>SCALE</c:v>
                </c:pt>
                <c:pt idx="6">
                  <c:v>SKETCH PEN</c:v>
                </c:pt>
              </c:strCache>
            </c:strRef>
          </c:cat>
          <c:val>
            <c:numRef>
              <c:f>'faber support'!$C$4:$C$11</c:f>
              <c:numCache>
                <c:formatCode>General</c:formatCode>
                <c:ptCount val="7"/>
                <c:pt idx="0">
                  <c:v>3252</c:v>
                </c:pt>
                <c:pt idx="1">
                  <c:v>20620</c:v>
                </c:pt>
                <c:pt idx="2">
                  <c:v>13888</c:v>
                </c:pt>
                <c:pt idx="3">
                  <c:v>9120</c:v>
                </c:pt>
                <c:pt idx="4">
                  <c:v>5703</c:v>
                </c:pt>
                <c:pt idx="5">
                  <c:v>4902</c:v>
                </c:pt>
                <c:pt idx="6">
                  <c:v>9290</c:v>
                </c:pt>
              </c:numCache>
            </c:numRef>
          </c:val>
          <c:extLst>
            <c:ext xmlns:c16="http://schemas.microsoft.com/office/drawing/2014/chart" uri="{C3380CC4-5D6E-409C-BE32-E72D297353CC}">
              <c16:uniqueId val="{00000004-3FD3-4787-8947-2A1DAD3CB3CB}"/>
            </c:ext>
          </c:extLst>
        </c:ser>
        <c:dLbls>
          <c:showLegendKey val="0"/>
          <c:showVal val="0"/>
          <c:showCatName val="0"/>
          <c:showSerName val="0"/>
          <c:showPercent val="0"/>
          <c:showBubbleSize val="0"/>
        </c:dLbls>
        <c:gapWidth val="296"/>
        <c:axId val="1005050000"/>
        <c:axId val="1005051920"/>
      </c:barChart>
      <c:catAx>
        <c:axId val="100587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05868736"/>
        <c:crosses val="autoZero"/>
        <c:auto val="1"/>
        <c:lblAlgn val="ctr"/>
        <c:lblOffset val="100"/>
        <c:noMultiLvlLbl val="0"/>
      </c:catAx>
      <c:valAx>
        <c:axId val="1005868736"/>
        <c:scaling>
          <c:orientation val="minMax"/>
        </c:scaling>
        <c:delete val="1"/>
        <c:axPos val="l"/>
        <c:numFmt formatCode="General" sourceLinked="1"/>
        <c:majorTickMark val="none"/>
        <c:minorTickMark val="none"/>
        <c:tickLblPos val="nextTo"/>
        <c:crossAx val="1005870176"/>
        <c:crosses val="autoZero"/>
        <c:crossBetween val="between"/>
      </c:valAx>
      <c:valAx>
        <c:axId val="1005051920"/>
        <c:scaling>
          <c:orientation val="minMax"/>
        </c:scaling>
        <c:delete val="1"/>
        <c:axPos val="r"/>
        <c:numFmt formatCode="General" sourceLinked="1"/>
        <c:majorTickMark val="out"/>
        <c:minorTickMark val="none"/>
        <c:tickLblPos val="nextTo"/>
        <c:crossAx val="1005050000"/>
        <c:crosses val="max"/>
        <c:crossBetween val="between"/>
      </c:valAx>
      <c:catAx>
        <c:axId val="1005050000"/>
        <c:scaling>
          <c:orientation val="minMax"/>
        </c:scaling>
        <c:delete val="1"/>
        <c:axPos val="b"/>
        <c:numFmt formatCode="General" sourceLinked="1"/>
        <c:majorTickMark val="out"/>
        <c:minorTickMark val="none"/>
        <c:tickLblPos val="nextTo"/>
        <c:crossAx val="1005051920"/>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695468821735541E-2"/>
          <c:y val="9.8050509418089501E-2"/>
          <c:w val="0.51764244747881061"/>
          <c:h val="0.82869168909068935"/>
        </c:manualLayout>
      </c:layout>
      <c:doughnutChart>
        <c:varyColors val="1"/>
        <c:ser>
          <c:idx val="1"/>
          <c:order val="1"/>
          <c:tx>
            <c:v>2</c:v>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E282-4254-B7AA-922FD237A74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E282-4254-B7AA-922FD237A740}"/>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E282-4254-B7AA-922FD237A740}"/>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E282-4254-B7AA-922FD237A740}"/>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E282-4254-B7AA-922FD237A740}"/>
              </c:ext>
            </c:extLst>
          </c:dPt>
          <c:dPt>
            <c:idx val="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E282-4254-B7AA-922FD237A740}"/>
              </c:ext>
            </c:extLst>
          </c:dPt>
          <c:dPt>
            <c:idx val="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D-E282-4254-B7AA-922FD237A740}"/>
              </c:ext>
            </c:extLst>
          </c:dPt>
          <c:dPt>
            <c:idx val="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F-E282-4254-B7AA-922FD237A740}"/>
              </c:ext>
            </c:extLst>
          </c:dPt>
          <c:dPt>
            <c:idx val="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1-E282-4254-B7AA-922FD237A740}"/>
              </c:ext>
            </c:extLst>
          </c:dPt>
          <c:dPt>
            <c:idx val="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3-E282-4254-B7AA-922FD237A740}"/>
              </c:ext>
            </c:extLst>
          </c:dPt>
          <c:dPt>
            <c:idx val="1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5-E282-4254-B7AA-922FD237A740}"/>
              </c:ext>
            </c:extLst>
          </c:dPt>
          <c:dPt>
            <c:idx val="1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7-E282-4254-B7AA-922FD237A740}"/>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9-E282-4254-B7AA-922FD237A740}"/>
              </c:ext>
            </c:extLst>
          </c:dPt>
          <c:dPt>
            <c:idx val="1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B-E282-4254-B7AA-922FD237A740}"/>
              </c:ext>
            </c:extLst>
          </c:dPt>
          <c:dPt>
            <c:idx val="1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D-E282-4254-B7AA-922FD237A740}"/>
              </c:ext>
            </c:extLst>
          </c:dPt>
          <c:dPt>
            <c:idx val="1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F-E282-4254-B7AA-922FD237A740}"/>
              </c:ext>
            </c:extLst>
          </c:dPt>
          <c:dPt>
            <c:idx val="1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1-E282-4254-B7AA-922FD237A740}"/>
              </c:ext>
            </c:extLst>
          </c:dPt>
          <c:dPt>
            <c:idx val="1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3-E282-4254-B7AA-922FD237A740}"/>
              </c:ext>
            </c:extLst>
          </c:dPt>
          <c:dPt>
            <c:idx val="1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5-E282-4254-B7AA-922FD237A740}"/>
              </c:ext>
            </c:extLst>
          </c:dPt>
          <c:dPt>
            <c:idx val="1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7-E282-4254-B7AA-922FD237A740}"/>
              </c:ext>
            </c:extLst>
          </c:dPt>
          <c:dPt>
            <c:idx val="2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9-E282-4254-B7AA-922FD237A740}"/>
              </c:ext>
            </c:extLst>
          </c:dPt>
          <c:dPt>
            <c:idx val="2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B-E282-4254-B7AA-922FD237A740}"/>
              </c:ext>
            </c:extLst>
          </c:dPt>
          <c:dPt>
            <c:idx val="2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D-E282-4254-B7AA-922FD237A740}"/>
              </c:ext>
            </c:extLst>
          </c:dPt>
          <c:dPt>
            <c:idx val="2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F-E282-4254-B7AA-922FD237A740}"/>
              </c:ext>
            </c:extLst>
          </c:dPt>
          <c:dPt>
            <c:idx val="2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1-E282-4254-B7AA-922FD237A740}"/>
              </c:ext>
            </c:extLst>
          </c:dPt>
          <c:dPt>
            <c:idx val="2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3-E282-4254-B7AA-922FD237A740}"/>
              </c:ext>
            </c:extLst>
          </c:dPt>
          <c:dPt>
            <c:idx val="2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5-E282-4254-B7AA-922FD237A740}"/>
              </c:ext>
            </c:extLst>
          </c:dPt>
          <c:dPt>
            <c:idx val="2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7-E282-4254-B7AA-922FD237A740}"/>
              </c:ext>
            </c:extLst>
          </c:dPt>
          <c:dPt>
            <c:idx val="2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9-E282-4254-B7AA-922FD237A740}"/>
              </c:ext>
            </c:extLst>
          </c:dPt>
          <c:dPt>
            <c:idx val="2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B-E282-4254-B7AA-922FD237A740}"/>
              </c:ext>
            </c:extLst>
          </c:dPt>
          <c:dPt>
            <c:idx val="3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D-E282-4254-B7AA-922FD237A740}"/>
              </c:ext>
            </c:extLst>
          </c:dPt>
          <c:dPt>
            <c:idx val="3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F-E282-4254-B7AA-922FD237A740}"/>
              </c:ext>
            </c:extLst>
          </c:dPt>
          <c:dPt>
            <c:idx val="3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1-E282-4254-B7AA-922FD237A740}"/>
              </c:ext>
            </c:extLst>
          </c:dPt>
          <c:dPt>
            <c:idx val="3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3-E282-4254-B7AA-922FD237A740}"/>
              </c:ext>
            </c:extLst>
          </c:dPt>
          <c:dPt>
            <c:idx val="3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5-E282-4254-B7AA-922FD237A740}"/>
              </c:ext>
            </c:extLst>
          </c:dPt>
          <c:dPt>
            <c:idx val="3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7-E282-4254-B7AA-922FD237A740}"/>
              </c:ext>
            </c:extLst>
          </c:dPt>
          <c:dPt>
            <c:idx val="3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9-E282-4254-B7AA-922FD237A740}"/>
              </c:ext>
            </c:extLst>
          </c:dPt>
          <c:dPt>
            <c:idx val="3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B-E282-4254-B7AA-922FD237A740}"/>
              </c:ext>
            </c:extLst>
          </c:dPt>
          <c:dPt>
            <c:idx val="3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D-E282-4254-B7AA-922FD237A740}"/>
              </c:ext>
            </c:extLst>
          </c:dPt>
          <c:dPt>
            <c:idx val="3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F-E282-4254-B7AA-922FD237A740}"/>
              </c:ext>
            </c:extLst>
          </c:dPt>
          <c:dPt>
            <c:idx val="4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1-E282-4254-B7AA-922FD237A740}"/>
              </c:ext>
            </c:extLst>
          </c:dPt>
          <c:dPt>
            <c:idx val="4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3-E282-4254-B7AA-922FD237A740}"/>
              </c:ext>
            </c:extLst>
          </c:dPt>
          <c:dPt>
            <c:idx val="4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5-E282-4254-B7AA-922FD237A740}"/>
              </c:ext>
            </c:extLst>
          </c:dPt>
          <c:dPt>
            <c:idx val="4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7-E282-4254-B7AA-922FD237A740}"/>
              </c:ext>
            </c:extLst>
          </c:dPt>
          <c:dPt>
            <c:idx val="4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9-E282-4254-B7AA-922FD237A740}"/>
              </c:ext>
            </c:extLst>
          </c:dPt>
          <c:dPt>
            <c:idx val="4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B-E282-4254-B7AA-922FD237A740}"/>
              </c:ext>
            </c:extLst>
          </c:dPt>
          <c:dPt>
            <c:idx val="4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D-E282-4254-B7AA-922FD237A740}"/>
              </c:ext>
            </c:extLst>
          </c:dPt>
          <c:dPt>
            <c:idx val="4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F-E282-4254-B7AA-922FD237A740}"/>
              </c:ext>
            </c:extLst>
          </c:dPt>
          <c:dPt>
            <c:idx val="4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1-E282-4254-B7AA-922FD237A740}"/>
              </c:ext>
            </c:extLst>
          </c:dPt>
          <c:dPt>
            <c:idx val="4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3-E282-4254-B7AA-922FD237A740}"/>
              </c:ext>
            </c:extLst>
          </c:dPt>
          <c:dPt>
            <c:idx val="5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5-E282-4254-B7AA-922FD237A740}"/>
              </c:ext>
            </c:extLst>
          </c:dPt>
          <c:dPt>
            <c:idx val="5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7-E282-4254-B7AA-922FD237A740}"/>
              </c:ext>
            </c:extLst>
          </c:dPt>
          <c:dPt>
            <c:idx val="5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9-E282-4254-B7AA-922FD237A740}"/>
              </c:ext>
            </c:extLst>
          </c:dPt>
          <c:dPt>
            <c:idx val="5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B-E282-4254-B7AA-922FD237A740}"/>
              </c:ext>
            </c:extLst>
          </c:dPt>
          <c:dPt>
            <c:idx val="5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D-E282-4254-B7AA-922FD237A740}"/>
              </c:ext>
            </c:extLst>
          </c:dPt>
          <c:dPt>
            <c:idx val="5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F-E282-4254-B7AA-922FD237A740}"/>
              </c:ext>
            </c:extLst>
          </c:dPt>
          <c:dPt>
            <c:idx val="5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1-E282-4254-B7AA-922FD237A740}"/>
              </c:ext>
            </c:extLst>
          </c:dPt>
          <c:dPt>
            <c:idx val="5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3-E282-4254-B7AA-922FD237A740}"/>
              </c:ext>
            </c:extLst>
          </c:dPt>
          <c:dPt>
            <c:idx val="5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5-E282-4254-B7AA-922FD237A740}"/>
              </c:ext>
            </c:extLst>
          </c:dPt>
          <c:dPt>
            <c:idx val="5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7-E282-4254-B7AA-922FD237A740}"/>
              </c:ext>
            </c:extLst>
          </c:dPt>
          <c:dPt>
            <c:idx val="6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9-E282-4254-B7AA-922FD237A740}"/>
              </c:ext>
            </c:extLst>
          </c:dPt>
          <c:dPt>
            <c:idx val="6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B-E282-4254-B7AA-922FD237A740}"/>
              </c:ext>
            </c:extLst>
          </c:dPt>
          <c:dPt>
            <c:idx val="6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D-E282-4254-B7AA-922FD237A740}"/>
              </c:ext>
            </c:extLst>
          </c:dPt>
          <c:dPt>
            <c:idx val="6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7F-E282-4254-B7AA-922FD237A740}"/>
              </c:ext>
            </c:extLst>
          </c:dPt>
          <c:dPt>
            <c:idx val="6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1-E282-4254-B7AA-922FD237A740}"/>
              </c:ext>
            </c:extLst>
          </c:dPt>
          <c:dPt>
            <c:idx val="6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3-E282-4254-B7AA-922FD237A740}"/>
              </c:ext>
            </c:extLst>
          </c:dPt>
          <c:dPt>
            <c:idx val="6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5-E282-4254-B7AA-922FD237A740}"/>
              </c:ext>
            </c:extLst>
          </c:dPt>
          <c:dPt>
            <c:idx val="6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7-E282-4254-B7AA-922FD237A740}"/>
              </c:ext>
            </c:extLst>
          </c:dPt>
          <c:dPt>
            <c:idx val="6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9-E282-4254-B7AA-922FD237A740}"/>
              </c:ext>
            </c:extLst>
          </c:dPt>
          <c:dPt>
            <c:idx val="6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B-E282-4254-B7AA-922FD237A740}"/>
              </c:ext>
            </c:extLst>
          </c:dPt>
          <c:dPt>
            <c:idx val="7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D-E282-4254-B7AA-922FD237A740}"/>
              </c:ext>
            </c:extLst>
          </c:dPt>
          <c:dPt>
            <c:idx val="7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8F-E282-4254-B7AA-922FD237A740}"/>
              </c:ext>
            </c:extLst>
          </c:dPt>
          <c:dPt>
            <c:idx val="7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1-E282-4254-B7AA-922FD237A740}"/>
              </c:ext>
            </c:extLst>
          </c:dPt>
          <c:dPt>
            <c:idx val="7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3-E282-4254-B7AA-922FD237A740}"/>
              </c:ext>
            </c:extLst>
          </c:dPt>
          <c:dPt>
            <c:idx val="7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5-E282-4254-B7AA-922FD237A740}"/>
              </c:ext>
            </c:extLst>
          </c:dPt>
          <c:dPt>
            <c:idx val="7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7-E282-4254-B7AA-922FD237A740}"/>
              </c:ext>
            </c:extLst>
          </c:dPt>
          <c:dPt>
            <c:idx val="7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9-E282-4254-B7AA-922FD237A740}"/>
              </c:ext>
            </c:extLst>
          </c:dPt>
          <c:dPt>
            <c:idx val="7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B-E282-4254-B7AA-922FD237A740}"/>
              </c:ext>
            </c:extLst>
          </c:dPt>
          <c:dPt>
            <c:idx val="7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D-E282-4254-B7AA-922FD237A740}"/>
              </c:ext>
            </c:extLst>
          </c:dPt>
          <c:dPt>
            <c:idx val="7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9F-E282-4254-B7AA-922FD237A740}"/>
              </c:ext>
            </c:extLst>
          </c:dPt>
          <c:val>
            <c:numLit>
              <c:formatCode>General</c:formatCode>
              <c:ptCount val="8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numLit>
          </c:val>
          <c:extLst>
            <c:ext xmlns:c16="http://schemas.microsoft.com/office/drawing/2014/chart" uri="{C3380CC4-5D6E-409C-BE32-E72D297353CC}">
              <c16:uniqueId val="{000000A0-E282-4254-B7AA-922FD237A740}"/>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6">
                <a:lumMod val="50000"/>
              </a:schemeClr>
            </a:solidFill>
          </c:spPr>
          <c:dPt>
            <c:idx val="0"/>
            <c:bubble3D val="0"/>
            <c:spPr>
              <a:solidFill>
                <a:schemeClr val="accent6">
                  <a:lumMod val="50000"/>
                  <a:alpha val="86000"/>
                </a:schemeClr>
              </a:solidFill>
              <a:ln w="19050">
                <a:solidFill>
                  <a:schemeClr val="lt1"/>
                </a:solidFill>
              </a:ln>
              <a:effectLst/>
            </c:spPr>
            <c:extLst>
              <c:ext xmlns:c16="http://schemas.microsoft.com/office/drawing/2014/chart" uri="{C3380CC4-5D6E-409C-BE32-E72D297353CC}">
                <c16:uniqueId val="{000000A2-E282-4254-B7AA-922FD237A740}"/>
              </c:ext>
            </c:extLst>
          </c:dPt>
          <c:dPt>
            <c:idx val="1"/>
            <c:bubble3D val="0"/>
            <c:spPr>
              <a:solidFill>
                <a:schemeClr val="accent6">
                  <a:lumMod val="50000"/>
                  <a:alpha val="0"/>
                </a:schemeClr>
              </a:solidFill>
              <a:ln w="19050">
                <a:solidFill>
                  <a:schemeClr val="lt1"/>
                </a:solidFill>
              </a:ln>
              <a:effectLst/>
            </c:spPr>
            <c:extLst>
              <c:ext xmlns:c16="http://schemas.microsoft.com/office/drawing/2014/chart" uri="{C3380CC4-5D6E-409C-BE32-E72D297353CC}">
                <c16:uniqueId val="{000000A4-E282-4254-B7AA-922FD237A740}"/>
              </c:ext>
            </c:extLst>
          </c:dPt>
          <c:cat>
            <c:strRef>
              <c:f>'support sheet'!$A$10:$B$10</c:f>
              <c:strCache>
                <c:ptCount val="2"/>
                <c:pt idx="0">
                  <c:v>AMAZON</c:v>
                </c:pt>
                <c:pt idx="1">
                  <c:v>others</c:v>
                </c:pt>
              </c:strCache>
            </c:strRef>
          </c:cat>
          <c:val>
            <c:numRef>
              <c:f>'support sheet'!$A$11:$B$11</c:f>
              <c:numCache>
                <c:formatCode>0%</c:formatCode>
                <c:ptCount val="2"/>
                <c:pt idx="0">
                  <c:v>0.26154410009694318</c:v>
                </c:pt>
                <c:pt idx="1">
                  <c:v>0.73845589990305682</c:v>
                </c:pt>
              </c:numCache>
            </c:numRef>
          </c:val>
          <c:extLst>
            <c:ext xmlns:c16="http://schemas.microsoft.com/office/drawing/2014/chart" uri="{C3380CC4-5D6E-409C-BE32-E72D297353CC}">
              <c16:uniqueId val="{000000A5-E282-4254-B7AA-922FD237A740}"/>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06407611127068"/>
          <c:y val="0.10918231374924288"/>
          <c:w val="0.53391892390838902"/>
          <c:h val="0.67442368261659591"/>
        </c:manualLayout>
      </c:layout>
      <c:doughnutChart>
        <c:varyColors val="1"/>
        <c:ser>
          <c:idx val="1"/>
          <c:order val="1"/>
          <c:tx>
            <c:v>2</c:v>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FC9F-4697-8576-61AE6AAE668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C9F-4697-8576-61AE6AAE668C}"/>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FC9F-4697-8576-61AE6AAE668C}"/>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FC9F-4697-8576-61AE6AAE668C}"/>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FC9F-4697-8576-61AE6AAE668C}"/>
              </c:ext>
            </c:extLst>
          </c:dPt>
          <c:dPt>
            <c:idx val="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FC9F-4697-8576-61AE6AAE668C}"/>
              </c:ext>
            </c:extLst>
          </c:dPt>
          <c:dPt>
            <c:idx val="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D-FC9F-4697-8576-61AE6AAE668C}"/>
              </c:ext>
            </c:extLst>
          </c:dPt>
          <c:dPt>
            <c:idx val="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F-FC9F-4697-8576-61AE6AAE668C}"/>
              </c:ext>
            </c:extLst>
          </c:dPt>
          <c:dPt>
            <c:idx val="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1-FC9F-4697-8576-61AE6AAE668C}"/>
              </c:ext>
            </c:extLst>
          </c:dPt>
          <c:dPt>
            <c:idx val="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3-FC9F-4697-8576-61AE6AAE668C}"/>
              </c:ext>
            </c:extLst>
          </c:dPt>
          <c:dPt>
            <c:idx val="1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5-FC9F-4697-8576-61AE6AAE668C}"/>
              </c:ext>
            </c:extLst>
          </c:dPt>
          <c:dPt>
            <c:idx val="1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7-FC9F-4697-8576-61AE6AAE668C}"/>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9-FC9F-4697-8576-61AE6AAE668C}"/>
              </c:ext>
            </c:extLst>
          </c:dPt>
          <c:dPt>
            <c:idx val="1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B-FC9F-4697-8576-61AE6AAE668C}"/>
              </c:ext>
            </c:extLst>
          </c:dPt>
          <c:dPt>
            <c:idx val="1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D-FC9F-4697-8576-61AE6AAE668C}"/>
              </c:ext>
            </c:extLst>
          </c:dPt>
          <c:dPt>
            <c:idx val="1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F-FC9F-4697-8576-61AE6AAE668C}"/>
              </c:ext>
            </c:extLst>
          </c:dPt>
          <c:dPt>
            <c:idx val="1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1-FC9F-4697-8576-61AE6AAE668C}"/>
              </c:ext>
            </c:extLst>
          </c:dPt>
          <c:dPt>
            <c:idx val="1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3-FC9F-4697-8576-61AE6AAE668C}"/>
              </c:ext>
            </c:extLst>
          </c:dPt>
          <c:dPt>
            <c:idx val="1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5-FC9F-4697-8576-61AE6AAE668C}"/>
              </c:ext>
            </c:extLst>
          </c:dPt>
          <c:dPt>
            <c:idx val="1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7-FC9F-4697-8576-61AE6AAE668C}"/>
              </c:ext>
            </c:extLst>
          </c:dPt>
          <c:dPt>
            <c:idx val="2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9-FC9F-4697-8576-61AE6AAE668C}"/>
              </c:ext>
            </c:extLst>
          </c:dPt>
          <c:dPt>
            <c:idx val="2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B-FC9F-4697-8576-61AE6AAE668C}"/>
              </c:ext>
            </c:extLst>
          </c:dPt>
          <c:dPt>
            <c:idx val="2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D-FC9F-4697-8576-61AE6AAE668C}"/>
              </c:ext>
            </c:extLst>
          </c:dPt>
          <c:dPt>
            <c:idx val="2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F-FC9F-4697-8576-61AE6AAE668C}"/>
              </c:ext>
            </c:extLst>
          </c:dPt>
          <c:dPt>
            <c:idx val="2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1-FC9F-4697-8576-61AE6AAE668C}"/>
              </c:ext>
            </c:extLst>
          </c:dPt>
          <c:dPt>
            <c:idx val="2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3-FC9F-4697-8576-61AE6AAE668C}"/>
              </c:ext>
            </c:extLst>
          </c:dPt>
          <c:dPt>
            <c:idx val="2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5-FC9F-4697-8576-61AE6AAE668C}"/>
              </c:ext>
            </c:extLst>
          </c:dPt>
          <c:dPt>
            <c:idx val="2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7-FC9F-4697-8576-61AE6AAE668C}"/>
              </c:ext>
            </c:extLst>
          </c:dPt>
          <c:dPt>
            <c:idx val="2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9-FC9F-4697-8576-61AE6AAE668C}"/>
              </c:ext>
            </c:extLst>
          </c:dPt>
          <c:dPt>
            <c:idx val="2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B-FC9F-4697-8576-61AE6AAE668C}"/>
              </c:ext>
            </c:extLst>
          </c:dPt>
          <c:dPt>
            <c:idx val="3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D-FC9F-4697-8576-61AE6AAE668C}"/>
              </c:ext>
            </c:extLst>
          </c:dPt>
          <c:dPt>
            <c:idx val="3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F-FC9F-4697-8576-61AE6AAE668C}"/>
              </c:ext>
            </c:extLst>
          </c:dPt>
          <c:dPt>
            <c:idx val="3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1-FC9F-4697-8576-61AE6AAE668C}"/>
              </c:ext>
            </c:extLst>
          </c:dPt>
          <c:dPt>
            <c:idx val="3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3-FC9F-4697-8576-61AE6AAE668C}"/>
              </c:ext>
            </c:extLst>
          </c:dPt>
          <c:dPt>
            <c:idx val="3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5-FC9F-4697-8576-61AE6AAE668C}"/>
              </c:ext>
            </c:extLst>
          </c:dPt>
          <c:dPt>
            <c:idx val="3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7-FC9F-4697-8576-61AE6AAE668C}"/>
              </c:ext>
            </c:extLst>
          </c:dPt>
          <c:dPt>
            <c:idx val="3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9-FC9F-4697-8576-61AE6AAE668C}"/>
              </c:ext>
            </c:extLst>
          </c:dPt>
          <c:dPt>
            <c:idx val="3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B-FC9F-4697-8576-61AE6AAE668C}"/>
              </c:ext>
            </c:extLst>
          </c:dPt>
          <c:dPt>
            <c:idx val="3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D-FC9F-4697-8576-61AE6AAE668C}"/>
              </c:ext>
            </c:extLst>
          </c:dPt>
          <c:dPt>
            <c:idx val="3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F-FC9F-4697-8576-61AE6AAE668C}"/>
              </c:ext>
            </c:extLst>
          </c:dPt>
          <c:dPt>
            <c:idx val="4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1-FC9F-4697-8576-61AE6AAE668C}"/>
              </c:ext>
            </c:extLst>
          </c:dPt>
          <c:dPt>
            <c:idx val="4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3-FC9F-4697-8576-61AE6AAE668C}"/>
              </c:ext>
            </c:extLst>
          </c:dPt>
          <c:dPt>
            <c:idx val="4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5-FC9F-4697-8576-61AE6AAE668C}"/>
              </c:ext>
            </c:extLst>
          </c:dPt>
          <c:dPt>
            <c:idx val="4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7-FC9F-4697-8576-61AE6AAE668C}"/>
              </c:ext>
            </c:extLst>
          </c:dPt>
          <c:dPt>
            <c:idx val="4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9-FC9F-4697-8576-61AE6AAE668C}"/>
              </c:ext>
            </c:extLst>
          </c:dPt>
          <c:dPt>
            <c:idx val="4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B-FC9F-4697-8576-61AE6AAE668C}"/>
              </c:ext>
            </c:extLst>
          </c:dPt>
          <c:dPt>
            <c:idx val="4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D-FC9F-4697-8576-61AE6AAE668C}"/>
              </c:ext>
            </c:extLst>
          </c:dPt>
          <c:dPt>
            <c:idx val="4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F-FC9F-4697-8576-61AE6AAE668C}"/>
              </c:ext>
            </c:extLst>
          </c:dPt>
          <c:dPt>
            <c:idx val="4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1-FC9F-4697-8576-61AE6AAE668C}"/>
              </c:ext>
            </c:extLst>
          </c:dPt>
          <c:dPt>
            <c:idx val="4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3-FC9F-4697-8576-61AE6AAE668C}"/>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64-FC9F-4697-8576-61AE6AAE668C}"/>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6">
                <a:lumMod val="75000"/>
              </a:schemeClr>
            </a:solidFill>
          </c:spPr>
          <c:dPt>
            <c:idx val="0"/>
            <c:bubble3D val="0"/>
            <c:spPr>
              <a:solidFill>
                <a:schemeClr val="accent6">
                  <a:lumMod val="50000"/>
                  <a:alpha val="87000"/>
                </a:schemeClr>
              </a:solidFill>
              <a:ln w="19050">
                <a:solidFill>
                  <a:schemeClr val="lt1"/>
                </a:solidFill>
              </a:ln>
              <a:effectLst/>
            </c:spPr>
            <c:extLst>
              <c:ext xmlns:c16="http://schemas.microsoft.com/office/drawing/2014/chart" uri="{C3380CC4-5D6E-409C-BE32-E72D297353CC}">
                <c16:uniqueId val="{00000066-FC9F-4697-8576-61AE6AAE668C}"/>
              </c:ext>
            </c:extLst>
          </c:dPt>
          <c:dPt>
            <c:idx val="1"/>
            <c:bubble3D val="0"/>
            <c:spPr>
              <a:solidFill>
                <a:schemeClr val="accent6">
                  <a:lumMod val="75000"/>
                  <a:alpha val="0"/>
                </a:schemeClr>
              </a:solidFill>
              <a:ln w="19050">
                <a:solidFill>
                  <a:schemeClr val="lt1"/>
                </a:solidFill>
              </a:ln>
              <a:effectLst/>
            </c:spPr>
            <c:extLst>
              <c:ext xmlns:c16="http://schemas.microsoft.com/office/drawing/2014/chart" uri="{C3380CC4-5D6E-409C-BE32-E72D297353CC}">
                <c16:uniqueId val="{00000068-FC9F-4697-8576-61AE6AAE668C}"/>
              </c:ext>
            </c:extLst>
          </c:dPt>
          <c:val>
            <c:numRef>
              <c:f>'support sheet'!$A$14:$B$14</c:f>
              <c:numCache>
                <c:formatCode>0%</c:formatCode>
                <c:ptCount val="2"/>
                <c:pt idx="0">
                  <c:v>0.24870959239748286</c:v>
                </c:pt>
                <c:pt idx="1">
                  <c:v>0.75129040760251709</c:v>
                </c:pt>
              </c:numCache>
            </c:numRef>
          </c:val>
          <c:extLst>
            <c:ext xmlns:c16="http://schemas.microsoft.com/office/drawing/2014/chart" uri="{C3380CC4-5D6E-409C-BE32-E72D297353CC}">
              <c16:uniqueId val="{00000069-FC9F-4697-8576-61AE6AAE668C}"/>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481788394475109"/>
          <c:y val="0.161083483474215"/>
          <c:w val="0.44563499135862167"/>
          <c:h val="0.72700757678053296"/>
        </c:manualLayout>
      </c:layout>
      <c:doughnutChart>
        <c:varyColors val="1"/>
        <c:ser>
          <c:idx val="1"/>
          <c:order val="1"/>
          <c:tx>
            <c:v>2</c:v>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161C-4DBE-BC46-F04F2E1A1E3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161C-4DBE-BC46-F04F2E1A1E3C}"/>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161C-4DBE-BC46-F04F2E1A1E3C}"/>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161C-4DBE-BC46-F04F2E1A1E3C}"/>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161C-4DBE-BC46-F04F2E1A1E3C}"/>
              </c:ext>
            </c:extLst>
          </c:dPt>
          <c:dPt>
            <c:idx val="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161C-4DBE-BC46-F04F2E1A1E3C}"/>
              </c:ext>
            </c:extLst>
          </c:dPt>
          <c:dPt>
            <c:idx val="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D-161C-4DBE-BC46-F04F2E1A1E3C}"/>
              </c:ext>
            </c:extLst>
          </c:dPt>
          <c:dPt>
            <c:idx val="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F-161C-4DBE-BC46-F04F2E1A1E3C}"/>
              </c:ext>
            </c:extLst>
          </c:dPt>
          <c:dPt>
            <c:idx val="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1-161C-4DBE-BC46-F04F2E1A1E3C}"/>
              </c:ext>
            </c:extLst>
          </c:dPt>
          <c:dPt>
            <c:idx val="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3-161C-4DBE-BC46-F04F2E1A1E3C}"/>
              </c:ext>
            </c:extLst>
          </c:dPt>
          <c:dPt>
            <c:idx val="1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5-161C-4DBE-BC46-F04F2E1A1E3C}"/>
              </c:ext>
            </c:extLst>
          </c:dPt>
          <c:dPt>
            <c:idx val="1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7-161C-4DBE-BC46-F04F2E1A1E3C}"/>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9-161C-4DBE-BC46-F04F2E1A1E3C}"/>
              </c:ext>
            </c:extLst>
          </c:dPt>
          <c:dPt>
            <c:idx val="1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B-161C-4DBE-BC46-F04F2E1A1E3C}"/>
              </c:ext>
            </c:extLst>
          </c:dPt>
          <c:dPt>
            <c:idx val="1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D-161C-4DBE-BC46-F04F2E1A1E3C}"/>
              </c:ext>
            </c:extLst>
          </c:dPt>
          <c:dPt>
            <c:idx val="1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F-161C-4DBE-BC46-F04F2E1A1E3C}"/>
              </c:ext>
            </c:extLst>
          </c:dPt>
          <c:dPt>
            <c:idx val="1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1-161C-4DBE-BC46-F04F2E1A1E3C}"/>
              </c:ext>
            </c:extLst>
          </c:dPt>
          <c:dPt>
            <c:idx val="1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3-161C-4DBE-BC46-F04F2E1A1E3C}"/>
              </c:ext>
            </c:extLst>
          </c:dPt>
          <c:dPt>
            <c:idx val="1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5-161C-4DBE-BC46-F04F2E1A1E3C}"/>
              </c:ext>
            </c:extLst>
          </c:dPt>
          <c:dPt>
            <c:idx val="1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7-161C-4DBE-BC46-F04F2E1A1E3C}"/>
              </c:ext>
            </c:extLst>
          </c:dPt>
          <c:dPt>
            <c:idx val="2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9-161C-4DBE-BC46-F04F2E1A1E3C}"/>
              </c:ext>
            </c:extLst>
          </c:dPt>
          <c:dPt>
            <c:idx val="2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B-161C-4DBE-BC46-F04F2E1A1E3C}"/>
              </c:ext>
            </c:extLst>
          </c:dPt>
          <c:dPt>
            <c:idx val="2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D-161C-4DBE-BC46-F04F2E1A1E3C}"/>
              </c:ext>
            </c:extLst>
          </c:dPt>
          <c:dPt>
            <c:idx val="2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F-161C-4DBE-BC46-F04F2E1A1E3C}"/>
              </c:ext>
            </c:extLst>
          </c:dPt>
          <c:dPt>
            <c:idx val="2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1-161C-4DBE-BC46-F04F2E1A1E3C}"/>
              </c:ext>
            </c:extLst>
          </c:dPt>
          <c:dPt>
            <c:idx val="2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3-161C-4DBE-BC46-F04F2E1A1E3C}"/>
              </c:ext>
            </c:extLst>
          </c:dPt>
          <c:dPt>
            <c:idx val="2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5-161C-4DBE-BC46-F04F2E1A1E3C}"/>
              </c:ext>
            </c:extLst>
          </c:dPt>
          <c:dPt>
            <c:idx val="2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7-161C-4DBE-BC46-F04F2E1A1E3C}"/>
              </c:ext>
            </c:extLst>
          </c:dPt>
          <c:dPt>
            <c:idx val="2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9-161C-4DBE-BC46-F04F2E1A1E3C}"/>
              </c:ext>
            </c:extLst>
          </c:dPt>
          <c:dPt>
            <c:idx val="2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B-161C-4DBE-BC46-F04F2E1A1E3C}"/>
              </c:ext>
            </c:extLst>
          </c:dPt>
          <c:dPt>
            <c:idx val="3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D-161C-4DBE-BC46-F04F2E1A1E3C}"/>
              </c:ext>
            </c:extLst>
          </c:dPt>
          <c:dPt>
            <c:idx val="3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F-161C-4DBE-BC46-F04F2E1A1E3C}"/>
              </c:ext>
            </c:extLst>
          </c:dPt>
          <c:dPt>
            <c:idx val="3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1-161C-4DBE-BC46-F04F2E1A1E3C}"/>
              </c:ext>
            </c:extLst>
          </c:dPt>
          <c:dPt>
            <c:idx val="3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3-161C-4DBE-BC46-F04F2E1A1E3C}"/>
              </c:ext>
            </c:extLst>
          </c:dPt>
          <c:dPt>
            <c:idx val="3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5-161C-4DBE-BC46-F04F2E1A1E3C}"/>
              </c:ext>
            </c:extLst>
          </c:dPt>
          <c:dPt>
            <c:idx val="3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7-161C-4DBE-BC46-F04F2E1A1E3C}"/>
              </c:ext>
            </c:extLst>
          </c:dPt>
          <c:dPt>
            <c:idx val="3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9-161C-4DBE-BC46-F04F2E1A1E3C}"/>
              </c:ext>
            </c:extLst>
          </c:dPt>
          <c:dPt>
            <c:idx val="3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B-161C-4DBE-BC46-F04F2E1A1E3C}"/>
              </c:ext>
            </c:extLst>
          </c:dPt>
          <c:dPt>
            <c:idx val="3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D-161C-4DBE-BC46-F04F2E1A1E3C}"/>
              </c:ext>
            </c:extLst>
          </c:dPt>
          <c:dPt>
            <c:idx val="3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F-161C-4DBE-BC46-F04F2E1A1E3C}"/>
              </c:ext>
            </c:extLst>
          </c:dPt>
          <c:dPt>
            <c:idx val="4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1-161C-4DBE-BC46-F04F2E1A1E3C}"/>
              </c:ext>
            </c:extLst>
          </c:dPt>
          <c:dPt>
            <c:idx val="4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3-161C-4DBE-BC46-F04F2E1A1E3C}"/>
              </c:ext>
            </c:extLst>
          </c:dPt>
          <c:dPt>
            <c:idx val="4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5-161C-4DBE-BC46-F04F2E1A1E3C}"/>
              </c:ext>
            </c:extLst>
          </c:dPt>
          <c:dPt>
            <c:idx val="4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7-161C-4DBE-BC46-F04F2E1A1E3C}"/>
              </c:ext>
            </c:extLst>
          </c:dPt>
          <c:dPt>
            <c:idx val="4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9-161C-4DBE-BC46-F04F2E1A1E3C}"/>
              </c:ext>
            </c:extLst>
          </c:dPt>
          <c:dPt>
            <c:idx val="4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B-161C-4DBE-BC46-F04F2E1A1E3C}"/>
              </c:ext>
            </c:extLst>
          </c:dPt>
          <c:dPt>
            <c:idx val="4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D-161C-4DBE-BC46-F04F2E1A1E3C}"/>
              </c:ext>
            </c:extLst>
          </c:dPt>
          <c:dPt>
            <c:idx val="4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F-161C-4DBE-BC46-F04F2E1A1E3C}"/>
              </c:ext>
            </c:extLst>
          </c:dPt>
          <c:dPt>
            <c:idx val="4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1-161C-4DBE-BC46-F04F2E1A1E3C}"/>
              </c:ext>
            </c:extLst>
          </c:dPt>
          <c:dPt>
            <c:idx val="4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3-161C-4DBE-BC46-F04F2E1A1E3C}"/>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64-161C-4DBE-BC46-F04F2E1A1E3C}"/>
            </c:ext>
          </c:extLst>
        </c:ser>
        <c:dLbls>
          <c:showLegendKey val="0"/>
          <c:showVal val="0"/>
          <c:showCatName val="0"/>
          <c:showSerName val="0"/>
          <c:showPercent val="0"/>
          <c:showBubbleSize val="0"/>
          <c:showLeaderLines val="1"/>
        </c:dLbls>
        <c:firstSliceAng val="0"/>
        <c:holeSize val="50"/>
      </c:doughnutChart>
      <c:doughnutChart>
        <c:varyColors val="1"/>
        <c:ser>
          <c:idx val="0"/>
          <c:order val="0"/>
          <c:dPt>
            <c:idx val="0"/>
            <c:bubble3D val="0"/>
            <c:spPr>
              <a:solidFill>
                <a:schemeClr val="accent6">
                  <a:lumMod val="50000"/>
                  <a:alpha val="84000"/>
                </a:schemeClr>
              </a:solidFill>
              <a:ln w="19050">
                <a:solidFill>
                  <a:schemeClr val="lt1"/>
                </a:solidFill>
              </a:ln>
              <a:effectLst/>
            </c:spPr>
            <c:extLst>
              <c:ext xmlns:c16="http://schemas.microsoft.com/office/drawing/2014/chart" uri="{C3380CC4-5D6E-409C-BE32-E72D297353CC}">
                <c16:uniqueId val="{00000066-161C-4DBE-BC46-F04F2E1A1E3C}"/>
              </c:ext>
            </c:extLst>
          </c:dPt>
          <c:dPt>
            <c:idx val="1"/>
            <c:bubble3D val="0"/>
            <c:spPr>
              <a:solidFill>
                <a:schemeClr val="accent6">
                  <a:lumMod val="50000"/>
                  <a:alpha val="0"/>
                </a:schemeClr>
              </a:solidFill>
              <a:ln w="19050">
                <a:solidFill>
                  <a:schemeClr val="lt1"/>
                </a:solidFill>
              </a:ln>
              <a:effectLst/>
            </c:spPr>
            <c:extLst>
              <c:ext xmlns:c16="http://schemas.microsoft.com/office/drawing/2014/chart" uri="{C3380CC4-5D6E-409C-BE32-E72D297353CC}">
                <c16:uniqueId val="{00000068-161C-4DBE-BC46-F04F2E1A1E3C}"/>
              </c:ext>
            </c:extLst>
          </c:dPt>
          <c:val>
            <c:numRef>
              <c:f>'support sheet'!$A$17:$B$17</c:f>
              <c:numCache>
                <c:formatCode>0%</c:formatCode>
                <c:ptCount val="2"/>
                <c:pt idx="0">
                  <c:v>0.25624672661231662</c:v>
                </c:pt>
                <c:pt idx="1">
                  <c:v>0.74375327338768338</c:v>
                </c:pt>
              </c:numCache>
            </c:numRef>
          </c:val>
          <c:extLst>
            <c:ext xmlns:c16="http://schemas.microsoft.com/office/drawing/2014/chart" uri="{C3380CC4-5D6E-409C-BE32-E72D297353CC}">
              <c16:uniqueId val="{00000069-161C-4DBE-BC46-F04F2E1A1E3C}"/>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808624475764813E-2"/>
          <c:y val="0.23319093960613888"/>
          <c:w val="0.52421835741526057"/>
          <c:h val="0.5403970705872243"/>
        </c:manualLayout>
      </c:layout>
      <c:doughnutChart>
        <c:varyColors val="1"/>
        <c:ser>
          <c:idx val="1"/>
          <c:order val="1"/>
          <c:tx>
            <c:v>2</c:v>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8BAE-4068-AB67-2B44F380AF4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BAE-4068-AB67-2B44F380AF43}"/>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8BAE-4068-AB67-2B44F380AF43}"/>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8BAE-4068-AB67-2B44F380AF43}"/>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8BAE-4068-AB67-2B44F380AF43}"/>
              </c:ext>
            </c:extLst>
          </c:dPt>
          <c:dPt>
            <c:idx val="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8BAE-4068-AB67-2B44F380AF43}"/>
              </c:ext>
            </c:extLst>
          </c:dPt>
          <c:dPt>
            <c:idx val="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D-8BAE-4068-AB67-2B44F380AF43}"/>
              </c:ext>
            </c:extLst>
          </c:dPt>
          <c:dPt>
            <c:idx val="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F-8BAE-4068-AB67-2B44F380AF43}"/>
              </c:ext>
            </c:extLst>
          </c:dPt>
          <c:dPt>
            <c:idx val="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1-8BAE-4068-AB67-2B44F380AF43}"/>
              </c:ext>
            </c:extLst>
          </c:dPt>
          <c:dPt>
            <c:idx val="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3-8BAE-4068-AB67-2B44F380AF43}"/>
              </c:ext>
            </c:extLst>
          </c:dPt>
          <c:dPt>
            <c:idx val="1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5-8BAE-4068-AB67-2B44F380AF43}"/>
              </c:ext>
            </c:extLst>
          </c:dPt>
          <c:dPt>
            <c:idx val="1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7-8BAE-4068-AB67-2B44F380AF43}"/>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9-8BAE-4068-AB67-2B44F380AF43}"/>
              </c:ext>
            </c:extLst>
          </c:dPt>
          <c:dPt>
            <c:idx val="1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B-8BAE-4068-AB67-2B44F380AF43}"/>
              </c:ext>
            </c:extLst>
          </c:dPt>
          <c:dPt>
            <c:idx val="1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D-8BAE-4068-AB67-2B44F380AF43}"/>
              </c:ext>
            </c:extLst>
          </c:dPt>
          <c:dPt>
            <c:idx val="1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F-8BAE-4068-AB67-2B44F380AF43}"/>
              </c:ext>
            </c:extLst>
          </c:dPt>
          <c:dPt>
            <c:idx val="1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1-8BAE-4068-AB67-2B44F380AF43}"/>
              </c:ext>
            </c:extLst>
          </c:dPt>
          <c:dPt>
            <c:idx val="1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3-8BAE-4068-AB67-2B44F380AF43}"/>
              </c:ext>
            </c:extLst>
          </c:dPt>
          <c:dPt>
            <c:idx val="1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5-8BAE-4068-AB67-2B44F380AF43}"/>
              </c:ext>
            </c:extLst>
          </c:dPt>
          <c:dPt>
            <c:idx val="1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7-8BAE-4068-AB67-2B44F380AF43}"/>
              </c:ext>
            </c:extLst>
          </c:dPt>
          <c:dPt>
            <c:idx val="2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9-8BAE-4068-AB67-2B44F380AF43}"/>
              </c:ext>
            </c:extLst>
          </c:dPt>
          <c:dPt>
            <c:idx val="2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B-8BAE-4068-AB67-2B44F380AF43}"/>
              </c:ext>
            </c:extLst>
          </c:dPt>
          <c:dPt>
            <c:idx val="2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D-8BAE-4068-AB67-2B44F380AF43}"/>
              </c:ext>
            </c:extLst>
          </c:dPt>
          <c:dPt>
            <c:idx val="2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2F-8BAE-4068-AB67-2B44F380AF43}"/>
              </c:ext>
            </c:extLst>
          </c:dPt>
          <c:dPt>
            <c:idx val="2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1-8BAE-4068-AB67-2B44F380AF43}"/>
              </c:ext>
            </c:extLst>
          </c:dPt>
          <c:dPt>
            <c:idx val="2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3-8BAE-4068-AB67-2B44F380AF43}"/>
              </c:ext>
            </c:extLst>
          </c:dPt>
          <c:dPt>
            <c:idx val="2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5-8BAE-4068-AB67-2B44F380AF43}"/>
              </c:ext>
            </c:extLst>
          </c:dPt>
          <c:dPt>
            <c:idx val="2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7-8BAE-4068-AB67-2B44F380AF43}"/>
              </c:ext>
            </c:extLst>
          </c:dPt>
          <c:dPt>
            <c:idx val="2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9-8BAE-4068-AB67-2B44F380AF43}"/>
              </c:ext>
            </c:extLst>
          </c:dPt>
          <c:dPt>
            <c:idx val="2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B-8BAE-4068-AB67-2B44F380AF43}"/>
              </c:ext>
            </c:extLst>
          </c:dPt>
          <c:dPt>
            <c:idx val="3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D-8BAE-4068-AB67-2B44F380AF43}"/>
              </c:ext>
            </c:extLst>
          </c:dPt>
          <c:dPt>
            <c:idx val="3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3F-8BAE-4068-AB67-2B44F380AF43}"/>
              </c:ext>
            </c:extLst>
          </c:dPt>
          <c:dPt>
            <c:idx val="3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1-8BAE-4068-AB67-2B44F380AF43}"/>
              </c:ext>
            </c:extLst>
          </c:dPt>
          <c:dPt>
            <c:idx val="3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3-8BAE-4068-AB67-2B44F380AF43}"/>
              </c:ext>
            </c:extLst>
          </c:dPt>
          <c:dPt>
            <c:idx val="3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5-8BAE-4068-AB67-2B44F380AF43}"/>
              </c:ext>
            </c:extLst>
          </c:dPt>
          <c:dPt>
            <c:idx val="3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7-8BAE-4068-AB67-2B44F380AF43}"/>
              </c:ext>
            </c:extLst>
          </c:dPt>
          <c:dPt>
            <c:idx val="3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9-8BAE-4068-AB67-2B44F380AF43}"/>
              </c:ext>
            </c:extLst>
          </c:dPt>
          <c:dPt>
            <c:idx val="3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B-8BAE-4068-AB67-2B44F380AF43}"/>
              </c:ext>
            </c:extLst>
          </c:dPt>
          <c:dPt>
            <c:idx val="3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D-8BAE-4068-AB67-2B44F380AF43}"/>
              </c:ext>
            </c:extLst>
          </c:dPt>
          <c:dPt>
            <c:idx val="3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4F-8BAE-4068-AB67-2B44F380AF43}"/>
              </c:ext>
            </c:extLst>
          </c:dPt>
          <c:dPt>
            <c:idx val="4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1-8BAE-4068-AB67-2B44F380AF43}"/>
              </c:ext>
            </c:extLst>
          </c:dPt>
          <c:dPt>
            <c:idx val="4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3-8BAE-4068-AB67-2B44F380AF43}"/>
              </c:ext>
            </c:extLst>
          </c:dPt>
          <c:dPt>
            <c:idx val="4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5-8BAE-4068-AB67-2B44F380AF43}"/>
              </c:ext>
            </c:extLst>
          </c:dPt>
          <c:dPt>
            <c:idx val="4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7-8BAE-4068-AB67-2B44F380AF43}"/>
              </c:ext>
            </c:extLst>
          </c:dPt>
          <c:dPt>
            <c:idx val="4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9-8BAE-4068-AB67-2B44F380AF43}"/>
              </c:ext>
            </c:extLst>
          </c:dPt>
          <c:dPt>
            <c:idx val="4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B-8BAE-4068-AB67-2B44F380AF43}"/>
              </c:ext>
            </c:extLst>
          </c:dPt>
          <c:dPt>
            <c:idx val="4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D-8BAE-4068-AB67-2B44F380AF43}"/>
              </c:ext>
            </c:extLst>
          </c:dPt>
          <c:dPt>
            <c:idx val="4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5F-8BAE-4068-AB67-2B44F380AF43}"/>
              </c:ext>
            </c:extLst>
          </c:dPt>
          <c:dPt>
            <c:idx val="48"/>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1-8BAE-4068-AB67-2B44F380AF43}"/>
              </c:ext>
            </c:extLst>
          </c:dPt>
          <c:dPt>
            <c:idx val="49"/>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63-8BAE-4068-AB67-2B44F380AF43}"/>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64-8BAE-4068-AB67-2B44F380AF43}"/>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6">
                <a:lumMod val="50000"/>
              </a:schemeClr>
            </a:solidFill>
          </c:spPr>
          <c:dPt>
            <c:idx val="0"/>
            <c:bubble3D val="0"/>
            <c:spPr>
              <a:solidFill>
                <a:schemeClr val="accent6">
                  <a:lumMod val="50000"/>
                  <a:alpha val="85000"/>
                </a:schemeClr>
              </a:solidFill>
              <a:ln w="19050">
                <a:solidFill>
                  <a:schemeClr val="lt1"/>
                </a:solidFill>
              </a:ln>
              <a:effectLst/>
            </c:spPr>
            <c:extLst>
              <c:ext xmlns:c16="http://schemas.microsoft.com/office/drawing/2014/chart" uri="{C3380CC4-5D6E-409C-BE32-E72D297353CC}">
                <c16:uniqueId val="{00000066-8BAE-4068-AB67-2B44F380AF43}"/>
              </c:ext>
            </c:extLst>
          </c:dPt>
          <c:dPt>
            <c:idx val="1"/>
            <c:bubble3D val="0"/>
            <c:spPr>
              <a:solidFill>
                <a:schemeClr val="accent6">
                  <a:lumMod val="50000"/>
                  <a:alpha val="0"/>
                </a:schemeClr>
              </a:solidFill>
              <a:ln w="19050">
                <a:solidFill>
                  <a:schemeClr val="lt1"/>
                </a:solidFill>
              </a:ln>
              <a:effectLst/>
            </c:spPr>
            <c:extLst>
              <c:ext xmlns:c16="http://schemas.microsoft.com/office/drawing/2014/chart" uri="{C3380CC4-5D6E-409C-BE32-E72D297353CC}">
                <c16:uniqueId val="{00000068-8BAE-4068-AB67-2B44F380AF43}"/>
              </c:ext>
            </c:extLst>
          </c:dPt>
          <c:val>
            <c:numRef>
              <c:f>'support sheet'!$A$20:$B$20</c:f>
              <c:numCache>
                <c:formatCode>0%</c:formatCode>
                <c:ptCount val="2"/>
                <c:pt idx="0">
                  <c:v>0.23349958089325731</c:v>
                </c:pt>
                <c:pt idx="1">
                  <c:v>0.76650041910674271</c:v>
                </c:pt>
              </c:numCache>
            </c:numRef>
          </c:val>
          <c:extLst>
            <c:ext xmlns:c16="http://schemas.microsoft.com/office/drawing/2014/chart" uri="{C3380CC4-5D6E-409C-BE32-E72D297353CC}">
              <c16:uniqueId val="{00000069-8BAE-4068-AB67-2B44F380AF43}"/>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548716825271296E-2"/>
          <c:y val="8.4361461180052237E-5"/>
          <c:w val="0.94326835158545697"/>
          <c:h val="0.92583803719879088"/>
        </c:manualLayout>
      </c:layout>
      <c:barChart>
        <c:barDir val="col"/>
        <c:grouping val="clustered"/>
        <c:varyColors val="0"/>
        <c:ser>
          <c:idx val="0"/>
          <c:order val="0"/>
          <c:tx>
            <c:strRef>
              <c:f>'support sheet'!$I$25</c:f>
              <c:strCache>
                <c:ptCount val="1"/>
                <c:pt idx="0">
                  <c:v>CURRENT</c:v>
                </c:pt>
              </c:strCache>
            </c:strRef>
          </c:tx>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pictureOptions>
              <c:pictureFormat val="stackScale"/>
            </c:pictureOptions>
            <c:extLst>
              <c:ext xmlns:c16="http://schemas.microsoft.com/office/drawing/2014/chart" uri="{C3380CC4-5D6E-409C-BE32-E72D297353CC}">
                <c16:uniqueId val="{00000001-4DC8-481E-83DC-089C5665F64E}"/>
              </c:ext>
            </c:extLst>
          </c:dPt>
          <c:dPt>
            <c:idx val="1"/>
            <c:invertIfNegative val="0"/>
            <c:bubble3D val="0"/>
            <c:spPr>
              <a:blipFill>
                <a:blip xmlns:r="http://schemas.openxmlformats.org/officeDocument/2006/relationships" r:embed="rId4"/>
                <a:stretch>
                  <a:fillRect/>
                </a:stretch>
              </a:blipFill>
              <a:ln>
                <a:noFill/>
              </a:ln>
              <a:effectLst/>
            </c:spPr>
            <c:pictureOptions>
              <c:pictureFormat val="stackScale"/>
            </c:pictureOptions>
            <c:extLst>
              <c:ext xmlns:c16="http://schemas.microsoft.com/office/drawing/2014/chart" uri="{C3380CC4-5D6E-409C-BE32-E72D297353CC}">
                <c16:uniqueId val="{00000003-4DC8-481E-83DC-089C5665F64E}"/>
              </c:ext>
            </c:extLst>
          </c:dPt>
          <c:dLbls>
            <c:dLbl>
              <c:idx val="0"/>
              <c:layout>
                <c:manualLayout>
                  <c:x val="-0.16849818411933046"/>
                  <c:y val="-0.20122485729077669"/>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825E0B8-4100-4B3B-8643-8839D1D044CF}" type="VALUE">
                      <a:rPr lang="en-US" sz="1800" b="1"/>
                      <a:pPr>
                        <a:defRPr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DC8-481E-83DC-089C5665F64E}"/>
                </c:ext>
              </c:extLst>
            </c:dLbl>
            <c:dLbl>
              <c:idx val="1"/>
              <c:layout>
                <c:manualLayout>
                  <c:x val="0.12336474194450957"/>
                  <c:y val="-0.2515310716134708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DC8-481E-83DC-089C5665F6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 sheet'!$J$24:$K$24</c:f>
              <c:strCache>
                <c:ptCount val="2"/>
                <c:pt idx="0">
                  <c:v>female</c:v>
                </c:pt>
                <c:pt idx="1">
                  <c:v>male</c:v>
                </c:pt>
              </c:strCache>
            </c:strRef>
          </c:cat>
          <c:val>
            <c:numRef>
              <c:f>'support sheet'!$J$25:$K$25</c:f>
              <c:numCache>
                <c:formatCode>0%</c:formatCode>
                <c:ptCount val="2"/>
                <c:pt idx="0">
                  <c:v>0.50891775440231757</c:v>
                </c:pt>
                <c:pt idx="1">
                  <c:v>0.49108224559768243</c:v>
                </c:pt>
              </c:numCache>
            </c:numRef>
          </c:val>
          <c:extLst>
            <c:ext xmlns:c16="http://schemas.microsoft.com/office/drawing/2014/chart" uri="{C3380CC4-5D6E-409C-BE32-E72D297353CC}">
              <c16:uniqueId val="{00000004-4DC8-481E-83DC-089C5665F64E}"/>
            </c:ext>
          </c:extLst>
        </c:ser>
        <c:ser>
          <c:idx val="1"/>
          <c:order val="1"/>
          <c:tx>
            <c:strRef>
              <c:f>'support sheet'!$I$26</c:f>
              <c:strCache>
                <c:ptCount val="1"/>
                <c:pt idx="0">
                  <c:v>TOTAL</c:v>
                </c:pt>
              </c:strCache>
            </c:strRef>
          </c:tx>
          <c:spPr>
            <a:solidFill>
              <a:schemeClr val="accent2"/>
            </a:solidFill>
            <a:ln>
              <a:noFill/>
            </a:ln>
            <a:effectLst/>
          </c:spPr>
          <c:invertIfNegative val="0"/>
          <c:dPt>
            <c:idx val="0"/>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6-4DC8-481E-83DC-089C5665F64E}"/>
              </c:ext>
            </c:extLst>
          </c:dPt>
          <c:dPt>
            <c:idx val="1"/>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8-4DC8-481E-83DC-089C5665F64E}"/>
              </c:ext>
            </c:extLst>
          </c:dPt>
          <c:dLbls>
            <c:delete val="1"/>
          </c:dLbls>
          <c:cat>
            <c:strRef>
              <c:f>'support sheet'!$J$24:$K$24</c:f>
              <c:strCache>
                <c:ptCount val="2"/>
                <c:pt idx="0">
                  <c:v>female</c:v>
                </c:pt>
                <c:pt idx="1">
                  <c:v>male</c:v>
                </c:pt>
              </c:strCache>
            </c:strRef>
          </c:cat>
          <c:val>
            <c:numRef>
              <c:f>'support sheet'!$J$26:$K$26</c:f>
              <c:numCache>
                <c:formatCode>0%</c:formatCode>
                <c:ptCount val="2"/>
                <c:pt idx="0">
                  <c:v>1</c:v>
                </c:pt>
                <c:pt idx="1">
                  <c:v>1</c:v>
                </c:pt>
              </c:numCache>
            </c:numRef>
          </c:val>
          <c:extLst>
            <c:ext xmlns:c16="http://schemas.microsoft.com/office/drawing/2014/chart" uri="{C3380CC4-5D6E-409C-BE32-E72D297353CC}">
              <c16:uniqueId val="{00000009-4DC8-481E-83DC-089C5665F64E}"/>
            </c:ext>
          </c:extLst>
        </c:ser>
        <c:dLbls>
          <c:dLblPos val="outEnd"/>
          <c:showLegendKey val="0"/>
          <c:showVal val="1"/>
          <c:showCatName val="0"/>
          <c:showSerName val="0"/>
          <c:showPercent val="0"/>
          <c:showBubbleSize val="0"/>
        </c:dLbls>
        <c:gapWidth val="0"/>
        <c:overlap val="100"/>
        <c:axId val="803441520"/>
        <c:axId val="803442000"/>
      </c:barChart>
      <c:catAx>
        <c:axId val="803441520"/>
        <c:scaling>
          <c:orientation val="minMax"/>
        </c:scaling>
        <c:delete val="1"/>
        <c:axPos val="b"/>
        <c:numFmt formatCode="General" sourceLinked="1"/>
        <c:majorTickMark val="none"/>
        <c:minorTickMark val="none"/>
        <c:tickLblPos val="nextTo"/>
        <c:crossAx val="803442000"/>
        <c:crosses val="autoZero"/>
        <c:auto val="1"/>
        <c:lblAlgn val="ctr"/>
        <c:lblOffset val="100"/>
        <c:noMultiLvlLbl val="0"/>
      </c:catAx>
      <c:valAx>
        <c:axId val="803442000"/>
        <c:scaling>
          <c:orientation val="minMax"/>
        </c:scaling>
        <c:delete val="1"/>
        <c:axPos val="l"/>
        <c:numFmt formatCode="0%" sourceLinked="1"/>
        <c:majorTickMark val="none"/>
        <c:minorTickMark val="none"/>
        <c:tickLblPos val="nextTo"/>
        <c:crossAx val="803441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ANALYSIS (Recovered).xlsx]support sheet!PivotTable9</c:name>
    <c:fmtId val="25"/>
  </c:pivotSource>
  <c:chart>
    <c:autoTitleDeleted val="1"/>
    <c:pivotFmts>
      <c:pivotFmt>
        <c:idx val="0"/>
        <c:spPr>
          <a:solidFill>
            <a:schemeClr val="accent6">
              <a:lumMod val="75000"/>
            </a:schemeClr>
          </a:soli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'support sheet'!$K$28</c:f>
              <c:strCache>
                <c:ptCount val="1"/>
                <c:pt idx="0">
                  <c:v>Total</c:v>
                </c:pt>
              </c:strCache>
            </c:strRef>
          </c:tx>
          <c:spPr>
            <a:solidFill>
              <a:schemeClr val="accent6">
                <a:lumMod val="75000"/>
              </a:schemeClr>
            </a:solidFill>
            <a:ln>
              <a:noFill/>
            </a:ln>
            <a:effectLst/>
            <a:sp3d/>
          </c:spPr>
          <c:invertIfNegative val="0"/>
          <c:cat>
            <c:strRef>
              <c:f>'support sheet'!$J$29:$J$34</c:f>
              <c:strCache>
                <c:ptCount val="5"/>
                <c:pt idx="0">
                  <c:v>2019</c:v>
                </c:pt>
                <c:pt idx="1">
                  <c:v>2020</c:v>
                </c:pt>
                <c:pt idx="2">
                  <c:v>2021</c:v>
                </c:pt>
                <c:pt idx="3">
                  <c:v>2022</c:v>
                </c:pt>
                <c:pt idx="4">
                  <c:v>2023</c:v>
                </c:pt>
              </c:strCache>
            </c:strRef>
          </c:cat>
          <c:val>
            <c:numRef>
              <c:f>'support sheet'!$K$29:$K$34</c:f>
              <c:numCache>
                <c:formatCode>General</c:formatCode>
                <c:ptCount val="5"/>
                <c:pt idx="0">
                  <c:v>179069</c:v>
                </c:pt>
                <c:pt idx="1">
                  <c:v>179149</c:v>
                </c:pt>
                <c:pt idx="2">
                  <c:v>182775</c:v>
                </c:pt>
                <c:pt idx="3">
                  <c:v>187872</c:v>
                </c:pt>
                <c:pt idx="4">
                  <c:v>155158</c:v>
                </c:pt>
              </c:numCache>
            </c:numRef>
          </c:val>
          <c:extLst>
            <c:ext xmlns:c16="http://schemas.microsoft.com/office/drawing/2014/chart" uri="{C3380CC4-5D6E-409C-BE32-E72D297353CC}">
              <c16:uniqueId val="{00000000-DA28-48F5-835E-0D6749EEF6A5}"/>
            </c:ext>
          </c:extLst>
        </c:ser>
        <c:dLbls>
          <c:showLegendKey val="0"/>
          <c:showVal val="0"/>
          <c:showCatName val="0"/>
          <c:showSerName val="0"/>
          <c:showPercent val="0"/>
          <c:showBubbleSize val="0"/>
        </c:dLbls>
        <c:gapWidth val="150"/>
        <c:gapDepth val="0"/>
        <c:shape val="box"/>
        <c:axId val="49843359"/>
        <c:axId val="49840959"/>
        <c:axId val="0"/>
      </c:bar3DChart>
      <c:catAx>
        <c:axId val="49843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40959"/>
        <c:crosses val="autoZero"/>
        <c:auto val="1"/>
        <c:lblAlgn val="ctr"/>
        <c:lblOffset val="100"/>
        <c:noMultiLvlLbl val="0"/>
      </c:catAx>
      <c:valAx>
        <c:axId val="49840959"/>
        <c:scaling>
          <c:orientation val="minMax"/>
        </c:scaling>
        <c:delete val="0"/>
        <c:axPos val="b"/>
        <c:majorGridlines>
          <c:spPr>
            <a:ln w="6350" cap="flat" cmpd="sng" algn="ctr">
              <a:solidFill>
                <a:schemeClr val="dk1"/>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43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ANALYSIS (Recovered).xlsx]natraj support!PivotTable1</c:name>
    <c:fmtId val="46"/>
  </c:pivotSource>
  <c:chart>
    <c:autoTitleDeleted val="0"/>
    <c:pivotFmts>
      <c:pivotFmt>
        <c:idx val="0"/>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dLbl>
          <c:idx val="0"/>
          <c:layout>
            <c:manualLayout>
              <c:x val="-2.7777777777778798E-3"/>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1.0185067526415994E-16"/>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0"/>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0"/>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dLbl>
          <c:idx val="0"/>
          <c:layout>
            <c:manualLayout>
              <c:x val="-1.0185067526415994E-16"/>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dLbl>
          <c:idx val="0"/>
          <c:layout>
            <c:manualLayout>
              <c:x val="-2.7777777777778798E-3"/>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dLbl>
          <c:idx val="0"/>
          <c:layout>
            <c:manualLayout>
              <c:x val="0"/>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dLbl>
          <c:idx val="0"/>
          <c:layout>
            <c:manualLayout>
              <c:x val="-1.0185067526415994E-16"/>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dLbl>
          <c:idx val="0"/>
          <c:layout>
            <c:manualLayout>
              <c:x val="-2.7777777777778798E-3"/>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'natraj support'!$B$3</c:f>
              <c:strCache>
                <c:ptCount val="1"/>
                <c:pt idx="0">
                  <c:v>Sum of NET SALES PRICE</c:v>
                </c:pt>
              </c:strCache>
            </c:strRef>
          </c:tx>
          <c:spPr>
            <a:noFill/>
            <a:ln w="34925">
              <a:solidFill>
                <a:schemeClr val="accent6">
                  <a:lumMod val="60000"/>
                  <a:lumOff val="40000"/>
                </a:schemeClr>
              </a:solidFill>
            </a:ln>
            <a:effectLst/>
          </c:spPr>
          <c:invertIfNegative val="0"/>
          <c:cat>
            <c:strRef>
              <c:f>'natraj support'!$A$4:$A$11</c:f>
              <c:strCache>
                <c:ptCount val="7"/>
                <c:pt idx="0">
                  <c:v>ERASER</c:v>
                </c:pt>
                <c:pt idx="1">
                  <c:v>GEOMETRY BOX</c:v>
                </c:pt>
                <c:pt idx="2">
                  <c:v>NOTEBOOK</c:v>
                </c:pt>
                <c:pt idx="3">
                  <c:v>PEN</c:v>
                </c:pt>
                <c:pt idx="4">
                  <c:v>PENCIL</c:v>
                </c:pt>
                <c:pt idx="5">
                  <c:v>SCALE</c:v>
                </c:pt>
                <c:pt idx="6">
                  <c:v>SKETCH PEN</c:v>
                </c:pt>
              </c:strCache>
            </c:strRef>
          </c:cat>
          <c:val>
            <c:numRef>
              <c:f>'natraj support'!$B$4:$B$11</c:f>
              <c:numCache>
                <c:formatCode>General</c:formatCode>
                <c:ptCount val="7"/>
                <c:pt idx="0">
                  <c:v>9640</c:v>
                </c:pt>
                <c:pt idx="1">
                  <c:v>70025</c:v>
                </c:pt>
                <c:pt idx="2">
                  <c:v>92080</c:v>
                </c:pt>
                <c:pt idx="3">
                  <c:v>26540</c:v>
                </c:pt>
                <c:pt idx="4">
                  <c:v>12465</c:v>
                </c:pt>
                <c:pt idx="5">
                  <c:v>13455</c:v>
                </c:pt>
                <c:pt idx="6">
                  <c:v>30660</c:v>
                </c:pt>
              </c:numCache>
            </c:numRef>
          </c:val>
          <c:extLst>
            <c:ext xmlns:c16="http://schemas.microsoft.com/office/drawing/2014/chart" uri="{C3380CC4-5D6E-409C-BE32-E72D297353CC}">
              <c16:uniqueId val="{00000000-E4DF-40AC-9FDD-D1C43A6DC910}"/>
            </c:ext>
          </c:extLst>
        </c:ser>
        <c:dLbls>
          <c:showLegendKey val="0"/>
          <c:showVal val="0"/>
          <c:showCatName val="0"/>
          <c:showSerName val="0"/>
          <c:showPercent val="0"/>
          <c:showBubbleSize val="0"/>
        </c:dLbls>
        <c:gapWidth val="30"/>
        <c:overlap val="98"/>
        <c:axId val="1018657968"/>
        <c:axId val="1018650768"/>
      </c:barChart>
      <c:barChart>
        <c:barDir val="col"/>
        <c:grouping val="clustered"/>
        <c:varyColors val="0"/>
        <c:ser>
          <c:idx val="1"/>
          <c:order val="1"/>
          <c:tx>
            <c:strRef>
              <c:f>'natraj support'!$C$3</c:f>
              <c:strCache>
                <c:ptCount val="1"/>
                <c:pt idx="0">
                  <c:v>Sum of NET COST PRICE</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E4DF-40AC-9FDD-D1C43A6DC910}"/>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2-E4DF-40AC-9FDD-D1C43A6DC910}"/>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3-E4DF-40AC-9FDD-D1C43A6DC910}"/>
              </c:ext>
            </c:extLst>
          </c:dPt>
          <c:dLbls>
            <c:dLbl>
              <c:idx val="0"/>
              <c:layout>
                <c:manualLayout>
                  <c:x val="0"/>
                  <c:y val="-0.11111111111111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4DF-40AC-9FDD-D1C43A6DC910}"/>
                </c:ext>
              </c:extLst>
            </c:dLbl>
            <c:dLbl>
              <c:idx val="4"/>
              <c:layout>
                <c:manualLayout>
                  <c:x val="-1.0185067526415994E-16"/>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4DF-40AC-9FDD-D1C43A6DC910}"/>
                </c:ext>
              </c:extLst>
            </c:dLbl>
            <c:dLbl>
              <c:idx val="5"/>
              <c:layout>
                <c:manualLayout>
                  <c:x val="-2.7777777777778798E-3"/>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4DF-40AC-9FDD-D1C43A6DC910}"/>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'natraj support'!$A$4:$A$11</c:f>
              <c:strCache>
                <c:ptCount val="7"/>
                <c:pt idx="0">
                  <c:v>ERASER</c:v>
                </c:pt>
                <c:pt idx="1">
                  <c:v>GEOMETRY BOX</c:v>
                </c:pt>
                <c:pt idx="2">
                  <c:v>NOTEBOOK</c:v>
                </c:pt>
                <c:pt idx="3">
                  <c:v>PEN</c:v>
                </c:pt>
                <c:pt idx="4">
                  <c:v>PENCIL</c:v>
                </c:pt>
                <c:pt idx="5">
                  <c:v>SCALE</c:v>
                </c:pt>
                <c:pt idx="6">
                  <c:v>SKETCH PEN</c:v>
                </c:pt>
              </c:strCache>
            </c:strRef>
          </c:cat>
          <c:val>
            <c:numRef>
              <c:f>'natraj support'!$C$4:$C$11</c:f>
              <c:numCache>
                <c:formatCode>General</c:formatCode>
                <c:ptCount val="7"/>
                <c:pt idx="0">
                  <c:v>3856</c:v>
                </c:pt>
                <c:pt idx="1">
                  <c:v>28010</c:v>
                </c:pt>
                <c:pt idx="2">
                  <c:v>16114</c:v>
                </c:pt>
                <c:pt idx="3">
                  <c:v>10616</c:v>
                </c:pt>
                <c:pt idx="4">
                  <c:v>7479</c:v>
                </c:pt>
                <c:pt idx="5">
                  <c:v>5382</c:v>
                </c:pt>
                <c:pt idx="6">
                  <c:v>10220</c:v>
                </c:pt>
              </c:numCache>
            </c:numRef>
          </c:val>
          <c:extLst>
            <c:ext xmlns:c16="http://schemas.microsoft.com/office/drawing/2014/chart" uri="{C3380CC4-5D6E-409C-BE32-E72D297353CC}">
              <c16:uniqueId val="{00000004-E4DF-40AC-9FDD-D1C43A6DC910}"/>
            </c:ext>
          </c:extLst>
        </c:ser>
        <c:dLbls>
          <c:showLegendKey val="0"/>
          <c:showVal val="0"/>
          <c:showCatName val="0"/>
          <c:showSerName val="0"/>
          <c:showPercent val="0"/>
          <c:showBubbleSize val="0"/>
        </c:dLbls>
        <c:gapWidth val="281"/>
        <c:overlap val="98"/>
        <c:axId val="1018653168"/>
        <c:axId val="1018656048"/>
      </c:barChart>
      <c:catAx>
        <c:axId val="101865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650768"/>
        <c:crosses val="autoZero"/>
        <c:auto val="1"/>
        <c:lblAlgn val="ctr"/>
        <c:lblOffset val="100"/>
        <c:noMultiLvlLbl val="0"/>
      </c:catAx>
      <c:valAx>
        <c:axId val="1018650768"/>
        <c:scaling>
          <c:orientation val="minMax"/>
        </c:scaling>
        <c:delete val="1"/>
        <c:axPos val="l"/>
        <c:numFmt formatCode="General" sourceLinked="1"/>
        <c:majorTickMark val="none"/>
        <c:minorTickMark val="none"/>
        <c:tickLblPos val="nextTo"/>
        <c:crossAx val="1018657968"/>
        <c:crosses val="autoZero"/>
        <c:crossBetween val="between"/>
      </c:valAx>
      <c:valAx>
        <c:axId val="1018656048"/>
        <c:scaling>
          <c:orientation val="minMax"/>
        </c:scaling>
        <c:delete val="1"/>
        <c:axPos val="r"/>
        <c:numFmt formatCode="General" sourceLinked="1"/>
        <c:majorTickMark val="out"/>
        <c:minorTickMark val="none"/>
        <c:tickLblPos val="nextTo"/>
        <c:crossAx val="1018653168"/>
        <c:crosses val="max"/>
        <c:crossBetween val="between"/>
      </c:valAx>
      <c:catAx>
        <c:axId val="1018653168"/>
        <c:scaling>
          <c:orientation val="minMax"/>
        </c:scaling>
        <c:delete val="1"/>
        <c:axPos val="b"/>
        <c:numFmt formatCode="General" sourceLinked="1"/>
        <c:majorTickMark val="out"/>
        <c:minorTickMark val="none"/>
        <c:tickLblPos val="nextTo"/>
        <c:crossAx val="101865604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ANALYSIS (Recovered).xlsx]natraj support!PivotTable3</c:name>
    <c:fmtId val="84"/>
  </c:pivotSource>
  <c:chart>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dLbl>
          <c:idx val="0"/>
          <c:layout>
            <c:manualLayout>
              <c:x val="-1.0185067526415994E-16"/>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
              <c:y val="-0.171296296296296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0"/>
              <c:y val="-0.21296296296296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0"/>
              <c:y val="-0.21296296296296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dLbl>
          <c:idx val="0"/>
          <c:layout>
            <c:manualLayout>
              <c:x val="0"/>
              <c:y val="-0.171296296296296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dLbl>
          <c:idx val="0"/>
          <c:layout>
            <c:manualLayout>
              <c:x val="-1.0185067526415994E-16"/>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noFill/>
          <a:ln w="34925">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dLbl>
          <c:idx val="0"/>
          <c:layout>
            <c:manualLayout>
              <c:x val="0"/>
              <c:y val="-0.21296296296296305"/>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dLbl>
          <c:idx val="0"/>
          <c:layout>
            <c:manualLayout>
              <c:x val="0"/>
              <c:y val="-0.17129629629629639"/>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dLbl>
          <c:idx val="0"/>
          <c:layout>
            <c:manualLayout>
              <c:x val="-1.0185067526415994E-16"/>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'natraj support'!$H$4</c:f>
              <c:strCache>
                <c:ptCount val="1"/>
                <c:pt idx="0">
                  <c:v>Sum of UNIT SALES PRICE</c:v>
                </c:pt>
              </c:strCache>
            </c:strRef>
          </c:tx>
          <c:spPr>
            <a:noFill/>
            <a:ln w="34925">
              <a:solidFill>
                <a:schemeClr val="accent6">
                  <a:lumMod val="60000"/>
                  <a:lumOff val="40000"/>
                </a:schemeClr>
              </a:solidFill>
            </a:ln>
            <a:effectLst/>
          </c:spPr>
          <c:invertIfNegative val="0"/>
          <c:cat>
            <c:strRef>
              <c:f>'natraj support'!$F$5:$F$12</c:f>
              <c:strCache>
                <c:ptCount val="7"/>
                <c:pt idx="0">
                  <c:v>ERASER</c:v>
                </c:pt>
                <c:pt idx="1">
                  <c:v>GEOMETRY BOX</c:v>
                </c:pt>
                <c:pt idx="2">
                  <c:v>NOTEBOOK</c:v>
                </c:pt>
                <c:pt idx="3">
                  <c:v>PEN</c:v>
                </c:pt>
                <c:pt idx="4">
                  <c:v>PENCIL</c:v>
                </c:pt>
                <c:pt idx="5">
                  <c:v>SCALE</c:v>
                </c:pt>
                <c:pt idx="6">
                  <c:v>SKETCH PEN</c:v>
                </c:pt>
              </c:strCache>
            </c:strRef>
          </c:cat>
          <c:val>
            <c:numRef>
              <c:f>'natraj support'!$H$5:$H$12</c:f>
              <c:numCache>
                <c:formatCode>General</c:formatCode>
                <c:ptCount val="7"/>
                <c:pt idx="0">
                  <c:v>185</c:v>
                </c:pt>
                <c:pt idx="1">
                  <c:v>1300</c:v>
                </c:pt>
                <c:pt idx="2">
                  <c:v>1640</c:v>
                </c:pt>
                <c:pt idx="3">
                  <c:v>480</c:v>
                </c:pt>
                <c:pt idx="4">
                  <c:v>215</c:v>
                </c:pt>
                <c:pt idx="5">
                  <c:v>235</c:v>
                </c:pt>
                <c:pt idx="6">
                  <c:v>630</c:v>
                </c:pt>
              </c:numCache>
            </c:numRef>
          </c:val>
          <c:extLst>
            <c:ext xmlns:c16="http://schemas.microsoft.com/office/drawing/2014/chart" uri="{C3380CC4-5D6E-409C-BE32-E72D297353CC}">
              <c16:uniqueId val="{00000000-59CF-4057-BD51-6DF93C7BA2E7}"/>
            </c:ext>
          </c:extLst>
        </c:ser>
        <c:dLbls>
          <c:showLegendKey val="0"/>
          <c:showVal val="0"/>
          <c:showCatName val="0"/>
          <c:showSerName val="0"/>
          <c:showPercent val="0"/>
          <c:showBubbleSize val="0"/>
        </c:dLbls>
        <c:gapWidth val="38"/>
        <c:axId val="580062703"/>
        <c:axId val="580063183"/>
      </c:barChart>
      <c:barChart>
        <c:barDir val="col"/>
        <c:grouping val="clustered"/>
        <c:varyColors val="0"/>
        <c:ser>
          <c:idx val="0"/>
          <c:order val="0"/>
          <c:tx>
            <c:strRef>
              <c:f>'natraj support'!$G$4</c:f>
              <c:strCache>
                <c:ptCount val="1"/>
                <c:pt idx="0">
                  <c:v>Sum of UNIT COST PRICE</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59CF-4057-BD51-6DF93C7BA2E7}"/>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2-59CF-4057-BD51-6DF93C7BA2E7}"/>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3-59CF-4057-BD51-6DF93C7BA2E7}"/>
              </c:ext>
            </c:extLst>
          </c:dPt>
          <c:dLbls>
            <c:dLbl>
              <c:idx val="0"/>
              <c:layout>
                <c:manualLayout>
                  <c:x val="0"/>
                  <c:y val="-0.21296296296296305"/>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9CF-4057-BD51-6DF93C7BA2E7}"/>
                </c:ext>
              </c:extLst>
            </c:dLbl>
            <c:dLbl>
              <c:idx val="4"/>
              <c:layout>
                <c:manualLayout>
                  <c:x val="0"/>
                  <c:y val="-0.171296296296296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9CF-4057-BD51-6DF93C7BA2E7}"/>
                </c:ext>
              </c:extLst>
            </c:dLbl>
            <c:dLbl>
              <c:idx val="5"/>
              <c:layout>
                <c:manualLayout>
                  <c:x val="-1.0185067526415994E-16"/>
                  <c:y val="-0.171296296296296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9CF-4057-BD51-6DF93C7BA2E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'natraj support'!$F$5:$F$12</c:f>
              <c:strCache>
                <c:ptCount val="7"/>
                <c:pt idx="0">
                  <c:v>ERASER</c:v>
                </c:pt>
                <c:pt idx="1">
                  <c:v>GEOMETRY BOX</c:v>
                </c:pt>
                <c:pt idx="2">
                  <c:v>NOTEBOOK</c:v>
                </c:pt>
                <c:pt idx="3">
                  <c:v>PEN</c:v>
                </c:pt>
                <c:pt idx="4">
                  <c:v>PENCIL</c:v>
                </c:pt>
                <c:pt idx="5">
                  <c:v>SCALE</c:v>
                </c:pt>
                <c:pt idx="6">
                  <c:v>SKETCH PEN</c:v>
                </c:pt>
              </c:strCache>
            </c:strRef>
          </c:cat>
          <c:val>
            <c:numRef>
              <c:f>'natraj support'!$G$5:$G$12</c:f>
              <c:numCache>
                <c:formatCode>General</c:formatCode>
                <c:ptCount val="7"/>
                <c:pt idx="0">
                  <c:v>74</c:v>
                </c:pt>
                <c:pt idx="1">
                  <c:v>520</c:v>
                </c:pt>
                <c:pt idx="2">
                  <c:v>287</c:v>
                </c:pt>
                <c:pt idx="3">
                  <c:v>192</c:v>
                </c:pt>
                <c:pt idx="4">
                  <c:v>129</c:v>
                </c:pt>
                <c:pt idx="5">
                  <c:v>94</c:v>
                </c:pt>
                <c:pt idx="6">
                  <c:v>210</c:v>
                </c:pt>
              </c:numCache>
            </c:numRef>
          </c:val>
          <c:extLst>
            <c:ext xmlns:c16="http://schemas.microsoft.com/office/drawing/2014/chart" uri="{C3380CC4-5D6E-409C-BE32-E72D297353CC}">
              <c16:uniqueId val="{00000004-59CF-4057-BD51-6DF93C7BA2E7}"/>
            </c:ext>
          </c:extLst>
        </c:ser>
        <c:dLbls>
          <c:showLegendKey val="0"/>
          <c:showVal val="0"/>
          <c:showCatName val="0"/>
          <c:showSerName val="0"/>
          <c:showPercent val="0"/>
          <c:showBubbleSize val="0"/>
        </c:dLbls>
        <c:gapWidth val="290"/>
        <c:axId val="580055503"/>
        <c:axId val="580067983"/>
      </c:barChart>
      <c:catAx>
        <c:axId val="58006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063183"/>
        <c:crosses val="autoZero"/>
        <c:auto val="1"/>
        <c:lblAlgn val="ctr"/>
        <c:lblOffset val="100"/>
        <c:noMultiLvlLbl val="0"/>
      </c:catAx>
      <c:valAx>
        <c:axId val="580063183"/>
        <c:scaling>
          <c:orientation val="minMax"/>
        </c:scaling>
        <c:delete val="1"/>
        <c:axPos val="l"/>
        <c:numFmt formatCode="General" sourceLinked="1"/>
        <c:majorTickMark val="none"/>
        <c:minorTickMark val="none"/>
        <c:tickLblPos val="nextTo"/>
        <c:crossAx val="580062703"/>
        <c:crosses val="autoZero"/>
        <c:crossBetween val="between"/>
      </c:valAx>
      <c:valAx>
        <c:axId val="580067983"/>
        <c:scaling>
          <c:orientation val="minMax"/>
        </c:scaling>
        <c:delete val="1"/>
        <c:axPos val="r"/>
        <c:numFmt formatCode="General" sourceLinked="1"/>
        <c:majorTickMark val="out"/>
        <c:minorTickMark val="none"/>
        <c:tickLblPos val="nextTo"/>
        <c:crossAx val="580055503"/>
        <c:crosses val="max"/>
        <c:crossBetween val="between"/>
      </c:valAx>
      <c:catAx>
        <c:axId val="580055503"/>
        <c:scaling>
          <c:orientation val="minMax"/>
        </c:scaling>
        <c:delete val="1"/>
        <c:axPos val="b"/>
        <c:numFmt formatCode="General" sourceLinked="1"/>
        <c:majorTickMark val="out"/>
        <c:minorTickMark val="none"/>
        <c:tickLblPos val="nextTo"/>
        <c:crossAx val="58006798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effectLst/>
          </cx:spPr>
        </cx:plotSurface>
        <cx:series layoutId="regionMap" uniqueId="{2D3E8143-D029-4370-8B4B-D6858A8A9163}">
          <cx:tx>
            <cx:txData>
              <cx:f>_xlchart.v5.2</cx:f>
              <cx:v>customers</cx:v>
            </cx:txData>
          </cx:tx>
          <cx:spPr>
            <a:solidFill>
              <a:schemeClr val="bg1">
                <a:alpha val="92000"/>
              </a:schemeClr>
            </a:solidFill>
            <a:ln cap="rnd">
              <a:solidFill>
                <a:schemeClr val="tx1">
                  <a:alpha val="26000"/>
                </a:schemeClr>
              </a:solidFill>
              <a:bevel/>
            </a:ln>
            <a:effectLst>
              <a:softEdge rad="0"/>
            </a:effectLst>
          </cx:spPr>
          <cx:dataPt idx="0">
            <cx:spPr>
              <a:solidFill>
                <a:srgbClr val="70AD47">
                  <a:lumMod val="60000"/>
                  <a:lumOff val="40000"/>
                  <a:alpha val="92000"/>
                </a:srgbClr>
              </a:solidFill>
            </cx:spPr>
          </cx:dataPt>
          <cx:dataPt idx="1">
            <cx:spPr>
              <a:solidFill>
                <a:srgbClr val="70AD47">
                  <a:lumMod val="75000"/>
                  <a:alpha val="92000"/>
                </a:srgbClr>
              </a:solidFill>
            </cx:spPr>
          </cx:dataPt>
          <cx:dataPt idx="2">
            <cx:spPr>
              <a:solidFill>
                <a:srgbClr val="70AD47">
                  <a:lumMod val="75000"/>
                </a:srgbClr>
              </a:solidFill>
            </cx:spPr>
          </cx:dataPt>
          <cx:dataPt idx="3">
            <cx:spPr>
              <a:solidFill>
                <a:srgbClr val="70AD47">
                  <a:lumMod val="75000"/>
                  <a:alpha val="92000"/>
                </a:srgbClr>
              </a:solidFill>
            </cx:spPr>
          </cx:dataPt>
          <cx:dataPt idx="4">
            <cx:spPr>
              <a:solidFill>
                <a:srgbClr val="70AD47">
                  <a:lumMod val="50000"/>
                  <a:alpha val="92000"/>
                </a:srgbClr>
              </a:solidFill>
            </cx:spPr>
          </cx:dataPt>
          <cx:dataPt idx="5">
            <cx:spPr>
              <a:solidFill>
                <a:srgbClr val="70AD47">
                  <a:lumMod val="60000"/>
                  <a:lumOff val="40000"/>
                  <a:alpha val="92000"/>
                </a:srgbClr>
              </a:solidFill>
            </cx:spPr>
          </cx:dataPt>
          <cx:dataPt idx="6">
            <cx:spPr>
              <a:solidFill>
                <a:srgbClr val="70AD47">
                  <a:lumMod val="40000"/>
                  <a:lumOff val="60000"/>
                  <a:alpha val="92000"/>
                </a:srgbClr>
              </a:solidFill>
            </cx:spPr>
          </cx:dataPt>
          <cx:dataPt idx="7">
            <cx:spPr>
              <a:solidFill>
                <a:srgbClr val="70AD47">
                  <a:lumMod val="60000"/>
                  <a:lumOff val="40000"/>
                  <a:alpha val="92000"/>
                </a:srgbClr>
              </a:solidFill>
            </cx:spPr>
          </cx:dataPt>
          <cx:dataPt idx="8">
            <cx:spPr>
              <a:solidFill>
                <a:srgbClr val="70AD47">
                  <a:lumMod val="40000"/>
                  <a:lumOff val="60000"/>
                  <a:alpha val="92000"/>
                </a:srgbClr>
              </a:solidFill>
            </cx:spPr>
          </cx:dataPt>
          <cx:dataId val="0"/>
          <cx:layoutPr>
            <cx:regionLabelLayout val="none"/>
            <cx:geography cultureLanguage="en-US" cultureRegion="IN" attribution="Powered by Bing">
              <cx:geoCache provider="{E9337A44-BEBE-4D9F-B70C-5C5E7DAFC167}">
                <cx:binary>1HvZbtzIsu2vGH6+VOecyY3dGzCHYpXmWbZfCFkDZybJ5JT8+hMlD9uqttTHwr3AbcGAoWIlmYzI
tWLFoH/fzf+6Kx9uu3dzVdbmX3fzn+/Tvm/+9ccf5i59qG7NXpXdddrox37vTld/6MfH7O7hj/vu
dsrq5A+CMPvjLr3t+of5/X/+DXdLHvShvrvtM12fDQ+dPX8wQ9mbV6798tK72/sqq4PM9F121+M/
3384DtbnH96dnn8Iwov1+3cPdZ/19tI2D3++f/bd9+/+2L3jX57+roQN9sM9rMV8T3LOsXKR+/Xn
/btS18m3y9LdcwVnmLvs61X6/dHHtxUs/1Dfp93tu9Pu9v7BpN+v/WpbT5u6vb/vHoyBt3v6/6/r
n70KXD59/+5OD3W/NWQCNv3z/aa+z27fv8uM9r9e8PX2PTbHTy/+x3MX/OffOx+AKXY++clLu3b7
u0t/cVIQHq43rxnh93xD1J5glLpICPT0g5/7Ru5hzJlUHH/1jfj+6K++CR7KNPv+0f/eJd+W7Xgi
OPxHeeL06nj/g/fay/+eKyjaU4wADIh87gO+x7BQyEXyl/g4Her89str+/g1Lr6v2/HCKbzSPwgP
0dX+h/MPl6+9/u+5gZA94RIh+Heycp97A+9xVyJOOfnqDXDWV6L8iohoyG+72/77h/97TPxYuOOP
aP8f5Y+jD2vwx8X68vzDazb4PZ9gd49xghTl7i9ZSuxhpFxKvgUQl39/9FefHN1C+Lw1ad8Bq78c
1X4Nk2eLd3xzBFHyH4SV8w/7Hy4u1x8gjr1shd/zDBF7XDFKqPpGTjtooXuKI0wUll8dt+OZ89v8
1vTpbf3ajn7tl5+W7njl/J+FmIvNwcHm6DUD/KZL5B4Ha1NEvjPYMwJTao9JSUBska8u2QnpF1lR
ZNVr2/m1P76v23HGxcE/CiKXH442h++OPwRXr1ng9xyC8R7CAiOk1DNPSPAEkuAmvhNDLm+rrHx3
fHs/vLaJX7vh57U7rrgE3P+D2OomvLh854XH0QfQhf/X+GpLSJBrIPlcZCm550oiXEa/RvXdEHLz
YPp33kOd3JavbebXPnm2eMcpN/9/y61fn5efvfHsG7+ZGYLWAh3FEVHfuIg8B4i7RwUVElH+lap2
cPItT3t5N792x7dlzzb+/zjpezkh/JE4B7f9bfiUcf+UE75+9en1oBqws/Q1sHy11eYesnKEEYQB
YP8fyfz2Pt8WfxNO2aK72x/B4PmyB4jcf7536R6jknCuuEslhPcJkAIfkz0iiaIQaqSiBFHIK2vd
9emf7wmDFZDPwA9FHEsOrGj08HQJ77kMpLcLVIlhrRA/Kh6nurSJrn8Y5Nvv7+qhOtVZ3Rt4I3hG
8/Vr251C0soYpE1UECEhi4X3het3t+dQVdl++//M2Cx1gatxXY9Me7yom2jibRV1OT6mnXE3WTx+
yjWePZ4MDyQW8VHCKwqI/WGyX2zDVaCB/rIPQpDkUjLKBIUCx8/7oG7iaKzjcS0KU657iVeMFiu9
+GI4TNMD1q5bcRpX2fGQTblnuUk8ksRHeTr3XtvRy6GVx4asF3O9ZMcU1Qc0nxs/Uz334l4Fk5AH
DW4SbxqNx3h/Zgcb4di0Hm8ECtBwNZn80PIpnOM6zCtzOhfzyVTE+4Q2g+eIVWyqG1YlJ07eVF7O
i8sho11oaHLLZKEDJAcRcDHOjYeSrglneFAwqMUyT2cfjWkuqZ1XRWzXeUJPJ9dQj7Ei9cCwhtL+
Yyqmwkv0glYyIZ6exeFYV3jF08S35Eg7eiVa6o/qximW8yTPL1ph9k0yrwmV+3Va+3mReEi2F/PM
P6m+lJ6di2OXscFjycj9mWm1pjy7cXV13KllX8z8QafZWqHPjkFXMoHH9/Ko4925iHFEeh3i2Qkm
QlqPSNgGZIS+HYqwt+UXXY73WUvFelgoDupCPBJ3iTeGk3RTLbRat8XQBrNcDno8HTlqMIFM0tKb
MPGpFRdVmWw6dG5q6QtERbCw6aKdk1OM2IpOXg7WcguvrG2YiaAX036b06tKqdZDDvOEuWjr+XGs
1GY26NNimGcb5Hrp1HxMpmxleXZAWspX1ZwEVazDXrpXcLy8gq+QoMxjWFbB3I+hReNx4sQf42Y5
GAU976Rbe7McrjDVAcb3uqqODRoPhnHOfTYkgZ6XycM9p2FHar+Iy8Cd+8857X3C+sVDc/lRwtFs
U3GVVQh5MarvddvFnk2rQJu88ghywirv71DfpHA5Ljxr93tRhxJPPh/Tm7zCl6y6kV23nOTFVNyM
S3VgCnYWz+MYKTu5XieSacOICORYHMjaDURbr/u0+CiG+KFw9JFdThp+ZVi1eLh1Mo806Iz0UnvO
tGyaJL9huJ7Ww6iDMU9Pl1gejnMbJIKvRk5PmD3rVHMkkeubLuWeZlYfMteshwEnwSDS036OyzDJ
+zVlmHl9P/Mgq3mxVunpmODDWld+525MTWufi8YDOjjNsiH3kni+aZZ+vRTiS7xkYT7VpVc4uDtq
XdwBcorSzwQN7dwHRmVfeKlWbXHKMPKnBp9VVRVgzVYlWq6RqtYjKT3g08lbFnHjZLHPnDKCoyED
lJJqQ/XAvBGjwY9HcawHvJ8SeVKT5SobCQ/aQX7KhJB+kfFQLNy3lq6Gaj6RxESEzH69KHkw1lOY
tOmdGNkpjvMtnMiJi4bJa3t+krnJZi7cz3XRbrKB3+sCb/J2ObOIJR4juloVZb3mNZoOy9bJV1rO
KsBdfp6kvfGXGJ0kVGZhjU87sfjIILB8C3ZCzkY12REUp6dAxHTym25cMZt1QEX8lHfxWVXmrWfr
5jJTdTSmMfMznmIPmOaL5m7ArLiucAVYMU1A8mJVGl4EdtYHOu2u5NKdxHX/abBVs07xkPqNVNfL
ZC/kNCXB7B7Nsj/QSeyNVXeJHPdkoe2nvuSfSU9Wg44PkR0+tba4Kaysor6B9xCOZx0ddqMNF5mR
c8ucc1eBeSrchkrW+/3AMn8o7OK1TBMvlV2+lmraTEitCaHR0jWPtKiiGspHKlkyb7Lxpm5SctTG
gPy6bWYft+qBEHk98zn3dMHCdrKrlrqNn7LShBXNCs/geq0W95YMZPZa48L561FUihT5JHeuiKaH
s7EmBIQd9xbftG79xUrZhqwaah9V5jYvJACjwl7aT59GNz6tHXXpTOoQjf3xQtDomVzayHTFEdHJ
ZknYQ5s43ENdUgY4M4cLmNWJ46NinFZdITKP6WnxbFflvuMw5addwv1ujkOKigOA3qbHQx0OzDnt
mpECWSRFiHPniCFe+1mS3Xe6icxSnqO+NGDm5MyUQ9RKOA+dAksWYSfk0eDSjV7Y/mSmsOz2Rdr7
hVTZWju9h2y8L/ingRZXcWXCrO+iwg6enGq/1UBCSMerPo2jphNBoz+npj6uXHkzdngzl27Ql+xg
Mv16GptVTOsAu2PpKyU2KJtjr8h7r5AXbTwFbc/WNjtudX9jq9SbpnLtwklXJf4IDZoTMo3rYnET
T7pR1sdFwE28Xpx0CeaxuxRxf9sVQ+ylbC72RXej3C7g5eCJiXq1S9ZTORxieTgvNKhYlXlO3Z05
Cz2yMzBXMwvPzQHyDpenfE4fGnuQjDLUEp2k82M1LseIi1WeL16H6GMf6zakQx4MJT4A/eaPU/aY
Eei0JOyEiv6Yim6dFcklslOIhjTxeOd+VPkc5MNjz7HfWqDOqvYN7455OwMI9UeAyHVr+b4sP4+q
+JSP9efEyQNT5IcDGk5kLnyqOdBLnB5xIK0Fj2ed0ftymo8HN/dtU520vPpcJU4ZWId9cWV7PA5k
rWd7JJOsCvqc+rmL1xU1/oSH22EZPqa5G5Z8WRc4v1u6+ktF7UHqHKkm9uqZeIpr7om0OTLC+FWJ
jZ8rb8ouSLVPgRTSKWBAy8MSpH3ls34I+7mKJnq05GozkfIEudnDqMaQlkkWsBjip+4jMQflWLZe
WqAjncjYK932MGHFWVcLf1rE+VCNfpqMXlb1n9Kjujwk5ipnRUBbZ9WY/LjJzRpPRnt0zK5lJrnn
LCSsU3it/FQuQT3IqJynta7MPXPngzQr1nMLBuzIIasI9sRcbtw2CxNTHrA5D4QU193cfXHbIQ57
xiqvHNNr3jrG50W/+HNeXc1YsLNpcbEvUqM8KEiAsNE6i/RI/cnp9ou89IueaK9m/LRJxackt3ck
Hm7MWEaONZUnWXfdFc1aT/l1LruQ88kXZIySGcTMcjn2xBuAeItY+ZRX521TV35sIot5KEfHJ8nR
OHHXn9L50HXhqMfad6fHMq38ITvrW3d/qtzTuM9OcrPvZDYQpfTn83lJV9qsUlGftLE2gUO6OSjS
FOJHFjpoOB8gFAVWD14+RYt7lUhyk0zoPBsQ8IGKsuSyyIqop3w9ZOx0KdSq6YbDGVVnIz6tKBwg
449L9tlBqTe3uPD0wD2bf5mmfi0mcpg1XeI57bw/uwb7Uyse3fo6BWxanexPOPHyTq9jFxKJpl1l
/WGGbeKV6lJMyUqx/jbjtYeQOwQ8RpmnQD8Mjrwpeqo92163SxIurbMZyIGrHD/LgbIYSNI5Fvtt
JS5wdTnyMNGWTf5gitb1YilcIOvqKkHS8esxz/ZdWR0OEiJyh8yyL+O6OGqUqO4cnrphnSx6E8e0
Aw3Zuf1HPhX6uu2X0VsyPvhj2dvHuu/VqZsjddQVdLwfJ12ErHBRxHkOucMi4tGPB+UTxedQc47u
RF2mZ4pW4gC1CU88IPtq7ZKmuNbSVWGJK/d8GSlY0unTzxWo4XWZNbH0cofjsG8SvZ+7igx+ioo0
LGkNgC2zDZY2WcuOoQd4pLqT5bJ8cSqB1hW3fRSjHF9o0dEVlkl/olLb7aM6rw6QI7sLyPdAH4Mw
m72xq81ZWxX0UsGOfcdtIbbk6bRB2DQHemTJZnAsWckugRi3OHMQW6w2SeuQwqvG0o0G3bRHtc6T
EGJN48/cXTaO25gjUst4v+wGs+8OckQg4iD1mjsX7K5Fc9Qzif2a2COtyAh6xqL8QqteXqMO2btG
1+1B3ot4lYglOWHzoj/NdHGPc1q3V5DoAH6USaovKhfDR6ekfPJAGucnbOz5JXfz9NylyJ6ZyW2O
8dTx85Hl80mn3fTAsusx455RYxe5Sz+fxxqzK4cxO3p1ZsknrpxpNbcNUNkyl2fdKIfjKVvkoYWA
+TnlmVxXelAHOJ/nL3m31KdDOfWnHPfmpBxwvqky20AO6Q6em2Spl2o1rLCtkygBXe8J2givGBfh
0ZhgX7O8itw0aaJqm2DXhc2slyYx8Ypywj6mKb+hQ5L6M9DT55yX5LiZB7pmucQHzrJY4JQ68aoy
O9Xz5zkd/DxLuT/2pT0hxEIkbSo7Xhg4mRZngbFVpDWug6Fd7niZO5DxmoEHTTxexo64UvVyItri
k8jKNePVJtXEZ8tQAu1na0fMB22Wh1kziZBL7jtIJQFz3JBbiL9IfpycdjPaHPkDZveihGBG8lvW
FaHVuT8mxaqvq7AG5QaBgfG59hrlimOVMBTVcXczE31JarbJkDou2RAwvPhpTmHHQzQWxwR11xj3
btg45uOypKlnYRgh7CpxObLxKnbwSWNF6TnARFlaHNrZ2STKnqgsGTcNblnAHVKuq3osgmIhJ1YN
niKs9HVeh26bHrXZZFY6B1FusswbCFuNXb+qjUOCJjTDzZA2Xq/NgZsqL3PVKinrx6Y2UAd/rdhB
xfNih2KCC4oQh1yTM4Wha/282CFUDoqJi2ktyhtI87ODZR7mk3lqiOfg0u4jUbfHs06WM+Cn9HzK
BL/EuclPurgVk2dEPX5UxVh9kU9QKbaosVv88C2S0i2mii262i3O8BPittjTS1JcTLSGAooGaA5b
jKotWu0Wt+UWwfETmOeEmv2hLJz9JAas2y3q1Rb/nauTsKqW9qhyjRtNw0QLL05itcnjwgY17uJT
AuXMVbPlFrxlmWXLN0kMzIP6ePZbNtFLyS3wEjagz5M07S9Qrs0F0qY6UER0+83S9SfJAtmYu2U6
EnPgvC37iS0P8i0jOonGD2TLkp3ts03aaM9t2jQsnsh02PKqkyUkrJ7IdijdaW0LlX6uG9AZDbLu
OcsLN0wpKa5HmkLCME1A3yidxEFrp/SMuRrfxa4zh1Xr+rTJIcg/BQE9FDiatpHBbGNEvI0Wehs3
8sy1j2gbS7ptVIF6jr7G20jjPAUd8KbeJAIiUbuNSWobncw2TsWyTDfzDPNM2xiWbqMZhrCWxRlJ
PLWY5R6KhAfb3mLntQSb66mr0Edlh77xbFaSG8slFLWqgdhPkzsngBqq8lWTQAGqgLMZDmLU3lKB
gCOZSzw618fSlPVxmqZZSBqSHjcjnDxatqsGkra1cFLX+KyT8S2r+KDXWqEFkhvd45WBrkEXZP3T
E2kHeb6slJEQpx1Zw2Gq09Q3Wpenus7FrWoJOahyIIlITAryVYEZKIWqd+rJk4IVXyhqzkZaunHQ
IMLbVRpT0CWQLfhD6xRQ8KqE8vJeQlWNN3M4tu15CtnmenLYp66GUs6ARsgkFtCVCxxfWw4VBJs5
dJ34Ms/by7JPq9CZ8i5YnLo6nlDdhwoS9gdIYm4chfgRHVw3NA27GjOQnqNDaIiqsQCGTZWftUl5
ribhHKpsLkII9CaIUZFdStSnnuhNvp8KcZnh/FK1WXqQt26xriXI7KFC+wnFfViP6ZyuxDyC6OnL
Ihip+JxhBLUSnD1a6xR+2S4pqOJiCAm2hx3oD2+q4OsTHAw/l+NHPmC9X3NEV7WYmV90mkStLbsA
j27lmYVFKtWDX9aT46Wo5SsopkJZBXW35YDOQBcSD4m59UB9XDV6vtakqi8mp4F0TJVpxIZhVF4y
FPowlU0alEWio97aJpwcjCOai2al5LJ4io1mNRLAmlZQ14yNhgwssdJLZvN5qke5sbjIPmZL/Znj
EhQEb7qolKqPKpd2UbyUAxyrzHhtVc1+h03m9Y3oPRsvrY8aqC/2OWcQHd0KpEWDIJ0/5a1VQUJB
MdkUUv5Uxfpaxz142ELWGm/zAeOOl7CObxLKSwi7hLIro0R9oHseb0jjonUDYfdIx/IeN6a6LIiz
wCkAQnGq+h6ymMecisu0EtifcSY94iTsuNFN7msBtivd9N64oCnK3EBob00VgCrAnmuzL9aSj1P5
CfH8qFcITgTJfFvL0wVrEtiifhRmObdYC5DCQ+05ZV9Sz1GShJB0JMemI2NAcyBHjCDxGGsFwUqz
7mLEBF25gHbIXvHdrBENeZtfya5c4w6Iy6Fqgsy46TyR4PQwkfTAyimFWjLga+4gSGgH5AAUpI/H
mJPYG6Ru11k/6k1KnHSdTMnyMVfbJDOhdrXMxQjrjGwXP+/H5XOcFVVAXZb6cigdn3Eoesk+b27z
1NJN4gh0kE5uvil7Zk5iLfvT0cT1KY+d+UsM/HOASSvX81ZRjVtt1W5VFt3qrelJeW01GHF6uXEm
7QTxkzoDxmVXaivZuq14G8DiT4H3W+PoW5vha/fjTje2y7ZFtKcG0I9f/3OpK/j3NH343w+3E6P/
/e3o+6jpq9+KHvS2AWR2v7TdzY97wdO/7W7bN3r2y1/6WC90qr5Orr5w8Vkb61mz7nsH9qkfhaGb
8kOh/KWD9axF+OP731pXEgbrsKScQ1NGSHcrZb52r4Tawy6MPAJHQivqWfeKyj3oHUOLSiDhUhhI
Yj+6V2JPCgQNZDjhEib2XJf8TvcK7vNT08ghmEkGY7PbRvTPzSITz7EuMldA6TJw+YkZYdrlx/v/
oh310n23n//UDHNJNgpTzjLseVqmUFW29iYlYv469Pp15vU3br/T48qlU9hprmWYdm3XnU9iQcll
ApLt8fXtQ3/yl2aBTvGz7VeQ1Q9FLEKXcLOcNZB8Ii+lOcceYqgiHqNtH69ef9hLtto2Fn+ylQHf
51NSi3A2VFFPIZp0nrZCfX79/tC//uXL7Ghk6baoyV0rwgE37AjjiVUXE8qROLSqr+fIkYvovMq2
zfnrD3zhhZ46lD+9UKNQM8rtAyHvlfO+TocYwpUZQCS9/oDn6v/Hqd1OuvxsMZUtE+oHysOpMHLa
FxYSRL8pDEkPeZHm5AgPxVD4rWlriKmoZLhdoTodO5iwe+10P/V0/9vz/e8Gtqb++Q1lZQpuLA+H
JBlbXxEVSYofm4K20Hxsk2msvMFK51BPCS7CgWitIGYlilQwfvLaFl6y8fbk/rSDMrFQVeATmEAR
7oN+fJR8yv7m/V66+Q4raEDqpGzPQ2uN/Ii01V48DvnJ27a+ferPW1d5JgzteFjQLHuAZEUf1k5W
DP7bbr/DDdqZOOQvnIclaOtrPLUMNPUi38Y8aocZunLKm4a0POw11BRCNDtjF4hGa/nG7e+wAZkT
rGyZAxtoNkAZW4BQ9doWoBS8bp8XuE3sgKdyoWiaD4mMqtK08bmsqna4pu3iov0e8hV5BpMRVGxe
f9hLJ2mHe0hunVqbxolqbaU4NRnMzV5Xfe88vun+cssQP50lo9CAppmraNG4Cm3CnM6bs8J0f+ON
7Yn/BdDljrFcaIyVkA7GkXbUUq2mDjdjWE7bAhFkKcx942N2+IQyHaupcWTU9wPp17XQNQpBGZdz
2GT9NL8N13KHNFo9tjGdKxU1pFgui86mJ5BiuZev++IlW+2wxlTMCk+gcSLizBkUwTtJoY1hdXtT
cFXMf2OqF06U3H7+k8dTlTSFko2KupLZjVMt6MRNcFd+Vbi/qywkfX57HWcWgXFENMgWiioon9kn
segmfN1GL+1+hz6GUWqp4M9jorEED/RlUoUMqvfNG3e/Qx4wSFPb0uYqYmYswAdWzY5nkM2WNz5g
B8+F6/DWncH6Lq7aGkqFHJr6XS6X6fRNBnoq+P3kXkksNdiZReSaFJpZysD8UJa09m37FztAk7aD
v06CEdmoods6bb/QGaZdimpCb4MYzJQ9O55zZltIXTsZFSZp2MZUBCoC0Ert/i42b5nnF4wkdlBm
kzxB1QQubmPbdAHMQEl5WjnLKPaTPq6KcE6IrT+WlaKfhzqZ6r9h8pc0j9gBXjknsdTLBFRYqrLZ
Tx0TS1D2hQuyTvVTznqv7vNl9LNUNFAYnpdEBgKKlPpiRL0Y3mjgHYDaWDhSFU4cVdIZAppNMlIS
SgGvH7+dab4fyk6Q5/7jYz9nLWndiKKl0+GC47EPebws5bqBkUR7kphKPzYOm6o1W1TNj2dKSX1E
pFI5lJJhdvFvtvICVYgdLKs6542eMhY1MjYUmhfuQzPPU/s2HhU7SC47KrCdcxl1TjNFSY9Z6SVU
JfevG/KF3fOdwDzgDmrzecKipJkVdIqmBsa/nOptNLod6vw5CLQ0qXPHgckHXkImAz0UBfNZQ9ZZ
8zen7AWUbWfmf36AyWD0gMydgurdFJONYl2Hvsww99gFKUkRtJ+yAaYXySKa5K6pFkPe5ha+wx8U
xrjgEHUiEiquBq9pCTTKLcyzvJHB+Q5/LGwp2kF0Mhxa6JsKOybBIqBy9Da3b4/DT/QtYhfap+28
RGZI+mipZe6Jrsn/hoNeOlQ72Ie/ekidGaRqlJOs8kmPc2izavLGQ7UDfch6NFSS9RIRyBuhgYFv
6oT9nZB8aes7aMaiqdlcJkuUSNsfDbZGEJ7bFOdvPDc7cE5zaGLQzi6RE1fuhoxzEcRUsehNbmU7
aKbNyJse5s2iPibMn6g0nqlw9ra9sx00K5gjVCMUTCOnJ6lf0AF6PoVkb+NRtgPlHDkdmmKzRC3O
ypVx68QfOVtWr1tmC5tfhGO2g9c65umyYGeKJoc/QNpZwHBhXzR11E9SvPENdiBLRznWeRFPEQXg
nru9zkPMdPG2dJztQLavQQrBlNEUacbFRrl8CHJbv5Fu2A5kcV+VsVryIYLZInaQlZU8aubyjVvf
QSwE6rgoMO2jVucx9jtOjC/TuUiD1537AmjZDmh5nBiYxoAyT1Nn837RJ/3hEMflG0G1A1mojzoj
HvJ+1Q3JZC4oTG+WJ7xTIn3buaE7qC1wNrbJSGaQhMPiFw3/ZN3/4ezLluTEtWi/iAiQhIBXyEwq
a3KVXW4PL4Tt7kYgiUEgpq+/K8+9D20d9/ENvXa4VUqhLW3tvYa9+83G/5e1oU7Qxm0gWZpWy3lU
AMvSyZJ8zIDk8Fp56gQtusSMVC0arUMXfDEE+V2XbZXfZ6VOzEp0xYNg4v9v6oyMBJgY7jt1N1rj
FMAmES3nbEXRGKB/kk/+C3P7HP+4YGW4DJWaMPrWZqKwqQSkk5PWc9mdaBUsTntQCDE6I3+NDVOX
uqk9K1vUiVYJxRLgSzB4dliNbia68ELyzS83uFGA/rkw20yTSu1yOcdzteZbtJA8GqrZ74qiTqxq
MZCup6FFE/ro8lU0f9n2iPxWnThxOgGkMfRitWctBTgZLP4SLBPxHNyJ07CKDd1FMJ+TMexO09Z8
m+wxeQ7uhCkg4VuLTNieW56hi982KreGJJ6jO3GaUICumiDD1DMbPU1oj7xUSa38WlTEidPNMgCo
MHJ5RNDLyY8u5fEpmIN08tszxAlVMm6ZBn5mKXemO9AN6BCXw0rmH15HJHFiNWoqYvpN42atJnWf
tVN0A0fvZ7/Ryc/hZE010HqPbTln9GvUkteJ0Ve/od1InfZWA64xl40InnE8ftlJ4lm+I06cZk2j
k6hL5rJdRXqyIn7rJWDBXhOPnDjt5BSYLLW2DJq5KVSbPCZkDP02e+TEKdrC6zBtaXDu1PZnAzIF
iTXY7h69osiJ0rRZQalog73EsNOcH2QSPN9BuPM7eiMnTpc6tkIyM5dgO4ef2YxzIJ+aI/LLNCIn
UO2oSKgqABt1bw7wxpLvAlg0z2V3grRKmzFZGmPLeDd7ofWAqcvfdV5vg/zicXADD/zzTso6zpoh
0HMJrmr2BBxu9KSCavjk91mdEAV/aDZQ28J2FJXIqV4/g6Li+UmdGD1Yn7WVkLY0MVg0Ubp9UWP6
4jdvJ0bZyra1oRg7aKc3ZvenmE1QrPDY6aETof1aVfVM6/kcVkFQBG312ByhZ30gdCI0ioYhOQIS
nHmYvdN78iU1u/I7WkInRAPQO3CaY02U6F77ur9UWvid5KETnWxYd7qhpn7uj+XOrOSBxX43aOgE
5rDHMwe2y5Zc149pv5WdqfzarKETlo2aAdC2mPSgPx4LoNrJH347xAlJlbVmOABbOzMhv5ste00P
7ndOhU482nGR277yudynNno79pmUraXTyW/iTkTSrto6AGPncgoAJSCdvMuq7LPf2E5EStVMcRKB
ThsDcZgHIf/GwArwOmEhmvTzIYiNPY4qxJUsGg7u+8SCU5Yli1fgsMwJynRakpnFS3Ae+QfTn1JU
sX3WhGVORIpajGwU4IjYFGCOlU4DCMD8zW9wJyZX9N/3vaumcyQGUPHQ2x9pO3vtFOZiuoy1oQwU
Bk9V/ELt8KNhu/FcFScuMxbv4ZhmE6gEQJRi7M0uvmM7oRmtTULpFqFsTGj4aNO6vR/Zxj1XxYlO
MbFFIZ/FRgFbMD/C9iN4rF4JFsuc2Nwyy1aZIfI3us9tEbKK9yeCDKjxOlqYS3MYVs0q9GrmsmbD
t2BdPqH58NFrK7pgrYXS0HCKdbG2vjG5ZZPTlCReeQQKQj8HvxFLgnr0holv24vtw/ttGT0jNHUi
tNVJyBJBpzKV9EkBcAhudEL8Vjx1ItTWBphLu8xlOKhXkOGL1givJIWlzrVp4qADVFjfmPExKVYd
mSJi7d9+n9MJ0B0dhSnV8wSAARiX03bfJPEHv6Gd+NwMWMYpCQwImGrNVZ+Ml063fsgI5gKr+njt
sgXwnRItJFBWj/45oZNf2x9MoZ+3oR3IJAXobWUP+IvKJ2uCh2AJ9/d+K+Pcn2tAcSoyiy+67H9O
yOC2Kf3uNbQLcJpx8YiB91Mpef1+G4YriJp++9DFNi1VKnmrmCmPBXyfZa3JKVDdD795O8EJHkk1
mU1OYOwNhWT7s05/l3be4uS/X1XQ7fn5Y4JbTNQyJKYUeoltbhLePo182PK1JXYv/ObvBCnke7ZO
9jFYFw39qgT7FAzyzW9oJ0Q3IB4VTyqD+F+mu2UyUR4tzK9Vx1wAU03AuzSUYOIs+qSXoMtZMPzh
N3P3DgXXU5pQTGVMGraeD2pBXgHTQki/Szpx4pSJuk5tqrAlt+C10eStGf3e4ixxYlQ18YgHM4au
9ux1Dpt3FeVebSjmYpZUuld6XHZT0kqTMkjJ/BpBPccL6ctcvCYBJzgGDxcTD48dyhdjCS0rP8AY
c/FQGmyzeZuEKbtlCPNwSS7jWvtVh8F6+DlQZwM+FMuw5DgeH5adPKh484shFwWVrbWy7VibMqnq
Lk+O/SEzYBB7bXMX6ZRhl4QbkaaM+uWFRuOjCWfPeTt3qGnQneDg/pYTTz81kXlVcvR6xDEXuVRt
TMt6aE3JsTJ5BhB6Pu469TsPXTTSDGpV0PbZiL6NGCEcIV9tkPmloC4UKQzxzgIpbyzrhuo2X1Go
ONsw4H4L40KR2jYDKq3dETfZrovUcv5eNeHh90VdKNLSxrwC1m6EVIQhRTSxZ9ykft1z5sKQbNCl
fbz12C59xkKJs3aXk8jTbJFeNRx0+H+OUcBzw6zeOqx9Ldak6FA8K6uKjX59BObCjXZpbWp0NZRp
ALEJKMMM+m+bJavnozFmP88/0iRkaxYMpRH7dNI1b3OsUHzxOgliJ1yTZNvScAmH0ipOipADV07x
+vU7Z2LnOp0VEHgThU7gxKA+kUcHkd/kvkGkwG/2zm26NYabdcPa9KLt82aGaIuK/O682L1OSb/q
ILFY9y4d7nbwry+r6sWd18xdvNFCF7oPah3KtoqPT1BUqu9gGzBIv4VxAUcU52RMdnzWrKvG6ZLY
FPznuOr56PkHnOwXzTjZd+CC470xrVdj0o9ihBiJ3+I4IZtITYAxNkOZsPlDU0+vq5w/+A3tZL11
ta9UqXosIYX3tetX6HYx9jts7S0kf5G3u0CjESXzNLB6KKlp068Jmgp3VkIv02/qTqjOYbDtB417
yJORLOeAvuTBHiRnv9GdUDV7gB69wujxAq2vOBruZfc7FNN/UtBfLYwTp2OzAV6Xkr5cuIRQHLrF
LQ6bBDz5otZZLe/0sK8frJ7UlU404OUsxBi/geKWjC+o/03mAwR7+J1EX7K/a2XHeJ6oBsX4ehvT
EKJ+rB3Nx3UkgS3Cfezkt16IYIQOw9KQUwSFL3tOBrvZk4pQJSugUjRvV+gGpG1Jkk2wa9W3615E
IaoJnwMge/dLRNspOdFkw5iraubjUo+ZmMC2I4e9aKj+Hadp0bT7uiWMVS8z40H7fYricSzTg2RL
aTb83tMwH/G5DZc4LbqERLLge1Lbuzrq6+yRpx14YeF4kA8kzdZ8gajFdWgmc5Rhn6X7ZdVqYafF
sDo+L8nKUMJWYmFFrQbdI5/Nsr1ITUOTXPeNiR7Wrmqzq4KcACsPrDaEIqlcrscRQMuzW0J2YuGy
HHlbmer4oKK2T/yyEOYcmHpjlktL+5LHokfVJ4DqKs38zhsX6UVZtSORVEMpuP6rYvJDlTR+83Zx
XlBz2jZFMO/YVuWUqfsqjvwOMhfkFS9ApkSoIJUwv9jyKshknqmo91wT55g0YU25RNOurEnb5psc
/+at8Uv6qHNOtqC3Ll0S9qXd7fAMghakAems/Y4y6uQ0gjeh7QifytpI9siQvwL5b+cvXkeZqw9s
dL0sy7D0pUxr+wdEMg8U87t09lx256QcO0ia9EfWlxmKynlM2kdx1H7kL+aCvEKEMHSAhr7c+6GC
DGy4tuU2ho3nK8eFeUVdEx0BxY7ktYYwGZk6e+RJEMvx5LX4LtRr1uNaBWLuSzSq/l4Hdh8Hkx+j
g5H051R4sKtZxj3pSxFmwJHNU7KpgmYt+dtv7k5Ss8TjQSGgOJRqzI40hwwGRY89JdDE8PsDTsSu
Q6eicIPAF4VLGXQ2VghoNY1nguDivYZkrdqjxhWOHo0pgCjjxRCsYek3dydm1xBU6bjpehBdlbrn
dIkhYDYa7ofvZy7aa2q7GkCmHscw1BzvRUfDr3jT7n6lYOIEbbLp8dAT8lWUsrZrxSpbQpcn8dz0
Tn5DqLJZc7ud2kbXxbSOdW5nrT13jXOxRiaC5BfeydCU7OhfAmjzvw5ttR/yk7mgr5jQrhWtHMqY
Q3TyKrMuKsIKGle/6R3+C6+OucAv0E2riitIDx8qouZtkM3SF1XSkeEETc/gDYSz5yDIVHtCFiez
os7wGL2III57v6/v4sPA0+WhbZF/rvsIqaZAtxCg0KIb1MUrOFyAGITJD7xZbidTNUfVg25q8M72
cZ9Dv+qUCxE7QmvAeCVdSWnUQOtybVeWt5ItnglW5IQ3tIe06Qj+wG4JYMsHVExV8MNvdZyXi5r1
Pmf26KAY3E0FFOP+PubYd+JOZNfjEU2ThLI0ctuLIvKekMmvBPAfCuU/oOg6CMJ6hYJIOUPNqpAB
Q6thPd77LYoT1bNQpo7WpSsra9KzFVBw03HjeVW6OLE1gTNjhy9aNmYLvut2pT8MtM38HosuUGxq
WdezLoL1g66fk+V4UGP9Gy2X2377xVPRxYnVG/qM3PRdOW1E3EcKmtUQdlz9LjEXKrZCXztdJNUl
lWkPHVrYBNyLxHbCL0xdwBi0h3vKu1CXSdy1xZild5JFu9894ELGzNDVdZU1XQmtrfVxMpoV0Nla
Xv/3frxl9r9aeCdIs1XuyxrhflcHG5Hyh1MNod8w6vszx6uu88qxqIvdgfpHVQ2zUZBwT77jof6k
E/Hpf/+CX28dKI79nB6yJURrEHQsMAT7qoWcu13+Wuno10mimbNADXLlTlSdKrMhrVDdmdKr5rH1
CikKsaufkLQ9ae12GEy+qgXe+BEZckhK+B0H1MXvZPxI4IOCYke0zhHENxs0f4u269rF76XrQgPT
nVcppxADDC2F2CS+Q3s7McOsP/l8XBY6KZYOmmlcsgZHTkw+2Dl8X0eV19Kz0DmJoRkCPT6DuaNo
CnMKKO/nh406r6iFH9bPH7bDGRNIgD3PUWKq98seDB86EfuR1CCW9vPoqukiG5JJ3a7W9HXQNC7n
Jk69Fp26EMEBRaOw0rctL1Bs6sf0NWB147kwzmPI7nO3W6iSAvgBZa4CnNLxy6GyfvEc3/ms6bJW
AzJbVUaC76e0DsOXHny+9z77ET2Rnxd+5w0qXOsYnOqo3qDMDbukZ0KG2P4moP5Tafnv85i6wDLO
KNk4tzjNuI2h9B9FnYXHwDKaCx5illygpcen0xgr6MEGO14Fj0PSjvoLiSi7WE6Oa8KCPc7htmOh
rgD5UPlOd/FGCj2Oe1MctaiO7321N/bSDbhzCxu32w+qGXtYhna+3xuxXGgF+5LsgAaGyEPdsONN
ROC3vMqbTsVb16TDdJPfZzC00WaFNjmQn8/tIILjhH89NU+UVP3yw2/RnQc6cI0juRGSz3UVtc9L
JrNHAulbvwuWupC4PpBxj+qoLMkGNXUyvmZR/eI389ut+49UEm/NXQfQ+S3pAZytIuxK+ul3Qhq3
iPnVVnEuPmsDXR/TJkvYnlB6NXD/WE/ZDtTDacULob7yjCvxxe+XONdgNGYxZ0ssy2AIOCTvV3U5
BlV/9Bud/LxOYq8s3ohUlkvPxCmojk9zS363TrfF/tU6OXdIFNaNlcbKkivbfACqmkEQv96+bW0U
/Kay+W9/wjl0wiqDJ9cwQvF5o5LDJWM0YwNxfRTbr80KRttvHtX/8sld1BzgCbVduKrPsIWX8mLj
LQI6LFDnRh8pKYDo9qsqURdEVwvUTiqjsGgdCQB0459wEHnmVDcXyX+GRQDBERQCOllGaMfNdL3M
NPrNAf0vX8IF0SUUWM4DHNyTrMdkvmYwNbr0aYa+P68XFXqhC/7j2PfPHxBjbN40CXRpb0KC4LrX
n7Mx8aO2UlcKbNrhWdLspi2TJJ4vwFyneSUiv8cKdYF0S4NSJLWRKBuWMsiw7/qUZo3XOw6Whj9/
2ZAPkVKJqiA83dyHFSzseu655k4Y7zRUUz9j6ONg5yobL7ohXu9D6mLodgihNVMmq5NsyEMSBw8j
96vi/V+h/3/cAIAV3oRwG6iXt+t4307TXAYx/eB1bLoQuipOxLLTAJs9qqfzMBjY3GWKXfxGd6I0
zKSp4jBoyqSBSj9Qr5/GevcTh6Uuhq7mSR0sxDal2om62Gzu7sJR+UFRqQujC/YN/RRtmrKBxPtp
EOkjfE+ms9+6OPfu1oajnWgPyyvNmu1CCDTTjZR+RUVYt/4cQqLP5lExWPZ1y/gsVV+2pve7xF0o
HfTRt1rXSKTUbJu8s11YHCr+zcl7+/m/uGZdJN0CdP4Bhh+CaLq5CWSmGDgUhf3W3LlgD4j0TMs8
NGAt6b3o6qEf88p0mR8gDYLUPy96pmHHl0i44qWsP+CHpSrz0G+y8eNBUhdNZ3lXdbDiyE56PdCz
fQUK4Dcr859S7S/W3cXSMX5EEKeqRRntAV0ewkbHIBjV0PJ8g1JSXzbw5qB5Mi4aHoaorq3FOMt4
gULmwOGMZ7NwPB9DVJNvOonhUlWltEm8KvCU3W7pf5x+KpvpQdMYbnLJZi5xNUNTOJB+fTXqAm/o
Suih5Dyd6aoFUBbzGyiV22/W9V+2swsg3IIxgmTIfHvpmbm+NjRM7VlMcupOXlvaRRB2TTPzNBLJ
aTOC42zdW3gLiphH1O/Z5EIIzSztsVSDPdteDGedsvU0ZMyrSE5dBCGyzZgOVNtzdJMsgyEwSOYs
8YKGww3m520zJAubqhmDLxay02piY94r4gdPpLGTSDBhQeS3Hcw02mgoKCzxctT3vvt9Veeg6mUK
z2ZazeeFCFhUBQG4ZxsL/a5kFz8IKyMZsoDO5x6gILhbmvpZJXT+w2vuLnyQrcNAIz7O5yBDw4ZJ
OK41e+y3MK5cWWPWqEcPeT5DXpO8dHqT33l4JH4ZnCtXdsRiHWe7TOeu4zCIlXDSWBksQfwWxrmS
7TpCMiuBIeieRAdsU6QpEumZqzBns8fS8oCOmPqhIdeywmQuNDBC9pu5s9eDY9Bjpag912DPnLIV
5js41Pya99TFfh2gQVTNgsQqGcj3SdMPWhA/ejV1oV9Co/bYD8yeGxjC5dtAqnNVAUb3v9flX56J
LvpLRXIksqfphVcqXl6E1Y2+7Jwoc2FmwC34v//Mv1wiLhKsWmjFohY/IiZpcIKlcF10m/VDglFX
72sQVTLPHKPXddecUsDAiqzf//SbunN1yxYxBTyjOQ/bsBeNHuFRqiu/28NFgmUDC2cdx+a8SLtc
tEhJDgHjw+/6cJFgu8Zz4zCrOc/iUJdokh+PqI09P6kTrofQ7OhR6zkPqUjglQrbb0BS/WD/6Or/
fPN1yZ7MSVoN50AHpmiPocvpsPspN4EB/fPoMNFRJoJZE8x9R1EcsYZDL5Tr/RIaFwNmox0lZ1On
8M/tjrcjHLY/2rD7nZT8v4SSiwKDwzW8bAFWPscGFvHR7dYeSPS7GuG/je68deFwg3L1nmUXBpPm
bAl+9Kp78wokcqvl/SMHlhGJKvhnJBfofFUqXw6gE2exTZ/9hnfiNFI97Q/4lV7iQXcA4LawVHrk
kepSv1h15b6GKbVIhYfsAlfXvM3IvQo90xkX/AUhrnHeYb910QzX3w0P0fkBEqmL/II/Q1OJZMwu
MNpucrlGrGAiXf2uVeKEaRsqMR97z05Q4brrzPASwiTe73s6MQpPSDyZtGYnDvhD2wWPrGtevYb+
L8gXZISEoR07EW51VLJBgXctVm0/+o3vdCW7IRpbZfvkwvpog4Q6m9j9jar3Oz3BWzD+4qXr4rma
QA4sXSt+0bD/vJurZdHPUxLW9Rk81aS61vpYxdN8VP8fj+v/vPd+9Ued8E12UsE6eFR4+21rB395
BUfF4Swlok7BjXCTKh97DbuavKMj7vat3U2XXHs1cKEveFi3Ej7Th1z2q6j2oPpG6QrYXRcC0ipz
2u7HuuZIcobxUfIoHZ7gk7ZG/LoFLBllbg5VB00e0qyhcA+G0SESoZ7j0+VxNvb1t8EIbaOcyaTR
V3pIyD2fdjzoE5g9j8tqCrnTdvsACbkVloGxhMUPZL73Zpu6PMpswBl86iANL++iQXJI32vULGed
g1egLCY4JX33cSAar4E2adO/9aDxn40d2XLigPvS3GKFYIe4rKQpj91ucF2SIZ26bz2KtomF21wU
RvDnTXktvnQN/JJ/6NrC6AdEzqM3OofaV7t/voH07oZD71veQTQKLt9rM0XylIA4WZ0PtGzIOSDV
NhVVip2WFQtf91ifyHLE4UOULjy7NLE94G8rxn6/g0tAVyR8WPhTG9omPYUNXWkhEj4iC0t1eko1
BHDhZV3zESbta9uL+jRneDQnBSokW91jZmNnkhymowl4I0tTVixB2oizhGt7j6/ViyaHGR2aVVkU
KH2yuiNfx1nz07ofW/LDNjeX0sH0sXw+DEn5H2IkSfJM54rSx6MSqa1P6gBHhV2yFTaOE/gbcNR7
AkMjxfcammbA5OrwyGp7CaFqjGxMh/0h73ZOt/X7mOqmr4t+QTH4moCBlL1FW7JNO9weGZzE6jS4
yUAq+x/zx1AdAG1BQSexiz3v+JZ9fyUxCmnkymWXilxymV24FB2sDbdVG5Qk9mBabpnlMj2EdpLn
1eCMeuZ9bdu3bSN1l2I79MReWhpPW9HXghGoxIpdnfCuEemXdKZd/5BtB4pAIg7tZvJ1mFHMz7M0
TggyqHmmlBZZTGn7GsnU8AsEVuT20JE1QlU7nKGtBifgcF5qcLfCfYIppBYcImuhst+JCsCZgU8z
Gz4ksY7Sk6imuP2Ot0+qEDSa9ctpauN+epY2rPkb4FmjvrR7AppQ1od9fH/AGFg+RmKVx59Np3oL
xowJevY8ImjFuRvETq6Djtrxkwh0GhIcb7LmcZ5oBovpcJ5l9J21VZXusLvNdA0H2GWJ70PTsP5z
u/I9LqB5H4KNXq80yiDtHHP1o5rXWtawjJTp95jycfgEdvkhCnSXcHeB59HvT0D1TSn+5z5gP/rW
LMdVk2Hf3+QRRlExCETSj5Zhm9/VkhzPcxbWl5CMafsuNTbh5zBtBvF+lGI7XlYQPEiATjR0A9LT
TYmYX6d17rq/JTo3sCeFtfYOt+VWVeVIssg82DFLSNEyysiXlBOW/RmtsnoGhTy4Rxvp+AFqi4al
fFyfaggEBaetOdL1Hh4Sy3EH8SD6WWUNy06DAtPxNdkFfGWjumqi69o3dj8Ho2i3u2w3IS8Tvsnw
U8grWb0XY1YPxbDPATQR2zCbQKLRHEZ+yzHFBsa4xxxe4aQ9qI8w7qj6dzbOEnEJheyT07y1C87O
NU6NuAA/HZmnMVv4DwVNgK6oUHdb34ktNDhKRL+tZx73s6lPIbpVy4NsIXB8qWo7gF4TJEv9JtIp
Y1c9DDDunqvA8O9CZO1Q1N0k5zZPu6gK4T3E6HadlJ7m07ySMDjNU0eivFPHOnyhc4YZnOKwjiBn
uGEWTVBPJm+3YOrO3U2SJ4eg3SGfxxXEtHM8mPUrCfeVw16t7qDLCSsI/oR0qf6rQggnRasE0QXX
a9x/2kf4M0LgSMMFfMqpPI7mus5gyb7t8KczVS7GOYHZdnQMa9/DLhfX9Jqj4r1MP1YL9/k/YMFh
cCFIqNVk7xVGuX3IYbbmDBNHdDrP3Uo0jJGXoYtLlUWZPC9LTdWe19GcHg/rNtWoWmxwlsruwmpH
jggmmxDXCS5rQX6Ypgk+8FgachKM2+A0hUuUnZL9ONo/THjQ9m6ZjzUrre6D6jSupNofYVgdvsCJ
vm0+oIpMdpk3Ss3ZBarx9XyfSbxgnnfUldILkw3uu7mq4hE4bya2R12HrSz6w0RzwQaTBOAtmKlq
VrDnjil6P4dSg4zRsXl+abYwIXc9Wsbtcw+lu2bMl53BQAe64vm4miy6RjSb5nfxNAbdN9JsqXrk
ik7YY53QSvxJFWxJ21xDsg2GrHXaLBf8sq09x1qy6SOXi6jup7pp6RUkWq6erCHw3DrjOFL8BKsk
Wv11QCoZmuaTaOM7GOfWNbDNYGBhj6TQUboX7bwPd0OrKTDDBBjiEKbEcD3Ml3nvyAf8zfSPJRLz
9lVBNB6c9IyInhUj5BfrIsD5VBVbNWwfWsJnepdmA7gucdcBrKoXkwbFPtgZlnKmXzcQSBY4f6Oh
kIoXTDeOYT0Op/W7oCMMnaOmkoF9g8t3390DuisOZEXdsf3ArTF1EhqpYRi93jo1NCyoGJPj6Qgz
piecxMdeXdMWnx5CsxyGY48rDuTxHdwvJnOFZXI2320zz+Lbzb0JaALUWMZpyucMUQ7bY1ofti5g
077vrzTbVJbDyCzll4RpnG+5pHByfhfOUTp+OwxMm9tczcsWX3dGw+2ZYfeLz+20wYIGP5L21TuJ
ctj6PpVYxPuDtGY7ddTG8x3u/2CosbhEL+f1SJK1RvI09wc+pqmXy7LKQH9Mon3WLwvWbLkfW+AH
37VwiW4K1op++rwNCYm/aLiQpzqHQljYDVgpquo/O2imhi9QrWfZtx7KK/LrqEZJ8L6CICItdEva
5E4n87QjfxNhyvt8DOyOq1BtuD6Q7UEylgfxkpwmiDT0O2CjSfAdqvI7K0Jc6u31sKN8Syz291mG
q+JFsx3ov+ikY59iAlxEQfe0agu8RVkCR8Q+sSVRCQyBYQAe6vF5EKMA5TiCfOdlyFrVP1E9rPCN
5mBgfWv7cd4ucdSw5V3UhQb6u+izZm8s7VZxWRSccl5GIujndILLy2liFUoBaRPM/Hnvhiq5hKZd
yTv0n2j3XslkOh6itht7HJgMsQFYPIBqaSkhomqeKq2yYStSxuqXHciXoNh4o5f307GOIESD90rW
AjKGlSySLGqGd3JCjSkXulbjme7g1aoLKGrROYWrd3cyYUXwJRqhoidmh5uTK59uyU8KtK+oiyxd
YnLSdgwjm8tj2z+1qYJqEjzSwVp8G0Buo3/UE+8fTWeRcRWibuHJ3kIVbi9wui95snI6fyIWsgd3
NV8H3PfJFiJNpyDwDjC0piyYrw2mEL7avpuTgsR8PMld2K6UG0L9SxyadbmQRMLqfKUGkmcRa2h6
ogo40puN83HJcBmtc27iqp2eLaBTWVdorhP1KKdqf5fuNwPUwxz0YUpTGZ5TONhsuEaRcsCgmuHY
X9US1FfJu3h+s6qKlvedsVGBRsNIvu6qWpeiWgW7Q7oG10wJFk2PrltutlbcwWYdwhoMvGpctrQ4
jjkb8h5mSPw0m5Dc1cgHPq0axtM1pJR0zrN2nAoREV5Ds3UgOXysW36frvX+JwP7p30iCB1dHu10
ZE9jQMxLuELiFU8gOj/WPCUHcqeImZclGIAkn7ek4KCRP6EpArL2kGgKNXLQkJ92k5KP/RrUZ0la
Dptxvc0Pi1TZu3qFgv5JYhsX8WbXgoiquWOMZY+W1/t9HW3q614v7YeMKlP8H87OdLlu5EzTt1JR
vxsebIlETrQdMQDORh5SJEVSlP4gRInEvu+4+nnAqu62aFdppsIOhyWRODhA5pff8i6J7tzmoi0e
RKpK5UV63QE7GfIsa7xZT9TUeRHZ7rJfcI9bjs5oRo+OMdcXfbq4KmA5O36xDuu8L9tUXCzAF+2H
CXPvj1E+gVoIzL6U2jEs5DjlXsjKdaHJL7H+PenDpX8QwnEWb0yK2QXKaYzTEiSbHsApX+YV2RS3
NZYaZ92m6UzqmMSq0iByRkO7GA0bNja00km/aGMjVNedNnf9foTnrz+uTm46vlrssb8c7FpEX8hc
i2YnelMzj3VSJ/Y5ncccs9eoHHNvMurWfbSGvNY/NNZg1TtkGpYSSYLOiU+VNqr8sxbjJZz6YklE
EuhdGvfeIBJSUdUPMvHbnBxl8kJLs6zcW8QyJN9mV1jNeZyrcX3GlGoiHYp7V7C6c/aWqL0UwlC6
Q0UnNA+tmyfp7WxQ+++q0raKfS+JOwEVTSRPzQa/2zWyMK0PkGpScQl+1jICQ81CnQxoU/NrAj+g
+DB0vVvr/qKiMb7oms7SHQ9BEZcZ45qa+XJLaSxNqmAgm+tl1+UdcSEu5WRc1QVb8mNGsTp9zkSm
TnbFnMnqikl+Njor074UTCkpk+dKYIJIEzr2WR0kS144jET3rh3mYCyi1v3kwOnvH92J2P7UdY0y
00DIRuO8CkuhjR+daU3nyNNMU1pe34dt4avQys3rbnXn5dWG7p9/bxPYbDs3xUnwbsnjWSE4IKr2
Bo9nkc27ckTd9aASzaxuHHYZEVG32sYlPMWzpFkYl9Caj6mlx9PRyuJMLwJ7bUkBvNxxnAgZ+Ir6
g4wvbfxlrLdcBBuXfrpN+7aNpoPKoqx9zDutGvdVqvXq1HVqELyxVU1t0Jj5PH7JlICL5MSZ6r70
U9aM+zrSC81X2WBcJk0UOn7DNLk/L2lqR7wSmUAG7Oiy+209NiSljYOczOOwopILQboJz1VkNocp
nN27xjKXnuxArGv9Ycnz3Gux6/QghUWDhb+Ym1b7ZXLF4kc4nA6n1eoo0GI1SK/rp0qrvX7op+5W
GpOMX0esTdzdmul6HDjTdq56UYfHxDEkzT4nSHOx6iyjsC7CFMvUyzpaqk/K5SEEVt/bRu7pCbiB
xy5fU40sddG1w7yyrg/kAYa86DkC0q/TZCUHSgBDfa6QOJexL1SkJ3f1KOIYSWijcJLBY5EJy3eJ
qgvVnAZxbpWxkVy76aSvfsuGf8gMUezyMHFKtlo4XFQ6HYwr+hWWuHHL2ckuprFVz3Rinkg9etPB
UsUBAl7hEWPelWYUfkHPIk2CqCAoJmmbXfW9Tma2IjAynXLpxn69LhiOgP/Xj4lsrfyq6a0uv2rD
obsc6rpKv2IQ3b9oTdZ1wTxovEZ7lo/ZYG/DnczlbJ/t6dEhl+iDaG3I1cE19bOXT7LYQ1ZWjpfW
U0RuwKhyxOzOnenXEgk7+jt9ej1BR8CB0d06PRC/28eMZMwzBQj0E6101Z2txm20G0sC4gMUJMto
PI1OFPU5L2VY9A5Gd5gmu1m33FTuUtdJbqMGb/idAc2heZ1HMxt9LaZz9QWtBgxqW+F29q6MzcVk
aSbmxzahHjksZdp5ZkoArb1xaHGxi8wh/uaKojMfrWmIR38pOoNqR9r5OHvp6Oba5yQxwmd3S02O
7gzL/GFx6pc+y3ubdFc1BslsYWfDUeEJ4vrKaYuXSrBlPRfLDh9bEN3e5cp235p/mbXyEBZ3h75l
aFPKYKq+n005yac60hT840SFdAY1VaCM1NVIFAQkJcV0IZyq+pbns2UQ5+w4LR9RalOpb7bxZB3T
3l6+UzpH62Wbm+FLEeerEvh/L6N5LuLJbh60UHfEi4FlhvhOaRnTGUkjcVZVmxE79HjxzchopptW
hbKGasRsyY6cSL9JNMehm03qoV+KCUHRvRpbxwzmftWt3eiM3ejlxTB/RBPZsD/VrRpvNc3uPrmh
NB4AUPTroQphixy1isJ4zot53Dm2i6Dvmo71J555dlkaGbA2J8WAG40TuzpVsVKNL+qymLxaC7Mn
mLqz1whYPnVtT85lO9fajXSm+cpRa+zuqxDphV0ulvnQYCtxMOpcP9nYJBPzSqt7jFUklg91VMEe
Hkf0fjzRDGH/cRqQeP2CgAjFWbdMdvxEa9iSnjMuPAdzSlPCgrIMqyLjkPCPXb1/iGeHJNGilRBF
ZBmp0JCHlasWtMDgxU64EX2TCXt1fEpkuyYHs9brR+TX0+zOdCtI4DMODHcJN+JZyWjUg0/YXvrJ
a+mNWR/qLJa2b9XczkNVhVO1T5swjX3TlvX0vGFdT1WZF8XlLOWa8xmZ1t1lhj3lH6xITiRsS2Lt
XbfWqiMQSjnd0ooud4SJsty3QqRdYMZjbgCXwxh2V006QQR9jAveBe2IsBZVTbk9AVoel6W/67Q4
Hf1SDEZ+oWljsR6QH1u/awLbJC/HGvIyWquZ7RO6PI5s0neZsge/afrpwqoMEs44KS+XOhZ3oJcb
GALoO9LnQKjBsmX4pK3AyfcuDJnlgT7TPHIQdbrxvXfbyJR44GQr7YEuH+ryVDKhSL7Ea9MVPm8K
wrubxWTmRMx8LPy4CWv0yxEvUldIpLnSV5NTD6e5shv3ILHlxho1HB038TSB7OF+Uta2CbV0jCLc
FRsqJoJPFqRrp6ZTDylDeWY19znbmHnXy8DZGZ7qttejYERRWweJWZi28VjZZGjBOKk29qU9OnB9
emfJHhMHmZpAR28+ecppaNheUQ5x/KDPK9Ej0jTHuHCkUQi/UGZuBhXdsNGvypHWlgcJao6CFBaa
/sGum9a9xRAkGb0FFeh6NyyhqLzFXG0yGFUb/TetxVXBE1A91C1eNqM8xEs9yW8OX2r61JGgOmfR
Gbn07Vxm5k0eTTqiyTVFQZx0RXG3QODP9mba6cXiCcj2Iw3MuFwjCvWelgOLeiYpxDY9bPC6Vl14
FVd6sp4MW5/LK1XTp/Wc2prQS6/j9kUXVhJfm2tYAu4J9aw8Du6omTcQ7KTDnmqtdWL+Uy71Hv/G
qd0DF6sLn6mKGJ7Lqeg0DBLX3j1pOe2UJz0vtjfkUPgERqvqFNYiBVhxPdA/zHz4FX03eGixGOal
7piC4lL0WnlMwFmMz5O5qC4IHSfsDxPxegpaUdfZLrcstwlMHGn6zGvaYon3VIO5ugxt5NcAX+ab
PRhuaVWQxomaL8Jel64PTyRSIkCJQWdDJWHBPJtRaBVdOONsreQsfW0faRJUTOsbcjuPPqyReTAL
1zRoWAb53p4Ho3mRichyjdrBsHsLv1tETF7rrMjhc2VMyHoO04I80fa1vFUHx6zNZT5lhmu5j2hG
F/15orSfa754Yqc2OchsVR+ETPL5k8a3UZoXG71VDftNzZqCdHTX0b4etgr6MtSqbCb5Ai+LwNQS
RtGHpTA6ipV2sBw2uJ3Rs5I+sxZBtap3hSq/JQvVNQC5RRb6S9uPWkMyIAUFU9VDtx1xq6nai05V
g/tBEDwiUkU3Xb9nMdOIL2k6VdnejuxSm3i6tVXixey0ya1Nus9eNpW0xb4mNWpe4toWk+v1hkKt
eZL24N4b9OcS7F/o//fPqrWH7LHWhkq7qSIGPrfjVqiiWLC4uenLsUHXGNpc3eanuGDuxSKxa2vf
SgofZ4eP4tBcwgCMxOSvzJAqKt2klYkMdOH07uVUM0k6k127zpm0yO4+lnmatRcysqbqpA14pX+x
dD3UfWfL2fZDVWiDl0tz0s6VjjrVrTZ0Q0KMQ4beV2TG5W4ZCre9TroeokshdDnerzm4QN/Vu0nz
EisvkZhpI63/5jpdHd5bU0fwL/E3SMf1Qlux7yZlRdcwP011ZC3kU1hc+4ac++G4VKWyji1d9umQ
Z86qP9JVFOIiyZgE+rVeAADYQTzVWzdgba70traOmrZvWtMcfMspUs1jz105dbfYzBoF8hh73QBa
3ewTzWDe45SMeBYvx2LN9ZZmrkXQxlLYx34e1Hqs7VnTSyTdzGlQ9PQivNKqQRnpWRht1z2KDlX1
FxnZQ3EmsU3kPhfxoD5OE6OZII/cNIKdCCDtJinL3LkMo7zMPk4uD+ZyMd2su9AHLHWuRu7VxNF8
WcVNOsgiupjTVmUPFHpJOPr6QLbcBGnlFrStbTTaEt0f2My15qP94Sx1wBxQumqfAQfcJIzlZxQM
9c7wlUIAs9gVjIK64UQC1vJge5nW7Q3ndEnjGTAOozRyN7V8tHjskKuUiLP1gelJOO9HdvJeras8
U0Q72qWphYrEztFRrzMRowOAe9BTx6kPWSobcV7zCoquYS5V/3lKBoVoRTYgHbLvo3peYs+YHCGZ
cZqArvSmc0ffobHRfSlGJOtvKmQXOnO/Sb0a9DRmgbm7265qTH1VTFMWLEW7Ocr1nXMt2tAuTzbk
8unYlPVgBdG41OXZ7NCpoUWqM2+tllYO+4QmvuFpnWFoe2aUfRLkbqQoO+umq8mQrCKxvs4SF/nL
cI3S+Q5JBrun9x6H7frdKoUVPddZpecn3YLqeNLp+jZX0Mvb/j5HkprcphT2fDZsrVtel0ak9XlZ
Iq2jwTebrr8q0hGP/vLAbCXpOsB+TW9fDXrRTX6/YBx6armFNBhW08x8sPEOM3Pb3jCqo7tXwIOv
8xFn4Ad9yqLuqu1Xo7yQ2N6t29uWIVwH1S84w3fSTp9p82lWkApXqzvEWqln/K5ktRc7MuuMA5JA
upX5U1tPH5TWjpa/aJrRslncpoUuUYvtCaqadhWZRCvUh06OuQYvPZHJ92E7H7/LAZ498gYiOjWV
WgxPJ97lH622NXv2XiSKpvdqt4PoT4sJoygZ64keWKbQgNdYURNem7Hspz1hFC3EMS+T8aVP53o+
V6ssxKd2Hhyb4qVJh4tlkev8yZVFPX7YNBytY1cMoVcgdtN4ZKPR1iyv55EzlwHmjbssSl50MUyD
awYlBRoM5MYrra0mo2slMK60Rf8V4mrjehCLzGk3O3VG165t4jtgEgYZ0Ygp810KspFzEY8NtBvV
6IbqUda6Aq5d6syzxkMZtk3Vewl8P9urXHAEls/sux1eaCRFNG9p2Oj9V7oVa6J5Tk/6mnqCKNvT
Q8wr2B4eIvXUnfsZeijmQOVsO/FnGNbL0HrDhIlNcyjGXiSpPzXoh5OH6s4sjKC1YqAcwX90bY88
rybcA5Mqq/d1EEGdp7l9E/oIJVsPFr+tXY5THNUnFW+934jye663mGmHHyqza3d0C9YBpLIWaqf/
CIdZn5fOzo8Idc9zoDtpNXjrEosPDKzKIXBCyN9/DcH0XlnIWeyyqMou3+nqKbXvnfGvIdTfCwqJ
3BoZ13BdK7lzaVok4i9SaN6bzlWoNaowkXLPManTRFKjftURrbufcHj/QLCKkcGPQD1aYWYPIo3J
hMb+a+Iq6S+LSavQQOzamoaTOabYAkjVmDdzR+uWAivVdL/SZt7Tn0OoNlTRv0MbvQOWRYxo5kRr
5b7CzTQPEpghV4AHG598jfEjszj3J0oDfwSmeocza5uOpQameI8gQCM/9ksVDkEdkecGEycT6qQo
kuRkpfNS/uQJ/wHI8r06UQo+jNPEFHvHxZOjR3Zm19Br/skX+qOrv0Of1Tj6dTJWAuRI8Zy1xuPk
1uFfA+Xp7+ChpOlNUUeh2C/Yfnhxu5ySIbf+4sXfIcx6w+jLanDEnh70jkFq4oUGncc/X1B/9FTe
wUPDeUx6oRJnH+lax5k+hp4Rc/r/tatvn/pP2FYzqy3QQTwXcy3Q5u0VLpNr9fHPL/4HK1S3fry4
0xrFVM8pyyWWyvze0VOafN1ZTHyFXLOovXoAjX2EKSTqv2TPZ73Xs4ndaJLICIk9dqjik9203XVq
0F798y/0Flz/ze5+r2Yj08WiLRTZ+8JVMR1oVS4TwxX+87IYvfNok3nzN6VtlM4hqdP7dE3uDVaa
OIZdMsTUKlG8w53x+zxaWDd7vSQl++3u/te3+X9HL9XNb/fR/eM/+fO3qqbYj+L+3R//cV8V/Pc/
t9/575/58Tf+cXiprr8WL937H/rhd7ju758bfO2//vCHHXl5v9wOL+1y99INef92fe5w+8n/13/8
5eXtKvdL/fL3X79+L5IyoOhpk2/9r7//0+n7339l5GsYNsvnv602t8/4/Qe2L/H3X/9P+f1r8bX8
5Wv5/Zfr5Fv1/LX9BawOf+z+7ZVevnb9339V1t8USYOCk6db0gDD8Osv08vbv5h/M3XHcqStgAYK
uTkzlbihxn//1bD+xt8g/eswV5Q6GPVff+mqYfsn52/UOEz7XWkIU+cnjF//66n88N7+5z3+Ug7F
TZWUfceFf9w40nV0Q+rcmcGd6aAr3x0mjJUYoyUzhkJTQVtUFM9l7WY7S8rOI8Wu99Wav/ZOUpMp
Z8+VAb5bVZrhN6PuLUkFsNMt6XbMk2AInDyOIAD9f3rIv9/yD7e4nTL/sxPebtG1lI54iOSJiPcK
VdYIw9zI8Dtxi3D2KHHNHccRk5tYncem+Qqk6trphqCLoP9lTvMzQ/h3h/1/3YCN8haPSqr37Fkz
M2p3osmLABc3YK3z6AOEs+iqhru4qU1/CMPQg59+McTN4KXGT2mIWwR+/wgcd5N+FboDkuMd9biz
E7PNi5xmGOaJoEjlPfbO10lT/owNs13oXz8Im3WozEqZ78lIzhp2PTCPBinXsTr2EUAq2ddPVVOA
7V8Y+6DmVfnN1kIfp0n5MtTLszabt6I0yjOtWW3H9Db8SoNu2rWzqd/BnRz9bV8cmPG1p6GsFrQB
7WynUcF7WQauRDhUrS3oNjhi0boPB/Om0QCKxSEPcmmcz13YnQDiuYGdNOFFVGouQ896OXRiZZAf
PqxkIwA51vvKcAXdrmm+nrvs1QAqt+vG/Ll8K/nRhF9d9TLGxZ21yk9/vkq3zOHHB8eWYJSiG46t
2/9ibCfXUs+jpEEq1QrdHQnRZ3CetL7b3g9NE7BPHCm6UKP6SQ79RiP48YNtAVdJutIy38IIN/ZP
x2tRK1l3Cv02t4vzndvn6UmCMzua9O+CyGLilsiVVm9ristiYUOXHahE6Za80By0dB5H+wHsos9o
mSVtmFnAdMZF0mtaDqDEet9Vpk0tC65r9+fP7I1g8e7eQatLALw6Mzz5PtnTaUEwAUGHSxlmGTR0
hS+jOINvO4IvZGiyy2TP5AGa73U9u6fRAhCaRRcDHWEvLJzTbwHInveVODtgwTxwRBTHGl9aAiXw
gN8lPk3Sb39+3//6rm3a6aYjTAKSwA72x0femwnthZHbxo4N9RLsKT0XJYzfHnTr1Mpvhl75mp2b
P9uf/7LK+GTbVA5zNEMHrPrjJw9mEdLtQiIxpDD1x0G5nkr6/z+b3S3e2Y5lGgoa8uZ1+96TqAR+
ZGlNntPWl+VBtk120Ybx808e4hvz8/3bx1vWBJ5gMJZ/zwWrilZKurb5oTLz1xBTuA01pkovYpTG
eJRNrrSJs2UEnVYaa3ZRiPzViOz1tl4BTTLf4NxZFAaSo/ILCukdo0z9mFOI7cHnmn5L/8C3Svde
czQG5I68NuelRWxpcINsHlJvNHK11xgj7JIcq2z8hg76THwTBlJogKtBkST8GJ46xlmX3Fo65Drb
g99n0ENXctVmz1z5f808a8c0gg1QmwngU9yLQBDU9t40u8e5dxkK1xO4jR7A+Zo8i9S6Leo1vAjr
FHSilb625lAduyFWNGvKozYruoh4be/zKnlto5CZSEXMbSxJz27EMcA1WN9l1Jn+WOfPzsgaBGv+
0Kz1CrBO3ccsDhCdGfdt3ZaJ0o5TPJo7y+yfjJLdPm3Re1my7lM9iw6fPBq181yayDjxYVhF218N
fSEsAy4L8il57qIZXFnTmH7k5I2fmOJL2dKmjYbCvAPcSPKQrBzEq6PtZJ6+UkF03hj1blBggupF
fX+HNNWLk3F6YrRyjsC+MyIgcE8Dw7SMAyRIKW39otWeJCiqwA5b5asYOJtwrdAf7C7eE8vAvonk
2bJ5HYwCEl/rOIHzhZFGYRdnkdcfU0PdM7kr2IZtH2ShGx9IfiwOFtwxcotXU3btnYM9ulfUwwcS
jAOQgOdWB17aDSBgNJl3O7VxO4qFYNk2qeO7CE83Tf5a0v9E3Xy8bPrxci2y1xy/mMNMpRxEiLx6
3QQEerKuICMitlWObmDq8hr9cgiJTHLoVNtZYDLYCMKadV5tR+ZSkV/BVqxB0GSvWqSxYnmzmIG8
Cmh1fqY34nHcYORltBlgA5MN5jB6reggAy4mWtP2dAMtrs6z7FIPHA3Q2bV4tqoi/0BTnLnBqLkf
O2R01jR+diy9OsaL3l46obzX+5zvSHp6dtKB3Gp7MWQG153TAgs1ODze1u4ysWz0WgFRCnP6h3Hy
7IbkjCKybi03V4d+yZ8Z2WJCxQo3erbG28JtN9BzWM57OTOVALhyoL1+XysSmbjRs9+2QMEKMwzr
lsS9C0CssiLter0qZ17WkGzZhsb1qmJDssWsINgR4Bt1tkuNs65nmmN8nnRN2xlTmPi1y6Kt+uT5
7ca5XbKYoVz3qcaZphTf2xRD92kAyrNHMJR4Xc9sNRnXVxWQgF0CTcmXC/j1tZEnw5m5pwJKRNKD
hgD0dq4m6DRpFqb7uQ9LryCAaXiTe0oKfofvwdLNfnvBhS5uzbx5Ajnges6cvjYOdx026fNbuBhk
9tojDey5I5GgTCM+oHNAK4Fh92tnST3A6R3dRh4ixQD50Eo+RZYsvVEYRxDv6Tmv3CzIGqISgSrb
OWv9JMzq/HY6QfTACybiCQjDDi9MJ31d9DC8MQE9FSRJfuIglQWsv96j/xgQT7+XOcHEMlm5jG86
r+uSBySpCHka1x2JtZlT8UBmcWhl/tyTX23hjG4oIS93rt+C0iAIL9SUT+nMvSWDc21WznpscnFL
vYP2NKA7Dy+dZziYqe/iiuTha/p7NRFvCYuTWNpuO3acSl6/fcNpyV63LdEk4nY7CqRj3vY1N/b2
DmpTXSfobno6E2A4Cmc8tIVvlNuyKRk/hSZAqMpon/TUNs6iTWGzRPmuXVkq+KUsv0U61yaYQGq/
rxZBRHVWbUc0mT6ACOt3s8b+BT5i7iZt5bdcWzvmoGgv+u3tzBorT6zVeY2AHNKG46/qdb54i8QJ
Dc8gcaI8mAAvsYNJs5bVvZd53awev+FwJ+6872b+1e14AUMy1ExEhnWvZUVyXSk9C1xRc/x0RATW
MJffzhUMvRSmviTPmSNujTbcLXG2HCxci7xs4UFuK2xe+UmaAbeCSLMfGZTjNMiiaxWBBxJi5xUj
0ccdeTWWIqHY3m6Xtk9JyQ7H9dD0qYJKUC9csBmpCt7ib75Fx7CJy0OZGRaIoqo6NmnX77YzrlV8
QBSzqsXABpJrdnYc7tpkNubT54O0t6XDQ5Lmu2ECV6aF+fIAOKI6Sqa/ngUP1dORAHlbK2VfPKdu
/AqF4D7U04UDo2UKNPKot9MmVMTFrGcLhGjaXM0SdyVHc3QP53PTs/s2w44FxBzgjmaPLDlIAyZ1
1xNAkkAgT+PbQoJ/aeJjXlcceEvfXBMlm8vEjvuTPTFz6QTtq9mK5wBGE+O8YXJ3VaXCIGVg5FXM
soGuwlw7tvUaPaONyJDAAo69B3ozej0k+gPkI1KNOXmtmuoJaap+j79h8Q3zn/Wjlaf1pV5mcxDV
/UdgwdGBOicJGI8ZT7ptgGQqlpKM2EoCoChhYFmrfgS7vhcrZdJYRVtqUI/VqRWxvDEGAEATwDzf
xnWFldBUJ3cr4DLaxV6ztteWEdt7ac/GBS6Iz4OWz0EqTUAAGeQCc1q7PRib9XJt2U6M5Z/drcyr
ZJ0FQAz5H5dhmRBTDCoNIgA9/CyYyzTxp03ABWU13WcKA9U1j2xyFGB7cZFx8i48sdFsX9CO0Hb9
CILXaMocOlDd70xpn8C7wQYrpAf2ZPWYvk6MYFH+zVzczmujTf0ktUM+PuViPRezjYFrryVwSMMY
9u0gLvJq/BKBOnnJ+jY+Fo0bBtMcMt02nW94oezSaPk2zCTPmhETtDS98yvE3z2t6XOf1QCdJqPF
6hgAEwCKmTo1XOJ4ZmIdNQwxfKsDfTRGdkDyfKNNmY9DGmmiPuwjemk7N+KdRvGVNrWXzDQrFuH0
YOjTRYvXhecmtCWV0l5qh8UnJzPbmbNhQvPRvoqeqJs2hgUmyL6NshS2R6ufW83KgjIiZKKhy+Qy
QZS0SWI96OaCXbtVPmsGE01fCUvJkLwac6X2cUz+ZIREmqqMlwert5lTS3PFsowTyC6d8BVd0Mo3
DTd/LBsmrPaqP40moUIzuqcSTRivyJr2W7QyUuIkHnarI/tDVpEEx3Oz7qdsI+RQw2VeqgGde4vj
tpadLZ1zLiI46IZAKmis4GzVLb+1VfQC/E4gLbYp408kgnXj1prdFoxXkvltwbqFVcpsJVIHe5qe
1ThA8SjH29hlxYSqAMBfYlMGWut1u8/R1W8Nug+HzjEoCzmtPUWajXrlMzizJz0byJGFfttBtfKA
1LBCoWlfGEaML6QuGWjI6KbMp3O9GF8oIJu9Por2stPN9mHQss8pZxq4tUMDrudiaglqAPayK6C3
2g6UkUuLtie73sLp2hfrVTZw4o1uD9ZIuPdWkj3XS3EmwZhvVhTOyAKtq7olr9EMdTbSxKFudBO/
N6cE4k7xUTHyRBhq3fdmzncFdw4lKY1vdLhgnxOdZ1+SJu+MTJ5ymxVW56yGQXMrEiyeaZFPPGdb
uo+VVbaX8MKn+6LRdGjKLDdza14l0eJPWRb7i0tcC0H67bImnnFascwBCsYWpAuqFayyyL27fuXL
kmOaKyY5ZYJ8ftVWxzwycGUeupOh0tdSi18BED21LedQV4prWH968Hai9zNF2JbuNNtajVgm1wCe
qPLICSiuzV1qLdoOHrvr2duZWS4VnIKtallnGkQSPmAwRO1TVXD0jNMwfYgAWAJG0XnZ5ebAAUDt
YqEz6Sk9nz9kTp/dNcOY+IVu7DTAg/7MyAf/D8vcvZ1ybV+V5wSfTR+0jxtErjLO6LsT9THu8+bY
Wr8UloxBzs/Kp2sx0gEZBORmSGWDxmpSSxh+zaeOq7TFq77q+nMRjuU559R7W/3UmzuAHMkFxeor
TQi+Ve7cAVo+OMq8LSOOyS7k5Epr7WVrVAl7bY5DpMYr0fBGlmw7AyPWJ4zp0e/IoQgKUX3bqrLg
MFM1DBkNXK4eXy8JYYxmZLYrJHyNTPQX2rAmRNwaGMu67uyGj18AVcDPJcECNfwhb0dYGzbqYFo8
GYGKOYZZ7RxxOFT6Y2nfvp29amafxnZ4/+eFv9gGPu/rfgcasG6Y0tH194qkYzrCl00XZKJLik4m
l0zd+/6pqWkKpnqx7lfNyPgWvGWQkeseCiuYsqx+FM0nt6nv4SrDdoopdLc0Y5C6tnOkvM/G6EbH
edG3CvgyqDQNQTyBEKqn8cYpAHyYbk8C3EcPb43MtxpJGiY0miJ+deZ+9IFSQixfy2DSeuNsgoq8
cOq5OM+aQUI3bkmppAbqrY2rArCR+prpdafp8NG2Igx9avducL+nGsqQJYQN0M1bFhgnledQ8wYi
ckMQdcbPLOGMf22RMxGwGBRgV0RX4L2aUZon0NjYKYewo6Z0/y91Z7YbN7Jt2y9igQwGu1cms5dS
vSz7hZA7Bvu+/fo7qCpcbMt1LGzg3ofzUEABtpWpTEbEirXmHJO4r1Pb05Gw8avbeWo9g5dm46WP
v0l7lpuBmP6DgdW/NMVcj2GGLbG5rtOEX1tTUOprKxZpv0+cVvqtWNQBSx2nkF1LP9XgTil70DdD
FpvBnx+ot6H7uweK67vnMopmw6CX9OtLs7KNPk7RHuFdG3y0UE6QoCG7j0d7NatU1ZdeTyBi6AtJ
BVZyW4LAfvAq1PrmZLz8+c38Pk+RfAOO4ZiuA7T3fcxLL3q9UiU0d7luAmvDQHYsaaedOjwD8i6O
2F3//JK/9+wl/VHLkYwndAj+7359s+h0rpthv29D091mNdL/OuL/wP48Tm0zoJXSxqAYm+wQR8N/
F9T41ixkTsAb8Fy+fUZZv374OR+q2RVat69dirGUhs6GyICPaFT/8rHSZcbfaLn0PX8bU3GaCosp
GXpfzKSbHtZr0CTTF21uL8jqP89dFn80dvqXbcozLY8H1xMGc593vxhMj4iyJO9IZk/ac9jRMI87
2RzZEmjljO6j4vj0K53uGW7Fr/mUzfthMiof8Xm/yYb4+5I9//mb/lXx8fdnzRzRtnQedprA7wb1
FcLc2NMr1liafCmRgv34u/hNE2q8bKo/mHC/m0Gvr2dZPMbohUmYXQeRv363vXA0OyzSdu/GzgXh
JrxhzSq2ZSjjjU7V7BuD/Sqz5AnB5zHTnacmtjW8iON1L1KE9ai6FitePgLFrv31X9e7ZXnCsnjU
Wdr2e7KS6UKbi5yo3eeAKjZORvFs12w1vV5wZApx7Mv6StEk+0TgTLVrS74irIe0dLXyxUA25QN+
w79WCeEThjVTZJiX0egav0uSb3Z7sDp9CvC+3i2dczRb805Q4/QRsg6YNMlW66KtcujUOOhiNl2B
nHSdOqa2julez5KNzMEntuZ6t9ahgGRhkZObp+V8NLSy1rHd28GWwOQ6/vkJEb9/Nusk2aKBb3ue
a7+f53rGMMHTJd6bPKgJD2UdbZwuwkAx5vTFnLrbzMrEBwqX2u+GQX/7NWmtItWvSwpCh1ZtyEm3
4PQ6VXpP4BA6ye2w1s1wg5Zdi8rympYEeB+XTmiUf7ifGevM+dfv17Ggo5BjYtkMpd+LOuhlsM83
FJsUpS12d7CI9NTQPDjNSy8wIwDWuXI9VKoGulZfy+JdM+ofBQ/8PnN1LM/j8RJM7nVHvpuM58mC
ytCJ6j36iJMY+WAET0JcDPYH+7f4fadhdGi4nsOE1xHO+52GKUiIDRLeU1jQFUyoe4w5XXa10xU/
s6WlwwE7cwMghVvRSoYs0oY30xPvHOZDFIyV+iq4wscj8ybcrfQCuQLy+aZQJvg3BZd3+ttXjcls
3sxow6HG0T6Y5f3bl8YAjwGo5bBr/DY5Lri5CmNRxDC3uRGITMI8KqZqk7dUnVM+4bEf++/rfWlO
aT/1tfoJ9uuDHev3DdJBFsE80RSApH87JjLRtw68i2oPpeWHiZVmw8fAi2WN2IzzR68mfi+7HJyL
jrda6AzMGO9P3hKsCQYQ/LMUVLu0KudgHUsurYAPYEQWDVwK6qVjyCFcGd0Aw3gppzK9tnOKe6kj
XXaN+TqT9XIYuHj7KdwrH0qFjnupHa4Tc/wA0Pf7Oco7ttZBsWOzo78XEjTYy/J2Ymk52hzvy7bq
Ai2lA9Hr3J9oZevBoGcfDC3/peDn1XgidI8K1bLeryQ0me5YwibahwmNzbo0JRfxSVwluJkOKu/o
p0YI4Y20P7a0p86eSaNy7RnSb9e2uSj1gHRZjzhELiQdPBoaoaZxorVi7Gqq2crkiqlsrt2m1b2I
hXrrrSdSGFycEM+7Owxy7GaxRb92Hb9I0cd3KTeqTV6a6iAXR+6jFPtDHJpPWQ1DwNAY6lWG7foL
Q4edghK4kSHoGWudUCI1u5tG+iRvs40yk7rPzO3behO2446Xm2CaGOEXU5vgpFTtuFuWDxVi/7pt
2AB1DT5cqaPZ+PV0rtwlVo1k24jmTt2mOWNMg+vLTliy82ksl5yBXHJjT3ylbU432+KLLsbaDXAN
ZtvCbkaE6vSI3vb6XIyMRucY+JRs8Vp0nfj8NtqUFd50j2ntKWfcfVEJX8KfD63fC1iX/ZXiFcWJ
LjBr/fqLNJFkBNs47b5wOIx7EHpB7qxLQqrhHDUetnZ3yT9LzJ7ovYf0gzPzjQH/63njYmq0TDQv
yKGM9/oez51Sb5zIN9QzpmilaKZbI6Xf72Z0ws3ak89FZeWbGFX3kfQ3PUglJ+Sk0ccm9Yp7YwqS
stedHPMyjylnFxMlhwEQCuovutGf0rl80Vqar2/zB1obhkafLwT9o6AtvljVOg2waLInNCX3er72
+DDfM0ir4rumHuWznlkB4varZgDiYNkLKtNV85JH3k/+Y+iRafoP2SbZnjTgeY8LR3xQD/9LZYHD
3jVcw/Mkp7K9nmL/ITSBTJMWyajKfc2Q4m1AkMt1JGwwEapiluHSZaMfpctx0lP9zY+wCeNnhgfV
8W0Ms+g9wqnGQ4U/6nfZur/V9qNEv8hcvPpcMNEPoplZhIMtcP/nR+z3fc8VNhUF617nmvr+jtRD
CGtzGi97zZV7goWYm7BVpDO34rduFFaRD3a934pnh2eK+pRLmaSS0d8HGCkDvEqTchOktV35c9U5
frxO7t9mMe3b19szFBrYX1ByIBrp1zHg0OF7MMup3zZ1k24txCyAnNhz/vx5vD8o396cRV3LeltV
Q+uf/8eXac9ukmgp6UqxqmFHNLwHnLNMARiXkbbyEUb/X15uXeIolUyDy8Rvxw42mpZBZLofrfWp
dfIr6AHsSC3PDnfHj27E7vsq2GGPY0dB0YmQzeDm+Ouvp5qBaWMTq71SCv95PEj2woYYBentGDV5
yh9J0NzGBIsHJmXoAddheMCDVFxkKZ1Po8y922ToD7bZ36Cnn7Z4tmxfjkO9HVmjAd2V9py5VbH3
xtn2q66Irwoz8VCr5Ew3l67YtTE/HPK5vc6u74BYJEfSGwwgGC3m5FLkAfbU6sAdRqoNDoIxkJGV
bHRTDccpHHd0JOttE9Vyn4vIPKHl0JiopDctxpQN1zYTYAQ2XGk08ZVdawmkvjS6Kbgn75ZBGwLo
vm7QK/5ACe2rsartjLHu72YKtV2ehUngKG5q+IAH2oaWoCMIN9CPmVMHBW7MEwJVCx1Y6iWBndcF
SYAyPvXABUeUFkVKlyw096ZTuwcv5j3A4Fudxg9VJ28iBTRRozt8dm0N4pa2GF96TNB7XOTWBwvt
XQwiwjfhUoQJRLTsSjr39V+/bC+qG0/LOOVRULiHt3uPmaEaKVqwCA21VCJy/aaqawKVqxHL+zLL
rajWL7BMZeA2HfifpKeudxonCeJMfctEgrUd6aHPyWDTUhrkFtBZErhskIEsmmLHEEFu1q7EzjUX
7XEuR3nlrT8+KbubTolHy0FtMk42ShKrN7d9kxcHLM/uBw2n95cHZH8sKFYwdQwbzfvoX3ZOwzJx
Vu1Us+wbNfu0iD7YLN5vnm8v4fBBW55uG9b7TGduYRaNAKDd+ZRUQTnQfh2agWtGtSAG6cyaz0b7
6Fb0vijgRdk7JcUN9wm2jXc7VKTBqrcVLpe6dOotwy/MbwsxNEOUGggGGOlpkESPJZyujez+W4fP
KqfknENtRwFPP5WOy69P1Vzn2ZDkgIp7u9KYyxNai4F9CZJkfUFcVsfK69w9u90jbYd0n0l7ePrz
Jv2mgPvPwuTtPdAiF9xlEP2uAvH/3KVZNo0jGs3eAagiGmCu20MuzYaLuN4ufjMAwYlzvX2d9CW8
8EHKSzmhOgXj4j5oqbOsXI8GQ6dMdj3hfy96K/go65bqTlW7PFXNPYy89mg1Dr9Op5yrmojtK6ca
62cRoUrwp8KI96PX3ZpOhKll0LIPii9rbaP98jtSwNIytU1Q8zTb3ospZxJuZM0RuutZVVdAzKad
XkW4Y4dyOL39El6vslt9jJyrVvEHDB7DjbfoS5AZaEcWSrDApBcBRTCMDl6k3MABNMS61tvjtIif
FVqMAzZsJGTwRoM4Mu9SkZvYk+PhtCyqPWS13aAAWNy9PTkDU+12q1kJoKrFrreZjR+QS8g6Yy+0
XV6JJSD0zI8qNe1SPFKXiX+5q4CU+EpFK9wA6284ZrcQlp+XJjHZhPqTNfa8WalnflSrAYyZ071o
ZfH9z4/MW57D+4+TJjyaSodWsPn+rlV5+N8W7k07gEP0TnoSApxkuIqj8QFgeLgxe2nsls6QfmzP
4QawIYIjqyKNHN6vr8V0r4BXGZvMY5kl8CHOdRrpryQPOYyXveXMT7GvhgE3G/DpAhAjjBs+dHuP
qffbklTwDJJQ3+gdkj2ra+WuFrCJMUc3G80un/ts7ndgEx9zGtJBujQfVTbyt91KGty5WbGm5bKA
33sAExwlZMFm1s4YOLxdPApfBDzEFbzJI9D2riDsyO323ThpO5MMBYQ4tQIs2LmHGWIK9IWw9/Os
zJ/iaJV3xCy7FKAsLDULZJPArH9iOwTEgjgu0BuekbkrE1iBbrLpddfYzk2/x1ANHVPIh3EwX6QG
4AXj60Oo4u/cdXq/Yj51zjvNAcgL/oJwDvcWp77Yqsytt/ATuI4XqiILbOr2Nr2BvWTkt2MwyYM+
8JKTl5kf9HB+q9LWu6QB9cBb977fisJ5ihUzSp6dIbN+4jZwb9e10sC43YxGNHzQxn2LqHz3qJIJ
hUKNTi6whfdi5hwzvdD7jh0WOVWQMId+QVimztVSGBt9yaedqYfJRdmdOguc5j7TZcxvIx86nEwq
eEzwG6aJnwYvvBoj+zpcrHZnoPKZ7NMcJWVQz6zrIUHyyt/dVNSEgebxXOICDgMxspop23+Wbb3c
CfhPO6Nehh/E2reH3mQNQLsorpJWt7fYmqOdQhL/NA5Zc8/An/RK6DZ3oLeXjRToNFZc9Na0l3qL
uXy4RszlHZnI3nX4Yw5eOrNzLF5/nduFAxGyhHiisy23FRGt7fp2mJhmayE+PFnY04N24JjRFIl5
G0s4yQ6SJquw05KL0EucyaAVvpihkyGRITPpSqlS23nkk2/aIYKywAfpK8ewt4peEBUoC+KjGLx/
eVp4SOjFrHr09ZT89XBqbTtLYWfaO7dBlJPAl9w1lcXhVMoycCwWxJ+3tt9fj6kiinRKLC7q1vtb
OuRxlMELvjuYRBQgFasB2Zx3RHPkHtRi1R+sBuP3wpJrG+RibrzI1B3He1eCuMjbahFhxUPHZBJz
hTLUMCB0kJ7X7YtFV+fJk/E2au1dVfYNOAy2CzutzW2Zs/idsWAUMDowdbk5b7yeg0rHpx7opWwQ
JRjdvqr5VWK7bO7zlu3aKtbD3QobTp44u7WK8nVet5GosEIU1zx0hHa8ol+st4mNKjQpY7Ln6E0+
llA9jovtXmeDSndMGX7i/C8DADc/Uyd7FYr3runAWMG5AlG12QSNfqKxUjaP7cKzDpg++ftorVJK
rcaN1AuKMnPrkWVzZyDyRSPCavI8TknFI3gGDKKfx052+9JeT9M8RQxeUZekMedMn/fkfq9rlfCO
BFlPP38tFva3dOA5X8BnBWnTtAdU8Zw9Kdtum1b1cxynGvwYzsys4Q1VjlMGdFyWwNMUUwAwIP/8
acbzDh9GA7GicZsvUYYEvRjrzYS0APACPyFRoj1KiCQsFraL2BipB7oJJq4xtUfV6e61UTPA7yF+
H70ucg+twwotYAQHOrDWoAi9LmhLxN9ovrt9E7XwVAxUREUXAulZf03NWtPGtWUJqsFot/1cYsqs
Q+8ogEZsvQzrf7bYT/bsfMvR627STIojq3O4wlNjbtnBeIqt2d0PdUbJAgfNf1vuns3Hh9KUV9A4
BSqPSkflfP7KMzsu7Xwdb6vr/7Wj8zr+1pRt+bP7X2DppM2wjo7+Z0PnbV8kr1//07v5zz/527np
2H9xELIHCJM9gKsV6/9v56Zj/uXSYsYgY9NmQHDBpewf56Yp/rIMg82CIZxhAX/6v8ZN4f21qhN0
/iGNF0QC4r8xbjJZ+bVwljoHNHMW7r00bgkkf3ftjaIoteNCFPu+H9pDQ/f8tYjtyo8wS9yamdae
gVLMQabJ8owNQfkWDbBjM7nJmSxQY9Mz+312i9n67jXIZGrpaDt8eiS/kA90pjmktgsiBr+xrPAk
8ziC+bK82r28LcFBmr2YkbPnZ03LoAFgV10Riv2qKL6sMOXNsMTPopTfQxht5mDlp7SFjyDyjHQ8
U0+nXV31zgYrQLyNE8d4ygAauj4JBNnJXGRxXSFevikMJ//Wg3fZcDzaX+dYqAOvN95UHgeqkFpU
+5Uto2eBZm/TaEO1kVBjA+QQ6RcLCi8dWV4Vm0KUsy9l1fdBN4ejJBPlE/Ph8agVpRk4NmjLusg5
zdPyFb5yd0qMOT+OjTvdoKxzCQuxJuRRLZk1fkpz7lZl03TQYCKfy2js7+e8tSaIRTBhFan0TzNx
BxGD5gdg7tGlVWAYRTjQfcydWyGL4alDl/+jJhTsJbZHeZfrANJKOpe3sQsmGboqYZx2GD9wBRVH
T8zPiTPUt8qKjQczrS0m3GF/7vIwvhqUWzxDA9L3ENWZtAGQD3g0MK3UYETrKr4o5arRr2ODPn45
OsOD9JL84lTqR4jXhwsUIIe2t+sXO+ZGoMm5+oYP9OcMnxiSpDd9UqI6pMo69Uz1tzHztbthJUVT
7qa3cP+8Fwmy5ArMsDybeWMee7AU3yX3AQBdDagrQL8WQG9TuxQL2Bkf15n1DRoWo1Wkssd2omvB
XXQ85YRDXMasqA9OJvNNRzN6bR2L63p2fqCpMsSLmfDKOj3qh1bLy1Nm0UJFzu5YUDeB1S3RDC0x
16pi8fkS8tvILtOLpxbE11C4nsSSGTdF1jebCNLUJ6Nd5ku2SpLRCepXs6iHAIwDJbYzjOi8+YLg
wAnvOh9XLbMqq/agq9AM+mLo/Eyzf/ajdC/Qi7st9xzSOLp62qhSTMeOW/DF9pynCNNq4CHM25EG
7+6gtTuPXqpBJ8HR+2orrWajjzEqWrYW+mEaGdukoQteL/O8WwoNjvnclxsNKmZgY3bZyoUSN4Kp
SDFJhI2oewejJgqMfHFuCqzcuVlUPibQ6jp0Q4kVweUmRndrnqr9ghYAiKrfJCFmo7nYjKL8aql5
b8gsPkcWYNyq19O7Cnj6rtLA0qYtAnojlTvbaGxANkAWXaG7n1NMrgO8a5S5BuzTe7uoPksb/zgh
QNbSXrWF8y0ZCvt2CVMye7RG7qA1hGw+60/MG3DVQA0yujr3YyvvXSOeuXVh2KrrcH6I8DX6hCAV
fkiu4GaK8++mVV4aPGZbuxPFxiAS876EuvgJuRW0KyZf+wYJxg2XfxTE5Hmc9STqTtjm5LbvKudH
56bhzi5t87rpTRYTKq4tsBjvAe0Pn+ok0crP3kQFPdSb0iqXHc8x6GRjHnH+LdX0KcLgfDSdhHBs
ULY7jF3laXIYPq4hGfuhTOYjBHjAMEbbkpmyRAszy3C5dSMGNpGDNC8EnenP4YzKv+HbniGSUuvB
DTc0hbLaI0NKCx1chHMv96JHJoFRwfxaJYaq+dvlfNU1uoG0tZtOelqGn+ZCWzZDmVZXnTcOJ72e
ihNiZipiPBRfR6vozqNCwO56qX7PIq+UHysnRA+yeucmMZpPdlw6YoN7i6gJkidXybtyLy0dOHer
YtfcJUNCakdoR98nL38yx5pgQ6bHWmaAZ6PzlkniVDgwrJeh0O76dkSVym9OboAa4mLTDLMV+Qv9
vJeG+K1tnnFPTuau2xFBsBo2YF76IGOtrdko/EZez/rvyMJpYd/vu8LSb1snI6CgxxIOBFgrwgFV
iHPVJ1a/6U1g/JjqzsnCnQef6UOxDNPZKjm7Kahl96A0OwbUP37HQpAi1I6MIAyHa0VmWmKCskkT
bdoRRQPLnY7xrivHZW/2YbU3LXZwCryFUAyanLTQhh9e1N3RVXtK7Krz/IEfQM5gNb9UCdsG0pmc
YA5aTXLTLpSHeodGn5zwPcA3FOtknnyJM8+61+1sOPPTN5k7HMIh+tyl7PpZ/GjiuxM57HsN/FgO
9m/bdmi3rSzUNohhFFYAPTkhIZBHJyGjitRAkhpyz/zcmskYwD9Mj5wSByrUCoC81uxnCLT4oIaB
bApI4NXLhHD+XNtzd+Pkc3UuNaf7kXtSQxo5rcfgjAw9zZlfIM7BtdN6960dGz6UrS1kOQQ4wyVM
8nM/JsvFyKPrslEYzVkpm5CQgtH36piBPezxMJgM/aTVdeSPJgjmiVCqSQy+UB3hFIm5L7Nk33Dp
87s6MQESIyoKwHACXBv9aXIramQ3ItU5+WG0M9AeGynaAvddNA9mNNZXlfvDmczxZ+zM4aWeUtcf
Q0ucra5xi/0w0lkMynLsXheOIfwmuhtUk54x21XVCjelkRjQG1toRbndY0p3Ugu8OUUnNmZxzZxE
74KZG+01KkMVWF3eWH4sZlCHhEMHdRVO+7Yu8K+KedzrAv/q4maMXEauw7OhbFqwajrmJCzke4ID
QhWYqn2slMYhXbs3rmbB88td7RmY/EJ3ghIl0qsfWTVNjxUBDThbHdqiMuP0Ns3cuwOO+Ex/8hZs
a06Isbp0cbOzexdAudm/oF97apacvkiRMmG2vHJXAI/Zcex510WYq3g765nzklhthpNSHCMr/ZYo
uTfL6LC08bmLncPYcY8aR1lECMPyCPotFtJtBBEoa5NtSTzWztDrQ2n1t7Om38N0/saB9jw2w/fW
kvsaDsiliqJ6FyHT3dgJagILxyLnLlVYqHBt24hz7WW+rlqJraYlxNCcZX0JLQWgMYwUTh2nRZMu
+0uky8V3qnpcAYFMHhJ6fo9sv+7VvEC7RL+myS0lfHE0gJ6bUl30Mo3PhBhoDN5AVteIp+6o4uYH
wqqWHTYc69bACwjhmTQJCth8kv2554ve1Fl/bSdtecJEq/mtZWW+1Yo20CvTO+H+6QIGm9PB1NAw
l432moDoPsyY5K9Gd+aIDmsbyX/Z+PBUpqBcGDu2Y2jcUn7XJ9cZiEwox+gEYfmca1P9uU8m53kg
XCsQhMGYGLRWSmnXufdN7VY3Hq6vPaDQVzdD8m95TYVGJg/9ybGPtRbPm7ZGMW83r/VQWgFQMunP
eb3H+5CcQt3QPllx7r4Atta2ca20J/JSgtyuop6vI0adykf3A8NivqWitO8YAkSbKSmAx2KvaU92
nQKYq/EkMBU7IM6w+VDz6CqMtOrWcTmkonIlpxf9pwo+LfhJt/lcxqURpBgYSHpjHsnGY+K4wiK0
gwTY8OzE4UZBb4Z852k720kRnljS2ldDHz4Vs6rv9Ei4QQ1c+d5sKvNix1DxqMHGewABxacmIorL
zEfs2ZY13wstR3UTd9n3Mjdw50C4/wn9MtxPYyU3bk0FXTmJvEIvvtBw0Ir8NRaxukLHDzzYIIvx
XOpz/BBFVHlEgtTxc6tnHBkZ+hbRh9HFQLy5j8xcvxiE8wQ9UVa+rdr2GC65cdCByH+BbGrgLHUE
w9Ax/y7r3rtobmU9z8yS/b5jdmibffvZa+voPiX58qEcJ3EaEctz5BnxwEePa6PiJrBlxdC9a9fD
tVB3bSJ3C04+Cra2fe5VKA8a4ZIXB7f6xh5rBtVt155xFzvbJQx/jLTTDR8asr0rspnSbTLDXUpH
6LMxNaSr4OO8HxeGkVNn1GdsCfSsMts6zJ1lfeHKWm8XhCQ/qi4k7Y4L4BF1c3ljR3F8ITAqPqAp
oiCXRX0qYfVwajBJn4raNTYivk21sdj20ZoeE3sIszSDbCY0syCZm5tcV0CoVsjA4HT5yV3SjshC
4R3J5jCvLMbxP/lFa5xdlXNOHeb0xDGVoT9m808rXL51eUpykd5E9GPdKEC/a/i8SoyrjpFUnhXh
OVTRhSABKkfDuxbVjPLGtTDOAAr4FGvJHIxL9hmH34L1KXGuK5gOubUkuwKhyaYU7XheL/mKjvuP
egTh4ubeuey8eRs2ilS6uU6eFUN0ZPwT+EnFmsPbZBMWhvU16PvGuJKUYMTvieKJ3Bwj5C43PEeM
q7EU6g/JHIU7Ge7o9uwJ3cLyng93yWgHTjSyucyU5EShaZExX+ZwqcGx4kMy5+kmke1XHk9Im1Oe
EN7D9AoydxvUXe1w57blvlkME52QTmgU+iYe2XBNykzsmz5TnxelXyL2zy1wCyR0tRvTRsYjT++U
lEw5hwc3yTPUTHFzN1QZkSyqrQ9D6y3r+Cs/cFIkJ4M0N7+GDH3TMzfft4tDMqYVXQ+OidyZajQ6
xVNPxBhxMU6gsCyKwCjDNvTp9n0S2A0nSRZmneEny8qMFMpKSzcUvgdoBanrjuTHDCPooMRlwKJN
wwOpjMXnPBQsHpNYmm9NWCwa1lqSHXzswWjrgAzc5Y2h3U/Syrv82MgBX2VH9CNlpjVcyjwtLkmX
GF84AZtLpWVcc1XDG09S5DX0O6eIjqf30ptL+CyMXm7rYcWPd/HM/TQviM8pmO7s7dzr9kCJ7Hu0
rOlp7uz+aM2ldW9OUu77QTTfsDR7emCrPv6MG7j7NhF5RqpCxWIc2Dz5aJiIEY587HiTB8x9hPXY
Et99uYLcRSNfuEuPz0Mf5w8dUq9L6qCUVEZR0gDUmxuT7/RO5II3s7jdcyTGH1WWiC03ofikCMi7
mQ3+r59CFIqmOdA3sOrMbwvNuOG0Nba5xNlK9ZH786xdaQmZQHQhI6y/RFp5Rk3SY4Zy0ReE8lCm
JyxbKA/Og5NNGt1fQrNokuTXeq5vRbO4MB8tdqyBpDcbWsXJa+hZex1WEzt9barxepmhqSZj/B22
EyyiurkmO87c6PME69WcPrVcflzWMMra+RoR85eyLrRTnCh19/+lpfm/CFInYRbShPyfO5rXr+q1
eW1V17z+Z1vzn3/3d1vT1f/ydOFhvPO4PqJaRlXwT1tT/GVb1NuYclEbGG8Nz3/amkL8hQoBr56L
LAMw+uor+AdIZ1h/IQpBKg8zSNim4cr/pq+Jm+edIgARC3Nb9n54+Mgx0WT+OlgS/exOhExNTFUr
MRzsNSxqGtY010XJn1Haef2my5lMBZM3LI3vRkNNbGWkG2dP4za+dSkR/bRocf/ms/S8y9Dr698o
WvHNrHF1B/FiHsGR6LkPoZlnMXOiRvmhlmTVnUUM5SdNshge9JkwwLtaFBlaZAbLZEXKYhyYJ9gc
kzIbm4ZpcYUDs1ts6N5IAMKYEgr3rO+JnPjM2QxTh2ZCgcW4i4yfBppnsp9oKW3qtPeOdVpr9yJV
mrj06TLkAemyEk98bNTpzchyutLrjBBkK1vdNgU9sq7DHxU0VjmElzCHTk/uDRQD0gnFC5eZmbJR
06ferx3BzIAk7JnQL0Ufi2BdmXBQmQYOLWBhOUiHKWrQ87QUHsjT1KN0CWbbNSAKdcY2DbeScUji
5IYALH0bxZN4suvWvNJ0c452C4Dw7KCBwwQPNVU9+XhMwnA6OhIvxowtqyXn2pV3okNNu6l02a+V
mwq6hFvdWEXiBsxOeWU0riKzK6o+t4b2zQKgjZV+SssecHZubW0S1Dof9il0FVpUn/hpgEqHqLnF
xOCWR+q11WZEgqq7w4Aj79PZXqLrIgqZDttZLz2ECrgij8VKa9qNpQ0Yg0QNa7mWndNop8gxKnuj
jzS7D43lJZ8adxl7/OoRTYKwWQlTVhy3InDB0t4W02SMGyIucP+S0kI69+BlXcEAqjLwDXm0LdsZ
MyK2eK6Z53TKY441isCBu8+IAmxyu/UuUYpyGy2C/+8Gc5791lRxuJvTdIBkPpftvKWBIwx8RpVN
/y2qpsdWAds9JJMpv1ZQyp/wENAXj5rme9mGxnTiqUNYr+fITrdD03UTZIuSgNJG749R1nbwihdn
aXBuufh/NVI6ToiZaC55Ro8O3yCMc6umqKUJ4Am+sbmJyhPFP5fluGpSOk+xumti59YpUvupRQJZ
bLqw1o4RXnsi+kZH91uy1z65RWLca71qvyzejJzfSg9DKYC2p7y0eAgbQqy41sedeCSAwLF9g1ZW
jXSimh/iwly+57D8rgdLb8YNIbTKuAF7iNGHtgfeeEETeTgsepRfe4nXdIdJlmkd6MmQf+60pb7x
EodWKbkdsPdD3UvpnVqmfKxnBdpJF7ldU2e4JsAUWlZX2DMV2uqIS7ifzBRh5x6mOBynKJfXTUVt
ECB6njNS2PP4CxGjYtqCd+dpNyJab0bFCCMouWP50tXDZ20hFXlBpE6vA3UPMQDkNJBMs4tCOX3y
gA9uaub9zt4gAuTznEWsm2qNjY1KZudS5gxr9Gx4bCM7UUhxM/aCjDCQWErztvFAKNLjMpNDj254
W8QGXvmE2Jf8UOu1fDLytD2TMBR9sVJmvkiyO6qHdIrxejsIS8M9nphx14tIfZ0qbb2EKJeWzKIb
PY9HVj/GKCxRTTnYd2RWcBVWOJd9GTp29r2yVHMyMfWaG3LVlufeiIpvFMPYx4fMnKI9ZGUXyUrq
YDrLxmFLhT5eALpox1AKFDgD18bxoRpjJtyKFCUZkPQ8tBsk/jX5NCKsToNdZat4Bl0dmGC9SjCI
y/9D3ZnsSM5kV/pV9AIUSDOakdy602ePeczcEJEZmZznycin789VanSVFg1oI0C7wl85RQSddu2e
c76j8+0a8axuld32HxOd3A/VJOpt4KXWT4qiverNz8hhszvgg7IJciYyGkeUCgkdaP93aS2SIolV
Huir4PFMPiC+27+GsaDtU9TZDpW42+Mza8Okx7HKK7yUYY29zCbCnbZH7dIaxGYSRGgIZm04t2Ds
q1eUIOnCn2vW3eRybS3ZibzGS853VJMYm3aVctJ5V7hZ9mSPkUelgw2pinSKci1oGyL7gtxWT8c4
tcf8zpXRuvXRjWjLdGS5AyVn6806duNjlObxq+Pzmgun2DgD74sUfd9RLU8iTbgUAHCtnt8CvEwr
7ysnjcDWtXW6WxtXP5ENtW6QtIpVejrSD080YeIfIlRCQ1QrgAnwbqBBJmmoQ9kmFhPEKSU1QS1V
mepdxdsMloiXmgu3N7AzkbtasDyd+GRM3YAbYD7oj8JKu2g/IKof6S9Jv7UJ2o8K5eTJmoaUets2
XX/nLjHWTe3hC+J8GP065K/gcjmNGQU/lZvnx14VATgXJA5WhnoV7sYH2/8YVeApqFkos8c+XxcG
hE7KL79dbwipqmow4fr9XW3jwsWGYXLWwTmv1mD0JataLy7vDazbZ+kn0/u81AG5jDiQe7Bh63NW
2lxFYn/Eu5MH6/I6sS/sQkgfHEd46drmaFi1/fFmdzkiJzr3dJ4SRaytuWadtuZzu6lg+tehP4EC
cFKTRA/ukpnl6I644h4XX0/TxqLn6M6SXfBDq0U9ZcK6wGdI4VwM5fNYBik+tHUAbHjzXZLjjMMo
niALwifc+KP5lTUFiZ6Gd6aw+1z+VF3pF9tYrP7HkI7yb9+wqktcg4yJ5zrZ1i1xGdvMFKPfDgCb
++/L4mZsgLAjUmRxcwxNRqTPVlt5Z6f1bHGYZKVJlugkLIqsIwUVx+kWTSbZjGscFBuXyt8tfSI5
26iIphj8mN2G3Y1+dgurzH8mzhBf9ZTPW10n69GU9gimLUjRRptZYi3kH30g5ThzZ3PwVQxJPF8g
UcAJsjUhpspLF49oJ5njqbW63xO3lW93pnoh6ZdXy+FgRexDVtt6U1fvU9O4YZlom/sSQcl40/Eu
6pi8VoHSWw36FzDZxj44VSEoPc2yk+Mu6iC6yH9yxcp2LU+d10LL5qdykr6+l1k7/dW+V83MBrko
HzCgdUWYZDNOXCXWHNC+39DY4cy1c6zd3PyKRRx8szVNp3ea1Co4H7VTf7dcybunmf2QtxMZOUJk
dHqWrmwv+DbGcTAuLDGi5lvGBQ3FgYuj7BSxhGJtwDiHuOLUZXCuKjm9tDZtSiHumPJlhgAmT7XR
5cqirH2eMJHVZ9W107KRxBGeFk9WBNBg4zo0BZBtWHob9aDDwpJwZIGWI+7huYmB/dNGfEwYxCk4
X7uEbXXsn6vMSo9RMMsHSLcsn0taMHeDMSMb/qbYgVlBds+ZQb47V5o3VXnJbgRkhO82FkzRtf9u
IdIsG5r8/OHkAz+pvhZgTc2BF23wukBw+h6nlp1/7HYVgMK+fR8N9dOwYGbnLPOluPaiZgVOi73z
IWzXedfMavf9oOJDUNzQSwTSdHlQpXbppxCo82ZpmnYr88b9zQFZhBxZPmQm35IfQ9R/ia6FAEVh
LUa4WOQN1VctAnCqGmvjQFqn7DcaGThYrlbvbTzGr9RHsVr3NdYJm3nxZW4LQyCiodvhE+Iw5ekt
xW2/B7esNi4ui9CJaJBkJv9yzKq345K8ZLlwTpaQvPnZgLFJbnFA66O9OtN6zZ0iX0hiUA99n9aT
vC3eLC/bWC7uw6Noeo0CKVNQWDZnSbK1ncqP92kLF66H1WsuIwuB1572U4U5LBaYDejEDIXLUZ7Q
XPPcLX38zLO/HtdpFc4m9znmw2odR2wGYBSCXoIcK3q5FxZTQVq4f3BqgwBrKmAwSedn6tRn/ZJ8
UNOSgMsRTUTpbdMxEa7SpuxWtuOjO5vQKulIM+OYkpNJUCbLoN7BxgIm1lPuOs4pzV39Srt8Unhd
wFpHKQSbYHgmQ7IeYiHSTzCk/qlCvs63EqGHTkErsHSYl26a7mydyHzrTpb1I2EHY50zFH6cW6Be
3mbssDCRMrgk25Lgz2+78MkWRRy097F7u5zVHkVhnN4BfozFRMW+ToOMH6Faf9AbN/+kRSvSIdk2
lFXoXFQyurLpDy5e9J8YAAeb61juPrCmt18ZcHnDZuvEsD52yTkiq/WnjNplj8erOHVOtKbHKajd
Oy4NfkTheyN+ZXUjcatznQkZMlZvS/ctFoQ1N+anEUvUbAR9L0S8RYQ6St8F/vZpJcSZyzzb8WGm
kHNe8+kXH1997SkGxYvv2JzuE0rNMUqSogkBEu9nu/XgB0WqfBA2w9Auau3UOfdBEuk9N2KbIiYW
otyquN5oLO/otIGbi59q4ADbrsPI/ZUeVzemF7cgFhPBbV7euqh32D8PMsjwFlbJ99R26jQlo/Oj
NOAPAOR2x7zhNb8K2RFQXDTvmnyodzDuctrHYDGClOKavl3g7oJVFbr/6Vpt9BB7kzrgLEjeu/Sm
ntFAjIExArr1tAJq6s9tLSJE1CDSmCMwfO780rCtGuc4Y6AUAKXgNVbmwW/oS9hSIBV8p+QMXmQf
v9HvCVRYZRrjCzssHt3V20PvsQ/s3Pzz0rO2pFCjOjUmRdiYgLI2HZDCHWdzUexQSvrnLkJ+kt3o
0atdpf3vbMCQvA9EMHSo1BRkcmUfvpthnR5Ml1FNj6nZgzZYxzGHtFnsL3eAyFXwc/jrEhx9nhIO
eKZRfXXHRD9lTUxZYxLNd6x3LzH4eYwlVGMudL5Ox9zVv6EyZY+5xjiQimpGzueWJFobPiOMrXnS
8oMQwzePG1CAMlWbUaff4Ecw1kSyDIvU5/udMSEbB5IY1hg4yjAFiqluHilB4wAduvgnM0VZ4/9f
9Iubf91i3BheEY4jU8kwXaB+OG6tTnllNy+g+uxDdxPMeXEisfby4KSV9z0WlnOM7M49ySY/rpUv
4o0e8wzZtan2GdagF+Te5eKtvn2r1KsuGNvnr7FroPhFeVnSA77YBqZmTf07L8n59zrqEfBD7rTb
PlL+ecD8VG9awdcODMxqv1Su/QUuHfVmyyi7IxVADiRM6R0yKoOPTbRw3Z+a/HH25XKvEZy6jUJa
uM7UYwQbfx7WP0vW0/yUM0FulVv6rwuV6niBsK3qvnK5E7M+npvcvlENsj+FhcWmG9r/OEw+W7rb
WPUiiN71mpfoQCETvlWJae5Q1kF8HJzl0BZ+fqiGhASexPK0yTEPvDHutiwoFkDe5j/uHKaJQ7I5
+V9fJgGZnBpjzJKtP5yC/TPY/BH8X0IMqRXu0m8q2qK2qeJ1yebmoOriNIsY+kLhsPzHjM4XZHxr
Cy6jYtixSncvMY1tY29Q16ngfjp6bvs5d/bFc5Yq3yAkqWdKhIcjRgbzRKUwiyM7Kf0tMdHPtpD2
Z2SXTYh3qruf5ezs3GoRpBRv67N+DhsaSfA4L+oxaZXe0QuZnhvgJ61cxqM03r3PmIcO4LmXRQmH
QSpYQ3ETnioxKO7IU3rtMJ3sJg7jPdZOxjsdl1deVMSk18H/qCzcbNjqaDqqJDFo4cSvS+EFE863
ybxqML37ua8Hng94bQ9+DOBmE2d6uZsLa97xxl02MPGK/TLELcGfuBEXA3T5BmaqT2zI+x9W5tuv
SuOz566y9m/rRN+niHP50ZrMPnhlbvNThbvZIP1suyqmsqAvMnRdMzOGzMkcTkop5pw1936ZCn+X
xRdiaod9wbCWfyYqTQ+8H+rndp1nxqHIui9k6++AC3wMGQfr6JRVGBdJUx+AsE7brDDPSV14942i
+3MDy4VW2yDherOJZpVe7LyrTh49i3/sQT7SYjxve2OtDGTR8qjdRe+MNSxbp6f687Y4yYyFvGCy
4aQN1r/NUq/6XYtS/VAETO0et/EUj+nFa4fmAN8VQxI9YOl9ZNTyC1e6fMtzY/+duxGBkwLoR2hz
h0yrdUBnWfL5LpnwGPFnAd5ci9+tcgRpKtmbI6P38hduZ/mY90ocW2xWu84uKYCx82jjjku1B5uI
eEYkDbOCWVUsGIc9izZN2OIzCO55fKLmjy5KVTkcev/IOf6PeaD/pQnnf5Gs4ODk+f+pChTfJN3X
vz12X99/+uSfhYV//M7/1BXcfwfGCOE64OPLCl9iSP5PXYHOGgZkqR0OXvb5t7T5/y26Cf7d0dyl
bDzTDmuP/6cqoEWgNNz6XkANUHTz3xMV/otX+vZXOEgaNySS8vFN/6ukoHn4J2fMhj2LxLl/SUbf
f109q2pCVQf6wfWg2YaWQ/doZZt679pDtiuGWIX/9G17/Ee26Z+rbITw/ksyHV2Dqo4gAMLC2koS
ZfnXf4mtJp1aCzkIgJX9e+4vI1XBQXSa4lK8jnkaXA15nRstpIxouyZXcoStDrEvM+rIf0r3wBHr
Q50n5U+WNzbkQdYkm0KneNxoH3u0hyU6QQQW4UKXMLgO0IA0NcIld9kBPSV9B8ccSePkU1S7tVoL
5L6Ji2hndfkMQMVbbmHbaksb4fxJfs2jHlRz/GfQgy+c5uzBAsHxkfHrueGNxjl1kTZfNf0g2zFz
7wk+WEfMfjhoVsLBXwCeijslccHh8yqINRiwykYP5F4W80vKYf128k69wgYJDvUiJw75uX9MmQIy
1pM58MR4rn8Nnt+fRj11D4k7wCyuHYHq6o8cFe7wGGvJDFGJZWdnEv4v2xrm3E056vgNCahoaUVe
gFzR1PXpjEilNf78t2TGiTLSLnnKKolgzR3s2ibkp/gl9oHtBgayOemOWJWCa0xRxGnC9R9SrrWv
lngJWwwfl2WwUlqO3XhHbLbZeWNLT+gIx3O/eLPaRYO77JBMh1fV2k0YkEdE92+Tl6Ka1SejULTj
ntbhfbQ5Vnq58qW1j+ttcVVqa76LydW8jmQVP+a5nfaZ6qKjcCHOdLXgulUzpcgV+1VbZv4O1mP1
xAgD4SvS1ng3N2BbCPG5IS7mPf6ROzdpj35lXfwWp0hs2GhMtvfgyeyWHMe6sF1tmuTLSqDV0DLv
5ZQb5HJh4djrW5XtUhyxLBONYQ3SU1va6/6xGIEjF0CsNt7YQ88su/QooRqEzdC19yTchs8UK+6h
6oeakuQYBhm25l/e2hoIutVyX6pg4vLL85TyWO3dkdbbRvbl7X/p77gbggPF0/HHKixx4+ZOy10M
k5u/s3aebCOdx7GczIPdsN1om8ng92BSwAD7kBbsGhOySIcmHoanolD6UBQkmtwhynbtine3lFSE
T3SAPuZLWqG3i3jHeKF23Mv1KWHa4oLRxiGJO0DC3tAc67lp3otKSn6ayBJVkSe7Kij/Sno8d84c
lK/RDa4KW8cL+TPqLYtlfZxMsF5NYtxTrQiOV1VMHQc4bHaIJQvz0goCcA+2vzUmakLgg+mxGyhk
zWNm4gOBOhTA3O8UOwE10VevNZ+1Pteh1RgufVW54NigB+683Py9ozT6Ie0t+TwZGvEqUsrNymUP
u9idX7vLIWPzHrqTdu5iP3kIeMnsYFQ92GO5xXBothi7x8vkyPT3gsMTygzrn5vSxcy/RtfFme2H
1ZPtZ8xb/yi5LJ47eMF31ewOp7Wa1N7yPP2ABmtv21FFz3Hlyi/R+OlZZ4M64jMcf3dA5555M/un
AuvcT9ESkXY8nOlBDCELqsw4UvLhxjo/+a7CocaSaxN547gc1NqWc5jEGQ3yfdOO+yjJ573qA7+5
ryhxx5fTxdndiM4YJh1ZwSymSzdhQYyjHJshzQCdN4Tco2Sx9cdJDszmWHKmNHqXdK0+kHipV8Zn
BB+6Lgp+zgE2O/WjdPzxyRI1KTZWsN173zYr3R1RzJqwK88cfqiGMlmIhisaqpaxOs9LmfxonArQ
Btt9PtfJbYYzMsj3azNXMQTuwMhr0uTqDEQlcneyCf4sOW26p6aqQI6MQ3X2i159umkwHNesht43
DTcknu/pQ+V6Zt0EftD8Tet8aXYRV+e/Xo+VJWKN8Fk6wcjEWj9UicUgO/fH6sasDRytNj6NiStp
ZJYTWGKDgc//6v4ovJw7s07i+tMtu+IUZAt/AWuoEyVv/nYpy+qUCDLuoSUi028ptMVXm8yTc6Ch
yDUnnS1TcG3KyKHyxVL9+OxkpfsSN7U0+6Gxmi9SH+YrikT1XheJddfGukKBrzmgd07H31YG6/zW
ZG5ncUhF7ns8TZ95GViXxVcmunA96bZaY2nbKhSJrZ3KWW717fmnhV0+V6A7oSZXFR3tXGr/OotQ
zxyFvX+avazIngbSPDcLWvoykuF/Qf40GphRK9T9VAbt37hE9cb/7umPqjXy94LP8zQ0jTos6aQv
6Cf+HzD1BOkjYWfo4I66RplrEixfc/siEqXvKvzyVJwV3mFyWhfcjdXq5zzS7Q+y6O2zy9v6Bdtm
e8wq8iAxBXYU0ucJ15bA9c0d5iR5vBkRuGQwu8yocHheZ++9T9hxPfRwjLLzlD9bweRfMtgiGxdx
anfLBdCwENit/VEHXfpjVtkoNl2Trnibinggy1qP6qfGTFU9cAvN2O6m1U12L3x7B06cKOoqAges
umQn4FjxUzKr+bNADn2T1ixf6sEpz4HTU+opTf0QFVb8RhY3OTHV5DSQT/wRzFpzFsIgB0Vj0vnA
Ime4kD6nnx6i45NasDk57YgZYV7rP0hLkFRY8C3ct6LpDZdfhfaXtRVaGq0I9zdj9rBbaTSAs55Q
H72Ny9ocM+dmWI7jU9TXhtYFSLd1x8YyFmV/50kczFZCgraCm8EyMhZbNndHUWbt1gqoFEtKsz6M
Q6HDjps8zWN2aTGL+QdjMuxRVZmXfb+lvWcwlyaqLLckOTGKo9ebdT6TDU3OjDM1bgkH/wRjA0Ar
WpzM1m843w9I0c5j3rJyhhLEo7DW7ESzTnbP/K69ykhRdPDOULlUFWoIqpc5vkn/9RKX8Gu6/rOJ
9LqJMrWcnEwM+yjHB6kSScVUq7DsOx5dYPUaP+D8UPvB5Rl1WdxetdUS9IjZxaXupnH/JPbJdNUn
Bv6vSCF0y/wsvM8OkzSy4ERuz8UkAcW8rveDoxoDY36ZPqxkaR9hzrKDzCP6HVAm/PsalMZ6WOyb
Cb7Pg4NvseGJ86A4ZJFybyVY+qDs1Ce3q6f2vk552fqKJQmVFA37cdtZHntji/pc16u600E5EWxL
rI6yhyK7IBDkr1iC0Xhu/ls19cUpwxL4OCWJ7HcZkMU/kygLb4uClH34twoIqLREEoOs9+QWR4Nu
tjMOC+peSh+13rD3zKKNQizCpqG85ET1ebrN0mbut1FUxkdlZve01vSG6RYISeWN9j3I+1Yw3+bv
pk6kOE9cvNkRO150DKKoxYhBA8XVFz4mfmdVR75kBK8JFj9keefX2MeS1fjt7ttBbHrhbZMoHtxx
bMLEpFHYDex6p2g6099y7eD3SC+nEbsvb+jWKr7OUEiAfBbW1zpHA+kiPVhnqF1frbSCB4rAcBws
qyj+jJUXP+S8FTn9hxL5y7g35CUhI5yddnXnYbQAUj7Z742dBo8ccC3O59m90EEx7G1XjHvXCJ4J
U0d/VaFJ2jjSezDQvBmgvRFq3eyBXUkb693SK+8QduiR2QZNZR9yGhyo+1Lt8zprF3/6IOQ9jSGA
aYLVfKkM+8HCW/zAopa2rUExliHEbcei/9O5TYl/Ba+Gp5yGkzOOGDpXB9vKfB91DAXpLC+Sn9AO
Wry3Y81fvzUwg3aagwZ8b5vtyjTy7pakSN6dsbtvBatZdv39oahFj4eDy821U3F+0Xnn3UT5YjzW
3DFCiCUCi45anlxD+zhWB2BQxRt7kD9W5D8ME0vT3Enw9Jrc3qdJRVQ0BandsX+rb92o2hnWh6Kl
vWWC9vFQM31t2F3E1wRK7pHyatiKzi/wb5thGNw9i3yMk4jB0nIT7lLrHC6Y4fcOB1KML2KhVSSN
Y8xuI1RXQRg0OZlUnZNFQ4uIL1Rq6bvYw52C26vb5JBB8UQ0in2cMxE/MOW3P6OVbfppvkVMGKKh
3ZGaXejgaHMqY+g3eYoXJtoI3uLFH0b3yXVK/zzZzbQbHNBlHnUzh4hP+2VcPEMBT905jKAV9Vpj
obbewqPB7rMICQodo0KDfOnSs58PB5u9l3NrWcPyUE6US1SqCJk6UpzODuF/QaC4o7EhXDRnE9vS
ejyR7HUo5MroCGIn223LvHPDdTVH4pKYWZghVnciuIhSsMELU9xc97z/cC28O1FTE4fCbbGDF2Jd
krgNPm3V4E6OFuejw7eANhcX58asY+hYTnxXWMrdqTnAODRl4if8KPmhvbV5ZgLOTkOEcJtXUX0i
OWk9O9OonvO1zXlXKtQ/eF8Er4YsuUvKdmUx3cy/aRPmCu00uFrcof6WLD0R7oarabNLX0YqpGXr
l02gqpDLdrVytR1T67UFyHMRC6ixBhX3aLG+PBkxBneznoMXP8qGsIrbDE4kA+x0wy/0GC5D5TVX
OyGz7aR1qG0UftA/IZjE52wyOXNC1X1RQY0MTvfq1uWKf+qlOJp8tc42CuKucubhfqDY6QyW8llh
9FA+Ir9wu/tafLS2uRsx76/S34tB/8iT+aGabYfQr3nx0XxiqyTi3B2j3LkdSzqmZqWewFx3pDKC
Twr+bimWr47FxrboMGPFeGyeMzOWx2DQvNhnWV3dfBY8x119Cvz84qukPMfGXS8aUXrnKb84ljmU
G0KOrPuSAiGhSk/zUMQHOY0vtqSQx18qyugKLnjrZLU5D0etT7bickXJd/5bUmp2zUePwF46Vyh6
I+9IYVs4zTNJgKsgzhGU0b7OvehiCvrArCDuj4HDTX9TtZkHJklEG9944c3ceOqKvDik3skZwQOV
4rjKknAGkvFb03jD1XY9+YaUfbMcUIm1UwLn4QEZowQbFy3+uPWzUeGTTJt3aw6K0JdcUVYN0REU
THPBvje9ILs85srGekaW0Z9uwJbsPJTtn8qQPCP6ADU89u1qxwv+bNPH0hKi3bNiak4Y5qMtOjCt
Lnm33KHwTqH2hP1b8vVt4nrMh61XGfeTCHt7mqANPpqxUvsI03hYeTRXxEQ+Jwz1ez0NBClvvWlO
/SnZWT8TTSImJkywEE5XnsAyp7v9oHxxmIHxbubZ5lufezkmjDnYzZYVx5umU9cSJTPUjZ6vpPL8
K91Nd3FqQ710/oCrSjB1eWfS2zBCQwTVxyUtTuWQ/prj8c8Sd5rKLzg9oRQtbn+l4/bYO5g8ODat
7axuHVXCsolHljOG2Qn9DsPvkZPrmDvq6JAcm90pnG2yBNzDjz7uoir2yh2n7R89i3urUsGh99aj
spyLIhFCpnvZs4r+ATwkhsoiZX5qOQ5QquzlXkbJj1GSYehq6x3HlXooMzN84Sdsjvz/CFOMLR4X
iJNsuY0xolgvJpB3tWzDJiOp4NWNvrZ4TajWFgBV+CbpW5mjlECyrUQvob847yWwZlJxMMzwYOyZ
obddQ0aiHv6MINtImZqaasEO4Wj0cbaUGqiLOOkkPZU5cfO5fCXMy3ipcKa2E0Y+DvB9Sb8ky41D
US2fVuPjoVos4vtzZBPwdIvhhUt2v4fTfZdFUwrCenikIoJRD038MenlW1ZDGCdgOYUkoZgXiTQC
iMCCJft0j5WL0rRUFKzyHPfewDkM/WKqoLpkUUjwYCd6e6e7ugZm40xnN79iKrvg/Uv5OFYvY0YF
zVSdo6APjmk/UhwamC7sxzEIx9opX+O2Np9BBYph7XMSQRAVysYcNSaMw9CghO4Ks9SndOhHGvI0
NgsnEce8d6ZHKE7xzzh38FN68osr/6vsiu38KBrUlfbbY8/1Oqdc/xxG31PCZmhXUepoafi1lcZ1
YRvPP7oCAE01jw9xybplHOvmXWLOOubZgsECWIXcOQ2lW5DPO9KgC3FVj40Z14ZoP3mrflmTmeYj
ezV39epCjcmEbk+ajs2ws0waVoG5Wh7ekVvcih+UHR8a0vU7T9A8uWkbmb5Nyrj3PGc7PPFXmrf7
a4bxblNnNluv05oJf8fv7T/73rVOMELSXS1BfvB3er9pl+0xIswvQZS9gK9LDgTjmwO22PzdQuoM
W9U9jrLi35Xa6Q3uA1ExssZdzDnPnDwR4khclym8edY21jXEo92yelgDbMxip7WhqLmd5x840Ska
4C1+IrDn3pE1ysN4Sgj5ZDDtW+wE/MyOs5H+FYYg6i17ocaDSsCviyRLqKRK2FC16ttj1QUyYhGP
lc7MU9bHLYnC2z48sGlti8AX5ULEH/mq8mvv1yTdJeSJXZ9m2BYgpiNjEq3PDnOe5D+7bMZblku1
r5k0GajyMYRYjIlqvZUndl4jKJgk9u7cUfk+xddJL5cKwtt7JGieyxquHrvecpzXQClngeCeY5UC
C5ddTc9I5kU4vqfZsS/GI15HaqhcE1xI1AzT0pNeopgwFb9FYk9Khyt3efGeQgQ6OYNu/6KzMTpG
bn+dOy5MlSXtJ0Gu6gFInjy0SZcdMPYwADm6dfDeIwuGU1Oqqz0NYcfwJ8He0lPHluIadEq8jFBi
z6B7xSsvfjxVWiaHKW6xptsopgeRlbLdG7vEdVlQd7rl8t9w9OHxJ3473bp0RzZh9SKSL1/zvtiA
xM3fhOOT0aGuywOC8Ji1NXF34/6JIO/8sqVTJyFw1ug7KtLylTHkR4bZG4hL9yTG/lUE+RROt4XX
uM7HYV3oZWZ2vhhj87iSidj6upqOqJXVV6NIH/sNSQR895Tr1fhGYtaDGELy9RFytMH8WwxQ9Dyf
tVku6FUnHrwVmiDwDdNZp1lz7+dy3Dat8TAVDm/TkuDSE90HaYp226WQeXOh9P06xCmYxr796ca+
hbsr8mbC/iOWrtGV+LEVF5s4ek3wj5zwazHu0Lqg/fFi0izjhWey8yK8vynj/80WTscwKyjeBEbd
UM5+8Iotm8MEx5MJx8GprvBUHkdvfdSxDp4SzzdbZyqafT2I3xWK6KZTqbwzJbNxR+3EpceI/jXp
GP9OHfwMBsc/agxYG6YkF2oHnpMqkPjWyoi2dzMJ58ipy9VYnFOmprescNS9cHj8Ks+iLh0fwJGL
3bxjeH8abhUtBmFqj8J7dRjUe3+Y8JqyldxNYu1POdmx+2mh/Iyfx2tCh8GNB4y80uGSAKYwhSO9
z0vV8cWDQB8c+YDt3r46HhZMP1JkBn2SmU6eB2yGdH4ZKvPsCCo4qbz0Nt6MxU9EwctiBveSVNWL
zYcI/8G87yYvIKBavJL5v1+GFdeixrNvRAaAYM3BLm3ViPquq27YCyYc3oWsRt3dQEkgmRJ09Qut
o0PCFqBzeZjpFeADxAvZIUH9tmAo+66Vx9ayToItg8XKj/cGkeUxDPF01glX6rzZN7wW74akjx67
dV1vsT//zg/ohqRk8U3F+kn3GXUzbvClM+dSmPjqs+0+uKpnFFzkU8BcdEmTEQhPGqZl976M2aea
SPQ1fZNsIdoCO3ii4SEJVwSWl05J0jhWXTxTzNxdWkwMiPA6eVci08e8mxlpTF+HQ4dBanW8sE0a
d+f5jXUooVDE45NBa7qL5yQ7Z3zWvkoTkbYuvIaxe+jYvYyKTwAYuaszYvbetBhRd34znOPJpT/X
6U4g4WpsjHDnDgALmAYhukNF9pZbpQUFNltbuTYrR01BbFvSPuz5pXi321tc1xsbdfJNUf0iSo23
qRlpH+YPzc6Vv7wNPiuqwhL7mvfbXbAUmbe1IID+xiJR7jgP56d0XqdT3FQYewl02J8q7axX7v3y
Cq5HveOjALfPjj2h2STpH3gv9C1ftVv8xGE+/U68gXsdS4NgQhTKc7Ve8ESmOdtbd3wHQpo+TJbh
Y0zqdKL0EafffbTOcOLWIWXMLMj4v+Kb6U9YYldeV509/Zjhb72NCQWhh8JjT1XFOGnYZLpuzTQo
iodY+VZFn4oJyFbF5QyqAFMlACrhpW8j2bATchRjXDWKdM+N2v0/5J1Jb+VMeqX/SsNr8wPJ4BAE
2l7ceZB0pas5N4SkVHIMzsHp1/dD1Yd22YtGe9ObRgFGFZxSKq/IGM57znMOvlYJJuUSguzKxw63
DrKhf0v94itWwoDA0n1xLTd6WE1lujFr+yvnwMfAbUawWlGhJo8tfNFzb3fY+5uS/2x0VbS3E0Zr
jpSm+0bAdeFpsAy0t4bw2k+R24m/BiRX7irdu79TDuTwwR3vKEOQmUxZxzsM+rige2bCDf7rXZXQ
0qw9hxWNliMelNrnt4dXTRwMmu2YP8UEFKAmLkoX9amt6L/5dPSuoNRj7WPcPphjc/VGhzFkHloF
zYMgcVNMfbed4Y2PKGsxWGe1nvHXgKYxatUBPvK8hNcvpdHG98Z441uh+1nCvSRHkpv1qTVy9Wx3
AeUyqLIH0sDikg9G1q79UJKqHWyxJt3HqRIjkrlwdsxmTHZMFPf1wAMczfKjiM1oJ4Ew3PPgE3k3
An0kiWVfzD7+CFoUPVIHdo67sH93qg4ulhPVW1x79zru841dKUyn5qxJI9vT2uvUvKlhvySbrDXr
lbDLOyaC5AF0bT1HVb3pp6zZBwlZGUi65oZG+WarUz1sSJH5qzAnTlMQ+xmJZR24Bca7VhjhVVcm
a732fo1hF0/btIAIawZ9c5tKxK8RCezqZGGWr9LCdZ4YNtGRGKfhAwyAZEff5vgedtZ3PiM6ZEHo
XIqmUS8AZlkRsQCv/CBIHvRCY+9dL1frJqhjPJtsDPM6ncPgnCBLcuvI0vQp1mZ39W0GPlu8hVG/
xt2YnN0AQyDXUsfaRII92SXjGM5ifBynzMJvrvu9MwZc0MplqpYcJ4c6Ch4Wf7vs1D4Xj60fKKoZ
MQSQL6jNl1FXDQbiFkN81+fLYNYCsEiEqHSrJ25mnFI6p9lLjLSUkab9Tk3k1Una/GL+Fp45iFCD
zmlyrWouNFOivLNbsdTiOcLHyezvNgdC9upjjFKROezSREyHtut8bKtVA3LWSmh0bs1rPNj9niED
MmdXDbgwObXUQIiG8DHuR5pgeS35rgwF/bpwzoymrXs+VYfzAeC0WyukKZTpWkHr+OyDqYqpabmh
tNr/M5G+yfdMX7gDMnUb6ZKlEURC8yLoWBVP0ezoi9DVvRHNmwI177YeO+/o5D4V2qbnlkAcIsS4
mugif6Dp9S6trAyrcPmnHjyLSm+PkYpfCv07xzqw64w8PBAt4O+j6MfeWxwUzs7ir1RT95H12HgA
DZNIWUVukbzw+/0FAC3dj4gIbF3M1VeRsri2jXBH0/YNXm28j3HwJ6vBwvFLEMRk9e+Z35kb4mkk
3Wahve2QkUygtr4/T/PogeIo9Hs3iek+xY++qmos7uDHQZCJ8uwXbtuuKs9ls2FmzvmfmF5ypQSj
Ri5OW3ERESt0V8KAyijgG3h+lTs9W7mb/Z4NlTy1QeP/ZgIX3Lga9IROSRVw38YfKGm0KVgLrXzd
YHp7MxjIXkqrxgBaFECaU8vYmBmxjyFIO8yOYZ/ZZGU9pGDODF9ooNw87FpcItsURKBGjMuyUBcG
/+OxjIugIqfqmOdIJbzaaceAyYBjUXTGO7HR5lcQc94gA9ObZ9Rndps+ddOvELGSawJ5lj0mypQo
lRvwC9L1K8LQexLPnxRM5GzjXvMs7Dg/JrU7E7WxmuTN4v752k0mYx1tmtOBgDBlIV5CX3sKWJy4
ggu/jroLoo1j8SAnNa/DQnqXTikiKFU+4MrNwGCg9HU7q41KZ1dUA56MYZWGZJaHzlhPOSiq5YKT
IUvsZr95YOJlrRrwLqgYEUY+adg4vWND7o16pBPcMfsb32DyCqvLuWLyMHCSE9rm0D7e527kHMi5
Rm8xRZjPdUaKGhMysSORm5g5DKfft3rRx42sse5Se0B3Mok1MfDq2jV4kE2ZLDgeP2InSIoJob1P
MgXCJdp0hmXfwAUjiFrYmHyKmTauTUkAfOPVHuw2v/0DZoWQbRnWGhAhdoYmy+ctvYJPPtr+OjGt
YO+xmm6Z76obI7fvXVAQu9YrQQq6s383NdAiV8k4fhJypMa8lcMSHAoHupndObjD2K2uDGmDR9tw
xnsG2N6nLePibEwec7XC7E9p40/zOopyUJhlLB+diSnjJLq3Fh2aIj3dzLciGbMdTppmz1aK3wW4
7UXb6ooFL7sZOXMdUvIaG2eQLxh0402b0gC+ruWYPtf4de6HfnQxCGsnfcG6yozAkDPmpgQkZiXm
24YHYl1kYS9WhMaPbZztYzXEJ1clyJGhlKeUTEaFC3tDqkIe8BsXR7QMmgCTSvFGjMOJDpH5gbIo
9M3G99U6lBOm4KLB9UGY/9XwxFU24XMwVsN93ETFxg+5xcGhjzZqIPhNfcRDzJwwwQ11oKqH9ycI
pjMmU5TXfCzushJPOeCNo+A4+0AODN2AS9RNMCkqxrk8idvKD8oDut+XbKsnx5zO8Hs2nMTcU1Er
hjamjPSBmjHzDd6Hv2tztRQyOerZ0j4LV8dMGmJ0cbJKT4MwBrsWO+64SSy7fskzPijZhh0hahtO
SMOg2mT40C5LOi7U2hvyXURSfgk6YutYCqGVWVP0nXUIAKOebHNVRcxlY8fMH1ime9Jy5MO27Bzl
jpmkeQaf9l01FlpPG7mHMBmQ9ohKVnesW/TFtWKCNkXBC8r0+NR30Xgni3A4kGGcr1gs8+2chEhS
gVVcaw4X16Gb7G0Uq4oscU9iONZjfyZy167jwJJ/PDBAL32bjat45lKKIh3WGW8+MWnGS8FrkeTT
pkpKVAO4V5usgPDpFm58TAc80Sr2beCOHnCtokUon+Mc1scgunu0AVpSBubJZMMLOlUQIrE7WN55
8lrnzcqGkfVsblENR5eg0gRTesrGHN9WshCPneALSrJz4qASfSESLimNRYqiDPoh4RKuuAho9yS7
t0UKejVDXFmUkJnd+xx69gvqRvKOP22+oG2ILZh+6qeaIP2ODce6TrArj0NY5k9UEcRbxgJc7wtj
ScdV/qNrWuY+1rW7tqUXX8kkz6CFHJ2fujjN/pQWabuC7ZXBzBRe6qB2XbwTuTpQ6ulsjTQMT1oJ
satb9houz4V5n+fT8I7M4t0yssq3spSa1MvgtBcmBs6j0lzAjXLKHrPS+EzbBlJBw/6p8/AURyOk
duE2l6gerQ+36JEVs6W7oSgJHjl+YmAMamAv1bNNPV5qkEgz+us8My5e2YNuKPrxK1hRCBlVGoC5
D2zrjw1S/oxDB3YPCXTYFlOo43uPw8GOYVx4IpqQ74emVjy2XPW5OqMWMI2yrwMwgWsaEOCKMAI8
FUBo2V0587jcpdl+xaFR5BndIc7OJJHGZ28g5Amqg8GTQWEaoNu82XBGzl6DtJoQo40wfusdH80t
yNMB2QF9e8ZXwxKVGNnON4E3trY3fxSEj/cyZnrXdkqsKSFjjpeSZ2a6Mz2ihnUH1/UXd9+ivVem
bv9grpnWsozcx7m25mNPagmoJfEILl3BqcoGD02DSQyvar3qHDUgn7Q+usLkGdYKW17CY8kEW413
sMQe1AyUPYWOttNBCKs1kJw5SUztC0Y3j20/VtyYW/dgOrXNrUpag8ulcpJ/ZsMDcdvMxXMW8xmQ
Fxfk6bzyCJg8vGtS3VycsM1OscXPH80YBVeZ70g+cuubBce47cOp7bZeTl4R2EfOGvSveMXSNLXz
aRcDriM3K8tvty7D7eiG+XveTUu/FJbhZy9n/uHivrrvizD9lQVtf+cKhi7otJhhM1pbWJHS4v97
vo5NLdr/kRh+/Ug/2i7+KP7ZBP/3V/0NDZd/2b7nUx0kBD0ai6P9HyZ4L/jLkYLGB9aXfyBu/rcJ
Xph/WZbNZhJ4MHZoLgUn/jdcxxZ/kbElPE8Fkoko57r/HR+89P4rW8fCSuiDPOCO54ul4Pk/289L
sxoNCtfanak8biMG5r3wlrIURNQ2YJhKwhSECw2hrbcP0hSCTe1RqMlgOVN3LT1bQETtSJ5xgIvd
IHAtenWQYaKdKkYsPgdS3tbBLep1iiCtbwJaPBjIin6V1T56PIl9SNcYRedtxEY5oDM54a1uBkg6
6LP4bXFhcUfWCh+MN6XZ+8zJC3eBGEkzSoiImB9K1bdYWjFbjExMP0VdM7Xwg2E/9oHEOm3NtzXv
0Za4H9cjbqFbDKLZtber+qu3TYMs8oiWYOah96nYut9sHSHXTvYylFIuccpd5LQRrHA/fc2lglxS
w21wGdr7jKj9Xo2PrWnqPbm4hvOnX+v3aSLEVgEleCcCMQ6rgaDcXYKx29yowkoXE1tH8JP5BZel
vDNokvLSiOtvr2AmrPrGqvA5FKK6ADarieVYOniv2IyiD5NKx3SVlMv4bsjqBdThkMHyHMt9Jy+D
ZtENsRXBBYGj1bYi7/imvabrhGyUOMt+aot9W5SlhT2vYCi2cBu17oD6ci5v+QfAA6tWaDZqV7ML
f4pOZzczg+17+NfO79iyxmcSVVB9cBXN3DPHumBtxYa6EnSkbMN8qF5UW+T7fpZMCJSr/WhVTDXb
OhuB+xLrqHup6yoj4DYHCdOt2Smvlhel9ZafYHzpmfPfF1UdP2RWmza7cOqCQ8xsby/MMXpLo9F3
LY7jiS9JYepRbKSv51cNm6Y5eVTCGGvOz4a101jW7AN3ivTDbXvNMaKkuwXbIZHmlQvnnt8ZhpkV
wHWyvHWfNttQehNqtUPqn7hF24WrbmKkuw5AwXHQwCWCW2kY32nckDdpEgTZKgmaUG/7LlQVD+xE
SwM+7AGIcwO+Zj+osoF2OnCi23a1YpU28cztnTTQN/BO7YWQLJ8zTG2QSoAJwldrFVUcvZrvcYCI
/EqDPEXmHPcPSe0JjLVzdx57M272OcImVx9LFu/AMLKz7zOzg7fXeF+EMn08d0rSiaFFxyhg8iAq
jIhwDeihbVCU3nsQpZbEgsVEhD3RiKiW6DWHBlHZOeY3uzlKMXbUzVBZtaPlQ3frYTawsMDRja4Q
S+By1HGK3YZM9yuXTvnp9dI5+0O/TJoMvnk6TES1S/mq+wQ2RSkG2KQUTn34bgKeO3Ki0iPlPOQc
6MZcX+piHrCqae3gIHcYcs9MZdOdaCr9hlOl/YzTSGK7hMGZ7xvWgXRnZ7MWBwaFEzVcnsnfjKdB
oMp58CPPdRUN7rpMfJKjOCUttGMvQAsaXR1Brc/w2KGwQqpDnkDBsiu76WiYRV5elaHkNY/J0AAQ
Ax0E/YIH9qN0jASgRmVgHQ3i/DdMZbxLQSRuCt5wxFxic18Eh8s7ABTufjTN+SUOyOFyGBLOV0OA
9yIn33POgAGS5i7SZf+LqZdAwaN6nSR3cCOtNHrmiSJ0qgKeyqKZyx2byfSe6Sm/qzGBDIgyteMz
X4vsvWt1BZ4Tv/9KG4d8ANPG9WIp29JfsoydUkuDB+2s3ruhpGd+ZLFx1VMWyPBDpoa8g1hR8Bf4
dXNqoyp7S0CVaSCK0kc4zRVGcXPUdxkCLYx7+PkrmVbMW0BP0hPG+31jYuH8TflfALy2Tmwy1Rar
4wtG0rRDnkDR3um+nRiLFA2vGVgzLiVdMQv7lutwd/DD0n2SoZVbGzy8y5CQN8Vp267YtmkZn4Wb
/IoY+x9EngAQtSv9kSMTPqLNOmsbT+WKfKTx6LCcqfVAsLRfDxmn4lUU5PZWT3P/4WKr9w7JKIr7
IDMYl+KS7WHMdO7Rz+v5rcsZXWwtSCSM8kVZHBrSOsmj6ajR5c/SXlsDYTBXOpb5jqSaOGYj3mG6
nmb4jjYWqd9wwv1Lie38l2H06t6erHInaGl/yaNRJvcqpqSBH54A0Eq4Q/ErzdUIHId72ZpsAogc
7UHdSZpSbhmiQZ/v+3zwnyJD939GP6El1FWq/uU2HKBXeNabeB2mkeasrUoiVGPowuAvGaRAEIEV
5fYTYrG7jBsp8zS3fgI/ZiM7bF8wKizvtSU2wsadhUAogI7aKsD9GITDYxb445l8jX2IdB8/lWoB
U1my39IH6p7CrNPv7QTSGE2w5KrBlRqs7vIeciHJ/QKubiMuHf52nXPEFV79WkZMB8JoYUilHRSG
xA3PiWiIdIyt83uMU/MYxYEkYwG3o+uraeNMya+sAA8b1v63OyafXeQYZMtzRl9hpIC9g4RPVy6+
sdcuA2i6LStW4lVM7oOLR+kM4uh4Lpd6ZtppdcQxD77ENcqSGyondMSxfBIMwnxyaLuxkQ11vLH8
zZSB0Z9tddYLei2FpZXZJe5hyHI53s08Pr9DbCHleug56jhxzsTXhBTDbC2loiHA/p/RF7S1+xph
LgbtrseOFkJeiBb/X5IeS7xn2zhN/WvmWvnO7UP4JH2QfSmZ2H9kEnbvuRTtZpyn9tOoBRa42XMS
jExpiYbkhh71jqW3KoIB5TIDdgforQHDdjOlpWE8O3GC+hUOfVKuZUb4jGBL0s93NUKzvVU8MEgw
FRmvbRR2wgIPF43HKjHEXQ2JJFnno4hKIolavNk+DNdjMIv2m0EJRQ24Ynh28LMflYKAtWZF6KEo
jKa8zDPuRth7DQbGuQpuzM6eJgbCOv5USBknfJ3oumEfd58VxkIOKkE5/TJtv0s3kwNOYo01Dc6F
jsLZ3wMrVSg0puYcGnn5vFeTG46YmLv01sLUKVbIhP4CVfBOmWrCdWWXMJtKiCUvHKKokc4Cy/5q
66l502UXn3LAE/GmsCViMJvSeBc19JivcvpuDOZUbohdFkvPRfuEidFR3W5TeUY8b6ysa7wbEKfq
6DYW83nUVns3INiz+81+nbOtmvx9dg6nzs15TdeUAsuNYsr+MCDIvwhPLMNq2gePy2j4LR3INh0I
LdcPPcQHKFGR3Uxb5D4OBfQvTMkFdEh0O6IOIBLCN/ggtFs/MHHyrmGLWYWYCQGjVdTPCNxK2zwn
QLf4N4tcm7u+TTcNfOFN38XJsDI4mD64kTucSSQAdAljC28Ky7j7kg2cilky4qnaJ2ZBx7CMHale
6R4uv+1G2ck16yaWiwj2Y0OJVjVXtFh0+QcHhfA69ePEuLuqWnPFbI6gDjcOagoylfjFClIy6GIW
6KmjASDuXrLQsSiUYI++6HIKz4XuASFaefOttGtdh6yP241VBflDPI/GM3Gs4MVGydzbfRB8a9Gb
z5MhB+yirvGOpRYVLqzT+WEoU82I1uK44NQdioGSbbrHBUFscgDldTSLaHotk4nohWaPeWWcWXWw
2xzME1Fuptm+7BJsksD08nbNFKvKOSmb9CqY9FrIVZsUYUP0VhLp8knv4IiKxREMpJfvahOwNOFT
dreVE8f1tGcGFyWnucPs4Gpnqo/asVr04TSvjY0O8uBPD7P/C+VH1gt6q7C3LXepFyed4njtkbdr
LFzU1LmteXpj55QIgAisWWmV7lxIAci2EIED46NsWv8woQos3LQ5d9NjXEAMG8m1cN3ZgHAt5RsZ
L0ti8+Vcsg940vBQZCO994j8GokJY/yEpXqH2k91wJj728h2SmM/FoyFBe8TD+ZsSHUD6QSnkBZO
L+7mKuLAKkpforG6TzAK6/mEzRW8YMCZgBCoNReoGnMQ2TcERYxwEZh1vgUppbdMUEyP+azqe24q
OUNPaiaKuK7r23jGUnWpSmS/jW1VyrnrUlGEJ9fCH3GRg6+9i5eEiKBpi5I/9m7x0PlwU2+ky5kE
BIRpE2ysJ1eQcJ0xRbqMoNM36PGNOhCXpUanImjd/lIzNBaa1DLs1xOZxF+ZFxUhUO/I8jkk0Vga
8XsfbMYrfdtyzGxwOa4te0pwHkSIu7+E17fduumaQUNEq+xNCFwruGH7rgcaVC19Qtq3mq3ttpDB
cMLtuwjwE8dAxt5xwRjmOCVealLWXAm5KkA1pbcUjg/+GqZ82W27zG538MrImnQRI6JJiSA8iQbS
4K5KJXtXUIR+iNitJ+IpIDRRwtgZVLalgjlv38eM4zYOqEnd5vB6sVrUsTurFYN9WZ0Kk8DpIYSU
M606V/nxC5sUvgdnXGz+2hyGm34Qkn7JJGl79YxB1Uk/Ld7h8iHS3bQpvGrhuNVhwtWu9XosYUHw
nnK4o5ISEdCnL8/xoXM1yTQfrEj6/RlNdkYUJXfkwOH3u51vI5VC6m6Mc6Ky9yCliADPahXdx1nF
nuiE1S9DjIzJcnO+xwaIzb02sU0mGQPEPBhym0ljn+7xBlbxBkG8PtudYpsi4Bj+gWph2OQLUm5G
SAxgDrs8nr5wFwtxbGky5cBq9pCFanzlGEJBdXkRti/bndSxF7XhrAYnv+qoZW0qgjY7k30lEI1U
QpMTQw/415ER9Z+tL5EbLVNCaSw9ZFFUVu412Fmx9K3bfopeSAFF/D7k0jmQJ5F1mTwcGbcUsGFz
4Kvx4jrEVY0NIbwAiqyKR2sNVH3cjxFEnZqlHxJGbbfPEJi4MWVp1XwowyuOBkyDde75IXXNebsQ
kWeLFHbkEtCYlSsubh6JK04SZ59UqTqmNJfMn8Li4/AGrznzXHZPfPLBwQkik68vfavcDvi/KqbX
H1FrRi8T7cyvUx116d5KLTJQ9LBDfQwm2uOklb9HWe9X64xh3eJ0tky1GXq3AsZVp0Z+F2hNGRaj
RhXsDP5hUNWygEL4mQkefF+0pUKGA0ZpLvubtiEWuWFqGOOmgbuJ40nLkBW7DrztD4Xh/xnmY/mL
vgAwNSTXuvbff5oQo+9y89F9/Kf/waQ3AV6iv5vp+t3qvPv3/8lX/v0n/2//n//j++e7PE3V97/9
y8dvlRSbpIW0+9X9swRpeZYUNhrhP/Eolp/n76+++1B89dN3/lFEH8V/QoP/01f+jfGw/vrheAcc
lIVgXf4PPLj/lw3/wZFEP0GEezba5n9gPEgLIyrCT7KlNCWEj78VTPDgEiWUQmEpJRYkz/vvKJh8
x/+K8nBdYXk2PA+6nITz05n+9XFNiqj9t3+x/jXJZNKKdIh2rdldvcVspBbbESMAvQuIBXwDqmCs
7AXBQZPKwsCet7t+MS95sxK7oKTmhCjZ4m7Kke8fWlbGnUWF3LFbbFDxYojyF2uUACB05P0gEcna
9btZLFRzPuJe88eq+2x/PFYpaEJQDLgG3kCrxy/dYseq/+HM+odLazFsEc+Wx2QYOq4bkRuQHUyx
C2XR0KyRPTB8oc980dvdbKdCnuXiCvMWfxgYMKxifBzYxiAHOYfGo8MBZAe2MtU4zRHcUfpcKB/b
WcF0ksPYjx3NAOTNtJdz2SX7MayljlUVG7Cu7q0OZVIgUeBuKxafWwBYEvODn3THKkjDJ24+GC5s
M1toDLUXE7xtBtSoHwNdF4vk0uV5/9L8GOwIgGF/NtEE+2G6s5DWDonVDl+lqRRL+GLTa/O2vXTZ
aNDss/j4mHi4L6E5iJtOCOMpznzzjR50rH8cmfvjVPfDQw/obdtglPktf+yCkTcuP3gu2Mj52XWM
XbmUwL4Wo6H54znk11x8eosRkXD04kpJTJsfUuJUNEVc0k6eWhduuxjBsh9TY5lGOaEW0a25m4O8
+PE/TjghnTiUm74dTmADqTz48UvirLxqiCKrASuRtbChihtF6JRW3sVuGcV1SsrfH255oDRZU2+x
Znqqd7ZR7tOK0QSbfjFwZiYZnWBuvIOPd+WlWoyenHvrs7WYPw3iABxkx/ric2rbl6qc1kYHhjOm
vG1Laxr5QK3MMxbE8GjjX96pOTN/1YtHNXai8B66VXo7pTyoDZnNz446t50paLfNSjvGIyyf6npY
D0FTIiIwD8QlMqztxRqL+hHuIi2dj8TS0zlZ7LMRx44dLc8r4Tftq2lW73RITSsmWLRn1f1L+2O6
LX4MuGDrkkc1DodmTO8rm/0hdk9eRendPEBWI1iBC5lNXlf64BbE6NembdPMyxQ8eeI98G9bi5tO
kLlecTA7DNZAAcI3RnXyiftfiQlEWELu+UMJ7TGjIOiaNPn0yI0Bl/1ieDb5+CDOdwi4tgyIxvzD
Il16zkuRSufOBYtysJpFvpoWpzWm7+SPudiwm0EV3ZJqbT9RvpgE6MXD7RcWKfofYzcaYwMc2PWm
e/xP8YNTg93gfAFEAfJudF+NdQRvZ7GVj1ISuRwW57kIvP69WmzpSeIMp8ks3DvEaKwZg+hnvhPu
9rzX1jWwa7zvcw2PLsTB8ySD0X7Wyh8O3jBOn8Firp86u2wOtpc6nzzfyZ/Y64VYQaPBpwCHLf6w
QkI965qJCKJL7PuUx9Skxn4M/3jUMf/D06n3w08kYBly7KslJ8BlXzz1S3YgXFIExN0FHXMIwVyj
Cu8+/gkeEFyxtmaDGrPXpo4ueGetBzQEb0/PR3eDm0t94aYq+a0uKYcWFf2GYkCxDa0Z3MyShrDS
XN4VPxGJvMEJt/KJm529kAxFUA/RmYxQemP9RCy46xG3aJbkheF6A9NZxqJwfSyCFVmnHiSUlKtj
j8R5KouYw6maB/85ypWJpsa2/QVPYF7TV4Iz1KSXb027EGQIHC7cEXjnU+6tSM89IqtRZvtEDXW7
zRIZn4SZx4chKO7MtAEBZxmusakE0Z0YD/4B07x6AF4yrF1e3G1rKtL7/B+cSHPBcBgpBKsxcm4S
XKhNiG6B/8uvTATJ7RCFuC7scj7VTdefoZuAEOhc83NJmd725HzWaRF23Jhc/0yIld+hHXk3YVAT
uscwSua4Lc54n4g2ghocGFirT6vNyx9aw0E4hUdYv96RUXhNvbwi91LERysjTljb8cZIs/63Uybf
aVv5W68FsgAnEGp3aeDQFTWNTU69d7XrHOFOX/Axkc8BIPRgGQW3zTkqjpERnsyoQcYsvdHcdrkx
vU1VwWUgtCLiHiHzUHpnjWrbOPYGTvnTrPxxp9xe7sq4esvNyT7mVWdtvCb5TI1+yE82VmmxqpjQ
QXBwmJ+YeoYOEjr91eqd9HbsjWons6q7a2z7TOHyLz1WB6dQ1arAFsSYknOvmkbrTpb2jeV0Mypj
LBcQdAMhjwRgyU3E1+nZFoXkTs98Dusd03MatE3+qy4dtYe/fWqyEPRM6AIc39CaRAmyJTuOqQmo
n0Pf5B/YTRECck+/E3loAwSVidzcRHCiiPGvrim3ra91lzf7uR5kvmqwN5GMHPVZxVGm0FmbaNNO
M+wKbYhvBcYvwVHbL1iuqsP3axoRVagDfq21UbXsA4ndluSq7BaCyZyn3ldRtvrie91wSbIYz2QB
LRXHJIR2qItrLnu3ZSkv/LPAtkbulD4JPMmQ+gPozWsrHMYXCvh+Bzzu77PrbTj23LoLPytrKQpm
QayviYdQVnIvFBgm25F/VFmvKFG1H9I+md8pW6YFhFqgUyqaYGBKMNf0ZgAXFEEz3JLLcT9bOwt/
cXfAng97eisDAUpcGf6uEVXzXPp9cUDa2+at3564Men7Kg2jl8xl2quYG/8Rpp+/oR9VOxvTfYG0
XKjkAIqtOQxF4FagPBfPY8WdaYWtq7hnDxj2Go/DHWrAfLI5kL0kTAFOlACOp9qmMYz5sHkkOtWx
IfnuzdwXuJHRBKF/NHxWbtDNX3btmgcZde1GIJ7vWkWMkgS7u6f3eD932TPJ9ZkrcwKrAFBuJZqN
3S71ApSMSHrQmJwovdVD8y2cgfNcyaPI7RTdg3E6C/EGhrbaoIpsUFceDNKi0C+ATlAd6h4SuBsf
LusZdnOOFG4LQGuLr2hXdcDP7NnuVnj/5YOHK/omCqGMoq6GoJbQwoG0AuHMyfP1lCoQI7Lvol6f
bXv6Y1lgFDGdhibZKU778FlbyoNdrHQ2R607mjGwf0ZDfe7mKN4bM+65dmBXCRqrf+rCpgOdtvhp
krHHvDbemRGXMz+gcdmMgX+EPZCAdqCKPgvpCZ9gLe8ES1m8xiD7zhf1N8CU50/6VJgRp2a6c+Ko
uDHhrb3yecPWdjxdZOuqSvxdFWcE9CPC2kXixCc/9P2Higkr0avKPCM4ZBeb5M5SkBY+QBOUNwrx
kvZrA9PuQk665w0NxhWm7+aGe4h6gK/lfs+Mjxl4h3C9Rtu6c7XtnXSTu98QkYNbT0OHToY4eRT4
yM6u6TkYYesieTcs1d2ybObHGrT/pq39L8YiwcEvIItHTqrvOseS7wyfyI5CGaJdiI2ec5FIq1sK
4xj6NHQ6H0sV4W+O3Wpi9WCwEc1jsaP1Rh+wLXtHA9zelWaLdsYmqU/MLBeYSVCcSHVPL4Noi8uo
4reSa/69GVYZkqesD8IncTBlYg9rOdtOTNF3frI0fTUjSP/YoibZX/B7VQiTjnMT3mUWZx14CUCP
zH01ucrwMUt1qTULHufH8i0uEvdXAMrsRKkHD3DTOowkEXTIthC+RheL4ofIRnOAqYeeV83jVzjl
2drDSb8KQf1uwHb2u9ZnHx99KmZLv372uj56lUbIKVMB6Qbf99400XGOsj3NatXRogF7pEDknh11
NFEXVbkxXQ3oDEkEh3O14ZrVrSTAhSQZNOPLSuGmJe3Rp31/FK5lnfwRkdFuwfOOirHWEAMYMjFT
UKpI/Vj+e+jN4HckK3FMS74VR1jCZkPefE14Bf4Xe2eyGzmSZe1XadSeCaORZiQX1Quf3SWXFJql
DaEIhTjPM5/+/xhVXX+UMisS1YsGGuhFJVCIzKC7kzS7du8537kgxy+Am4QPZicHeqB+NuCMKpbw
1Hng57MH+9pQ7rSfw6S+oXOLpB8Hz9fFVInBwexprLQDZObYgRLeUE5UnnFoGXCeM08wdA6i6c73
I6ykIk7fEuhpfBWoqlk+h984jMljz4xhQ7MKpBed1AfSKIZbRNq0/JFvmS+5UxivxF11uyoS5UER
SLQoENKS/Mwx49DTuuZNjUpl7fcNekTkMcxoYIu55TQ5yDULCELYwiPUpdwvxSjwGQHMwJNFgxFs
I30YvztbBo3oii2lUHLFVBImXuR+eBT8sA0uxxw0GNxnAPr5DPZOrilPxSnRtdhmTkZs4ngYAu/e
7Vz+GrOPblBCGATN5dgsXCfYTTYmebxH7ZGRcvtSiaJ/m3tapR6UxUdDSe+ymAr/GzmjbJ9Q07p1
X+PV5/aQ8Zr1DpSLtLzUaPheHNfvqI2UOhaCkpYRJAI3byKuzsTtJNCpLjE5uWmMl1Wes8RXESpg
CXV+FQ4FM7ppLNydX8fuN0FAEQSvRk2rKfWdV08bGnMe/IBHoG/mtvQm76olPpKeOib5KfSJvZPW
+AatLGPvSHKTzveENMbO5y8BM+AT9rPxi9E0Q7NCJYvJy3PklhSw+QjAZLz1mO6/kQYc7XU9lM8l
+xtLfGMdCRXCDpcM9dmlq8ugqS01weWklUm/Kr60RLhD3EUh/V3MQX9v5BrnRtPbzRlvCK6LbgLW
hSbCfYHoX+2dRn5EmAtPTCjoa9PKs27cwBSEG1sRsHXgELUAVbUpySE+40CSJ1wTcmcgsH/uVELl
OjuIcnjdV2GbFhB5enWV1vWSptrM0wYHxJCt7Ew2NwlUxGuK65iAv4BI+jqWLDUVm+htUFS1t4pC
lR5Lnbl7xFn1Hd5qtBmUcIhqpWdvPE4xlzIwA2J48+ZBCwNS0zJAm5pkGZL84NL4NMzB4sdH0B5y
pZphRsU6lLRx5+GZqVgPQdS3v8BxYDeZY+sxk2N08noz/ho4HXuRP8xXalYl7d9SBJekoZnnvCF4
I4RUhf4YazYsnLFaEaFDuFARa/XW2+QnINOxxFumzQQSsTOPTzZ9T3otCPLDldPaokKBXHQX6J3N
rVWAKV5VvjHD/0zKM/t4+RKCdHzsyUzZzqXNwcBFIzqRPHSNWMx9IAvXOUF2BA+ORY8oWZldqWqi
xMIBkUDVjKP+2XSIs1YiDq8JkpL7ujFnBwlCol9mk3BwhSANx5KbXsCaoeqMYlLkDSzNW2exu8VA
W7i17lu5WOFCPHHzYo4TE2dwvgcprnTkexx02l+8dMkPX12+9B6IlMoO5mK7qxcDHqYNImCThjyz
nHnXV4PQEsbWi2vP++Hgc364+Syz9AVEoxxiJma/ZrH9RYsBMFqsgEpiRoBtgDTp/1q7wmRMYyPU
/Nexj5vvaRj9Uz/4H//R31Wpzm+W5Smatkg+2RUXAvPfZKmO/s01bYtFCF6A5colDfLvTV3p/ua6
gIo9bf4Ig1z6vX9v6vJHi1DV8xjaERhpKflvNXU/93SFKx3ec5vTOoMiTBX/rEqNclVCi5LVPqpD
mpHVULX3Hdlhz2Hf9lRuw31n1MZtbvE60KElVw+mb7BSRBMlGzXE6Qv0qP4No0509BOv2yKwUbhL
GddzKmxRYkfqy6gFJPXlBNjEQ3nDcD/9Hmv9dYAxi6QcxnIVY1fRhV3clN7g3xP9gfEHtfqTxTkR
johONgbwplXjJ8nNkgKbFGg9UhMGFDqj4dGKtaBPMaORQf3F+9AWd0XhPaOIIiVsCAp4MSBvtWEM
e2YsGB4JPtk0CF4RVlZ3SKbCbdhgCLHK1rtFqZsQLtxWd3ZmG9sG1Ok2GMDBuDX81MhPsCUKb3iS
E2RoDL7ph4fcH+AO2W6uzgi5Q1H+tSPq8R78I4lLvq97Sm7LA/tKCMYmzlBMruB+mK8Al7Cz2qrb
isr1Lin2YRLKmQb6uqna8dXKsKgweVPEwlV2L14AD3Jc98shXrGpANZjczirFocbgAZUYK6RNlTt
sOzXlgs5ZDWzQA7/w2/7z3Oc//xfxGsHpG7yCv3r9eDpe9P+xwrT9Vv686rw9//ub0uCJ37jOOMK
WziMUtyfcO0uExvJwdxVHo4k/okc/b+WhGUEJBwBb0V50nGsn5Tq5m8QAEwGM8JxXcZE/9aSsGS8
/o2ffnz/61/Il2W240ntsbJAddAalnz505THsWk2pEQvkVjVJQgusMACRIg2uPoJW82n408/zx+A
2c3PWHauZ6PBtx2HX4TH+NMKhGrFJ9bcI5aRETOBREn8HVpV9aU3c5iVUz9sMn9mmtHxbwFHBf7q
gcdR3eNc+6CF2Dkfkh7x6OZPPher7+ffwZbM02yhpARDs+j5f/odOGtHaESomwaZvrY5n8McDHdF
b+QgWxuQ1gwLPrVQTEewscLprOpOnH79Ibinv/sMlqkkGidtMmX89BkSlyViCerbl9GIrjlp/JML
iO7+11f5gztOxBFNGod8YYIUlz//6Zs6/MhxOMfu3irUQSXDE0kC0WGIEDVWA/kiv77aH3wnZQm+
jU3OoM2D9M9Xq2Vt4ud1vb2XY3IdgVes4g49x6+v8nlf46lCcQbu39OCZ1h+eqokvLxqUL6zB3bH
10gmjlppd4vk/9uvL/QHPx5btGbR5fu4+rOtQxlkcv54fP2IMjAz4o8hojmXIHy14uTqv3Ex/cPe
gmZXiU/fauzsgna07ewLyxa4kkAghz0wp2zWNIsAlvz6cnK5F5/WAixrrmXZrAisU5/uVUTi9Fw7
gbNHmYFZtkcsPTi+uE0BktFgCROyZyq9C9sBRF8RFzuECP5XnVo4FfKxuo2hpuP/y/qNlbDZQZqp
yrW23HSjsGjeoCwm1gbDrodsK84jREqZ265wskDcKQYGZoQ7mZtOxWyfItZf6iyrv/z6O5p/8J6j
H9bSw9tJyf/5eSQyUA5qipx9kIfyGJNsfJwIwKWFrB4MglFok5JgXAcfjhWWW1sm8p6WufsnP/Uf
Pa8eK7cN9wkzqf3pl65jkl7ojnsg8jv7ONrRVS7ggJu0+9a//sK/v5JH9LhjQYcijuN39zQswwbX
vYeZxo+y9djRnWf6/srsVm5/fSVqyN+/HcSVCvOHswqB6I8//2lpqTLTMhzZoET3erlNeoiBnFDH
G5qz4602eBAkBWfAuGYLQndKNq0r0BlqrPGYjRhq4klK95NDD2bVdErf0aVXb6qv3MPAPCgFO9JN
d17T2pdt2xcXZHNEe5ihDBBKs4vHXQplCAo+ngsBUPdI08E9lKGtd16dT5joG+KK64o4AFVzFKs6
kZqInAsipIZWIlfOTDxSYayuc2WO8Rpdkt4GxHaCCHWja19k8RvKy+xow3vbitTDj+ktdOi+co5J
1TrPkTXb14Pki88NhgODkEn63rU+ufQCz2Y8LcWqtU39MjuG0HfWDWq0FaIzPNayLjFI5eWbGwiX
yrZCCgUX2l/nxTKby/tpl9M4PESEptwZoqyuXZG5pDU75UBXcyShfRys6rkce/9c96GPNQLKUJ9V
7jeme5S7vrBeEiN+IqCTqj4xCn0Rt/U1UwXrysnCDRl2jLiM7JD35GexAgTylg5wQXBlqF1Q8FZz
Pfe09QL05/umqpM9X6cEp0lQnE+e3qaZkeif+iKiycgqNV16HVOTVZR0WQfNyu8clMhVtE+rof9O
ycRvsiBLwzAHHIey8apqfZ+fzJLdsSrs5snEjfqobDeuEP2WjQZthXKVso2kDEWv7MFNM/vYdQJT
QlUZ61or+7LqNUzqSvgNaG4Xw2w1s/WjAzFpF8epvUSe9y7Rj4FX73LSF69l0/Pz9Uaj3vC2DChX
6YCsRG9GjI2UeglLOV04nrRfANCKfuWKJLyG+iYA+/cJ13E70bigdxriomqQ+ZBJs8F7HBrVpo+W
lSLcECL+VikaBCvHVzzxXh83d6lNIUSq6lCSvVXjF27qdWrazsccWBPa8w49zobAKT/euwSlgcvD
pXIpk4xgLd3qYhOlnCB8HYhV6I96L2cKHGa+MvuqLdXDrCpQ53lLU7CGok/bKOkOPZOKM0OOICKt
JSAMpjBm4sohqm4wwV8l3Qiq20KIuxpzk88bDjUtr9BtcfGSKBh60CSi+VIOMIqQ7J5CTy06tzy7
s/KhXSfRtBtLJ7yXwhu3NGFhRfPZDoNRBDuvwnHmKpFxf0ckwoClCO4mc5EA9bTTO6JNzcfecp0L
a6q+Fyagj6irGQCjYX31fM7QFKhWBYWyrlfawDCdyB5XJWjwYW+42t5UKbpTYgeTs4uEjjzWKUS7
W2OYslWwMDWzN0FkxVUMrJeZee2/gyNQPpK/AUVMTHZMyi2+8x1LkAdspNth6pnajOzClKL1t15l
7RfpNdOBGNGMBlHnbjnCmjs82xjepLcbewpEQKz2BYTpeDsuBqmayB6GaqdARe5FU7hVu2YQR++g
CVxEIv5DMPX2RQWx4NqguXhRQ7x5i1xtPchZtVvgMhb2eL/uqMqXZBqhikMI0BWTMthxwAzBKaJL
vtElxTHwwfAiKPtn4pybk1uIZM2uh2K76zq8N3N+blOFW5uu+7wpGATh7qqxKQIXidfEKBe0+Cm8
GdFd0eIMt33szHeIJ5ozmvbo6xix4goDOB3bfLSvqmS8afpioEWPlqQMRICDYPYedGXPsPAmY5NP
znwOvPi5I+dyXzQZWPPcRw+ub/w0uxU4I4EgZPo4dHA6/AV0P/f9PsXQvys48n/Ph7yV9BMTiDdu
Z5jPo1dZZ/hk58FHPeqWcbAeB8Fh2p7MSyTG4DMJlE13NREbG5UWw66wF5AMHbZVbOpyNdd1j+Kf
0fquthG0pO0ssYkZHyMg7Gxw1D1F0rzvqrBizMirrMEZmKZW24E44jOBx1/KqL604nxaOaZRrmdW
8L3v52/mwmIN+eYWKD5g4+Tk2SjSGMVuwmgGLCUHJOfdgClk6PzbXABeRwk3XaCeOdsFbFdyG4hv
grmJF6KrXn088msHx9NaT7ANVeXuYpqzw0qPg34mFXikIR9MOzqQWHJcEfi4Z3KD+ShwkfKBumyE
eRlZB8KX/X0dDYhpWWyuoox+ulkZ3l3I931h1gxhFXgEUIRUZ3pkOa9imqVpVzgbB0e82KqpTvot
zJYCrLE3O2BncpRLAYvXUx/WzVecTTQkKwesxDGIpxEEQ05zom3mj0lGwKwi5gRozd+wNRVH/jqm
vS6BgrGNEspUXsX0Pr1l7d8IFh8In6Laz3Hjr+mSJS/IKKsTuRUBHdx5XpkTstYkDcJdFCGjg63H
azzUF/Xsj9dOaj/2jCkA9Ri0UwdCJ9jkbzSxybuGmPtkndCQhg6mB57cpEnXQFcJFNHizomgNJD4
REA9cMQD3bD4NE6Nfciqrjt2OC4WmExe7dEiin1fSbkPihSVDrOQrV9j2RjweV5ObSZvuhKAVg5V
/KVw7WZb2URVGVN8QfQvfEjM4B9sSBHwMQTNsxb9A7MDUG7RqIbvdTqj9y5Enm3iuplXdNoENaOa
dobhFrgmiuwIYPejkKQ8jINv3kErrXa1mG6iuk9O06wwaHrWSH/ONPrHPkmCDyhH9ZZAn+m6gitz
dFTl74zcq29nlMxM5Emb9qruysyNYJdGzEi1G0cJy2OXHDDHjnvM4dO6wx6ybTPxBYuxu26sUO5m
tx93M9kUjF/tIAd0w5PgjlLsTKsjh0fG864Yo+QC+xm53G3WRQO4QXQ+eASKb3IEckz0fNICuOMX
8YDR7/3cM1EKFkgRQn2R2N3zVI/FeSzGqzEtmncEDd1lVVrlJjDTEQ6/vOqsotl6ftO8WY1We8Ax
/RGU1R4myCNh2UlCnGIZbKvcz08FPtBtWDLODTqdPSDGaK88Zyj2gk3wMJbBKZ+y+sEuQ9RfoSs3
ldfX7xVJKuzcFAUrGRXkNhB2tykla/MSqHqFBzr4YvZMMBtRagQLEnMWkqdiQyOjvxnD+qkkpXtV
GN1lKPsUac2wRU/TbxBAlNu0Gzf4EFwkBcW8Z4jXr1NJM3QunbOczYxrRtEXCnvIJgEM6Gn2IaPn
9JxXhAQ/NoSK70on3/aJ+Jbr6NANZntkdoakIGzkAWcJBn+TGTsOZPuA/27epwZBFh4UH6Cdu0kz
w2K+b7gnrxjjjbQgxlrpPSjJbIO/HyfvoJCeE4JKKZ9s3cALthou3j7svWhvcf1VnalvbaX8ZyfT
LS4/3uaBhMwZrHNbVg9T26AS6qdTa3SPbiwJJumZdvb1i9dCPrBC4xuOrkdpJec80ndoeDBKZOZ1
Ojrfg+R7Pbj9Hi52txJRcN9qHJQEZ59KBd5ImWeDhipMzq65TGuDVAfPvCRXLsEpbrnfitGBiyMz
creCde6W/R4LZfY0W++04tKdKyvo/0NMOFdVwhdUE7bLrInuuwLFWdvkD/XsPuoq5n/VW1L6r2Oh
LkM0+rZULYkENqrGtI53eRY+hNI7qCy7H9wYF3l1LFuUg6rJryyd8NkljExd9sO2w8GwQnw5rKTR
xRtb0b9AT0ZK91DtBp3e0upWR8B6X2k7HDUubkDzxCBIYkqrvsfTEPoHbcr+Gimyup5Kp/mOeNij
aUaSsG8QIQQKatczmNtng/8Vdx8Hc477920FKX455PPKogH8Bryo3GUNmlQ/U7uaBPrTlKRiDYUL
kGs46mprw4xC1eZ2m2YkOQg8Zb3y8vxMxsG4bvKRWqUk988Cy7M3Ao4IzRDRX1cGNQxfOJYxkDXZ
gf9HVrSZC+4351ZA94Zz5+rg2rageWtZv2LT3zUtdX6uqT6zBCC68lnz4RavkXAyYrDOVuw/tVN+
lWnfBgvMfUcZB+TfSetjGM6Qf+38QbT2uK5xdskxLp9jPDYbTCslorOvjmE/EQdEGlfNnj2VDTet
ZiQtrQ6dS589jjRDVxNYtEM9BOYBYz6QC0RpqB6wDkZ9h5bQDkGs0xA5ObmAGu9gRSMzjdrWqV9z
Jo17W2u+qYgHSHv9NVLSiag8q9jOWAo/nCm0rqMC81KNZWU3CVHsQAG2CE/EOefMQhSh7Z6G3Kc4
Qi2gZH2DMYpBaulWzyFTZaRxfkdQ23wHs6LY+WW1Vn1ADnDWXjcVpPGRtWOL+VifC08C54pHzs2R
SWbgLEHD1RFENKE5HLt5/WQlMaG2KHt2MkJ0gI/Vgzeix3vJJHzl5Ejih3oQO8zQxbeRL3Vyaki/
euSWSrMrDzI0uj37rbiCM4H1uEjyUwYiGeToViMJO4upSrcBVKdzwlj2sQER9uiO6rs/EjUpZd4T
rmyJp7RPW5ycsXFXln39FVlacNPWroY6aSEYRtS+R9HX78cMJdSQeg2qoybb2rRxNk4YokevImyL
A9U88imzcR5EAfwORIa1E6iI0DXS40PQ12SL87zsjk2WEqAg0pepolQM6HhBEQzzbVSZCDlrSqGW
IzK8FmXRq46plWLRHXSVKwLQtD6VdTu9wODacGDS25TXdycaszv6dmwBkFfDpibe7yYSKqZaTMqT
44T9kvPxJaQRte5JPT5D8PIOMFDM3UgvBTLw0O3J2InO9ljXR0AQW7zJ487jRecsldUXBUPrbQw/
hJOAlZ29oaPAzVOSRxKTlOTZD4/l3Nf7bpR6n6WtuuA6iyM2Cfezkj1hI4N7wqrm03Mpqo0VUc1z
ALtjBGbhEo/NtR7bd9IWiClNgtfcmVOImaH/lEbzO8fx+tYbKjK8gtro1pHRNTtiRvsLQzQPUqon
LtuccC4fQ93Z24aou1WDe3Rd+7Tc5IiQlxtVh1dSGPSG8ho1c4ZB7uBlBhyVLMID5uY8PkVR7lRY
+IzXY2k/dQFiHh7B8mnx+eKbXzRHuF6hZiA7XhPAk3+hV5E/lESCrJGplm9xElq3EYaFG7nAzMKJ
o+GKPMr6JpHe1wpZ2y39OL0uMSusMrvEh+7P8bqF8EODqXMuAXbXl3lRJVvtjckRWR4t0crX28oo
sr1hhJBW4ZSh4zejE4wIHNekizsrF/IBuuP5dWhscQjmYHoOi3qERxfXdDj0V2eEQxxCe13blhls
mww8TWr5uNP7KbrUPSctFJ7k51TiC34imAhkFVWHETfdJeb/eEvSTwQrqMctCN2xnGFlgwcg69nq
v0yxsN97jNHyZBB3uu8Hx3LXlp6dZzMfBcLYwRnVtu7C6KPgIXPWVjnF5WUYtBPiYg95SCqM2t+6
xtjaWHtrlKOaEaYxDZz05na+FxLFetmn7I5TYm+YmtzFRAQeaq/GZugjTIhdc9y4C1tI5ESzJU2p
Hvwkv0haBKU4OU+pY6tVkbB38K6m8xnqubeNHUhPK9uZG9gDOUlrrZMWj1yofsjSvHhOlrXTLLKr
Im+TXZzDN1Tg+HYYjlBkxm6bg/YprRNSW7mdbacAfVBU/gFLev8wVNN8B6ixuo8Syz4LZGTbwSDw
VSwIu8mI6bI3aZkesE0zQ26dqEPC58961U4ma2Im2H+xk2C3mBFOATsYjC1U4iWAMDTiddp2/q5y
AnrpU5X4mwQNUwduuMMMrKsm3SHXK9904km13JPk3mH9ueoyF6Nbroij8TlM7jt+aveS/TtMdpGs
b30FU8pMbrXrZaSMkoCn6F8i7hYBppjuxoYmt6GT068bn/ijuTeuaLijmUMb2IBD2AbMEXaGgqpZ
kxqxJ5ABLmFcrjsgNp5hEM88Jov+F0n8WSF5BDrSPDpVFIcbKI4GB4RSv2mOUgfSEOW6BuWxHdAY
Mitru1uOlEDgkwyPOAR7HJUln6oNn4eJ3U+qbtwSq0y2+zy8z41EBj8SDVPMw2M3hYdqaIc9nVoi
M10fEK3Mm621oCHzjpSLNMKYlbeEmk1hUp0sN7rVEJa2RGicfHC7oAZcC9k7XWFCflHaEeYov44F
aI5NFmeZSQ0OJQXTJ+gZH5f6BaiPbu84cCtYvIT7ruPe2wOXLJ9of5RfmOi3t8EAG9H13PiaX55z
Ma27ndnXzjW1HDl04GIwBxWoKXv5vQ2RT3uzOV6rOUCdILzU/0oPlgrfpuS6yK0Aoa3NmicwPjuO
s8MZssCmggpOa1J4bftBlJw5boXpzwLp+MjYkcjCkDWTqNIH9tIObR2edXelpo5jMDFfwPVbbyqR
BmREmwQunOgZUMm5VUn8kOje35qhW102gR5ILFkmLn5kvE5Yg8Y0Crdk+/K3d0Nzq4bS3melKa5p
izj81Q2CsqCho6ccZ6SJTi3r4XypgLKjLd5mIRhOJj0I2Ot8o0q7J4Yg3bRN3OC8ibecgGBH1OVH
N9cPMMu9B9SQRIc0xKPBQgbGBHt8fs7y8WluMDjYmLJB8EUbo8GlBjU/IFkgik5BQU+Igc4xSCPj
sRkMIggjepe03eHKhnN0KsFXZFlo79qCU1cFYuHgCo/DLLIyGi9hbR2pYDF7RHW2xM607Iqwml3U
q6rAh7Ku3ZZ8sWaA+UVQBfgdpirGVQEltNgJI6OPQ0cjvLNQ8UDt7oojeQFLmGdY3ukelxPqNG0i
hc0aptQ0PDTha51sbxort00WMEvfi6CsDnUScIisOa0UG8u365OBMxRLlJiIXHEhGVQBbU0xOPqZ
7zXv8EY0y6BCQbqYe8jHnFjSG18ExRKGWFnvgKQpeiEmeZvSy038mW5VPuDMZLFM+qWFnFi+9WHr
BK7n4LrGPmaGwPZGv+RJjYnz3E6hc8lEqjinSARuGXw6Ry0t60GoAGwVxGgi8wLDRmbZpo33Avim
oJAxSKYV7HCCZ1ugWZk1TbtO4bRYxX2RV6S82+Z3O7etB8TfAidiXH4kTo6qsfUa4M6VwFdUVzEu
ksqzk/fKUOLoj9N4EExG7iKsU8EmCY2GfafQr7gynWtVxulXUgL8hc0TXHdjsYRuWYTmNF2QvcXK
m0+ADfj/+eDRhkgNDkzrMQPx4JWFuvMK1PBrQn3Nt6YM5GHAJJQBGg71TSJgxMLQboIbY7bp7YbG
TqJCfRSN134UuSweGSL5TxlYnheDd39rNPzyMT9nctRUkocpj+YnfyrCZxTxixJ0oc3I2tBvdIHt
1xSqzxoeHxICK4Km0VDCI6Z0tjmPyKk0bJstpSBp0ZnGD9xuwxprfrfOwRaSCe7a2XpCpvxoqCw8
WqOYzvUwQAQwCUEXToOlYFoin2kzoy80WrI1itp/m2my8AIUafXi5q1/mqm1Kapn/DMJBSA+qqwB
wterezav/Hufd8UNoR8wpiRV0EqpOthS5pEWnRivEe2eYsUcHgEky/wGwgQkuiCJr9BxwAZj2a+Q
ZZbZDeOyllMecL+tQhOWrnKZlXdQjZCoJlNKEuOkaELa4FfOqLrToz1M7nH0Q2hqdlESnhAxGCzM
Fg4DdjTYItKNUhDkgxCbNsmKMwuGS0x6xJ2TWNGKPcdk3Mm9rDhFF5lCwwVyN6HOBrL+zUTK/oWG
9XAjhF/dEeu9ED679AynITnNsFs+PFu5Zx/D5GVgO4axlmZvfaiuLb4nMgH1YPRF95IjPXmO67px
cHM5td64UdXl62kgTHo1EZJ04FH1NiHoyftGVdhG3IKkjxVIUnFr1K39GDhZ9p4H9SM50DiHGyqS
fkJFu3LSwBzpuFfJzdwN0xsIoNBZ1/ROO+opzC0OrfcZlD5tPeX1ZLZzDOBH7sqeAsPQ5SxOcUje
yCZEysy8gWSSK5JfVLFRTF1ZI4Kc7FOc9hdhzP61IaGHqOOZDBQSlfosXUuXzQZ9P4No2Ezi3Fc2
vhMeCXklOoeGndNiQVLaCd66GoD1JqibZ9skdXSToT099lld3IbcKHdnu4390DAgnLYiq5x3SiO7
X2GJmr7FAWrmdZqWTnwoHagbaybGkEN4muNm75vsmau2buDZO16uX7vC0/CxKPkvAt8aMDosO5un
h30A4qJZGbnpnQJn+lrX+IaYHA/jiqM17wk1Et+AYYIp9Roxulj62CNzHOclSOf0vQ4Gn5Zlq/AZ
TEhFTPNSYWzr2QvsWu8tW9sh3tNphP6hagYeFn9wb7Z930E1sc18WwaLO7YzHXgidhjROmtMuPON
nR4dO1IE/gatMPEuEftFtEv1rZ4cPKujjZO9Z3QzXSSJAeJoaPXzXDF1YIjB4Q3iUpYcyES03iHk
iouptnMOuPNk7qeeaCUr6fU6haS/0ylDIB7J/EiqH4Myh2HaDQi+kXQcu2M3afzm20x4ASWeNOqn
2AkXcgTVBE7BD6s3vQtl2B4MfMu7GWYLdT9fuzlNdVOfp6kzNsxqOeNPyc5GK47MmdxxzjakUXFq
Lj8qtwfnAWw4uglddZ0y9yV/tgruwyyzIthxBrnRmRn2O+b24S5v7DdViOnWwF37zdC0dsxcXE7S
LN47ZcUPlhOm4jAPhUfz166ePXbzSyMozKuUINLbwJB/JsT4veTFEzYqKDZuiSLWXuQTPykWwkQ4
GJkqdznTMzzlxHwD/yu8Tkm+Y9+mVL0maTh+EH3PVvprwYT9R3IJJChMQVHlIrz5pO+ZpQFlwBvd
/aSD9trTZX3oa3iwbIm0UQdSDWFJs7Vivujfh5ktpYbXuiv7hJwh7mxSAkx38cOt01LAFssZMOWj
hhdLGc+8WZo3uM4s2jKZxv/JjjoDNrCL02DH8xkL7VUjsfcNit6ghVKLtGDAfqwrVMDs9ViQSDiT
+2xMDDA1xKNqn7WsqzubCkXdjx2HAzVM5k0V6W9xDvvNcEBHVwYLflxgp1lxGHP2/uhaf/LTyd/L
COFcCA+vqyXpDjqfRGwZjxI/n021joaSc4O4sW1SCtddPOGsRbI0QMWZLI+5uzktPvumm3ZeuqUK
WDQGwwIUCjxnTRZX7q66TG9jz+qPomjCdTEaoBY6zrtpQgFsxfDE4sT5E2HOIiT9pLaCucFAy8Y7
jp7BXZRzPz16EXtJ2Xu1txd1GXPE8fo5XePgCy9mo701x15vejbnNW6v8GQK0X1n4tUda7Go9Wi4
KRNLn2wGQdsD3cafPJt/9OFs8MVI4j2UqZ9+34AenjbhYy42EtZQqHVA50Bl/sllTO8PruPZKB55
BVjazU/XKRkY241fenvGn9BMe+kYB/BvHbk9qf4qOcCzRpJ/mJt+vvG7Xt9GFKGkpg9VcoFmx7tO
JzdBNsPLUioyQ1qrA9SU+LOxtSNxX7ZJ8/jrn8b8LGlkvRamUgLppA3Wwvok06wAWtKQ4NnrG8mi
MJO2hf+d5mDsJximOYY8esl1IaLiBXyguWb+Awe9T8PTZE96g5hhelexN17++Fz/Y7Sd/60ibccT
llxuwr+Wae+7+K1+a3+WaP/jv/q7b8P+zUaw9v9ZPPx9aC/av/5Fu7+ZHjeb1fIfzPD/Emnbvzkm
MCCPEnJ5iRcIeFN0bfjXv8iFNE4bDQQ5K/ti6/h3fBufnzjBFVxPmChLTd4T59NG4cmo1w2zr22r
MGUwBZ6mp1Dq8d/UmwoPeQxbkfYcTWfW+nSZBm0tvB8SZTW+q9deGO4iaQnQRbVJvw8yZmU/3YWb
v0lL/yPvspsiytuFGvR5+12uqBfSEa+UZ5kLzejnNdADq0KCAw1Uxxw9eqwZXAgEYvDsVrljYebW
WXTnwjU/tL572w3CMzgsZvNrPllw/CovPjU6tE5mhd6QqV988qZ0OGfBPF+aI6awP/m8n9fs5fNy
y22lFMp84Xxas2MHac4w5g5G7CLD8MqS1Tgm/0y8nGBhEu1XQ+AgzIjc4r0uxPze/T/qzmS5cSSL
sj/UKMPkcGBLgpNISqKmkLSBSSGFY4ZjHr6+D7PaurOiqjOtzHrTmzKrjAiJxODu7717z5388QXn
sN4JIAi/sPhmz2U1EQhIa+fXX388+9+fEz4e/Hp8BpxowG3+6+WUQW2STMGctSdB5pwsFqHFiahI
MG/HmPiXiS0Z2Ep1RB9Dj8kw1b5T9kT/Sfr7eHLlD3sGZTSzB1mWPpixcQHZBwc7GrCb0rQcsjcO
iP6OPNXmPifQ7bNXFhbjudYPf/1d3N93huul9iWvEK0GGA7O9dH50/boJ8todr0jNrrP4xOYTX89
ThPu50kDEBkbAhnWZPmKjVG14xdiGEgzeVFi2S0LbDuQqI1LP03dm4cJB8QI4aBFZojXycq2bSvO
sklswrnBQMjcUGRN9cOhq+J4gzTsTQvaJ0kkXgPRObcMqddlOUOWToa9nr3iQAvcu8VzU59cI1rI
wYpB8TOXt6JtDM2F+SPJHf1MFrSdj8650Wb85XuNYnrZO/oovJrzF6wYRS/PNo807vACshcGXVgt
U/r619fyjxf3n2/fP00eXEuJd4weowW8x4MM9i/XkjKrzUQ7i40VOQU7U1Zuq3Q0T7jUdtKxfhnp
ON31czK162JibLjvm3z8RZpw8+nqujvXaqRNYte2PIwVHT6shyOM3FJaKFwdfU+kTbsfhlZNiM6K
+StAcvDY64iQ0HwyXi0nUye9eEpxUKUOm5U5naDnptuu98y/eXD+bXv+48uyK1+PVFDU/vjzPz04
2sdbKq8vAY7O4VYRjoDmk2PGQbOs35MVFWxrHCrUhflyaWpfHR0tKJjBqpE1jpjlWeBSRmOgzP/S
PMAnw18S+DZ3wAPd9luxgUKrGHIxIiDzbbEG+vQrHuYDXc8pBPX0X5pJ/vhlAV4W03RASwbyX+95
xf4w+nMnNpwf5auJ5/v6Fqd3f/1o/YcF0cct8L9/y29vKaisxGsd0rgzJ0m+OT5XJyzlDDiAhc/b
v/5d/2FFwOHBHn2tlQDS/Xb5eCRTrW2svSXH6aNjFMvXQvjYyW0c84FBIssuSukAV59pwiEHKxv+
9Qf4D8sr3U83AIAjcE+6v19SYxRMtIXY5J0cXqyRQc8ET/lvdmH7+mP+/LYKH8CWKcQ1xMQ24e/9
652zWXKvNDYCdUTzoFv7mn0175jyXqbiqQqSu6kE8DqNX1fvIBRs447EqWjFfuKHqYM4BB4kUpXY
rS5eq8cdeW7MIaeH1tY4VebY3OgEmo3ZMxh2yfBZOYDSQuBM36lK/qbK+f35EL5PVc1e6VrBlXF4
reP+9DIu7kKOhtfITc22Qzmb+CtvZuJEQ8v4m7vzb5ctMNmbmY96HGAs4f/2eMRLZKP5MYKNzD3m
wXNm7MlJhgHVlPnWaaN+z6UO/uaXchS8Lp5/vl2eKTgJcFxiZcXj9PvtGu1O2IU1RpshH5+wzVUb
R+GDCaJpfHXqigw3a2of0Fof6Di90dRKt5IK+wPcD/IdMz5y9kE04qPNjrz7VoP1ZHG7WnT1Lu/Q
xUNDfYvs9q2i+ZKYI9mIPvno6PTsVZ13NAbH6SCyAS6sbM17WmPExRdwGpKZ8CND5BTv5mxuwV6L
s18xKWHWdaIflG/lNNK+iWwDI2xxQekarK6yLl6gB8yluO3Y6Vz/8eq5v1u8D1cvX6W5tHcl3NOw
FEK9tmjY7gxg1Fu6dypkXG4hxWIiSos03eVkPOKSgg/yNoPUCSfU7PE6mNrhywYOvnNjN4CUglj3
bUpsfxuYxRNaDyAbjD2v+cHKgtYomo2ICmY3hirepRAwGlEvN1tapRlN3kDvp1wQ6zw3xa1bp9m9
NXmw6u207jZW6rLnNr393TqZfyadsd0mFkl2UZJBFAospmPL6MkijNil3hnwj5sEEVO5Sue1zr1H
QWZb2NXXRl8JQhKNaA3MpHFi9xLFQ72WyYzO19yglNsDalh2du7sIw9XNVPfyQ1JjQt+zaNzysb+
qR76b7QL4iWxq2xLjHuxCfzhRxETuluggW37bjhHKNBe6jR1LkPWCH/FZA8AxpzT0gmWYBU49aUI
FoRJvX8eyLZCUMfIiOQXuncIfcmNN/ByYweZdhbc6vtu8Ok4t9y2vsGTCbNO/fKHLqCBGrV7s2bQ
2eItey3Ru/0YE2dXpl2FlTud/PuqKvTFyPIea4liLIP6H45Nmw7zc66W7uJEc/+s4Rqsa6OZn4w4
0js6ddmtoWu1Xya85BkHrVs6RdeocNsMrbrAe7V4mmBolEnE15mb3vWtDyMCCVkhLL61GwJ9Y+7e
fiHy/RL3+Wcz0OFNr99wNIWxQzpyb6I4WKon07KuFTZa1mg+R3SE6Z6lI/k7WfUziizyFeDZrWqn
TziA+1bo15l1YzBRCLuuhgkJ2hv7jRIXWRNWndXVEpoa7G41N+Uv32ynrQFk/abQDSMr4X/HtXgr
GSKgfrYqtAqNnUw/ZCurvatGA/oH7evYmUDotzGh5yOhQX2jfjS6/YHXvSeRVVjNZ85o40X5mbcv
0PDsAsaMqMpKe03l056aohEh0glvn5KHt20MX22Ew4eyTK98cZvSOCd8qlBbEX85Kx9YYac9FJDx
wMTE2/C31M6W44ng829HqGNeTR5m/IBgAAhFIPCSmL9gqPhxAKe/GeC/bZFi+de5b0ZMh+E/Ov38
2fqiesib0bsTPasC7yDccycZDvD+7xdtOpc+Lrgndk9gNz4zoNwwSXmp4KzFwYislxSDya70SaZ4
STIHKZ2amSYi44ufO2ih/De0KqZZ8wWrul2TdgyG3W2BwyHKXAkrJiYMRA0RAWK8TZaIsMe5Ghlt
G8XGQG4Vxnm6Q3D8VsdFu4W1XoaE45FAZyLOGoIhRLOa3qJAcxB0TPZPZ0x7xqB1GtYB+VBJpup7
2yhwQ0WUdrRBC/fFiWr0D44Cyo8vCalgdmcQlvCgovlooavonfawZOkTcIKSb6yzi2MCk87nxP4y
lyl/0EPKSd8fF3eXtjYcd+Lq0nBqvLvGxp9SanL86sl5tJici9K1V30fkUMt+1256H4TNPZnOdTH
GCFH7maf2DO8Fe1CdzdqDyCJYT5WGcCmeBrOJQkXp7EHOLkSsJheO+jmSJIQC74ryrMBU1CBoheA
HtX10hw7i6G6XSBfA/hy2y94ljp7tNbx6CxEile4l4yaYIQe3Tf5eG3pbj0GqaQSRTccO/BAp2l2
rBxjuDespN4SbIB7C2nWjfDa6sH16kucAZWschD6idtUH0tjZjsrkskLAbnupsPsCCGmcV751LAd
+0zclsiWdvTBl13saeLBabjf1D5kHuYZ7UNjzzXvhQ72Q9JjWelSykG6fiGpusVBk17D0i+wATSZ
eUbl32+7msUbRdylsX5lMX0EfEJz++R3EkW2Fet7e8znB09l/lGDtTvKRaZXc9tM/nkX/SiXYH6F
dKfXgZ1bD2RE1TvydtkLYzvduU2XvF+nephnAMPiTZRXx4t5SOKgAtin2G7j+d5EhhJOmaPu6ex0
G5NveyJ1WRy7oRWnyOnFJo4GE4tUnFwA6zqHhrCqE7QN0BBBqs4DOqANs+fhtpbply7q9CkWBagX
V5l7HtFN3beffiEYqxCjgAWlua4uQRxb2Qr8IwAc6c2H1nU2jtHc6P5OXKdQrVfejXkCNVBPfre2
tBdtjN4H+lR71UO3JOJLJHXxSqK2WBMZ/DJHroBAhM6rrIEwChwiwapbAJVj7wf/7HrFTZfhBgwc
t9kyOXXCxEwBghpN/WiIATnVtOTBsJWasNMaFczWnJlo51ZdhYtb8OBHXWPocCo99wD0dzmUvokn
vZP3Pv9+1U+GcSmDND8vSf3ltWRpm1njcALOm/KxbPpbg/gubNK/Sr+5Udmi7kUWeCE2dyaUY5wC
w+I6K5ngDHUQVtOOOhPEtBmQEXNQi7aM20bUFNaMz8mwgrvRCvq7rmvVMyUmdrMyT6xtAPkTBlE7
NLdAXqIX2UjroSg68zq/1jcglKfzNE3tVysSk+DkOo6fxpIPY5iu+GZeH6Boj8ubLEnSjR3z76zI
N8KGYbu1Sjj0bSOROqgXJ2f+wFwmT2TvoT1XpCVtmkCWD7qU5QH+8fBNSBqBx6lj6KPCNbBrkbgh
vyJr7NlAzrbGnRL4YSXYrwfaP8x3vcjcuah72Cr7Onpyccty85HMrtqxULu5dqDYtVGNLaqOIWET
v5G/VKQ6vTaoPVXYtDmRKBrAVYRzFzPoqq7S4DaLs4GMMGMMHYohom8jQ7ypmi1IapIzPbuXO/yx
qOkyPCOrcSyCc4Cung8P74bMOOhRm0Hjy12R37HcTdnVv8f0V9/pOW7P6ZA+oNf5dIkH7Au338aE
zt002H/2fb+89rTe1+1SXPO4smbfO0u1AfUJzPK63ZB+IzndNkt9bRExMijg3mt06yfbaawtkul4
K9GP30DNJE+jKaLpMMTjNiociC15sGV3xVboFMDK27lMj8aU6Bc05kS9fKElfPBH+6nxhw+L2bc/
q3eRta9kqmISUkZxqQfT37dmKdcuXuRTPvhZF+ZVUoSVaTGarfDy3OK/agBd4iMucqO3aEXZnJN8
UZ5xVHaP6KAyMud8B3CetgkJKxNCDjC1iA+EVD6h9qPd39eRUJc8mB6jqXD2CN7Lt2kxgUw2IyGy
tJbGb9iU3SOc2HoHkc3YlFrLPSJHhYqMbe+r7/2B5iux48pFuRSVjt7xJhOhAqr94qt03A+mpd5I
ykV5auF39CpVTmsV3Dhlpi+kwQW4rwJSG4Y20ViKyvHFbNCLUKsMTo2KTGA4QOb3NZmg/Jleeskv
/k25yZti0WE9Gx4bq0ciCzSh1rhBkpxuOP+3uLgCRGourdZNYwfFaUBbKVaJV8kthgiJnMmEIIxq
xIEHbBsMmQP/kSE/BYOkafgMiIg5TCfJhneSatdAZOHl7gO8CTgP3Gi5WOkIx68ovzqajtvJ6cwP
3mF7MztjtM96f7k3BhMRPRIIjsF9Ux2A3BpnM8aUuyLMMTvnYDPvGg4fG1SaJbqVvNpd8e9h4rjW
sVD+cz6YN3bRVp9LrxICaOr40R2M6nERjrHuNekGkPNQqReBdwmQur3DcQsemL7aZ1ua0YofqX5e
l8L3gkShx34s8H9wyLWOTYrfF6da8Iz+snuSWZAFYd8lP1lY8tt4GKdnbJFJGiYyg9hQt+X7iDqM
7xBn+1j5C2bJRN1aiwLCgrXqpkohOGrVd7eJhbCtMmz1I9F9dKdtksY1/NvjyNz6WHBg+1EEON4Z
SxNyzJlH602N4m7jFxND2YFh8LXLkNzRGRxeMpfO4GTMxU2FfCUgTGVsL2YbS9opSzPvS85rR9id
3vdo1TZwOBARF4dH9VL76VzGK2O07YOQ1MdxTjW5zxqasqsSNyNpmn65B5OX/mhhur7VKSLKjWMy
OCA7aTEBMakxfe6Zxoa2P1sbtzDwOCLFobDxVWGe6niIbw3PLDcWWQBoKpphZcBWowyMm3u2yRSw
LiFcvCW1ItTYnxGYlOUzwcoMbXNfhLVGlbbUZXebyekiI1/y8A+YrTVfwUBRo8tf/F/XI0Iv52hJ
mLHEAw7EbaS28sWDQbJRSHgzp5DIztx1Haj22eosGqYm9MUVf1z/RB49bYZlsO8s5DaU9xx4AAYa
RPDFESYjYZTQti2BZ6wq3TF5cOK4w23vcNg1lpn8lspF8NOo+YEvSgtdNxOwfYhYOzb1eTdJr9hn
jmE6L0UUtb9QnhNmbtM5LKFIF0iEKQxIuwpI1yEbJrLkHObX4IKQk7Rh3BFL0flHa/bQx01CvPbF
VOz14jsP+eIE+8RI8L4UQ0VMHSf8tOJtx8ayoc4c7zpwZCwFDLknHMBJEG9RhuqwqyAHCrn4ejO3
zWyfaO/hK/RwNG3IEsASDyjYOEy1qPCTBO0zzIh0PRpkxYw18KzW8Kdfiw7I5qH2Hm8WtPqfwtIg
VHXOFgnNkeXfJPnpBGBz+WGTFPkLR7t3NhdhfPHV67c+wsi/8uFy3rAVsgxwb1yg74i1m1vhq/m2
rTw4u36/5NtBDOaJbphiPUdXhQeDYMWwjip9l5Dpdlth/3intKRclGPtf2ICyOius3D/qC0/wFDn
jHAZYh//AaK8ehWMnn5r66AKc+1Gr4yUeK+GPKHQS6rHqybtBFNeZVvDdz5zDErOiG7A7XCaavqZ
u3QgQCrDc7wstMBWJcb/h2SWOQqOqds6plZH/I3WXSYyfIBp0zcETw5lu50hDx7mAmCGNpKm2xR2
hT8IPMs+Zft6URnmIFZ4GMV8E6u9aZY0+6g4Ll0t0gRPQn881n5v3es2NTBCIhL08X6RpLomFAc+
4jTNURsKidLNRQh+Ti2LwoBq+NPG5IwgcFG4Gqbv1hq+m9ZAhoPnD7mRdSAgBz8BlvytO7KEVqLs
Xxqt1I0fkI8H1SD5HmSBSHghm+yWzhY7Q8HBGnmvLWF+osHa6AZL3zJp4xthYYQoXzq/WluM7c/r
ryhBuI3g4Sb8XWLjoZTJUNOTcYmvHGIuaRczgUOoBNfulcpM6Bol+PIiGoy3pAqOn4mhUWgM/tTd
TZG8H+JOnDvWYMHXisKkm5CTA7zsj0NXL4dmdDvosfObyU8he88QVx+FzHZeNwNNYonAFTov735P
H07tgsJ9kwTR3Zm1dF5bvvoN2Dy5or/YHZhxYS4rC+eF3YkEy7iGGxHN4taAN7fmLJPiisr8kCT3
c1wW9THwUMhGXa2/5nyi3Vb0AHo1ta6BYw7qytihuMXDj7oY/blvWKR/cKRV2A4CeyTajC0Z8fYE
anUxdpXZ5mHReHBDVG9rVEZGuTXdRh4qaQOqYKWzHrVPlC6tjDQIx9RHvmGk02Gx2ociauJ7y6Yv
GBC9RA3YO+coIjcp5TnEm1opNE+wT7njOIcX22Xo6o88sXFwrIbgdTQc+RIv2LGyuSE0yV+IYSQM
NBTsvTfIY52zP/RINzmuvA6Wlx4LdO3EGld6Y0/DuE4GQoHdIBjP0+hnLr0EY94ETsy0rqS+usiZ
qtgdxuHYyCD5qRq4ATqPmjW5o9NdBovzuSAb80mpfiFqRMkX5vUVJVESgR9xe6xHEF4qMqVSywnh
CFwpfkimHJ3bj5gZA+rZBNq5e+U2L2271Q5+nWZsANLU2VBi7edRCdyriY9kvpasjgoBUQIjfQ2T
lAi1gJASjlvz8M4ySgaDR4JKQCLPyNEeCVcHL4XLAvS11sW2TWT/0KFO2+cc79Fs0R4ZKbtsRMqB
GI1Lks/pbV1V0MjqArtjRfDVOArvNLn4ssbMKrd+vaShGFpqoDb3wiZK9X0yVfcYmZxna4pWZWO/
J5X3EYA2RHLvTQmS1aHGNrwUiNYab93N+dnrI7FXKjYfEGs7a+TO/g3eaGCmbfZUxoGNhHOIf9WW
bT3KxnWfiByPDglHkI1RQ+yA0soi7Y0PI3DpfZ+L7HZiJ0WhQNStSvsHYLHqkXiiYtfioNzaBV1m
GrrOeSQhbic8SCV9W5UrhiFvvd+YR1PlxPVFxJXljdz15NWGpC3+6qhWvubFxCllkNs3k2I9CTCx
5CissgS2D5G9+aYmOHSH55reUCS7iifcUXg+l/ip6/vtwjzWqUvuMbOujTm3P922WI5qhAXr912D
HxQviMZhhGCb/tPOjcx+WwHsrle6s/2NLe5qAU22xjSOalW0/TadpUbUzWhZb8yaoMUGtYg2NkFa
3g5Y896KADo9rJAdMUPWARM6f9snS7M3m3XVeid76fYGTnvSCZR7bGqUkBx4mR0UuypOLxUa/c+Y
GJCrJJkgt/HK8ZiG+UgD7DkLwIhoU64ZPKyvHnUyNHt9gJ1+VCVgzq6Z8i+ng02ROc37sqgTxFNC
ClVSVfAcbEVamcYdIaQhtlpQAi0iOUh7bpFABjVgt65kksXRQyJbnbJ1s1AgAxmSMIxFiaedxODo
Wk4IK5jeiSTyjsWAHY2kRYr2ftoq1tzQlKSphYBKPytiLB9x8OAhUrEdk8Ri2N7WndNunxMz79Jr
qeIbYSQZcmAyCt6awTLUR8R/4PVsNH4aUq+fHPh51FrQ1dG2DxtiVLHWUEtvFt+fgy0DCloZiL4u
kMejR1gF8JD6oAp2EiZ5IEjz8LHm1cJOGGAO4zjvgR4nH6QPsivKlEeqSawqfQK5kzJytJw4+FBk
8YkVukK5NmsCfI5eQn2yVplnjW9BkGaXQEnhHBhnp/ileuYjDGjTUy6GZb1k0wQtyaYn6oHK7xX7
oQc/6LqeBh6GryZ5SIngfew7l9WWdQPRcYqjaQXTWKADSTz5RixG/zFXtvjKJEiFxg36giAQzs0t
dd3arqZ8uywdARD1bHV7WBAlNkJuNcXgQLUYadQlvtG80igm/dQeG0aYnbyRnqCHb+D6cztsWkt+
65nkc6BDuHNSG4uu/ojNnNR4b7wT7O+qInLAUMc27ciotsbZXMGeUBfBgeTMExe/AaqoqYjr1dgq
8wRG5QsCdH/NmdR7wjUTpktzjTMbQV8RvA9qeBD19Ipkf+qwe3HMSBd4QxO+aeWr7pqyXd2iKA7W
XsODDgB6JtnKvopsrP6Bvbtkh8zokqW5LjaUAVSqneGiyc6XofheBpGvG0hamKpiHP6xg7MwomZy
B9JN0LFgmQraEatK2T2rXsOBSRya1Lmob1MEDGaenVvHwNQ1SQK9/ZgmRVtF0Sv1QmFuUKXVoQRo
dBgqp3snxbkt1o03T8elayEeEISScvBNGAvXeHeMolcseTHC02o1pyrYz6bVhyaljs36U1S3Zl6K
x3rEVIlNFCyJaTAcEelbq4yrHp0Vl97qdE4qQVJHNC2vs6RqK9aMsuhseDwsd15TvI6j5VwUBG1M
WZ0zvyNYzvY9p+OzGyB/n+vFovnFWI8j0QKzJJ0D8zzlhgmVW3IZ0IMZeApbFd05tIZ+UptShSwp
EJtBlTQquH5cSSOW1iYSVv5MCQeOrMHnMtvrsbBI8woM5gXtkD0XHU6sXo9bUYwvHRkkXEH1zAB5
py1f7nNmSZt+adq1ORMSG4oGwkOVGneOYqTIupI8d5XMUYxoKpOBB22VE1z1q1wSLO+SEOdk3km7
QaVKcBA4MbZsGvnrxU/owIMVxB8yQE/wYyKnbQ0Tay5sanzUMF7oiuTT7m2hETXqcV9Qf76a0FlQ
4Lv1QaR2/UWGm4kOyuYBGRPMfKsCKsljLix7WtdWl+0zmMU01xZ5krFfYLL2WvzfNOuCtemqhc8l
a4wdnrrEdXbbSSJ52kEnN0xOGDnYRb6fmoD83sbEEL5yi3F5WKaEvDBpjW1ow0HZ+5mZY+uBfMJp
JU1fiVVIfi5WYyHVtexHT0cAvbpJJ0exuCxhQg73XcbYbLAjCrnKNo6kzWtKJlA/h8Ye3HLtgfG/
HTnH3AxzpEirbrXLNA2XNiTYvOJl70zbDceOS7427P4lawlb9v3F3yQeDvfRt+BRBPbBk4j6SWEW
OwG9HY+f19lnKjgYZg1TRYAZ9XIp9VcL3uu7IjJv3cjeOGXXE++42MkDer3q1iF2Da9YDtR9WTzy
9lLnPqAd9OLGtiRxxxChPywl9Z7orskCNo77alq7KWzmK8bmhM4JbIkcODtH9XhkxSV1nrPctmeV
3nlOxty/AtSHwzayfuS0G25IY+lDnQWkaSeO99AvZFplViV+WtiwMZQupJQnWTqRMgLfHTDb1Wcc
92NID8kJzRiDsc6M7rUhCODR4vm8xNriUVLE743uUj3goG9XFXOoNTtPG6YssjSoBtKYCVumm5LN
SUi+UIH/Tme7vvW6HzXE3nVlOgz0xxJlG27FlG9cGH0MmaYESKOV7CAUVvFPFx3tG1FUyR2BSqCc
+DBrG6HiqkodvAoyGNa2SWaryPIKR7wzE1rrs+WoauDujFXtfxij8Vb687capHMWgXPPA0W3nm7S
GnpBeh8TGQNLMG2ulQPojek2WBhd7zRVL6gEFs8YVkM77Hmsa46P11zYsfBJ6SIq7FnWZkuIk5kM
ZlgF+TytDa4skoElOEE9jPZCFs1PW42Y+MsHGHDdXW0UmArMSa6x6wzNuiObkMeyS6KLoln0yNOV
/MhKbb2OtgMIQ7ZqA0xFbaMqWu4gXpAWJ3vqS+LGGDvnlvmK6rJ7zhabxpQPUmqVLpZ/iBsQlMjG
1HegFj+E659hg1nmxzqo9QkjWLFlt8g3noTphnFfU4/iOmb8Yv1RJffrySnro5FSfdkqz2/ErKyD
0QVkILCHOKRb+fO2dYmrp9HSHQhaMT4ypbwXp+WgXVIk7VsjbunDyng3JWmytTowFvbUfxkBOBoS
m6G6Shur3Tq2klO0jNM9T2TOkdpt3ipvSH9iuaCXHqvlUUp7GAkr6mnqzIyPUTCEdI1X6Bv534wu
ydOsoqBfM9zwp7U5dO2jNRXtrZtVNSmDfjncYLSHk0S2cL8R1Fr7OomZoJPFeD875I9RQxTE2llx
vtFeh0bFwtArg1Q+RYNj38a64iBCnsNNk9sj7zOvHuHaDDH9JYfzUiAhIaGNKWh1NirjWZbGt4O0
86nQRv1Q9S5cLHhV11NtNazdBC+o0Qx3c6/kkzNlw4Mxg5JJ08tIq3Vru2n/Cv+pvReWM70amBk3
KUKUo1Ml/rqXUf/KsvLqZblzno3r+WAsslsnc+1jmbdgvVRc3KsuyYhHG7KvYYgIqB6xDjTFkFCq
mKwOCKz21IYJ+R3a7mJCMly4QLKtdwPhT2+Fqhuy8ebF/lk4BuexVuPayjknH9NEqJDYcfqy5LqF
rSeXtdK9va7dqzSi7MGPOEofMPfT9/G6XePI/oYQiwp7nGW9EqZasdbyqQiXBMV0odmaHIcFlgo9
25SfSghdpc3soPrcudeSqL8iIMwCKIZ/JLIcUWz5a6RfAygGHWiEFY9jNOygGfz3CqIabqc2Lfe1
R9fY89WbH8dfqJS+fbqtkFnlNolgokgkanXrpTtd48z0smpFksyuJKJyVcwZi9/shnExnFSjgBdX
L1PPsjMtMpxyBkOGNZvMjeMNr+y6t9xwSKR1yIerN9XaoxjCyDHExL4DGRBjggKBqVC3GicGWT62
J/zdwE9tY78QzpE77h6/0cmt6X7PlsdEiB+5b/2JAK4O7iYT94Risu/Td4lHdWtIQsh9mWSPpKd5
T6KkYqyWhFZ4UVm7/7FUMCsbRvcb0hfVhxHH7pkS2MSkSIxTCSjl+Q894/9rx8j/R8B+y4Owj00D
Ger/3Q3y3HW4QbL4o/z6syPkT//2n54Q3/qH6dpIdv8Q7GL5Qfn3T0+IlP8Q6KJBHVuSAyFKw//l
CHGsf7iYQWwg98gBA/xB/8cR4v+DP/AhlYMsvDqrxH/jCPHk7yBrywGrbiE99LBP4IX7Xe4YzboR
jgd4MBVFvkP0OJLFKUjWCiIpPlri6i487bAndWZSGC7M69jhPXvruC3GX4E+KGhxaWYD4mdSahFZ
6Od+KcNyoEaUMhNhjAT8IDs9fMZJ3x3MlDMJUTnKSNbBUpLGMfhiOTDS8TP29sR8iMjoAN5XL3e2
w1Kcw73cp2XPp/CuBoLUg/9hZuPeKHXzrZphXncyQ58dFEkQ5oHl36L5T07KZ8o/2ykkCNkTvmuT
1+F2RbJpu9Q/pg70lQDgJIdd8nXi1Am+0sLjHEKWD6zBNnJ31dybj1TRyV2mPSAn2NzCgjWbsrIj
zwjtih2aQP+39iKRXTm5qpJVbDcfKOH4oKQ9Umz4uKnpYczZuI7dgeYTCrLLmKcq9OA33A++qz/N
Iq/ZscyTu3jvHTUL/WaYCy4sxzk/cWo5kgN4gYiF6snt72WZnQ3uXIjZgtY7XFtk8c2BaSed+Mrw
8hzUQkGynT+NFCtYY546gQwGQQ3Q3tByk4tdpccmmwAi+oUbUpB3JJDQl8V5MOOh6YLGBH9AYPOH
4RjzeQbQ8h6kkzikjFDuSU7qmbpgPX3KXc5HzJva/eRh957iOOf80TkEzOHeN1ekk0M2KCa5H1py
c3PVD8+DI1BEaCWYWEzLABiapERT+sahsmvjZ0t7Z42kx0a26NntqqfS+DHmHlucDQO3UDGnEI8r
soncIvlKPEp/2K9X2kIlyxWShXJn0st/H4Tt3cmKLZ7jUvrZ6Oqt82dJa2ORO2a72UORucN9O0vv
pWICuNJJbJ7KpJanNO8VnW0vRrUwnSLEfSegleW2qR1jH5gjHEDl2hdpcAjkXFRA0nAznmjG98XK
ivpbn8noOZ/ctlzl9LTXliys07w01YwgLZUvnbRje83IID5gK58fp0RNB3R71r2Nw5wkaqGHD0f4
I1Cq68BsadPdkC3d+1hEaPLKoN0H2DWeWhPUCK3raqSBkTbvuRfVzRr6WluvYS1S7wdgcZmFjUwr
Q9fC7U6nxUBqT4d2E43YFQy8A4jGDH5NSYLv/eB5/5O9M9mtHFm386tceM4CGewB24Pdd+qlTJUm
hLJj3wcZQT69P6rq4mSq8mT6AvbAgCfnQKiUdsO9g3+z1rfKD05tEKLcG1wKwLx+wuiT3CNGS3Z9
nmPUEnY/lic/E0h/UhPRn+9aDmNLkV6TtBGugtkpbhXrwMvoheattlhhrITvTg+EYFgnJ5e9JGrT
qj/j6oxvTAAiaAAtNMBjx12fQRQUPPYzxrmkDx3WylK1xYNW2Y2Y7eoqGuf8tkeutJWRrrYUxAVz
DEcffJ++dC8N1dwRRBjdBMStXxJKd7AZkiFyD99nF7hsAbnpF+lFZERy+vXkXayk12ezk8ker6C8
kASmrpKyKF/cplDIhaOaNY2YnprIqcO129jRo9WV4pMlQB5Eqg3Rxbfdg1s1epM6AHhTUnv3fmrx
3ZqWMi2KC3XH7V3fTa6rWHrVnWROQ+Q4R+qWEvNgtGZ38GFmXxjBmwcCtilfMcrcWl5Y3gIHcD+0
BtlFZmDWX5XdME2bdS0O0RwYD/40CLbkwv1gRXBQ0GWp7EyfAb9cok1zWbVsKAXsb1UeoeyxVPMB
Iz3FVaO7D2kypHwo8oFxFcLWrc36FZxuaO1BLSYQ6BL0DXPcU+p1GWttHAUPjl9iVYLojfQ7UNNx
UUhe4jKd9xO7iz2StQDtdDdDVc2sIyvB8LkyOn/X9mK4b8MuuuXHCKCl8p9TxXSYNO9kJ0XVXguv
H65Hj5T4yZfjzrFE+SLQE76EQVneDh7pfkKD8NFzDrs781grjp3trQNwd0fgwu0WjXDprN0iT1jh
FFSho9NuFPP4ozNb5W3TanrHPP0sOh0A2+lPTdJxxnNXI9/1pbHnVjPy9O/jNqVw1NMxSPz4sc2K
8WvVm2rjdbYGA6UqtkuDIHEbqjJodLyHTA06R6mdMdlezMDabi6Nb0CHdMwMlQPD0CKA2xaZojq4
GWaGMnVXjv3cTd3JHVLjyqpH5D8g4Pw0vtJG10H8Ac48wfoAQdUeiNXstrKzurWlyZLdQvlOUc6Q
EVGccpsJ3UJZL1dJRpzUWiTMrHOZFceEVpbXQmLottMIBpKuezGJGjuAIvJbZEC2hsBjuuqhWxID
B0fMW9Eql8CAcrxHAOiWW9CQ4UFbzbQtA5pM1OnhSmX3Pm5zjHNDf2v23M8a+NuHKBTNJ+DA5Uk3
vD0Vn/nHEo0An1h8hUnf2BsiJJuN1VdIYpXYS3ueD96o532lRPHMxudLzk2rKKPXRPv9QZULd6wi
r5Ppg2Q5xbI+OuKaraFhGPZ97+aIh7PafHCmETRsxzLwJvErCBE4bwdANAkIWa/S1g5osGDzYMLp
jshVIOu7+8D3o734QTMcbAi63GaG+kspy/EQiMY/SdHMr13i5isgzLdExXSrophmgh3K6IELUPKe
CiwLbd4Fr4GYgHn0bXJtxbBv+YfM53tt7RtmL7dEnZiXPk2ZZ47muB0T9h1r0xjHZqdE1h+EJ7XJ
4WSG30qDjjsyjHCn8txpV50N74c0ApVurQCt494j0/tYgem+ZyERp1v8l+Oh0npgKtvD1N4TT1vf
U1+k1VURAxfcGGWRJIB+7XVyhCvJjEC0baZuQq27E6P34i6Sdvq15MQBMMr2el1oUut7dNdPZK1k
24xydx3klvXY+2OxY4I4S372UYlFSbpjvk4kZ52aQNfgSbRENx+IXRfbwVfNfa/UDdKJVdXYKx6w
P3a1rjeDxugQmOiGJaXFsqCM1yhZ9ReVav1NNeJLj4HjxS/GV69ZVuiuE9c3oRF7h2EeGMb5aUrA
ha0uvk0P1zbmeF5A6ps6Yt3s90kJ2pPbU28O9slug0cxq/Lcs+nbisEINlFXQVXHhIvoFQOKC458
l/RDeiYrGEkJiY37qFbGA9AguVeu5a0dUXlXXjZFXwK7tXd8R2MAqrPNZRjKR/SS3lVqB/GtWSZ6
3wPdgjdZwsBMcIPEfgzxveLWuc7EsvJ0JLFJYgzj0wT7Ytf7Mj522m8/WdlIKrfRRLdl2iHkVTUw
H46oVd1n7jUwYUikRWRvUc1gmynwJ6xVUJGBkAL+3jJ+b7d4eoyaRZrykQqbIBTZE8RUV8o4lgSu
k9PejVurg+Fcas96iGSIebUx3asBBPvBnZyc2beyPsgurleNQCULDE4d0yKqb30U0EBEvFnAkDaN
9NlF3wFHI2/umTFIhsspJN4UOnrgz/AMfGDqnJsB3QHCn63DYvzECD44+JEkjjtG3BRUGGy83mX0
nlclsoXK3LYYpw5zzpAibCdn5xORfazGxgIiGYXcaibynKkGFs1wpS+9Ke9cs6ffbcwL+Z8ZBI7u
oxHVm5ZB3/U4MRgccSwRfeo+2UQPMifouk1a07Q0jN3WjTD1CZ2x3HZRVSLWc1Lgyn0t195QAvnj
gwGrvpSFujdzFySbM7vMpmTEK9A+XDwSt77rLH/icBdvpsDv7WHv+7R33luD8TRW2zQ5aDUA57Rd
sg3H0D9hvGCq4xK1APndeGpDoR8Dywqfp2BsbkSC8iUA7vYnVLIM+SMFPl4uEe+TYWoeNZa9neka
qN79PEVrERq31dghHm2DFGiswxUw16FDKWFEIn1m7mMYFDUVKg8hq30z+s7WqfJzEKTG5xg158Ym
4OLGyIr+gHLjw9D2y+iwgVXfhtazGAYf74Ar19kiQwIZwpc2d91rp8jzXeHiAN1g+0LFkvj+C5V6
vHfFmK2QVr4y2b0d5PDgUKGsphxkKpqRCTVGMt0hK7vgxJovKU4mKvAAuoFpdWFMV5ok3g4xysyx
HXfuFyFbBAmGww53PREc9SbWrj/ObCsEAMuAjUeXeOOFCfqETJpqd8WU1bur63686QFxGDvNcXCF
VFh8dQcz/dJEbAIax/C3SibivoaNSrAJaQ9z5OHoQj7hnR05GAdXQO/ss7lu1yIY0pn1ham/jr1+
xuPT7qrBTXdOVxYoe1rkXzG9k9e49sru5vQqUi5gd0C9EokKjOYVycKkw1tzejPnFXfopBKniP4V
LHAXQQAj/vieL3p41KFWR2Rh43E2qbCtdOq/NYmkFCyV0jCWFAmvA/XCgq2rSNYJLKO+iKXOHt9K
7uKt/GYAapy5C1OUs1Dqt7yRYoeiEMWJqZLkxl4qefutqGcJaJ2st0qfIEDN+UD9r4xAXsKlJ8iX
7oCtDX6uYhT4DWMjuCHj04I1F/aP5dJgdG+9hkdlxmG0tCD2WzfCZqv8UC4tSvnWrURL46I6YhRK
T7EjTqYQdNzQGmziF6PbW8tDyA7tj+V3VXOQra/ZuXvWSZNWvZ2cBklkl/PBDXPYmbFr+a9NZQrI
oViuRDXKW4DJ2R6lJrkJwdJvkTb80HSOtymM5t5AoHBoDN4wZPT1fcnkbl2nVMrLNpNEJ0phAs8Z
pxN8D5kSyKm3GrKhWSfEcAKJ5Dqsk9i0PmJIdtcDoWq3ISqkDy3XAG3Y0jLmS/OYv/WRORK/qySX
TApoMh0EWGumi3Se3lsXGi4NaYMBcd8uTeqwtKuD5cWXlg62WVrZdGlqy6W95UkujS4tb7c0v8XS
BntLQxwsrbFrxMGflcO+u8/yT97SQA9LKz0vTTW7+2ofvHXa89J0J0v7HS6N+PTWkzOBtnH40aiP
S8sul+ZdL228fOvou6W5B2NvfJ6Xhj/jkC4jdgtyBJ28Gt4mA/kyJBiWcYG7DA4EQuvfOG6dBWLx
w4HqAMwiwRZuFkl8YG5/tBT3WMRpElpjP7HzPVV5epQiCraA+sMtfuqMuYXt3pqOJHMVSTpbuXQA
sCt8609AjyCaOwIQvkzjoE5l4UxnI7D6WyzZ4TOFAZjNoLlgU+23gxnOmG9tdd/BahvYdzU513Qx
aYBxyw+mpOnEvAKfcOPFhn/qg7iCCTrxrIjcHKmsCNp57eYBP1opPcy483KQ5W9nWvZ2vrEw5axz
3s69ZDkCw+Uw/PUtyFo81j+8YW+TQorphTLm+67z4xsWdvBWgWMF+3LlP8zP9nP7ajy39+q6v0M6
UN0YxW8c7P9gd3DPs7D/+BbWb45K/90jKgYsxD6k0X4kkAWzY5+SgU685nWuU2xmVNLNuZtaiVc1
zpNPljtLlKpR/m22XPSVxE9EuyoDGczYgYp6O0c293CMhL4JsjwyPvay8R49H5j9iv0a2+Dc8YN8
K1H8HXRbtxcbZOvJq2Z9pJLhfFoEip4f3A96hl5C+cmwocx2pG+1u6lX7XlxdL14KouOvYqK49i6
wR5JmvFUpqq7DLLK71grsGcjpGw+jxTEDwnLuVc01lm+wZGjNplOuw9ObC/nVymKj/9XhvVX6ecO
ysI3+d+XNcDnmr1CCtPxf/74Y//Xz/HXevMqX3/4YVtJHBh3MKan+6/9UPCr/KG//+X/7n/8j69v
f+Vxar7+j//2+qVMmZigqEs/y+8n7qDbFgbGv5/UP76WafEf169fhp/82t9DevMP2wV2g23DhcL8
XbougdvCMkXo8QkM2BN/N6a37D9gEoSmuTC8fDpIzpi/wU3BHyYmfn7LgXML2sn0/itj+vfICsiC
SyqpLehAcTeLdygHRo7B4Gmv26Zxc2tFJQoxo30pHZsmCTg847uT0+v5MCzA4+/eqZ9Unp79fkOA
ChmxFJl0NthrXtE7XIU2mJwqvynIhjLmAzeweG1I4qc7zbklB18iqsjEJe1JNxvQ41xkbZEYM5Hm
AkISiHYiISIvOhJ9PboBS+RZu8QWzXrVual9ajscK2nXh1d22geboWMbivUduv0BujadWePfoXd3
86umpF5sPe8RES28z1jwB30OAeYJyrpxMLeYm8Hrr+K0RGWV5hKFkZx3hWc3bH+L3r72ndl4tMy2
J3ijtOe7borFRQS98Uh7ssT+1Pj2bGZqvg/KnQqs2qf4zp6ytHW2rU+koJXpmYQ5b9iLyXTPIWKY
vUuzhUTOcbApd0TacdwkRn5w/FZcfKSVPZjjdFBHg3GFfW4jo232sJyjfZyGSP4MogLXNevJl2BJ
eCCIrhH3KALjZo2RZ5FWGrxrvT0diNztLzLugNvlOJXvIP+MX8toMrlX9z0uInwbE+dixa8iqFbP
ChUsyqpAlQ+V3X+kMHK3Y8TgIxTyHFTOmcSV5oBFGe5OF6T7rDVePO5YV+bgaCqcQberYugHItPI
bUrPXmZrmu1S6+uhaWcuVp6fmeuW+yLx8r0IYtLgsjaoLxV3kWNSYNuwccM94j/M2CipeEMbSx5L
HxjbeeBy97AxX4uKIHbiO4nnCv1S73MjvAEGxWYJGfQub7rmyjZy8itwhCEsJjbFN/rgYMk+24Z8
c9yNlgPD9VQlzRoZNj1yhhJ/1xgFlx9r2C4cGucInkqvKoNkvZHJ1oZVf//Rg5LykXm4edUgUe+w
8J8Dq7VX/fI5lzHM9ZYy4sqeuvBx9JbtTjnIjerJhrJNZKBuGTbuKm4TbIsT0e2+wKa6AnicPwRx
z+J6dAn3qtcTKvRkgyQBaQ0h0eolCwabO4oXAD8vBhPSdd6PKd8WS7lwUue59Fa2Es64K9N0Zpvg
258qJ5I01kx8Vj45pvsJgcsDZE7/6xyL7sFXfcjWssf1NCWD8ZKlQl9SHI+PBOky5iXtqvWvHWyd
UI31WHebaHQjtbMMgwiy0F3KSZKQ4pXO27g+yjxWn5pJU7SMmRCXjHmj9RIE/bSfKe5R/ljBog/z
sk+97pj1l9zCWvb2j30qXJI22mNfpS7xYurbLBFvlZ1WOybE9re49psvKcXlYYrd9KrNgcjMncSl
GDUz4W6tPV57ZG2cTTfFqDVoSz5R4Iefs8iOjsCR581CJAF8rFSyjvvSPeQm+sxNavX9FeVQgu1u
CaEhTZQgLGVdm/VMJuc8UhGrOv1GcjbuEtIA7ytjDB7g/Viv4N68W/Lghn2URLyFOuifEBTU+2Ls
zYvUcfmcZG77AQ2S/YQd2zkmvQJy3Ewy2jBlYb83MFbZN30PLzSvCjhYiCys7jPNThWfE7uLiQTM
isB5EnVaK4pNGT0TMreP8Id9iyLIMAdnMocZ1L5bzwehYIivJNLQLUiLXUBMxYSYfi4h9AwdZofY
bDEduXqCy2AZIftAkNevfNJIJKmIF+JAQu+CZyvlNJ6Yb2M6Q+sOOqbBvbex7YGBro+96SIbxrQz
dAjUIg5KoMXgEhyjNrBeXMMNb4duHo/MYaKPvS26CEjdqIxl5pCSVBfBVTgjDGdM603khTBDUmdc
6uoDAc3SP0aiIzwBpgouSebn/Rrx8biN4lS/VplurmVHotiJFU2IdXr6c8KuJBio8MagJjIeKmBn
XxFTjkdyYZOtQhHEKGxgtr2axkm2G4/B+DMf/jnelvOo47Wa8tDe55GsMxoX1rmrVo0MMrGuSoRJ
Eq37ylGN9aduRnszSmADuzIxK4cFcyv/NCrVO8gnGudj6TTmMyODFIE0ehj216x5nTnckOjX7cwC
ayk26vBLj2v42mx1mO1tV5IUZHlkfKyLOar3U6xHd80/S88tS+0axYxvP0aTRvuuHL70q9pBSkoS
EE+gzOc8XpXJrKKVsjICMSCjl8Yq73N8kTMzeYb78wTqoM4R3q+i2B2w1nn2rHdBrhpjX9KvGSux
3HcCG+I/tx4Q+KgrfXSIemye8lTO5xzh245LVq3xzcidQ498aYGH7AHaMkA0W/ROaNGX7WVis7vA
v1zhEe4HFtB8HRqDNsPKJ/e2jyZwd2Hp2zfZOMKzc5BVx60AlDd1itN0Ts7gSdQ+yYeU8LgAg+sa
gzaEk7Cxk3u88pa3UQCBjBV2GHP5opNoOMtObGPwZF8yovMYWBL2x/46D/tv3cS6cWbeV7Nn1kSJ
mDGVUFiTDwK039mwGpPgZuq9LT19m2DEv59zFX+wpIuRUzAQJm4IWVOTIJdFxgS62w+7C5lCyU3v
93xthWc4T0Xdjp8Jzsn5zqR42VAcTswREs+cCce0TSDXbncVzMllwsRXdCM3ZAZee8eskVuz3X0c
daaux7nhlxMHiayoDesWjr197WjLG1fKN9J7LSUsOwdCd4JeGFMJtv+6uAdfyZKtnq01NRmADEyz
FLCfsfu6G+V1NzmyULRK6AGdrOHx+MUlmq1kUVETPDjnnliX6Fd3zqJoxMteBbcqqbGueT1udLjt
jsCW64FxrPMgeOYup/Br8KGiDqIQ+laOyXyNaUIXR6Z7871HVgU8Gjt1sH2NPKGjSIipWwnsJTj9
h+7rMM0BwvYglZ+RaXTTroRynqzGrmkO/igYxjI5hDYVFCnBWwQUuBytbkWfQ6CyOjISbvjT+H/l
Ki+H6sFxpvbcT5J8hLFwYIz4scv9sBnS4aN0e/FRteRY+ZiPS26hGg+L9LAorEzEOCRhtqb3eW5y
/46xi/qAdGxmYTSm+SkO7MYGWEL1te16s35q47JnvUayB3pUgrNu276Zr3OzGw9d5TuPEDnDgylE
hnTbC56BnnTEQVgDUYygBnRD3kQK3jgHMsDF4wBv8LQXIl21bt59DXORJruRESOzPJVND67tYn+g
Yhfs24lVcg+mrukOjTDpt1Nc15ckK5tvki0BR3wGw3m5Lg7nap9A17Y8h0MsHZULtqdVhbqpSoeB
NHM0QgSKEt3N1omNKbqJTc2oHfwVV72ZYMMT+xymxQZcjnR37pSIh5EsYOM0RH5sbrNRiPEUwucM
dpaVU3TAXzkNo18ElD2mpgKGAAEJ28mJSsnCnmpNBI/4eMRHPzG9j3yps/FkOZ19BteuLzOHTs6R
nvtPE0ru6qzBmbSkLSqsYbleTCuQyztK1kY357kqjNcAVLzeYLBCx+GblFFbRXwPbBY6h3EnTQ+P
FNck7E7JFJEdVozZh46IvfQyJ9ILjq5U8bGoO3QsXWt8NS3IDHlkEXxgclc5TlpxFNdBkj3byjGh
cyJz/sjVbq6YpeJxmUtbHl0O80PUF4IdUoxHxI3kBXNcgbojqgmG4KVvJ54EUlnP0dcNXgwY/0kc
9YRF9RPS67B1H1GZtyRq/rofsxZ67vdjGLpMEL54SG06VSYj7wRbCGDkUKSOxJ5tFkf8VYB9qofW
ap7tsHwQbsWN1U/CDUXmC4St+e7Xj7/MXN4/vGeagUN1Zzqm+W4mQ0a5KFkdLauRvl0Zc1PBpEiL
868f5a2jff8woVg6TpPHccN3TSfD1lEAPhrAq0h6QgxgMSwY2wgOTrKEK+RjUwpGdFXyBTGzQd4f
2XHoboDnsTae3ONkgHvymlLe56kfXi1v2dpzTHGNLGR6FoJGAT9WXIF6z3x5a5teHf0Fmvw/rYv8
t6OWHwYv/w+pJ5c5Cdfr389jHtI8T8sfZjF//crfs5jgj6VpE44LE/EviePfgsmAsQpwMia27wST
Arq2QAuJ9NqxXFf4DC//nsQIn1EMqAswmFxee5ns/Oco6u/xB1Osv0ZTf//8A2r6x1EMTZBj86yE
BVYYfajjvhvFRBAQ6BqEODhM9E9zp/I1mr8rWAvEMGrFjb7FOegkfb1VTayfUpXHp8qiomqZ9G4s
tJKrUozB5wxD5yaSjX9fka1zrI1GXpW+/t38ZiGn/uuL9M/n+46c6QKqlSmsigPnvjpMzmKzALDJ
vDPamA2+UNGiNgzJ4dl/d0l/8k7Z78a3/3zod0dF4zng7hrGFoR/YaDXMrvOczLHZ4Q34H8MwE0h
VMkBCdWKFJkbPaKJ8eByb0KfcXbWuN1hmrHB1YaiRA5bbOldciNCMRxFw7vn2XqJN4zJ2xmmNZF5
gOC6yjz0c7rA07ZdkT4RrUlFIFsob7irg/E5T41p3jBcaOENl/U+IdroYbTNmFhGGGuUwSnJs6I8
keNXX7kDzpmumtWfuGPkxmLJc0mtAgd5ycqua0ByVZ+nkXzSAlieITNjMXePEKMs88lRtT76Y6X2
hc0tNNJxuqMI/5x1IRv8sBbDc5O65j7Bvr6bSbpYZWiNtmhM8BaI7Mn1InDK6q7Nmo558kYVxjNy
wvAsi6w8TVn4sUeBuXfDZQzumJsp8ejS5xg+ZZkubhpurzQVKyRFe1sRQzwG/it6lnlD7cB2C+y5
PUa0CuN0o8Ey7pBdSBYWkb02ElsimNJ6Fw0RKRdFeo0Lxd7pzjygA0D0qU/RPEVAQJvNSFQuGEDc
du3JAw8Kbcpsd1nu6E1DZbVjWD9CfAPbJhRWt0pP+aZEU7zlhSUrSD/ccTvPfFGo7bdezBoVhaRk
sVSmd2oI4bJDmMJ2fI5Y72GXE9SAiX7Uo7GwbIm41WSHrRpv2MU0deR+MeMjIm5LbGu46kKuCWi5
5CbEvrTFOFVcMLYji8isbR940REZjbkngy06Ok6DsEXQY7YUxrDfPHfN5CjdjNqeHw3dntClgIEa
x/WYlMfZ7uxNkaTFNpV8mjUQnh0NWL0aghDjTz5MZ4ULfa1TCaxnLAFQVY+SsWQXktXYoqkJk+DR
hCvTeyTGiYL30lUOK4Z8PBCNqNY5pLN15Qt7XaCFRRbabBQBq8MYugfsUT7xotHecz9UVY+P2Z6o
05AqbuyC+GfwGME6KiAGVi2BcH6Q7VsUCxbYybMRg9nylm2DLtSwqhvpn6e6yR8QRRubyff3WjkP
ee1qClx8bdgHiegbsmsvIMdoSnwBTwX2l8xMvZkMsTdUx6reIC3Di+8HgayYwdgZfe+xLYP7lHX3
qp30o9QY+Zp0LSU6DGqWA+uSjfJHOIIf5qK98VsLwAGQxCRpgifR5niH/HBbmcMrwtJojcj5qsuZ
DZTVY290gBagcCflZ5Lut1Dn2KD41rhuBd6t3nauwXcn0EtHELDtXarCk9FZN3g/ThnGuqvSaw34
3dPk7+KI/Q/277pHy2m5vO+V+aB7bE6iEPcGDeYOAcVbuor+PIpYE+7ZedBWUFC8JkXKz7yso557
eANF6ExrNSA3izCU7bwJViLmumKtW7s6dE1aHUVOi9sMKI26MnfvgohGtEDce5WZ7XAAJJ+cbM7F
Da0VmyOWj5x+6jyZanjs2EzvZumguIwNc68Sqz8UBfzYlap882L52kQlM3T3bVQOt2qwm0PK4BT5
L8KyIqtRwc52spZFZ148eFPNNJ06AbTQ9fJHmB6Scllyf8gdsjTnRQoEwrfAAgajlHWmIZruWkBj
WZsBiAjSK/OV6FRGZ4EoASl8ypgV0EhmkP4GrTjd+uaIMr/uXRIajZMfgWdcbPzlHBCIg2J9w3KO
QCHlz/hq6m9+jEGU3dLe9WyxNsY8P/Rh+ifiQ6QmeOX81K7WFoi4HfsHuoiRSRL2RQvLEXSCuXPv
f3MfY4nz/g4Kno/7vmsJ24TazX//jj0d1FiU4N5aB77BfoPzVRjQiyh+gwLdLmpWFDGtlT9I+tYD
OZwtKt8FYsfO4mxmEVQUJeG09fWzl2bdXU4COnmEHSdfDPrpGiQReDDLTDfZWMQHwv6qg9C632K3
4mCozFPXgoDzm/hb5fmEZ8m+XpddecfzQOYgi9dfv96lf3hXMPzwct/txTOnAP2Tu9bBcPvovu+0
TXRQ0G/KwJjXv36oH5HXbwUCQRMmjBz+hwSrd5omSxlRiYDDOqSDT7fLfntynReExNWmc5vnXz/Y
uz3WPx/tXUthgE0ZyUcWBzcdb2eCwj7aZTIcMxV/sdKuZbGUy1s46MkpkGI+SAN3rMgZ7qNylVdh
NhwyruSGJfS+8Fq9y/pB0jjzhY/1UG7SlEuYuwqsmMzcjZjq6tbMkgovWadRUMJowXLBptw2Lnq5
UaNkMzcO9+5fv86fXT96RIQqaOMpet+lr1iGk1hGjg2tDus7OIHeoYRtNWDk/c0DvetE/3pDv3+k
d6VwLnWVmCK2DyOpcQcnCr9ikh5XBdASVF3eJ08smCbXIYZ3qRQaX9WbX7/W5ZK9+6xS8Vuey5gB
7c2bxuO7r2ZeKg/VbGsdvNZF68VwYl3aIqd084zbdDREsRraIv/Nx/ZnL/yHh31XUwuJFsmslX0w
HJdjADGGn1vcmbsoZ5FpGqdq0teR0Xe3xVLl+IrFxq9f+E+fAhc59PARsa4O3x1KhQkMvilT62Cn
TFt7bomp21+BKsEkDtUYFSu05cCk3rS9F0799q/e9t/2QT/56obfP/67U2JQYV9bVQw1vBhe7D7V
17KK7FPZYsKejPg32pOlU3h/naFhuVxjgpL4/x+P4IQlQycRIR3wmmcXS+Uk4/TkRf/6Tf3JN4f3
81+P8u419bZpk6tRo4OV2lqx4rOQtYAaLr3mN5fvZ4+0vBQTzQDd6j8OviYcKlgAZBRGSq3gDXws
PILtLeM3r+inH5PvH+jdmUf/Mcio6By+nY3/NVXyBm22swc/EK3SabAf8lguNO2lPCYFiVagkb9N
O/pny8ycCM1QEJgiZHb17pyIEq1aoFX2AY5ic5hVNz42wrEALmn70Nj6CbM9jN0xJl18nCjf4gQD
bVuYkBWNVwOj6xYYPHcHqgty3OLyI86L4hbv3YcMOthvBmz2Pz9sjkk+Qxgwx+AZu+8+BoY15tB/
Op5aPJzxLBBVm5jpvp4LaIHGfKVDT2+bATAUa7ZVrEhWpAk1dilBURvXrYrtWHLr6EamjSUu3Ky2
NmVDT9NjG17RRHxrGmaU8Nko4WznbPkjZNMSEAiRyN4aRB4qJvZcG9mwhRyLryI1LexDbbk2vdG5
9H3/V4nz/wdVvxEOgYUSjIr4Uvz7WdXVawWVtPt+WPWvX/trXhU6f/gAKUxmTwyGnMDhE/WXwTcU
f4QIZoA8ug5bmsWs+58WX+H+gerVx/yIcwnp0XfaIWH/ESxDJv4iYkcQQP8l7RCTsx9OTz8wPUbG
ls8n2XWxH79PiHRhtTaGmYfEAKTlgU6OkVUanhw5wyFF3Byv3Vg/5myI9g4H4DpOZv1U9nCQKiv9
SA/dXhmIsgHXl/oMtmG870fnzgL4t8pnK1lZykkpWWsTDk4fQxjtog84RMjXzY1j30Xh2hmC4Vzk
/b1R5dCBM518AhgMcXNkFSjG4jYLsiCAyFjmGVxi7DpOOzgY3dNw3jSuNz6G1KBrHRF7P6upueoy
RwPUYbFL9CZjn9mMsn3KrgdLMAnMh7CHY1wMZfIME/trPhuVv4mljS8SHsVLKrJPipHhIXWc6wy1
5ipPCnIgg5LyDlszgIPpm2nAN3AGnGjaZTHWU6veA+xor7DkHSZItStoQDTdqavXjAGtNQgoeuQk
fWbrt9ibmxadfkUefI8wcKWgaCFJzz5kPtuulQkvqSPvZd3zEclXSpY4JlT2hZ2OQ+ceIXhOpmVR
bqp+HfTmSwnTgj8VVeN+Egu7MHTih1HptbSxpYyDX9yhtjX2hYKQhRw9MkFX4WWCYqUS1hqVBRfK
YlPCclOZUcekLLeZdjHOPKQSJV+Em24nsSojlaq6cTMYiHcPRZPExrGbi+LMIlBmu2gWebp2WIFF
Z7BJOPOSwAjPY92zk0MYwKCKxXOyB682nlrptmKVAFYhhNSdqA0wosOxyfqmcAACOeZnr7U14wtd
jasg7ImXRTXVTusRJjrybGMKb7F25x5somUTA77GZW2q5pC4UkAsz7L3uqtZSqchb2LJHYqtyLlJ
4or8AqmQ7naS+0hKxMOCtBxvaPN6627KJVTUMOvhlJqOXyDdd0hRgPJtKXWfdX6UHIhPH5j3TCQX
4taLwR316LmuDUNV3+omLc9+N8QxOl1mnAhUgUmsMpByJ0leGI44q3PV2lPhXT/GRyhHoDhdNvpM
RLbSlOVm5PYDG8aPt459TZ7Kc9H7tzpDwVYAjV73aXdAN/e/2DuP7bqRNFu/yn0B5IINAMN7DI7n
oRVFTbBIUQx4b+Pp7wdmd6ekup25al6TmmSR1DGI+M3e32YQ1pBGUCm5DCfuQdC/hZX90BOuOBv2
fBP7Fgrp9JKPfX1OZLix0vIgoovIhwV1xbWKQXQNfZuPzBydTZfP+UHqqXUbz5b2g6/zpsRl6A/6
rdnFGrG/3h0xGlVQLvnXHFEBEtQKnHD/gVqOde6m9fgZg21TrpnJXUtgQSWimNq3SYHZuDZRsonY
lKn2bpOb/uBXWog6HWW0mDfkc7cIMRrJl8GT+8whNAUK/GOORGyXplCWx8yS+xoj2wqhP1KXWcP8
kQO9nJXStymF96tt1wnTrN1UMKZTFtu4oXLlHtp/AU0efBp2dNj1vlWSxVOUFz1OxDd/lg9mlkPS
9sx+hzK34pFJAvz13saw3A7hTuh+J2aKttuYcdZN7Zl1LzaKEKBOkYWHwXEfOPouYBLkyqrhx6cE
lHc5wWhJlkH7M8UOQ+surzwQi0J/z1zEPpMAQJTCGovGkrmLDRaw9R41NRg/xs5L33olP366nW7/
LIp/XlCYYimG/yqWPSgOYhG0U10iZ3Xd3+cVeI+Zi8aGv9dwFbK3TTAzKPhKGzlVzjUqBU+JRv9b
bUk+ai9Q8WKIMiWL3Qn5xrA4KSLOyU7w1LEU828Ts+r9rZxSFrWYFj0LdnsKpRCzzfylbAoDkUTI
82w0I9Q5lKIuokEqKIG7s29MaIzNcEyNqI92kRRac2ggIDwTSRWeSMMeBvwuy2mifZ4s9ecp0y4H
DqPdSDv03Yz5i+dy2GBXZUHf67YWeFGa3DNtB9qYoUo6NCj5Yd8K+R0uWLkyO8mIWPTnDPrNSPJr
0FNtrqxkOOt2NOKELk6Lq/kEex0/owl/MjWhZeW5BJta+GI19Na9yo1ulXCcndmWLANbs9j4A0nv
RhkzEJnCnVXgurHQwP4wmBM9NYNkqG2RPr5N25qM9TY1ANQkQ8mqWChwbi2RNfFG6AmAHSKdOYUI
UUjSB0w5BgO+OiHTPhkdxriTuaXSbJAdaSxEfFl8iWpf3YpQLC7G/CYum+TEWM6+7W0E6gBLZfHC
odCus9pVgYMIZOOWqgHrBiH7OlS99y47p9/GRXLXELp5FDp661LmiXFhRpPeAGF35aprOh0YWJer
+Jx7psDzo7nXwsu1nTtE9ncvHLSdoWXdbYg/cIUJQn4PQfnMQBDq/tvscHoN3mBeQ6fX72Ic3BjN
jTc7C5mgTW2+bUunZtid0x1HNjJdx9xleTnvjNo4ctuhEOq14eTJmqDwqam3Y9TS4dLgNoYHpHQ+
o134ChmKItxIniFuQNlNkZeV0p+3modqxqyMR4Sz5Trtp31jowFLs4pkGOtd6sYYMPb9XlsJKPjC
xpAbdUeYZJvIAGtpGicC0Z5DyeaEOIZyAL9sCPoj/4bo9mw1970TTKp/x9RpEPNk/Sht6V/SvrIJ
+NGbgGG5tyeV6RW5QnuEhj2sWzQP74hKxuMgvPYuR4B0aFsHlDJ2s1WepzgJhvY7xaKzJpLwfbAJ
jdBwz61ZNnib3Ijjk51oLyoiYoO1iXFT1P4FU/28ZsVgbgsSGDZEdpaBRcewJs8FM6TTqLWo+h4K
S4YyitPKxv/XeSxrMgFgqe0uqmLAPMMU3sFHWBI7zQciMaZLZhjxwczRb9Gv4KdvDXGDrdG4S5Hq
3DqF3EK0i3H1eUBGCFfNoNS58ZF5EQhn4uDsH22YDdhqjeojHciG4PouA7tX5SZvCRmwWH9uzYUj
lVgpO4kRkNc66835ZYLu167ENCMnmXuUb0OT619jJ+6+1B2qKiD9SfIRhbGJQC6URFz0tK8rh9DG
aqc1fSS3Zd3kp3C5o5vltk4/L+7q8xIHXsmFbrmZjPfe50U/fF766rMAqGRIMTB9FgYIuSkSxFIv
REvl8HlC/6fb+odui9bobzut/9u2r7+IAv78gf/qsQSbfwsgkk4wMB2VoMn5s8fy/D/Y+/O7sVow
Afz8L/8drO3+QfcFpddF3WwZNFV/qQJsBANLky/wIYK3ZSjxmwrg71QBXK6/XbqYQCg98dWaPhmV
lrFMfH6aRJaRO7J2xBsdRoqSRJ+0yNj25OQScFSiVF17zA9uvTiMCC5kuFisBzlj5cT3VeXrqFu+
+I2ju81GlZ0RUM0ohyeFsOf9pPUh44fZ1vYeXNytaRj2D1i41kh7wYNnOxmOYGL8srW9PJiktm2T
5VHFd23e+Z+Pr8mDnINPP0+mHx+gn06X3rQfIA+1a97Beacvh0FZmt0lad2g5ZxIlgODHcyReAsu
dY4SuhwOlRn+mbkcNKrxygAHG2FuyzFkOezgS06mUGrGzaC1cmer6BstZHyaTeosFMNirfTWD4By
v1esQNcj516xHIDpchR2y6HYT+GMJxABp1qOzDQm8tivSXXBaA6ukJPVXY5YNgpNgI8SjKfP3/Ri
8SMcXOOmq6d3tRzS+jRDVk20G4FsgHSHN5/zXONc7zjfWcSdujo7g0XedHN/zLkHYjohZPXcDXbp
Ed/DbZFxa7Sf14eYwYDPuOhH61Gy319BZ1KskLl2CFIBjrXcRNzZ2851v4pEX7TyHnZRjAJjs47R
Jm795ULzlqvNWC45eCHHfLn25tjeTRpDODxUt2lTkcahlmvSlrm5J2vpDTX0JwZfv1NwusAGOuaa
kV7/LUeKRUSaGJaih7ydKJn4Db0Fx46W/HvT9LSDfe1dqWrck0Ut+tH4HVFYNiRgFlJEEIEqHc/Y
Z6+6UcUfdkOVms6AGYwl1IacGbLb4qx7r1IiPjRPuzdq/wggJsdwZ1DvK62xrmZIvs2cebdp6YLS
FOoeb+hdisdOk6N7q3C+HRxiJk4xTj1keGlo3vpDiVbfmb9nToJsWcu+5QRnX1pXHBjaKx28a5ve
u27vbN2qTk6T7oH1FR5siWrEu2CpNTkX86lL3SsbD+e+k21rnGGbkiEJnsOoN8WsxdhQbZSklOkZ
YAQtG6W2JX6HPjQZeLEbcjB47sCJ+fRqfQxdxFZhru9SegZesJaY943n0eonVt4OUP4sbOeZULq+
7ocaj2hFbo/cohuZyaKlshNr7uHQRS8RwiVCuok+ttcK5oQFmDJ51uw47/a94VfdOjIXEy8qibh6
1nD2AjrXCq9TmzT3iNFy9RJ0ywC+8saJEtQQgBGa+RTWUTZSZjiZsZJF03gPZGk65SHFDlF+VGms
KNWTxOcJaKPMX0MZZBqBVBJpeR/6REDOvizztRyAvO0iS8xAVR1yuLedCV6A2CrMRu+lib5hXbJ7
GAiOmkE2UnM439j2zM/FyBPjd0l428jGmzdJSIIfcbxThGaSSDy0IIMGqEYkrMWA9GfS2bhpxpvl
ptqqGextzz9jEebwhHQej0IMfjdNivyhTWT3Ywzr0t7goR6JGSZAI70VZYLJEul74W3pQVt5QzwS
n76No2Enh8nstmYIcJP5qKdgykitArvWw3A+iJoBwPe60fo48N20Ttdm7iHTtAdDvRa+i59s6qN7
v6C9dDLBH+yrdNORz8gLrSK3P8whTvFVPYChKdVRaKb5LRVxdGHO1L2OkIsJoYum+tIzASnA7qjk
AEdDvXq46p2otVe6aB9hbjxG3fTVw+7ATpd4Ds8Z60Axd7qzEmPZz0kRyKLoQCq5ZUBB6L1Is4a7
b3W2+mbo6n0k1mBBKRdfQjhelV9sNPSdmGqG7iT4vc1KdIz/kGijcc3PHfkh1s7XQt7RgUxbtBMj
0pQMge11bjJjq0VT2O/kSAjApnQhRm7NosjGE6f2l6GzJzcQUd09oNPOLIh89RAGLLw90ndbcWrN
Ahn4TK8w3TsZY7p9Ztf09WDFowdEGNE7EDrDWWFPx/bkNXb82EAiH4iTVF1zVFDHVRANMVMTxv1A
CfCRE+L6NkUJORyC77JBopKgGZOVCohQSxa/Ieznbo6vtlZAILem6eJZPcOc3j6EhMfceYJkAxgN
5Ckp3T1rfja9tJNT3TH+xGg3UIQ/0lnOd3MIZuF28MvyrUCLve/JWTmErPfJMOq9/FXg2rnTWqii
rtn51wnNFFmgRuK9ScgNzxno5HrTFE4s4PH0IajVzvI+vEzV52ruxw8ifcd+HfvQvZGp1C5TPm1u
1qYlcEq4pZ5kH7EnMDUkWqTfpLTd92VpiOccIcMuHmLTJSiQ8KOzUdQTpwKRgsw1m8dSIihm2zcW
P8gDLT8GV8PjV5vIgmobWYFw8oZ1RdIt9kdQ9YB2Yusis1bLLxlulkeiI+r8zIjAg+5tlLbYSiJg
MdHpkffVLSUBIQmj011ShUuDaKT2O7vOgWQ2dN56WWQgA7qYtLAudJ8y+vhvqucGIQWIQ9LNZ/lV
DJp+Z04gplbZnE2XcoZR7iHx2Iejb20N6RinSJrdAQteOhAUt/ga+lHXOCPKJg0gsYCWU9pMnqnm
q/ZpYi12ExaY+AivaYEcC5mp5pJrMQxrOHTFyClZZ/Oq0X3UvDq8xG1EnvWx7abeDJRltc4dwLLs
K8NpvnSllNYAK2wIWciHvpsc/YJMroMXsio7aGS/NXuEz9x/tfREcTcga5qvSPEi807TZ5yjiAgY
e2oh8W1s89252lQRL30zjhmDq1xLR2sVewZOMNn4jjzHhSaYaBbjcGeYQHePBGA7+nlMEpVvdV9D
c1a15T3Rz5VLXJk2EzBSx071JcSZMuVOsU6yBKGmD02kSHnkSY/xweGJ4ZLCFd2NXe0/Eton7hIq
F2LeQ859MdUx+2ll7ZGRo8MzY3PPfZZfLQWf2XNbuk4bDJSP2zbbAHtWZ4CXJEIVCBROsQXNfl1l
dTXyhRia7xN0bdqjmbFPb+k37TwyS2vCe50HHlBTHG47oZP9mFXDV8/o61O+ULKTtu7WaUuI1kqv
hHy0HUmPRnVT8AmjjVSzB5K6KUsv3Vm2nfh7Ac+Gj5UWH+pVEtndrWlm+tVjMnzJECWiqeymmkRw
jVFTiU6OMWUnBHPOJMkPmhdaT7MxkL9XIuvCgEzD/jBZyUg8ygxriFBK+c41x2EZNqMzreAAMXFk
5EoQAv3Ha2UgW0OYkd0qu7ytXQN2U9xDhfKRT6IDdc5lU3kbWC2nWjnWtjC7RynilPDNIjyNmqNe
uTASCE9m9l711bCr0xo4AOFS6cHo4AmtaGXqd0nYAKYOJzzITB/Jj4BHFuCWxvVgxw3KRJ1FRID6
j/ja2OIi2I0TZfsFKJG/a0uskKtxmtQ1tRmOMBQpv1ft/B2Za4qxxSAEcF2y2qyD3sr8cGNkOVlN
fz9o/HVNiuTgt45nUQj81PFYU1/oZdlNB7vMyAaynLY5YuBIHv/9P4MdHyO9KVx2WL/JWQaVF6RS
aOPBnSDtIZCVybqea8wwf/93fp+aLntpi45zgVzAtvB/+zuGr5kdRuL+oPqif02WG150io5AztCE
1pOWxj+ygRkM5NccLebf/3XzVz3F8m4iaYc/gJLDpbv9/WXGo0xRKGM9sZu4CqKlEGCDxrh4KQ6G
sc3uvNqqg7S055d0Lie2WdPXQfcfFdUFanPKDENusqXwKAR1v5puJ/TQB2HVU3XUdck0JVGdSw7Q
GGfXtmk4qkqkZ2Q+ksS0cvx/kGz86wuiE9ZdWnbdYEr4u2RDWXbkZiW5PSpucaaj5ITdPsBYJadd
DD53vMw86/D3b+O//lFLF8wqjUUVg7Lst+9kE6K8G1KfXO1YqrOF/hlc24veyGPszvW/JZRbPjL+
mAEekdmCy+m0jAR+egCkb5lFxsrwMCo8sE5jvk+pFmCT6v7hVf3rk4ZrgTIEVwVDDut38IqZt0YF
IbY4YOU2u6ttYKWi9meIvv/7t8/4/7x/jo/BAYmrZerO76sDmeLtIy0pO3SAc04M7P0NgPVInjkL
rB7LoGW2O1/F9HlVNLbXFHmpDfQGwexS8vWf1R9ZdnLTNX2oiP9Y6kN0o9SKf/9P/Zf3hPQPvlog
EA3eFgdTx69v/gLwakovJkw7YvzP0qW7nUq2iP/EoOH3/LxM8TkVeOwdZ9njO5a//Dt++pBFHbU1
AWwQFkOagU1DoHW8kSGpCJ+v5z9DwX8YCkIw4rn53+UXhJy/Nj+LL/78gf8xCqHJQtTgLkyUn4UX
nvUHB7mLsupTW/HJXP9rKOiYEE34ZH1TmIylfx4K8hOgoBBzLDNB3f93hoKeWHSAf315XJzYHgY2
xnHOcqHgGvr1y1Oz+8CtQSZqFRqYSKUNMGOOiuPkuu1moD3eDXX+EqX5RJql573EjNrO2KJ6mg3+
x94VOKMvUWmnz0kUxQTcK3Ex/MINUZp3EZmkZhNRHzRCPMOzBHEHi1acw5SUoVXa1cUhRQG/k8TL
PPuWKD9U6XbPkUJiDW2Wo0S42nSre8SQ+K2ure26TINR90zgaIN53y9AI/wm5ZHRGzfHEgkph5kk
K8PUrGdNEJp4qmBwnJLMt3BoeHbxyEhM6QcOEg3xM39o7dgJWYMg9cQ6Igbhieq53uUwBU7CL4dv
Ne6PRS3uoSqo3Tn+Ek6e/hQ68+hTvEh+t1UCOrCyBB4Slb/57i+P30rg3Tk27SQDZxDpjTKTxl4h
yY3Pep6whm5Aya3y0qUSioTV3GHcSf0VVdZ853PKBTR7xaXwbHoQHfoEIvaBuMqrZBz4YVBe3odW
hiIgi8ORotDJjRXxaDBKW22ub6IpdWYMXV5eBaFrawLNzJDewcydD2J0yqCfLRgdBbcekeWphWXZ
hRDntNDTDQMpAcoHK8hdCl6zx+O6mqyPqFv2piJyFgtRZjf7RIN6je1JJ1Nj6nQ+3ahfSFXKy3F2
Rkl6wHbubudOrwCGGu4DKGc3wN/SvM9dxjQpaenve1q+71VqjC9GN4gjkxF5YixR3gmwkE8jKWQX
8loTLPCz7mqBU+mJtp2IbcWTZROcvXYT4Rx7yQQ0w7F7bYga3GJrpgNHKokLaSjcMyS68eh0HSNK
p2LUmGjj1sCK/S2PBmJQCoexxrJ33eNqYieoNIK4PGo9c5U4E6s1UB/XSuhRDJnc6y5O41lnpwYg
oxuaScZbWPaHHq8T1NiRtxR+X5rv4V0kd7Hs6bZSfwDRPrYPua6g1JOXeNRSe0k2zcWJ1jvbg0cx
eZtKw79pet4ohCgFUJ0KQBdiZebdLb+EbpyNd0uTaIR4wVdeq6xDy7xpXlmiNbfxPDT3C3wkwFYF
ixXBhFPV36oqDzehKPNN3Q3al9pG79345VGfei0gsafcAFG9dkSATmwygk+kT9jYz7Byt3lvtkFZ
ukB9lRudsRyO71lefze0pr7JRfNQN9WHj9h1HVrpNvOBc1fM7Dtlj1cipDeuQ76gkbC2h5IVlDGA
UhavOd96qulJBKNppgXYSGDIsQ0UBHCy2k06SG2G471zbEQN88WisrbzyNr4qsvP8NLFlsdweGLG
VVy0hRrZGBYcFLvr+7tOUGZh8coawpd1LRpXUpu8b33ipQUpkJ028HWV0fe04EzccJqY07bUVecf
PUU4wM7qeXNWLvPKiT0HVIyAH3J0BC4QVHkSRiK0RgckCCRbN31n5toHPQkNAeAIh69FN5FU6tg7
fbB1puS1cTAaUmggR+jgw8EQrgCHhE8uby2kj8FbjRVAHU/6OX6aaMSVD7Wj3uJ06QP86erSEdP+
4LFQ/Qb5B8SBGTfDKTdNAtrdML0NTS8M9ARoDHF3BBWTjYquXHX6HIAZmbaxpSGWUTCfYCoP/Qth
Y/q+TsUoFyZtvJ/DmD6sTCVRtKi9LjjdIPvgw9/7tWy+2ibjxRDy96YGjxTkrD62mV0MD3pmNF+1
rE/ZwNDxbEwys3ZtT6/F+9/eJoneD2ursvs3OSE6pRLfKzAsRprO5w7k5dfGlO1JyglCcqo90Ium
ByAQ6f0c1/IqWp10DS3Nd15RWLd1ca4IdGUsMt/ivokx5VjDE5uqJd4av+s6gUZ8UGml3eh4UqqT
xbfpOlZNdqZLTzBk9z5M/zF7CX2/e3G1NP1Sx3154W1O72Ca2N86p6BPrxt9qtY1MRRXCYP2HA0z
xaEpFSFifWdtRw8iZut4JuB9VWAOC6HSEwp5ArVtryNiD3GdD+pEVrkXr3w69wc1plmQqVw9hAoJ
2jrMZfrsse6HeENoch7ZLLEQpEDezBRMLZEk73WK9cMYej6kXHPih8yWfMuWvw1I2rrtitgMZM5Q
0jQq8d0AObUTCCwqMulN9u5FVhAgbUwdiZJWoZ3dVpY4E2W2G0au+6qpA4D3IpjhjtxHfotmqNNk
ufM8Lz3ghpC70F4c6GGYPWNUV08drsazsnTOd4PF9REBH5EHWNsN5FrWezvr6QbtQvrmRF6dblWZ
VE8Tbne5gp2oI0upG/c8VV5ygWaGDbDlbHWi/NWCwMTXOE1uEruRV6tqiR8mN1riQh799NvIeZqs
CQK0NMgTRXnn2p5BS1PH6rHEaYt6p8z7o94C88UdOjxNCbmXfVmqXRwCbHFlZl1dv5U/3B7NTSGi
rljN2OJWc2vbaPxGf9oKUiCRarvjo8tR8xpObsyhC9gXLDSINRuYlVM9uQipfmCUTde9xUgqjwhA
wb9vvETAp8S+SWqLbHfWPxOH6AQzdusRIHlUlTN89UP5Rpb6nkfLIyrcT8gYH2icATQWtfGgKz7n
OSnH41yHN8z565We1Mna60d1KJJqNh9SCMEgU/3YOU1FIh4GIhLIOOjNXVL4Heh/VF4rR6XtW5Xk
N0w1+aBmszmYlYYyKOEyXbFlgPQeJ9mmQApxJ0O+0z2QuHWUW35Qcac8sUrJAoMMkLVXGAhgXHt6
SiulbURKoDF4FPTfbQZ6qHS0R29yt5M9Q4jDR3A3tk5+04yErMZWnDwb82we0Ef0W4Tm1XvRJOlu
TNuC5c9Q7Ce38L8KK5+vC/rifWjNKRhbhU1vFGJ+YBxfkzlF6FZltntb6hHBlP0cYKarv/mY3U6T
UYoPmP7GugqdawW/6ZRrXPcFe8u3uWBoiKfSw5E5Da0VgWHS4hOYfjLy/DadQFnp40L/kOQz5Jq4
mQkGD9pxKt8IaTDx67XeCcEFKPV8jG/BN1WBQYhb4HZGGqjErS7sqpY8LhJAEXSyJGind+gq7W1c
1Tdgcru9oVftZjag7XmEna3cWaTnGr4mGp3xTNGJn84v7CuE4WwfVhzrpa7ZZGCnO92Nz3MXvTFi
f68M/4qCqQ3yEmwOT3Ds3pdVBR6mrnQjiGrSRwaGc5hzE4SKhBtmRLRPBTiosSct2/FrdQIuOgbW
3Gn3nj5b+stYKc89Erw27VxBtHlA12B/UGSVhEOTAPyFS6rGYdsZP1xnlPVR5TW1X+Ol/vvQQ+8O
VMNt1EJDevAzx93YqlcXvdXIcEyce4rJ+Zj4CbshvU3PbRP7VHN9kq88pq4s4SXZRauxcazHDJLX
Hil3S0nJHHDskpPlVOKGE6FD/ifzs5Dm0BB1YMVfK37ibOaQi9fUmeqmAcBNFBokqJeMyvqBuMfm
zPPK3MHQujlo6nm4A0RJ3jAIYe9iawYkowpcqrkNqXDZdhOSsJmMIntQhjDrbQUS4YXY0fxstalC
j5ybzo1FaMgGMACiHorVHL0wIPHb1OwcsW7zNkR7TYaawpPbSNIWlM5WOiX291lPIzYRVYXEOkIT
eJQuJYbdt6SQZPkN+02kZ12bX8xBuHdEpdsEDrhW7IIeKvJ3b46NN4kq7iL81H3pI6M/sOvVWDAw
z8ViCTkxIq2eAQixq57lM/Sd2LmVlUFqjhq9x5ZQ1w54dDNvJ6Z6K7K5vcCunZ2f+uQ3llUDoz3y
jfWchM2OU+t1QGm9Al9QbiLPjnaZh/YDc/guMuUtW9yPmtHJPixK7TAlYbtOc+2gV9GeLNcbVCWE
ngI02RAc1T3oY6Nhiyb4KXSycJMunn2yYXfa0mLApN3zRqj1WAZFSW3Iv+QonOJDZ6e0iaW2N8WE
mRmx+ooWGdNa5msbv4ye/WbM1mMkHzsQY/jN5RMqX3dFOzgGTdJd6c6LdTl6FwZB9SbXNfxn3RTQ
jLyxDyGyJgHs73hr8ka5G3T5rSvNk9RpzRgP4xnvXbFRYz2v0jLqDm6aq20+ktjLekVtwji3NhbI
bTC8Pf/OoUCc4iNJGLMmWPDseja9sonbtH2079BzbNAAXFXvprejlZOQG+nqwrNn7wjmIRJz9HFx
jXPDRhTUzBETr7wPK1YNmKFwOdRA5GodYh8Td9GstKqwApW3KUUpgYy7yXBCFoWOQUZ3lkLS03BN
1Ss365qzmPuE4L+M99drMndH9CubG4vgDVtzwy+9YfZfCSEEKE4YFg1LgsnqhJ3crTbKHIa7TE/y
CNJB5X/J7Hx6JSwrPLVCjc6+AehFQeN8ZTHbIy+HvZesDUWDc9QtI74XQEXyrbAsta8mHRN/6uvP
smizh06XFZIgyOQoL9KsPaIN7qhBPUJ7dXeonm27e7BYfe70znvsgHGfOGBYWMWVt5+y+lVVsYXI
YpECTAnQo9ZHYakPP8y5j0yqU927kb2F9kaFyHAjvcpeZiJg1pOJbnVVNuHwjScrXrO6QhCQ5xEk
uknsppmr2mFbBy+MgItEmdO+g2mNgj8y/G1sNtXJkJz5nEL6+AWFfPYCdyrexQA6i23utu4TwC5G
3FLkgNxDZIN/Tlj/M337p+mb/Rkt+L+P356WjMP/c9u8vv9oo1/GcH/+5H/N4ew/vMXNSKisEKQu
GP8jznPdP5gMM072bWBOprfo5v4741D/A1SPMFnuWLiwmK3+NYfDAIWYj5/0fduwAf78O3O4X03C
qPFQkrFT04XQTddkyfPrFK4rOl/Q8w+7Kun8hxG+8LUoE/Aelh83b+yYcf4Q/FP9k0tY2Ivo7+f5
n+HbNhxRBtS8cIFV+te/jE6C/aQzDDth92EQN1y9r7m5RMvHg0EmYF8ZXDFxM/ZfM+izimoPBgcR
iOS4rMN01MVOzyoDNwh+R/Lnw7hbkWRLz2GQNkKMgUXQXluFBLjmgBn3o2kUbAN7bmdMWWT4rKrS
m9+ssV5Z3dwUO5MN1Eu+nDgzxf2X/PMY0pcTib02h1O6nFPx55HlVSHH17CcZIXtxoFjOOzx8/xk
x2W8o1GdR8X9rIq3pNYQMLLlV6VRbtqw/D6gDKAsGZM7v0/dZwix9Q6HZHJu8spgFujYolwT3RM+
aejCkq2SWnmYPXNaF+H8g9qXGi23ghDqLFB+4pOAvN6Scs50a0IGULgl4iyj+EKAEkHbZJfxaiHZ
eRzCsW/ez3nN2DHJFhZe2ePqsexrUY0bbyqxp0D6gc5D6zw2NbEZFSHE2sLrFFWzaExYAWvQW6Vv
w55tN2io0FZaza4Is2BsKlRooYJlYvk7IUh2R7KY8X8qESGE7XgdG3w4OiHaBxU27JizFvFZCR2g
RLC3NmodhYIk36gjnnybkvawaTG17TpHcjqSxRQgzXMONuNrmlwKJqPpe+J624XfQ1igAj697p3C
JJo96YMQus4xylOx85ciAEU4OZBLYUCqRikhwsrsgDrcpsqlrugRNWxcTWg3ihbhYLBSup9V1qbY
3UjlkcxOk5U3kTe8YrZgETTpoTjf2IyDAFZ4YuFsYI57pdajPKqUxeceM0x+kb3tXRjdGm/QHfP3
jkaOEBHICYxSorG/l2V6RhBLTzc2OuGApl8fOsiOVGTaMbeq6hipvHzOIW7xXidNpRFQTgGyxUJF
3df6kSZWul4KsUYlVd7m2ZCZK52rme53KR4RqxMh81lRglnIzlmbG9zfVZZDko5QyDlM04i9oiSt
P6tT57NSVUvRqjd4c1btUsqaS1Fry2iWR4nqiBSppfRtP6vgcCmIa9cCn1K7Wng/j55+YFAyoXNb
ymjFA3VgysrtHTFQ30M3tR/LBp0M+AiPotz5LNCt2WZcaYgqu1KxDF8QhUKC9Hx3fEjFZFonqaFL
3CIOoyuYlwahrCvYzEvTkFpR3e+63LABgYw0S4zwZxIS25qxwUrNDu3H0oiIpSVJWy9hpu2YjbUu
PrsWJujRY2/GDC5iuppmaW9odOh0nKXp6ZVTwCyawTVlSruG9EZCpm9tHp2NgZjkpXnqZ5OxwdJQ
DZFvXcXSZJH7fI67lPCupQHzl1ZMLU2ZubRnhLQQ3ErHViytW53o74B20UyVyNHCDtoJK4LqUhAS
G5if7d/SCJLRHN/Cd+mQxdIm9gonTLe0jmppIuelndQ/O0vgp+RgLu1m/tl5kisenyAqgTdPPntT
9dmnNrNjvLnJGB8zs89OZFCBAMonQOItImq8bEUrftTlzNR/5SKzpjXHcdNO2tculyQZtO26gA/z
lEaAgtpi6O98C4Q8EVtkKDI7HI50Zz8qq+b8aEvbBjxZhRsfzOxlsMgftFN8tv6kye2YyxhiY5Tf
ajoBjWvH6q01IInwnlis1HocNIXbQMedeEgpT793Wt7ftCNU/21U1iUGm26+es0QrWfqagNV6uTy
zQLgyWkh3zzo8ButcLy95U28MLyW6wwkOn5b03zyCN4+Md7XVvkEMxu6tX6QY3ozhFiGRhkicDaR
fObOscsi91KZIjr2wvngdmLzVPrVLmtqZpiCb0p7oAabGA0sOKwGa94MjwGazYblSPMOYC0poRYD
GHKJVQxXZph07TZa0vhWnjPIyxQN9/HMlK6L/x97Z7LcuJZe61dx3Dkq0O4NDDwhAVIkRYrqqGaC
UKZS6PtuA0/vD1X2LVfFvQ577smJyjqRJ1MksJt/rfUtAJ+5tNw/OvcvvNCWarYEqakSbwgR3dW1
SO1gHEf3ArK5uEm+J0pNDcBweVh+D6Owr51qwl9zTrvbM5krltnVttH7VQ+ffdXG2hT0CHhH6EJR
GwCTXygIWCzCI/qvGtTajtTysif6M57IG/uqLd81NayufMXYBCp7ZuHjHilO2Cf0GzLmq13XwMCd
9C8TFN14ExqpfeGYOqlgFgTe8hG43OyWj6EFzDyGeuwD69CueW+HF6VNK+o93CKX4dFtE98ghuSb
TTQHUXQoDJkyBLXbU9qwMzktk328E/wI8ZmY5ncjFbw50z5MHVwm+AXzActvvIUrgMGLKgHKAUPN
xzV1X7s5nSdDSw/niBAXRmboL3HElxwr+0SO8RZZYMGbnojxFE4sz5FFSTltDeO20Jb4qVC0PMKs
2WG2ChKqkXeoY+Z9rMiN5VpvbHQS2t8KN982HMb+nHdkAxPNwFGsVLadu8bcRB0Xjno1yfENTQFn
QWvbwSADqba8khPig6TAKCgEH2zelOG5cke6VLv6dXLguHlV2XLXc4b1qAEfT7T9vgKKsmcFYoTk
1FFA2bkI9MHMfIdi+jsqCmys8N4VpY7XtzDtB8X3rk95R/dLOyqb25Gg6RQO2J6RC9qO1cJD7hLb
OXFc6D7IiPKlxrgCdkOXdFeR1F6QUjbgBlUZTh/4XvIn2S/gnbw8+8FhKg4aWw7zZG96S+tc+BDQ
qnE3OXrVkpUeSj+Sevijx8twJxyS7MD7idWyzYZ75thOQp7AiK8RipbcZlizjyKy1V6ZqfXlGW1D
87CpHhCOAJ9wT/USPm9THJE0mJ2PIzDAyByS58gznBNOeeOFC1n4JydsyN2f6N7ebaMkY2EywkPa
686R4G+pbxeVYha3tOS4Vhmgi0TzGO0rnStyoZvGzSJrurFBLq9UZIWQaubR95CVOmkM4cmKL6Es
rsCjtRcMnuldEnfzKVUp9Z36PL7bTl+chmYuNTRLEV9o6aMouxu88tjT1uwFTgxVL0vn+c+QioLX
1M2yp1Z64xM9zjXu74TKKo62dP9ytN+lYdbd3LnSLyEGqWMcGjpZeLyfbH6SAS/PQfSe2I1NjFPP
T47S1Ms4FfbdWCbjo+bhrupNEV6trnJJubkG1VSuRGKB4dlETfVu2dT2VLiWRR9dWjcV9xRaaEvQ
aM4oeM7sgpN7rHdbVjxjI0wSkui4+FJl2+4rzeTAM4WJgl3CzWIzdApHZA6tGXe7ExYXzKbk4nOM
fyZmUIzoc/8kem05yJq/QclE+NUSIxpz1fbWSxiSZg0W5i/GlS2CyeoQyXFmATMEQTqaUPK861Ds
Sm8nrJKKC2EzGkW03crc+0qTGou3CaEgcct5z7Bd7Jqmjr85tOSBJuqerPySr0M3NZcI8lN7qJux
++ClXZ40r+O06ahyn7X8Ia6mm0G6ViM5BewBUVjRtVKteZk6fVRflWWq5pGiiCZ/pps4kqBLYANw
E+GCtw253E+bvmxVSAh9pC0bqUDDAOYSJHXqKn0q7Cl6UbWR/CxaZoIOEMRol8mO9kOrd4+M542P
ofLsF5ztSG9za3rvJKe9JUiTpHyOCi3+VpNIjxRYW1+NTfqXIA86DtKfUE86B9Q/rYV7P5oqay3b
Vc3T3BqsFQuRXg5sncGqRgF6tG8UDfebtrOGN8HX/ZUh7786yArtiwtku7+EVWNbAV2MZhkYHYUF
5GdbqJJzamxdJ4L97JG2aTfJYMzJoTZ4CP0h0sKUc3tHZ28xC9ykGW+vPaeu4Vfsh6fKSD2xyaym
vkStjGN/0izz3Gi1NHjfJRJ4NdbRoakG6yNfppiAj1ffiFANXyZXIhqZ6+apdexHzNzEvPPOrzvX
PfUzeaeI5xD7qtC/UhlPn1HppQdBpvKWLqP2jrPMcQOKXu0PkczqOPbTvMOeV60d2+IxIqIckQZS
4Z2d5kEz19mBE3VMjsye7ppuWO4GPsKvUUYjvT+auCJrMazT5N7oK/mQyHQ+9vjNfBDO6VNpa/bZ
6y1mbo7X6wZDdriFym3g0Mp8Dk9Vu7SsODI8RzGSckSMAJjO41DrGGdV05J3YvJowggZvZ/BreU2
HgpaE01B9mAy41vresPblPLm5LA33tI8ohZVCetcDll1TJi2PeKh/IlssJxm3XtPDcfZK8z0htNV
Uv+x6XZgB53MO4ia4mUZvf64RLoeGEs/3TLDgsGhZfGlC530SroajbGFrxIURt3fq9CeqPqJ6oOI
ivhxZADgW3VS1RvqaOrrwJ30VzObNhVgZY826FEF41btw+hM2aGSzRuNfQkcUdecOR6QiApU5bnb
dprNHamrhXYNfO6Goto3yy3OQH1qvo9xZZ5BvmennFngeyKb8DNMWPOdiHMa2+r4BFJ+/kw4i13K
nhH6AjrrzNQUZCGnPExDuW7vFq3Wjrgc63PY8cjTSokUWlfDZ5K0JfPuPvma6apxYJ9zpTbKUZ5d
yWWNVAVvV8Ku4hPnwBHgsae4kzNuU5wp8BPQc+o4PSONh7fcdbqjAzr+plU8V10sCm6C9KS79YqE
Re28Sk+nx1KOk6+NQ/6i5holmDjRjz0p0PEUvJovLufJi16w521mqGPfLsbFeTu0RXvSow7W/RKm
0Z3Gg2YEVj5CAWHaObwN0G0jv9Ls+q1XNZAONGLjGSdP/SJbs/vC/sFsRWZDU/rKa8p3elzCr6nX
V/RUxPpy6qpWEGizotuCx0TcpyWFoOTrqUEAd+uGX1E/cb+Ct2v9GkUpbpVZIFyQ6PlSE4Q4M9Tl
WyUY0jhFX91HnNSSzcTawV8opZKhdPNdQqfqE6EAAwdN69zxSXYPrdGN5yUb+6+hGAgQgprB++WG
ZOmTHBiNNe8WPD33ncuCUUVJ/d5K2G8RAgLpnMxB8dBDhOUtUJoR6bWqyu+qbIS6UGEXO3dYuSao
L0B2Nijixo3qHiJfNTV7P6Nuuzuv1Wc4FxSWoB2DtN1U5Ty/Zdwh8ULS8NPJBOsMPzwS92iHXKjN
uLOLHaeA9n7Wx/iD2KnxItOSBygByMr4h8TDXLmdYhAE28Aump8uSxo3wARWfi1tOP9UnEEPsaOx
DNEH4MdFg5Nm1LS9UMmvLGKwZVTZBjHsK1fO7EPw1bdT31sIGKm+HsZuLDKY19ruWQ9pF49oVj9F
aQ92N0JDAuHj+Jqo7rOhJjw5uE990tkPFAwV93oEXZN+j4IpgAqzg9OX5QmzlDgk5EpxIDD0Q7VD
CIf/a63bVIE3myYaD4wXW1XHm6ahog6ze06iOfYZerR7wwv1X4jB0S/m6vlCRRCeoTzOmxPShXMe
uUHt0Mr7p3SWV9irxp69eXrKSKbjrDGsdjtoDjBpzbM3GUOpB4yOD+tM6EMXoc38vJ6gTGYaza2c
7IoIT7iVnmMaV5h2dQ7NkYCPaVJJuXhupFps5m9L71sqzm96LilC9qZWPHI0yG08AXBLzDTRN/1E
9TosGkEOxUp8q9MZ3Ycz72Ueeps+p7xj1y897h8MH+3Jbpklgnwyw7cmGs1d19bdR4ouek6rISPf
H2ss4PboPFrJ0Jwb/rRt1TThNTZ066zXWsngjOjUaVib6VEH06MJHgOnIbaTxE7cJ2Hk9a6E/Rj5
Zsl7Ondj/8BwrUPTtDqONK4ssqChSmjaLDS8BpE9/wZCtPg9uMotXVn6t7ZE2WHECfEsWJk2QpKH
ZjtazI1Y3GwXpSugycEjA3QuQaCT+DuMtHDPIALqx0VTdJAPDVy4WAPqK6pp+VJjLo+1U6evwmlY
BVXV0fRroS3VDK+gYGo1ZUG43m4inu3K1/WRM5e076yOzawnWhMBHeK6R3S4NbVXt1/DqfNEomsu
Ir5NoNdBqnL1KEOTXrKZ9tQ+F/VRq3QKxrSy+dSB+vkYTRK/QwpmMe4w/zj7zCiah5FWnF2buUwV
F8VGyi8djN5ucZ8riX6NGin9MsYNsZ1d4Iq2FfOOw7qOt8Kdw/2AAEtDZm6OFyP3upsQi3GD1Urs
YJgRo5lcUbAyihTkb17So0ynZf1CxrXQd8Ap1ewvEt7XjqpavTrRW2oykq0rk+eW4cewibNIe4MM
3B1dPaaKbOQQTfVOnI5PyxxjQKikSJ5juegT5xltVdzgrtGXic/oJ5XFsl+GSXxm5iKeXOVVxk6S
R2mCNBWCTmWrYt1Km5hQXw7ZatiSQrWeOvoEsu1Evyudiq5Xvw22lf4aCXotW4p4dfugIJiJ48Ko
/yWxl/K9scJpr6Vl86DowsEIB1/tcaSsinHbbLrXemIQZ4128cB28+EYCRWGbodbxPC8T62y4h2V
avSOkCk4dq5Z3NIOVtimdBUuMRFDli8NAllzf+BTWIKOapSLSIgYE6X1que+H5Wvh/PywvjSObqN
Ka/WLBgxpBOVs9Gw4JPtG8v9ZmoAvjwqV74YQjHGNaU04GJyau+YITfLFpC7eieIyAbBCHU+94Ut
gyF+TGpJ3D8qhfeS9WF5H7XUJGUCOdvMpTqHJjvBXcc2U2yI7va/MMfAJI7ha0A8qvBLbJg6O49u
bVlqU09z7vnkL7Rm21tMav0R5FTmWzQC7thGzGtue/2jNZvLG4Pz6VETQwkcx8j3Ca2G+76rrVcr
yxTmpd4OElebdIyOVH93hMcfqB6duZdPrvjs6yz+SJTIT3T2jtdWMzM0agh1NpYghepiGPBYiega
zmVOOGVte6mN7/PSC8b/HK53saPgNcSJelBeS3Rb2hmZwowP4rHCH6hR3GVG36FBFGCb2IbxHIVr
jVVS6MVzmkiIPVrIBZpCV4fttHOQryk2I8NnOZe2MronavX0J3OyyodZc0oCtHgDPxblJhexYEja
jI0rVqMHDsGkREG+S/rGeBWxZ5Ke92gkLIDMQZIccNZQ6UTZUzpr4e8EIf2r9nh5oOVwYNuMejOF
PnGlkm40i2vc0o75G08b5PoyT9gJmHqqh063wt+TBp0+NnmJHAxlb5JMz8EyegwnZimPcRzq+wgD
6Ym1nQ2o8/Tvzh7aePULWHtw99qr0JL6kXpS2uijtLknokfXuBUPPx2ogb3gsYV/5679DU2v1B+R
hoXf5oPPHSJPt72AeF3aizzCfwWMJqv82Vajc9TM0trQpj58l3i/6u0iZqT9HGBdatOp7VPI13wZ
NTn3IMJf/cQViel3XXav2Wi5j/AMc/qfJGXFZss/WtahLhqb96iHw9lSW4bckchOO/aZPgUDn+Ez
vW/9b3agwt2kcvIgdRlWuC2L1kyCqouvA2o0Ud0Mu+rC2oJrdrAp0dT7/lpAljnVBr/JCKmJpEtQ
XoUipbPR52L4XBirrRvyaJ7doeuwjXMrIcUz5U9UImU4BbzUrJ+xOi+PKkNiiznckLtJxCPiVnmA
+Bs/daZTb81MOdtxbLhq2FUbtC0IxiWewgcy6+LIb4seeLu1X8qADMwv32N864GRVOqLK7N7GeSy
XGdVfDeG4xfZQClWvKIGUm8m8jYXz8lkTfu2ktU2jb3nOcH5nIkcco9gdHnoO50WNWuiJiM1dfFi
TfxchGd4eea69+2c95pO027awWVbFZqBCYeWFOGh59j+KQGQXUNdh4FoW6p9sjnQcxPIHQ0AIEC9
DZ0T9TEZ8UltIBV0HxFF1/eoq79JB2NVIW8AxIx2+PMkKvtRMc74LKVLaQJkyajnuot8Ew88TZO+
UuFUeK2S0qUpkZlC1g7mT11CsMIg2UBlMapOW2lofIgru3sutg5HhNOgyfLNitiy4sLjyBIz4cwM
c0oo7Wos+h2M+oaeil+WzzeImx5KS9y6vo6/MXBpp6v25FZsdtNIIVr1ffEprLA7ox0OQS5m94de
vY64aAZMj+3+Q5ex3uJcI52/zfSR0q3Q4SArU3Qraxm4wZgG2LLOpHvTLBroVKg5jHtr56t27BJj
bN5rB5DTPJHMSBIqISkT6BU+Wjq6mpqi3i5+dko0H4plp5dEKpLd06x+YXXqXxo1DOADMrWu/+Fa
nOSlLlRNIvafTYZ+uWFViG6MSDmaYLTlijWmLMaY1WTCM9RbbDRZH59J+uq/cstxi2CqIdlv2pmN
awaodggrqZ/4oaDIswerbVxb42F2aLOlRZK20bZzoLnUkVmSVAzz+a1xMxPdJvZ2plmz55dNTOmV
0CuCv6GphX4vk+U8JFQ3cEQ1sUl7ojtGpIutjZPNEqJWmjDL0/GjbTJVsVuZSU3dieHNzgV4dtxC
h7So40hjdrFNUQqy1UIMVnPvKcUfk2U2dqyuqrxtIWzjNce7+OqaZXZSo1TVpg817cCQvZC+QxSF
/2PipdvgWDZf0WwtEKEIonJLAML5pnmuvNQoqEDZqWMAQ6CGTeiwtR96HZKoL81FvTNvNoM2S7WX
aL1dFfBAdkPkqX5row8GU4IPWCW5Dup7NL8zu1o3sZUXBv8i3trGAKXBwUWw9RgOn5ZCN47Uf6jL
/FezuLEOyQGmbpBpzADvjsGbNZqBlk6PtsZklEJTbtfdO8yS9jiHJdV/WqkFfWZ0/jQ34x+jdtLz
wHHiYq6rc0SC25dShxU21uY2HPlfS+r0EB2GTn/XMQdeOox0Z/ASZlD1YAYAboz0uVlO/x4P9fLY
jmN5X2XAcboYALZthsUhh6X2myi5DKLabe+LATx1uDRpu8WCn/gYr5bfXWTFdzTbwf7DG3fHeZ0x
cTVEzu5/k3n/nVZ1g7eUfOj/3xt099XOXyWh2b+VtB++//X//Pvv+ZsrCO8PvW2Qv+FirW6hv2OR
pf0XW0A41g3+CNBda073764gmr9wERFPkZb917b1vxd5CYvIp0cDC9YgWMr/A2KXI7EX/aM5B/6X
BeebP0VHYP9nWxDLOQCeLC6hM2ruA1HmSe5IHBS7cknT9wjv2Yfj1hgoBPrAxmtCDPWK0a+eNbRC
jqZ3SGHDPXs2/w0OLal3q/Alv5u0sFzQB+zXxGHFn6B0ggHnTlElmnUZ2kgdSv55J4pVnnXhkszb
xujt70wtzLO6ZugvggqFF9hUuOiSdfQ1r0Ow1hX5i4mG5rvriGyNBlzZjDIs5gzQ+nWUxssS4WNh
vAZBqDu24BBuXBrTM2yEXbKO40D1cgAsGmx367AuXcd2guJCFkx2Cov2n0OVuyGWAKfhTiKq6OIR
wNknHXNJW2VUCzVDFqAvc0zoW8luzShuII3te6jhbuzUmzkR+j3efzq741g7qnW6yKIzXhj+27tx
nTuOIHDP1TqLTNepZGPaHRyEzgjkOq7MkW8PY+/pG5I0wyYbnEs4tDkkLwVOQQ3eh9FStQ7UecTz
a9rIHE32kK8TUWd1FfdtPdMHyrwUfSzf4JaHZ0sW3TfpJN30i8yDsO3JPtm6+Rpm9Q9p+9rxy75t
Es7q2fSh9yq69WM0vc9x2L14dGDRbcERdWO7Cx6gpDFAWMyIUuDW9GGtuLJi/aPwHICWNjdv4m2L
VJ/p3Ez2Lgvt5Fq6Y3jPWFadPMA7QVtPoJNo+XYTv2LQ4YPkwXrAM0Jpk2bnqP31sJT37jgUP8as
nLsQLxYYDeSpu7arynursGleVk7znM98L3ZT6NBZ5c+s0vKR/aw6auvcO1sn4MU6C1frVBzFYnjj
Gp7csMNHftdoT6ZI61PK9PxHU+yXmMJMtUmHZqigLczqEQ7ud8w03lnH8qjn3C6UDE8m27w/TOUa
bQFxb6wMHOb6UtZMstZhP4dKw0+Wbj6qZpEPRe2hkWXwXEoOrNMqGIyrdNCuIsLMVeAuShAW2lVi
YFAeULIU3lVAeMDtrlLEtIoS0ypPzEKoI9Qg54NGbeEG2SpkyFXSiOo8O5TZNH3SAKJ/TSF4kJiB
m1+tcshkNZ2feJOfCecxUUbDNR3xxBvy8QsuTnNzlBVz8EVkqVe5ZRmQdTYz9eoMVVGTznZBqhNq
5SrTdHRzcIK1o5MVV+N2kW394CjU4sSt67cQJDzHxkIf7swGAtdWL+oMAZPDwYh5hYiSbTxFWmHQ
WsLq8ECKGVMsBC3+vjpcN/hnxnQTBTxpsjazTxKjOoeyJyDKzP8hWdzuXJeDEfQxNKVulC24JFI0
yVZgmThncZRQA5rjH+JcYPxxQar/wczRnE0DjoY/FQ29wg7k9WAsyxpYWtdxJGOiNr0mbVw2e4Oi
jBwcKf4935sNj762lNQMPEPAJ9bqvR7K0TlzQxyCKrf03QCYDJqsRF32a7t03W2ZxnXQW3JMdovU
3EvvGs1CHZu0PohOY6JDl6GDPHNWtM+MB5ALa07wb9MmeCmPLTrXPQarVZZdTQtYfoZHpY3ld0eU
S+HMj8xPu3WUsynrLv5QlYvwz4KozRtZphIdFb+P/JhLu58I71ruq6HjEwPHMr03urmURwqlLbGB
ijUfGCo4JeYq1zIYDCXaL0Yj1CP3xFnfB3LLbuDlbnvV17yAVc3roj2F6KYYwGiF1fpS7QYTKWTv
mvpqrTc97UPECp9aViEBYtvswFUJIQuo84lZt1uLw9GF+28TB0r1lgoi02Do1GlT2u5ncnoIM6ZT
PSdibSWe3IWRNebt7pferufvYRAiPnFPMvvnOta1k2yXYjdQNNEGEhLqzKyrmJ/1KMPGCWpp+KAN
j3kQND7mDtMAsx9G8Yx1dNAEpqPOobwmzI0Ut6MFY90kOkLFYC4OhtGTju2sRP20mijfhrbq9kzu
53xr2hjVOFs3+VOSUQ0/UAtzpv7sp5m19stJvCdbKbitixMBbFF5JXaDXnC7cQb1ObsjyW8bD8+n
Pei0O695u4MuIkk3CcPofWSM8inM3MW9wtCGzjrbhUHngGynHSoTPwBaab/Pcq+nt50A0EQEokhf
STyrE9f76KaDwGxI/YH0Z+LOHWIS7fTHcNlVLG/iUA3mRQ/ieHLOWjZ2cgP3AjYjjZDOQdPAmG1Q
id33msTYywwQ+zQVEl2gMEoewCq2wTcSNR33SNzG60As4ZwVuBIZwXP1CEqobO8gbfk706BcHIXd
2SWYwCREvSEUeKzyvHkj1VrYh1UorbehLCYHX7IFpR/lm0BFyRenWblRbjS94y+IWpx/N9hmY+TQ
dLmU2sgb04dG/sa4YzixhhpfutHPb+T4XUopbTSdUC4pa2+JG23iP83Mkl6YD4/f/9iNRCUYvXrT
Hk6q9kGJrjqZMxF8JEo2PfzL+zApvRu8Ze1Vr738kWt7xG0AY7OP7bc4W3lJnUAFT+kPiy4NM6FN
ooN4Un8bR3vu/SWxqk/q2OsD1nEMK8xyrGcniUE6sipqv8qmnxdsknoLgtzDr4qX1uWoQNg5/0ri
eqkxyYyo7Gk/M8tMIV83e1BWOga9llhSqZd/ZMwg+82YQt3mzjnJp9RK42gnJ8JM7Zguw6bPquzq
xbTR83EJs9vakTOdwp7bopum8SOtkwSZOpe5Wcsdw0iX/BffFUkI5nP1jcEQu8DYs79TFP3EbUur
Ueyrot0QQV7j4zXpSU1mTDPMRtNvdcpQewu0UN5TpE5XoAolnHocb95wL8mjY+UYaBbzQ5wHDzqo
AB5Paa5V11kcvoeC3vXCU/Snc93rHwBy1jekfPGId9iDXJnwvadt2V2BOy3nRemsqBTWdk8D6sjT
5Iaoy9hszJ0ARbrWqifFIYlnREvANs3WZofjyXBmCRZsMHZGZdBabo0ZY51F7znRGtDBurRNHzA/
hsAm3dL8WgxZ3bTGq6haJkF8Ea3iE8EFhesZ8I2xqe06uTNU5H5lSW79xvjPXyvy0v7mGYquoy5G
DJO2jH5z+8zvRD54N4rTIFEu2Ik7rYfZvCBa5bMTKl9z8mWfTintYpZd40oSBvHuIiW/Tp9o592H
nnJPyu4tb0sAu09pYYu7zwkIIaRDSGY/ee0Vf8IhtY5OqEW/yAfP8zbqFu+ejOolpoThgAeabf5/
L43/rUsjfifIWf/FpTEpvn7HX/m//D8yJVwE19/877dH7y/kSRyL+hPTdnX778Bn6XCv5DrJgm3Z
tH+u/+Y/bo/WX0zHMSC/CAlXgHvk/82UWPpfaNNY2S48rvKv/+p/cH1Epfun6yNwGcMzdGeNl1iG
af9TqZUpiZKTVXcJBtC3whh5bjadB2CzxgP7myeS5UqPvdvUOO6ewWmByhX2vpzS8GCKxvxmGy/v
2HSAb5r9w1B4xZ7ulfQzbzO5qxZRE73us+Z3g+xJqLaB6z/N0UUjVfrkYonfVUOJomVwDfv2yE3s
VdzJJ9LIyRSQzbJ/h3lV2BsskfFu1Ird7A3nJLXzk6172HEm0R+aJToQdrTXUAkaXe096APB4NqL
hncRNd53hhZjcYJG/Wu1cNhZJbQkCgpy9R0ldvg5OOFwXLrU9B2h+v3SVfGdY3tAjU2d8gPVoCKZ
+ZkuGPcBnMoUzGZa3VWxbvjNPHD0amyOQ5A9rhOQ/MCjGMjYFJaY92Fe0lq4hEn9Oi5V9SdpEnHu
dc06Uj36snS6B/Gmc6+WbGyGow7ca5OyCtbypOoo5OrbVgYhfkSOlkU67t15piqnMrP3jkj2kQts
fywz83dLKeQ5zJLkPokF1zjpds95XccHa+7kViOlRptxJpNfMdjpNzOMiJfjEriP3C78RdNGHW1U
52g/jN6p7+ZI807DZHHmC+fndIAth2RRIke3L/TydKUvXXgjhMC5guruj7JJL3COox03J2VMu/BK
GWTdJBaNfL/k7sDNkpQ1D7zNB6WVz3Zhpjj0yTfG7qC/j9HahiLy5s5zxsqvh8xYr93dHcDHxp8g
9e9dhuXc5HoHp6hDLUw0WenJ0cKbyxHbdxKjeIF32G/Gjl2sX2LrA9NNdjeYlFOMtiwekjzHltq6
2DrEiLWuNafCl2EXTBk9wCZnqqBw4j+AB0JObmXtXAwiA4ehcTd86Tp9DXpxP1WL982EN3pVo0GI
ncTmbVZmfnTjULxMJSGFjcJ1w41XY5BX6+bjGmwoiV0iWjLqpyTcboca8al78OxW2xpDVO+GOjUv
C7GFXTphZ+HEPcBwMXlqE8y5rznN8I2vIPnttILPzEsNncrWEj3GiauT5rr1E2dmeVoIQRJpYghv
KegQNjYFToL7mirkW1Yz2uVgNyJrAM9pZwJJThbvFQejV8OdvQvtLku/RcJYApwmXG+bOI0ufaVH
V2sxbKYz1hqSJ8YZQbChGLezJkKvoY5raTUOSiCfv13gAh6xS62herW1dy2c80C1GV2l1e/OUEeX
0M9W0yff1Htt11bTuRhp93XJRW89lBjC6j4WEvNQAzAAdBwLzf9Pa/X1b9G1/1wu808dqtJm1TOp
aiVp6iBXY//9x0RbKFHFqo7lgMsEMYvRqYhx1nVZxjyOZX3PEd/cTgU0+K58z1VuxQGNDO3FXgzc
mBHSwqlfRgC5NK+ijpTEMUaLyx3U1ewe/Gz5XjWEfbHSJxYh19gugr5v8S5xQsxwBa/vc/bXd5tR
tWUfSt4LcejWdWFyZgD002jZZTDYWvb5X//och1X/uPAEIKKveLxHEmqj+HlP/7ss9YzSMwifW84
EbF8NJEis541V32Ci6WmqMqGrSOj5l62g4wwOFlwukdFz2/T1njXtchpjcBZ4goL6xIC2TVxL7Rp
Pv7hpBi9xIWaD7KZ7mxOfo21NGprDu2n2/W7KubEi6B8pI3aRZZIfjeNqrY8W8VVDW57YGDa+PB2
AXMbXXw0m6Kwt102NkhemXUox9YSWz3T+4DPkTn9lKU+XT/ELDxVXAekzk8YrOXnPOrY1kVe/jKx
H17wszaXPGrjXTwZxb7qJ/kODzg84AAOr3ORjE/8Uu7aZUjeU8OKj2qcFtpqejdYCuHsJyb8+0pM
cAXcaT5g6uxBLNt9uIvQ2Z5neKHUeS1gpvhrTwwgs5hSJs/YA2cVu4xNNsgpOSFtzBoZoNm2t560
px9Z+F854nt+wxXnR+he5K8ppNNAyzWFQ0564tIWCfRq07lpvWM+IH1qz1aHs5OkUcTe4urVnyat
1E2AdLo5kr7eOGzaq5s541Gn++fOMuz4Pmz09o7J5aFA4OvHGL0Df/a2wbpGp9hgMCCbpulRTQVZ
Gtx/BINyA/nWZiqbz4PyGQK2z4MJk5ehAwfdyjB/2STUX6rQRlkK81cKgyewrYszLeh0S/FZ6PV0
XiC03RMIinEkdOpUQiOmkAeYGAfn5F46MzfVlgbgXWukM81ihRtv9Xas77GThw/MEepHwVAb0IQR
zbSEEf13bKtEMJ6GwMMwev036s5kuXIkvdKvIutF75DmABwOh1rqxZ0HDpcMTsENjMEgMc8znr4/
REaVMqNLpS4zmay1ykxLjpcXPpz/nO90Q1hcK1Bym5Bc0wKBKE+jcr27cFlF0srnuOIeAXlDU8Ox
YEH25lJRDeTqjGC6Hhv65mLtgghmm1hPLFWkpvQ2UKxe/rKO2YEZ3hECMz71ssL1y1qX1rBpB1Iy
EhrCiuC6s59/LIzdj0WSlUJuumXlrJc1VNch60waWTMLQShIcCzrLbaJ/HFc1uDakuMpHwrW3NKq
phdmu3pHxJYVnYDjfU9g6DwLs3t1ELc2BQBzLue1tct+bAzxske4y25hpiZDq2TZQyrcpMaBaRxR
dow0bEHCowUP+9bUoh2alftAq69z29Bh52/GZV9DMyM5owszcfaN0PWJaRi0sWWf7Op43sCOYQfN
y0B/G0rGY2uH9zQd68wjz6QUe9bQNqsOBZnfvR9qYnX1jy19FqSngskAoQ5svN9h48JaPjf8idwf
p4ZpOUAYnCTm5UihfxwuIE/F67xznU24nDsEx0ffCytc+wubx0+13vpGN56zFEcqRqrx6DvQ3to8
y/YlRx+q6bL4GHedRdeWDik26j25zscfUdo0Sa4dq4mPdlvQFRJk1jMDfXnDVF7f55PpZzgrQmIe
Ye19VHNpXUY0PRLBXX+Jmil6NMDOfPERk5pNIDr3CCnMoPCwxiafIddw2fQGWGVRaN8ow+4OtVEl
15zpwOAM2LwXIrvlXDLI/ycSytlN2+ETW5WDW3+DUvEi0D83HgAHhC1bOLvMJyukuUU/uAG/OLFA
61gbGEWICFErGXjoWKuygeRsJ9K4OHNhH101yi9ZjE8BGLWzjmicp4QuKh6wQ2O7KUSdHgnNxO2G
GTLOzLCnxD4wy26demPcXGNBCbaqH7wDB0vxbfTm7t0ucubPLTwwQEQ8aDs6DDGRKNSuih54XsYJ
BXtP/QBPMRjf6AQ5Br2p1sbJq/rhkMXjeIqJ7zLhR0LYlJUKoN8Z4qs56ssctOMDRDZwIjTlYpzy
I0K1aI68aFrdhZOVvMa2Iv+1kC9Xdp213wK0pNeyI5knXJluvSKhz0z53wRc7+1CZtm2jMTPVunx
5jfcNmUrF9GdUeF/ze20aOiN4BS4GiZCeBG/hk+Hw9pRYJWKUi2dKx+CinqsB0XEbZwDgLGBLggy
A1MTRk1LvBRNIk/91HTXjo38EZioyQNwfT7ZJRZjhQm/QI5jUXNg3zKeUUuS4eQJ+Qm96ts0Fja1
XlnKBckv8qNbO5qnHcjMCsdQcI/yP+1ZeThY+4l4isdoQ3Q5ezJlab3IyuwOWMzL58Fx4me/EfUH
zEwYeMDQD307v8Kve7JVqsBTxkS8GKtfW2q4jVGwOfSPOAjHUZHiZq/gscJ/vSUM49nox4USBGxl
edSqZd/1E+eEpmcf5hYzqlk709fI4H0qZmmdx8HooOkq/x3IktwHSsfDGrcpx/o5xyIwjIBcxlB+
77rQ33uyMnbKnKyrqM6iM9GYYDp3uVHcKwLjD3h9cVRj9Wk/+oRBIA1hjb7CI8tq0wd2/IUcPIOJ
GaD0irLVbOfGsmTkwSjHi0vKPozFkbBxvVrxVfvoLY16iX5Y1nhw84znp+F37+lDpCchPtMzA4aA
X5T8Z2zQnsJ15Dah/vOQg+TbDl7awD6dRy5ONmgRA313hB+xjxy+P+ko9yXjJBgRL5i868zLJ/iT
Nj1mZue+hlVkEluK4pWvjaRbZenEU1tPQnENDWM4iAUx1LT5ynTuenbF56JfbHvTN9/ansY6JrZs
j+VDk7gSSS5sm3srqKdsP0TR/D1mprSyQ/2UtTmH6o69fbboSBz6ethrUTWrKbTHvegUmhIjzKc2
GCs4fRNLcVX3NUtSj9lIWuVd6foZfDxG1sYmpcDlAXliflBlV5Z4eTSxf9e5glXE3BCSKWGTnMAG
bCrwYn6grhkhWXfdELVqI9ta53vP9YwvEGXti23mw6dMvvnNvMmHEvc9nLxQ3VInIA91lHAsMvLr
DHVPikptauIKLqCneK8wVrOK4Gl1xsbYZM73CXRKvCNNySwEHmaO5dU1NyUzyXZARuZAeG4x9jqi
e9HJazHfT2GAvI+iV+VW/Bk7wU2SZPlO40q5cx2/+sr7i82LwdLtAFD2nIZ5+SL6nnlAlKJCrA32
2T21xN1X8sLDo8o8+6svEudZMUhat6KRR3yO8YmdILxSqW+ssZGadNSk2TbHPraO4+DY1riYaWlx
Sal1GFPjUt1PuF9fHWThlaGDDPeHpIsqVnLt5pTgHLSuqZEqW3d8QfaDp5YXpr3Q8HGLSAdvSTRV
W4m8ywDZG79YnV/uHQOe3QSNbQc0PT5IuPwE/TjJkjKetpRpjgfOkDi+ZQGkYFXbwr84aV4eqSke
d0HayW2CQeuxjjj59ZCr4H92FQym2jsEKXFq5ocTFQE+/ST8DMB0AshHPeSql6qflgnqGATrPMru
Awoe8hXFS/OuXzZccpMM48zkMTWmkhK/ptvDvuJAloQYg1yaJTd4Lx48hGCivmUB5Wjs+hXDGeo9
o8LFHpQaA+VfTcITSHSTBXuuh36tFtoDP0qxbj0yJau+zdo1jh/7acqjhhH07L6XQW4fwoQVwrcz
WBgtNRZGR4d0bqFyE4kAvKGTmEJnkGkb+noGXGDOZupo87RM37/OmVvkHmXPCDNxQt4c0rwZ+uc6
Y9iEj9He4uxBxdcY2FzI8DTCTicUvnzD8eGee/na8tKB1zYbaYSlgfk6hAu2zobe3aATzNtodEKu
SZHL3Vwn6TnUDpbY3DePQ12Y35ngxhwYmpzSQBidagAYru3JWFeGb5aEk5iS53mcfLfSIvmaR7IG
+pBY/r00eg86sEov3FVamCcUAwDPQllirms/xYbs1y0G6K+ZsjOCZGlxJj0EMsMt40PJ6OUg7Cjd
y57sbm7nzaGJhnUJLEKMMQkRS3ozQ9HY3POE2Y8t17VLa+ChJ1ZVb6MM7SPE/mAKMI1tnJwLyzmN
zWHSvJ5d7pHR7NYMDvW9lfceArkbP9G+IY9VkqZXbtToDhnSOfpDfAlsNXS/q9vv4z8HH8XfkAGs
v3UVdqTUTIuFZwnvF/r6QI7H96Wt98Y0NVtge+q9Dno6zConJzLs1dx/7XQMqMbIIfLVjJdAnoWl
cYeXZvqm3Lmst6l0wu1EjxqzhUWvRNOh0q6Dd2yuzXCWYJB/KJwCkHABmASBcCL6fYrgDpcr8DKO
8Tuy5z8bA7X/KG7eso/mX5Yv/F6UUx0FYfu///yf1Af+/L6bt/btT/+x/aGk33Uf9XT/gT+dT/39
pV8+8v/1f/50Xf0HgCcLKgE6xb+vx1+67917+FHX0x99XD8/7SfdyfptET4ANEMwXzxZ/LV/r15c
lHjJbuY4aOrW7//npxJvqt9ckE8LDMpRnrYk7KOfPi5T/LaQoBzvL9ynf6h68Vcbl1I27l4lXNj8
gn9dGOx/APQ7pYe1seyqraGdrz6HMiZ44HswhKOXw3CGoc0K7blX4N3e//BK/Y3H4NcRwK/f+pdu
AILZeJlEQ7UfBYirICTkQWLjUCb+t6HCKPv3v5u1/CZ/pEm5UOuR17XtCKouLeuXhy4Gh6RaSu92
PZ1xp6DyWxrMgTYRZEh2U8PuS+/bnr90tU3TDsOC2wMTKPFj9Kp76cn7reQcPHHsu0yte03x3tru
UmfVCoJai70tIYq1ior4bLJibf/+T2/+jR8f5x43UIBcjsUb6hfp0KqBH6u+krQmYpd2bRuhpmiN
elUxJN4aqB+ovrhJ58QeLx58vS8S8ijBclARSMsr0VUvyUwEItbiqyHzq9CWe6tIvgVuT19yFh3b
ChLkOPCxVgbpNNfzjNjN9KXA0bLWU3UMKks8GLkg2uGnNe6idAPxYOXOd1AFsAFH294J76UTH4Jp
+NYkmMqHEJdzthl9sIQwFO7cMLkv0+mLrL5PtewI1axeR7q29vgPyCDamXtdwLdGD8THRJfRQr1T
zEKaRX7R/DIjW6ysTXuPlhc8qETc5QbkmdTjO9tVn15hfJre4qxlxMlAhLFOW9NVDfhOVrlw0aW9
eoPRN6LFzYVYmg7VQbgJHHyXiSm6vneS8DquIA3PK+nFzWUA8XKAbAh2AfLBqy0sl1hQVNxqB794
55XI8blSr2Piw2QYQutb6cz9B1dDcerNM7Hq4WYQM8MmoUkugH6BmQL94ESmel4JNTNMzs0dZaTl
9yiKv0dBoY7YtShvs6phh5h6ZzQlFoEpPPnA/bB5nSrpPbJjWFh14OBA0jyYWNPWZexHhyHz4ehm
TXVNs8x27IoH8Dj5f9BPs9RM/Olx0ogfkkdY8pa0lGv90thKBNSsynaipTVNybBFXP3zdVm14YJi
CMr9UgfygFVnvJrDzngNwU1Vq1JXjHSiqgCSbj9ywF7PvU8ytOv0x5jr6YudiHSPl2YhVzbiPiS+
+Mxu3V27oy8+fzxT/9nb1XX0XhdN8dn+eYP6sen82+7132hTMx0cMH9YfpZt8+d2uOzL//o/Tm9Z
1v3T/3zLyv/1T+e3hme//uPu9vPzf86Z2aiWUmEu7aaUDqPcv+5udIh4DHg1cCD+oTQL7l/mzM5v
pu05Jn9kF6Hwxwj65+5ms1u6yjKZT7M1KmIB/4hNWao/MwQBdEjcEGyxv2wuudUFZsdkdJ/5tVgB
9hlooBDACRDC+5uSOF6x9Xx64lamMYQUSDYy2WIpq87T2PtHWu6q3RS6zo3Kx3AjptElaUwdOvGc
jNXWZ+hSGgGl4R2prw3qB3YznxKPqminY8Y5YJXi1Xgelyu8i/K6bSoRHrC7VLcmrJ1nMoFMuN0C
yOciAgxdmpzJHHjHfB64WS9iQZaH9YkZgSS84kVvehEVXLIP0cb/oTU0i+ygFwEiWaSIfqJgvfih
TwAiir8UP1QL0Ir6aoagQUJqkTWCHwoHozbroV1kD0By0XSuSFecpxqGemmNxs7Xhb+f0ExkPFNZ
rBU6ChZYdCUiRMPat0q5LxbJJXUSuIWLDFPFPVtpk89fcYLFW0Rx+2Auwk3ihtNDl+B0PzfAjOy1
97vU0xH6wwSTOdf5sg/AxqGsg4X37LApfwP61aPll8YGgowJ72cRlhaJqYjz5BnxvnwOIq87iEWK
Yk8Z3bVwqIaJFslqXnoe1sSw6/eOesmT3UFP3qPtJIIEN4TfwSDMuyKcbTwYRkYkc5YuDoC5S71P
poyUcWImXy7iRn0mJV2+GWXEZmbJ3lsbWdtuI5GKjT/HfJWoDOmU7Oy63eIBNQ45c4cthiVzM5NU
2oTLR9IYBQk6iDrrntlq9lkN/BU2Vm2XTzS9cDcj3FcGj0y8NOgowIWMVxSdJOtUZBikJDXst5ly
7aOXVeHFIWy6NsvahyNQFgO0KKMG61V14XTxqabmbI//V/IlrUvNj/jWUZXD5AxMI62+lYMGbLQj
IgH4XR83t7VCuq6PoTSmHYEs/3MqFT9Tgx0bf6sZesyKeauEW3+orHtXNf4bl4yEQK0PhsYZTYth
VQS6OPQmD3WpMvMrUJvNRjDpuStAaaG5e+Bpdt2MmdLCu3ofyTT4xCNPM5wPvmoioV5SiGIiB6d1
3XL/GmakMk+nXXeItSG+MxCZ3mZE2UdQmNqBQ2HanwKxm0c6cKhD7tmihxUsNBBtdgTWc1X2adsz
5M21vUm5htOXm1oFgJDekcz7M7I+lsHp+BJGsHs33DaDHEzDqJYBdEfVKJZV5wvEa7BRdmlkCNDs
+JB8zEpzCR078UGopzgSADWJ+WczWawqyN3FbOg7J5MGxYbJiOfdp+P4blG4cZzMwnmX+ZweBJ6B
+xEC19XYBclmNit54UVhVGDqcnwajTh44y4RHWkxSY7lBOayZtKSrVJFpaqbeBZGiybjd51DmGDc
6fk7jXiWz2gzXBcdrl39alJeV24HBowHPC/MXa0SH39feh+1xbhlM7YG1jI3Cr9FMHm+BX7c71Tl
TzczGv+FDC3pzsnJLhQi45cLamOBvJuTfDVqcrGr1rWzfJXBFL8ieicwRhfBK18kO8ShEJeGAuf1
IL1XfJjlFsFHXc094pnuaocEhU6v2sl2XrUMXM6by3DAbWIMHy0RsG1JznKNfTHp12Zi4hjuUTaO
OIwLoJdRmW401+CIFJvlX8WxOx5IcWsoeQz/tjQ5+FfwCVN8F4aAcEW9Q1Mujm7xhonCe1R2R3do
03j39MrfQdZCeiE4ueqlzneOoSdwOU5XPiin985ZmY7rQMrovbBCift2npCqO7G3l1FzH9vR1mki
zTy5SA5WZDib1AkH+PBkTHnU622xrOn5hBe8amF2qmCUX9OgAUYThbLeO/hM8LGn0Y3BunedUZsH
NoGS4tDx+w0MtObeYZ2/gIPwNzm1beO6hyawV0MoL6qTyYPZGOGHSWkBLoko6bedtjzSa2N8EJ6I
Dl0O9iKXgXFiGIEZkEBsgb6JwWhTDll8HTjZQMTVHuZvMNSaQ5xk0T1UqPiIyffOmwt47KyWhEHw
DVtf2bc9UEMJIrTjTOpuFjhfqPmhcLryRHbSbTPlt9i1RmYGRfgZx0lwj5joP1glGRieDoYPwUAn
sdHU8sbEzPk2ZJl6RlODdy9mvSbWkx2kJGxCbZZpUIzBvQjs7+DeZaPtXqX1rDapPQ9XfW1Ioi2h
y0Q0Nn3Qo8ATZxEMuGUjGC7hbB9b8I5kdMy23blGnN47LgXxUeTjlgKuU38w04nCG8vt5zcDBzs2
HnIwIFKTAvQLIc4rujSCdTARfiScKq+okOq/Wk0Q77j0Y1JlF9v3XgZNZclglAiVdBrTa5bjSLLL
G+ht0Llnr7I+bO6R2CZZfjGPM70WyyWr6nTz7s8aUMWcWzvoh8Zp1nP3kTGI25F777/U5G9hPEnQ
vjaTOK6vQfJmRRh5EAit4DaggoQRclpHu8px7HVQK/vYEa5mN4BGcHYH0zz3GeYXzxAdgPc42sPQ
YKUz+JxjZAb4Ryp/vMQ6VHvYfPGpUbri1WyrR3+AuJOxnXDtmfwDWdDmfnBqPEHadx+a2OsvYT8w
nskm9mvUm7MGMopLLaf9yZAcBmDjrijCcq889tVv/7XH+D+pUP9/yE4cR0ww3P++7HR+q3NO7cmf
04O/f9bPc7n+zXEsUiYcrq0f6PC/nsslTHHp8J7GhONoHDl/PZeb+jeJMUmIH9LkEiD8N9XJ/I17
HqYlREvJvyj9j5zL/y/VydGaKyMhRhr4GD7+ImYoLH+l23rwZhrnMOXTrfKTT5Olt2/pfPDbu75I
PivmOas/vEp/Q3KCrfzLtZV6QvKPXD2EohHUWq4rf9S7SD3Zs5rTbqt8r/7wuTuseEp4jAanN4Oj
xUwxXkU4mOwVUKb5fmxK1vgUC/pNZDblJw4nnJBAFZgm5aAbXyCEI14j4BUrTtIy2wQBlQMEQibN
fl6NzaoD4LSzHd9ah1D09rPq3ZMRtPTVNx5TGB4pDJdTgH9P1bdDAP6SeoL3WNDszSlrFxPDXLdG
2K/cKr+fsuUYEoitMixxbkPCMnKs43t7NCmqGMfevjE5Gl3SwExgquIuYvQTDze2jpdpPd/Pn8Zm
T3Anu5scIv1lfIURqLlOgLwSH8BLsvZH7jurKIn45IH9ZJ0V0HRtZcjH1m1GqN2dGdxGTDmvcD44
azZnILUMzTJMJLCLGOBAOKBn4ykaTO+ePXRkRBmWmyAt9tAYOuQiKJM+KN+XFo2eEFctjaXsycaU
tcRJB6NpP/3R8sYV6Fz8eWCnvO9tOZDungZlcBLxxCM7BRVKgcV7bOOXNnwHlrAUy+6UwC63Auhq
RGKWeaQOz4DLhzOad05DJGAH23DUzRhl8lZEcxRurWRyLkxY3TUxE3EV/ZhPM3G4jAGdQTCPFvPH
XLntiQxS7mHa8/N9Ibvxqo91u6PckJrxOvZ2cdTO5xxn62MFHbNbV2VDUNC1neKJqxWnftiNdHsk
kD/2ne694hJYC/IhlEkGwnWiRX3T51W2lk3p4SotOnkgChyVBGbE/JSllkiQ39ygxcwzmTRolame
bvm4ATDmkJsfjuE6AqRHnyPHtd4lVAPIdEGZkwPkDX+BA+CePsBeqpUG5d/vIaaydzXCsvcSo265
KYLSeXKmniH0HE/4HghR+QTOWg13sm4owy7ccjr6aJK0ShZOec10vX1l1skbKanESyCK8MNv3fKd
Vya6byiz48zqMMyopnTKt5HswheZYwABehUFOysmXQNrAO4MNyS+y2yFGMj8xGOqxmDxdSgBGwF5
WZJrkgE6Z4GYwFxom9PWikZrF3Oc+mIVs32fM1TDu2taLc4hKocytt5+fK8yVwUYeYfyrvdN7xV0
YPhMW3Sqt1LXxbWXEtkiHByop76FcOJ2mNO2MIrGt6xom8ch8LgqWXmt3qqIU+qqdI1kY5o1qTCV
xrUgh1yZH0YTmV/Ctsyeeif27xSnlZccNnS/CnHzQhYebPHAERknGDkfjsUczrIvhULZbfB04+Ko
AqwuPhZURoYcU+1dxIEBcHSdGuZGjRx0ghB4FC51S+/NsO/AlARMgfpWi8Pkzn2/p3qnvmdMWUHv
D2C5zvB/TAREn1UkcTOMAFk6GLdTOTUURCU6eYKDgw8IslQs1oqGgHchaijDyrGzA9ESDnimEbsT
K6HlHjvq3UA9dBk5ljLW8cXI0vBitS6c4ZrIeLKesTbcRUQKn/iTOtxTVaZWSpcUI0paGYPODjey
lBySbSe7w9xCi0HZKEX90Vi92A1SJIuZmL4ORBteWcz5i+oyh5LHtTh31qSVDG9d9QGU9mAsAUAZ
OhvnFQ853I8WrvfRKNtTFyhO8vyEyx2WSrJ83fu+U+Bhm/uboVXDUyowmK1nSUMT2VKuRwdBouIr
19ceJkfnOOVWmEYuwTcIguAgQy8GufZHTaY4Wzd+72IHG3L5MmRz+b0K5nqpXmMovhioF2STRevS
ukzDGSO8rqfgaPoGhnIE/OSGHiURXjDroZKT4LBPRa+CcN/AsPNOk9ERNZs6k6erLrIIf0MVG4Ry
FxDsFBBl3OZW7oNUb0rMXQ3Td2lXtKdR4RMURE2XJBhvnLrf0Es7QpIpjCzBOyhwffrFBNpjcho+
xHRg6I+17q7qBmw3oYz55CHnrEsQiWRh6/rVBQJJxK92n7q4zk591idn1A8WYoEwf1h4bDXT8W56
zjSWhXWgo+FGtomG7EnBzuMM7RE+C6QeqjQc6UJPVOrLmFj4zMEbZIBmRcL5tnPrz6nrwzuOr2gD
Ee2HW1rahxtNzdGOX5TGxqDInvMiqE9BootoHbtsO4FK6WOnm4DeScDMhts1tIoxHyc+a7zNbXyD
V9Nfda6gd3bp0uKm66Q30u8ayEWDTy1Bwj2f7FjpuOLgB5MYCM5DpITpjDWrUy2tkIWaUnLCqg+f
hY0VZZNp6jfWehxxqZQmvxvtD9PLErd+YPktLyB+iWGKcfpasD9fKUYTEW1IVvo163A6rcxmdhXT
W7WA32I3gqnamYA1m4n7x1oZon4dOqe9SDhbN/7oWxfhNs6HPQ24PfxofnR4kN49JvsSR4iKdmOR
7i25aCm6aIlJ1gQ5vs9RHyCuVI3rrD3PwC7BH826izBffCmIrR07ahPTq6rv3a8OssfnnOAqYoZc
EZ4zU7icqw7ESx1hsxghp8+j7Cta0nz9MpmlemN3ie6UaYYjy1aZmeMK3zW1HkVbIjmtKhxEt3hO
iiU0N8vxmLq5w9XPruWmqTtnM5Kp5CFAIcNsE79VluffFH3x3GdQsvKaqQzGlgKgK3HbHQcDyGsA
kN3+jEKpvihIWQMwPzKm68ynmRjKn1FuMl4JwIpTve1KA+psZun3ymrtcx6Sjl6NoJVouoQ0eagM
Q1110vxaKb96xFQhv0HO8dIDWJYi2HpECkEXIlqFK9m57adWRlxxZ3Ppv8LYoO+FrQJ/t4TdpxUG
d7/ZhGMX83TaHSLiMNhLuJwOPHMrKJWgrqKjzOPc9VI+D23FO4o8bM5BiPDtWsLxP9QpHaEQEMC8
rdjgzc86gWvFOp3C565pscZFIsdbFUWkn6Bj9duQNgAM9SED0KsEOOEpqshg+1Hd4QUFqpAA99Zi
TZFr+8qQDM9mCszzNQDfqdZ2M8Vv42CzCnjA5AduoYb5JceXJg9BD2CajWoeHodkwD+MmdZujhN+
NA9Sqj9A+YnjKbiGT2nfC3iuepcOagDqNqcVvDM7B3mlLPd75lMtOuI10h64hboqvbXdUvHp9DJ8
HujvXjnGzIkNWdMkLdIUK5L+NVFWinTXuL0Axbam8T6ZQflVOOucOlSkJVCYMc502Kk6o/yF7Hrj
YzdFaOSbAUO67WJNXlc54Saz8QkbgE7hV+eHwINVR6ellncxDLbtkOUYn5s63bqeL9lyewz6voNz
wu00hcV1BgHTMp95J9qfQ9TE27qnSJIuDte7uF1dX8UhVkS+Yurez7CrcTO2XvjFmEwa9LqB14+H
4mmUA8tVSv1YvtdNPD37UjcPDS51AevBgZhFprUxIVaW3afHafBdhn2OG1QzplkXNl02ayLS+tPW
TV9jwQrDB+yDBVtsY8nroSGKSRgEKw35ElR7UrFkS8xuGj4jg+bxcq6yL8PMogLY3kcLNDKMsytg
ANCc/LYdLXpu7FFvpmScTvBDsDtVOKy5B7DT4sIjGOrIyQ7ZxvIqvck4zQPepRFHHJ06rbeBCWSy
TOBiFDAJtjPcq9WcuUg6Ag1uO5BjWDOXtY2VU3WDIGWqjFOS+swuxinKEHBDsImF3y/+Qp9+tBUb
JZSvAACf3DBzTMXChgsNhPeKE5IhJ15aVxaPZptluxLAk4JFV4rzSFtyv22b3GtIkDXp89RpQuOZ
0YUfiUsoY1Ux8TVXtJX8mESIAIFzsIon0dnpw4AP/buVBcVhIPpWHruIZ5QmJ655kGPjt5iGIIFS
WDq3tBhjTrMNKiIxGAqTOU7P8dCDBwy6FJSDDVubQpgVMy/QILIoqrtaD5T+UpDiOfAaZg7YncE1
p5G1uDDhqcwz2nNLXQuQlQc3r0GxG+kHuvHowgvQOIpr06Wsos/QiQ+OCsyTqgfnpmh7jpBhy/iY
WYgWJ5+w1rIsO8mxjZ36Qn9tiQ8vkQCLpcM1j4RNvI8sKY6DDsDjGUX8XbmMWla2G5lnbsnOnYrz
s6mJKg2o3RkC/s0YJo9LKnvTcvnaFgDv8kZinC6MdmMh6K0GS902PAC3keHrLem+Eqy+pKUaR9Sm
LvoGpdJtk21HlAcocsT0oGMCRP5F7BKbXkZ6Z/O7QbYZZvW62LQmp8aFaVf7fJtJpldFbkZbqlJw
qE0jhwv4LPQrOg2VjekB6gdTI86XQZMMl1zV4knk2ZJaF4Resrp5JulA1Ulkqfue0eXWK2Pcs/l4
64bGSETM6dShkKN39F1f0gYKuBI3qOEJQD1VdMZSOKyKOtIk1up0kfQK7zRjfpXA1TwMlSzeH7px
95UWzWc5hckl6OmBaHvsZ4XR65OLav9i4UL/rtlA1y4vUFenBR8CzYFJOeqks+UrJsZlxsPjrke7
HDnxhk35kNWtAIzi63I1QBd5sLPQOFPo0q0YApQHsg39Y+lWyavfUd27tsREwrJz8+bVTrgGcQCI
AAvnPtbrPcW3g2YlpaqljaiyPUZdmX6n4Km+msyQkyVNIWxg8WgCzjThjA+7tOc0mcTauwNOpeOd
qSvKn50BcCnJWbTsLjLBvzkmJ4VNsuyZpSZvzwyFxuGVBo/IvMMGNofRn2Wn5Uf72io595sRHB0W
j9HgTdET93HI3XBN2BWxneNTLBjSrpEzod0SpYVYiqz5UToRxSwSTOu00Zggjl7vjd4hqwAr0jQd
coiG2qA+dGBTiomSc26GZrhhzjMzNBQhB1Pq0XHgZbItaLCtojtkgeLQdrZ9L1vRZ9tAC5ZEX6sB
XvccTOuybPDvR5k7OXt0ZC7n1KX1EB57S1x1dVkemDxxemp1WKPgGmP7TgJPt/v/WunzT/67/04O
BiUX1fLv6KMf9Vv6izj641N+iqMu1gSgWgTQaQxX7h8KF6liRI/kQvm7I8/FT/AXS571myu4vXiS
GaKrPAcPxU/Tgv4NUotAHDUtvhZ2GPWPiKOWIrX/J2+N63nKMR1BJSRCo60WEfMPpjzcW8aQJCag
MDjSyi84k3UFqbU1IYnuKo/Rr7BCW2fFxOkgMopZMBYk6VpnXonF12if5cBJEgtXGL+oko2BN3pe
HNOlzZqhaqJBySJo7ciw6FsRtkofe6WG6Kp2quJdzk53bnL0vVOHe5RTXBF1/S6QPnQNiYM+2bas
hPisozImoMcNDtAn3TZkl50MZ7FWEDbtuB6gm9O6Rr31OOLyQV17hN4UJ1sQVuOVMwv/PDdV3RFi
Fuq5mgfr2Xct/dCExnBLJJjsZ79IfCoXAVYqreheS8JmmeN23sky6ZRr8oHSgdQQhOF6SJ79yeIE
KRh5+jWTtim0voicS9QuSbwoJTY/VzSFBCYS7eAIN9/Anxv929AFo7V1KBiin5eikhSS3JAOt6qH
WAvkUbYNR1H8zeuySGDxcCMZe+6TAbJPFGclI/2xuLI6IyIOFE31VTHFwiGqT8p2rezlhi2HeOLo
ZWU2SR8rCnecttIW13rLjjQwliEePpTJe4KZvmRQ3KXFZmoSvoEk1PIiOHPeJtjTDvxl5ANXif4w
+Uxqucp7FwuvZkt7Y1yP26YRxaNl28xc5jgb/b0K/g97Z7YkN5Jt11/RBwhljhl4jTkyIuc5X2BJ
Jol5cAfgGL5eC9nVuiSrm6U2uy+S6amtq4qMCAzux8/Ze22VXzRqFDEnMDXCtMv9W7p03leWNYaX
PQph+Ar9yKUJ4gA7DgkgxbZ3W+tZ9mn/TGHg4GuFAxSsA1Ey8nJ8X56yssdQT64AJJVA4rhpqNCH
ozN2yQSiK+bg9rlwup+LaL+sp7B66oO7rLHt53Krl5WXnYVFWCZL75i59nCFpzehimK9jpFufHM+
F/FodqmQ6NGwuJPMFB4dbWTTRn4u/1hwTf479gT5uT2UnrDhks9hOWLcW7aQ4XM7mT63lulzm+k/
t5x+2X3k50bEQa69aIN5zOlNLVuV/Ny2RKP6797nZsaOVBEt8rnJwd7BhG4te1/0uQ0Ku4puy2Vv
tD63SVpuvIPD5/bJjIOtNLbYVSU5Ix/951ZLE0uQ2en2akMHkZ4IdrMkIFLY7sr7MExhenL6wM+l
i9L6pP6r7KmZw6vC7xFw9GrwQU95YXMSFm2D3vcOxQQi4yBakT1V1iD2CF7nrQ95/RyHbcGRmY1f
jhbpeWk++MPlFFadeWuqtH5SAxob3aLbcfXQr8l7arILJyxJCEqybVe0pDpnET0LrLw8KUCX3UvR
B+Cyu6Airz4OMZyTKwnN+osNZOxsaayPSGh5ToBRR/n0hFoMTI2cJi3A0pGHke90L1B8rIAM0X8s
szz9EhkyuRv6yvuSI87E5sUMMjmCQa/m6zQvzGlt8sr0u9Bt8KRStY4c+/BM28HRwys4X9sxVeWl
YRjZU4dUl56z3blUKCNnBUwbidUD7ekmlvlV1CZ04yFUYKtD/PVej82pIvsRhQ/iCHoWK5riNgfn
Hn+M6/JrV//zvzTTOQlvN62lu73ZwKf7/5v7/xEDByQNUsF/v7mf3/M2ef8Yvn1rfpIl/uPP/bnD
O38goebR91HwI/leyoU/RfcWYBxTeALhKqnzn1jVf+7wJju8G4bAUVHWkPfF1/ivHZ4OFsRT5Iog
MTHE/yc7/C8cCDq5RG+Yvi9MjwBnCodFq/7DBu8SSMYskK6yN5QXYdnu0TEV57hUbx1OlxVTSSCL
6PAz1e+jgPkTXcknQB/iXLf6xR6y175R0KPmBVuj+wPS7ZsM5dHa8swFiGkQLNrQ21Vu8dIF6DRE
mL8MNL5DPV3YoYfkqyfBmRnU2hqy6x/uxr8Ysv6s6//8cYEN4ULYge0j5Pzlx2WiSDryXJ3NSCad
yYuXR98r1dwIz1//Z5/kcCddBroh4Q+oT8MluvqHyxgbHII1qIZNayLEI6Mxq4wz2Z4bs4k3v/+o
JU77p5rMcxaJCWYwdmv+51e9M+KioYTfbmwqT3/1I+lDHameuwkTlwrNY6QJdis8nW+wEjYbmoPt
Gh8CQ9tYJgDuhu4w983eSf1X/quHqiovDdeaN66rXmJjONWe/24xE2FNAwZUf1F08dbMNEnHq+R5
cmKEHqCJdpEtkD/17dHGJr7udD5uHZEOmySa3j09v0qZ0uHz6THldMl+fw3M5c79aKHgxwchygEK
XKJBmKP/fL0j10/0ZBvhpg6CfYLRzixHuW6SbtcgGA3rl6b0UNBo2Cm0cxZOn6PLjwJt0u+/yOcH
/fxFfNO0LRs8smORFvrLF5mScYzLGP9T0VHl0HlHHWb4L0Hcoh8yi69Fn5+cjFZYUZxUPz/U7sTQ
L/P3yPiKVRlat3av7hdD8+jKPfKz9zmL38rJ3M2Fe/c3X/Yv1TyaAxYh3PUCljNLyM9XrcoIeMyB
k26FmBm+4pnzxfDgaHEvDe8SmepD29dHEuwO8+jtUymeINxyKHVAR6E9VjOsEXNe+Vjd1nORrBn+
PQyNcv5GG/GXu+t7HGqwFuGOcTjdfBKff3ibqMp8Wsq+sdFpcd8EmdwhyhrgVYyk7nAgiOhLlhk9
O8cDGJmr+U3L+X4qabFzxv79RVuuyY83+JfvEizX9IfvIrzGLEhUijZRxWyqEas8NCktbADCFmaQ
v/u4zzXp189jii4chzuFU+iXB8pn0hzM0I42dkf5CxkJx1ynNn0JCndy7kkCt3bBVNaErxhEWC8R
ywy9jhyy3vwJZ2iWwXOKhxL1QVi9RD2zwzbclVn7MKcou/GwFOse2h5cj/Q2pILeUMKsDHs+I5Zz
DpmHbJdsdwls0VpNSDO3qA5OnGAZlDAf3jqOPBfSiHcRGq9VQ6jSgWkv6bIuWmFCJbMVc0Z729nz
ze9vxM+Lue8sN8KzhMfo3TN92GY/3wja+kVbd9wIVN7b2Yl3WXM1ZgGxope//yDrr6+JL5ZGFgI6
Pshejtc/3nJ3hupGLZxs7cwHzJp/q1yTTmXQkBca2uRCtslzNg44h+Zj1093JN68RkG5KA+jNxUB
zHXbj9hHUCNyRijo2zt1uQzEfv89nb8+mj9/z18O54IY0tii94ykxaNFNuyYbwEozsqXiA165QsN
2LPRKebypF0VY3WpRjKhgobklBnsNVFXxhUiEwNurbQPKPH0pWpVucmsIT9gAI32sfScixnd71M/
OGTFy+5K1xw2nKZvOWRBZTasBjZdyAd7QqMynyfQyCR3roxhIqlIpuUWLF6P6LN+HrvsPUoaeHhk
Cb1Nbv9koUjcLO3x7yUaaVTDsdpFvYxPEMvnXZ4UT7+/Zn99iKh2sDpSWuHqYAf5+dbmXUi5YVfh
JnYjsF45i6Bep7a/jxpr9/uPMv/VZ1FzIKixwBvSRfn5s8ZMyL6163Cjrdm+6Pv5GTaZfWoYvT9B
YXJWBXNar5ou2/h77GMrrlEbrKyQDXboarWZJ4JNwTSrG3Iu/ubL/WxGWV4mxvouby2iPN6mX8u+
ItNm6YIhQ5ZSXEzgVV3jNMvHv7kCv1YqC7xR0IUCamf6dKR+uQLKyhk+MxBHp86wcVyU0W6ab0hE
2TPEXJoK/d0QN817Id3HbJhu3dYGtlhzwnGqfivnskEvnVZbtF43KOCTM2HVuJCJcv2bguJffVMv
cNgUeSwWceHP96pDEkz0YBptAq9mVUkxsWQlBzT6PjH6eKLu/J2gSRSA0vn9RVrMnj+t94ACUUcC
jCZ8loPbL4sNiJ5uruM62mCSf4oGnyUGiWtYb+zKuoNDzbRZ/s1Hmv/qMz0TdCadSPYZ95f7EpaT
cNBAQdGT0Z7zPNzFtBkvGvqNGyultC+xGuf6USYO8cPeu4UGah0ZXzr80+vEqOurYKxIarOPZu3T
dXr4/SVx/rIABygyg5AC1wf0SeX+890YDWmCeeiMDf73DUrsfeRGuyjjdQEl7uFCn4Ff8hAxrAVo
kVz0s/dGoue467zoVcmZ3BnPuaMT9T1Lkl05il2sOUAbeXoDnnLfAIQggw0eRVN/Re8ZbH0yAjWC
82PNv55RA13A/JWrErbRNPZyl7vtt6kUDz3pumYLbX9CIKryncPceattlf/NHfKXXf6npyKwPI4t
PkUu7w7e65+vQJVCEQlIJ9tAhH+wSvcWTfbBr4g7alCBgicCDk4O5GUzxsXajPgntbtk9BTttovb
u04Nd44iek8YYObS3FmPlmKDR1gZQFv2GfZsyhCTimmrc9x23SqcWLzlQFTiQMAhQDzIxmTgoh9/
h0VFqloc3GubwAYrvTQJIyY98KhIjNAZ5PeBVOUV/Y4PIv6aTW/JK9WnG80XNUVJnsN4HrPsnJNf
uoK98q67bmPYjGOzath3nXdJmsBecgbZjmHuE2jmzTunwrw02nJbGyR0i4H8qa4cN5OZj7vEadf2
iOSHfwVkovk6qPi6Ll78mTSM7tvvH8a/bLKBTbnMq8nRbnEX/rIy9F4VVb60qcestZwPrn/Q9UGi
mKn/LP3+u12g/zdNR+ifcD3/fQPl8v0jmd7/x79CCP/jj/6jhxJYf9Ai4dgL11/QCw94Hf7soSAh
N+2lXA44L5jLWfjPForl/fE5T2EZWTi4/nIk/7OFYpl/sCNZ7H3sgp+tl/+khULv5ddnBIik56HV
YtWiMLXdpRL44YyQmvBn5nxudwu01NkIhXQO6GhyTeOPbonbmc+BjANgL5jczimqKfMCyGZ3DIYU
kpNjpdcKBSFanmFyPtgiw4e56kJoLXVseWfGqX3yFLNJTPhH6+CJA6RFa9eyNqNhC+SyxZ1EK/Ho
u9hEuqTX100lntCwjKwXFSFhblM+xHNVffSub1+TcZsdLBrLyFgJ5lVx2d+UOWHjDNpdaJRt0ZUN
WXIEfHXW1O3Jg2vpDneI2mghDWKNmGe6DftIk02QekXNpEPeVaNXznc6xAx69JK5vG+wlOhNlip9
X5o1YQGzM6BmDZEX0d13rEQfrbjQckVsa/NhGEFPRoes0E3bJZ3Wcz9WYXihI8v3kVo7lrqdprz5
cAjLS/ckaeX6yTDj8KOe5/HLbIIOPFgqlIBGfTrucTYY3i4NQ2SQhgd45ppQwmq4mA1Xf+9I4GCf
Z2DwViB0e6g9q4SlFgW3lsMgdciyY8I4DJeSkTRiT5KO9wUXm6OPtgdFZCUjJeNVkXgCz99I2pmn
Vb0zs9hJ17TgkVYBs3hwCHV+7Qsn/uilob6OovWvOK9NPuEtkgS0ZIgd8qOb4UTx1O0rNpNglZOi
seeqOEjtXcIBilbqEEF/w9qjsbzGZhef7QIB5Rvxt94diUCgFzpRiQtD0bEHhQAqaEYivGqiiUG5
sON03fS4N8FokvZh09x3ndyy9iy/6P+bLD47Vf61L3laaPHkWOjLGqF5Gmf3MEvJ9EMPvxIFvxsd
ItnBZCkmuNDG+l3UY8Tsrbe/x0UZPIP25SE3BYiit6RBUIimWa+ZECwBzzheY20cstGNNzip0r3I
5i7ZdGWYnryuvFucQIjsVXLGyuXeLg2MV6WK9DJG5ORtC2KU97LzA8bjBN0A5DKKF2ZIPYZgy4Xg
6aXxGFM4WoDle1Hh/l/w1qh9kiJrLtrKNvZ+MKNDnjC8nUmUSYmrq+6AtIltWpsO3Zess1aoBh4K
x9GvyvGh/DSa552eqJustW4xQWBIDuyDiMjpJAupT4h6r5N0nY4JOCAkfRneBWZPw1Fgtkat1M+A
tutSpNXRtAKggcDZkpd2SEfqCzPu6l2NNHQ8y4n6Y5PkC3tJBBbpsjjDLUm5NZjXLTwqH0Wy8l5t
AmpAVQSxb0T7qOydZ4j60rhynTZRxPOmSb/DCEsipKNba1rTvbXd3TARm7rJRm70CqK3m/OuW3E1
XjnSj/tLWJugJk2ZEX9KlopT3SXBkGPa9OkXPnc8XcFK+AV7bxQb0KTTAXnFuppCUrUbPJ4HIhe6
B5EV7hGbTyzv87YmzDU1ujD7NuipOWswg7zYNBVJ/5jN4knxRa21U2f5t2LoQsWEOVINUeVELnA6
8wnOMMWMkKQNDIadROTgQCTF+7sKM0mKnz3EW9zneXvkyURf1uBHX0HUcG6Rw1VX1ZLU5xljZR3o
1obpRe+46osdForUjwQNN6IW5qZYR1IWidF6rAAAPEoHByniMtPZYdNFziQaScVLnjIzF5SM65kc
MosDDCTyFeAuwgZZIP2WJO5e1mt+YrkxP6MJc4ARtD7HnK5sVqnhlXC84FJjPHiuSQhhsOkOE1pg
K79AU4W7BKnGuGUdig3M6+Fw8MxuuNShDG8wGTNwD5b8xMzwxluXMPK1k3A8wFCcYGvF5IJxZYle
jJCsci4vRvNoyik9deQYrl1DyQc4sPZzic58ZyqUefMS5NinA0ozIm0JeRyXvMcx5gxuG9ZI0HZq
EOrFCLbfi6kPzw2ElzU0NxsBJ8cDTCJVc210df+OAHl8w17jPBH7lx89SF07oXR0x26ZBntp+u1D
bWbjF6A0zgcWmeFhUCWhom51H7IsAYaUfthuE13fZ6hJs1WLQ+dCglAXe1QQ8QFYqr0pkcHvyTjK
0rXrdNpeu4zpkl1QaHKs2sJ7jaHGyU2PCP2UL8GcIUaUFXAUB2xjKA5ZR3an75dYYGr0DgPq+t7e
FroINsig60NZ6nqrFAYlF1w5Fqq6M7PdZPKDcQYh7iH27dxHmZ2srQpG6Hkq7blBNzzXj7IYCh9T
Srl4fnTjHBun1ycy6QgFqbF1u5g1STd1DcO51f1kX2YyD6+rzxhUXGlf2ZrVGaR4+5ppbA6rAQPw
BQbV+FSa4EtxqrBQuUvIapnC3UeYpcNrvkv3BjxTPJHpiNSuB11+Z/kMKNPP/NaIJNfWz755gVU8
AurKtkNUpt0Vd696FbOY6Th3YH9V5+5ry4GOWDcf+GzmmwQd6xWVy4jLtiqRVqPykKGRJseqdtBy
mL3a5mGted/80d6YS7StaJYRc9mH061JTmxzDw/YuLCcWr1ZZsUDFjv9khRVyzLYgHTTA/L1tvvi
AQ3CANPo2xEgqH0EnZC/1EMcx9eT0yGxFJlTfakH0nwjuwADRToncor2M/QXI0SYcXDTPul9E0pl
212C2wM8agSi0B+F/YiFes3fxmImDN/XKP5S2KYEuwAJjjr31skg57lDy8rMzTWxu7dVt+2wHoD3
TxCRNBRmqOCIBNtP89B9X8K7yS7S/H+xRCO7AyHJoHGb87AEJ7tLhHJe13petf5EvJZb6OyxgNy5
T5bw5XSJYRZeBPxUfUbRq7RAywtbcB16LZsNGkPdrv1c8w11wr9cWI/hQWVli6R8sud3+ZkPLUd7
ek+X0OiuHX08O62GVhsHjkwgAiw6PxP6/Ikbjx7C4o9XdIsByq/QkVREmgfzHYVpQghpbJHelILK
YV5X4A7h74z3VpjVb2Hel7xvdjXskCukJnoR3aw6cAmvVd2BcEJgUr1jWHNPTsRR0e77dqsj1SsK
PCM6xbU0XdrJaD59vtIWc/A8Ldyn+rkLYvkVu76cVnYN3SRNXE63Ieoi8uamcXGAVA91CG57pVSN
njQg6JA5YdoeSTynw2w5cX3Dqj9tlPLD+UCxUzf4hqL4kRClZd0ZWCZbi5xEkJWkFKuIomkzwe0o
OT5O8i1IM7YakhTna1VKl8xa2JTvXVe7W/8zCL2UeX5tpxYTDn8g2XWNu0RA81uy0ztlMolvES4+
xnMXPgC5yIM1JwHsmVMiDlU9VsgI/dF5EaGrk/t87MMb6eC9gsBCqjueBLaPxVqEc4ad+aaKJ/ci
KepIoOfrgoNd2wZpxchAp1XMNTuIlBAIt+vINHBN5d8CSjB8jHODdc+wtdk0Xtw/JXOX3tORDm4I
GaFuS1xS7QuMkHonwtltKUkMQTwZ8lyys3Xs3WsvTK8zPXsUeUE+Xbu2zL+imbHvZMNCffDsGmIU
MAFv62rX+GDFy3bsz96OeKnsG5rXZkMp5D6ih6nNHQx/7070gwd8FCfJOkxswuykRZOEjnB4kXi1
/5rjcL8phTK+1DCq78WUqPRktV15qvTkfw8DbIZnaPJ1BCTbLT/gG3RP8zBOh2Iu9MlHRQwmg6xl
WhyEIFY7D3njtEkrVqGDlKV3mLAoPXrxVOht0TbtXnRudyqhUa79KRVY5ADUbs2pV/26soriQuTl
QO5uoafnOUDsVicZvXIfz42PpCwdd7lZN2daxj6+4DhV26GK0xMBWuJolv3LKDrEzXGdEpI10bSq
LPkW1WI5THmw2BMkIalqWHmc2LlNUctsXYi/kF2moV4JFi9k28mTRYT0ylFos3kKkfS04ffadw6t
Z6vjGEfxVgZdsXOYyu0DkO8Eek3RtwhP3DWuX9a/CeTxSo2cDsk42NclyHlU946zsUbtXcVhXd+M
lZscZda0O3MyKmBdAGNl7Pdfh7xrbn1jYn5B2qKmdvHrB1Sn8c5DF3wYijAGLFa1iOaTu7RiaW57
vug0k/I2IMFZ+bqOTo1LFkETKqbFcd+e8Z2wUxOnsRnS4Sunh46WIXzPFTtxTmTh0H3kwNCGbTYU
hJxlpFNmEtn2ppJedzHwgKwNY1InhWOGYjHPLkLCEN7nQH7MpLtzpnGiZTvlNNYkFXEGkyLu2LBm
yAExPb0k4VSbMju6DFO32oJRsteSqLUVlEtrlxJceNuVYlqyjEcIOzLvzuSsInozGpltAleJa3d2
macbmXe26+iBx/7WIytSj/0T0AcHR1SOCpB4K1wxGMdacwhX3E6cInnMYE3OWXKZECuYrzNSwZ+w
X+HZir0QEnSJijCs5CNZa+N72uTjjTdbRH4LoiEvp9nzD541OMc6YpS7F2MLLFOgFX5lSnadN626
ztGT7aO2O/T08agAe6A1orB7KCeKsPvcdV9gO+gvzdxelkkhT22RlRtpimJmibHjLxicBPyLcQSE
MtY7cjcC0lyN+aTxIy3it/6+TPhsO5Aunmmr38kihhoO4RMAylxaV6gFhofOpzZHIQibuqdD/4oe
3L3oTEtvq5IUl26y2y9Bhbm2CP3x5IbRcB/FbsE5pxM7uObsbvC3drZhes9BJYmGg7Af641WehZb
qpEbeoi+3JZaQgive7PcSkO6YJjzvsJ8bPmA+AdTJmsCC+Dqd4bdvGHCMMtNYvT6O+PbzocbP8Ir
Ma2q4mTS0dHu2E0+lGUQ2ZCTlnfI5rR6G2NFe6K3LZy9IDqa+KbMGvEUpbqm/M7LGxTg1puVGN41
LD/zo82MGpuQU5SoDrkPx57Tzc4j8IIJ3DymT7kcBxdTKDk+96i1q+owxjLYNgQTN9ugkPOLThoX
5LnUx5GUC84Lo13d4LGyvMPSIHmPXcPc6nxGP+bo0cN56HTsYV3VGfdmOwH8GbSzZn9p7pPC794t
UhZWRmuWB8tN31RWJye7bbtqWyx8HzHQZ+FcV2DhjWr3QfpTh5ITWNRlPE4mrdVKEdFntdbs7wn8
sY2dDQOIVITFmfSUydQS+4Zd08bhVCwlY3wehmaXDirjQnRhj7O/xRC/ynQovjdi7K8C0M7Pgnh1
9KrEsOIG6vzsJa1SdUEHp0LylkksTEBZigvDz+zyYYi6+R5BoCYqY0y69lQnYz5u5mSClzIYw3qi
K7HvbP8VElUZbplTmlBwaKmzIqWCBBLTnS85dKq3sGLH2g0Duv88BkfN0cx4AMsTnA1vbteUkMgb
+lq/8cql6ool33NOsi+zazOyna9F1gfPdGawbLEfUUk37r7Ki+bKDRvywVRMBEmKRPQ8yiV9L0yK
j8xojOggiX+Aq5IoXPLmjJUJ6UCp3JWpaBhgQbAIH/GagRAUvN/DJROHdjkW9jH9iAKvIhOzpsNp
1Fb9QNs/Rjttt7hWIHQvKtnUGXnd2yzBPxuJEspZy0ksIxBjCoq99rXYqNzt/LWjmv7FjuRSKjMl
Yc9pi+Ihpx3oAlgo+uuK4wv/tAQ9vU5KHswV+3TuXUgsD++x0cLJJocU1gT+IioctqiJeWGzQnA7
Xgxhs8gjzebZK83gZYYTPAJFSIybOiCODyMRvjLSKtsJ2UJHCZsWvTpSiRc7PTdIxaOpbzneERuF
gCfrGux3SRC/OXJq9pXXe1fYScBKWxUMml2HMZekq8D96tH/MJhUo2nwnCKvWOWt4CVrAfnsTa9H
Eyw9+6ZkyHIoSuwUPMF2cQehUx7A42EITBRnD7DUMdmlpvKqs5ktdqFWlrwkJSESzVaXNXE9kVVC
7WEmG5UN4hgV9du+NLN9rn2gNlERja9I1n1oFVPQPvUTHjyg3CNmr8Ff/LRW3jGR8sOJBprGP/ne
F4n5EPgBpjCnCzzqhDy2T14LnnSFDj57t5CA07dIR8PcTbEpDFBsDvHAoc8QOat6Dl08nh7ah3j0
XRNo/IgfE6f4vqws74KGiJ/uYI1VMC5E8QHDwbrEA4bSvMh7LCtl6yvvOu3j7kmGRCbIQRCy208R
WIKBSZO3zg0fayZsBBNvI48K7K1orlZg7cFm9joOH0A1cpofLZafyTOzL9E0oEzvAYVaZ9aJtGBw
ajY8oLlbmsdglKrax0GobaJXdT8z1hv9rwrB8WPhWQRU5inxDqvcoqW3SjufbMfEo/fIWcDIyddU
CEtwUtnx+whE/sQ4i14pKvPgCu1U01JPKGIC/CwGsVWy/s+bHMyU2LgV5KZ1UZk0bAhaWRi0qW6u
GHuPA03afHz1ogxNiS/7V94kZZ2VAEsUN3HbnxthgQwYDJDFDKza+CMCD5DsRqtnOExaIK56tiXW
lbEai/IxszViibCeATb1nfTWA9ukszK8cNg7HoAFw2qxcepGTOepgr++nCKNeI0gXmJQLOoi21oQ
4G4xVOXNHnZEhY0xD9uNRMnYg693osthhCC5Vl02b6XIkOoPaH9ZUMWSncuqamtGfOMOPJroz9Pg
ouRZgj7mdTE19NFSJWgmAfBlHZiTMLhqZ4JbsC3kJUcwGAUgHTNcHoFdKI9w4BibhhhimkVTzReO
jbGNLtu+YiBblOZ3nRvBnWKES+cxA5rgGHU3bgSpDjmvcUEInlE0qtq2LJsk2nfSuI05agRPVgq6
LCa4igNMRhp2MJja2HGsd9LvDlLxN0B1oNmy1Erv6OI6UNAqV26SwU/vcjAjB2IjE71L4C0+NRjF
TvOkFyRyQiWNYTi7KWTx0hh2tK1T38+PGZvINuoZ38eyA17Wj1H1zkDH+KjTZnrIADUaG7iUzPrB
jnTTqWArVKsxKMorzpBjcMCFQS871+FXijn1RWRB+TiLUaXrGhoMzkMjuYAEGAakEy6/CHScvbI9
D6tfUjjfTAOCLl0LezfSUDjR0nEgern9TSsma3G/1jYMMH+YD6hx47tODs0dgRu8ARnMuU1ixda9
ki1rdod96yGHKDSeEtk3u5n+SrybB18n69Jo6USZTcsINXJAhhwCHl+YLrW26VsShZBd0WzIp908
m3o+N4v6+NCOrs14JukCB1uLZR67KblPpOOBZjOndxGlW9twCCUUKC0DORfDVwYyOO8Bib1Qk40u
e1uWePck79C0qHPsgKny4gcFXvWBWhTwhAgT31gLRlEGZZuUz54v6u+hReXM5IU+wDpoRfnNarMg
X2PZKZC3jjT7sX3I9UzG68opWeipKJVX7j+Hjv/dk9f/5/i7eMUW5c+/n89ef6QI3H/Utv/5R/6c
y/p/IEBHqhh44p8K9n/MZQPzjwUzD8NLOBzWP0Nf/zmYteB3uYjbucFEvyKb/t+DWdP/Y2FioYgP
TeL5bPc/0rYjlPhFRQE/AaisjcOGxHiMdNYvc1ntycCpiYwk1gG3R10S9cHx2BCXia8SQsdRRvaN
GW1DYi/LrVWU0dn0qmKHGEiewAmYWwhUJRgkOw0J31r42pZFDbIKUOqovVW5CPvMlFiQkHVvG9M2
NPFRDeqC7Va+zKlbIIeoi2NqF8mhzDN16EsNSYSEcdoUcXWdQg3uVjLudLhxbYfSoWQPhKc6OVR9
lqNUdbSCwjmlqJgx1gAfYhmzjcshU7lkVIEkBxnxaHyL2p5kTdbR8EsaKuZeYuAw52bpRU0UA73Z
fAZ27dreM4Zya9zSKaFjsMC2aozfSgOEIrxwQzMle8q64nWYRXqZqvQhUuAv3bjUR5Z49Q7wJzk5
Fs6YSHUL9cIpLkWaWftRG0sC1QJSmqrkqCfD4LwiYB6qYhfX1bwNuXRbM84StiQVrRjSDXeq4mSf
h8FlUI/FyYq7FMEqOR5wn4Cd1OkdZ8nsWJlNsSWBfXob59o7Jzj2INMKnO7r1Mux7GcYAS7ymhCK
dStsOs1tD35jVRcESRlLwAdHOsOBzl6YJt3ccWAHLxM/eDTjWdx4UzvehboowiPnVAtGPYXEdU6X
kEYmZu332k8GeRwYKZy8GErkSmCcuKZ3xdmvlAF+41JBCz4NqIU5TRJqxr7vO30B1jEOb1oNWmvt
db4T7KoJGiPssmxN/EtJqRAFMsVeVsKIRIyJAotMR3o1rXWV4it7M3Rv7aJ2qPYVR83lJ2nG/RDU
HpuudbduF4znvC31dWf6BbcS49S0csYAsII1MHsPTFpZq5L02Wec0d5T3ZiKCJNBmbehG3rXnoU0
fuOqqD6gDigOZegMGDJ6GmGdgJGIrS27bdMEhI2RxJIteZo48fGT9K4vzJpGVrF0GzwvvUswiR3w
OYmDR2m6o6IrKfDzRTHT+PUlg5YOKdY9+VgYSQYNAzN5qgfyMet80ld9xzU2mVm8UlX1N26tNP0y
XJuBqq6hj1zBNTGxcY8znsFiafsYXDKQw2vFiAhsFrOTfQEelrd6Gml9KYWFhUoLZlWjLDVve2yJ
MEuakekoNsdvfha9ciwAmSHt6nKQ4XiMG6b/q4yC8NDjDMQ+ORItM7dBu2LLja6zFpQdUx5g8YBL
FODewUyBu4rUv63Son0ySZTv6O4U/mUbmuoFUE3FVFA1lEQ+tfXJbaJ+hHFAlU8rO/bSrdB2ML05
gpt0jzRg2LRuVX8UZK3QYjel5zVQ6vUUco5kOzSfjRjbwTHJlto/izWxarXt5OKr7UVReK5qunEb
d2Lz7/w6D5lB+0F5kRr89Wth6ukRM6S5cfuufAYD4ZQXSZ3KPT6zPFvP+NM4o/Us0yuWaJFvfbcv
ntN0HPZ9SD27ZrF/6mU4nE27a6+MQVSPhXJdpizA+Tm0FqP48ImX3bcwgC+B++KsA722010GJgIT
oH1dm+P0pWoj87VQiMR81bmHkbeIFbaJ6QV0zcOQWrQiCjFDhlgXjqw/Yt3Vt7PjRd8yo50OOWeh
DzWM9JgswV9sRqBDyRiF67MfY9ttH1IDMyT+0DaIEcXAqr2bWulrxKTt6O3QdM3OMWbks+moUIZt
mlWF97/YO5PlyI1s2/7KsztHmcMdjmbwBjf6CDLIIINMkprAyGQm+r7H178FqkomqeqV7p3XRFZW
MiWZJALuZ5+91z74kvKETdZhoD/nmVPKY8bElG21jIZuZSbB/MSScnGLhBZyl0VMJ8SmaHFZljoP
em4xXnIeWT5xvNAOWIJFA9fXYfeVpV/sJ8YD7kJLfVIa3KdNlt7WLmlSwxpHzNQWYoLi4FllQ1Oe
6CxDRuk8e9hP45idg6QentlDB+jQHsTU2ZLlL13NX4caKT4Sq2agMXXjdJW6CTDUzDvyN1AQ6NVz
4kMS5EO29qNs+i4AeE0Mo5P3EVYGu5EyBs+yKh0YtXhwRO7tGWhx4IlsmtiiQO6Z2HcX6WPjOJAP
qSBzwhufXl+K+LouQOfkBR/dO1QqMt/RonyMsVEeh1Jawzm1iuGAa4pPQWNkNwV8YWZwaiUYypEe
Y7ZOzBhh++iMXbtr0lq8V+38aPWUxLBx8rurGBMmAKQIvAFwxBzY5BQsUQ8yJ/Z7DSMr3STlaL/U
ne68tWXjaTkwdffhtqvs2V41wM8puOBevhbTMP0gdS2eNRv2a8v8n2yKfmqvthLeTcVneDUa0no0
m8p6MRovu+GFbZ0aqsVWOq4D6rGm8+yl1rjubJq0XZ2wu51PsuUDi/6bzp9ZWsDu7JQFh0nOjb1s
t7KGKZ5fZbBiPQGKgdojI99bqaV+cnGaul0JN256UIEIn3Wo+uVPF+5NYmZ2sI/YBT3HY8z7jkhA
y3a8WBygbK3aexBjSJVGL72XMvWyg5lDhEGQFFj6EQ57H+euD7rKDrmvreCrU+zVJA2/6MjCPHTf
0KnZbt2+SdFtE3FfxyRScQV0CI11P+XcITw2PNg/urcKTtx9J2cDLqM/A/cFZ3NtZst4h2Wg5Vp3
jUOKO0D0FyLDmxCmsqrWEqDUPX/r6uSHhmgOdinwJSRh1/xo0lCg/oC2JAKLl885FFOL26TulBOu
ScJSYRaKkBe2PZsGal2bDWdnFOW8Zi3K2jvQZvlJvYhOqI3ri1MTVqpcW0P13cW4fSgr6s86cF84
KEb6B3G0GXohF1HbVtLNuFRCiuBNEzy41SLuX4woRegQUxOfe7N4dodKS0xYUWBuHTxJNxBb4m2c
9XHHWij/FBal7hoU3uucF8WxrhJ+531nd3djUpIjBobcsvVGusy6GA0jtVmx7fKkqy5xhHGN6sAW
/3Wq4hDht0KFiLqkpoQIT6MJFUEOr1OYsQSFwhAHdCOxezAsN3gG+xr+oJKK1jK/H9JiW3TFbK6j
OefRI5NWbea2LiveymjKoM8Y5hxT2d7Gl3G27rvO/9ajyZBIDut9bS/OJ8R1SgVIac9TuOdCekhA
GDUrfMT5zppIabLstFuoPwTHlMveCkHYgl3u8AqMsqR5GSIv2VpBO64593mfJDyVp8BV/qEN0vK2
6IPhid3AsE7R0jbUeIxvHpX36bqpRfUR4B7DYROG6vuYFWscWls/KeY30qY/+sivEVJEQOBe9lDM
JpQ19iwA1JaVMZswH1M7IlJI/R+ohaWHqBavpsVp9BJW8AZX86j0RYHYOc4ADPAb1SlaYNCWcM8G
9syw9bw8+SgDTZIQnw+BbqtAkbPd0GCFXHjloea4WLecAceRasTHwouGb36LkUsPqRz2Tcwt0wjz
G8iUobGixCicDkaTubh78hxfRy694YntF3srXfFNKyfJPsgX1q8Sj7beADM0ftSWgVcPfzh/9ujW
D7yBhFx3QpW4DpKiuYhy8G4tYeIUot3Du9AzWF8JTUHk9m2EadasefWLDUQQkmoZ04XJBW16c5GT
v3eBw6fDaVmy3PDB42IY5WHx7tld80R9iAI/p+QlG83m2VUukpUqO3xMCnol5ywL6nUfGd6ebeN4
4OkZcNeHovu02smLDsUceTd4+jOwPlBZl9DwQBWQmBSb8LihMFwu5Y1pmtHjaTRO8ErC2YaqOtBo
lXbpsskoFDRZrmzmO4W+3cm0h+A8wIKjad1drmA99Z3rNJtBuKVCEcPjTggZzJuaW+RL1o4VbjMD
aKsvvH2YW9kPXhJAsobBOaeuiBWG/irf8jNjN9u7EQB7TBAk7Gna9TemX3xr7Li/4cNqrSMWDeu+
VObJhL2KJJZYrNO7YctbFeCrQ+fLBgOZb61Me/EFBfMUPMdB6n0G4JT5pcMn+Rg7Hd/WpfZoSIpc
wIR9U5sfIDEoKRFUc0ZGIrF1MDcOWKrISo03tQ+BsJqTeAvHIL1X8ZxfCseOJdFSmtChJ/BigYZ3
HEhrrTUvyXcvpVCqcDv9C1iS+WNMKwKApbvg8DCLfJSyyIlZpcEV5Tp5lX4mrpi/mP8czpA7Oq79
YY9Pp2Ej4cg2WfPBEnLXCtB2lJdQW8XHYjtmQ4sP0DgMLpeCPL9iRkklpRczbmBSHOvCKlW/6fBi
30xBnmb06rYptjAVHsaZy8WGMuw5XLNnCD/BanJZxEy5rbST7THBzTRf0TRzE7BCutimH9LwORhP
mCfSK++L6jZQ/DW4GRHG65NwYu3FgTsh/D3JAcIKv1Cf8evNiXnbjp4VXKtifv6d/HH5NYHxf+CQ
XXABtc3//a9/cnqTlyI2BnRHEGyy7T+lAVBFq0yV7bxP6Gp/oBqkvbPCpWElN50ToEFnby4tPf/+
i/45rgM7QCi1hEFwtEtT/SkiJGFYzb6TjPshDNJbbhntBaswCSERh0/lXHc7RjL72AxD9Rfhhz9H
2JavjGyCR5jImOd9BXV+Z2wvtR4c+rvmPfwRKh1dhxj5WNjGDZ0bNIalnp9//keK+x+xJgR5LN7W
v3sy/qkN6/wjCIFJTX8Q5FDQ/v4f/qrJecCh+GwqW5sLd+JLefu7JuehrmmbpIJH3dUfNTn7bzAP
llSk4/KCJn39myYn9d+W0AUZJIL2v+Yo/tFy+ffPC00Fv7Ze/ovPD8H4P2py8KzIatB8SL6DRwrB
44+aXOejMmsA2Icar25wkFViL6/WeWQiwtD5SS1HemptHJBHtKruapmTG2ztgS4Z2h999VxxaT1y
9bMTDE8sUJA2KGviDsZBvKcqRD17jaPO/jCI+8wwdHtROrfV2qEDHtK1ZcVQewpMKBhb3aq8FYgq
R+jTeHN0EAZbzD/BU0MHn1j1BlikrjN5CZlsFN3O6V5LmlYoJXc9BLQ0wUwCdhUiLRKhuJswW6y8
pIS5mADF/M7epaT+mL0ucWorCG5F3EBSr6GY3mrweRCSLVZfNIu6e2tOswOrQy7KMpIHX7sjNuhZ
HaZoikhrVB722wmHO/XZ9sMQYlOH9OfueRsO59JNPfwlWb+icE1wtckA+XOdAX9gr2XPmPitL9yh
e/TBykDcaopHEz4ftL2SehMOHVeJWyn9KDgN+dA/0F5IQ3CA3TO4rcBCDbA/+p7CcBbFyeJZGcnA
mT5jQWAobuuY6kBEBiZL+VUK+c98mKkNne7rwLXzB9MSBtsmQWrikMRoJsewdM0Z2m9rxydur57a
FPB8+m3X2XreqT7E2s/koB9cAINyZ87A04hbSKB7ks4yLIMz29Kdz85077Qi/BRFGTjrrMw8TpLO
/Kb9gXLFQOABKuLmp+eNNx3MjIvMXXnLuMXZozjIDJCur+zCRu7p/mUYiUbY1cDasR0z76zqYZNN
EKLMKBE7enkzxDc/HleVFtz2rLz5VFnPxALmNNpHzBjmJi1EBTGldJ804hIUVgdWM6DX1r2mpjGR
O4hoWRwjvYmalnMtmfAsY0tHQM7DPXvg4gQLLNsweAZbEbmnrp68LY75+cnPI3PXV4U+2Vw32AsZ
+8Xvdh/AfOZe2FwnC3N0aNrNPX1w/g5MLijeVnUW3ZI1V4qiCMFxVBn//56Cs/RWgzjb8GfVmylL
s9ua0Amc39iKnnhau5tCKBN/nSwmjlkvio9TQFnAqvA7hhnTXqXo4cegH5J7z/X7t5bfrQ+DHzAT
U8c4BasJZ5FYzaQh8GiGHN2Z822Mouyhmop9MdANVnlLk0DcR58aH86WTWJ5zbqAprqwi/m5x9Pe
Rop9c9huHlNj7qBUTD+KrgNMX04y2zLUtYfEiOMd5lsjYeU32NehICcINjpxfimn1kSVZnV0ZH9n
7FBZcOdJvH/UVnQYGoFmiYot/+w5rFVHXEkZnu9dSnwb50SQHlLPODHE2bxhsvFsL8XqsG+pUWqC
9BJ4qjotl+xTNYXefaAq/92iprP9NZ/8nw3VX9QeO55Q2Nn+3am4L/5wHv72X/yGX6LVUQuT9w0m
DK5vv0UH1d9sNiqSbJXFeQln6bfsoKk5KTk5Oe4I+ymSXr8dh+aCZeQcFGRBCRUCZP3fZAf/6X7F
NyYAL0E5Idyo/gz7kA6wPJ0O2B9J9/F2pQreJ4REYxN0YyOLx9PvfjL/4vjlGC9/HytefhBEFaWr
NaHIf7q+poFqEjvFbjlbTYx8GPzEgwN8eiBR9O+/EleNf/5a2iU2S0OwYuEn/nzQ22ARVEj7GNdL
4niZBulbBaF5jKUsz4kf9GeyUfEeb3K+Cara+yRJ2F+afEyO7CCYvClBMU/odcxzSQdwFf9UUL9Q
kEBbbuSiqtkLbbgTsvmYhln76+aLRByPC5WYqBCE4kEVP4xlEY/sYj5lXyRjaMJQjVurFpcopTtr
3SzY4zZ2LGbFsCCctxCRYVV1P+Gjhz9Q6H3cJGTjCz+dL+y8bcrcyWvtq74jiNa1/UNsz8ZNRcVZ
f6isDjdSEnqI0p3j+y8wPtlHyRAlCjRUCvQ2cCeH/VBgOPtyVnVBB0aMl6TzhoCWLPy/BUnMvv6Z
cVienMY+OgHPg8kiaGs4+W0+2U8gmJJyk8AtOM0Bhs0I9fkyjuntGMp2a/mip+S4fDUyANyukA+x
Bec7184tWaka44wEOl3W1Vp5BnjdkPSB6LoemCeCT2rSjElo0sVUlehkaxpjcjKm5pWeS5Tp0cJF
X0XFynZoXRx7567Nef+mjbcOw6TEeTfibjY8ggD5xJEmF6jfqpHG41T1G00eiOpj1jOug+U+zbyj
rMweOJ/iyxPAWaFs/CTm463YRPA/GPSgFBWHJm29dQ+yfwXLkj4Qiy8u7QxDjyseho6utK6o+ejk
wXsgk3OWY+OSdvAx+DzqZkPOx8o5MQfxUCT1xl1+ookK0cOs8ErUJ1iLUX7qjg1w4hyrIiZTb2Z7
UY74jIBUrGWjHnyVsKvKzM/YznY0BBNE69o9c9hPIWGRJsiAiIg/e9+9oxb7J6DP26wNToCuzXXS
+xWBjuoasCtAg0TD6m9CP8HEaNyGdJ9taUDnuaMFHBXDZztMHZI1kNqDdnpftYjIRvGa9zHLOezw
KzWkN8Ibf9hdGW+SsbZ3SbaodZhcSVp6+apnPt5iAUlWs5uj9nrkQDrLvZNTGNwpf/wI/eZlZGvD
cmNo+GEk+PR948lXwe0UO2I9K3jThdH4a+kA60h8TDh2cBOgyu3tWr7iOeIv4CMJ+Hy5dIg+fG2R
KjVaZE7lrNk+AYopEOsFX9oepHGE4EMEp9HDml/sQ5hNHtUHA7HmFJ82aUa1Sio5P7UGOQW/cZ4G
wd80d7LbPuf3YInyg7rnYvv1rvrP4foXhyujI7Lgv0cc/nfd5e/fGTv/ZUj/tz/g77MnfhBTSw8z
iGRi1Att8NfZ0zP/poGNeB5TKUrQQoL5hx3Eo+kNBg25SUkbnCMZGP+R07c5oQWnLX8c9ES0j//N
Wau+7B6/O/0oh2a+1UDFlOQERFf94+hZBVk5RUvsvI7INh+6uUnuaTHp2g2WZHYeXA3T+JDRDtqt
nJItLqdM3lVE+EJ5RHmPt2gl9XEOc22fOdSw3ZEC458UUURvwH28ilc7noEtCm5wwqjg7XCISLGt
B1LYd4XWWXSgJ6B84xCmM6owI6RgtCMst0mQNe4WaIHzrSEXvjNBikPrKPstJyCGg8i18PFPCbQn
jFnNymD9gUdKEtFczwhhENC7ODqQjqOVQ5IqkodqBJ1SZzODm9HnvXtRsup9PpJlRkOjNoNzzi3n
gYwoFbVJhZ2Vy/9Q6jXm+gaHMqiQn2EkCpyGODfbjWUZ1mMe+uD1PaC6r5VFImDvuv7E5tloL2UM
nasZs7wjrVqyLlW11b+TpBqPtP/Bx8pKO3qzDLs51LRNZOuhEOJhHOx6M5DpPpomzWYqZ6eKJxAj
60qZg//U2nJ6NdkPtascWRdXgygYiF2Hs1fNdYLpcIozvS2XqV/SYY1FksNYZYhx1WxF852KGFcw
HSwOu9qaqmBnecS8X3pk8CMRvcbcph6wJrqiAlmxajUN9OY0AHdzrJpGi3t3+bkkAIkUjqE4dUIX
MjRbRwyxHFi+XZavHA/JFjDt8sMKj10bopzm5bDlj7FulGdVB2DX2XRvjmPOEA+/0LwPHBeWv+G0
iARDXCE/I4RbnRgf20j8jKcK0T1J5HpoJEXgJBmwLvhyVVcmjpCuATWIK/fOcxzcPQob6jRb7S5K
TJqm2GJo7Jr2YG2U1zlXYMVsYw0T8R9y88lI2WlbsX/FbsdhkPYvjETcZbBB1zwfVKPoTzNDZ+lr
mleDfG9QAL3XjSfXI2fzVs1tfsbTkp9sHptHNFHjaI89IRdFNytgK3efWRkWgmLZYle3YUAFFIoQ
Z5HvnrGFNWecWVRe9Oi6Ka5OfqtW+ElkPd1j9sxeIlpV7nqV6EPXSzpEvIJDwgu7labe9R6DobNV
aVc8OtAg7up8pE8h0WyuEDRZfzHNPwfpeCXSBPObjc1x6mD+VLiET6UdLochxCXCqziUiviDeLJC
LDaTXbCs8KGq+TvbT62tlQ8MxLjVVr3vrSOz7c5Ak+dqBdgbJwwEs6c0LC99We/7UcyEcCHFres4
bO99kkdrPU8tCn2kCMjhX9Zyz86N+tb+kf0NS2/HuOZ5+aProksymC091qDW05YVSB43zj2R5eCV
gCKrRv7NqiJ+9WqZXsnLSD1ZPc//lFFfkvmfqQlxpMu9izHP4kcdE9Wsi/KmtPGqmQNLOyrA8AYl
408nb286ljbrajD4zZfsD4lFzsbKB7FDHSUGWV9DXAIxQXl16+wAqDZUypA0zHErrDNWPxjbqWpJ
Jz2/GnzfO5iDlMDh0thz6xnObphIwe52uCa6uNqtH59SJL+1J9IeuwzlK641WlvsVflD3cApx7hE
fgt8yN3cJp2FGjHqA/3f3AZ67E9IFIwfa8vKA1ZZlUGU15fTtyjG1k+aZLjz0Ny2Nsm8rRdq/b2t
6p9lpdRGdBTHjravdiGxrG1rgudAMswuaFO0XbWNPI2pSj6KMs93QrP4pneFe/SSetukvXAPPAm8
CVuW1ticKvdloOL2kyLoIfqLeYnR84/zkgvYBgwryqgjJMro0nj6e4hMQdQgpKs6PLqy6dsN4IXM
pgijmO6bPFPPQ9FavOMK+GmDqmaWiXWfP+WVMW3rkBxSFxDwuJ2KwTS3SavngyFtJMx6+e2vC9fk
mBrE4JTr0MFwtpVdlAmc0mZ41F3mDvcjGlGNM3ce2ICp5HGidEqxdvbsXt+U0eye57lLLqGLH8uq
Sn/xyCnVsk9vmw9DSQOqSGi/JATO1vTbTbSWOobWK0Hge6Al0h7Ong+tgUXctO94v98wt4y7FIfA
asbucNCj4524AbNmkESIVArGFsG3/eYRp9nYw5Js7LyI77Enj95yD6EIUJNEJfy8at3CXRXWXK7t
wZung2tTEM6uzRz6dI8CYEdYuRnOajHp7NYh7bz1MCjj0++NH67jTCTKKRRLgwKnfI1e+Zgg4m3H
otX32dSoS6NC9knDtGVeS3ZRhDvRzGfGoZ4epvsMAykROvpCdWvrl9woadohNLduUYB39BvQTSmm
dlvScLBToLRC7ebrRv+Sx9NN77XvwAb2XcgoLhth3ZXxR9/Xj+io7m1hhiYJypmRJY6bx1AkjFkF
PzjuG1Axlpt1MVjGIRdd9G5iVsCcw52ZUrBTa+SPcuiiu5AWNbg7yr70UXhwLF8fOVaSNforIA4H
ZO6qIfV7nJ2OvoGpbHriaYiXxJXy15iW1o2Q5QfyhF7XtcVgNnskR3k27yunMq9RoL87VNQ8FiGf
PDV03V3T6iaglTnE9eIyms9HFwtUcMqJjuSf6WSVr1CAADS4CTUXe8/q9V05l73kpaz1+OLNowlo
MxPl+8Rk9cb+z5qvmsJCQq6lA2XXBjPyRh4kvHPLVmGwgdI+xD6lRGUP2CHQyvjow4SeiMzuGTdM
MAdUG0QbusmI/RCfuSry1d9VKj1iJ152lfnYhVsnSOa9TkEHp1WnsZqE9bnDQctwGuXBLzpzg0dh
tdYZGYIbQTVwzndDwDw6RlvbNtynKqEg3IoU3DyHlxLHyRiYh0FU6SkaKgOXjGGGpGfJXDyy+R6G
tct2DRdgndC7RxKxjdcWF45my8uuBD7HLmQT8MYq6Uacu4quxym4Y670+HHKmGMfaMPWJI3yiA6f
vXC0WD8wRXQHrl74OiYFAwP3AOCIJMa5Rkdgfihht/D2c1lJbxme82+2jpNzMiXqrrCy/pHsqvdK
MMt8ooLG2GHXDR5nI+HKo6jjvPJtJE/mPPPbrSKOJkzA4kROmIm2sjRABRqHbsMEYMMaJJNeqkOa
razl21Tm0Sl0TPD3Ykrit7SNnNfJH372ZUcFgWn2/cEUOdHyiKNr0LHeJ8k0/lKriZ4sHxgf+xJ4
Eu+NCPsrrmDr1R8dvCkygyK1ChoYO1Bd+vkAWVH9MlMuseFQMt7sNoofI9P33sumGp/wnuS3Mcof
XX+5JGzHLZw++lj06dYSVPYCeEtYrKrZ/t7ZVnwoDSI9WzUSRdjqLgE7ZBZRMKDlt9Mvwq2Nu0GU
NGrkUCRo38r9BJ9OXJ1p6hs2Ypb9p8hqXEiibdwXMxc1VRWeNNRNkWB6pipNYIfoBvqL05I24HVp
1LVNoEfIN7eus6se3OQ4+L6ihAMmDeYICz6i5efeGuKOpJarp1OMl17TbQQ1J7Qe+lU2rfQ4SOqJ
6IE4UPkWfkxxgWMJUkl/LgEwrSrMAMSoE6eB7sUdm9AW3JFp5PWyU0PrfNI3bN76kd2dwpgQ/95R
cv7W1qEstybaOh0ao/GcAyO8tHbufhSj2V57kxFqXB5JhifIYjwE7Alob44jPvIVz8i6DnL7du5L
E2+86TH/4C5g79IGGBdA5QeXVnsIASKiHBZmFO4JEeLfHufU+Nl2FhyLJqMbcdU0Qt/NXkT4SKWq
P1cwg97mUKkP7IJTs+ORr35MbZBAxIH1uMbqGrzmQC888LJOQIOsZf2U0YLKzYg2b7OWpcqmihya
oo0+ISkeJ9U3MCzUVxn5mG1peHHp4sPGtPUSF8IWYgU9Hdgu2pumjr372PW9R34+Ob2uJrdOu6nf
smow2SyqPN/UXF7K9RjB0CCXSFAoc1ts/5RVaLzxw3jEADTsFQnDYRNrzQYmdgqex7gci3vLKqP7
LpLBoSKQ5tLSEahDnUdY2oBUswxVcYJ+HEYWik1et963lK0RJNPCeSa5OX0wxwC3ITNnWasKIXHi
USD0WsOHwjzWeuNlqodXKcS1N9rqicR1haFvzIv7LqWT9wLmPTz0s9TvKJ6L129K2zsIIuOx0kOy
LUfZvGI/bX6OgXBZYw2Fey1I/l5nKw6+TUPKSURwMjxmdRb265kU5E2Qm3my4yJsnIOCPTSZDCM/
hkFMVW6kwue6t+VpyhUJyCRKRbwnqwU2Lqjd4S73wvrecRdeAQLrox1l40o7VnN07N59c0wxXmuu
W+PGJDd3ZFSyg505qvSYc9+sd8i42WbueDrXUk6Fc1+ZVB1uBMLHenb7aS+qQb3jgqyPZAeLOwF/
EreYA8DJqi2i/kxL3MDCpoYE7lXGeDHqgWxuqofvFA62n0GZgu+g+zGrN1QXLTdW3hPvjLPkKBnh
KUrQdkXPtiERILBbcC2Kp28ByzFzxY8Yp49HIxyzNNTSZrM4xPoVDlIMOAHNhBvDcSu8tl37ZOk0
NjeWP9IHBgQgD/aBgbJmQjY7u9iL9ymB2FVH0P+1pL4xYTme2TzDoJrAbkW4tCBr8z6q2pGquzKp
uQX0TMLRfqysifuFUyyOD25FpBtksVWElnmYU2/GOdgG3+d6VjeN6yZi61bjjAhJkBbMKPbmmyZO
K4Fi6U/TaVnDBUeXTqeQCuZi+qX0uLYJIpXPY+VVPzQtcEdhePmL1kn4zct78uq9ZOM6CMM8Qmpr
97Y9dkdCJi69k3n3MzGHiYlY4WcFl5untNM1LkQC02927aiNPUdStaGWjTlOMIxl0mHMDxBTVlng
6O+WQ9pzZXulfpo9k4yZZIgMPPvkRL21m9JUbfPGm689ELW7FHVmI42E+iq/GSfIb3Hx2Nie/522
JEnJaV1dU5p2ObObhq4XeArMi62KHmdEqV1DMuDF8qjRhTA2PhWlkx8ZHReN2igEXfaDu/HykpBl
KvSp5wP/NLVc/WsjnQ6BQ23vRGvozwKY4b2WtX7isecmHFsnM2rUcTT99jVoe+sms80Z+o85HkKt
qNYNlgVsSyZYkhtqHH3lTl4/DA5JJ7ZP1m3YqeKQ2JH9JvjNffgKSZwZSO+IndYbfzaT25K67UtD
NheZCitck+H0G2AMAAKQwU/XCp/90UgPli63WZ2qPXc7qNbMmdtJ6fq2Lds3r2cPQV3msPeoI9qG
ZBVgLntcT2f3xeOFdc7DcjjqJvpuOo6/qBWUj9U4K1tFFFfL7iRDPzrYxLZvfDeWuPfB7wXmmP4S
qyE/zxY+eI9MB99k2hzoyGoPbRw7G6OlIJC/T7OjhIhdjrdn5e79uqf9//pbzD9tvZjicLcQiQM3
YJmmaS9T3u8cUwav33zgRXKUfSS5di63NBeAzl1JNfew1jxCUGVYBgKLUOUumTrnOGSo8X/1jag/
7Rb5TgjEWQTtqIuxtHKX7/R330nd+dWYAeg6Tuwb4h7WVuipYX4oe8tr7l2XiqoLBl8HCNqcDY/9
VDD/2YQvzO3U8/kOrf4bgGWNTjaB9KdCwEM/U6HOqndcGo61gRyvX6pWphcPI9h5tlX66lZQQ9WX
IJcNvfnh5FAK1pKp8QX5g/1726qr7Afjex2SZ0s6rMy43zrAEFUQvbaRotDB6K2zJyJEAbcXL8Qj
eFCicHyoChvgP0rs4ogQFGuENCOoqVBcJFRwPxREgVp2fI+Ok003xjiqc5cGHIcsWYFYpK9SFeKh
lcHJGbArykW0dBb5svxSMvux5Q1pYMgMt0iu+rH8kj2DLwnU0RKYxZcwihnH+cRI5V5GndSPczCb
L4QHKvitrISQv5YL+9jqTm4C+scPUZeOz2CQeE7xvnK7N79u+t7XrR/iJhMALQPTd53XvDsFRXjx
15xg4oY9QJWDBtRUnsQuvIwTqEn2e0SZw0oTmzsavnwO9NQdy5FsguGjhCYzSAgj9gpnZSwzC6k1
xhd3mWSyZaaxl+nGXeYcP6QhbevOnM8x5W2r2ByYiJbZyF2mJLa30aYuM72XFZmxeFFE17xNjI/0
a8gal3krXiYvb5nB5DKNTQbydiVCRjS0HMa10gvlfLV1k7xpmZbv2pkpncinVo0vqV3xQ9Kk9O7a
mflyP1g2WjhCevla+7AiP43Q7qItrtvgJ06Worr8xZr6S/T/w1LAYUetIQdL9hPkBP68ps6x+6qQ
4yTirnUujTG4LYao2jS1So55Jtxj5ULBWvtd4W/Hurh3IXTdhmPBAtSwh/EEpaBCTZsBC6IA5OUq
x2DzyNSD5dZCJ32ts77sV0GkqiuxhH5VSrzFwRQNW9sZ77PUv6ffr1GLsbW/NeHBtywURv87ezS1
s6PSBqdbJQ/S03iuRxxTyjavFPLc59K/eCl17pChgDoof2eK4MpnXN2JbD4zmHlr27AEObtIaLxI
eu44sivXPoTRgs9pbS6onB3i0JdOesFWJC6qMHtrW1g6eDIdG2YDdWjbYOxwcBVqqX5gbGvueLlU
F5fk0a7hJtNuNNoyS3kqF/qtHtPkNFcC01sHWAPJ0C7zT6drquXC3HGRxJMHlq35NgeDvykU23ZL
U9PuVWOfkYty/LeQrcLbqCdceQMQjp3fJuE+ynAEcOpaDjuLuN3FzhQcclfzkbPsAWqJrvESTtiJ
6Pj2PI6vTvh7JuGcdp3Gm2j2lXWG57kj22CL2n+gwy/8yEzL37dOEG0XpMPjiDKCUhCx2o50f0pj
8gpSROYd0uLMU8mlM43xkyVeaMCWScstf1wLF8XNH5ModiU6b1k9g3XjExDQ7NYP7ZJhLPtwZxO7
WDszLLbJqdq3XprRE90c8lsFnu/gQ2UM10Vf8WoioPowA9/dUAarbjRvKZJsUMMKdg00soTOxQnN
+DkXDQE/zAZgo1x+MqcI42fKEGP7t1MyC2JcoeBzDePmtsyKq+dB6qG/mrvl10k0h431QIQSkz32
8Ax5R3T+io7b1r3kJK8UUVmWSObXPslsxw7KydeeSSwrpxpVd14H5bKJ8gGdNSsvop17a+fyw/za
WnnsrwhMs8lq6FnZdXJwvqVfm65c4s1cFdHA9Bnx9s43vN3KtwB1LzooyzaDu7ksTbFdzrFPwtAj
kY2RkkMuAmzb4qIfgL7WI/9kMlD2mXxefazT/8femexGjqTZ+lUKd88AJzOSwO27cPooHyS5Zm0I
SaHgPM98+vvRM7IyI7I6K3PRQC8KqEUlFJJc7iTN7PznfGfmXPZC25V62bCvLomjLFpnQmqCRRtH
2wjsJJxpBAyxrHBW743WYD9RXjTdYZZ3Y6E943eGaYARlBH+M8wMbhA9YjJkhVelN5H/6BxrXWh5
O7/qei0YtO6HgBFRreRiW8RjjWnpn7n7f+/cwUijzbZZ3STHbmjYln5czVWU+RhJ1No5viAcfF3G
1aHobv/+IPyvQQ7u85T//d95xP6RQ7wOUQH+34//iS34+wR+NjL/8B+riyP6tv2sxvMn7la+9Zcd
1vwv/+oX//H5133VJqPef77bf/BVL9/St+wfb9nXf3AE+z3sgE8Nb/X8zd/NZPoXZ3bD0wokJDu9
35nJ1C94qiW5WY3AvmSQ/duAW/3CV3BSMmnXQTw7/LhfB9zql9lcxlRcFb/U/P6dAbczXwO/W8pM
QcjO1JlBs+/TbKxeP14jRQVihOZRc6VF4bfWkierEptCOveRh99VhWYAGGjA1ezdc2K/LSb5YlU+
sd7XoCeCqSn+3gumx7iVG0qy15qirKIDFPmrBvTUYCUr3+uOQa8+ljp7+8ZfF5PYRFO1hQWdB97K
TIq9NrOP7DVy/Soqs0MSVVs25LtYGreyEichjU1fmremp51IKc7+nMEP1mPhzCi0O1sp7qbBW5Es
hXCcuzEziqR5n5K7cU6epyizc3SXTKlV2Bxp0oNWmKfMHB4L2m2LJrvBULAqxnGTpJL4UbMcde+e
SiJ7aXvmfS39bUXLYOqRJrUCJ0X2rraTx6pGbOe28a2tURDM57n/2lTOPbLec2TylvmquTE8uWP9
WbFAf7AyL8siPZhYWH935f2L+/zn/cgvH+K8J2HHjv3Q/mkMNKaVXgeqYq4Yoi7RyMC1pge/L6/F
OF5blVIvMFm5wOBWCt1eHZ/Mn78A8yeDPmaMue2CygssifDSxHyu+N25ISwdfOV66K0UcstFER7s
tlrDxeHsPAo2l4F+bXqx3LTedBOV02OXhcZBaELZAeUOF9bic0SpWU+ykm4XGyRWNS9defl0GBLw
FyBVXWn7yk4lD59OFAsgXKTLDacmFrIKG5fdJ6vecJBDEoln2RNbz0GWGJi0M7tiQah18DN0ITDn
v23VcDPVoeZy7z0Zpb73YLPaUbvPUBmv8rLw9/9Tz8j/9kn6w1Pzf81jUp29rr+7Vv7wmLwHQ9dW
bz89IL9/23cDkP7FMHj80GY+F5oaFj6ffxqANEIfOr2NfB0L0G9uW938IoilcFDlW4ifzFvwXx+Q
PHCxE1GQati6SmD3b7lt2ST8+IQkfGIwYuUH4oEVZLh+fkJmMTRRU2u3pmeObotUulB6e5t2iM6a
MzyjRPh4eoLE5bgybqa8+Rx0/Smy7efUStSzVzI6FWX/tWE8sYibtF01g4TepGh0JzRldge0vN5b
nc9UzgamNXVc0FMZ3cpCYXAL2WWb1RgXfb84WUUMbg5Y8GrMxTP50pL94XjOTfUzLZIbXBzxMvFR
djMnMhdTrHxF7MWrUenIuUr5inbiLwT7uG1D/IscuuHxW/3uFb7fVgH2UlHzhTzdp9aCEPmNj/ED
67tQVirmVap/ouxQsKrtG8yhV4VSwFXJuH3AAJhpj4Y4PnqOf6+G8VsfVLj9miTBVDgXGrM+roju
45rNka6DdmwXkW6253QEi1fF5qGQ2rDTYypXJ2/Msfc67NxLDYGZ3fcIei0SWvtNa51TPfpyBZPe
ukVToWqhCFYB8MPNWIuUxEuZHa0od9yZO/ZulL6ylSaUbfbMBWnCUkdecqwdz40C7J0v3xs5vlaD
E7hGOsET7EFpowPx/zKjeG+loxw9CZOGbTDtFJwillMizONE5JrwYf4ZaU2/UZzSoiQlcta9b+CZ
jDQENjW3YTHD2Y4DSgl6p6yuynTQz3Y9fSU+CQUsHkpOcm38bOTjM22BAeS8EW3MoRIirdWDWcYt
mXPC0hNMO/ygybcws+OtlTuvTpPElIjwz6cmGYN1r7HX71L1KrckFwCZYRbZKtiHVnLPqOPeauro
ylYbjD/+EN7XXlUvY0tn/0l/B2AUPzlz6oBHjWDsTrFjrPowoKW1MB8sI/KYciri2EblE9er8zmo
IM+B6aSnSad4Lm2AIXVFfQ844D4Yh5XMya2iUT5GE97fTu2cDX0aJpwE8yXJhhmuX581QYFBzKRp
QaKkXqcIn4+qD/xCSBt1iUqbIbqhhYNrlvvd7QJsXnUHnmLhdGR1h6H2vWOERa3apBNpj8wLGRb5
Y1XcmHJg2AQ+fwlMM7kGjZNwQvX7XRpqxZoxcnWNmaO78uhf2fpzNDQJAh5nTr2ZmuLYqpEHSyCp
OEhleXSuI9Pe6AWCOzbcR82vhzsG+ESf2N8x1qa9tzHlg6bCNIrDLn1M6AJ3+ai6VS/GjgB81KBu
twpdYznnGy/Wy0PY1Dj+xl6i9eKIoh8K49+y9arPHP7dEjpGsJDD5JzogB9uwTY6ywIj9YrzC5Hy
Wl5RpWdccyat2akIhkZOH972GgUwY8GZma4UShfglX6QtN6GDRYk2Vv5lkQzy2gxabdeDHiPumVS
N4gTRHcdRPXas9xO+sEybno0H2JJOOcCkXFCTDgIj4oql06vtE9j7ciH1qeOvLRH74k0secqqhWt
Rce8hWlSsIuYuu9LajAenLAgjJvP4wRATPo5mTTlhFdg2qROEj1x+nuCetqsST4xkPUZNlPfVzSd
/sm4rzuHveyXSljXmDw6iSd+yKcrQvYgMuviPSRg/dkRmbu2iJxiCJH9FqxW4poezkSFEhLiYP6T
zWbzpFT2Hqg7pgEmpRATXOoKVDdl4I37qNwPdAdx54ZGtExnqgsncGs/g3pv+skrDh7l7decjjU3
B5XYyrDDs9aUTzgpwHzlaXViOtS6wVipS6g7GCvqkbczmqKHzuFlJP04ndkw3w6CwJaOoLokKRXu
mNbcsg4pOxSjcs3W33+v8nTaaoly7w+lioUERGquZ801pDyxtO0ppO2PqrtMDw+EF2LwTmZ+KyKm
ECkMTkw8oPOEZekLY7C9JWmwEWmPlMpOEZjDGDAI2H42bnVYs4eBWg7CIyWNFGmCPd4yeAqH4pNQ
SbZ0ZKK5+HRvweh9hLo9ul5ElglJGHO3Siwq7iLguW09rTqymovUi0HQZt6jauasivNr0OEs0Q/S
O27eOPqT3XE3J0KXHA8m50jrBX49uJnmbCn3+3cFtBVApayv7vXC/iYAa6R9y9NXg00YMBXV7esO
DCFJgtiA6GoDBdN7Wmw6O8bcpkRgYbTiSFA5eixISK9KXTC2moLHNJMbQY5tKVkTMqQu52WaAB+W
TvE1H7igZJ3cdyWaaTSM/RJk+WnqpmPqoE2y2kUPdVPpu1ZRHLeaP2nIHB7hQyCwdsqjp8GpkunT
e2vlr52le7ypk0HRM3AHGEKwPESMl4HK0psQ38vRVn1oJIZ+GzIVcEevIw+PPwNRsAagC213YUYW
kN4uru59RoPLqfbLjcTjtzXmKiWFp5CkoMDTvZVsxPtIdU1viq/UdcDpbQCxhob4T9r6r6oCqmVY
DGf+TBX4Wr1dVIHTm/9W/WP71n0m4R92v5ef8l0eML6Qu/5NA5gTZb/sfq1ZOKDLmt/J4sYVzcbz
V/87GoABDZHtGYekS5v7r5tf9YvKZpphkkr+Vids+XfUgZ/GQZdjHdNtx+GBxgtRfxoHRcTKBkpO
vVWPyyyKhg3gqrVW60RHzM3v3qd/dYb9+QiJNiIdTYNWQKiNGs+ffpefKkVeiNpbsdyuIVGfx7Tc
1rG1znKxnpzyJaURvumfHGOtWNO1T+mSGxjPjGooIh32Q8KiztX/b14VZ48f5JHLqzL0WUbj5V1y
D78/2HpFCDQrLb1VEYyrJi53iewbt9ettcaAacJDZCmpy7F1bRPgwhKwHD1zLnUoNoLyAb24/fMX
hGnij6+IJi9C+Sj2RAB/jsjBHywUR/W9VT21wYaxwM7PhHnGb+xdDwEesUIoyTUdai0kWjldhfmM
fZ8Eu+24M+cgwqtSZeKWp0OCjml7e9Nk/bGydUHKizWlf7WGj4RzSMdQQebZUVJ5FfdYwOj2ysRC
b3EtSGVlcAzXA2dRA+ABmrEscfplujiqpbLEfbAuzGwZJQzlsES1QXgllXOv5+cJio/ONNwEpC1s
mDsMdvrWWWQq2B+J9F7mh1rqW2byi7J6xqy8UwLgOt27ku2xJqPb98ZVwXZNN7ex89i13VPXxsWi
GuvALQZrZzZ04rY7olLMogHmoOikdcJAzAcFdxVa0Slh9QEG6dpiXKWWdyWCZhmTW3K85DCK/o6O
rCvYGuuhNmYoIUyStFmXkT2uFYwayH9LnTIGBZBXa1bHLpDr2vg24NmyTX5n0rNj79ZGmSMVPdFZ
e0XUANAUbqIEPmWCCywk+N4kbiTybQVd3k9q3h5+jUOfTNmf80oQzUBTV4xt20g4RH23tMSw0KNq
qZXvgXWtZ+Uhw4oVhgTy8SCrqnNVmNyZnb2izdtVwruYAJxSnbA+rhmWv3Vs4U3zvRzy17r+wAlM
7gQ6ELpw7XGGGm/CKtvapOpS21pjiXF96KAnemiKu7DxXn0rVY7kIMyl1cbXNACy4k54XV2fS0tv
PDrHUjP/8EkzA5opeNMYYUUBTrnkk+rb4FaffKBBRsi+yxDzTUPWEW9dsLN6887SWv2BxsUOIonf
vhBxzWGhOf4G6y+GLaIv/mNaxBlEasOD25exmaX4BHOXhxX5jlW4XRNit5ZNhR9lkdH6QtF8IYc3
QcHtlhJ6Eu0DfZnHoEOeQr+/FhW1HNXUWedGT8v15T79Tzzsfiw+/+v/vH1Nw2ymDVThR/PT8sbl
P/sK/vtFcl4aE5Tzf/1930Uh8QWQNrhfE62IWmOJbv1dFDIucpHpYN8HqjOvcP9cFiXKD5Ex8NM6
659hooP+ui6KL9C3EIvkTDnhR1p/Z10kjvzjUxijBGxYpvUoTTZL1s9dy5Nd62qHY2E30sy6yqw3
3yJ8GoZVegrM0TtQWCCWmZI+5EUslyJulU2pDsnbYArrGNm1thhqexMJmg2xrnDE5VRuZvaDb6bO
MqkcFJUWGJc7xrMiYHa3HXOzRa+DXeiLNrmrg1hxI6eqtnZg0gCHYlHL41jzRLAFs28rIoHQebet
MlAXnxorlZwpRj/vYQg8e407DmZ5Kg6pMco3K6T7qoudVZ0ToIpthxIMilpYbeknSpJxNqzXW5zq
/RqEK3Xzkb2eTJvsB4kgRO2U3cGgWcvWr4D8MeOjAxzJxfnKOrnokbyJUq3GWj+D69/nVUG9QRu6
ba5/E1o4XCmBF03kTOxpowfVXch7e51TJ0rXg1JsGJ89AL1aSKU/tII302kK4xCN/MmhEZ/MrNmU
Cm7irCiPhmhrkst5ugmH5oPD+nTyHmueOYu6TJw15PMrUwsS/AYN3uVxiVt7lRAdKVPA5JqdfWuA
/nHcidYaiM/BntGj0X3p+MBHODFWFp7trqBRx6RtSJmirTK2tzSJditsW8NDG05iZ1jpqmj1YRnG
Oa433P6Aaf1tSh/WHRzyM5hGIq+cxfzaTEBLjDYwy9S8FhiWFgkj7cUI0dSl2TPa2I3pcUyyxU4n
oHBvpPnZiKkDQ4cz2+UMrr9TE2/C3Vw3xaZRIv96kEdyBQ/Ei5vNFMnspq8UAIZdd2QecR1Ew5KQ
wpOfjAyk6apqWnZyUU+hd1XvFPB4Kufk3u+rPc70UYwhH1V9qqrmW5zd4VMpOBo6xlZYReKOKHfk
Y1bm0LkqRPdF6RgK7SCU2BTUeY+deogB9mI1BwBv22tq23ZDrT546aOOX5nypZTeSjn/7mhXqsqi
Sgr1QQcf7bJ2U5BAJ129zgIaRoiDaJuSaEomtDcT2+se2N43RurHGSllqumV5ZU3RmMTI4mWuKPP
1RRoLx2+WYrR8nBlto5958hsDbFt7robLYpR0kq5xvUrbnDckoFzyENlBjUhhVm2+wa/TePWo5DU
AhjFleHV4z4yK5sVhdIgp838vQI1aZdpVUsLlUcjn+HPnpm2Dg+BHqjAdv1qOzIuu68t3D1cqvUO
M9H4ghuCosCyz28CaXQ7y8qSV86RFoZXSC8JUF1kl0zuqT1z9gU+Zda2vl83mob3WJmGI9Ue6T2l
bcO9XaTtVYSL/AFAaL0uO2xX9II61VuDprQstaA74TkVR0eYxYHdQU/XYmachDa1V41aaS9alLRo
e8RDBva6e7Jq8a4KHHE90TnzaZgDK2edjtXXIqXujCQN7zqekPAYFQB9hZc0+8SzNRSRrlNvIAaq
597oypPm6dohjfPgAe3BOZYObj4uFetgwP89sFdoaB1lms7mqgCBBuf5xPnAXwZNM95GID6zf7OZ
/wWN8duwk0GBwzDBsFgFID1Al/vJaBejNOZGPeEk9f3kVJhV3u2iuqtPkJwzhDd1WBZaD7hGJ0ii
0WGy7EkEYE7BjWg27YPsamVNQQ0eASuaM161li8FXi+q5KhuwWvukzppvYFrzhc3MlOjfaOmJ8uT
lCSUznSDxs2Z3rOT4+hjVeNKehC4b7EEO2ILVRXKplaLBa0i99BvgkXb9um1bH07WvZj690XPYn4
jUOuDGa5NZUgBTN+MNTuAO1OYtnfZFPgtfApKGTbqKkfRDAVzPyF/AjIcHZAwLdpf3gAlWq/1Nja
YCRMa0W3z62lbLKwydzRkMsig9tYNha7ADWR2Giyg2L45nZMiRy2rXEuhuYQFNWdV1m2W+RqwwxE
kBGFjjghw64ooICXpGD+sPpoBKyT7oG+dnuvyg9WyO0fhiM+URI/PfR0N2or9uLI6Yuyl/5H0Ime
pEpvrhUs3aT5IXfk2ER4xtCUZQVxdGYU7dO+6KenduqtOV3MpTQhckONkuqhL2ZwRRvVhxCuxLEV
MHID1dcPfijLU8xE85zTKnATxIauuU7YNXs+6+GAxzs89iqmUiQZrnf0pvqr5WedueBYH3zC6c3c
ofKGdTXfKeN8z9jz3UOzFyU/8x2V1DbBB28wTjHu/9uiDEvYmxnrc1B3mDpZKjNZ1W/4yHGAs+kn
cTDfwc58L1P6OtxD7svuu/lOJzLv74rO6FGoeA6E8xOBSlG5L2i2c7sym6+D0r7D2pu8hvPTZJqf
K9P8hDHnZ42YnzrN/PyhBNq/D+dnEhgvdRfbWnjIfMkja2iq9Kmit3cXxbA1iqb390nTUl/dSPst
SvRxX9AYeKXiJbwJKN9uXId/vWcDIj8QoYPNEMlmzc5a3vCvlesWRLmr0UewCkMqHdyRaQ/F2F4F
Z6KeHHYoMYpDvbYdWqAWOtirHr+ZN0RMyKmEdzXfqMZtagZpd8qsiGICUQq4+Ki905JmFeFsCWeS
EQWy7hdPDCkrzmUiLho3yoy42eY+NZUHnWMDqmmNGXnRNnbXkv/NAFNVZQh8QvWBfS/sIBgpF4fw
6a/SSUys13i26Ks3Z2GN7tN8Y5eNcW3ApT3a/iBuB4XqmsQx6lUVmdq5nio4wgbnWnVTyiBJVkql
4f/yGEGRjSwYQdEpwdnQwbm4qKwpUFZtmrADQhZuIZnz2HyekgTQOodzjWfLGEVU/VVaqR0qo9HP
MaakssjKW8ujhHOKoh6A7li4jZ5ta3g6mNqah6Y7yMkoEVTVI1TI4miGiAF6o3iYvw0CFFXouaoF
IkfzmJoXjg9eOC/6hWGCxlG76LWInX49Rv2Hlhk0q1QGie5Rv/HUsj/lDfcooZT30HonTetc4ZEI
ed6MOjIBy4CRl+YC/gcMrvwWLeIc5UwrhsS+0bze2wbA+8D5YFVtS9PaN3KQWyyRKbhU4wrC8pnc
FGteqBkHhfV/pU7FR1LnyvwZkWIZC2NRBf0Ny/nDpBXhN0EqaUfhFcWkST7tMVCjT5B2fdRsdVxG
Wjl+c3IICW7r54UBKrih9BMCKhyd/5zz/oZF6k/FUDfgkBcigwZ/POmZfOd3AVQCx1I5YcEKtRmy
z0P+7wKo/MLMHwVMor45F1/Ad/3TwB4FTgsPFMLcbBr47aDHl6Rtse+SyP88vzX5dw56Gr/8B/1P
5VZxVIvVYGZQmj+f89pAWqmazkS5viof0jK3nksLCIatw6TEIlkNLwS9371Yqz65Y7LXfkYsSDpE
25VZ9/nK6vJqZbECPVcapPGOqrylRtPZV5H47dN/Lsa/dDGihNqc+P/UiYLxnBrmsP7D9fjbN/9y
QdomNUTo57Mzjk8f1NqvF6StftHJRqBKfC8h4iu/KvLmF03F5TdL5ZcQBa/lu/RAQRHEUi5u4h18
q8UE4Vfr4ndd/M9gqFznP12SFBRZXIiObutgheHm8PXfea1UL6IQMOoGLG15oK/BblfAPiK6YsA2
E+sxCoJBqyqm4WvR+R6nd8sqKM8zB31QFti3TbdHQDlkMxMZADzM7XYmJTOnS+7imZ4sZlXOHwCr
yZmtXKUWhb7VTFwmtOisoIEDCZ95zIzgQDM7WOWCZTMTm+nGTXBozxhnL8nsva9lJiFJXeIqwH11
K4ec9ppquvNbah4nZZukaQuSqyOB0M7M6MAGQDrgU9TXI8TGmOMkBUmulYzkGzO9L0/ADRg70jmu
3nkiTJ7pr/Tv8plVLVU9emcUDb/6grIeqRB+93NHvA6BaRETxajUg5JwHS2mlkgnJlcZiXTzSIOX
AocGGFpdo53PFG1o4jTKAtb2VSpXtTTQkRsqsKI4RlxzJnGD6tHe5yw0WIW8BbHS2GF8KGd+dy/J
oiOtzlTvXPEf9AvqO7Jm7Hd4QYD7OjTwBiQouG4I4erMCo8iX7+iU0PBZET6Gs5ptwfN8zheMOOW
PoBxmEDduckFRD7NTPLAnGIDqLO0ju3MLA9nerl6AZlX3Qw1L7OOmbk6s86JqXHiEjX6aHqBoTvd
DEaXGW5nkKzga3QJOb2xe+dqIE72EtQecO/0AlmXQ5iX7IBhr0NJCJ7xAgBkN1TY7EbN79EuwHa6
RoC3xz6uptlZn+H/9yqHHlYHuzRHuvYrxgYA8EC5hy1VOM7Gai0OGvrMitcv2HjLsAFzkFCoHxqg
TDfY482DN7Pmg5k6718A9BIKj7PHezmD6W0Y9WUqxpfaCXI6ai4Qe0p7iletBaezmLQZc08hQXWn
wTO+MU1Nob1xJuJHMxs/DUpiOHYWaLrrzPR8+LPDY31B6rOpUz6BpQlG7jNzn+bm9F3OHH57wHbJ
RN7p7+sLqN9vLtD+C8Af4YtRcjdz/RtiaPKC+ldm6r8f9P2jI/viLJp82hnstbhv45JuwrkywCwk
OzR1bhIofTGUwPX0+N3n5pq/1WOzbF4qCNRLHYHZ0UzQCXbdCUN9dsCX6gK/HNXnGfc6YtrKp/lk
BCXfvlQeGHP7gW2Uqr+o1arXFpwd/O1UB8AmqEzwEn16ASi4AmqPPtIbH3nnMN9RaSF7F9YAy4UM
2/Ay0Pi1LNuAIYFS9/cYUopDMHc2xMLUr7JLkYPw6XRAFgXYCg3iabpUPvg1sUR97oGI5kYIS51k
s0CDBEtByp9om0EgAL/ClkKGDa97WuVzw0RHqGxBfKViPET/xKRb3qMzd1JkDcf9pYQ44ioaJk/A
PVVRukBs6X281FqYNPtqbtpTD7HSMSakDK3K8DNqi+BhsoJgr8Y09KzY4lOYoZh6/6xwo2hr/MpU
asRl2b6kl6INX5lLN+JLAceUivIGMFhKLceloiOdCuLCStGQvhc8WIASt6fyUuwxzh0fTVrXz/Xs
kOEk/TW+VIFkcysI/WHoPE48mxpahcg6o84HtdGj4wTTj5FiMHRP5tw0YnhB8KIhPICSnptI2ksp
iXMpKMHvqzKFgxb5UWd2svXxG6tlaAJlmvtNWEo4ovgEar+ais92X6laBISs6ftj2LY+xzlBTwN4
ZnAhrlK3Nq32fQQehb+TSvEWtqO9qCNfM5YA/OrP0QTK5/bAMsmvssqYXbqtLl0tMswICbMnWoA7
waOS9kncbABd1cGWbnl9bYayUbfplCGYRHgaQsI7UjCIamEz8derZr3k0iy/Df1ocxrO9aVWE4pd
kDjj4eQk2V2m0ItRT2E4LJO+LF9CCwAKJxrbvm3o7HqEn0w8mWJ2/aAGuf5AXLl8tvLIvrIjcKY4
ghvIM3bhG9dFY2fXkvPjQzly5l44keTyseouMTCYa3G6rMPuOFqNnAnMpv/oaK2aLofc0r6pparZ
e15hYGDDE3OrgT3aLw3QGIZXUEKP3Lci3Xqmzuiu6oW859lUHbrUiU69l+trxrzWcvBwV7mDQmMe
laqhErjJlGhrpcxDZG7PehojGlsT7HTXceSoLozrYkHNV3iDETxzg0nT8FTLnPN2UD7SBB0/FI5R
LLWxfSlUy7hvSG/exAlHtRb257YUqXpPLl351KN88BaUhLZLAv7GDu8QniE4AN59qvqkhfLwPs9V
5cbLR2imY2bNMMoovlEiJBMfTGPr0hsiGBM70xSsQjXLaFjgbQvc0YrmOXiCHMiVkBjFG1w8D4mx
9VF9rBiFaqLhKdBwYpJ4gg+Q9NMHJcchwnoZVWBq8uA6l0l9SIvOWhW9DF/DBipC4U+boXWGjRei
KVgyDd+8dsRwZPfx2bbovMPaNG1FF2TrEqeuBJWiK6usL+3l2AYGyVK4PdXREmn6mgQdijsFkwNj
0yRGWyJPOTN9Ch4utWGbO0bXzX05MUvNlCpgmq1Wq2Y2daWWz5AlzhnEqLVpbEweQG4OUuResLTc
mkpigInt+9hbBDEWpFzt67cJQsPRrnHd4gyrKTzMveDkq51+p5ptcYO5lc7hxke6wgYJbUYEY+km
ZqxtSPvpm8ge7BMxVr/ZU4WmkvNXg+QoIyt5A87ivbTE088Nx6NvFWV3lLqObCXIWRS4r7RyPiVr
Y6UUNDO2WXITDmZG5S6SNOt3yjG9qpsQLpKZj0/6JBAJKCW8iYsZzmmiMoH3qzXjTVLRDmUq8oNH
ugeDat3j/ldOg8BravrRtATV6XkbA3B45gLvGPud42F+wnIcyadO4Y7M0rA7W35Zbpo41a57PdDh
Hom68SjD4fEgM8vfyDRpXgjc57cV0xAH10AbXkFUKPcyiLlXJz+NDtZojAdMvT2cO9TGWzawPZla
pwueA61BC0/6DuelSYH7vRoN5ZOhR8WNU5M4Y/QwnexW+t2CZcsclqIEgragAHBKSQRaX3PTBBne
BPp4UuDSXjlFpm6qyWHeUfWNgqHLkh8Tzbra0q7M8a0JGkYqtAIoK3MsuneKxpmUIRS1cNUDZxsh
VN52caO1v/yVSCGZy7ChI+Fu3Ru4bWjS7sUTNydG2TLMiht7NmIHZfog4uScBCmhxMSvDw49Wdyz
FB9T2tUh26bwXFxStM0yM3Q+eM+TVHtpWMjox+t9tBVTTwlaYBp6jKRXHhwtz89OnstzR9TyyOEl
OdT+mDwrWEkjVwKW/IjHKdjgIReVO0hLnBiIUVqJXjy82uGojlf5YHQjJgyti6+CTNcY1Pv+uCV1
Lz68xIcIl6kMGjOIHlR7F0CjFnplOycaDLE2snJ9KlotP33fq2iqjmLEt3YiQLOUKZ/1QlChqm90
KpMwT9Y6/dRJ9DwpynSGNgCgjfi5w9oWdPQnOsEZMSo5QX6YbqbQaD6NuVVrrLyoXvDGAxjrfe88
0vX8PuR2fbRgh9xXwIe00vflAqVRvs2dhqCNTJviSvi0luPqEps66BLjGuhUv1R7n+LrIBxxA9aJ
cFr6SM043rZtNOf7ypqHRpljXUxaXTyrvlYyxy2bmu7PsOoXpaoWH6ZSNlti5+ERD3J+G6Z9+VRh
Tfxal8iaSRZrj52mIvQNNDfsnK6tm7XWkx2mv67xd4pjTsouzkp1q1sYn+LKAFEhxqB5DTgkU0RX
Ne2B6s202MTSbmhZ1urowJEAAELV69tiUMuYpmkiupoI2IeOHY7/oM2KYmkUswM+wkysoRUqfHQy
r6/SdG5h7JjEJkvd0/IbMFTTtmUQwhtstNFGqHW0tUUGbq1XNP3sc2Vue1px3+18Sl/nU3bDbwCv
uaQrSrlT26q9SROtesL/Pu5izUjZqrLgu+QRJrdgBMJXOpUthqLn+1odKQJzfIzNKJm55+ZJHr3R
71QFW70J/WuMt/wJcUwIgfshim5bJ/1WEfA0uF3STU+oAcYKANfFCP/RrSYh9n4waABgsDPfRwL4
zqDTjm7ak27iMWllvI8otGgZdxn1VR0KW6dMzqTR0K9lsa0b4tudyEKFo2kA9T/Rw1Rsq6bmo2Eb
r6YOjDZBp2/DivQW0lci6fj1am9BNgSYNdU/DJ4ZdXkdunUzUMXd0JMd1zKY6UGwqKjplSvM8sG+
1gkUVHFHR6CtyfU0DGkzbyPTYmW1Aa29zCHCnROzLxv8OD/61SWj4nvObalZ6kMq5jMFDSoJRllW
cVe1terabBFbU0CLW5wM2bYD5rTL2jEo4VmmwyOZQV3dkOrPdwoAWKJt9typLScqLgGT6jujqhgV
W7Q1sQG0evKx/xGz/o6Y9aetPlfBWxXP8uoPyup3JYvv/K5kWV8cYaM6/UFatWcTDXqmafykrNLc
o9uWPfc2sblhqoaT51cLjfbFwTiD6GoxUyB8Zf4tHQsh9kdplVIsHKpov/w4orEXFsnvdayUvmRP
GQkAaOZEM1urUtSlORp26boVVHKqwpNPrEkUddaVDCEh1jGBBNIdvrac0Yvz2lZ2d73aO5AjRSPW
TaKkR3ugEVSbu0FzdqfcajkYCk5M7GfmFtEAhNKeF5QumUH3295BODmOwu6Hg8zVal9cWkkFxyJS
Jv+fvTPZkdxIs/WrFHpxV80ERyMNjW7gutPnGDw85tgQMXKeZz59f4xMqZRSSlcFdQNa3FyVKiUP
dwbdaHb+c74jAHC4Cdg+ZDDbpsU0mgtNmeRb42L67DkFTUHnKRZ9+k+BPlORCbCMHkP2uTzC4C86
W1VmVreF5R6dutYqt+Wo2DFwqewBr+sgly3x+Dc+HLx3p/bmh6jR3ti1gHiuK9hvF32qeZveopB1
qRCEoEQRS8/aMkWHLmeUdr4OJ4oH4Sh74UXYaJwXYnhpqevbxaTu9RgG/cLrB2IfrACevY2Yjatb
c4qybOVVJl3ESBJiWEJEVJ4QsySTq2QMz3KPhbZM2/AMv5MJGTTP7fAw6JzbXSehdHOZGnYl3Liq
as6CMOwf/D5vHxM97s2FaJv8XceP94H+hgtFaQoSFFM4ng9krAC3WbKmQRHKAsi5Yoi3mqL30GgV
uhGMKn010kCBLxzRYLbCLaE81EClFNcrRZ1vzLIWR7w3XuHqpk9H+1R3kw8ZvktucuDE40JtVEC6
JibdnIe1o32IQpUJigV9b8yJQV+0Cq4EOKMTcRXGTsaSgTYd40AamSy1niIPWlgUa62gi1Cv6vnI
rxTHoMN2ZTR5eQoiR70oQT4olD9Hae9SJO2sYistntW6GS6YqhktRo+RyFlh04dAMdFKmPQdyKHg
mBs6uKmmkcaDhrbidW5p4zrw4+HeBgRxrvoZrVNWXN8NRR7Cf4qKmhIjRouOOocLvWa61vJhODLE
rRdmw7Y01mR/GWkOQODYClGTyvi81bA+tbzWxk6gcsKIzTb4hRwexZkKb4q31E+VvhqVkJQeA7NZ
s/P2gLXzrZ4G4MgNkB6Mz9O7SkNRyB3jVhgc7lDOmebScV92h07nawC9Kxw56HIOk51l7MKAT9q3
quOGTlgfqHJSXa8Jx9vCzzArtO2wNxpaBgJ76pYlLRLjQoyVJIBmcv1jnZSEhk/lytA7jm5ZNFxy
rxsbqAp24Qa5lX04vdlctV6hu1FradewQaY7OOoMF21nJIoXlTb1VkOR3SXsT+/hNhd3cd5Q0hFU
0Z2tWTvROyQ7Y147Ur2wX9ZxI46UBJWPpZ7WV1lqas9MmsFTlrotr/WwVZdZkADdjNIWipVkTQEH
GRkgJIxxcn1D6M/9FIGGL5TavNX10r80O5J67DVTguuRfcmgSDxFAc33QUqJrNtRSXUyHBvVqwhh
G7KzebNrT46LvASiumgUa7yM7IyTqlSj4kOni+RuvhFujMmePgK77wvX6dXkFoKKfTWmw3x0h/k2
BE1aLWn87vmcPMbdhJTBowFyR9m0wCwtVyaJd4HVud2PrBEnD8bhexrEOFJm1sd9DKsEsgxL89bA
ncsolvrMj7jK2anjq5u5mrEubmgNQztt8b8tiUb6pyr1s2cBZftd79hXEmslm6qGotOXhYRez3x8
OLNAWKIiTOG0HopGukAsYhCo3oA+qEK4F9wDVTWyHzF1to+kb6v9hA+ADGdSUZ+Yae20TdAzy1U2
Bu3R0YwEe1LMl6QQFtRmp9Hrk68n1JST7MkXXdjW11EEm1AIwLVkNcXBEIl38hPTfPSqLN5n6uQ9
KX19jR1jOIv8lphToY7RFUaHON3mfRwu0NN1lA2DHisaNAgEUtGl7zQE8DMRO815UsYBohaW68vY
GuQFllVVZ31QWi5EYk5Xvaj9fquHTXPNpjy5CTrfetIjqqy6zrcPmhOoV0YW9fvQlOIsYTiyD+M2
5XwH7XcVx4O8TLNx3HY5hhuEWYX5T9tlWDXVPlQQJxqhrNmthdaSQUSJG2DEWx3U+ZVfRv5Bbzqx
RyxInwcIUc/IFO2GSi3ec28Y1ZvWwO/mtKHfdBrE48nMQG+XgYNLrypeoQb1z7j7p5jYkoXfLlbi
Etmu66utGEOsOmGTIBNp2YdX51W8mHcbWEehEnWloYyubtXWrsHydBb1sYEncL6ioxEGC7u3iCBO
47gLgi6+Ii+sMGsACFmswyHmeeuAeLqQ6OdzKtgCFB/0Xf+sGAl+qyDVvVPQjO2H0eH1vtTiNmC6
5ZjAODlCZ+cexdVoteF4VWFb5Mle1dVVltupXNa5rNE/IttcxjWPOo6QmBlEJ+ILXJ0+bqM03wdW
TZLZNCL9zUYqoUsB8Kq69AwjPGDH6uVa1zv1VthJeMczm/AnyfgGk63Mu6fMUqxDkjjFhtopCdYL
zIFm06KxdPKI6Gist8ohCb1J3YVdnd0YGTTMBefG6DCVimoegmw07vNCFZSUWtUurIUoFladMVCu
+/LQ5LZ+GlRH35syiNderULBdHwMM/nUH6es5oJIFt25NqC5t8BMfQRON92rPZi3hGHNrp4cTgd0
vpykV5pndmXo8WIUtbhv9AqCftPjbVxYvml5OyYrkHOCILxIvDK+zxnDY6/imm28kuqLRVnL5EyO
rfMoJ8ZaQyge4AsVm1HQsaorJrezb2KzrQrzRokgZgUoPYRjwWiYOL1q+xYzUZutCgwbmwDh4zHz
1f5OZ+ksiIxXxUEiG66CZlJpb4atu9WHJNiLMIfvOCoUYjSloNxZWYetAUWJojeS1mHfPY36CPqa
2mSxRB2LH52xyj4Pps628lTnwkAf1PFMqt27Z9UU4QzRsmJjtFKLkHSuUT9nYeFs+57bv21i66A1
zg1272rTS8DCdlfcV2YC19+s6AO0O4cVK+osdTModc7alPjJdchtcl8OKgY4D+Iw474uXWE3DolT
yG7YMwSQ0TJvi8ZfoeWYD7JuxpfCdqA1jazqDZYXcrM8fohnMLkpiCkD2qmWKjVRNVl4f1oMXktX
UN0WyWNYip6LKBFuRp3H58abtdspAMsefQq6lCTA0xoV5SiQezFM2Ud/VoDDTzEYfJexa80eO+Sn
WFzMunExK8g09xnbaFaVI8xWax/S7jIBynTTmztv7tabCNQUaW2d16mK31PtzRXcJvogpZou7CxI
dynQ5qWNynGsnaZwFaFd2KSzLwRbZbI/an/lzSJ4PMvh8acy3mg8Yxf9p2Jul73tdrOM3s6COh0Z
OInLFKCsUs+ye8oY8rya2CwuKo4zd9anRD99yvU6bdFYXdkgIphXwnGNWdsvWet4go1A/Oxej1wI
g6xbWpklFAspjiRZOk8KIiTAi54B1dH/HCQwOoFc34E/3jvzpKEWmrh1KMM8E2DJCnz9nbirRW5d
sdjhOEsh3T3yBVbXxtgDOkw/xxnzYMOeRxxFbDF44n3qLpBTZ68zEviQoksbN+h9m6ZI9pu7rE8Z
nVA7zxjFxPSobot5umJ8DlrSpDAyVs1RU9y2tvBA+0wNOL6r6IbLxvch5bQ1JF7y45aOHmIqz4pi
1tcZcVyi5ezZ3QKB4XKyk/YRnABgUjqys/PWsZclPA6M0RQfoP6YHUUntUge63jghBYgvqR0DwQq
1NiyTCzXCkxmM1LxPOZj3UDpqpoFxKqGQoPlk3Mrb71Ol/ceyS4PIcEDsBOj5BnMnakcxVBqAsHA
jaoy0Zm0+7pWTH/TCNU5yLHvh2Wk++FtrlCTcgX0jRiQGeXmR00ZZb4pSkzRa09t8H3h9CE/mzCv
DC4bw+TIkSQ5tfdOoE089GhI5lk1nvjO9EjiaT0sm2Bir8Hqf2gCWgDaNDsMwJTuWZask8h5HISR
Jw9ZNzbXA5bumN3UdN9Pvg0FPwgHjKhUnC6rQE2mBUvSJP6/RPKnkrjQtTAWAMwiy8P/oBLwD50/
Z89vz/F3HrQfvsA3zYRoLdgtwpUCCQR1BGvZz3lcy5ibEB0JGhX448/mH8P+oto2phTja73jTLD5
JpoYM9zGRoNR8akhe0NO+hfMP471vR9N0TVIYYCeeJl//NL0YyZNzpi6CbZJb6drilQlqCqEfbkk
AAAf0sD6c7CVzNm0RlUzNrXsfY40jngtGqaNxcSDI3MosnDtIanuLAoOL2rpjHcMuqSJNulkxbqK
05i7ui/liUxPfWXHVKkt7Sh1ADHbE+r4ovB99ptFpxFANVTy7XVU6v5L53RKwTQrN89r3TL2+Df6
584bs5ciiC2csmZUbPI0q8gyWuGMWexqoW77UYgnamY5dBq5HMbNyKEd12qSdCW9b4qnLOlINSO3
LbSo3MPhC6+Gwrb8JQix8sbCznrNmjTgAGg7D8W8Eo/6GKe0Gmqjshw6PWZWE+GupRwAaw7Jw0B9
LCMqC9hvIAkvZdzYpyELu3xhRUb3GlnKsJdRChq59f0TG7dsVTqhfq1bUXuPg9k60hednuwUnJXS
mHLL1mbadOqAkqII2zvr0Lpc6DyA/332a3hqFGdNGhcWB5PW4FWiwwRbJakDCRdAdFA44346FIow
PnpM+8Rs/Ok97NOUp45flI+THpuXsh1hsQV15FXLFCz6rW3O6PaWZOoxKCQ90uSz+wW6wkTGlLag
TZyEmJ8jv+tvbU0od/jHA7Sl3lZv6dWAdyJFOcarkJamoyMC/QWQa8l4yyEKpVN/BNrBxxyTCUqA
MIml9iotWO7YsDVnURZUbPQMEqM2B6p6Z6alrJg0ZM1TasZK5Vo8YN791BturC4nUlGbDSEtp1Gc
pe21zjmEEyA1SG1J4jbShJpSRrW8ZKQCT59BITYnNi1EnUYlyTHkT1CsFxQr5+YqAnxurNEI7PeM
8ygyelJS5EmhbjGtRKkDq1BkSnNFY+EBomUieOAUzYk2BYJ9mVJy1XGWSEcqJUHL91srs1t84141
tMvQTOnEajvCbksYoxkxLkYrJ4vwBDxhWHAPKcPbjzAqqH+pEt17jz3RbJ2obLVXQtdsbdjcax0s
fm/ilhpw+azZTQdQ8BPyMK0El8RYPHF2HGTq11YEA35xINmuGqb8c63XypmmhHm86looe2Y+TdGR
B5Cgh3yghCXqx/QWdrr5Bpo1fETx95xFxYC1cLMQfw7QIWsdqUpsYtXJ+l0RYMmm+FnYDOIVVF2X
6HCCoz5nELnspN+uR8mAZRFMo/Muu0oQIq4ldhQ7sUj+DY19Bd+z3nWio2AxSdvhWklk/SIrq76P
aB+6MIdpWlvMqXI3DQbhEOuR3dW8objvK8taVFafH6ZJK6GIguRYDU40k5Q6r1tRx9CE9NIFuIIK
IOwrhaAcQKOIrTTpiPiQabEVrEQkgN1G5FhocffxAtHzNKEZZgQ0OPXmzK/Y3hFTtMUKcbB7lTS5
cgqNWmZ4zThxKscAccKmEJBD8/LCWyXWOGxgQ1kbCkHUHWAtRFudX+NjJePpjYIGX3CSUNHh0kY5
b+3AP5eocYTHctM+9WkRXnedwmQl6YS2U3sxbU2YSqfQ6bvLmopMWuf6TAHj02YPc432qpuwvtWe
Rz8d7QghBit/WkdxnyB/yiJcMfnmSEiyMnrKwj6/jJLKAs7EwSuSw7ADDDS9tYBqnOUY4HSj5CRn
1Cu6kd89CfgAJEvvF49wFGJaDHwdEo6hwbWhJamiMUJtbvntDDON19cucXfVVKOCq9kr1kCXZ48t
AQnbiXK4MArWS7U2aO72kih/gd4ibhoTUxMzzFbqVF6V0ZOWm8WDVfa9XJRlNfsHWxMR3hSTDpI2
jpjRNzb9JXCT1OKujrQoPukOLiB+JQaLDonE0jUUkv+HIBrVHvJqq00rO2zm1GpBIclWT3rD3FUq
dUqXRVlU5+hF5Mv7TI6xS+eavKhKO3kZAj/4CJQqd4taDW98xFq0sgQReQH8h6Bt6UX4avzcXnmj
RrzSz+xwi/7ZkuPMy2FvdiVxQ2P0kn3bd5h9rC5J6cfIG/obIr2rXZBPKHWONxz7ojQmV4HHteko
RdtpRL4IhLWJuQSebg1rasSiM6PSFIyNeWNA4TKCTTdcVu1AwjLI6xxaAWo1jamAeds0haqgliaN
x6VIoxe7jDPMKMahH+DTLogV8V/lvMOrIrfreyNx+j1WNNVgFNJYswSHzrzIe3qKfAJue742Vn6f
0hIfoQrXW1s4m6ZO2H6OKN+JgyGzETPqMi5nIn8mk31g9KR5taiCrB/WnqXi65oy1iF6ECoNbXK4
0jXiLIDGp7eEpwEPamwxSZbg8Z3ygSyo5ywpt29Omdd2HyYPnw28GmNvSPLFVS9cCjOS7YSMwMi2
rm+NwTJoN7SoISQyQyki5drvxHK8juluJ4+tphnrOOlb4mS2U+ypKEhXKEwtYEeN8L+BYE8WOoyG
s8koG4JMuerKzovPE4uFfBXRklQstMHPxyVRZQUJQ2hUuQSdom3qaJRUWYdlvJvCOj9B0UhodeuN
M8dp0FxkaB7aoAWPEBZt/SC5zzC1ZM6rGD3o5CIzy0szTZwT6CiGKU2TwUcqPLxUg6K/odHqoI21
7KqMJFoVrVvmitOouVWtprhVM/CTCHYTI+0SI20Q23OyO57qRSh8daHZkX2R4Wh8BX0HmbTC6wVh
pClmvCjciqbEj4SF6ZWGqOIoyNKcZ1VEjLiPI/+itmpaDhlEMS/CJEpJbmE07Ll0+ymdDIJ4+QyW
F2ZIJMriDPnuBWUA3FQhU90WdrpMqG+BVVc0Gg9QLNiPnTnaxBjImCmm0aksAJ7/aKsMmOCTd8OT
ImBa08BHX3PURFBV8dBtAsoWL7EJGXs59PEH77c6UpgxvsipBYI+FSMlX0NI4nfRVU5zw1kuLRdR
TXmTiycQIDb57PHK8StnjUG4v5vAM67tMkufJewN2A51PFf/1F7fLLyqyahuKA1/w6+qP9N8v2F1
CL3qKkRqL9m+iDhaNFPCSoXzuElIaAdVuLcjpc03bcPQZ1dUc4GfI3Gwr2lG1C7qojDvdbvv/IVe
q/G4BuvWkduvHCyEIT6WQ+jbpOQpMasbt+vpJqG2TOX83OoleBBv7KvHvgmryK3CQM2X4ZR45yGA
AjKjlIbvuEPkhGMsbJ5hc/NQ6y1HO8WdzfUnQWhChkqjFnErTe5MMyhPRZlQOlVxHjpFoyndTusQ
hXXVPoTEwGgJbdX3UCsdCo7QBvUVz11UYVtvOdLGTmVd434IsemNbAkWfVUHGUiuqQgxrnKEOToW
dVjrvrPMrZ3oeU5S3CwcHm+ZQ/UFj4ruXA/Rm/CUp76/HOgK2AgUsFOS6EXpTrJ3pkUuE/MjShUJ
/oAuultpKSPWP0V9c5ykbZHQJ57kzAubls0q88dF2ZZDgac9wvVdNwEp2sT/0P08PDX0zGOOLrRw
zR4TU5bphKvJzqur1slqjuYVS1RWO2I9smuLSDgAXJNg4Fmn2thZCFF7z7Iv9ZOascVYseuVyrJK
pZWshkIMzER9mqGAGEzs0SCBS/QOHLgdszjFy4ZVZRt8TUyey9jdBiAGZaTmzwZNA/ox6phKeh3w
eP5pOOZqgvcrK/JeX0BdhILGXaUvCVYER+Rgc2fEDh2kaoppHF3V1jgB6SXYA2OG7Nm8pH8bhSbv
SauM4q7obad2S4A0H3kSEmc3kjFmqwP/ANEVeGikTIBYBn7J1aDguKoa+tIM0Aqeyg5wMfrM2vys
aVYYqrgXizC2FpbqF89BolSHeJgY5gyUsW2VBrfgaBIt3IDFs4dzQNAK2dOOV6GKz9r5thNzJOPM
qW+oU/D2ZAGr1zGRbJonQAgnntwFUQA9lAfHyzPioyo4nmHIjY2Kl5iQKkxAbP3Dyq/0ciV05kuL
LLKnnRkF0QJkYLuSOeOqdqzbc960ucf4rz6wD5jp/xJbODw+hS9NQodW702AesANUHHlY4eL4hb8
aQvjOIV1TiF4mZQL3FHhFUPqZKUVMoAe6UjroKY62ykr9la0XL6wT5Uble/kKm+begXezn+C9N+8
jKpq0egBmsb1Rz1+8uvcvqKuo0axNdNo3+dKspmUlDpkHO43EE2PmK/I0atJcGWFFd9LfQB54Alr
2Dtl12/NIvEPCH4x112EYAsTWKO4qaxNHqv6fVlNTEzohhDzDp3BfqCqWJXsr+5DP2I3S8nfi8US
sw3ZlpKdHaL6vM+SlpsIUGFbdcCSdIVyU+aPU7LLcdmGCzUN8xuwE86aLZw40n9kXpsTeq4tauWY
13hCe+xdWJoi0d2USuHTxuDo+k74jrOyhy644atHr4LQSfk4XsuQUfp0iNRth8U9yUi249oP9jjT
xbHDMVQtSseBR2oINT63FIM2QYxoF6E+Dc7Cy6LoskpKf3QtFfIDaRB7RyX0yEy6jZpr3HvhLXSk
7igV33rlu6sdtaCS7yXphHUlIy9dCH0kV6H0pnav04N2nmhxtMOiHp0DL8PmqXZoGWnDeoWtXSeo
7qTRLsnawG2zNN1QYoq6KBUws4UoXNp6h4OS8GFjmxdB483IrTR+Trs9U7H7ikddwE8rkzXlXrym
2iTXnp44N03QwqYd20Jn2Bj0Yl3GES2phj6c57kCC2HeuVgIs0F2o9HKthY07x5zU/+wOQzyVKbN
qHYH5mJnoznY4NPNatXFMfOXZDD7O8o7QFL5U5k767bLmzdqn8blv3M4TwqPitWtMUJdapJqGFxV
RBQVTGMAsYFHSusmMlLr5f+KG2vznl88p+/191T/vyXk3/6k2+Hs1k3N0g3aXAja/T60yH3+Ednv
H/93LgD4vSqAH/6Ib6lXsH+6rZOENi0L6Vn7OWRoz60AYK8tG5zAtzzsTyFDYq8myiNIQFRPEwH0
Z51RV79g54Kpo/Fx5pf8l6DXmvFr7t3XWgBuag1jsAUx43u9keNSH/kYHldef9uO+bm80db+OjCY
ajK3oqod3v1arU/GLVhSSQs6YMwyBBt27w2NG6LbOZ1JbCh9YkdPzyEJ8HrRKmvbYTrGpsKr013g
vIwD6k0B+LoN79v+ia3QSkHDg0JzbRQKu+LxktDP2lD2UEArkm9bT9x0+oX/FmRzDOaMnm5gX+d5
1S498YFYtYwrchiMoTVBxg9+EUDvC5ZHdyRXlwTjJp23glTBLQcGwhxv+PpUaxDO/rwzvhiCJzZl
7PD7F1xbt3WjXqXlFLhs9RzGAmOxqjFhmdlrk1wKp2OFwc/NwQljDqsndYKLCsa8rR9J0lz7CQEv
o1qro76dx54xZmic1WfGQEEj28vLumVCXvqV21KbMBfpJFiohyLioWjk7xYGnWVWmo9qpEBe1Fdd
7q+wwaKD9GuzjtcjPPIKgm8kKjeJ63Oqt4+0UUFeMV5jWxxJqUQENCh2KjT9bsB4kyvTWk/p5jGZ
fETI1os54IyEwKv6QXj0Uzo4S1ljJ3LCixI0XTSc/+Jr8yPQ4ydl5Z8Ulq9fCgqrVVujE8NGT//+
3oo7tSZMqMjVMKW3VaMAqjDr49BR382olcqs0k1ssW/ibJMUl1Y6bCzNPJCua91RNbpFWgOI9jy5
E2GyjRWVMW+/pnGT7IBnHI0uh6pkXRumVRGpZBPFhL7MDmprbqoiO2Cx0pgR8+CiwHC6spJgi0V3
VWnyouFXSKjrw6yskxU/KlxmBqlLoF5rP6LnXQuW7Fvdsmc7DFfEkXAAB0DllbLFZnesrGrdGeZx
VOWZMP3zAeu4HNJNGjQ3UUHySxObSe5N7UmgQMJ+2DMTulBzdCcl98uFbSNBSO5KPLrroqNEAY55
mWwUyF1UCL+kzbhNEnXr9zM1RAG/GLfT2TQ0K8fxnsfCWudQxlNecEHDAQ8ZbdyzXNzrun8RZTd6
VZ1X+LJrrb/JhqcpsoZDQX8lxAzNfiw9A1Z0gP8/MlZBoW1ExC3SC3OtCblF6X1TB95jl46XPiCa
BTs93EPsBw9lz1RATE9/fJvovyKsfa7OZPcMrGwgAOSvJx5TrjqkSTO4tnn87oOb9rh8XqU9lZyz
pq7aY6A4lV58MbXdpV9XCKPDRUh8RYvrct2UNvApGblRXeyY114GOkVFYXOqHQkzp2H6HXQfhZX9
P+5uRkS/trWycqtgQ1WLj0Cnwa84pjWHNKYjsBZLu7KxK8C3IA41YSCjCCmBcYXhkDTdBue3W/hi
q6QsUqXWUvyMD4qewwA50FZQ8auyxwsPHOqAlrfinLi12wjaqQBgFnbXLKwbIxmOYdReF5y0JmMu
ztTffAsoMCBlz3AaNw8qzschU51KNDnKq8PS2OkfKvLGwm8a5QwdEJDBRHIxKfpT0HVHHHGHQng+
ckQGLtFj9yLkU2lP2sKIuxuhJZe0QU2L1io+sPwHK8sobvpG+ZCBkSydUHwIBUKdiB5StL+qq5O1
pX0UKELB4IPb5h345a7C7DERFiYid4e/dWMQO17Y1UsfKED1KGZP+xWYPJwfwMWCJeeX+6zgjEwZ
OX2loIKac1UJj3XD06NQcSE4cqvQCUvOoL2PquYW69ys1DxMcXnrh8MlvXKT282HFqXZGlG5LH11
a1G/YAX9VsU1kTXRq6cW10nQ7FudTB8qZhVZLv2BRz9Td8BSjmRDXDaA16mmc15JhduqciU1uaTP
fO0H6ppf/ZlKHSjWJJ4y4T0y9BZtcNXYpK7QkvOzxptWYMXWRBnp38UpVj9E0/XcXhOHjhu0B1nE
uyjz7uFTUh/FIYfZBHnULN048bQK5jN9ZQBkCzhENOLYqqZLcOmxhIC/INiUbXW4N8vJMBFUhN3c
R6l9lQPUYddZ0u/LMEYW3ZED82uZmB1Gpg8w4Hg25L2Jauop+RtVK2uQAdncpHKW8TXkwJUfmzLe
6hPDhby4Tntxiv3oYOpAsifSIeVkAcgmn+wpjSvzdl1TRez5dcaT6SHSe3jVwzZt4cUCwMY+16S3
RpA9+LV1NlTGXdI4TEvEgzWVN0PaNivu6l3p2R+Tbhw8MByrvob/nWg+NdPCxn0zjm7lO8nKMqez
2OepJfLLtGR7YVfqs1lzriPqf8qN8TkuaTGN2+YBTRV0HpGWZQjutDKb225y9p1doPyqyO/xLtat
O2GDzW60gZxwdEM86aHV24M6DC8pKP6FkiWulhhbpceKpapHSjLc2PLuUrJ1ThWDDZIn0VJKHD9O
HO9zp11KIn51F17RLrFil37HKPRjCokqc8WGQeIdMO71MtzkzbQD+nPyKKGPnQ85qU8DEzxfH9Za
K18j6K5hSsOib1knT76nHBptuTKVi8q5KLQLy7jM2lPUhcdKSd3WwC9hnKjhXDSRc5sONeZgfEVT
s8wEbhXiynr0HofwwnrOP/WDLW96xGQygQsj+WBW6Gr6Y+tf2366EU5Fv/YVzlriL+BpW53bRTmP
VFIz4Tw5OlOxrdsj2UGeUaFAsbfXlpmuYhhgyIE8Hy61/hWULKlJ46EB+SBGvtex/uDIYzr0pGiu
1DnyxVp5X3p6vGxDy/XDl76eWyE+qMtdpoV8GQwjWcuufgHFvg0rf4uh5q2j12/JYI2jXS6BOTK6
tGTvMvBdNDJ3dhEK60IhQeY6fnoXjsDcBn0035RKZyKpOC5TFGfdwxGCWHAT+KXtTpF2I2PlMR/H
+zyebqYhOk4excsdxLqlQY/FDomR0t/EyVY0HqL/99lr3k4bZ7K3zI7mYSOWLIftFEEjlFNqVyqV
Fj7MMGnUPze4klqtwpbrQS1rcK8L+yXtur3sg3dnbG/gLxTLMtK3UQSeKscxCp04jVeeDeCfVIAb
dejvDMEKDV18Ms/gHH3EKqqItvEbsTeJA2h5dR7T3cf26TworYtxbDZk/3UKnw2CAyY95GZvKS7z
/hAYRaUsa1M2WMdpn/73YOKka7ds0wpLHmN9LiRxWmxh6QPBH2qBcwyWfu2djEDbc21oQpQjYaaC
kqWc1kGAx1QiqIrDD0nF9f/UcfQv9CR9g/v+sE/uZ0TL/LfHPMyam3z1Gef5RSPdn/qXfrJ//PiF
viuo44bJmoq6Ox9I93dJn3lP/d1Z9fMtfb6VP3qF5LkJm/YNgK+OL8XSMR7Pm6v5D+dPwHX+t7+2
5Vwyx0jYsL7+9VeDzS+u0O9dgz/+eL9t7vvt63z3AX4XNExZnf5ryvDvXIRfvcY/L4Imv5gcJ2a6
1NdPiQLwy4sgYPo4Eo+l/PqHQzIX/W90ETSY9H/uRvj9a2B9sS3L0ohgfvuU318D+QVLMgqJ/HYR
vt54f6NrgFNL+/qL+Wcd5L96I+jGF2f+kLi4vvv0DgE6iDYYwf62d8DXtkkOGX9mOfjdu0B3vtBx
RsmZED/8JthfuMgmFjft64X4+s37G90FtqT2wmAR+2uXQf8iGB8KSud++GXQvkCNRf3H5vv552+3
KnKvqn/y0fC79wIEPQe+mCX1778MtvXF1IQD34x06Pznb7cUzILqX/30uvhCHJV7ac7Afv75bkWw
55WC75xDcPrzz9/umYBgYn29L//Cemh/QcRQUZl/+iJ8dxEc5wu90SAb5bfNw99uOaACR/zVh4Km
fVE1odEfiUD5y20Bnx75Ukfn+fP7gT+xVP68e4Swk7x9bi7D9/pH28vf+xd+2nv99u+/7al2b//5
b/hmfrYgf/6Lc6PD15/9/nM+/b++Wx0+tzy/+MuftkC//M+/fcDf/ugfvqmf/s9t+F49V69053z+
6G9vcx4h/ee/MVoJKFM6Vs9v73Xw3fb3c9vzzzf0mz6Knx8Cf/j6df2c/vJlZ3P1T//8w5qLP/Wy
i5Bs/k8vM19wQ+o8l/7qu90+V+Nz9vzTC33+Jg3L4Zv3l185TJ9fg+fkh1eaMl/2Fn/1R+yfwTj+
4/88p8V//OPwXIOp+e4K0WU0P0z+6k85PFcZp7P4+4skdO2/WbvangZhIPxX9hNEcMYvJhoTY5S5
KMbPHTSjgMMMiJm/3ucKJetkY+H6dWFPr3ft3bW9FwdSfcY6LQ6AA8oN4BL9IvIqFcmPlN8GTMv2
+obeRbjooUjS3fAeAr4DvrwmCuQbQonyS1x7OxDmskmaOJVI8LXA5z41v+ayZdlsMrEyOJrq1nHi
Ar+JTCBGSVin9c4t4WK/qzxXlsLqTD0XOBJfqpgtRNLsc6QzoVzwj7pGH7wBJe7jtdrBCv+UVT27
lxu0FLKob0+FXOpDAWUOhVXbLay7ywcu+mOTAb3ep7s/x7CxS2tXEi4K9pihpps3WOU+3GGh4nIF
6T5V1M6pMuC0n1C22PPIGefO4w5Z0MfNE2LZPP2AzB0mVL/l1nYHAH0BJ9eBhY2Q6n28CXrvdE1z
Y4YDUwzjtS2hiSCYxPw2XfgjnbuYMwkpe7qxPQN9vUHpfWwByzV8HLGzdgVEjCgcnwomMWl/kEWq
DEzHdEAHDnbc0fCilvrAgT0crdTP5M45tdeZQ2g7gzRPKCJLDF1NLAeWZrTmFnMGkYQWXR/6+HMP
RbKuKMqAu0TPTYNlTmNYH00JlDtJyNB5s7+b/38KNQ8PQ3+zj9j0RVxIsb39AwAA//8=</cx:binary>
              </cx:geoCache>
            </cx:geography>
          </cx:layoutPr>
          <cx:valueColors>
            <cx:minColor>
              <a:schemeClr val="accent6">
                <a:lumMod val="20000"/>
                <a:lumOff val="80000"/>
              </a:schemeClr>
            </cx:minColor>
            <cx:maxColor>
              <a:schemeClr val="accent6">
                <a:lumMod val="75000"/>
              </a:schemeClr>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noFill/>
            <a:effectLst/>
          </cx:spPr>
        </cx:plotSurface>
        <cx:series layoutId="regionMap" uniqueId="{2D3E8143-D029-4370-8B4B-D6858A8A9163}">
          <cx:tx>
            <cx:txData>
              <cx:f>_xlchart.v5.6</cx:f>
              <cx:v>customers</cx:v>
            </cx:txData>
          </cx:tx>
          <cx:spPr>
            <a:solidFill>
              <a:schemeClr val="bg1">
                <a:alpha val="92000"/>
              </a:schemeClr>
            </a:solidFill>
            <a:ln cap="rnd">
              <a:solidFill>
                <a:schemeClr val="tx1">
                  <a:alpha val="26000"/>
                </a:schemeClr>
              </a:solidFill>
              <a:bevel/>
            </a:ln>
            <a:effectLst>
              <a:softEdge rad="0"/>
            </a:effectLst>
          </cx:spPr>
          <cx:dataPt idx="0">
            <cx:spPr>
              <a:solidFill>
                <a:srgbClr val="70AD47">
                  <a:lumMod val="60000"/>
                  <a:lumOff val="40000"/>
                  <a:alpha val="92000"/>
                </a:srgbClr>
              </a:solidFill>
            </cx:spPr>
          </cx:dataPt>
          <cx:dataPt idx="1">
            <cx:spPr>
              <a:solidFill>
                <a:srgbClr val="70AD47">
                  <a:lumMod val="75000"/>
                  <a:alpha val="92000"/>
                </a:srgbClr>
              </a:solidFill>
            </cx:spPr>
          </cx:dataPt>
          <cx:dataPt idx="2">
            <cx:spPr>
              <a:solidFill>
                <a:srgbClr val="70AD47">
                  <a:lumMod val="75000"/>
                </a:srgbClr>
              </a:solidFill>
            </cx:spPr>
          </cx:dataPt>
          <cx:dataPt idx="3">
            <cx:spPr>
              <a:solidFill>
                <a:srgbClr val="70AD47">
                  <a:lumMod val="75000"/>
                  <a:alpha val="92000"/>
                </a:srgbClr>
              </a:solidFill>
            </cx:spPr>
          </cx:dataPt>
          <cx:dataPt idx="4">
            <cx:spPr>
              <a:solidFill>
                <a:srgbClr val="70AD47">
                  <a:lumMod val="50000"/>
                  <a:alpha val="92000"/>
                </a:srgbClr>
              </a:solidFill>
            </cx:spPr>
          </cx:dataPt>
          <cx:dataPt idx="5">
            <cx:spPr>
              <a:solidFill>
                <a:srgbClr val="70AD47">
                  <a:lumMod val="60000"/>
                  <a:lumOff val="40000"/>
                  <a:alpha val="92000"/>
                </a:srgbClr>
              </a:solidFill>
            </cx:spPr>
          </cx:dataPt>
          <cx:dataPt idx="6">
            <cx:spPr>
              <a:solidFill>
                <a:srgbClr val="70AD47">
                  <a:lumMod val="40000"/>
                  <a:lumOff val="60000"/>
                  <a:alpha val="92000"/>
                </a:srgbClr>
              </a:solidFill>
            </cx:spPr>
          </cx:dataPt>
          <cx:dataPt idx="7">
            <cx:spPr>
              <a:solidFill>
                <a:srgbClr val="70AD47">
                  <a:lumMod val="60000"/>
                  <a:lumOff val="40000"/>
                  <a:alpha val="92000"/>
                </a:srgbClr>
              </a:solidFill>
            </cx:spPr>
          </cx:dataPt>
          <cx:dataPt idx="8">
            <cx:spPr>
              <a:solidFill>
                <a:srgbClr val="70AD47">
                  <a:lumMod val="40000"/>
                  <a:lumOff val="60000"/>
                  <a:alpha val="92000"/>
                </a:srgbClr>
              </a:solidFill>
            </cx:spPr>
          </cx:dataPt>
          <cx:dataId val="0"/>
          <cx:layoutPr>
            <cx:regionLabelLayout val="none"/>
            <cx:geography cultureLanguage="en-US" cultureRegion="IN" attribution="Powered by Bing">
              <cx:geoCache provider="{E9337A44-BEBE-4D9F-B70C-5C5E7DAFC167}">
                <cx:binary>1HvZbtzIsu2vGH6+VOecyY3dGzCHYpXmWbZfCFkDZybJ5JT8+hMlD9uqttTHwr3AbcGAoWIlmYzI
tWLFoH/fzf+6Kx9uu3dzVdbmX3fzn+/Tvm/+9ccf5i59qG7NXpXdddrox37vTld/6MfH7O7hj/vu
dsrq5A+CMPvjLr3t+of5/X/+DXdLHvShvrvtM12fDQ+dPX8wQ9mbV6798tK72/sqq4PM9F121+M/
3384DtbnH96dnn8Iwov1+3cPdZ/19tI2D3++f/bd9+/+2L3jX57+roQN9sM9rMV8T3LOsXKR+/Xn
/btS18m3y9LdcwVnmLvs61X6/dHHtxUs/1Dfp93tu9Pu9v7BpN+v/WpbT5u6vb/vHoyBt3v6/6/r
n70KXD59/+5OD3W/NWQCNv3z/aa+z27fv8uM9r9e8PX2PTbHTy/+x3MX/OffOx+AKXY++clLu3b7
u0t/cVIQHq43rxnh93xD1J5glLpICPT0g5/7Ru5hzJlUHH/1jfj+6K++CR7KNPv+0f/eJd+W7Xgi
OPxHeeL06nj/g/fay/+eKyjaU4wADIh87gO+x7BQyEXyl/g4Her89str+/g1Lr6v2/HCKbzSPwgP
0dX+h/MPl6+9/u+5gZA94RIh+Heycp97A+9xVyJOOfnqDXDWV6L8iohoyG+72/77h/97TPxYuOOP
aP8f5Y+jD2vwx8X68vzDazb4PZ9gd49xghTl7i9ZSuxhpFxKvgUQl39/9FefHN1C+Lw1ad8Bq78c
1X4Nk2eLd3xzBFHyH4SV8w/7Hy4u1x8gjr1shd/zDBF7XDFKqPpGTjtooXuKI0wUll8dt+OZ89v8
1vTpbf3ajn7tl5+W7njl/J+FmIvNwcHm6DUD/KZL5B4Ha1NEvjPYMwJTao9JSUBska8u2QnpF1lR
ZNVr2/m1P76v23HGxcE/CiKXH442h++OPwRXr1ng9xyC8R7CAiOk1DNPSPAEkuAmvhNDLm+rrHx3
fHs/vLaJX7vh57U7rrgE3P+D2OomvLh854XH0QfQhf/X+GpLSJBrIPlcZCm550oiXEa/RvXdEHLz
YPp33kOd3JavbebXPnm2eMcpN/9/y61fn5efvfHsG7+ZGYLWAh3FEVHfuIg8B4i7RwUVElH+lap2
cPItT3t5N792x7dlzzb+/zjpezkh/JE4B7f9bfiUcf+UE75+9en1oBqws/Q1sHy11eYesnKEEYQB
YP8fyfz2Pt8WfxNO2aK72x/B4PmyB4jcf7536R6jknCuuEslhPcJkAIfkz0iiaIQaqSiBFHIK2vd
9emf7wmDFZDPwA9FHEsOrGj08HQJ77kMpLcLVIlhrRA/Kh6nurSJrn8Y5Nvv7+qhOtVZ3Rt4I3hG
8/Vr251C0soYpE1UECEhi4X3het3t+dQVdl++//M2Cx1gatxXY9Me7yom2jibRV1OT6mnXE3WTx+
yjWePZ4MDyQW8VHCKwqI/WGyX2zDVaCB/rIPQpDkUjLKBIUCx8/7oG7iaKzjcS0KU657iVeMFiu9
+GI4TNMD1q5bcRpX2fGQTblnuUk8ksRHeTr3XtvRy6GVx4asF3O9ZMcU1Qc0nxs/Uz334l4Fk5AH
DW4SbxqNx3h/Zgcb4di0Hm8ECtBwNZn80PIpnOM6zCtzOhfzyVTE+4Q2g+eIVWyqG1YlJ07eVF7O
i8sho11oaHLLZKEDJAcRcDHOjYeSrglneFAwqMUyT2cfjWkuqZ1XRWzXeUJPJ9dQj7Ei9cCwhtL+
Yyqmwkv0glYyIZ6exeFYV3jF08S35Eg7eiVa6o/qximW8yTPL1ph9k0yrwmV+3Va+3mReEi2F/PM
P6m+lJ6di2OXscFjycj9mWm1pjy7cXV13KllX8z8QafZWqHPjkFXMoHH9/Ko4925iHFEeh3i2Qkm
QlqPSNgGZIS+HYqwt+UXXY73WUvFelgoDupCPBJ3iTeGk3RTLbRat8XQBrNcDno8HTlqMIFM0tKb
MPGpFRdVmWw6dG5q6QtERbCw6aKdk1OM2IpOXg7WcguvrG2YiaAX036b06tKqdZDDvOEuWjr+XGs
1GY26NNimGcb5Hrp1HxMpmxleXZAWspX1ZwEVazDXrpXcLy8gq+QoMxjWFbB3I+hReNx4sQf42Y5
GAU976Rbe7McrjDVAcb3uqqODRoPhnHOfTYkgZ6XycM9p2FHar+Iy8Cd+8857X3C+sVDc/lRwtFs
U3GVVQh5MarvddvFnk2rQJu88ghywirv71DfpHA5Ljxr93tRhxJPPh/Tm7zCl6y6kV23nOTFVNyM
S3VgCnYWz+MYKTu5XieSacOICORYHMjaDURbr/u0+CiG+KFw9JFdThp+ZVi1eLh1Mo806Iz0UnvO
tGyaJL9huJ7Ww6iDMU9Pl1gejnMbJIKvRk5PmD3rVHMkkeubLuWeZlYfMteshwEnwSDS036OyzDJ
+zVlmHl9P/Mgq3mxVunpmODDWld+525MTWufi8YDOjjNsiH3kni+aZZ+vRTiS7xkYT7VpVc4uDtq
XdwBcorSzwQN7dwHRmVfeKlWbXHKMPKnBp9VVRVgzVYlWq6RqtYjKT3g08lbFnHjZLHPnDKCoyED
lJJqQ/XAvBGjwY9HcawHvJ8SeVKT5SobCQ/aQX7KhJB+kfFQLNy3lq6Gaj6RxESEzH69KHkw1lOY
tOmdGNkpjvMtnMiJi4bJa3t+krnJZi7cz3XRbrKB3+sCb/J2ObOIJR4juloVZb3mNZoOy9bJV1rO
KsBdfp6kvfGXGJ0kVGZhjU87sfjIILB8C3ZCzkY12REUp6dAxHTym25cMZt1QEX8lHfxWVXmrWfr
5jJTdTSmMfMznmIPmOaL5m7ArLiucAVYMU1A8mJVGl4EdtYHOu2u5NKdxHX/abBVs07xkPqNVNfL
ZC/kNCXB7B7Nsj/QSeyNVXeJHPdkoe2nvuSfSU9Wg44PkR0+tba4Kaysor6B9xCOZx0ddqMNF5mR
c8ucc1eBeSrchkrW+/3AMn8o7OK1TBMvlV2+lmraTEitCaHR0jWPtKiiGspHKlkyb7Lxpm5SctTG
gPy6bWYft+qBEHk98zn3dMHCdrKrlrqNn7LShBXNCs/geq0W95YMZPZa48L561FUihT5JHeuiKaH
s7EmBIQd9xbftG79xUrZhqwaah9V5jYvJACjwl7aT59GNz6tHXXpTOoQjf3xQtDomVzayHTFEdHJ
ZknYQ5s43ENdUgY4M4cLmNWJ46NinFZdITKP6WnxbFflvuMw5addwv1ujkOKigOA3qbHQx0OzDnt
mpECWSRFiHPniCFe+1mS3Xe6icxSnqO+NGDm5MyUQ9RKOA+dAksWYSfk0eDSjV7Y/mSmsOz2Rdr7
hVTZWju9h2y8L/ingRZXcWXCrO+iwg6enGq/1UBCSMerPo2jphNBoz+npj6uXHkzdngzl27Ql+xg
Mv16GptVTOsAu2PpKyU2KJtjr8h7r5AXbTwFbc/WNjtudX9jq9SbpnLtwklXJf4IDZoTMo3rYnET
T7pR1sdFwE28Xpx0CeaxuxRxf9sVQ+ylbC72RXej3C7g5eCJiXq1S9ZTORxieTgvNKhYlXlO3Z05
Cz2yMzBXMwvPzQHyDpenfE4fGnuQjDLUEp2k82M1LseIi1WeL16H6GMf6zakQx4MJT4A/eaPU/aY
Eei0JOyEiv6Yim6dFcklslOIhjTxeOd+VPkc5MNjz7HfWqDOqvYN7455OwMI9UeAyHVr+b4sP4+q
+JSP9efEyQNT5IcDGk5kLnyqOdBLnB5xIK0Fj2ed0ftymo8HN/dtU520vPpcJU4ZWId9cWV7PA5k
rWd7JJOsCvqc+rmL1xU1/oSH22EZPqa5G5Z8WRc4v1u6+ktF7UHqHKkm9uqZeIpr7om0OTLC+FWJ
jZ8rb8ouSLVPgRTSKWBAy8MSpH3ls34I+7mKJnq05GozkfIEudnDqMaQlkkWsBjip+4jMQflWLZe
WqAjncjYK932MGHFWVcLf1rE+VCNfpqMXlb1n9Kjujwk5ipnRUBbZ9WY/LjJzRpPRnt0zK5lJrnn
LCSsU3it/FQuQT3IqJynta7MPXPngzQr1nMLBuzIIasI9sRcbtw2CxNTHrA5D4QU193cfXHbIQ57
xiqvHNNr3jrG50W/+HNeXc1YsLNpcbEvUqM8KEiAsNE6i/RI/cnp9ou89IueaK9m/LRJxackt3ck
Hm7MWEaONZUnWXfdFc1aT/l1LruQ88kXZIySGcTMcjn2xBuAeItY+ZRX521TV35sIot5KEfHJ8nR
OHHXn9L50HXhqMfad6fHMq38ITvrW3d/qtzTuM9OcrPvZDYQpfTn83lJV9qsUlGftLE2gUO6OSjS
FOJHFjpoOB8gFAVWD14+RYt7lUhyk0zoPBsQ8IGKsuSyyIqop3w9ZOx0KdSq6YbDGVVnIz6tKBwg
449L9tlBqTe3uPD0wD2bf5mmfi0mcpg1XeI57bw/uwb7Uyse3fo6BWxanexPOPHyTq9jFxKJpl1l
/WGGbeKV6lJMyUqx/jbjtYeQOwQ8RpmnQD8Mjrwpeqo92163SxIurbMZyIGrHD/LgbIYSNI5Fvtt
JS5wdTnyMNGWTf5gitb1YilcIOvqKkHS8esxz/ZdWR0OEiJyh8yyL+O6OGqUqO4cnrphnSx6E8e0
Aw3Zuf1HPhX6uu2X0VsyPvhj2dvHuu/VqZsjddQVdLwfJ12ErHBRxHkOucMi4tGPB+UTxedQc47u
RF2mZ4pW4gC1CU88IPtq7ZKmuNbSVWGJK/d8GSlY0unTzxWo4XWZNbH0cofjsG8SvZ+7igx+ioo0
LGkNgC2zDZY2WcuOoQd4pLqT5bJ8cSqB1hW3fRSjHF9o0dEVlkl/olLb7aM6rw6QI7sLyPdAH4Mw
m72xq81ZWxX0UsGOfcdtIbbk6bRB2DQHemTJZnAsWckugRi3OHMQW6w2SeuQwqvG0o0G3bRHtc6T
EGJN48/cXTaO25gjUst4v+wGs+8OckQg4iD1mjsX7K5Fc9Qzif2a2COtyAh6xqL8QqteXqMO2btG
1+1B3ot4lYglOWHzoj/NdHGPc1q3V5DoAH6USaovKhfDR6ekfPJAGucnbOz5JXfz9NylyJ6ZyW2O
8dTx85Hl80mn3fTAsusx455RYxe5Sz+fxxqzK4cxO3p1ZsknrpxpNbcNUNkyl2fdKIfjKVvkoYWA
+TnlmVxXelAHOJ/nL3m31KdDOfWnHPfmpBxwvqky20AO6Q6em2Spl2o1rLCtkygBXe8J2givGBfh
0ZhgX7O8itw0aaJqm2DXhc2slyYx8Ypywj6mKb+hQ5L6M9DT55yX5LiZB7pmucQHzrJY4JQ68aoy
O9Xz5zkd/DxLuT/2pT0hxEIkbSo7Xhg4mRZngbFVpDWug6Fd7niZO5DxmoEHTTxexo64UvVyItri
k8jKNePVJtXEZ8tQAu1na0fMB22Wh1kziZBL7jtIJQFz3JBbiL9IfpycdjPaHPkDZveihGBG8lvW
FaHVuT8mxaqvq7AG5QaBgfG59hrlimOVMBTVcXczE31JarbJkDou2RAwvPhpTmHHQzQWxwR11xj3
btg45uOypKlnYRgh7CpxObLxKnbwSWNF6TnARFlaHNrZ2STKnqgsGTcNblnAHVKuq3osgmIhJ1YN
niKs9HVeh26bHrXZZFY6B1FusswbCFuNXb+qjUOCJjTDzZA2Xq/NgZsqL3PVKinrx6Y2UAd/rdhB
xfNih2KCC4oQh1yTM4Wha/282CFUDoqJi2ktyhtI87ODZR7mk3lqiOfg0u4jUbfHs06WM+Cn9HzK
BL/EuclPurgVk2dEPX5UxVh9kU9QKbaosVv88C2S0i2mii262i3O8BPittjTS1JcTLSGAooGaA5b
jKotWu0Wt+UWwfETmOeEmv2hLJz9JAas2y3q1Rb/nauTsKqW9qhyjRtNw0QLL05itcnjwgY17uJT
AuXMVbPlFrxlmWXLN0kMzIP6ePZbNtFLyS3wEjagz5M07S9Qrs0F0qY6UER0+83S9SfJAtmYu2U6
EnPgvC37iS0P8i0jOonGD2TLkp3ts03aaM9t2jQsnsh02PKqkyUkrJ7IdijdaW0LlX6uG9AZDbLu
OcsLN0wpKa5HmkLCME1A3yidxEFrp/SMuRrfxa4zh1Xr+rTJIcg/BQE9FDiatpHBbGNEvI0Wehs3
8sy1j2gbS7ptVIF6jr7G20jjPAUd8KbeJAIiUbuNSWobncw2TsWyTDfzDPNM2xiWbqMZhrCWxRlJ
PLWY5R6KhAfb3mLntQSb66mr0Edlh77xbFaSG8slFLWqgdhPkzsngBqq8lWTQAGqgLMZDmLU3lKB
gCOZSzw618fSlPVxmqZZSBqSHjcjnDxatqsGkra1cFLX+KyT8S2r+KDXWqEFkhvd45WBrkEXZP3T
E2kHeb6slJEQpx1Zw2Gq09Q3Wpenus7FrWoJOahyIIlITAryVYEZKIWqd+rJk4IVXyhqzkZaunHQ
IMLbVRpT0CWQLfhD6xRQ8KqE8vJeQlWNN3M4tu15CtnmenLYp66GUs6ARsgkFtCVCxxfWw4VBJs5
dJ34Ms/by7JPq9CZ8i5YnLo6nlDdhwoS9gdIYm4chfgRHVw3NA27GjOQnqNDaIiqsQCGTZWftUl5
ribhHKpsLkII9CaIUZFdStSnnuhNvp8KcZnh/FK1WXqQt26xriXI7KFC+wnFfViP6ZyuxDyC6OnL
Ihip+JxhBLUSnD1a6xR+2S4pqOJiCAm2hx3oD2+q4OsTHAw/l+NHPmC9X3NEV7WYmV90mkStLbsA
j27lmYVFKtWDX9aT46Wo5SsopkJZBXW35YDOQBcSD4m59UB9XDV6vtakqi8mp4F0TJVpxIZhVF4y
FPowlU0alEWio97aJpwcjCOai2al5LJ4io1mNRLAmlZQ14yNhgwssdJLZvN5qke5sbjIPmZL/Znj
EhQEb7qolKqPKpd2UbyUAxyrzHhtVc1+h03m9Y3oPRsvrY8aqC/2OWcQHd0KpEWDIJ0/5a1VQUJB
MdkUUv5Uxfpaxz142ELWGm/zAeOOl7CObxLKSwi7hLIro0R9oHseb0jjonUDYfdIx/IeN6a6LIiz
wCkAQnGq+h6ymMecisu0EtifcSY94iTsuNFN7msBtivd9N64oCnK3EBob00VgCrAnmuzL9aSj1P5
CfH8qFcITgTJfFvL0wVrEtiifhRmObdYC5DCQ+05ZV9Sz1GShJB0JMemI2NAcyBHjCDxGGsFwUqz
7mLEBF25gHbIXvHdrBENeZtfya5c4w6Iy6Fqgsy46TyR4PQwkfTAyimFWjLga+4gSGgH5AAUpI/H
mJPYG6Ru11k/6k1KnHSdTMnyMVfbJDOhdrXMxQjrjGwXP+/H5XOcFVVAXZb6cigdn3Eoesk+b27z
1NJN4gh0kE5uvil7Zk5iLfvT0cT1KY+d+UsM/HOASSvX81ZRjVtt1W5VFt3qrelJeW01GHF6uXEm
7QTxkzoDxmVXaivZuq14G8DiT4H3W+PoW5vha/fjTje2y7ZFtKcG0I9f/3OpK/j3NH343w+3E6P/
/e3o+6jpq9+KHvS2AWR2v7TdzY97wdO/7W7bN3r2y1/6WC90qr5Orr5w8Vkb61mz7nsH9qkfhaGb
8kOh/KWD9axF+OP731pXEgbrsKScQ1NGSHcrZb52r4Tawy6MPAJHQivqWfeKyj3oHUOLSiDhUhhI
Yj+6V2JPCgQNZDjhEib2XJf8TvcK7vNT08ghmEkGY7PbRvTPzSITz7EuMldA6TJw+YkZYdrlx/v/
oh310n23n//UDHNJNgpTzjLseVqmUFW29iYlYv469Pp15vU3br/T48qlU9hprmWYdm3XnU9iQcll
ApLt8fXtQ3/yl2aBTvGz7VeQ1Q9FLEKXcLOcNZB8Ii+lOcceYqgiHqNtH69ef9hLtto2Fn+ylQHf
51NSi3A2VFFPIZp0nrZCfX79/tC//uXL7Ghk6baoyV0rwgE37AjjiVUXE8qROLSqr+fIkYvovMq2
zfnrD3zhhZ46lD+9UKNQM8rtAyHvlfO+TocYwpUZQCS9/oDn6v/Hqd1OuvxsMZUtE+oHysOpMHLa
FxYSRL8pDEkPeZHm5AgPxVD4rWlriKmoZLhdoTodO5iwe+10P/V0/9vz/e8Gtqb++Q1lZQpuLA+H
JBlbXxEVSYofm4K20Hxsk2msvMFK51BPCS7CgWitIGYlilQwfvLaFl6y8fbk/rSDMrFQVeATmEAR
7oN+fJR8yv7m/V66+Q4raEDqpGzPQ2uN/Ii01V48DvnJ27a+ferPW1d5JgzteFjQLHuAZEUf1k5W
DP7bbr/DDdqZOOQvnIclaOtrPLUMNPUi38Y8aocZunLKm4a0POw11BRCNDtjF4hGa/nG7e+wAZkT
rGyZAxtoNkAZW4BQ9doWoBS8bp8XuE3sgKdyoWiaD4mMqtK08bmsqna4pu3iov0e8hV5BpMRVGxe
f9hLJ2mHe0hunVqbxolqbaU4NRnMzV5Xfe88vun+cssQP50lo9CAppmraNG4Cm3CnM6bs8J0f+ON
7Yn/BdDljrFcaIyVkA7GkXbUUq2mDjdjWE7bAhFkKcx942N2+IQyHaupcWTU9wPp17XQNQpBGZdz
2GT9NL8N13KHNFo9tjGdKxU1pFgui86mJ5BiuZev++IlW+2wxlTMCk+gcSLizBkUwTtJoY1hdXtT
cFXMf2OqF06U3H7+k8dTlTSFko2KupLZjVMt6MRNcFd+Vbi/qywkfX57HWcWgXFENMgWiioon9kn
segmfN1GL+1+hz6GUWqp4M9jorEED/RlUoUMqvfNG3e/Qx4wSFPb0uYqYmYswAdWzY5nkM2WNz5g
B8+F6/DWncH6Lq7aGkqFHJr6XS6X6fRNBnoq+P3kXkksNdiZReSaFJpZysD8UJa09m37FztAk7aD
v06CEdmoods6bb/QGaZdimpCb4MYzJQ9O55zZltIXTsZFSZp2MZUBCoC0Ert/i42b5nnF4wkdlBm
kzxB1QQubmPbdAHMQEl5WjnLKPaTPq6KcE6IrT+WlaKfhzqZ6r9h8pc0j9gBXjknsdTLBFRYqrLZ
Tx0TS1D2hQuyTvVTznqv7vNl9LNUNFAYnpdEBgKKlPpiRL0Y3mjgHYDaWDhSFU4cVdIZAppNMlIS
SgGvH7+dab4fyk6Q5/7jYz9nLWndiKKl0+GC47EPebws5bqBkUR7kphKPzYOm6o1W1TNj2dKSX1E
pFI5lJJhdvFvtvICVYgdLKs6542eMhY1MjYUmhfuQzPPU/s2HhU7SC47KrCdcxl1TjNFSY9Z6SVU
JfevG/KF3fOdwDzgDmrzecKipJkVdIqmBsa/nOptNLod6vw5CLQ0qXPHgckHXkImAz0UBfNZQ9ZZ
8zen7AWUbWfmf36AyWD0gMydgurdFJONYl2Hvsww99gFKUkRtJ+yAaYXySKa5K6pFkPe5ha+wx8U
xrjgEHUiEiquBq9pCTTKLcyzvJHB+Q5/LGwp2kF0Mhxa6JsKOybBIqBy9Da3b4/DT/QtYhfap+28
RGZI+mipZe6Jrsn/hoNeOlQ72Ie/ekidGaRqlJOs8kmPc2izavLGQ7UDfch6NFSS9RIRyBuhgYFv
6oT9nZB8aes7aMaiqdlcJkuUSNsfDbZGEJ7bFOdvPDc7cE5zaGLQzi6RE1fuhoxzEcRUsehNbmU7
aKbNyJse5s2iPibMn6g0nqlw9ra9sx00K5gjVCMUTCOnJ6lf0AF6PoVkb+NRtgPlHDkdmmKzRC3O
ypVx68QfOVtWr1tmC5tfhGO2g9c65umyYGeKJoc/QNpZwHBhXzR11E9SvPENdiBLRznWeRFPEQXg
nru9zkPMdPG2dJztQLavQQrBlNEUacbFRrl8CHJbv5Fu2A5kcV+VsVryIYLZInaQlZU8aubyjVvf
QSwE6rgoMO2jVucx9jtOjC/TuUiD1537AmjZDmh5nBiYxoAyT1Nn837RJ/3hEMflG0G1A1mojzoj
HvJ+1Q3JZC4oTG+WJ7xTIn3buaE7qC1wNrbJSGaQhMPiFw3/ZN3/4ezLluTEtWi/iAiQhIBXyEwq
a3KVXW4PL4Tt7kYgiUEgpq+/K8+9D20d9/ENvXa4VUqhLW3tvYa9+83G/5e1oU7Qxm0gWZpWy3lU
AMvSyZJ8zIDk8Fp56gQtusSMVC0arUMXfDEE+V2XbZXfZ6VOzEp0xYNg4v9v6oyMBJgY7jt1N1rj
FMAmES3nbEXRGKB/kk/+C3P7HP+4YGW4DJWaMPrWZqKwqQSkk5PWc9mdaBUsTntQCDE6I3+NDVOX
uqk9K1vUiVYJxRLgSzB4dliNbia68ELyzS83uFGA/rkw20yTSu1yOcdzteZbtJA8GqrZ74qiTqxq
MZCup6FFE/ro8lU0f9n2iPxWnThxOgGkMfRitWctBTgZLP4SLBPxHNyJ07CKDd1FMJ+TMexO09Z8
m+wxeQ7uhCkg4VuLTNieW56hi982KreGJJ6jO3GaUICumiDD1DMbPU1oj7xUSa38WlTEidPNMgCo
MHJ5RNDLyY8u5fEpmIN08tszxAlVMm6ZBn5mKXemO9AN6BCXw0rmH15HJHFiNWoqYvpN42atJnWf
tVN0A0fvZ7/Ryc/hZE010HqPbTln9GvUkteJ0Ve/od1InfZWA64xl40InnE8ftlJ4lm+I06cZk2j
k6hL5rJdRXqyIn7rJWDBXhOPnDjt5BSYLLW2DJq5KVSbPCZkDP02e+TEKdrC6zBtaXDu1PZnAzIF
iTXY7h69osiJ0rRZQalog73EsNOcH2QSPN9BuPM7eiMnTpc6tkIyM5dgO4ef2YxzIJ+aI/LLNCIn
UO2oSKgqABt1bw7wxpLvAlg0z2V3grRKmzFZGmPLeDd7ofWAqcvfdV5vg/zicXADD/zzTso6zpoh
0HMJrmr2BBxu9KSCavjk91mdEAV/aDZQ28J2FJXIqV4/g6Li+UmdGD1Yn7WVkLY0MVg0Ubp9UWP6
4jdvJ0bZyra1oRg7aKc3ZvenmE1QrPDY6aETof1aVfVM6/kcVkFQBG312ByhZ30gdCI0ioYhOQIS
nHmYvdN78iU1u/I7WkInRAPQO3CaY02U6F77ur9UWvid5KETnWxYd7qhpn7uj+XOrOSBxX43aOgE
5rDHMwe2y5Zc149pv5WdqfzarKETlo2aAdC2mPSgPx4LoNrJH347xAlJlbVmOABbOzMhv5ste00P
7ndOhU482nGR277yudynNno79pmUraXTyW/iTkTSrto6AGPncgoAJSCdvMuq7LPf2E5EStVMcRKB
ThsDcZgHIf/GwArwOmEhmvTzIYiNPY4qxJUsGg7u+8SCU5Yli1fgsMwJynRakpnFS3Ae+QfTn1JU
sX3WhGVORIpajGwU4IjYFGCOlU4DCMD8zW9wJyZX9N/3vaumcyQGUPHQ2x9pO3vtFOZiuoy1oQwU
Bk9V/ELt8KNhu/FcFScuMxbv4ZhmE6gEQJRi7M0uvmM7oRmtTULpFqFsTGj4aNO6vR/Zxj1XxYlO
MbFFIZ/FRgFbMD/C9iN4rF4JFsuc2Nwyy1aZIfI3us9tEbKK9yeCDKjxOlqYS3MYVs0q9GrmsmbD
t2BdPqH58NFrK7pgrYXS0HCKdbG2vjG5ZZPTlCReeQQKQj8HvxFLgnr0holv24vtw/ttGT0jNHUi
tNVJyBJBpzKV9EkBcAhudEL8Vjx1ItTWBphLu8xlOKhXkOGL1givJIWlzrVp4qADVFjfmPExKVYd
mSJi7d9+n9MJ0B0dhSnV8wSAARiX03bfJPEHv6Gd+NwMWMYpCQwImGrNVZ+Ml063fsgI5gKr+njt
sgXwnRItJFBWj/45oZNf2x9MoZ+3oR3IJAXobWUP+IvKJ2uCh2AJ9/d+K+Pcn2tAcSoyiy+67H9O
yOC2Kf3uNbQLcJpx8YiB91Mpef1+G4YriJp++9DFNi1VKnmrmCmPBXyfZa3JKVDdD795O8EJHkk1
mU1OYOwNhWT7s05/l3be4uS/X1XQ7fn5Y4JbTNQyJKYUeoltbhLePo182PK1JXYv/ObvBCnke7ZO
9jFYFw39qgT7FAzyzW9oJ0Q3IB4VTyqD+F+mu2UyUR4tzK9Vx1wAU03AuzSUYOIs+qSXoMtZMPzh
N3P3DgXXU5pQTGVMGraeD2pBXgHTQki/Szpx4pSJuk5tqrAlt+C10eStGf3e4ixxYlQ18YgHM4au
9ux1Dpt3FeVebSjmYpZUuld6XHZT0kqTMkjJ/BpBPccL6ctcvCYBJzgGDxcTD48dyhdjCS0rP8AY
c/FQGmyzeZuEKbtlCPNwSS7jWvtVh8F6+DlQZwM+FMuw5DgeH5adPKh484shFwWVrbWy7VibMqnq
Lk+O/SEzYBB7bXMX6ZRhl4QbkaaM+uWFRuOjCWfPeTt3qGnQneDg/pYTTz81kXlVcvR6xDEXuVRt
TMt6aE3JsTJ5BhB6Pu469TsPXTTSDGpV0PbZiL6NGCEcIV9tkPmloC4UKQzxzgIpbyzrhuo2X1Go
ONsw4H4L40KR2jYDKq3dETfZrovUcv5eNeHh90VdKNLSxrwC1m6EVIQhRTSxZ9ykft1z5sKQbNCl
fbz12C59xkKJs3aXk8jTbJFeNRx0+H+OUcBzw6zeOqx9Ldak6FA8K6uKjX59BObCjXZpbWp0NZRp
ALEJKMMM+m+bJavnozFmP88/0iRkaxYMpRH7dNI1b3OsUHzxOgliJ1yTZNvScAmH0ipOipADV07x
+vU7Z2LnOp0VEHgThU7gxKA+kUcHkd/kvkGkwG/2zm26NYabdcPa9KLt82aGaIuK/O682L1OSb/q
ILFY9y4d7nbwry+r6sWd18xdvNFCF7oPah3KtoqPT1BUqu9gGzBIv4VxAUcU52RMdnzWrKvG6ZLY
FPznuOr56PkHnOwXzTjZd+CC470xrVdj0o9ihBiJ3+I4IZtITYAxNkOZsPlDU0+vq5w/+A3tZL11
ta9UqXosIYX3tetX6HYx9jts7S0kf5G3u0CjESXzNLB6KKlp068Jmgp3VkIv02/qTqjOYbDtB417
yJORLOeAvuTBHiRnv9GdUDV7gB69wujxAq2vOBruZfc7FNN/UtBfLYwTp2OzAV6Xkr5cuIRQHLrF
LQ6bBDz5otZZLe/0sK8frJ7UlU404OUsxBi/geKWjC+o/03mAwR7+J1EX7K/a2XHeJ6oBsX4ehvT
EKJ+rB3Nx3UkgS3Cfezkt16IYIQOw9KQUwSFL3tOBrvZk4pQJSugUjRvV+gGpG1Jkk2wa9W3615E
IaoJnwMge/dLRNspOdFkw5iraubjUo+ZmMC2I4e9aKj+Hadp0bT7uiWMVS8z40H7fYricSzTg2RL
aTb83tMwH/G5DZc4LbqERLLge1Lbuzrq6+yRpx14YeF4kA8kzdZ8gajFdWgmc5Rhn6X7ZdVqYafF
sDo+L8nKUMJWYmFFrQbdI5/Nsr1ITUOTXPeNiR7Wrmqzq4KcACsPrDaEIqlcrscRQMuzW0J2YuGy
HHlbmer4oKK2T/yyEOYcmHpjlktL+5LHokfVJ4DqKs38zhsX6UVZtSORVEMpuP6rYvJDlTR+83Zx
XlBz2jZFMO/YVuWUqfsqjvwOMhfkFS9ApkSoIJUwv9jyKshknqmo91wT55g0YU25RNOurEnb5psc
/+at8Uv6qHNOtqC3Ll0S9qXd7fAMghakAems/Y4y6uQ0gjeh7QifytpI9siQvwL5b+cvXkeZqw9s
dL0sy7D0pUxr+wdEMg8U87t09lx256QcO0ia9EfWlxmKynlM2kdx1H7kL+aCvEKEMHSAhr7c+6GC
DGy4tuU2ho3nK8eFeUVdEx0BxY7ktYYwGZk6e+RJEMvx5LX4LtRr1uNaBWLuSzSq/l4Hdh8Hkx+j
g5H051R4sKtZxj3pSxFmwJHNU7KpgmYt+dtv7k5Ss8TjQSGgOJRqzI40hwwGRY89JdDE8PsDTsSu
Q6eicIPAF4VLGXQ2VghoNY1nguDivYZkrdqjxhWOHo0pgCjjxRCsYek3dydm1xBU6bjpehBdlbrn
dIkhYDYa7ofvZy7aa2q7GkCmHscw1BzvRUfDr3jT7n6lYOIEbbLp8dAT8lWUsrZrxSpbQpcn8dz0
Tn5DqLJZc7ud2kbXxbSOdW5nrT13jXOxRiaC5BfeydCU7OhfAmjzvw5ttR/yk7mgr5jQrhWtHMqY
Q3TyKrMuKsIKGle/6R3+C6+OucAv0E2riitIDx8qouZtkM3SF1XSkeEETc/gDYSz5yDIVHtCFiez
os7wGL2III57v6/v4sPA0+WhbZF/rvsIqaZAtxCg0KIb1MUrOFyAGITJD7xZbidTNUfVg25q8M72
cZ9Dv+qUCxE7QmvAeCVdSWnUQOtybVeWt5ItnglW5IQ3tIe06Qj+wG4JYMsHVExV8MNvdZyXi5r1
Pmf26KAY3E0FFOP+PubYd+JOZNfjEU2ThLI0ctuLIvKekMmvBPAfCuU/oOg6CMJ6hYJIOUPNqpAB
Q6thPd77LYoT1bNQpo7WpSsra9KzFVBw03HjeVW6OLE1gTNjhy9aNmYLvut2pT8MtM38HosuUGxq
WdezLoL1g66fk+V4UGP9Gy2X2377xVPRxYnVG/qM3PRdOW1E3EcKmtUQdlz9LjEXKrZCXztdJNUl
lWkPHVrYBNyLxHbCL0xdwBi0h3vKu1CXSdy1xZild5JFu9894ELGzNDVdZU1XQmtrfVxMpoV0Nla
Xv/3frxl9r9aeCdIs1XuyxrhflcHG5Hyh1MNod8w6vszx6uu88qxqIvdgfpHVQ2zUZBwT77jof6k
E/Hpf/+CX28dKI79nB6yJURrEHQsMAT7qoWcu13+Wuno10mimbNADXLlTlSdKrMhrVDdmdKr5rH1
CikKsaufkLQ9ae12GEy+qgXe+BEZckhK+B0H1MXvZPxI4IOCYke0zhHENxs0f4u269rF76XrQgPT
nVcppxADDC2F2CS+Q3s7McOsP/l8XBY6KZYOmmlcsgZHTkw+2Dl8X0eV19Kz0DmJoRkCPT6DuaNo
CnMKKO/nh406r6iFH9bPH7bDGRNIgD3PUWKq98seDB86EfuR1CCW9vPoqukiG5JJ3a7W9HXQNC7n
Jk69Fp26EMEBRaOw0rctL1Bs6sf0NWB147kwzmPI7nO3W6iSAvgBZa4CnNLxy6GyfvEc3/ms6bJW
AzJbVUaC76e0DsOXHny+9z77ET2Rnxd+5w0qXOsYnOqo3qDMDbukZ0KG2P4moP5Tafnv85i6wDLO
KNk4tzjNuI2h9B9FnYXHwDKaCx5illygpcen0xgr6MEGO14Fj0PSjvoLiSi7WE6Oa8KCPc7htmOh
rgD5UPlOd/FGCj2Oe1MctaiO7321N/bSDbhzCxu32w+qGXtYhna+3xuxXGgF+5LsgAaGyEPdsONN
ROC3vMqbTsVb16TDdJPfZzC00WaFNjmQn8/tIILjhH89NU+UVP3yw2/RnQc6cI0juRGSz3UVtc9L
JrNHAulbvwuWupC4PpBxj+qoLMkGNXUyvmZR/eI389ut+49UEm/NXQfQ+S3pAZytIuxK+ul3Qhq3
iPnVVnEuPmsDXR/TJkvYnlB6NXD/WE/ZDtTDacULob7yjCvxxe+XONdgNGYxZ0ssy2AIOCTvV3U5
BlV/9Bud/LxOYq8s3ohUlkvPxCmojk9zS363TrfF/tU6OXdIFNaNlcbKkivbfACqmkEQv96+bW0U
/Kay+W9/wjl0wiqDJ9cwQvF5o5LDJWM0YwNxfRTbr80KRttvHtX/8sld1BzgCbVduKrPsIWX8mLj
LQI6LFDnRh8pKYDo9qsqURdEVwvUTiqjsGgdCQB0459wEHnmVDcXyX+GRQDBERQCOllGaMfNdL3M
NPrNAf0vX8IF0SUUWM4DHNyTrMdkvmYwNbr0aYa+P68XFXqhC/7j2PfPHxBjbN40CXRpb0KC4LrX
n7Mx8aO2UlcKbNrhWdLspi2TJJ4vwFyneSUiv8cKdYF0S4NSJLWRKBuWMsiw7/qUZo3XOw6Whj9/
2ZAPkVKJqiA83dyHFSzseu655k4Y7zRUUz9j6ONg5yobL7ohXu9D6mLodgihNVMmq5NsyEMSBw8j
96vi/V+h/3/cAIAV3oRwG6iXt+t4307TXAYx/eB1bLoQuipOxLLTAJs9qqfzMBjY3GWKXfxGd6I0
zKSp4jBoyqSBSj9Qr5/GevcTh6Uuhq7mSR0sxDal2om62Gzu7sJR+UFRqQujC/YN/RRtmrKBxPtp
EOkjfE+ms9+6OPfu1oajnWgPyyvNmu1CCDTTjZR+RUVYt/4cQqLP5lExWPZ1y/gsVV+2pve7xF0o
HfTRt1rXSKTUbJu8s11YHCr+zcl7+/m/uGZdJN0CdP4Bhh+CaLq5CWSmGDgUhf3W3LlgD4j0TMs8
NGAt6b3o6qEf88p0mR8gDYLUPy96pmHHl0i44qWsP+CHpSrz0G+y8eNBUhdNZ3lXdbDiyE56PdCz
fQUK4Dcr859S7S/W3cXSMX5EEKeqRRntAV0ewkbHIBjV0PJ8g1JSXzbw5qB5Mi4aHoaorq3FOMt4
gULmwOGMZ7NwPB9DVJNvOonhUlWltEm8KvCU3W7pf5x+KpvpQdMYbnLJZi5xNUNTOJB+fTXqAm/o
Suih5Dyd6aoFUBbzGyiV22/W9V+2swsg3IIxgmTIfHvpmbm+NjRM7VlMcupOXlvaRRB2TTPzNBLJ
aTOC42zdW3gLiphH1O/Z5EIIzSztsVSDPdteDGedsvU0ZMyrSE5dBCGyzZgOVNtzdJMsgyEwSOYs
8YKGww3m520zJAubqhmDLxay02piY94r4gdPpLGTSDBhQeS3Hcw02mgoKCzxctT3vvt9Veeg6mUK
z2ZazeeFCFhUBQG4ZxsL/a5kFz8IKyMZsoDO5x6gILhbmvpZJXT+w2vuLnyQrcNAIz7O5yBDw4ZJ
OK41e+y3MK5cWWPWqEcPeT5DXpO8dHqT33l4JH4ZnCtXdsRiHWe7TOeu4zCIlXDSWBksQfwWxrmS
7TpCMiuBIeieRAdsU6QpEumZqzBns8fS8oCOmPqhIdeywmQuNDBC9pu5s9eDY9Bjpag912DPnLIV
5js41Pya99TFfh2gQVTNgsQqGcj3SdMPWhA/ejV1oV9Co/bYD8yeGxjC5dtAqnNVAUb3v9flX56J
LvpLRXIksqfphVcqXl6E1Y2+7Jwoc2FmwC34v//Mv1wiLhKsWmjFohY/IiZpcIKlcF10m/VDglFX
72sQVTLPHKPXddecUsDAiqzf//SbunN1yxYxBTyjOQ/bsBeNHuFRqiu/28NFgmUDC2cdx+a8SLtc
tEhJDgHjw+/6cJFgu8Zz4zCrOc/iUJdokh+PqI09P6kTrofQ7OhR6zkPqUjglQrbb0BS/WD/6Or/
fPN1yZ7MSVoN50AHpmiPocvpsPspN4EB/fPoMNFRJoJZE8x9R1EcsYZDL5Tr/RIaFwNmox0lZ1On
8M/tjrcjHLY/2rD7nZT8v4SSiwKDwzW8bAFWPscGFvHR7dYeSPS7GuG/je68deFwg3L1nmUXBpPm
bAl+9Kp78wokcqvl/SMHlhGJKvhnJBfofFUqXw6gE2exTZ/9hnfiNFI97Q/4lV7iQXcA4LawVHrk
kepSv1h15b6GKbVIhYfsAlfXvM3IvQo90xkX/AUhrnHeYb910QzX3w0P0fkBEqmL/II/Q1OJZMwu
MNpucrlGrGAiXf2uVeKEaRsqMR97z05Q4brrzPASwiTe73s6MQpPSDyZtGYnDvhD2wWPrGtevYb+
L8gXZISEoR07EW51VLJBgXctVm0/+o3vdCW7IRpbZfvkwvpog4Q6m9j9jar3Oz3BWzD+4qXr4rma
QA4sXSt+0bD/vJurZdHPUxLW9Rk81aS61vpYxdN8VP8fj+v/vPd+9Ued8E12UsE6eFR4+21rB395
BUfF4Swlok7BjXCTKh97DbuavKMj7vat3U2XXHs1cKEveFi3Ej7Th1z2q6j2oPpG6QrYXRcC0ipz
2u7HuuZIcobxUfIoHZ7gk7ZG/LoFLBllbg5VB00e0qyhcA+G0SESoZ7j0+VxNvb1t8EIbaOcyaTR
V3pIyD2fdjzoE5g9j8tqCrnTdvsACbkVloGxhMUPZL73Zpu6PMpswBl86iANL++iQXJI32vULGed
g1egLCY4JX33cSAar4E2adO/9aDxn40d2XLigPvS3GKFYIe4rKQpj91ucF2SIZ26bz2KtomF21wU
RvDnTXktvnQN/JJ/6NrC6AdEzqM3OofaV7t/voH07oZD71veQTQKLt9rM0XylIA4WZ0PtGzIOSDV
NhVVip2WFQtf91ifyHLE4UOULjy7NLE94G8rxn6/g0tAVyR8WPhTG9omPYUNXWkhEj4iC0t1eko1
BHDhZV3zESbta9uL+jRneDQnBSokW91jZmNnkhymowl4I0tTVixB2oizhGt7j6/ViyaHGR2aVVkU
KH2yuiNfx1nz07ofW/LDNjeX0sH0sXw+DEn5H2IkSfJM54rSx6MSqa1P6gBHhV2yFTaOE/gbcNR7
AkMjxfcammbA5OrwyGp7CaFqjGxMh/0h73ZOt/X7mOqmr4t+QTH4moCBlL1FW7JNO9weGZzE6jS4
yUAq+x/zx1AdAG1BQSexiz3v+JZ9fyUxCmnkymWXilxymV24FB2sDbdVG5Qk9mBabpnlMj2EdpLn
1eCMeuZ9bdu3bSN1l2I79MReWhpPW9HXghGoxIpdnfCuEemXdKZd/5BtB4pAIg7tZvJ1mFHMz7M0
TggyqHmmlBZZTGn7GsnU8AsEVuT20JE1QlU7nKGtBifgcF5qcLfCfYIppBYcImuhst+JCsCZgU8z
Gz4ksY7Sk6imuP2Ot0+qEDSa9ctpauN+epY2rPkb4FmjvrR7AppQ1od9fH/AGFg+RmKVx59Np3oL
xowJevY8ImjFuRvETq6Djtrxkwh0GhIcb7LmcZ5oBovpcJ5l9J21VZXusLvNdA0H2GWJ70PTsP5z
u/I9LqB5H4KNXq80yiDtHHP1o5rXWtawjJTp95jycfgEdvkhCnSXcHeB59HvT0D1TSn+5z5gP/rW
LMdVk2Hf3+QRRlExCETSj5Zhm9/VkhzPcxbWl5CMafsuNTbh5zBtBvF+lGI7XlYQPEiATjR0A9LT
TYmYX6d17rq/JTo3sCeFtfYOt+VWVeVIssg82DFLSNEyysiXlBOW/RmtsnoGhTy4Rxvp+AFqi4al
fFyfaggEBaetOdL1Hh4Sy3EH8SD6WWUNy06DAtPxNdkFfGWjumqi69o3dj8Ho2i3u2w3IS8Tvsnw
U8grWb0XY1YPxbDPATQR2zCbQKLRHEZ+yzHFBsa4xxxe4aQ9qI8w7qj6dzbOEnEJheyT07y1C87O
NU6NuAA/HZmnMVv4DwVNgK6oUHdb34ktNDhKRL+tZx73s6lPIbpVy4NsIXB8qWo7gF4TJEv9JtIp
Y1c9DDDunqvA8O9CZO1Q1N0k5zZPu6gK4T3E6HadlJ7m07ySMDjNU0eivFPHOnyhc4YZnOKwjiBn
uGEWTVBPJm+3YOrO3U2SJ4eg3SGfxxXEtHM8mPUrCfeVw16t7qDLCSsI/oR0qf6rQggnRasE0QXX
a9x/2kf4M0LgSMMFfMqpPI7mus5gyb7t8KczVS7GOYHZdnQMa9/DLhfX9Jqj4r1MP1YL9/k/YMFh
cCFIqNVk7xVGuX3IYbbmDBNHdDrP3Uo0jJGXoYtLlUWZPC9LTdWe19GcHg/rNtWoWmxwlsruwmpH
jggmmxDXCS5rQX6Ypgk+8FgachKM2+A0hUuUnZL9ONo/THjQ9m6ZjzUrre6D6jSupNofYVgdvsCJ
vm0+oIpMdpk3Ss3ZBarx9XyfSbxgnnfUldILkw3uu7mq4hE4bya2R12HrSz6w0RzwQaTBOAtmKlq
VrDnjil6P4dSg4zRsXl+abYwIXc9Wsbtcw+lu2bMl53BQAe64vm4miy6RjSb5nfxNAbdN9JsqXrk
ik7YY53QSvxJFWxJ21xDsg2GrHXaLBf8sq09x1qy6SOXi6jup7pp6RUkWq6erCHw3DrjOFL8BKsk
Wv11QCoZmuaTaOM7GOfWNbDNYGBhj6TQUboX7bwPd0OrKTDDBBjiEKbEcD3Ml3nvyAf8zfSPJRLz
9lVBNB6c9IyInhUj5BfrIsD5VBVbNWwfWsJnepdmA7gucdcBrKoXkwbFPtgZlnKmXzcQSBY4f6Oh
kIoXTDeOYT0Op/W7oCMMnaOmkoF9g8t3390DuisOZEXdsf3ArTF1EhqpYRi93jo1NCyoGJPj6Qgz
piecxMdeXdMWnx5CsxyGY48rDuTxHdwvJnOFZXI2320zz+Lbzb0JaALUWMZpyucMUQ7bY1ofti5g
077vrzTbVJbDyCzll4RpnG+5pHByfhfOUTp+OwxMm9tczcsWX3dGw+2ZYfeLz+20wYIGP5L21TuJ
ctj6PpVYxPuDtGY7ddTG8x3u/2CosbhEL+f1SJK1RvI09wc+pqmXy7LKQH9Mon3WLwvWbLkfW+AH
37VwiW4K1op++rwNCYm/aLiQpzqHQljYDVgpquo/O2imhi9QrWfZtx7KK/LrqEZJ8L6CICItdEva
5E4n87QjfxNhyvt8DOyOq1BtuD6Q7UEylgfxkpwmiDT0O2CjSfAdqvI7K0Jc6u31sKN8Syz291mG
q+JFsx3ov+ikY59iAlxEQfe0agu8RVkCR8Q+sSVRCQyBYQAe6vF5EKMA5TiCfOdlyFrVP1E9rPCN
5mBgfWv7cd4ucdSw5V3UhQb6u+izZm8s7VZxWRSccl5GIujndILLy2liFUoBaRPM/Hnvhiq5hKZd
yTv0n2j3XslkOh6itht7HJgMsQFYPIBqaSkhomqeKq2yYStSxuqXHciXoNh4o5f307GOIESD90rW
AjKGlSySLGqGd3JCjSkXulbjme7g1aoLKGrROYWrd3cyYUXwJRqhoidmh5uTK59uyU8KtK+oiyxd
YnLSdgwjm8tj2z+1qYJqEjzSwVp8G0Buo3/UE+8fTWeRcRWibuHJ3kIVbi9wui95snI6fyIWsgd3
NV8H3PfJFiJNpyDwDjC0piyYrw2mEL7avpuTgsR8PMld2K6UG0L9SxyadbmQRMLqfKUGkmcRa2h6
ogo40puN83HJcBmtc27iqp2eLaBTWVdorhP1KKdqf5fuNwPUwxz0YUpTGZ5TONhsuEaRcsCgmuHY
X9US1FfJu3h+s6qKlvedsVGBRsNIvu6qWpeiWgW7Q7oG10wJFk2PrltutlbcwWYdwhoMvGpctrQ4
jjkb8h5mSPw0m5Dc1cgHPq0axtM1pJR0zrN2nAoREV5Ds3UgOXysW36frvX+JwP7p30iCB1dHu10
ZE9jQMxLuELiFU8gOj/WPCUHcqeImZclGIAkn7ek4KCRP6EpArL2kGgKNXLQkJ92k5KP/RrUZ0la
Dptxvc0Pi1TZu3qFgv5JYhsX8WbXgoiquWOMZY+W1/t9HW3q614v7YeMKlP8H87OdLlu5EzTt1JR
vxsebIlETrQdMQDORh5SJEVSlP4gRInEvu+4+nnAqu62aFdppsIOhyWRODhA5pff8i6J7tzmoi0e
RKpK5UV63QE7GfIsa7xZT9TUeRHZ7rJfcI9bjs5oRo+OMdcXfbq4KmA5O36xDuu8L9tUXCzAF+2H
CXPvj1E+gVoIzL6U2jEs5DjlXsjKdaHJL7H+PenDpX8QwnEWb0yK2QXKaYzTEiSbHsApX+YV2RS3
NZYaZ92m6UzqmMSq0iByRkO7GA0bNja00km/aGMjVNedNnf9foTnrz+uTm46vlrssb8c7FpEX8hc
i2YnelMzj3VSJ/Y5ncccs9eoHHNvMurWfbSGvNY/NNZg1TtkGpYSSYLOiU+VNqr8sxbjJZz6YklE
EuhdGvfeIBJSUdUPMvHbnBxl8kJLs6zcW8QyJN9mV1jNeZyrcX3GlGoiHYp7V7C6c/aWqL0UwlC6
Q0UnNA+tmyfp7WxQ+++q0raKfS+JOwEVTSRPzQa/2zWyMK0PkGpScQl+1jICQ81CnQxoU/NrAj+g
+DB0vVvr/qKiMb7oms7SHQ9BEZcZ45qa+XJLaSxNqmAgm+tl1+UdcSEu5WRc1QVb8mNGsTp9zkSm
TnbFnMnqikl+Njor074UTCkpk+dKYIJIEzr2WR0kS144jET3rh3mYCyi1v3kwOnvH92J2P7UdY0y
00DIRuO8CkuhjR+daU3nyNNMU1pe34dt4avQys3rbnXn5dWG7p9/bxPYbDs3xUnwbsnjWSE4IKr2
Bo9nkc27ckTd9aASzaxuHHYZEVG32sYlPMWzpFkYl9Caj6mlx9PRyuJMLwJ7bUkBvNxxnAgZ+Ir6
g4wvbfxlrLdcBBuXfrpN+7aNpoPKoqx9zDutGvdVqvXq1HVqELyxVU1t0Jj5PH7JlICL5MSZ6r70
U9aM+zrSC81X2WBcJk0UOn7DNLk/L2lqR7wSmUAG7Oiy+209NiSljYOczOOwopILQboJz1VkNocp
nN27xjKXnuxArGv9Ycnz3Gux6/QghUWDhb+Ym1b7ZXLF4kc4nA6n1eoo0GI1SK/rp0qrvX7op+5W
GpOMX0esTdzdmul6HDjTdq56UYfHxDEkzT4nSHOx6iyjsC7CFMvUyzpaqk/K5SEEVt/bRu7pCbiB
xy5fU40sddG1w7yyrg/kAYa86DkC0q/TZCUHSgBDfa6QOJexL1SkJ3f1KOIYSWijcJLBY5EJy3eJ
qgvVnAZxbpWxkVy76aSvfsuGf8gMUezyMHFKtlo4XFQ6HYwr+hWWuHHL2ckuprFVz3Rinkg9etPB
UsUBAl7hEWPelWYUfkHPIk2CqCAoJmmbXfW9Tma2IjAynXLpxn69LhiOgP/Xj4lsrfyq6a0uv2rD
obsc6rpKv2IQ3b9oTdZ1wTxovEZ7lo/ZYG/DnczlbJ/t6dEhl+iDaG3I1cE19bOXT7LYQ1ZWjpfW
U0RuwKhyxOzOnenXEgk7+jt9ej1BR8CB0d06PRC/28eMZMwzBQj0E6101Z2txm20G0sC4gMUJMto
PI1OFPU5L2VY9A5Gd5gmu1m33FTuUtdJbqMGb/idAc2heZ1HMxt9LaZz9QWtBgxqW+F29q6MzcVk
aSbmxzahHjksZdp5ZkoArb1xaHGxi8wh/uaKojMfrWmIR38pOoNqR9r5OHvp6Oba5yQxwmd3S02O
7gzL/GFx6pc+y3ubdFc1BslsYWfDUeEJ4vrKaYuXSrBlPRfLDh9bEN3e5cp235p/mbXyEBZ3h75l
aFPKYKq+n005yac60hT840SFdAY1VaCM1NVIFAQkJcV0IZyq+pbns2UQ5+w4LR9RalOpb7bxZB3T
3l6+UzpH62Wbm+FLEeerEvh/L6N5LuLJbh60UHfEi4FlhvhOaRnTGUkjcVZVmxE79HjxzchopptW
hbKGasRsyY6cSL9JNMehm03qoV+KCUHRvRpbxwzmftWt3eiM3ejlxTB/RBPZsD/VrRpvNc3uPrmh
NB4AUPTroQphixy1isJ4zot53Dm2i6Dvmo71J555dlkaGbA2J8WAG40TuzpVsVKNL+qymLxaC7Mn
mLqz1whYPnVtT85lO9fajXSm+cpRa+zuqxDphV0ulvnQYCtxMOpcP9nYJBPzSqt7jFUklg91VMEe
Hkf0fjzRDGH/cRqQeP2CgAjFWbdMdvxEa9iSnjMuPAdzSlPCgrIMqyLjkPCPXb1/iGeHJNGilRBF
ZBmp0JCHlasWtMDgxU64EX2TCXt1fEpkuyYHs9brR+TX0+zOdCtI4DMODHcJN+JZyWjUg0/YXvrJ
a+mNWR/qLJa2b9XczkNVhVO1T5swjX3TlvX0vGFdT1WZF8XlLOWa8xmZ1t1lhj3lH6xITiRsS2Lt
XbfWqiMQSjnd0ooud4SJsty3QqRdYMZjbgCXwxh2V006QQR9jAveBe2IsBZVTbk9AVoel6W/67Q4
Hf1SDEZ+oWljsR6QH1u/awLbJC/HGvIyWquZ7RO6PI5s0neZsge/afrpwqoMEs44KS+XOhZ3oJcb
GALoO9LnQKjBsmX4pK3AyfcuDJnlgT7TPHIQdbrxvXfbyJR44GQr7YEuH+ryVDKhSL7Ea9MVPm8K
wrubxWTmRMx8LPy4CWv0yxEvUldIpLnSV5NTD6e5shv3ILHlxho1HB038TSB7OF+Uta2CbV0jCLc
FRsqJoJPFqRrp6ZTDylDeWY19znbmHnXy8DZGZ7qttejYERRWweJWZi28VjZZGjBOKk29qU9OnB9
emfJHhMHmZpAR28+ecppaNheUQ5x/KDPK9Ej0jTHuHCkUQi/UGZuBhXdsNGvypHWlgcJao6CFBaa
/sGum9a9xRAkGb0FFeh6NyyhqLzFXG0yGFUb/TetxVXBE1A91C1eNqM8xEs9yW8OX2r61JGgOmfR
Gbn07Vxm5k0eTTqiyTVFQZx0RXG3QODP9mba6cXiCcj2Iw3MuFwjCvWelgOLeiYpxDY9bPC6Vl14
FVd6sp4MW5/LK1XTp/Wc2prQS6/j9kUXVhJfm2tYAu4J9aw8Du6omTcQ7KTDnmqtdWL+Uy71Hv/G
qd0DF6sLn6mKGJ7Lqeg0DBLX3j1pOe2UJz0vtjfkUPgERqvqFNYiBVhxPdA/zHz4FX03eGixGOal
7piC4lL0WnlMwFmMz5O5qC4IHSfsDxPxegpaUdfZLrcstwlMHGn6zGvaYon3VIO5ugxt5NcAX+ab
PRhuaVWQxomaL8Jel64PTyRSIkCJQWdDJWHBPJtRaBVdOONsreQsfW0faRJUTOsbcjuPPqyReTAL
1zRoWAb53p4Ho3mRichyjdrBsHsLv1tETF7rrMjhc2VMyHoO04I80fa1vFUHx6zNZT5lhmu5j2hG
F/15orSfa754Yqc2OchsVR+ETPL5k8a3UZoXG71VDftNzZqCdHTX0b4etgr6MtSqbCb5Ai+LwNQS
RtGHpTA6ipV2sBw2uJ3Rs5I+sxZBtap3hSq/JQvVNQC5RRb6S9uPWkMyIAUFU9VDtx1xq6nai05V
g/tBEDwiUkU3Xb9nMdOIL2k6VdnejuxSm3i6tVXixey0ya1Nus9eNpW0xb4mNWpe4toWk+v1hkKt
eZL24N4b9OcS7F/o//fPqrWH7LHWhkq7qSIGPrfjVqiiWLC4uenLsUHXGNpc3eanuGDuxSKxa2vf
SgofZ4eP4tBcwgCMxOSvzJAqKt2klYkMdOH07uVUM0k6k127zpm0yO4+lnmatRcysqbqpA14pX+x
dD3UfWfL2fZDVWiDl0tz0s6VjjrVrTZ0Q0KMQ4beV2TG5W4ZCre9TroeokshdDnerzm4QN/Vu0nz
EisvkZhpI63/5jpdHd5bU0fwL/E3SMf1Qlux7yZlRdcwP011ZC3kU1hc+4ac++G4VKWyji1d9umQ
Z86qP9JVFOIiyZgE+rVeAADYQTzVWzdgba70traOmrZvWtMcfMspUs1jz105dbfYzBoF8hh73QBa
3ewTzWDe45SMeBYvx2LN9ZZmrkXQxlLYx34e1Hqs7VnTSyTdzGlQ9PQivNKqQRnpWRht1z2KDlX1
FxnZQ3EmsU3kPhfxoD5OE6OZII/cNIKdCCDtJinL3LkMo7zMPk4uD+ZyMd2su9AHLHWuRu7VxNF8
WcVNOsgiupjTVmUPFHpJOPr6QLbcBGnlFrStbTTaEt0f2My15qP94Sx1wBxQumqfAQfcJIzlZxQM
9c7wlUIAs9gVjIK64UQC1vJge5nW7Q3ndEnjGTAOozRyN7V8tHjskKuUiLP1gelJOO9HdvJeras8
U0Q72qWphYrEztFRrzMRowOAe9BTx6kPWSobcV7zCoquYS5V/3lKBoVoRTYgHbLvo3peYs+YHCGZ
cZqArvSmc0ffobHRfSlGJOtvKmQXOnO/Sb0a9DRmgbm7265qTH1VTFMWLEW7Ocr1nXMt2tAuTzbk
8unYlPVgBdG41OXZ7NCpoUWqM2+tllYO+4QmvuFpnWFoe2aUfRLkbqQoO+umq8mQrCKxvs4SF/nL
cI3S+Q5JBrun9x6H7frdKoUVPddZpecn3YLqeNLp+jZX0Mvb/j5HkprcphT2fDZsrVtel0ak9XlZ
Iq2jwTebrr8q0hGP/vLAbCXpOsB+TW9fDXrRTX6/YBx6armFNBhW08x8sPEOM3Pb3jCqo7tXwIOv
8xFn4Ad9yqLuqu1Xo7yQ2N6t29uWIVwH1S84w3fSTp9p82lWkApXqzvEWqln/K5ktRc7MuuMA5JA
upX5U1tPH5TWjpa/aJrRslncpoUuUYvtCaqadhWZRCvUh06OuQYvPZHJ92E7H7/LAZ498gYiOjWV
WgxPJ97lH622NXv2XiSKpvdqt4PoT4sJoygZ64keWKbQgNdYURNem7Hspz1hFC3EMS+T8aVP53o+
V6ssxKd2Hhyb4qVJh4tlkev8yZVFPX7YNBytY1cMoVcgdtN4ZKPR1iyv55EzlwHmjbssSl50MUyD
awYlBRoM5MYrra0mo2slMK60Rf8V4mrjehCLzGk3O3VG165t4jtgEgYZ0Ygp810KspFzEY8NtBvV
6IbqUda6Aq5d6syzxkMZtk3Vewl8P9urXHAEls/sux1eaCRFNG9p2Oj9V7oVa6J5Tk/6mnqCKNvT
Q8wr2B4eIvXUnfsZeijmQOVsO/FnGNbL0HrDhIlNcyjGXiSpPzXoh5OH6s4sjKC1YqAcwX90bY88
rybcA5Mqq/d1EEGdp7l9E/oIJVsPFr+tXY5THNUnFW+934jye663mGmHHyqza3d0C9YBpLIWaqf/
CIdZn5fOzo8Idc9zoDtpNXjrEosPDKzKIXBCyN9/DcH0XlnIWeyyqMou3+nqKbXvnfGvIdTfCwqJ
3BoZ13BdK7lzaVok4i9SaN6bzlWoNaowkXLPManTRFKjftURrbufcHj/QLCKkcGPQD1aYWYPIo3J
hMb+a+Iq6S+LSavQQOzamoaTOabYAkjVmDdzR+uWAivVdL/SZt7Tn0OoNlTRv0MbvQOWRYxo5kRr
5b7CzTQPEpghV4AHG598jfEjszj3J0oDfwSmeocza5uOpQameI8gQCM/9ksVDkEdkecGEycT6qQo
kuRkpfNS/uQJ/wHI8r06UQo+jNPEFHvHxZOjR3Zm19Br/skX+qOrv0Of1Tj6dTJWAuRI8Zy1xuPk
1uFfA+Xp7+ChpOlNUUeh2C/Yfnhxu5ySIbf+4sXfIcx6w+jLanDEnh70jkFq4oUGncc/X1B/9FTe
wUPDeUx6oRJnH+lax5k+hp4Rc/r/tatvn/pP2FYzqy3QQTwXcy3Q5u0VLpNr9fHPL/4HK1S3fry4
0xrFVM8pyyWWyvze0VOafN1ZTHyFXLOovXoAjX2EKSTqv2TPZ73Xs4ndaJLICIk9dqjik9203XVq
0F798y/0Flz/ze5+r2Yj08WiLRTZ+8JVMR1oVS4TwxX+87IYvfNok3nzN6VtlM4hqdP7dE3uDVaa
OIZdMsTUKlG8w53x+zxaWDd7vSQl++3u/te3+X9HL9XNb/fR/eM/+fO3qqbYj+L+3R//cV8V/Pc/
t9/575/58Tf+cXiprr8WL937H/rhd7ju758bfO2//vCHHXl5v9wOL+1y99INef92fe5w+8n/13/8
5eXtKvdL/fL3X79+L5IyoOhpk2/9r7//0+n7339l5GsYNsvnv602t8/4/Qe2L/H3X/9P+f1r8bX8
5Wv5/Zfr5Fv1/LX9BawOf+z+7ZVevnb9339V1t8USYOCk6db0gDD8Osv08vbv5h/M3XHcqStgAYK
uTkzlbihxn//1bD+xt8g/eswV5Q6GPVff+mqYfsn52/UOEz7XWkIU+cnjF//66n88N7+5z3+Ug7F
TZWUfceFf9w40nV0Q+rcmcGd6aAr3x0mjJUYoyUzhkJTQVtUFM9l7WY7S8rOI8Wu99Wav/ZOUpMp
Z8+VAb5bVZrhN6PuLUkFsNMt6XbMk2AInDyOIAD9f3rIv9/yD7e4nTL/sxPebtG1lI54iOSJiPcK
VdYIw9zI8Dtxi3D2KHHNHccRk5tYncem+Qqk6trphqCLoP9lTvMzQ/h3h/1/3YCN8haPSqr37Fkz
M2p3osmLABc3YK3z6AOEs+iqhru4qU1/CMPQg59+McTN4KXGT2mIWwR+/wgcd5N+FboDkuMd9biz
E7PNi5xmGOaJoEjlPfbO10lT/owNs13oXz8Im3WozEqZ78lIzhp2PTCPBinXsTr2EUAq2ddPVVOA
7V8Y+6DmVfnN1kIfp0n5MtTLszabt6I0yjOtWW3H9Db8SoNu2rWzqd/BnRz9bV8cmPG1p6GsFrQB
7WynUcF7WQauRDhUrS3oNjhi0boPB/Om0QCKxSEPcmmcz13YnQDiuYGdNOFFVGouQ896OXRiZZAf
PqxkIwA51vvKcAXdrmm+nrvs1QAqt+vG/Ll8K/nRhF9d9TLGxZ21yk9/vkq3zOHHB8eWYJSiG46t
2/9ibCfXUs+jpEEq1QrdHQnRZ3CetL7b3g9NE7BPHCm6UKP6SQ79RiP48YNtAVdJutIy38IIN/ZP
x2tRK1l3Cv02t4vzndvn6UmCMzua9O+CyGLilsiVVm9ristiYUOXHahE6Za80By0dB5H+wHsos9o
mSVtmFnAdMZF0mtaDqDEet9Vpk0tC65r9+fP7I1g8e7eQatLALw6Mzz5PtnTaUEwAUGHSxlmGTR0
hS+jOINvO4IvZGiyy2TP5AGa73U9u6fRAhCaRRcDHWEvLJzTbwHInveVODtgwTxwRBTHGl9aAiXw
gN8lPk3Sb39+3//6rm3a6aYjTAKSwA72x0femwnthZHbxo4N9RLsKT0XJYzfHnTr1Mpvhl75mp2b
P9uf/7LK+GTbVA5zNEMHrPrjJw9mEdLtQiIxpDD1x0G5nkr6/z+b3S3e2Y5lGgoa8uZ1+96TqAR+
ZGlNntPWl+VBtk120Ybx808e4hvz8/3bx1vWBJ5gMJZ/zwWrilZKurb5oTLz1xBTuA01pkovYpTG
eJRNrrSJs2UEnVYaa3ZRiPzViOz1tl4BTTLf4NxZFAaSo/ILCukdo0z9mFOI7cHnmn5L/8C3Svde
czQG5I68NuelRWxpcINsHlJvNHK11xgj7JIcq2z8hg76THwTBlJogKtBkST8GJ46xlmX3Fo65Drb
g99n0ENXctVmz1z5f808a8c0gg1QmwngU9yLQBDU9t40u8e5dxkK1xO4jR7A+Zo8i9S6Leo1vAjr
FHSilb625lAduyFWNGvKozYruoh4be/zKnlto5CZSEXMbSxJz27EMcA1WN9l1Jn+WOfPzsgaBGv+
0Kz1CrBO3ccsDhCdGfdt3ZaJ0o5TPJo7y+yfjJLdPm3Re1my7lM9iw6fPBq181yayDjxYVhF218N
fSEsAy4L8il57qIZXFnTmH7k5I2fmOJL2dKmjYbCvAPcSPKQrBzEq6PtZJ6+UkF03hj1blBggupF
fX+HNNWLk3F6YrRyjsC+MyIgcE8Dw7SMAyRIKW39otWeJCiqwA5b5asYOJtwrdAf7C7eE8vAvonk
2bJ5HYwCEl/rOIHzhZFGYRdnkdcfU0PdM7kr2IZtH2ShGx9IfiwOFtwxcotXU3btnYM9ulfUwwcS
jAOQgOdWB17aDSBgNJl3O7VxO4qFYNk2qeO7CE83Tf5a0v9E3Xy8bPrxci2y1xy/mMNMpRxEiLx6
3QQEerKuICMitlWObmDq8hr9cgiJTHLoVNtZYDLYCMKadV5tR+ZSkV/BVqxB0GSvWqSxYnmzmIG8
Cmh1fqY34nHcYORltBlgA5MN5jB6reggAy4mWtP2dAMtrs6z7FIPHA3Q2bV4tqoi/0BTnLnBqLkf
O2R01jR+diy9OsaL3l46obzX+5zvSHp6dtKB3Gp7MWQG153TAgs1ODze1u4ysWz0WgFRCnP6h3Hy
7IbkjCKybi03V4d+yZ8Z2WJCxQo3erbG28JtN9BzWM57OTOVALhyoL1+XysSmbjRs9+2QMEKMwzr
lsS9C0CssiLter0qZ17WkGzZhsb1qmJDssWsINgR4Bt1tkuNs65nmmN8nnRN2xlTmPi1y6Kt+uT5
7ca5XbKYoVz3qcaZphTf2xRD92kAyrNHMJR4Xc9sNRnXVxWQgF0CTcmXC/j1tZEnw5m5pwJKRNKD
hgD0dq4m6DRpFqb7uQ9LryCAaXiTe0oKfofvwdLNfnvBhS5uzbx5Ajnges6cvjYOdx026fNbuBhk
9tojDey5I5GgTCM+oHNAK4Fh92tnST3A6R3dRh4ixQD50Eo+RZYsvVEYRxDv6Tmv3CzIGqISgSrb
OWv9JMzq/HY6QfTACybiCQjDDi9MJ31d9DC8MQE9FSRJfuIglQWsv96j/xgQT7+XOcHEMlm5jG86
r+uSBySpCHka1x2JtZlT8UBmcWhl/tyTX23hjG4oIS93rt+C0iAIL9SUT+nMvSWDc21WznpscnFL
vYP2NKA7Dy+dZziYqe/iiuTha/p7NRFvCYuTWNpuO3acSl6/fcNpyV63LdEk4nY7CqRj3vY1N/b2
DmpTXSfobno6E2A4Cmc8tIVvlNuyKRk/hSZAqMpon/TUNs6iTWGzRPmuXVkq+KUsv0U61yaYQGq/
rxZBRHVWbUc0mT6ACOt3s8b+BT5i7iZt5bdcWzvmoGgv+u3tzBorT6zVeY2AHNKG46/qdb54i8QJ
Dc8gcaI8mAAvsYNJs5bVvZd53awev+FwJ+6872b+1e14AUMy1ExEhnWvZUVyXSk9C1xRc/x0RATW
MJffzhUMvRSmviTPmSNujTbcLXG2HCxci7xs4UFuK2xe+UmaAbeCSLMfGZTjNMiiaxWBBxJi5xUj
0ccdeTWWIqHY3m6Xtk9JyQ7H9dD0qYJKUC9csBmpCt7ib75Fx7CJy0OZGRaIoqo6NmnX77YzrlV8
QBSzqsXABpJrdnYc7tpkNubT54O0t6XDQ5Lmu2ECV6aF+fIAOKI6Sqa/ngUP1dORAHlbK2VfPKdu
/AqF4D7U04UDo2UKNPKot9MmVMTFrGcLhGjaXM0SdyVHc3QP53PTs/s2w44FxBzgjmaPLDlIAyZ1
1xNAkkAgT+PbQoJ/aeJjXlcceEvfXBMlm8vEjvuTPTFz6QTtq9mK5wBGE+O8YXJ3VaXCIGVg5FXM
soGuwlw7tvUaPaONyJDAAo69B3ozej0k+gPkI1KNOXmtmuoJaap+j79h8Q3zn/Wjlaf1pV5mcxDV
/UdgwdGBOicJGI8ZT7ptgGQqlpKM2EoCoChhYFmrfgS7vhcrZdJYRVtqUI/VqRWxvDEGAEATwDzf
xnWFldBUJ3cr4DLaxV6ztteWEdt7ac/GBS6Iz4OWz0EqTUAAGeQCc1q7PRib9XJt2U6M5Z/drcyr
ZJ0FQAz5H5dhmRBTDCoNIgA9/CyYyzTxp03ABWU13WcKA9U1j2xyFGB7cZFx8i48sdFsX9CO0Hb9
CILXaMocOlDd70xpn8C7wQYrpAf2ZPWYvk6MYFH+zVzczmujTf0ktUM+PuViPRezjYFrryVwSMMY
9u0gLvJq/BKBOnnJ+jY+Fo0bBtMcMt02nW94oezSaPk2zCTPmhETtDS98yvE3z2t6XOf1QCdJqPF
6hgAEwCKmTo1XOJ4ZmIdNQwxfKsDfTRGdkDyfKNNmY9DGmmiPuwjemk7N+KdRvGVNrWXzDQrFuH0
YOjTRYvXhecmtCWV0l5qh8UnJzPbmbNhQvPRvoqeqJs2hgUmyL6NshS2R6ufW83KgjIiZKKhy+Qy
QZS0SWI96OaCXbtVPmsGE01fCUvJkLwac6X2cUz+ZIREmqqMlwert5lTS3PFsowTyC6d8BVd0Mo3
DTd/LBsmrPaqP40moUIzuqcSTRivyJr2W7QyUuIkHnarI/tDVpEEx3Oz7qdsI+RQw2VeqgGde4vj
tpadLZ1zLiI46IZAKmis4GzVLb+1VfQC/E4gLbYp408kgnXj1prdFoxXkvltwbqFVcpsJVIHe5qe
1ThA8SjH29hlxYSqAMBfYlMGWut1u8/R1W8Nug+HzjEoCzmtPUWajXrlMzizJz0byJGFfttBtfKA
1LBCoWlfGEaML6QuGWjI6KbMp3O9GF8oIJu9Por2stPN9mHQss8pZxq4tUMDrudiaglqAPayK6C3
2g6UkUuLtie73sLp2hfrVTZw4o1uD9ZIuPdWkj3XS3EmwZhvVhTOyAKtq7olr9EMdTbSxKFudBO/
N6cE4k7xUTHyRBhq3fdmzncFdw4lKY1vdLhgnxOdZ1+SJu+MTJ5ymxVW56yGQXMrEiyeaZFPPGdb
uo+VVbaX8MKn+6LRdGjKLDdza14l0eJPWRb7i0tcC0H67bImnnFascwBCsYWpAuqFayyyL27fuXL
kmOaKyY5ZYJ8ftVWxzwycGUeupOh0tdSi18BED21LedQV4prWH968Hai9zNF2JbuNNtajVgm1wCe
qPLICSiuzV1qLdoOHrvr2duZWS4VnIKtallnGkQSPmAwRO1TVXD0jNMwfYgAWAJG0XnZ5ebAAUDt
YqEz6Sk9nz9kTp/dNcOY+IVu7DTAg/7MyAf/D8vcvZ1ybV+V5wSfTR+0jxtErjLO6LsT9THu8+bY
Wr8UloxBzs/Kp2sx0gEZBORmSGWDxmpSSxh+zaeOq7TFq77q+nMRjuU559R7W/3UmzuAHMkFxeor
TQi+Ve7cAVo+OMq8LSOOyS7k5Epr7WVrVAl7bY5DpMYr0fBGlmw7AyPWJ4zp0e/IoQgKUX3bqrLg
MFM1DBkNXK4eXy8JYYxmZLYrJHyNTPQX2rAmRNwaGMu67uyGj18AVcDPJcECNfwhb0dYGzbqYFo8
GYGKOYZZ7RxxOFT6Y2nfvp29amafxnZ4/+eFv9gGPu/rfgcasG6Y0tH194qkYzrCl00XZKJLik4m
l0zd+/6pqWkKpnqx7lfNyPgWvGWQkeseCiuYsqx+FM0nt6nv4SrDdoopdLc0Y5C6tnOkvM/G6EbH
edG3CvgyqDQNQTyBEKqn8cYpAHyYbk8C3EcPb43MtxpJGiY0miJ+deZ+9IFSQixfy2DSeuNsgoq8
cOq5OM+aQUI3bkmppAbqrY2rArCR+prpdafp8NG2Igx9avducL+nGsqQJYQN0M1bFhgnledQ8wYi
ckMQdcbPLOGMf22RMxGwGBRgV0RX4L2aUZon0NjYKYewo6Z0/y91Z7YbN7Jt2y9igQwGu1cms5dS
vSz7hZA7Bvu+/fo7qCpcbMt1LGzg3ofzUEABtpWpTEbEirXmHJO4r1Pb05Gw8avbeWo9g5dm46WP
v0l7lpuBmP6DgdW/NMVcj2GGLbG5rtOEX1tTUOprKxZpv0+cVvqtWNQBSx2nkF1LP9XgTil70DdD
FpvBnx+ot6H7uweK67vnMopmw6CX9OtLs7KNPk7RHuFdG3y0UE6QoCG7j0d7NatU1ZdeTyBi6AtJ
BVZyW4LAfvAq1PrmZLz8+c38Pk+RfAOO4ZiuA7T3fcxLL3q9UiU0d7luAmvDQHYsaaedOjwD8i6O
2F3//JK/9+wl/VHLkYwndAj+7359s+h0rpthv29D091mNdL/OuL/wP48Tm0zoJXSxqAYm+wQR8N/
F9T41ixkTsAb8Fy+fUZZv374OR+q2RVat69dirGUhs6GyICPaFT/8rHSZcbfaLn0PX8bU3GaCosp
GXpfzKSbHtZr0CTTF21uL8jqP89dFn80dvqXbcozLY8H1xMGc593vxhMj4iyJO9IZk/ac9jRMI87
2RzZEmjljO6j4vj0K53uGW7Fr/mUzfthMiof8Xm/yYb4+5I9//mb/lXx8fdnzRzRtnQedprA7wb1
FcLc2NMr1liafCmRgv34u/hNE2q8bKo/mHC/m0Gvr2dZPMbohUmYXQeRv363vXA0OyzSdu/GzgXh
JrxhzSq2ZSjjjU7V7BuD/Sqz5AnB5zHTnacmtjW8iON1L1KE9ai6FitePgLFrv31X9e7ZXnCsnjU
Wdr2e7KS6UKbi5yo3eeAKjZORvFs12w1vV5wZApx7Mv6StEk+0TgTLVrS74irIe0dLXyxUA25QN+
w79WCeEThjVTZJiX0egav0uSb3Z7sDp9CvC+3i2dczRb805Q4/QRsg6YNMlW66KtcujUOOhiNl2B
nHSdOqa2julez5KNzMEntuZ6t9ahgGRhkZObp+V8NLSy1rHd28GWwOQ6/vkJEb9/Nusk2aKBb3ue
a7+f53rGMMHTJd6bPKgJD2UdbZwuwkAx5vTFnLrbzMrEBwqX2u+GQX/7NWmtItWvSwpCh1ZtyEm3
4PQ6VXpP4BA6ye2w1s1wg5Zdi8rympYEeB+XTmiUf7ifGevM+dfv17Ggo5BjYtkMpd+LOuhlsM83
FJsUpS12d7CI9NTQPDjNSy8wIwDWuXI9VKoGulZfy+JdM+ofBQ/8PnN1LM/j8RJM7nVHvpuM58mC
ytCJ6j36iJMY+WAET0JcDPYH+7f4fadhdGi4nsOE1xHO+52GKUiIDRLeU1jQFUyoe4w5XXa10xU/
s6WlwwE7cwMghVvRSoYs0oY30xPvHOZDFIyV+iq4wscj8ybcrfQCuQLy+aZQJvg3BZd3+ttXjcls
3sxow6HG0T6Y5f3bl8YAjwGo5bBr/DY5Lri5CmNRxDC3uRGITMI8KqZqk7dUnVM+4bEf++/rfWlO
aT/1tfoJ9uuDHev3DdJBFsE80RSApH87JjLRtw68i2oPpeWHiZVmw8fAi2WN2IzzR68mfi+7HJyL
jrda6AzMGO9P3hKsCQYQ/LMUVLu0KudgHUsurYAPYEQWDVwK6qVjyCFcGd0Aw3gppzK9tnOKe6kj
XXaN+TqT9XIYuHj7KdwrH0qFjnupHa4Tc/wA0Pf7Oco7ttZBsWOzo78XEjTYy/J2Ymk52hzvy7bq
Ai2lA9Hr3J9oZevBoGcfDC3/peDn1XgidI8K1bLeryQ0me5YwibahwmNzbo0JRfxSVwluJkOKu/o
p0YI4Y20P7a0p86eSaNy7RnSb9e2uSj1gHRZjzhELiQdPBoaoaZxorVi7Gqq2crkiqlsrt2m1b2I
hXrrrSdSGFycEM+7Owxy7GaxRb92Hb9I0cd3KTeqTV6a6iAXR+6jFPtDHJpPWQ1DwNAY6lWG7foL
Q4edghK4kSHoGWudUCI1u5tG+iRvs40yk7rPzO3behO2446Xm2CaGOEXU5vgpFTtuFuWDxVi/7pt
2AB1DT5cqaPZ+PV0rtwlVo1k24jmTt2mOWNMg+vLTliy82ksl5yBXHJjT3ylbU432+KLLsbaDXAN
ZtvCbkaE6vSI3vb6XIyMRucY+JRs8Vp0nfj8NtqUFd50j2ntKWfcfVEJX8KfD63fC1iX/ZXiFcWJ
LjBr/fqLNJFkBNs47b5wOIx7EHpB7qxLQqrhHDUetnZ3yT9LzJ7ovYf0gzPzjQH/63njYmq0TDQv
yKGM9/oez51Sb5zIN9QzpmilaKZbI6Xf72Z0ws3ak89FZeWbGFX3kfQ3PUglJ+Sk0ccm9Yp7YwqS
stedHPMyjylnFxMlhwEQCuovutGf0rl80Vqar2/zB1obhkafLwT9o6AtvljVOg2waLInNCX3er72
+DDfM0ir4rumHuWznlkB4varZgDiYNkLKtNV85JH3k/+Y+iRafoP2SbZnjTgeY8LR3xQD/9LZYHD
3jVcw/Mkp7K9nmL/ITSBTJMWyajKfc2Q4m1AkMt1JGwwEapiluHSZaMfpctx0lP9zY+wCeNnhgfV
8W0Ms+g9wqnGQ4U/6nfZur/V9qNEv8hcvPpcMNEPoplZhIMtcP/nR+z3fc8VNhUF617nmvr+jtRD
CGtzGi97zZV7goWYm7BVpDO34rduFFaRD3a934pnh2eK+pRLmaSS0d8HGCkDvEqTchOktV35c9U5
frxO7t9mMe3b19szFBrYX1ByIBrp1zHg0OF7MMup3zZ1k24txCyAnNhz/vx5vD8o396cRV3LeltV
Q+uf/8eXac9ukmgp6UqxqmFHNLwHnLNMARiXkbbyEUb/X15uXeIolUyDy8Rvxw42mpZBZLofrfWp
dfIr6AHsSC3PDnfHj27E7vsq2GGPY0dB0YmQzeDm+Ouvp5qBaWMTq71SCv95PEj2woYYBentGDV5
yh9J0NzGBIsHJmXoAddheMCDVFxkKZ1Po8y922ToD7bZ36Cnn7Z4tmxfjkO9HVmjAd2V9py5VbH3
xtn2q66Irwoz8VCr5Ew3l67YtTE/HPK5vc6u74BYJEfSGwwgGC3m5FLkAfbU6sAdRqoNDoIxkJGV
bHRTDccpHHd0JOttE9Vyn4vIPKHl0JiopDctxpQN1zYTYAQ2XGk08ZVdawmkvjS6Kbgn75ZBGwLo
vm7QK/5ACe2rsartjLHu72YKtV2ehUngKG5q+IAH2oaWoCMIN9CPmVMHBW7MEwJVCx1Y6iWBndcF
SYAyPvXABUeUFkVKlyw096ZTuwcv5j3A4Fudxg9VJ28iBTRRozt8dm0N4pa2GF96TNB7XOTWBwvt
XQwiwjfhUoQJRLTsSjr39V+/bC+qG0/LOOVRULiHt3uPmaEaKVqwCA21VCJy/aaqawKVqxHL+zLL
rajWL7BMZeA2HfifpKeudxonCeJMfctEgrUd6aHPyWDTUhrkFtBZErhskIEsmmLHEEFu1q7EzjUX
7XEuR3nlrT8+KbubTolHy0FtMk42ShKrN7d9kxcHLM/uBw2n95cHZH8sKFYwdQwbzfvoX3ZOwzJx
Vu1Us+wbNfu0iD7YLN5vnm8v4fBBW55uG9b7TGduYRaNAKDd+ZRUQTnQfh2agWtGtSAG6cyaz0b7
6Fb0vijgRdk7JcUN9wm2jXc7VKTBqrcVLpe6dOotwy/MbwsxNEOUGggGGOlpkESPJZyujez+W4fP
KqfknENtRwFPP5WOy69P1Vzn2ZDkgIp7u9KYyxNai4F9CZJkfUFcVsfK69w9u90jbYd0n0l7ePrz
Jv2mgPvPwuTtPdAiF9xlEP2uAvH/3KVZNo0jGs3eAagiGmCu20MuzYaLuN4ufjMAwYlzvX2d9CW8
8EHKSzmhOgXj4j5oqbOsXI8GQ6dMdj3hfy96K/go65bqTlW7PFXNPYy89mg1Dr9Op5yrmojtK6ca
62cRoUrwp8KI96PX3ZpOhKll0LIPii9rbaP98jtSwNIytU1Q8zTb3ospZxJuZM0RuutZVVdAzKad
XkW4Y4dyOL39El6vslt9jJyrVvEHDB7DjbfoS5AZaEcWSrDApBcBRTCMDl6k3MABNMS61tvjtIif
FVqMAzZsJGTwRoM4Mu9SkZvYk+PhtCyqPWS13aAAWNy9PTkDU+12q1kJoKrFrreZjR+QS8g6Yy+0
XV6JJSD0zI8qNe1SPFKXiX+5q4CU+EpFK9wA6284ZrcQlp+XJjHZhPqTNfa8WalnflSrAYyZ071o
ZfH9z4/MW57D+4+TJjyaSodWsPn+rlV5+N8W7k07gEP0TnoSApxkuIqj8QFgeLgxe2nsls6QfmzP
4QawIYIjqyKNHN6vr8V0r4BXGZvMY5kl8CHOdRrpryQPOYyXveXMT7GvhgE3G/DpAhAjjBs+dHuP
qffbklTwDJJQ3+gdkj2ra+WuFrCJMUc3G80un/ts7ndgEx9zGtJBujQfVTbyt91KGty5WbGm5bKA
33sAExwlZMFm1s4YOLxdPApfBDzEFbzJI9D2riDsyO323ThpO5MMBYQ4tQIs2LmHGWIK9IWw9/Os
zJ/iaJV3xCy7FKAsLDULZJPArH9iOwTEgjgu0BuekbkrE1iBbrLpddfYzk2/x1ANHVPIh3EwX6QG
4AXj60Oo4u/cdXq/Yj51zjvNAcgL/oJwDvcWp77Yqsytt/ATuI4XqiILbOr2Nr2BvWTkt2MwyYM+
8JKTl5kf9HB+q9LWu6QB9cBb977fisJ5ihUzSp6dIbN+4jZwb9e10sC43YxGNHzQxn2LqHz3qJIJ
hUKNTi6whfdi5hwzvdD7jh0WOVWQMId+QVimztVSGBt9yaedqYfJRdmdOguc5j7TZcxvIx86nEwq
eEzwG6aJnwYvvBoj+zpcrHZnoPKZ7NMcJWVQz6zrIUHyyt/dVNSEgebxXOICDgMxspop23+Wbb3c
CfhPO6Nehh/E2reH3mQNQLsorpJWt7fYmqOdQhL/NA5Zc8/An/RK6DZ3oLeXjRToNFZc9Na0l3qL
uXy4RszlHZnI3nX4Yw5eOrNzLF5/nduFAxGyhHiisy23FRGt7fp2mJhmayE+PFnY04N24JjRFIl5
G0s4yQ6SJquw05KL0EucyaAVvpihkyGRITPpSqlS23nkk2/aIYKywAfpK8ewt4peEBUoC+KjGLx/
eVp4SOjFrHr09ZT89XBqbTtLYWfaO7dBlJPAl9w1lcXhVMoycCwWxJ+3tt9fj6kiinRKLC7q1vtb
OuRxlMELvjuYRBQgFasB2Zx3RHPkHtRi1R+sBuP3wpJrG+RibrzI1B3He1eCuMjbahFhxUPHZBJz
hTLUMCB0kJ7X7YtFV+fJk/E2au1dVfYNOAy2CzutzW2Zs/idsWAUMDowdbk5b7yeg0rHpx7opWwQ
JRjdvqr5VWK7bO7zlu3aKtbD3QobTp44u7WK8nVet5GosEIU1zx0hHa8ol+st4mNKjQpY7Ln6E0+
llA9jovtXmeDSndMGX7i/C8DADc/Uyd7FYr3runAWMG5AlG12QSNfqKxUjaP7cKzDpg++ftorVJK
rcaN1AuKMnPrkWVzZyDyRSPCavI8TknFI3gGDKKfx052+9JeT9M8RQxeUZekMedMn/fkfq9rlfCO
BFlPP38tFva3dOA5X8BnBWnTtAdU8Zw9Kdtum1b1cxynGvwYzsys4Q1VjlMGdFyWwNMUUwAwIP/8
acbzDh9GA7GicZsvUYYEvRjrzYS0APACPyFRoj1KiCQsFraL2BipB7oJJq4xtUfV6e61UTPA7yF+
H70ucg+twwotYAQHOrDWoAi9LmhLxN9ovrt9E7XwVAxUREUXAulZf03NWtPGtWUJqsFot/1cYsqs
Q+8ogEZsvQzrf7bYT/bsfMvR627STIojq3O4wlNjbtnBeIqt2d0PdUbJAgfNf1vuns3Hh9KUV9A4
BSqPSkflfP7KMzsu7Xwdb6vr/7Wj8zr+1pRt+bP7X2DppM2wjo7+Z0PnbV8kr1//07v5zz/527np
2H9xELIHCJM9gKsV6/9v56Zj/uXSYsYgY9NmQHDBpewf56Yp/rIMg82CIZxhAX/6v8ZN4f21qhN0
/iGNF0QC4r8xbjJZ+bVwljoHNHMW7r00bgkkf3ftjaIoteNCFPu+H9pDQ/f8tYjtyo8wS9yamdae
gVLMQabJ8owNQfkWDbBjM7nJmSxQY9Mz+312i9n67jXIZGrpaDt8eiS/kA90pjmktgsiBr+xrPAk
8ziC+bK82r28LcFBmr2YkbPnZ03LoAFgV10Riv2qKL6sMOXNsMTPopTfQxht5mDlp7SFjyDyjHQ8
U0+nXV31zgYrQLyNE8d4ygAauj4JBNnJXGRxXSFevikMJ//Wg3fZcDzaX+dYqAOvN95UHgeqkFpU
+5Uto2eBZm/TaEO1kVBjA+QQ6RcLCi8dWV4Vm0KUsy9l1fdBN4ejJBPlE/Ph8agVpRk4NmjLusg5
zdPyFb5yd0qMOT+OjTvdoKxzCQuxJuRRLZk1fkpz7lZl03TQYCKfy2js7+e8tSaIRTBhFan0TzNx
BxGD5gdg7tGlVWAYRTjQfcydWyGL4alDl/+jJhTsJbZHeZfrANJKOpe3sQsmGboqYZx2GD9wBRVH
T8zPiTPUt8qKjQczrS0m3GF/7vIwvhqUWzxDA9L3ENWZtAGQD3g0MK3UYETrKr4o5arRr2ODPn45
OsOD9JL84lTqR4jXhwsUIIe2t+sXO+ZGoMm5+oYP9OcMnxiSpDd9UqI6pMo69Uz1tzHztbthJUVT
7qa3cP+8Fwmy5ArMsDybeWMee7AU3yX3AQBdDagrQL8WQG9TuxQL2Bkf15n1DRoWo1Wkssd2omvB
XXQ85YRDXMasqA9OJvNNRzN6bR2L63p2fqCpMsSLmfDKOj3qh1bLy1Nm0UJFzu5YUDeB1S3RDC0x
16pi8fkS8tvILtOLpxbE11C4nsSSGTdF1jebCNLUJ6Nd5ku2SpLRCepXs6iHAIwDJbYzjOi8+YLg
wAnvOh9XLbMqq/agq9AM+mLo/Eyzf/ajdC/Qi7st9xzSOLp62qhSTMeOW/DF9pynCNNq4CHM25EG
7+6gtTuPXqpBJ8HR+2orrWajjzEqWrYW+mEaGdukoQteL/O8WwoNjvnclxsNKmZgY3bZyoUSN4Kp
SDFJhI2oewejJgqMfHFuCqzcuVlUPibQ6jp0Q4kVweUmRndrnqr9ghYAiKrfJCFmo7nYjKL8aql5
b8gsPkcWYNyq19O7Cnj6rtLA0qYtAnojlTvbaGxANkAWXaG7n1NMrgO8a5S5BuzTe7uoPksb/zgh
QNbSXrWF8y0ZCvt2CVMye7RG7qA1hGw+60/MG3DVQA0yujr3YyvvXSOeuXVh2KrrcH6I8DX6hCAV
fkiu4GaK8++mVV4aPGZbuxPFxiAS876EuvgJuRW0KyZf+wYJxg2XfxTE5Hmc9STqTtjm5LbvKudH
56bhzi5t87rpTRYTKq4tsBjvAe0Pn+ok0crP3kQFPdSb0iqXHc8x6GRjHnH+LdX0KcLgfDSdhHBs
ULY7jF3laXIYPq4hGfuhTOYjBHjAMEbbkpmyRAszy3C5dSMGNpGDNC8EnenP4YzKv+HbniGSUuvB
DTc0hbLaI0NKCx1chHMv96JHJoFRwfxaJYaq+dvlfNU1uoG0tZtOelqGn+ZCWzZDmVZXnTcOJ72e
ihNiZipiPBRfR6vozqNCwO56qX7PIq+UHysnRA+yeucmMZpPdlw6YoN7i6gJkidXybtyLy0dOHer
YtfcJUNCakdoR98nL38yx5pgQ6bHWmaAZ6PzlkniVDgwrJeh0O76dkSVym9OboAa4mLTDLMV+Qv9
vJeG+K1tnnFPTuau2xFBsBo2YF76IGOtrdko/EZez/rvyMJpYd/vu8LSb1snI6CgxxIOBFgrwgFV
iHPVJ1a/6U1g/JjqzsnCnQef6UOxDNPZKjm7Kahl96A0OwbUP37HQpAi1I6MIAyHa0VmWmKCskkT
bdoRRQPLnY7xrivHZW/2YbU3LXZwCryFUAyanLTQhh9e1N3RVXtK7Krz/IEfQM5gNb9UCdsG0pmc
YA5aTXLTLpSHeodGn5zwPcA3FOtknnyJM8+61+1sOPPTN5k7HMIh+tyl7PpZ/GjiuxM57HsN/FgO
9m/bdmi3rSzUNohhFFYAPTkhIZBHJyGjitRAkhpyz/zcmskYwD9Mj5wSByrUCoC81uxnCLT4oIaB
bApI4NXLhHD+XNtzd+Pkc3UuNaf7kXtSQxo5rcfgjAw9zZlfIM7BtdN6960dGz6UrS1kOQQ4wyVM
8nM/JsvFyKPrslEYzVkpm5CQgtH36piBPezxMJgM/aTVdeSPJgjmiVCqSQy+UB3hFIm5L7Nk33Dp
87s6MQESIyoKwHACXBv9aXIramQ3ItU5+WG0M9AeGynaAvddNA9mNNZXlfvDmczxZ+zM4aWeUtcf
Q0ucra5xi/0w0lkMynLsXheOIfwmuhtUk54x21XVCjelkRjQG1toRbndY0p3Ugu8OUUnNmZxzZxE
74KZG+01KkMVWF3eWH4sZlCHhEMHdRVO+7Yu8K+KedzrAv/q4maMXEauw7OhbFqwajrmJCzke4ID
QhWYqn2slMYhXbs3rmbB88td7RmY/EJ3ghIl0qsfWTVNjxUBDThbHdqiMuP0Ns3cuwOO+Ex/8hZs
a06Isbp0cbOzexdAudm/oF97apacvkiRMmG2vHJXAI/Zcex510WYq3g765nzklhthpNSHCMr/ZYo
uTfL6LC08bmLncPYcY8aR1lECMPyCPotFtJtBBEoa5NtSTzWztDrQ2n1t7Om38N0/saB9jw2w/fW
kvsaDsiliqJ6FyHT3dgJagILxyLnLlVYqHBt24hz7WW+rlqJraYlxNCcZX0JLQWgMYwUTh2nRZMu
+0uky8V3qnpcAYFMHhJ6fo9sv+7VvEC7RL+myS0lfHE0gJ6bUl30Mo3PhBhoDN5AVteIp+6o4uYH
wqqWHTYc69bACwjhmTQJCth8kv2554ve1Fl/bSdtecJEq/mtZWW+1Yo20CvTO+H+6QIGm9PB1NAw
l432moDoPsyY5K9Gd+aIDmsbyX/Z+PBUpqBcGDu2Y2jcUn7XJ9cZiEwox+gEYfmca1P9uU8m53kg
XCsQhMGYGLRWSmnXufdN7VY3Hq6vPaDQVzdD8m95TYVGJg/9ybGPtRbPm7ZGMW83r/VQWgFQMunP
eb3H+5CcQt3QPllx7r4Atta2ca20J/JSgtyuop6vI0adykf3A8NivqWitO8YAkSbKSmAx2KvaU92
nQKYq/EkMBU7IM6w+VDz6CqMtOrWcTmkonIlpxf9pwo+LfhJt/lcxqURpBgYSHpjHsnGY+K4wiK0
gwTY8OzE4UZBb4Z852k720kRnljS2ldDHz4Vs6rv9Ei4QQ1c+d5sKvNix1DxqMHGewABxacmIorL
zEfs2ZY13wstR3UTd9n3Mjdw50C4/wn9MtxPYyU3bk0FXTmJvEIvvtBw0Ir8NRaxukLHDzzYIIvx
XOpz/BBFVHlEgtTxc6tnHBkZ+hbRh9HFQLy5j8xcvxiE8wQ9UVa+rdr2GC65cdCByH+BbGrgLHUE
w9Ax/y7r3rtobmU9z8yS/b5jdmibffvZa+voPiX58qEcJ3EaEctz5BnxwEePa6PiJrBlxdC9a9fD
tVB3bSJ3C04+Cra2fe5VKA8a4ZIXB7f6xh5rBtVt155xFzvbJQx/jLTTDR8asr0rspnSbTLDXUpH
6LMxNaSr4OO8HxeGkVNn1GdsCfSsMts6zJ1lfeHKWm8XhCQ/qi4k7Y4L4BF1c3ljR3F8ITAqPqAp
oiCXRX0qYfVwajBJn4raNTYivk21sdj20ZoeE3sIszSDbCY0syCZm5tcV0CoVsjA4HT5yV3SjshC
4R3J5jCvLMbxP/lFa5xdlXNOHeb0xDGVoT9m808rXL51eUpykd5E9GPdKEC/a/i8SoyrjpFUnhXh
OVTRhSABKkfDuxbVjPLGtTDOAAr4FGvJHIxL9hmH34L1KXGuK5gOubUkuwKhyaYU7XheL/mKjvuP
egTh4ubeuey8eRs2ilS6uU6eFUN0ZPwT+EnFmsPbZBMWhvU16PvGuJKUYMTvieKJ3Bwj5C43PEeM
q7EU6g/JHIU7Ge7o9uwJ3cLyng93yWgHTjSyucyU5EShaZExX+ZwqcGx4kMy5+kmke1XHk9Im1Oe
EN7D9AoydxvUXe1w57blvlkME52QTmgU+iYe2XBNykzsmz5TnxelXyL2zy1wCyR0tRvTRsYjT++U
lEw5hwc3yTPUTHFzN1QZkSyqrQ9D6y3r+Cs/cFIkJ4M0N7+GDH3TMzfft4tDMqYVXQ+OidyZajQ6
xVNPxBhxMU6gsCyKwCjDNvTp9n0S2A0nSRZmneEny8qMFMpKSzcUvgdoBanrjuTHDCPooMRlwKJN
wwOpjMXnPBQsHpNYmm9NWCwa1lqSHXzswWjrgAzc5Y2h3U/Syrv82MgBX2VH9CNlpjVcyjwtLkmX
GF84AZtLpWVcc1XDG09S5DX0O6eIjqf30ptL+CyMXm7rYcWPd/HM/TQviM8pmO7s7dzr9kCJ7Hu0
rOlp7uz+aM2ldW9OUu77QTTfsDR7emCrPv6MG7j7NhF5RqpCxWIc2Dz5aJiIEY587HiTB8x9hPXY
Et99uYLcRSNfuEuPz0Mf5w8dUq9L6qCUVEZR0gDUmxuT7/RO5II3s7jdcyTGH1WWiC03ofikCMi7
mQ3+r59CFIqmOdA3sOrMbwvNuOG0Nba5xNlK9ZH786xdaQmZQHQhI6y/RFp5Rk3SY4Zy0ReE8lCm
JyxbKA/Og5NNGt1fQrNokuTXeq5vRbO4MB8tdqyBpDcbWsXJa+hZex1WEzt9barxepmhqSZj/B22
EyyiurkmO87c6PME69WcPrVcflzWMMra+RoR85eyLrRTnCh19/+lpfm/CFInYRbShPyfO5rXr+q1
eW1V17z+Z1vzn3/3d1vT1f/ydOFhvPO4PqJaRlXwT1tT/GVb1NuYclEbGG8Nz3/amkL8hQoBr56L
LAMw+uor+AdIZ1h/IQpBKg8zSNim4cr/pq+Jm+edIgARC3Nb9n54+Mgx0WT+OlgS/exOhExNTFUr
MRzsNSxqGtY010XJn1Haef2my5lMBZM3LI3vRkNNbGWkG2dP4za+dSkR/bRocf/ms/S8y9Dr698o
WvHNrHF1B/FiHsGR6LkPoZlnMXOiRvmhlmTVnUUM5SdNshge9JkwwLtaFBlaZAbLZEXKYhyYJ9gc
kzIbm4ZpcYUDs1ts6N5IAMKYEgr3rO+JnPjM2QxTh2ZCgcW4i4yfBppnsp9oKW3qtPeOdVpr9yJV
mrj06TLkAemyEk98bNTpzchyutLrjBBkK1vdNgU9sq7DHxU0VjmElzCHTk/uDRQD0gnFC5eZmbJR
06ferx3BzIAk7JnQL0Ufi2BdmXBQmQYOLWBhOUiHKWrQ87QUHsjT1KN0CWbbNSAKdcY2DbeScUji
5IYALH0bxZN4suvWvNJ0c452C4Dw7KCBwwQPNVU9+XhMwnA6OhIvxowtqyXn2pV3okNNu6l02a+V
mwq6hFvdWEXiBsxOeWU0riKzK6o+t4b2zQKgjZV+SssecHZubW0S1Dof9il0FVpUn/hpgEqHqLnF
xOCWR+q11WZEgqq7w4Aj79PZXqLrIgqZDttZLz2ECrgij8VKa9qNpQ0Yg0QNa7mWndNop8gxKnuj
jzS7D43lJZ8adxl7/OoRTYKwWQlTVhy3InDB0t4W02SMGyIucP+S0kI69+BlXcEAqjLwDXm0LdsZ
MyK2eK6Z53TKY441isCBu8+IAmxyu/UuUYpyGy2C/+8Gc5791lRxuJvTdIBkPpftvKWBIwx8RpVN
/y2qpsdWAds9JJMpv1ZQyp/wENAXj5rme9mGxnTiqUNYr+fITrdD03UTZIuSgNJG749R1nbwihdn
aXBuufh/NVI6ToiZaC55Ro8O3yCMc6umqKUJ4Am+sbmJyhPFP5fluGpSOk+xumti59YpUvupRQJZ
bLqw1o4RXnsi+kZH91uy1z65RWLca71qvyzejJzfSg9DKYC2p7y0eAgbQqy41sedeCSAwLF9g1ZW
jXSimh/iwly+57D8rgdLb8YNIbTKuAF7iNGHtgfeeEETeTgsepRfe4nXdIdJlmkd6MmQf+60pb7x
EodWKbkdsPdD3UvpnVqmfKxnBdpJF7ldU2e4JsAUWlZX2DMV2uqIS7ifzBRh5x6mOBynKJfXTUVt
ECB6njNS2PP4CxGjYtqCd+dpNyJab0bFCCMouWP50tXDZ20hFXlBpE6vA3UPMQDkNJBMs4tCOX3y
gA9uaub9zt4gAuTznEWsm2qNjY1KZudS5gxr9Gx4bCM7UUhxM/aCjDCQWErztvFAKNLjMpNDj254
W8QGXvmE2Jf8UOu1fDLytD2TMBR9sVJmvkiyO6qHdIrxejsIS8M9nphx14tIfZ0qbb2EKJeWzKIb
PY9HVj/GKCxRTTnYd2RWcBVWOJd9GTp29r2yVHMyMfWaG3LVlufeiIpvFMPYx4fMnKI9ZGUXyUrq
YDrLxmFLhT5eALpox1AKFDgD18bxoRpjJtyKFCUZkPQ8tBsk/jX5NCKsToNdZat4Bl0dmGC9SjCI
y/9D3ZnsSM5kV/pV9AIUSDOakdy602ePeczcEJEZmZznycin789VanSVFg1oI0C7wl85RQSddu2e
c76j8+0a8axuld32HxOd3A/VJOpt4KXWT4qiverNz8hhszvgg7IJciYyGkeUCgkdaP93aS2SIolV
Huir4PFMPiC+27+GsaDtU9TZDpW42+Mza8Okx7HKK7yUYY29zCbCnbZH7dIaxGYSRGgIZm04t2Ds
q1eUIOnCn2vW3eRybS3ZibzGS853VJMYm3aVctJ5V7hZ9mSPkUelgw2pinSKci1oGyL7gtxWT8c4
tcf8zpXRuvXRjWjLdGS5AyVn6806duNjlObxq+Pzmgun2DgD74sUfd9RLU8iTbgUAHCtnt8CvEwr
7ysnjcDWtXW6WxtXP5ENtW6QtIpVejrSD080YeIfIlRCQ1QrgAnwbqBBJmmoQ9kmFhPEKSU1QS1V
mepdxdsMloiXmgu3N7AzkbtasDyd+GRM3YAbYD7oj8JKu2g/IKof6S9Jv7UJ2o8K5eTJmoaUets2
XX/nLjHWTe3hC+J8GP065K/gcjmNGQU/lZvnx14VATgXJA5WhnoV7sYH2/8YVeApqFkos8c+XxcG
hE7KL79dbwipqmow4fr9XW3jwsWGYXLWwTmv1mD0JataLy7vDazbZ+kn0/u81AG5jDiQe7Bh63NW
2lxFYn/Eu5MH6/I6sS/sQkgfHEd46drmaFi1/fFmdzkiJzr3dJ4SRaytuWadtuZzu6lg+tehP4EC
cFKTRA/ukpnl6I644h4XX0/TxqLn6M6SXfBDq0U9ZcK6wGdI4VwM5fNYBik+tHUAbHjzXZLjjMMo
niALwifc+KP5lTUFiZ6Gd6aw+1z+VF3pF9tYrP7HkI7yb9+wqktcg4yJ5zrZ1i1xGdvMFKPfDgCb
++/L4mZsgLAjUmRxcwxNRqTPVlt5Z6f1bHGYZKVJlugkLIqsIwUVx+kWTSbZjGscFBuXyt8tfSI5
26iIphj8mN2G3Y1+dgurzH8mzhBf9ZTPW10n69GU9gimLUjRRptZYi3kH30g5ThzZ3PwVQxJPF8g
UcAJsjUhpspLF49oJ5njqbW63xO3lW93pnoh6ZdXy+FgRexDVtt6U1fvU9O4YZlom/sSQcl40/Eu
6pi8VoHSWw36FzDZxj44VSEoPc2yk+Mu6iC6yH9yxcp2LU+d10LL5qdykr6+l1k7/dW+V83MBrko
HzCgdUWYZDNOXCXWHNC+39DY4cy1c6zd3PyKRRx8szVNp3ea1Co4H7VTf7dcybunmf2QtxMZOUJk
dHqWrmwv+DbGcTAuLDGi5lvGBQ3FgYuj7BSxhGJtwDiHuOLUZXCuKjm9tDZtSiHumPJlhgAmT7XR
5cqirH2eMJHVZ9W107KRxBGeFk9WBNBg4zo0BZBtWHob9aDDwpJwZIGWI+7huYmB/dNGfEwYxCk4
X7uEbXXsn6vMSo9RMMsHSLcsn0taMHeDMSMb/qbYgVlBds+ZQb47V5o3VXnJbgRkhO82FkzRtf9u
IdIsG5r8/OHkAz+pvhZgTc2BF23wukBw+h6nlp1/7HYVgMK+fR8N9dOwYGbnLPOluPaiZgVOi73z
IWzXedfMavf9oOJDUNzQSwTSdHlQpXbppxCo82ZpmnYr88b9zQFZhBxZPmQm35IfQ9R/ia6FAEVh
LUa4WOQN1VctAnCqGmvjQFqn7DcaGThYrlbvbTzGr9RHsVr3NdYJm3nxZW4LQyCiodvhE+Iw5ekt
xW2/B7esNi4ui9CJaJBkJv9yzKq345K8ZLlwTpaQvPnZgLFJbnFA66O9OtN6zZ0iX0hiUA99n9aT
vC3eLC/bWC7uw6Noeo0CKVNQWDZnSbK1ncqP92kLF66H1WsuIwuB1572U4U5LBaYDejEDIXLUZ7Q
XPPcLX38zLO/HtdpFc4m9znmw2odR2wGYBSCXoIcK3q5FxZTQVq4f3BqgwBrKmAwSedn6tRn/ZJ8
UNOSgMsRTUTpbdMxEa7SpuxWtuOjO5vQKulIM+OYkpNJUCbLoN7BxgIm1lPuOs4pzV39Srt8Unhd
wFpHKQSbYHgmQ7IeYiHSTzCk/qlCvs63EqGHTkErsHSYl26a7mydyHzrTpb1I2EHY50zFH6cW6Be
3mbssDCRMrgk25Lgz2+78MkWRRy097F7u5zVHkVhnN4BfozFRMW+ToOMH6Faf9AbN/+kRSvSIdk2
lFXoXFQyurLpDy5e9J8YAAeb61juPrCmt18ZcHnDZuvEsD52yTkiq/WnjNplj8erOHVOtKbHKajd
Oy4NfkTheyN+ZXUjcatznQkZMlZvS/ctFoQ1N+anEUvUbAR9L0S8RYQ6St8F/vZpJcSZyzzb8WGm
kHNe8+kXH1997SkGxYvv2JzuE0rNMUqSogkBEu9nu/XgB0WqfBA2w9Auau3UOfdBEuk9N2KbIiYW
otyquN5oLO/otIGbi59q4ADbrsPI/ZUeVzemF7cgFhPBbV7euqh32D8PMsjwFlbJ99R26jQlo/Oj
NOAPAOR2x7zhNb8K2RFQXDTvmnyodzDuctrHYDGClOKavl3g7oJVFbr/6Vpt9BB7kzrgLEjeu/Sm
ntFAjIExArr1tAJq6s9tLSJE1CDSmCMwfO780rCtGuc4Y6AUAKXgNVbmwW/oS9hSIBV8p+QMXmQf
v9HvCVRYZRrjCzssHt3V20PvsQ/s3Pzz0rO2pFCjOjUmRdiYgLI2HZDCHWdzUexQSvrnLkJ+kt3o
0atdpf3vbMCQvA9EMHSo1BRkcmUfvpthnR5Ml1FNj6nZgzZYxzGHtFnsL3eAyFXwc/jrEhx9nhIO
eKZRfXXHRD9lTUxZYxLNd6x3LzH4eYwlVGMudL5Ox9zVv6EyZY+5xjiQimpGzueWJFobPiOMrXnS
8oMQwzePG1CAMlWbUaff4Ecw1kSyDIvU5/udMSEbB5IY1hg4yjAFiqluHilB4wAduvgnM0VZ4/9f
9Iubf91i3BheEY4jU8kwXaB+OG6tTnllNy+g+uxDdxPMeXEisfby4KSV9z0WlnOM7M49ySY/rpUv
4o0e8wzZtan2GdagF+Te5eKtvn2r1KsuGNvnr7FroPhFeVnSA77YBqZmTf07L8n59zrqEfBD7rTb
PlL+ecD8VG9awdcODMxqv1Su/QUuHfVmyyi7IxVADiRM6R0yKoOPTbRw3Z+a/HH25XKvEZy6jUJa
uM7UYwQbfx7WP0vW0/yUM0FulVv6rwuV6niBsK3qvnK5E7M+npvcvlENsj+FhcWmG9r/OEw+W7rb
WPUiiN71mpfoQCETvlWJae5Q1kF8HJzl0BZ+fqiGhASexPK0yTEPvDHutiwoFkDe5j/uHKaJQ7I5
+V9fJgGZnBpjzJKtP5yC/TPY/BH8X0IMqRXu0m8q2qK2qeJ1yebmoOriNIsY+kLhsPzHjM4XZHxr
Cy6jYtixSncvMY1tY29Q16ngfjp6bvs5d/bFc5Yq3yAkqWdKhIcjRgbzRKUwiyM7Kf0tMdHPtpD2
Z2SXTYh3qruf5ezs3GoRpBRv67N+DhsaSfA4L+oxaZXe0QuZnhvgJ61cxqM03r3PmIcO4LmXRQmH
QSpYQ3ETnioxKO7IU3rtMJ3sJg7jPdZOxjsdl1deVMSk18H/qCzcbNjqaDqqJDFo4cSvS+EFE863
ybxqML37ua8Hng94bQ9+DOBmE2d6uZsLa97xxl02MPGK/TLELcGfuBEXA3T5BmaqT2zI+x9W5tuv
SuOz566y9m/rRN+niHP50ZrMPnhlbvNThbvZIP1suyqmsqAvMnRdMzOGzMkcTkop5pw1936ZCn+X
xRdiaod9wbCWfyYqTQ+8H+rndp1nxqHIui9k6++AC3wMGQfr6JRVGBdJUx+AsE7brDDPSV14942i
+3MDy4VW2yDherOJZpVe7LyrTh49i3/sQT7SYjxve2OtDGTR8qjdRe+MNSxbp6f687Y4yYyFvGCy
4aQN1r/NUq/6XYtS/VAETO0et/EUj+nFa4fmAN8VQxI9YOl9ZNTyC1e6fMtzY/+duxGBkwLoR2hz
h0yrdUBnWfL5LpnwGPFnAd5ci9+tcgRpKtmbI6P38hduZ/mY90ocW2xWu84uKYCx82jjjku1B5uI
eEYkDbOCWVUsGIc9izZN2OIzCO55fKLmjy5KVTkcev/IOf6PeaD/pQnnf5Gs4ODk+f+pChTfJN3X
vz12X99/+uSfhYV//M7/1BXcfwfGCOE64OPLCl9iSP5PXYHOGgZkqR0OXvb5t7T5/y26Cf7d0dyl
bDzTDmuP/6cqoEWgNNz6XkANUHTz3xMV/otX+vZXOEgaNySS8vFN/6ukoHn4J2fMhj2LxLl/SUbf
f109q2pCVQf6wfWg2YaWQ/doZZt679pDtiuGWIX/9G17/Ee26Z+rbITw/ksyHV2Dqo4gAMLC2koS
ZfnXf4mtJp1aCzkIgJX9e+4vI1XBQXSa4lK8jnkaXA15nRstpIxouyZXcoStDrEvM+rIf0r3wBHr
Q50n5U+WNzbkQdYkm0KneNxoH3u0hyU6QQQW4UKXMLgO0IA0NcIld9kBPSV9B8ccSePkU1S7tVoL
5L6Ji2hndfkMQMVbbmHbaksb4fxJfs2jHlRz/GfQgy+c5uzBAsHxkfHrueGNxjl1kTZfNf0g2zFz
7wk+WEfMfjhoVsLBXwCeijslccHh8yqINRiwykYP5F4W80vKYf128k69wgYJDvUiJw75uX9MmQIy
1pM58MR4rn8Nnt+fRj11D4k7wCyuHYHq6o8cFe7wGGvJDFGJZWdnEv4v2xrm3E056vgNCahoaUVe
gFzR1PXpjEilNf78t2TGiTLSLnnKKolgzR3s2ibkp/gl9oHtBgayOemOWJWCa0xRxGnC9R9SrrWv
lngJWwwfl2WwUlqO3XhHbLbZeWNLT+gIx3O/eLPaRYO77JBMh1fV2k0YkEdE92+Tl6Ka1SejULTj
ntbhfbQ5Vnq58qW1j+ttcVVqa76LydW8jmQVP+a5nfaZ6qKjcCHOdLXgulUzpcgV+1VbZv4O1mP1
xAgD4SvS1ng3N2BbCPG5IS7mPf6ROzdpj35lXfwWp0hs2GhMtvfgyeyWHMe6sF1tmuTLSqDV0DLv
5ZQb5HJh4djrW5XtUhyxLBONYQ3SU1va6/6xGIEjF0CsNt7YQ88su/QooRqEzdC19yTchs8UK+6h
6oeakuQYBhm25l/e2hoIutVyX6pg4vLL85TyWO3dkdbbRvbl7X/p77gbggPF0/HHKixx4+ZOy10M
k5u/s3aebCOdx7GczIPdsN1om8ng92BSwAD7kBbsGhOySIcmHoanolD6UBQkmtwhynbtine3lFSE
T3SAPuZLWqG3i3jHeKF23Mv1KWHa4oLRxiGJO0DC3tAc67lp3otKSn6ayBJVkSe7Kij/Sno8d84c
lK/RDa4KW8cL+TPqLYtlfZxMsF5NYtxTrQiOV1VMHQc4bHaIJQvz0goCcA+2vzUmakLgg+mxGyhk
zWNm4gOBOhTA3O8UOwE10VevNZ+1Pteh1RgufVW54NigB+683Py9ozT6Ie0t+TwZGvEqUsrNymUP
u9idX7vLIWPzHrqTdu5iP3kIeMnsYFQ92GO5xXBothi7x8vkyPT3gsMTygzrn5vSxcy/RtfFme2H
1ZPtZ8xb/yi5LJ47eMF31ewOp7Wa1N7yPP2ABmtv21FFz3Hlyi/R+OlZZ4M64jMcf3dA5555M/un
AuvcT9ESkXY8nOlBDCELqsw4UvLhxjo/+a7CocaSaxN547gc1NqWc5jEGQ3yfdOO+yjJ573qA7+5
ryhxx5fTxdndiM4YJh1ZwSymSzdhQYyjHJshzQCdN4Tco2Sx9cdJDszmWHKmNHqXdK0+kHipV8Zn
BB+6Lgp+zgE2O/WjdPzxyRI1KTZWsN173zYr3R1RzJqwK88cfqiGMlmIhisaqpaxOs9LmfxonArQ
Btt9PtfJbYYzMsj3azNXMQTuwMhr0uTqDEQlcneyCf4sOW26p6aqQI6MQ3X2i159umkwHNesht43
DTcknu/pQ+V6Zt0EftD8Tet8aXYRV+e/Xo+VJWKN8Fk6wcjEWj9UicUgO/fH6sasDRytNj6NiStp
ZJYTWGKDgc//6v4ovJw7s07i+tMtu+IUZAt/AWuoEyVv/nYpy+qUCDLuoSUi028ptMVXm8yTc6Ch
yDUnnS1TcG3KyKHyxVL9+OxkpfsSN7U0+6Gxmi9SH+YrikT1XheJddfGukKBrzmgd07H31YG6/zW
ZG5ncUhF7ns8TZ95GViXxVcmunA96bZaY2nbKhSJrZ3KWW717fmnhV0+V6A7oSZXFR3tXGr/OotQ
zxyFvX+avazIngbSPDcLWvoykuF/Qf40GphRK9T9VAbt37hE9cb/7umPqjXy94LP8zQ0jTos6aQv
6Cf+HzD1BOkjYWfo4I66RplrEixfc/siEqXvKvzyVJwV3mFyWhfcjdXq5zzS7Q+y6O2zy9v6Bdtm
e8wq8iAxBXYU0ucJ15bA9c0d5iR5vBkRuGQwu8yocHheZ++9T9hxPfRwjLLzlD9bweRfMtgiGxdx
anfLBdCwENit/VEHXfpjVtkoNl2Trnibinggy1qP6qfGTFU9cAvN2O6m1U12L3x7B06cKOoqAges
umQn4FjxUzKr+bNADn2T1ixf6sEpz4HTU+opTf0QFVb8RhY3OTHV5DSQT/wRzFpzFsIgB0Vj0vnA
Ime4kD6nnx6i45NasDk57YgZYV7rP0hLkFRY8C3ct6LpDZdfhfaXtRVaGq0I9zdj9rBbaTSAs55Q
H72Ny9ocM+dmWI7jU9TXhtYFSLd1x8YyFmV/50kczFZCgraCm8EyMhZbNndHUWbt1gqoFEtKsz6M
Q6HDjps8zWN2aTGL+QdjMuxRVZmXfb+lvWcwlyaqLLckOTGKo9ebdT6TDU3OjDM1bgkH/wRjA0Ar
WpzM1m843w9I0c5j3rJyhhLEo7DW7ESzTnbP/K69ykhRdPDOULlUFWoIqpc5vkn/9RKX8Gu6/rOJ
9LqJMrWcnEwM+yjHB6kSScVUq7DsOx5dYPUaP+D8UPvB5Rl1WdxetdUS9IjZxaXupnH/JPbJdNUn
Bv6vSCF0y/wsvM8OkzSy4ERuz8UkAcW8rveDoxoDY36ZPqxkaR9hzrKDzCP6HVAm/PsalMZ6WOyb
Cb7Pg4NvseGJ86A4ZJFybyVY+qDs1Ce3q6f2vk552fqKJQmVFA37cdtZHntji/pc16u600E5EWxL
rI6yhyK7IBDkr1iC0Xhu/ls19cUpwxL4OCWJ7HcZkMU/kygLb4uClH34twoIqLREEoOs9+QWR4Nu
tjMOC+peSh+13rD3zKKNQizCpqG85ET1ebrN0mbut1FUxkdlZve01vSG6RYISeWN9j3I+1Yw3+bv
pk6kOE9cvNkRO150DKKoxYhBA8XVFz4mfmdVR75kBK8JFj9keefX2MeS1fjt7ttBbHrhbZMoHtxx
bMLEpFHYDex6p2g6099y7eD3SC+nEbsvb+jWKr7OUEiAfBbW1zpHA+kiPVhnqF1frbSCB4rAcBws
qyj+jJUXP+S8FTn9hxL5y7g35CUhI5yddnXnYbQAUj7Z742dBo8ccC3O59m90EEx7G1XjHvXCJ4J
U0d/VaFJ2jjSezDQvBmgvRFq3eyBXUkb693SK+8QduiR2QZNZR9yGhyo+1Lt8zprF3/6IOQ9jSGA
aYLVfKkM+8HCW/zAopa2rUExliHEbcei/9O5TYl/Ba+Gp5yGkzOOGDpXB9vKfB91DAXpLC+Sn9AO
Wry3Y81fvzUwg3aagwZ8b5vtyjTy7pakSN6dsbtvBatZdv39oahFj4eDy821U3F+0Xnn3UT5YjzW
3DFCiCUCi45anlxD+zhWB2BQxRt7kD9W5D8ME0vT3Enw9Jrc3qdJRVQ0BandsX+rb92o2hnWh6Kl
vWWC9vFQM31t2F3E1wRK7pHyatiKzi/wb5thGNw9i3yMk4jB0nIT7lLrHC6Y4fcOB1KML2KhVSSN
Y8xuI1RXQRg0OZlUnZNFQ4uIL1Rq6bvYw52C26vb5JBB8UQ0in2cMxE/MOW3P6OVbfppvkVMGKKh
3ZGaXejgaHMqY+g3eYoXJtoI3uLFH0b3yXVK/zzZzbQbHNBlHnUzh4hP+2VcPEMBT905jKAV9Vpj
obbewqPB7rMICQodo0KDfOnSs58PB5u9l3NrWcPyUE6US1SqCJk6UpzODuF/QaC4o7EhXDRnE9vS
ejyR7HUo5MroCGIn223LvHPDdTVH4pKYWZghVnciuIhSsMELU9xc97z/cC28O1FTE4fCbbGDF2Jd
krgNPm3V4E6OFuejw7eANhcX58asY+hYTnxXWMrdqTnAODRl4if8KPmhvbV5ZgLOTkOEcJtXUX0i
OWk9O9OonvO1zXlXKtQ/eF8Er4YsuUvKdmUx3cy/aRPmCu00uFrcof6WLD0R7oarabNLX0YqpGXr
l02gqpDLdrVytR1T67UFyHMRC6ixBhX3aLG+PBkxBneznoMXP8qGsIrbDE4kA+x0wy/0GC5D5TVX
OyGz7aR1qG0UftA/IZjE52wyOXNC1X1RQY0MTvfq1uWKf+qlOJp8tc42CuKucubhfqDY6QyW8llh
9FA+Ir9wu/tafLS2uRsx76/S34tB/8iT+aGabYfQr3nx0XxiqyTi3B2j3LkdSzqmZqWewFx3pDKC
Twr+bimWr47FxrboMGPFeGyeMzOWx2DQvNhnWV3dfBY8x119Cvz84qukPMfGXS8aUXrnKb84ljmU
G0KOrPuSAiGhSk/zUMQHOY0vtqSQx18qyugKLnjrZLU5D0etT7bickXJd/5bUmp2zUePwF46Vyh6
I+9IYVs4zTNJgKsgzhGU0b7OvehiCvrArCDuj4HDTX9TtZkHJklEG9944c3ceOqKvDik3skZwQOV
4rjKknAGkvFb03jD1XY9+YaUfbMcUIm1UwLn4QEZowQbFy3+uPWzUeGTTJt3aw6K0JdcUVYN0REU
THPBvje9ILs85srGekaW0Z9uwJbsPJTtn8qQPCP6ADU89u1qxwv+bNPH0hKi3bNiak4Y5qMtOjCt
Lnm33KHwTqH2hP1b8vVt4nrMh61XGfeTCHt7mqANPpqxUvsI03hYeTRXxEQ+Jwz1ez0NBClvvWlO
/SnZWT8TTSImJkywEE5XnsAyp7v9oHxxmIHxbubZ5lufezkmjDnYzZYVx5umU9cSJTPUjZ6vpPL8
K91Nd3FqQ710/oCrSjB1eWfS2zBCQwTVxyUtTuWQ/prj8c8Sd5rKLzg9oRQtbn+l4/bYO5g8ODat
7axuHVXCsolHljOG2Qn9DsPvkZPrmDvq6JAcm90pnG2yBNzDjz7uoir2yh2n7R89i3urUsGh99aj
spyLIhFCpnvZs4r+ATwkhsoiZX5qOQ5QquzlXkbJj1GSYehq6x3HlXooMzN84Sdsjvz/CFOMLR4X
iJNsuY0xolgvJpB3tWzDJiOp4NWNvrZ4TajWFgBV+CbpW5mjlECyrUQvob847yWwZlJxMMzwYOyZ
obddQ0aiHv6MINtImZqaasEO4Wj0cbaUGqiLOOkkPZU5cfO5fCXMy3ipcKa2E0Y+DvB9Sb8ky41D
US2fVuPjoVos4vtzZBPwdIvhhUt2v4fTfZdFUwrCenikIoJRD038MenlW1ZDGCdgOYUkoZgXiTQC
iMCCJft0j5WL0rRUFKzyHPfewDkM/WKqoLpkUUjwYCd6e6e7ugZm40xnN79iKrvg/Uv5OFYvY0YF
zVSdo6APjmk/UhwamC7sxzEIx9opX+O2Np9BBYph7XMSQRAVysYcNSaMw9CghO4Ks9SndOhHGvI0
NgsnEce8d6ZHKE7xzzh38FN68osr/6vsiu38KBrUlfbbY8/1Oqdc/xxG31PCZmhXUepoafi1lcZ1
YRvPP7oCAE01jw9xybplHOvmXWLOOubZgsECWIXcOQ2lW5DPO9KgC3FVj40Z14ZoP3mrflmTmeYj
ezV39epCjcmEbk+ajs2ws0waVoG5Wh7ekVvcih+UHR8a0vU7T9A8uWkbmb5Nyrj3PGc7PPFXmrf7
a4bxblNnNluv05oJf8fv7T/73rVOMELSXS1BfvB3er9pl+0xIswvQZS9gK9LDgTjmwO22PzdQuoM
W9U9jrLi35Xa6Q3uA1ExssZdzDnPnDwR4khclym8edY21jXEo92yelgDbMxip7WhqLmd5x840Ska
4C1+IrDn3pE1ysN4Sgj5ZDDtW+wE/MyOs5H+FYYg6i17ocaDSsCviyRLqKRK2FC16ttj1QUyYhGP
lc7MU9bHLYnC2z48sGlti8AX5ULEH/mq8mvv1yTdJeSJXZ9m2BYgpiNjEq3PDnOe5D+7bMZblku1
r5k0GajyMYRYjIlqvZUndl4jKJgk9u7cUfk+xddJL5cKwtt7JGieyxquHrvecpzXQClngeCeY5UC
C5ddTc9I5kU4vqfZsS/GI15HaqhcE1xI1AzT0pNeopgwFb9FYk9Khyt3efGeQgQ6OYNu/6KzMTpG
bn+dOy5MlSXtJ0Gu6gFInjy0SZcdMPYwADm6dfDeIwuGU1Oqqz0NYcfwJ8He0lPHluIadEq8jFBi
z6B7xSsvfjxVWiaHKW6xptsopgeRlbLdG7vEdVlQd7rl8t9w9OHxJ3473bp0RzZh9SKSL1/zvtiA
xM3fhOOT0aGuywOC8Ji1NXF34/6JIO/8sqVTJyFw1ug7KtLylTHkR4bZG4hL9yTG/lUE+RROt4XX
uM7HYV3oZWZ2vhhj87iSidj6upqOqJXVV6NIH/sNSQR895Tr1fhGYtaDGELy9RFytMH8WwxQ9Dyf
tVku6FUnHrwVmiDwDdNZp1lz7+dy3Dat8TAVDm/TkuDSE90HaYp226WQeXOh9P06xCmYxr796ca+
hbsr8mbC/iOWrtGV+LEVF5s4ek3wj5zwazHu0Lqg/fFi0izjhWey8yK8vynj/80WTscwKyjeBEbd
UM5+8Iotm8MEx5MJx8GprvBUHkdvfdSxDp4SzzdbZyqafT2I3xWK6KZTqbwzJbNxR+3EpceI/jXp
GP9OHfwMBsc/agxYG6YkF2oHnpMqkPjWyoi2dzMJ58ipy9VYnFOmprescNS9cHj8Ks+iLh0fwJGL
3bxjeH8abhUtBmFqj8J7dRjUe3+Y8JqyldxNYu1POdmx+2mh/Iyfx2tCh8GNB4y80uGSAKYwhSO9
z0vV8cWDQB8c+YDt3r46HhZMP1JkBn2SmU6eB2yGdH4ZKvPsCCo4qbz0Nt6MxU9EwctiBveSVNWL
zYcI/8G87yYvIKBavJL5v1+GFdeixrNvRAaAYM3BLm3ViPquq27YCyYc3oWsRt3dQEkgmRJ09Qut
o0PCFqBzeZjpFeADxAvZIUH9tmAo+66Vx9ayToItg8XKj/cGkeUxDPF01glX6rzZN7wW74akjx67
dV1vsT//zg/ohqRk8U3F+kn3GXUzbvClM+dSmPjqs+0+uKpnFFzkU8BcdEmTEQhPGqZl976M2aea
SPQ1fZNsIdoCO3ii4SEJVwSWl05J0jhWXTxTzNxdWkwMiPA6eVci08e8mxlpTF+HQ4dBanW8sE0a
d+f5jXUooVDE45NBa7qL5yQ7Z3zWvkoTkbYuvIaxe+jYvYyKTwAYuaszYvbetBhRd34znOPJpT/X
6U4g4WpsjHDnDgALmAYhukNF9pZbpQUFNltbuTYrR01BbFvSPuz5pXi321tc1xsbdfJNUf0iSo23
qRlpH+YPzc6Vv7wNPiuqwhL7mvfbXbAUmbe1IID+xiJR7jgP56d0XqdT3FQYewl02J8q7axX7v3y
Cq5HveOjALfPjj2h2STpH3gv9C1ftVv8xGE+/U68gXsdS4NgQhTKc7Ve8ESmOdtbd3wHQpo+TJbh
Y0zqdKL0EafffbTOcOLWIWXMLMj4v+Kb6U9YYldeV509/Zjhb72NCQWhh8JjT1XFOGnYZLpuzTQo
iodY+VZFn4oJyFbF5QyqAFMlACrhpW8j2bATchRjXDWKdM+N2v0/5J1Jb+VMeqX/SsNr8wPJ4BAE
2l7ceZB0pas5N4SkVHIMzsHp1/dD1Yd22YtGe9ObRgFGFZxSKq/IGM57znMOvlYJJuUSguzKxw63
DrKhf0v94itWwoDA0n1xLTd6WE1lujFr+yvnwMfAbUawWlGhJo8tfNFzb3fY+5uS/2x0VbS3E0Zr
jpSm+0bAdeFpsAy0t4bw2k+R24m/BiRX7irdu79TDuTwwR3vKEOQmUxZxzsM+rige2bCDf7rXZXQ
0qw9hxWNliMelNrnt4dXTRwMmu2YP8UEFKAmLkoX9amt6L/5dPSuoNRj7WPcPphjc/VGhzFkHloF
zYMgcVNMfbed4Y2PKGsxWGe1nvHXgKYxatUBPvK8hNcvpdHG98Z441uh+1nCvSRHkpv1qTVy9Wx3
AeUyqLIH0sDikg9G1q79UJKqHWyxJt3HqRIjkrlwdsxmTHZMFPf1wAMczfKjiM1oJ4Ew3PPgE3k3
An0kiWVfzD7+CFoUPVIHdo67sH93qg4ulhPVW1x79zru841dKUyn5qxJI9vT2uvUvKlhvySbrDXr
lbDLOyaC5AF0bT1HVb3pp6zZBwlZGUi65oZG+WarUz1sSJH5qzAnTlMQ+xmJZR24Bca7VhjhVVcm
a732fo1hF0/btIAIawZ9c5tKxK8RCezqZGGWr9LCdZ4YNtGRGKfhAwyAZEff5vgedtZ3PiM6ZEHo
XIqmUS8AZlkRsQCv/CBIHvRCY+9dL1frJqhjPJtsDPM6ncPgnCBLcuvI0vQp1mZ39W0GPlu8hVG/
xt2YnN0AQyDXUsfaRII92SXjGM5ifBynzMJvrvu9MwZc0MplqpYcJ4c6Ch4Wf7vs1D4Xj60fKKoZ
MQSQL6jNl1FXDQbiFkN81+fLYNYCsEiEqHSrJ25mnFI6p9lLjLSUkab9Tk3k1Una/GL+Fp45iFCD
zmlyrWouNFOivLNbsdTiOcLHyezvNgdC9upjjFKROezSREyHtut8bKtVA3LWSmh0bs1rPNj9niED
MmdXDbgwObXUQIiG8DHuR5pgeS35rgwF/bpwzoymrXs+VYfzAeC0WyukKZTpWkHr+OyDqYqpabmh
tNr/M5G+yfdMX7gDMnUb6ZKlEURC8yLoWBVP0ezoi9DVvRHNmwI177YeO+/o5D4V2qbnlkAcIsS4
mugif6Dp9S6trAyrcPmnHjyLSm+PkYpfCv07xzqw64w8PBAt4O+j6MfeWxwUzs7ir1RT95H12HgA
DZNIWUVukbzw+/0FAC3dj4gIbF3M1VeRsri2jXBH0/YNXm28j3HwJ6vBwvFLEMRk9e+Z35kb4mkk
3Wahve2QkUygtr4/T/PogeIo9Hs3iek+xY++qmos7uDHQZCJ8uwXbtuuKs9ls2FmzvmfmF5ypQSj
Ri5OW3ERESt0V8KAyijgG3h+lTs9W7mb/Z4NlTy1QeP/ZgIX3Lga9IROSRVw38YfKGm0KVgLrXzd
YHp7MxjIXkqrxgBaFECaU8vYmBmxjyFIO8yOYZ/ZZGU9pGDODF9ooNw87FpcItsURKBGjMuyUBcG
/+OxjIugIqfqmOdIJbzaaceAyYBjUXTGO7HR5lcQc94gA9ObZ9Rndps+ddOvELGSawJ5lj0mypQo
lRvwC9L1K8LQexLPnxRM5GzjXvMs7Dg/JrU7E7WxmuTN4v752k0mYx1tmtOBgDBlIV5CX3sKWJy4
ggu/jroLoo1j8SAnNa/DQnqXTikiKFU+4MrNwGCg9HU7q41KZ1dUA56MYZWGZJaHzlhPOSiq5YKT
IUvsZr95YOJlrRrwLqgYEUY+adg4vWND7o16pBPcMfsb32DyCqvLuWLyMHCSE9rm0D7e527kHMi5
Rm8xRZjPdUaKGhMysSORm5g5DKfft3rRx42sse5Se0B3Mok1MfDq2jV4kE2ZLDgeP2InSIoJob1P
MgXCJdp0hmXfwAUjiFrYmHyKmTauTUkAfOPVHuw2v/0DZoWQbRnWGhAhdoYmy+ctvYJPPtr+OjGt
YO+xmm6Z76obI7fvXVAQu9YrQQq6s383NdAiV8k4fhJypMa8lcMSHAoHupndObjD2K2uDGmDR9tw
xnsG2N6nLePibEwec7XC7E9p40/zOopyUJhlLB+diSnjJLq3Fh2aIj3dzLciGbMdTppmz1aK3wW4
7UXb6ooFL7sZOXMdUvIaG2eQLxh0402b0gC+ruWYPtf4de6HfnQxCGsnfcG6yozAkDPmpgQkZiXm
24YHYl1kYS9WhMaPbZztYzXEJ1clyJGhlKeUTEaFC3tDqkIe8BsXR7QMmgCTSvFGjMOJDpH5gbIo
9M3G99U6lBOm4KLB9UGY/9XwxFU24XMwVsN93ETFxg+5xcGhjzZqIPhNfcRDzJwwwQ11oKqH9ycI
pjMmU5TXfCzushJPOeCNo+A4+0AODN2AS9RNMCkqxrk8idvKD8oDut+XbKsnx5zO8Hs2nMTcU1Er
hjamjPSBmjHzDd6Hv2tztRQyOerZ0j4LV8dMGmJ0cbJKT4MwBrsWO+64SSy7fskzPijZhh0hahtO
SMOg2mT40C5LOi7U2hvyXURSfgk6YutYCqGVWVP0nXUIAKOebHNVRcxlY8fMH1ime9Jy5MO27Bzl
jpmkeQaf9l01FlpPG7mHMBmQ9ohKVnesW/TFtWKCNkXBC8r0+NR30Xgni3A4kGGcr1gs8+2chEhS
gVVcaw4X16Gb7G0Uq4oscU9iONZjfyZy167jwJJ/PDBAL32bjat45lKKIh3WGW8+MWnGS8FrkeTT
pkpKVAO4V5usgPDpFm58TAc80Sr2beCOHnCtokUon+Mc1scgunu0AVpSBubJZMMLOlUQIrE7WN55
8lrnzcqGkfVsblENR5eg0gRTesrGHN9WshCPneALSrJz4qASfSESLimNRYqiDPoh4RKuuAho9yS7
t0UKejVDXFmUkJnd+xx69gvqRvKOP22+oG2ILZh+6qeaIP2ODce6TrArj0NY5k9UEcRbxgJc7wtj
ScdV/qNrWuY+1rW7tqUXX8kkz6CFHJ2fujjN/pQWabuC7ZXBzBRe6qB2XbwTuTpQ6ulsjTQMT1oJ
satb9houz4V5n+fT8I7M4t0yssq3spSa1MvgtBcmBs6j0lzAjXLKHrPS+EzbBlJBw/6p8/AURyOk
duE2l6gerQ+36JEVs6W7oSgJHjl+YmAMamAv1bNNPV5qkEgz+us8My5e2YNuKPrxK1hRCBlVGoC5
D2zrjw1S/oxDB3YPCXTYFlOo43uPw8GOYVx4IpqQ74emVjy2XPW5OqMWMI2yrwMwgWsaEOCKMAI8
FUBo2V0587jcpdl+xaFR5BndIc7OJJHGZ28g5Amqg8GTQWEaoNu82XBGzl6DtJoQo40wfusdH80t
yNMB2QF9e8ZXwxKVGNnON4E3trY3fxSEj/cyZnrXdkqsKSFjjpeSZ2a6Mz2ihnUH1/UXd9+ivVem
bv9grpnWsozcx7m25mNPagmoJfEILl3BqcoGD02DSQyvar3qHDUgn7Q+usLkGdYKW17CY8kEW413
sMQe1AyUPYWOttNBCKs1kJw5SUztC0Y3j20/VtyYW/dgOrXNrUpag8ulcpJ/ZsMDcdvMxXMW8xmQ
Fxfk6bzyCJg8vGtS3VycsM1OscXPH80YBVeZ70g+cuubBce47cOp7bZeTl4R2EfOGvSveMXSNLXz
aRcDriM3K8tvty7D7eiG+XveTUu/FJbhZy9n/uHivrrvizD9lQVtf+cKhi7otJhhM1pbWJHS4v97
vo5NLdr/kRh+/Ug/2i7+KP7ZBP/3V/0NDZd/2b7nUx0kBD0ai6P9HyZ4L/jLkYLGB9aXfyBu/rcJ
Xph/WZbNZhJ4MHZoLgUn/jdcxxZ/kbElPE8Fkoko57r/HR+89P4rW8fCSuiDPOCO54ul4Pk/289L
sxoNCtfanak8biMG5r3wlrIURNQ2YJhKwhSECw2hrbcP0hSCTe1RqMlgOVN3LT1bQETtSJ5xgIvd
IHAtenWQYaKdKkYsPgdS3tbBLep1iiCtbwJaPBjIin6V1T56PIl9SNcYRedtxEY5oDM54a1uBkg6
6LP4bXFhcUfWCh+MN6XZ+8zJC3eBGEkzSoiImB9K1bdYWjFbjExMP0VdM7Xwg2E/9oHEOm3NtzXv
0Za4H9cjbqFbDKLZtber+qu3TYMs8oiWYOah96nYut9sHSHXTvYylFIuccpd5LQRrHA/fc2lglxS
w21wGdr7jKj9Xo2PrWnqPbm4hvOnX+v3aSLEVgEleCcCMQ6rgaDcXYKx29yowkoXE1tH8JP5BZel
vDNokvLSiOtvr2AmrPrGqvA5FKK6ADarieVYOniv2IyiD5NKx3SVlMv4bsjqBdThkMHyHMt9Jy+D
ZtENsRXBBYGj1bYi7/imvabrhGyUOMt+aot9W5SlhT2vYCi2cBu17oD6ci5v+QfAA6tWaDZqV7ML
f4pOZzczg+17+NfO79iyxmcSVVB9cBXN3DPHumBtxYa6EnSkbMN8qF5UW+T7fpZMCJSr/WhVTDXb
OhuB+xLrqHup6yoj4DYHCdOt2Smvlhel9ZafYHzpmfPfF1UdP2RWmza7cOqCQ8xsby/MMXpLo9F3
LY7jiS9JYepRbKSv51cNm6Y5eVTCGGvOz4a101jW7AN3ivTDbXvNMaKkuwXbIZHmlQvnnt8ZhpkV
wHWyvHWfNttQehNqtUPqn7hF24WrbmKkuw5AwXHQwCWCW2kY32nckDdpEgTZKgmaUG/7LlQVD+xE
SwM+7AGIcwO+Zj+osoF2OnCi23a1YpU28cztnTTQN/BO7YWQLJ8zTG2QSoAJwldrFVUcvZrvcYCI
/EqDPEXmHPcPSe0JjLVzdx57M272OcImVx9LFu/AMLKz7zOzg7fXeF+EMn08d0rSiaFFxyhg8iAq
jIhwDeihbVCU3nsQpZbEgsVEhD3RiKiW6DWHBlHZOeY3uzlKMXbUzVBZtaPlQ3frYTawsMDRja4Q
S+By1HGK3YZM9yuXTvnp9dI5+0O/TJoMvnk6TES1S/mq+wQ2RSkG2KQUTn34bgKeO3Ki0iPlPOQc
6MZcX+piHrCqae3gIHcYcs9MZdOdaCr9hlOl/YzTSGK7hMGZ7xvWgXRnZ7MWBwaFEzVcnsnfjKdB
oMp58CPPdRUN7rpMfJKjOCUttGMvQAsaXR1Brc/w2KGwQqpDnkDBsiu76WiYRV5elaHkNY/J0AAQ
Ax0E/YIH9qN0jASgRmVgHQ3i/DdMZbxLQSRuCt5wxFxic18Eh8s7ABTufjTN+SUOyOFyGBLOV0OA
9yIn33POgAGS5i7SZf+LqZdAwaN6nSR3cCOtNHrmiSJ0qgKeyqKZyx2byfSe6Sm/qzGBDIgyteMz
X4vsvWt1BZ4Tv/9KG4d8ANPG9WIp29JfsoydUkuDB+2s3ruhpGd+ZLFx1VMWyPBDpoa8g1hR8Bf4
dXNqoyp7S0CVaSCK0kc4zRVGcXPUdxkCLYx7+PkrmVbMW0BP0hPG+31jYuH8TflfALy2Tmwy1Rar
4wtG0rRDnkDR3um+nRiLFA2vGVgzLiVdMQv7lutwd/DD0n2SoZVbGzy8y5CQN8Vp267YtmkZn4Wb
/IoY+x9EngAQtSv9kSMTPqLNOmsbT+WKfKTx6LCcqfVAsLRfDxmn4lUU5PZWT3P/4WKr9w7JKIr7
IDMYl+KS7WHMdO7Rz+v5rcsZXWwtSCSM8kVZHBrSOsmj6ajR5c/SXlsDYTBXOpb5jqSaOGYj3mG6
nmb4jjYWqd9wwv1Lie38l2H06t6erHInaGl/yaNRJvcqpqSBH54A0Eq4Q/ErzdUIHId72ZpsAogc
7UHdSZpSbhmiQZ/v+3zwnyJD939GP6El1FWq/uU2HKBXeNabeB2mkeasrUoiVGPowuAvGaRAEIEV
5fYTYrG7jBsp8zS3fgI/ZiM7bF8wKizvtSU2wsadhUAogI7aKsD9GITDYxb445l8jX2IdB8/lWoB
U1my39IH6p7CrNPv7QTSGE2w5KrBlRqs7vIeciHJ/QKubiMuHf52nXPEFV79WkZMB8JoYUilHRSG
xA3PiWiIdIyt83uMU/MYxYEkYwG3o+uraeNMya+sAA8b1v63OyafXeQYZMtzRl9hpIC9g4RPVy6+
sdcuA2i6LStW4lVM7oOLR+kM4uh4Lpd6ZtppdcQxD77ENcqSGyondMSxfBIMwnxyaLuxkQ11vLH8
zZSB0Z9tddYLei2FpZXZJe5hyHI53s08Pr9DbCHleug56jhxzsTXhBTDbC2loiHA/p/RF7S1+xph
LgbtrseOFkJeiBb/X5IeS7xn2zhN/WvmWvnO7UP4JH2QfSmZ2H9kEnbvuRTtZpyn9tOoBRa42XMS
jExpiYbkhh71jqW3KoIB5TIDdgforQHDdjOlpWE8O3GC+hUOfVKuZUb4jGBL0s93NUKzvVU8MEgw
FRmvbRR2wgIPF43HKjHEXQ2JJFnno4hKIolavNk+DNdjMIv2m0EJRQ24Ynh28LMflYKAtWZF6KEo
jKa8zDPuRth7DQbGuQpuzM6eJgbCOv5USBknfJ3oumEfd58VxkIOKkE5/TJtv0s3kwNOYo01Dc6F
jsLZ3wMrVSg0puYcGnn5vFeTG46YmLv01sLUKVbIhP4CVfBOmWrCdWWXMJtKiCUvHKKokc4Cy/5q
66l502UXn3LAE/GmsCViMJvSeBc19JivcvpuDOZUbohdFkvPRfuEidFR3W5TeUY8b6ysa7wbEKfq
6DYW83nUVns3INiz+81+nbOtmvx9dg6nzs15TdeUAsuNYsr+MCDIvwhPLMNq2gePy2j4LR3INh0I
LdcPPcQHKFGR3Uxb5D4OBfQvTMkFdEh0O6IOIBLCN/ggtFs/MHHyrmGLWYWYCQGjVdTPCNxK2zwn
QLf4N4tcm7u+TTcNfOFN38XJsDI4mD64kTucSSQAdAljC28Ky7j7kg2cilky4qnaJ2ZBx7CMHale
6R4uv+1G2ck16yaWiwj2Y0OJVjVXtFh0+QcHhfA69ePEuLuqWnPFbI6gDjcOagoylfjFClIy6GIW
6KmjASDuXrLQsSiUYI++6HIKz4XuASFaefOttGtdh6yP241VBflDPI/GM3Gs4MVGydzbfRB8a9Gb
z5MhB+yirvGOpRYVLqzT+WEoU82I1uK44NQdioGSbbrHBUFscgDldTSLaHotk4nohWaPeWWcWXWw
2xzME1Fuptm+7BJsksD08nbNFKvKOSmb9CqY9FrIVZsUYUP0VhLp8knv4IiKxREMpJfvahOwNOFT
dreVE8f1tGcGFyWnucPs4Gpnqo/asVr04TSvjY0O8uBPD7P/C+VH1gt6q7C3LXepFyed4njtkbdr
LFzU1LmteXpj55QIgAisWWmV7lxIAci2EIED46NsWv8woQos3LQ5d9NjXEAMG8m1cN3ZgHAt5RsZ
L0ti8+Vcsg940vBQZCO994j8GokJY/yEpXqH2k91wJj728h2SmM/FoyFBe8TD+ZsSHUD6QSnkBZO
L+7mKuLAKkpforG6TzAK6/mEzRW8YMCZgBCoNReoGnMQ2TcERYxwEZh1vgUppbdMUEyP+azqe24q
OUNPaiaKuK7r23jGUnWpSmS/jW1VyrnrUlGEJ9fCH3GRg6+9i5eEiKBpi5I/9m7x0PlwU2+ky5kE
BIRpE2ysJ1eQcJ0xRbqMoNM36PGNOhCXpUanImjd/lIzNBaa1DLs1xOZxF+ZFxUhUO/I8jkk0Vga
8XsfbMYrfdtyzGxwOa4te0pwHkSIu7+E17fduumaQUNEq+xNCFwruGH7rgcaVC19Qtq3mq3ttpDB
cMLtuwjwE8dAxt5xwRjmOCVealLWXAm5KkA1pbcUjg/+GqZ82W27zG538MrImnQRI6JJiSA8iQbS
4K5KJXtXUIR+iNitJ+IpIDRRwtgZVLalgjlv38eM4zYOqEnd5vB6sVrUsTurFYN9WZ0Kk8DpIYSU
M606V/nxC5sUvgdnXGz+2hyGm34Qkn7JJGl79YxB1Uk/Ld7h8iHS3bQpvGrhuNVhwtWu9XosYUHw
nnK4o5ISEdCnL8/xoXM1yTQfrEj6/RlNdkYUJXfkwOH3u51vI5VC6m6Mc6Ky9yCliADPahXdx1nF
nuiE1S9DjIzJcnO+xwaIzb02sU0mGQPEPBhym0ljn+7xBlbxBkG8PtudYpsi4Bj+gWph2OQLUm5G
SAxgDrs8nr5wFwtxbGky5cBq9pCFanzlGEJBdXkRti/bndSxF7XhrAYnv+qoZW0qgjY7k30lEI1U
QpMTQw/415ER9Z+tL5EbLVNCaSw9ZFFUVu412Fmx9K3bfopeSAFF/D7k0jmQJ5F1mTwcGbcUsGFz
4Kvx4jrEVY0NIbwAiqyKR2sNVH3cjxFEnZqlHxJGbbfPEJi4MWVp1XwowyuOBkyDde75IXXNebsQ
kWeLFHbkEtCYlSsubh6JK04SZ59UqTqmNJfMn8Li4/AGrznzXHZPfPLBwQkik68vfavcDvi/KqbX
H1FrRi8T7cyvUx116d5KLTJQ9LBDfQwm2uOklb9HWe9X64xh3eJ0tky1GXq3AsZVp0Z+F2hNGRaj
RhXsDP5hUNWygEL4mQkefF+0pUKGA0ZpLvubtiEWuWFqGOOmgbuJ40nLkBW7DrztD4Xh/xnmY/mL
vgAwNSTXuvbff5oQo+9y89F9/Kf/waQ3AV6iv5vp+t3qvPv3/8lX/v0n/2//n//j++e7PE3V97/9
y8dvlRSbpIW0+9X9swRpeZYUNhrhP/Eolp/n76+++1B89dN3/lFEH8V/QoP/01f+jfGw/vrheAcc
lIVgXf4PPLj/lw3/wZFEP0GEezba5n9gPEgLIyrCT7KlNCWEj78VTPDgEiWUQmEpJRYkz/vvKJh8
x/+K8nBdYXk2PA+6nITz05n+9XFNiqj9t3+x/jXJZNKKdIh2rdldvcVspBbbESMAvQuIBXwDqmCs
7AXBQZPKwsCet7t+MS95sxK7oKTmhCjZ4m7Kke8fWlbGnUWF3LFbbFDxYojyF2uUACB05P0gEcna
9btZLFRzPuJe88eq+2x/PFYpaEJQDLgG3kCrxy/dYseq/+HM+odLazFsEc+Wx2QYOq4bkRuQHUyx
C2XR0KyRPTB8oc980dvdbKdCnuXiCvMWfxgYMKxifBzYxiAHOYfGo8MBZAe2MtU4zRHcUfpcKB/b
WcF0ksPYjx3NAOTNtJdz2SX7MayljlUVG7Cu7q0OZVIgUeBuKxafWwBYEvODn3THKkjDJ24+GC5s
M1toDLUXE7xtBtSoHwNdF4vk0uV5/9L8GOwIgGF/NtEE+2G6s5DWDonVDl+lqRRL+GLTa/O2vXTZ
aNDss/j4mHi4L6E5iJtOCOMpznzzjR50rH8cmfvjVPfDQw/obdtglPktf+yCkTcuP3gu2Mj52XWM
XbmUwL4Wo6H54znk11x8eosRkXD04kpJTJsfUuJUNEVc0k6eWhduuxjBsh9TY5lGOaEW0a25m4O8
+PE/TjghnTiUm74dTmADqTz48UvirLxqiCKrASuRtbChihtF6JRW3sVuGcV1SsrfH255oDRZU2+x
Znqqd7ZR7tOK0QSbfjFwZiYZnWBuvIOPd+WlWoyenHvrs7WYPw3iABxkx/ric2rbl6qc1kYHhjOm
vG1Laxr5QK3MMxbE8GjjX96pOTN/1YtHNXai8B66VXo7pTyoDZnNz446t50paLfNSjvGIyyf6npY
D0FTIiIwD8QlMqztxRqL+hHuIi2dj8TS0zlZ7LMRx44dLc8r4Tftq2lW73RITSsmWLRn1f1L+2O6
LX4MuGDrkkc1DodmTO8rm/0hdk9eRendPEBWI1iBC5lNXlf64BbE6NembdPMyxQ8eeI98G9bi5tO
kLlecTA7DNZAAcI3RnXyiftfiQlEWELu+UMJ7TGjIOiaNPn0yI0Bl/1ieDb5+CDOdwi4tgyIxvzD
Il16zkuRSufOBYtysJpFvpoWpzWm7+SPudiwm0EV3ZJqbT9RvpgE6MXD7RcWKfofYzcaYwMc2PWm
e/xP8YNTg93gfAFEAfJudF+NdQRvZ7GVj1ISuRwW57kIvP69WmzpSeIMp8ks3DvEaKwZg+hnvhPu
9rzX1jWwa7zvcw2PLsTB8ySD0X7Wyh8O3jBOn8Firp86u2wOtpc6nzzfyZ/Y64VYQaPBpwCHLf6w
QkI965qJCKJL7PuUx9Skxn4M/3jUMf/D06n3w08kYBly7KslJ8BlXzz1S3YgXFIExN0FHXMIwVyj
Cu8+/gkeEFyxtmaDGrPXpo4ueGetBzQEb0/PR3eDm0t94aYq+a0uKYcWFf2GYkCxDa0Z3MyShrDS
XN4VPxGJvMEJt/KJm529kAxFUA/RmYxQemP9RCy46xG3aJbkheF6A9NZxqJwfSyCFVmnHiSUlKtj
j8R5KouYw6maB/85ypWJpsa2/QVPYF7TV4Iz1KSXb027EGQIHC7cEXjnU+6tSM89IqtRZvtEDXW7
zRIZn4SZx4chKO7MtAEBZxmusakE0Z0YD/4B07x6AF4yrF1e3G1rKtL7/B+cSHPBcBgpBKsxcm4S
XKhNiG6B/8uvTATJ7RCFuC7scj7VTdefoZuAEOhc83NJmd725HzWaRF23Jhc/0yIld+hHXk3YVAT
uscwSua4Lc54n4g2ghocGFirT6vNyx9aw0E4hUdYv96RUXhNvbwi91LERysjTljb8cZIs/63Uybf
aVv5W68FsgAnEGp3aeDQFTWNTU69d7XrHOFOX/Axkc8BIPRgGQW3zTkqjpERnsyoQcYsvdHcdrkx
vU1VwWUgtCLiHiHzUHpnjWrbOPYGTvnTrPxxp9xe7sq4esvNyT7mVWdtvCb5TI1+yE82VmmxqpjQ
QXBwmJ+YeoYOEjr91eqd9HbsjWons6q7a2z7TOHyLz1WB6dQ1arAFsSYknOvmkbrTpb2jeV0Mypj
LBcQdAMhjwRgyU3E1+nZFoXkTs98Dusd03MatE3+qy4dtYe/fWqyEPRM6AIc39CaRAmyJTuOqQmo
n0Pf5B/YTRECck+/E3loAwSVidzcRHCiiPGvrim3ra91lzf7uR5kvmqwN5GMHPVZxVGm0FmbaNNO
M+wKbYhvBcYvwVHbL1iuqsP3axoRVagDfq21UbXsA4ndluSq7BaCyZyn3ldRtvrie91wSbIYz2QB
LRXHJIR2qItrLnu3ZSkv/LPAtkbulD4JPMmQ+gPozWsrHMYXCvh+Bzzu77PrbTj23LoLPytrKQpm
QayviYdQVnIvFBgm25F/VFmvKFG1H9I+md8pW6YFhFqgUyqaYGBKMNf0ZgAXFEEz3JLLcT9bOwt/
cXfAng97eisDAUpcGf6uEVXzXPp9cUDa2+at3564Men7Kg2jl8xl2quYG/8Rpp+/oR9VOxvTfYG0
XKjkAIqtOQxF4FagPBfPY8WdaYWtq7hnDxj2Go/DHWrAfLI5kL0kTAFOlACOp9qmMYz5sHkkOtWx
IfnuzdwXuJHRBKF/NHxWbtDNX3btmgcZde1GIJ7vWkWMkgS7u6f3eD932TPJ9ZkrcwKrAFBuJZqN
3S71ApSMSHrQmJwovdVD8y2cgfNcyaPI7RTdg3E6C/EGhrbaoIpsUFceDNKi0C+ATlAd6h4SuBsf
LusZdnOOFG4LQGuLr2hXdcDP7NnuVnj/5YOHK/omCqGMoq6GoJbQwoG0AuHMyfP1lCoQI7Lvol6f
bXv6Y1lgFDGdhibZKU778FlbyoNdrHQ2R607mjGwf0ZDfe7mKN4bM+65dmBXCRqrf+rCpgOdtvhp
krHHvDbemRGXMz+gcdmMgX+EPZCAdqCKPgvpCZ9gLe8ES1m8xiD7zhf1N8CU50/6VJgRp2a6c+Ko
uDHhrb3yecPWdjxdZOuqSvxdFWcE9CPC2kXixCc/9P2Higkr0avKPCM4ZBeb5M5SkBY+QBOUNwrx
kvZrA9PuQk665w0NxhWm7+aGe4h6gK/lfs+Mjxl4h3C9Rtu6c7XtnXSTu98QkYNbT0OHToY4eRT4
yM6u6TkYYesieTcs1d2ybObHGrT/pq39L8YiwcEvIItHTqrvOseS7wyfyI5CGaJdiI2ec5FIq1sK
4xj6NHQ6H0sV4W+O3Wpi9WCwEc1jsaP1Rh+wLXtHA9zelWaLdsYmqU/MLBeYSVCcSHVPL4Noi8uo
4reSa/69GVYZkqesD8IncTBlYg9rOdtOTNF3frI0fTUjSP/YoibZX/B7VQiTjnMT3mUWZx14CUCP
zH01ucrwMUt1qTULHufH8i0uEvdXAMrsRKkHD3DTOowkEXTIthC+RheL4ofIRnOAqYeeV83jVzjl
2drDSb8KQf1uwHb2u9ZnHx99KmZLv372uj56lUbIKVMB6Qbf99400XGOsj3NatXRogF7pEDknh11
NFEXVbkxXQ3oDEkEh3O14ZrVrSTAhSQZNOPLSuGmJe3Rp31/FK5lnfwRkdFuwfOOirHWEAMYMjFT
UKpI/Vj+e+jN4HckK3FMS74VR1jCZkPefE14Bf4Xe2eyGzmSZe1XadSeCaORZiQX1Quf3SWXFJql
DaEIhTjPM5/+/xhVXX+UMisS1YsGGuhFJVCIzKC7kzS7du8537kgxy+Am4QPZicHeqB+NuCMKpbw
1Hng57MH+9pQ7rSfw6S+oXOLpB8Hz9fFVInBwexprLQDZObYgRLeUE5UnnFoGXCeM08wdA6i6c73
I6ykIk7fEuhpfBWoqlk+h984jMljz4xhQ7MKpBed1AfSKIZbRNq0/JFvmS+5UxivxF11uyoS5UER
SLQoENKS/Mwx49DTuuZNjUpl7fcNekTkMcxoYIu55TQ5yDULCELYwiPUpdwvxSjwGQHMwJNFgxFs
I30YvztbBo3oii2lUHLFVBImXuR+eBT8sA0uxxw0GNxnAPr5DPZOrilPxSnRtdhmTkZs4ngYAu/e
7Vz+GrOPblBCGATN5dgsXCfYTTYmebxH7ZGRcvtSiaJ/m3tapR6UxUdDSe+ymAr/GzmjbJ9Q07p1
X+PV5/aQ8Zr1DpSLtLzUaPheHNfvqI2UOhaCkpYRJAI3byKuzsTtJNCpLjE5uWmMl1Wes8RXESpg
CXV+FQ4FM7ppLNydX8fuN0FAEQSvRk2rKfWdV08bGnMe/IBHoG/mtvQm76olPpKeOib5KfSJvZPW
+AatLGPvSHKTzveENMbO5y8BM+AT9rPxi9E0Q7NCJYvJy3PklhSw+QjAZLz1mO6/kQYc7XU9lM8l
+xtLfGMdCRXCDpcM9dmlq8ugqS01weWklUm/Kr60RLhD3EUh/V3MQX9v5BrnRtPbzRlvCK6LbgLW
hSbCfYHoX+2dRn5EmAtPTCjoa9PKs27cwBSEG1sRsHXgELUAVbUpySE+40CSJ1wTcmcgsH/uVELl
OjuIcnjdV2GbFhB5enWV1vWSptrM0wYHxJCt7Ew2NwlUxGuK65iAv4BI+jqWLDUVm+htUFS1t4pC
lR5Lnbl7xFn1Hd5qtBmUcIhqpWdvPE4xlzIwA2J48+ZBCwNS0zJAm5pkGZL84NL4NMzB4sdH0B5y
pZphRsU6lLRx5+GZqVgPQdS3v8BxYDeZY+sxk2N08noz/ho4HXuRP8xXalYl7d9SBJekoZnnvCF4
I4RUhf4YazYsnLFaEaFDuFARa/XW2+QnINOxxFumzQQSsTOPTzZ9T3otCPLDldPaokKBXHQX6J3N
rVWAKV5VvjHD/0zKM/t4+RKCdHzsyUzZzqXNwcBFIzqRPHSNWMx9IAvXOUF2BA+ORY8oWZldqWqi
xMIBkUDVjKP+2XSIs1YiDq8JkpL7ujFnBwlCol9mk3BwhSANx5KbXsCaoeqMYlLkDSzNW2exu8VA
W7i17lu5WOFCPHHzYo4TE2dwvgcprnTkexx02l+8dMkPX12+9B6IlMoO5mK7qxcDHqYNImCThjyz
nHnXV4PQEsbWi2vP++Hgc364+Syz9AVEoxxiJma/ZrH9RYsBMFqsgEpiRoBtgDTp/1q7wmRMYyPU
/Nexj5vvaRj9Uz/4H//R31Wpzm+W5Smatkg+2RUXAvPfZKmO/s01bYtFCF6A5colDfLvTV3p/ua6
gIo9bf4Ig1z6vX9v6vJHi1DV8xjaERhpKflvNXU/93SFKx3ec5vTOoMiTBX/rEqNclVCi5LVPqpD
mpHVULX3Hdlhz2Hf9lRuw31n1MZtbvE60KElVw+mb7BSRBMlGzXE6Qv0qP4No0509BOv2yKwUbhL
GddzKmxRYkfqy6gFJPXlBNjEQ3nDcD/9Hmv9dYAxi6QcxnIVY1fRhV3clN7g3xP9gfEHtfqTxTkR
johONgbwplXjJ8nNkgKbFGg9UhMGFDqj4dGKtaBPMaORQf3F+9AWd0XhPaOIIiVsCAp4MSBvtWEM
e2YsGB4JPtk0CF4RVlZ3SKbCbdhgCLHK1rtFqZsQLtxWd3ZmG9sG1Ok2GMDBuDX81MhPsCUKb3iS
E2RoDL7ph4fcH+AO2W6uzgi5Q1H+tSPq8R78I4lLvq97Sm7LA/tKCMYmzlBMruB+mK8Al7Cz2qrb
isr1Lin2YRLKmQb6uqna8dXKsKgweVPEwlV2L14AD3Jc98shXrGpANZjczirFocbgAZUYK6RNlTt
sOzXlgs5ZDWzQA7/w2/7z3Oc//xfxGsHpG7yCv3r9eDpe9P+xwrT9Vv686rw9//ub0uCJ37jOOMK
WziMUtyfcO0uExvJwdxVHo4k/okc/b+WhGUEJBwBb0V50nGsn5Tq5m8QAEwGM8JxXcZE/9aSsGS8
/o2ffnz/61/Il2W240ntsbJAddAalnz505THsWk2pEQvkVjVJQgusMACRIg2uPoJW82n408/zx+A
2c3PWHauZ6PBtx2HX4TH+NMKhGrFJ9bcI5aRETOBREn8HVpV9aU3c5iVUz9sMn9mmtHxbwFHBf7q
gcdR3eNc+6CF2Dkfkh7x6OZPPher7+ffwZbM02yhpARDs+j5f/odOGtHaESomwaZvrY5n8McDHdF
b+QgWxuQ1gwLPrVQTEewscLprOpOnH79Ibinv/sMlqkkGidtMmX89BkSlyViCerbl9GIrjlp/JML
iO7+11f5gztOxBFNGod8YYIUlz//6Zs6/MhxOMfu3irUQSXDE0kC0WGIEDVWA/kiv77aH3wnZQm+
jU3OoM2D9M9Xq2Vt4ud1vb2XY3IdgVes4g49x6+v8nlf46lCcQbu39OCZ1h+eqokvLxqUL6zB3bH
10gmjlppd4vk/9uvL/QHPx5btGbR5fu4+rOtQxlkcv54fP2IMjAz4o8hojmXIHy14uTqv3Ex/cPe
gmZXiU/fauzsgna07ewLyxa4kkAghz0wp2zWNIsAlvz6cnK5F5/WAixrrmXZrAisU5/uVUTi9Fw7
gbNHmYFZtkcsPTi+uE0BktFgCROyZyq9C9sBRF8RFzuECP5XnVo4FfKxuo2hpuP/y/qNlbDZQZqp
yrW23HSjsGjeoCwm1gbDrodsK84jREqZ265wskDcKQYGZoQ7mZtOxWyfItZf6iyrv/z6O5p/8J6j
H9bSw9tJyf/5eSQyUA5qipx9kIfyGJNsfJwIwKWFrB4MglFok5JgXAcfjhWWW1sm8p6WufsnP/Uf
Pa8eK7cN9wkzqf3pl65jkl7ojnsg8jv7ONrRVS7ggJu0+9a//sK/v5JH9LhjQYcijuN39zQswwbX
vYeZxo+y9djRnWf6/srsVm5/fSVqyN+/HcSVCvOHswqB6I8//2lpqTLTMhzZoET3erlNeoiBnFDH
G5qz4602eBAkBWfAuGYLQndKNq0r0BlqrPGYjRhq4klK95NDD2bVdErf0aVXb6qv3MPAPCgFO9JN
d17T2pdt2xcXZHNEe5ihDBBKs4vHXQplCAo+ngsBUPdI08E9lKGtd16dT5joG+KK64o4AFVzFKs6
kZqInAsipIZWIlfOTDxSYayuc2WO8Rpdkt4GxHaCCHWja19k8RvKy+xow3vbitTDj+ktdOi+co5J
1TrPkTXb14Pki88NhgODkEn63rU+ufQCz2Y8LcWqtU39MjuG0HfWDWq0FaIzPNayLjFI5eWbGwiX
yrZCCgUX2l/nxTKby/tpl9M4PESEptwZoqyuXZG5pDU75UBXcyShfRys6rkce/9c96GPNQLKUJ9V
7jeme5S7vrBeEiN+IqCTqj4xCn0Rt/U1UwXrysnCDRl2jLiM7JD35GexAgTylg5wQXBlqF1Q8FZz
Pfe09QL05/umqpM9X6cEp0lQnE+e3qaZkeif+iKiycgqNV16HVOTVZR0WQfNyu8clMhVtE+rof9O
ycRvsiBLwzAHHIey8apqfZ+fzJLdsSrs5snEjfqobDeuEP2WjQZthXKVso2kDEWv7MFNM/vYdQJT
QlUZ61or+7LqNUzqSvgNaG4Xw2w1s/WjAzFpF8epvUSe9y7Rj4FX73LSF69l0/Pz9Uaj3vC2DChX
6YCsRG9GjI2UeglLOV04nrRfANCKfuWKJLyG+iYA+/cJ13E70bigdxriomqQ+ZBJs8F7HBrVpo+W
lSLcECL+VikaBCvHVzzxXh83d6lNIUSq6lCSvVXjF27qdWrazsccWBPa8w49zobAKT/euwSlgcvD
pXIpk4xgLd3qYhOlnCB8HYhV6I96L2cKHGa+MvuqLdXDrCpQ53lLU7CGok/bKOkOPZOKM0OOICKt
JSAMpjBm4sohqm4wwV8l3Qiq20KIuxpzk88bDjUtr9BtcfGSKBh60CSi+VIOMIqQ7J5CTy06tzy7
s/KhXSfRtBtLJ7yXwhu3NGFhRfPZDoNRBDuvwnHmKpFxf0ckwoClCO4mc5EA9bTTO6JNzcfecp0L
a6q+Fyagj6irGQCjYX31fM7QFKhWBYWyrlfawDCdyB5XJWjwYW+42t5UKbpTYgeTs4uEjjzWKUS7
W2OYslWwMDWzN0FkxVUMrJeZee2/gyNQPpK/AUVMTHZMyi2+8x1LkAdspNth6pnajOzClKL1t15l
7RfpNdOBGNGMBlHnbjnCmjs82xjepLcbewpEQKz2BYTpeDsuBqmayB6GaqdARe5FU7hVu2YQR++g
CVxEIv5DMPX2RQWx4NqguXhRQ7x5i1xtPchZtVvgMhb2eL/uqMqXZBqhikMI0BWTMthxwAzBKaJL
vtElxTHwwfAiKPtn4pybk1uIZM2uh2K76zq8N3N+blOFW5uu+7wpGATh7qqxKQIXidfEKBe0+Cm8
GdFd0eIMt33szHeIJ5ozmvbo6xix4goDOB3bfLSvqmS8afpioEWPlqQMRICDYPYedGXPsPAmY5NP
znwOvPi5I+dyXzQZWPPcRw+ub/w0uxU4I4EgZPo4dHA6/AV0P/f9PsXQvys48n/Ph7yV9BMTiDdu
Z5jPo1dZZ/hk58FHPeqWcbAeB8Fh2p7MSyTG4DMJlE13NREbG5UWw66wF5AMHbZVbOpyNdd1j+Kf
0fquthG0pO0ssYkZHyMg7Gxw1D1F0rzvqrBizMirrMEZmKZW24E44jOBx1/KqL604nxaOaZRrmdW
8L3v52/mwmIN+eYWKD5g4+Tk2SjSGMVuwmgGLCUHJOfdgClk6PzbXABeRwk3XaCeOdsFbFdyG4hv
grmJF6KrXn088msHx9NaT7ANVeXuYpqzw0qPg34mFXikIR9MOzqQWHJcEfi4Z3KD+ShwkfKBumyE
eRlZB8KX/X0dDYhpWWyuoox+ulkZ3l3I931h1gxhFXgEUIRUZ3pkOa9imqVpVzgbB0e82KqpTvot
zJYCrLE3O2BncpRLAYvXUx/WzVecTTQkKwesxDGIpxEEQ05zom3mj0lGwKwi5gRozd+wNRVH/jqm
vS6BgrGNEspUXsX0Pr1l7d8IFh8In6Laz3Hjr+mSJS/IKKsTuRUBHdx5XpkTstYkDcJdFCGjg63H
azzUF/Xsj9dOaj/2jCkA9Ri0UwdCJ9jkbzSxybuGmPtkndCQhg6mB57cpEnXQFcJFNHizomgNJD4
REA9cMQD3bD4NE6Nfciqrjt2OC4WmExe7dEiin1fSbkPihSVDrOQrV9j2RjweV5ObSZvuhKAVg5V
/KVw7WZb2URVGVN8QfQvfEjM4B9sSBHwMQTNsxb9A7MDUG7RqIbvdTqj9y5Enm3iuplXdNoENaOa
dobhFrgmiuwIYPejkKQ8jINv3kErrXa1mG6iuk9O06wwaHrWSH/ONPrHPkmCDyhH9ZZAn+m6gitz
dFTl74zcq29nlMxM5Emb9qruysyNYJdGzEi1G0cJy2OXHDDHjnvM4dO6wx6ybTPxBYuxu26sUO5m
tx93M9kUjF/tIAd0w5PgjlLsTKsjh0fG864Yo+QC+xm53G3WRQO4QXQ+eASKb3IEckz0fNICuOMX
8YDR7/3cM1EKFkgRQn2R2N3zVI/FeSzGqzEtmncEDd1lVVrlJjDTEQ6/vOqsotl6ftO8WY1We8Ax
/RGU1R4myCNh2UlCnGIZbKvcz08FPtBtWDLODTqdPSDGaK88Zyj2gk3wMJbBKZ+y+sEuQ9RfoSs3
ldfX7xVJKuzcFAUrGRXkNhB2tykla/MSqHqFBzr4YvZMMBtRagQLEnMWkqdiQyOjvxnD+qkkpXtV
GN1lKPsUac2wRU/TbxBAlNu0Gzf4EFwkBcW8Z4jXr1NJM3QunbOczYxrRtEXCnvIJgEM6Gn2IaPn
9JxXhAQ/NoSK70on3/aJ+Jbr6NANZntkdoakIGzkAWcJBn+TGTsOZPuA/27epwZBFh4UH6Cdu0kz
w2K+b7gnrxjjjbQgxlrpPSjJbIO/HyfvoJCeE4JKKZ9s3cALthou3j7svWhvcf1VnalvbaX8ZyfT
LS4/3uaBhMwZrHNbVg9T26AS6qdTa3SPbiwJJumZdvb1i9dCPrBC4xuOrkdpJec80ndoeDBKZOZ1
Ojrfg+R7Pbj9Hi52txJRcN9qHJQEZ59KBd5ImWeDhipMzq65TGuDVAfPvCRXLsEpbrnfitGBiyMz
creCde6W/R4LZfY0W++04tKdKyvo/0NMOFdVwhdUE7bLrInuuwLFWdvkD/XsPuoq5n/VW1L6r2Oh
LkM0+rZULYkENqrGtI53eRY+hNI7qCy7H9wYF3l1LFuUg6rJryyd8NkljExd9sO2w8GwQnw5rKTR
xRtb0b9AT0ZK91DtBp3e0upWR8B6X2k7HDUubkDzxCBIYkqrvsfTEPoHbcr+Gimyup5Kp/mOeNij
aUaSsG8QIQQKatczmNtng/8Vdx8Hc477920FKX455PPKogH8Bryo3GUNmlQ/U7uaBPrTlKRiDYUL
kGs46mprw4xC1eZ2m2YkOQg8Zb3y8vxMxsG4bvKRWqUk988Cy7M3Ao4IzRDRX1cGNQxfOJYxkDXZ
gf9HVrSZC+4351ZA94Zz5+rg2rageWtZv2LT3zUtdX6uqT6zBCC68lnz4RavkXAyYrDOVuw/tVN+
lWnfBgvMfUcZB+TfSetjGM6Qf+38QbT2uK5xdskxLp9jPDYbTCslorOvjmE/EQdEGlfNnj2VDTet
ZiQtrQ6dS589jjRDVxNYtEM9BOYBYz6QC0RpqB6wDkZ9h5bQDkGs0xA5ObmAGu9gRSMzjdrWqV9z
Jo17W2u+qYgHSHv9NVLSiag8q9jOWAo/nCm0rqMC81KNZWU3CVHsQAG2CE/EOefMQhSh7Z6G3Kc4
Qi2gZH2DMYpBaulWzyFTZaRxfkdQ23wHs6LY+WW1Vn1ADnDWXjcVpPGRtWOL+VifC08C54pHzs2R
SWbgLEHD1RFENKE5HLt5/WQlMaG2KHt2MkJ0gI/Vgzeix3vJJHzl5Ejih3oQO8zQxbeRL3Vyaki/
euSWSrMrDzI0uj37rbiCM4H1uEjyUwYiGeToViMJO4upSrcBVKdzwlj2sQER9uiO6rs/EjUpZd4T
rmyJp7RPW5ycsXFXln39FVlacNPWroY6aSEYRtS+R9HX78cMJdSQeg2qoybb2rRxNk4YokevImyL
A9U88imzcR5EAfwORIa1E6iI0DXS40PQ12SL87zsjk2WEqAg0pepolQM6HhBEQzzbVSZCDlrSqGW
IzK8FmXRq46plWLRHXSVKwLQtD6VdTu9wODacGDS25TXdycaszv6dmwBkFfDpibe7yYSKqZaTMqT
44T9kvPxJaQRte5JPT5D8PIOMFDM3UgvBTLw0O3J2InO9ljXR0AQW7zJ487jRecsldUXBUPrbQw/
hJOAlZ29oaPAzVOSRxKTlOTZD4/l3Nf7bpR6n6WtuuA6iyM2Cfezkj1hI4N7wqrm03Mpqo0VUc1z
ALtjBGbhEo/NtR7bd9IWiClNgtfcmVOImaH/lEbzO8fx+tYbKjK8gtro1pHRNTtiRvsLQzQPUqon
LtuccC4fQ93Z24aou1WDe3Rd+7Tc5IiQlxtVh1dSGPSG8ho1c4ZB7uBlBhyVLMID5uY8PkVR7lRY
+IzXY2k/dQFiHh7B8mnx+eKbXzRHuF6hZiA7XhPAk3+hV5E/lESCrJGplm9xElq3EYaFG7nAzMKJ
o+GKPMr6JpHe1wpZ2y39OL0uMSusMrvEh+7P8bqF8EODqXMuAXbXl3lRJVvtjckRWR4t0crX28oo
sr1hhJBW4ZSh4zejE4wIHNekizsrF/IBuuP5dWhscQjmYHoOi3qERxfXdDj0V2eEQxxCe13blhls
mww8TWr5uNP7KbrUPSctFJ7k51TiC34imAhkFVWHETfdJeb/eEvSTwQrqMctCN2xnGFlgwcg69nq
v0yxsN97jNHyZBB3uu8Hx3LXlp6dZzMfBcLYwRnVtu7C6KPgIXPWVjnF5WUYtBPiYg95SCqM2t+6
xtjaWHtrlKOaEaYxDZz05na+FxLFetmn7I5TYm+YmtzFRAQeaq/GZugjTIhdc9y4C1tI5ESzJU2p
Hvwkv0haBKU4OU+pY6tVkbB38K6m8xnqubeNHUhPK9uZG9gDOUlrrZMWj1yofsjSvHhOlrXTLLKr
Im+TXZzDN1Tg+HYYjlBkxm6bg/YprRNSW7mdbacAfVBU/gFLev8wVNN8B6ixuo8Syz4LZGTbwSDw
VSwIu8mI6bI3aZkesE0zQ26dqEPC58961U4ma2Im2H+xk2C3mBFOATsYjC1U4iWAMDTiddp2/q5y
AnrpU5X4mwQNUwduuMMMrKsm3SHXK9904km13JPk3mH9ueoyF6Nbroij8TlM7jt+aveS/TtMdpGs
b30FU8pMbrXrZaSMkoCn6F8i7hYBppjuxoYmt6GT068bn/ijuTeuaLijmUMb2IBD2AbMEXaGgqpZ
kxqxJ5ABLmFcrjsgNp5hEM88Jov+F0n8WSF5BDrSPDpVFIcbKI4GB4RSv2mOUgfSEOW6BuWxHdAY
Mitru1uOlEDgkwyPOAR7HJUln6oNn4eJ3U+qbtwSq0y2+zy8z41EBj8SDVPMw2M3hYdqaIc9nVoi
M10fEK3Mm621oCHzjpSLNMKYlbeEmk1hUp0sN7rVEJa2RGicfHC7oAZcC9k7XWFCflHaEeYov44F
aI5NFmeZSQ0OJQXTJ+gZH5f6BaiPbu84cCtYvIT7ruPe2wOXLJ9of5RfmOi3t8EAG9H13PiaX55z
Ma27ndnXzjW1HDl04GIwBxWoKXv5vQ2RT3uzOV6rOUCdILzU/0oPlgrfpuS6yK0Aoa3NmicwPjuO
s8MZssCmggpOa1J4bftBlJw5boXpzwLp+MjYkcjCkDWTqNIH9tIObR2edXelpo5jMDFfwPVbbyqR
BmREmwQunOgZUMm5VUn8kOje35qhW102gR5ILFkmLn5kvE5Yg8Y0Crdk+/K3d0Nzq4bS3melKa5p
izj81Q2CsqCho6ccZ6SJTi3r4XypgLKjLd5mIRhOJj0I2Ot8o0q7J4Yg3bRN3OC8ibecgGBH1OVH
N9cPMMu9B9SQRIc0xKPBQgbGBHt8fs7y8WluMDjYmLJB8EUbo8GlBjU/IFkgik5BQU+Igc4xSCPj
sRkMIggjepe03eHKhnN0KsFXZFlo79qCU1cFYuHgCo/DLLIyGi9hbR2pYDF7RHW2xM607Iqwml3U
q6rAh7Ku3ZZ8sWaA+UVQBfgdpirGVQEltNgJI6OPQ0cjvLNQ8UDt7oojeQFLmGdY3ukelxPqNG0i
hc0aptQ0PDTha51sbxort00WMEvfi6CsDnUScIisOa0UG8u365OBMxRLlJiIXHEhGVQBbU0xOPqZ
7zXv8EY0y6BCQbqYe8jHnFjSG18ExRKGWFnvgKQpeiEmeZvSy038mW5VPuDMZLFM+qWFnFi+9WHr
BK7n4LrGPmaGwPZGv+RJjYnz3E6hc8lEqjinSARuGXw6Ry0t60GoAGwVxGgi8wLDRmbZpo33Avim
oJAxSKYV7HCCZ1ugWZk1TbtO4bRYxX2RV6S82+Z3O7etB8TfAidiXH4kTo6qsfUa4M6VwFdUVzEu
ksqzk/fKUOLoj9N4EExG7iKsU8EmCY2GfafQr7gynWtVxulXUgL8hc0TXHdjsYRuWYTmNF2QvcXK
m0+ADfj/+eDRhkgNDkzrMQPx4JWFuvMK1PBrQn3Nt6YM5GHAJJQBGg71TSJgxMLQboIbY7bp7YbG
TqJCfRSN134UuSweGSL5TxlYnheDd39rNPzyMT9nctRUkocpj+YnfyrCZxTxixJ0oc3I2tBvdIHt
1xSqzxoeHxICK4Km0VDCI6Z0tjmPyKk0bJstpSBp0ZnGD9xuwxprfrfOwRaSCe7a2XpCpvxoqCw8
WqOYzvUwQAQwCUEXToOlYFoin2kzoy80WrI1itp/m2my8AIUafXi5q1/mqm1Kapn/DMJBSA+qqwB
wterezav/Hufd8UNoR8wpiRV0EqpOthS5pEWnRivEe2eYsUcHgEky/wGwgQkuiCJr9BxwAZj2a+Q
ZZbZDeOyllMecL+tQhOWrnKZlXdQjZCoJlNKEuOkaELa4FfOqLrToz1M7nH0Q2hqdlESnhAxGCzM
Fg4DdjTYItKNUhDkgxCbNsmKMwuGS0x6xJ2TWNGKPcdk3Mm9rDhFF5lCwwVyN6HOBrL+zUTK/oWG
9XAjhF/dEeu9ED679AynITnNsFs+PFu5Zx/D5GVgO4axlmZvfaiuLb4nMgH1YPRF95IjPXmO67px
cHM5td64UdXl62kgTHo1EZJ04FH1NiHoyftGVdhG3IKkjxVIUnFr1K39GDhZ9p4H9SM50DiHGyqS
fkJFu3LSwBzpuFfJzdwN0xsIoNBZ1/ROO+opzC0OrfcZlD5tPeX1ZLZzDOBH7sqeAsPQ5SxOcUje
yCZEysy8gWSSK5JfVLFRTF1ZI4Kc7FOc9hdhzP61IaGHqOOZDBQSlfosXUuXzQZ9P4No2Ezi3Fc2
vhMeCXklOoeGndNiQVLaCd66GoD1JqibZ9skdXSToT099lld3IbcKHdnu4390DAgnLYiq5x3SiO7
X2GJmr7FAWrmdZqWTnwoHagbaybGkEN4muNm75vsmau2buDZO16uX7vC0/CxKPkvAt8aMDosO5un
h30A4qJZGbnpnQJn+lrX+IaYHA/jiqM17wk1Et+AYYIp9Roxulj62CNzHOclSOf0vQ4Gn5Zlq/AZ
TEhFTPNSYWzr2QvsWu8tW9sh3tNphP6hagYeFn9wb7Z930E1sc18WwaLO7YzHXgidhjROmtMuPON
nR4dO1IE/gatMPEuEftFtEv1rZ4cPKujjZO9Z3QzXSSJAeJoaPXzXDF1YIjB4Q3iUpYcyES03iHk
iouptnMOuPNk7qeeaCUr6fU6haS/0ylDIB7J/EiqH4Myh2HaDQi+kXQcu2M3afzm20x4ASWeNOqn
2AkXcgTVBE7BD6s3vQtl2B4MfMu7GWYLdT9fuzlNdVOfp6kzNsxqOeNPyc5GK47MmdxxzjakUXFq
Lj8qtwfnAWw4uglddZ0y9yV/tgruwyyzIthxBrnRmRn2O+b24S5v7DdViOnWwF37zdC0dsxcXE7S
LN47ZcUPlhOm4jAPhUfz166ePXbzSyMozKuUINLbwJB/JsT4veTFEzYqKDZuiSLWXuQTPykWwkQ4
GJkqdznTMzzlxHwD/yu8Tkm+Y9+mVL0maTh+EH3PVvprwYT9R3IJJChMQVHlIrz5pO+ZpQFlwBvd
/aSD9trTZX3oa3iwbIm0UQdSDWFJs7Vivujfh5ktpYbXuiv7hJwh7mxSAkx38cOt01LAFssZMOWj
hhdLGc+8WZo3uM4s2jKZxv/JjjoDNrCL02DH8xkL7VUjsfcNit6ghVKLtGDAfqwrVMDs9ViQSDiT
+2xMDDA1xKNqn7WsqzubCkXdjx2HAzVM5k0V6W9xDvvNcEBHVwYLflxgp1lxGHP2/uhaf/LTyd/L
COFcCA+vqyXpDjqfRGwZjxI/n021joaSc4O4sW1SCtddPOGsRbI0QMWZLI+5uzktPvumm3ZeuqUK
WDQGwwIUCjxnTRZX7q66TG9jz+qPomjCdTEaoBY6zrtpQgFsxfDE4sT5E2HOIiT9pLaCucFAy8Y7
jp7BXZRzPz16EXtJ2Xu1txd1GXPE8fo5XePgCy9mo701x15vejbnNW6v8GQK0X1n4tUda7Go9Wi4
KRNLn2wGQdsD3cafPJt/9OFs8MVI4j2UqZ9+34AenjbhYy42EtZQqHVA50Bl/sllTO8PruPZKB55
BVjazU/XKRkY241fenvGn9BMe+kYB/BvHbk9qf4qOcCzRpJ/mJt+vvG7Xt9GFKGkpg9VcoFmx7tO
JzdBNsPLUioyQ1qrA9SU+LOxtSNxX7ZJ8/jrn8b8LGlkvRamUgLppA3Wwvok06wAWtKQ4NnrG8mi
MJO2hf+d5mDsJximOYY8esl1IaLiBXyguWb+Awe9T8PTZE96g5hhelexN17++Fz/Y7Sd/60ibccT
llxuwr+Wae+7+K1+a3+WaP/jv/q7b8P+zUaw9v9ZPPx9aC/av/5Fu7+ZHjeb1fIfzPD/Emnbvzkm
MCCPEnJ5iRcIeFN0bfjXv8iFNE4bDQQ5K/ti6/h3fBufnzjBFVxPmChLTd4T59NG4cmo1w2zr22r
MGUwBZ6mp1Dq8d/UmwoPeQxbkfYcTWfW+nSZBm0tvB8SZTW+q9deGO4iaQnQRbVJvw8yZmU/3YWb
v0lL/yPvspsiytuFGvR5+12uqBfSEa+UZ5kLzejnNdADq0KCAw1Uxxw9eqwZXAgEYvDsVrljYebW
WXTnwjU/tL572w3CMzgsZvNrPllw/CovPjU6tE5mhd6QqV988qZ0OGfBPF+aI6awP/m8n9fs5fNy
y22lFMp84Xxas2MHac4w5g5G7CLD8MqS1Tgm/0y8nGBhEu1XQ+AgzIjc4r0uxPze/T/qzmS5cSSL
sj/UKMPkcGBLgpNISqKmkLSBSSGFY4ZjHr6+D7PaurOiqjOtzHrTmzKrjAiJxODu7717z5388QXn
sN4JIAi/sPhmz2U1EQhIa+fXX388+9+fEz4e/Hp8BpxowG3+6+WUQW2STMGctSdB5pwsFqHFiahI
MG/HmPiXiS0Z2Ep1RB9Dj8kw1b5T9kT/Sfr7eHLlD3sGZTSzB1mWPpixcQHZBwc7GrCb0rQcsjcO
iP6OPNXmPifQ7bNXFhbjudYPf/1d3N93huul9iWvEK0GGA7O9dH50/boJ8todr0jNrrP4xOYTX89
ThPu50kDEBkbAhnWZPmKjVG14xdiGEgzeVFi2S0LbDuQqI1LP03dm4cJB8QI4aBFZojXycq2bSvO
sklswrnBQMjcUGRN9cOhq+J4gzTsTQvaJ0kkXgPRObcMqddlOUOWToa9nr3iQAvcu8VzU59cI1rI
wYpB8TOXt6JtDM2F+SPJHf1MFrSdj8650Wb85XuNYnrZO/oovJrzF6wYRS/PNo807vACshcGXVgt
U/r619fyjxf3n2/fP00eXEuJd4weowW8x4MM9i/XkjKrzUQ7i40VOQU7U1Zuq3Q0T7jUdtKxfhnp
ON31czK162JibLjvm3z8RZpw8+nqujvXaqRNYte2PIwVHT6shyOM3FJaKFwdfU+kTbsfhlZNiM6K
+StAcvDY64iQ0HwyXi0nUye9eEpxUKUOm5U5naDnptuu98y/eXD+bXv+48uyK1+PVFDU/vjzPz04
2sdbKq8vAY7O4VYRjoDmk2PGQbOs35MVFWxrHCrUhflyaWpfHR0tKJjBqpE1jpjlWeBSRmOgzP/S
PMAnw18S+DZ3wAPd9luxgUKrGHIxIiDzbbEG+vQrHuYDXc8pBPX0X5pJ/vhlAV4W03RASwbyX+95
xf4w+nMnNpwf5auJ5/v6Fqd3f/1o/YcF0cct8L9/y29vKaisxGsd0rgzJ0m+OT5XJyzlDDiAhc/b
v/5d/2FFwOHBHn2tlQDS/Xb5eCRTrW2svSXH6aNjFMvXQvjYyW0c84FBIssuSukAV59pwiEHKxv+
9Qf4D8sr3U83AIAjcE+6v19SYxRMtIXY5J0cXqyRQc8ET/lvdmH7+mP+/LYKH8CWKcQ1xMQ24e/9
652zWXKvNDYCdUTzoFv7mn0175jyXqbiqQqSu6kE8DqNX1fvIBRs447EqWjFfuKHqYM4BB4kUpXY
rS5eq8cdeW7MIaeH1tY4VebY3OgEmo3ZMxh2yfBZOYDSQuBM36lK/qbK+f35EL5PVc1e6VrBlXF4
reP+9DIu7kKOhtfITc22Qzmb+CtvZuJEQ8v4m7vzb5ctMNmbmY96HGAs4f/2eMRLZKP5MYKNzD3m
wXNm7MlJhgHVlPnWaaN+z6UO/uaXchS8Lp5/vl2eKTgJcFxiZcXj9PvtGu1O2IU1RpshH5+wzVUb
R+GDCaJpfHXqigw3a2of0Fof6Di90dRKt5IK+wPcD/IdMz5y9kE04qPNjrz7VoP1ZHG7WnT1Lu/Q
xUNDfYvs9q2i+ZKYI9mIPvno6PTsVZ13NAbH6SCyAS6sbM17WmPExRdwGpKZ8CND5BTv5mxuwV6L
s18xKWHWdaIflG/lNNK+iWwDI2xxQekarK6yLl6gB8yluO3Y6Vz/8eq5v1u8D1cvX6W5tHcl3NOw
FEK9tmjY7gxg1Fu6dypkXG4hxWIiSos03eVkPOKSgg/yNoPUCSfU7PE6mNrhywYOvnNjN4CUglj3
bUpsfxuYxRNaDyAbjD2v+cHKgtYomo2ICmY3hirepRAwGlEvN1tapRlN3kDvp1wQ6zw3xa1bp9m9
NXmw6u207jZW6rLnNr393TqZfyadsd0mFkl2UZJBFAospmPL6MkijNil3hnwj5sEEVO5Sue1zr1H
QWZb2NXXRl8JQhKNaA3MpHFi9xLFQ72WyYzO19yglNsDalh2du7sIw9XNVPfyQ1JjQt+zaNzysb+
qR76b7QL4iWxq2xLjHuxCfzhRxETuluggW37bjhHKNBe6jR1LkPWCH/FZA8AxpzT0gmWYBU49aUI
FoRJvX8eyLZCUMfIiOQXuncIfcmNN/ByYweZdhbc6vtu8Ok4t9y2vsGTCbNO/fKHLqCBGrV7s2bQ
2eItey3Ru/0YE2dXpl2FlTud/PuqKvTFyPIea4liLIP6H45Nmw7zc66W7uJEc/+s4Rqsa6OZn4w4
0js6ddmtoWu1Xya85BkHrVs6RdeocNsMrbrAe7V4mmBolEnE15mb3vWtDyMCCVkhLL61GwJ9Y+7e
fiHy/RL3+Wcz0OFNr99wNIWxQzpyb6I4WKon07KuFTZa1mg+R3SE6Z6lI/k7WfUziizyFeDZrWqn
TziA+1bo15l1YzBRCLuuhgkJ2hv7jRIXWRNWndXVEpoa7G41N+Uv32ynrQFk/abQDSMr4X/HtXgr
GSKgfrYqtAqNnUw/ZCurvatGA/oH7evYmUDotzGh5yOhQX2jfjS6/YHXvSeRVVjNZ85o40X5mbcv
0PDsAsaMqMpKe03l056aohEh0glvn5KHt20MX22Ew4eyTK98cZvSOCd8qlBbEX85Kx9YYac9FJDx
wMTE2/C31M6W44ng829HqGNeTR5m/IBgAAhFIPCSmL9gqPhxAKe/GeC/bZFi+de5b0ZMh+E/Ov38
2fqiesib0bsTPasC7yDccycZDvD+7xdtOpc+Lrgndk9gNz4zoNwwSXmp4KzFwYislxSDya70SaZ4
STIHKZ2amSYi44ufO2ih/De0KqZZ8wWrul2TdgyG3W2BwyHKXAkrJiYMRA0RAWK8TZaIsMe5Ghlt
G8XGQG4Vxnm6Q3D8VsdFu4W1XoaE45FAZyLOGoIhRLOa3qJAcxB0TPZPZ0x7xqB1GtYB+VBJpup7
2yhwQ0WUdrRBC/fFiWr0D44Cyo8vCalgdmcQlvCgovlooavonfawZOkTcIKSb6yzi2MCk87nxP4y
lyl/0EPKSd8fF3eXtjYcd+Lq0nBqvLvGxp9SanL86sl5tJici9K1V30fkUMt+1256H4TNPZnOdTH
GCFH7maf2DO8Fe1CdzdqDyCJYT5WGcCmeBrOJQkXp7EHOLkSsJheO+jmSJIQC74ryrMBU1CBoheA
HtX10hw7i6G6XSBfA/hy2y94ljp7tNbx6CxEile4l4yaYIQe3Tf5eG3pbj0GqaQSRTccO/BAp2l2
rBxjuDespN4SbIB7C2nWjfDa6sH16kucAZWschD6idtUH0tjZjsrkskLAbnupsPsCCGmcV751LAd
+0zclsiWdvTBl13saeLBabjf1D5kHuYZ7UNjzzXvhQ72Q9JjWelSykG6fiGpusVBk17D0i+wATSZ
eUbl32+7msUbRdylsX5lMX0EfEJz++R3EkW2Fet7e8znB09l/lGDtTvKRaZXc9tM/nkX/SiXYH6F
dKfXgZ1bD2RE1TvydtkLYzvduU2XvF+nephnAMPiTZRXx4t5SOKgAtin2G7j+d5EhhJOmaPu6ex0
G5NveyJ1WRy7oRWnyOnFJo4GE4tUnFwA6zqHhrCqE7QN0BBBqs4DOqANs+fhtpbply7q9CkWBagX
V5l7HtFN3beffiEYqxCjgAWlua4uQRxb2Qr8IwAc6c2H1nU2jtHc6P5OXKdQrVfejXkCNVBPfre2
tBdtjN4H+lR71UO3JOJLJHXxSqK2WBMZ/DJHroBAhM6rrIEwChwiwapbAJVj7wf/7HrFTZfhBgwc
t9kyOXXCxEwBghpN/WiIATnVtOTBsJWasNMaFczWnJlo51ZdhYtb8OBHXWPocCo99wD0dzmUvokn
vZP3Pv9+1U+GcSmDND8vSf3ltWRpm1njcALOm/KxbPpbg/gubNK/Sr+5Udmi7kUWeCE2dyaUY5wC
w+I6K5ngDHUQVtOOOhPEtBmQEXNQi7aM20bUFNaMz8mwgrvRCvq7rmvVMyUmdrMyT6xtAPkTBlE7
NLdAXqIX2UjroSg68zq/1jcglKfzNE3tVysSk+DkOo6fxpIPY5iu+GZeH6Boj8ubLEnSjR3z76zI
N8KGYbu1Sjj0bSOROqgXJ2f+wFwmT2TvoT1XpCVtmkCWD7qU5QH+8fBNSBqBx6lj6KPCNbBrkbgh
vyJr7NlAzrbGnRL4YSXYrwfaP8x3vcjcuah72Cr7Onpyccty85HMrtqxULu5dqDYtVGNLaqOIWET
v5G/VKQ6vTaoPVXYtDmRKBrAVYRzFzPoqq7S4DaLs4GMMGMMHYohom8jQ7ypmi1IapIzPbuXO/yx
qOkyPCOrcSyCc4Cung8P74bMOOhRm0Hjy12R37HcTdnVv8f0V9/pOW7P6ZA+oNf5dIkH7Au338aE
zt002H/2fb+89rTe1+1SXPO4smbfO0u1AfUJzPK63ZB+IzndNkt9bRExMijg3mt06yfbaawtkul4
K9GP30DNJE+jKaLpMMTjNiociC15sGV3xVboFMDK27lMj8aU6Bc05kS9fKElfPBH+6nxhw+L2bc/
q3eRta9kqmISUkZxqQfT37dmKdcuXuRTPvhZF+ZVUoSVaTGarfDy3OK/agBd4iMucqO3aEXZnJN8
UZ5xVHaP6KAyMud8B3CetgkJKxNCDjC1iA+EVD6h9qPd39eRUJc8mB6jqXD2CN7Lt2kxgUw2IyGy
tJbGb9iU3SOc2HoHkc3YlFrLPSJHhYqMbe+r7/2B5iux48pFuRSVjt7xJhOhAqr94qt03A+mpd5I
ykV5auF39CpVTmsV3Dhlpi+kwQW4rwJSG4Y20ViKyvHFbNCLUKsMTo2KTGA4QOb3NZmg/Jleeskv
/k25yZti0WE9Gx4bq0ciCzSh1rhBkpxuOP+3uLgCRGourdZNYwfFaUBbKVaJV8kthgiJnMmEIIxq
xIEHbBsMmQP/kSE/BYOkafgMiIg5TCfJhneSatdAZOHl7gO8CTgP3Gi5WOkIx68ovzqajtvJ6cwP
3mF7MztjtM96f7k3BhMRPRIIjsF9Ux2A3BpnM8aUuyLMMTvnYDPvGg4fG1SaJbqVvNpd8e9h4rjW
sVD+cz6YN3bRVp9LrxICaOr40R2M6nERjrHuNekGkPNQqReBdwmQur3DcQsemL7aZ1ua0YofqX5e
l8L3gkShx34s8H9wyLWOTYrfF6da8Iz+snuSWZAFYd8lP1lY8tt4GKdnbJFJGiYyg9hQt+X7iDqM
7xBn+1j5C2bJRN1aiwLCgrXqpkohOGrVd7eJhbCtMmz1I9F9dKdtksY1/NvjyNz6WHBg+1EEON4Z
SxNyzJlH602N4m7jFxND2YFh8LXLkNzRGRxeMpfO4GTMxU2FfCUgTGVsL2YbS9opSzPvS85rR9id
3vdo1TZwOBARF4dH9VL76VzGK2O07YOQ1MdxTjW5zxqasqsSNyNpmn65B5OX/mhhur7VKSLKjWMy
OCA7aTEBMakxfe6Zxoa2P1sbtzDwOCLFobDxVWGe6niIbw3PLDcWWQBoKpphZcBWowyMm3u2yRSw
LiFcvCW1ItTYnxGYlOUzwcoMbXNfhLVGlbbUZXebyekiI1/y8A+YrTVfwUBRo8tf/F/XI0Iv52hJ
mLHEAw7EbaS28sWDQbJRSHgzp5DIztx1Haj22eosGqYm9MUVf1z/RB49bYZlsO8s5DaU9xx4AAYa
RPDFESYjYZTQti2BZ6wq3TF5cOK4w23vcNg1lpn8lspF8NOo+YEvSgtdNxOwfYhYOzb1eTdJr9hn
jmE6L0UUtb9QnhNmbtM5LKFIF0iEKQxIuwpI1yEbJrLkHObX4IKQk7Rh3BFL0flHa/bQx01CvPbF
VOz14jsP+eIE+8RI8L4UQ0VMHSf8tOJtx8ayoc4c7zpwZCwFDLknHMBJEG9RhuqwqyAHCrn4ejO3
zWyfaO/hK/RwNG3IEsASDyjYOEy1qPCTBO0zzIh0PRpkxYw18KzW8Kdfiw7I5qH2Hm8WtPqfwtIg
VHXOFgnNkeXfJPnpBGBz+WGTFPkLR7t3NhdhfPHV67c+wsi/8uFy3rAVsgxwb1yg74i1m1vhq/m2
rTw4u36/5NtBDOaJbphiPUdXhQeDYMWwjip9l5Dpdlth/3intKRclGPtf2ICyOius3D/qC0/wFDn
jHAZYh//AaK8ehWMnn5r66AKc+1Gr4yUeK+GPKHQS6rHqybtBFNeZVvDdz5zDErOiG7A7XCaavqZ
u3QgQCrDc7wstMBWJcb/h2SWOQqOqds6plZH/I3WXSYyfIBp0zcETw5lu50hDx7mAmCGNpKm2xR2
hT8IPMs+Zft6URnmIFZ4GMV8E6u9aZY0+6g4Ll0t0gRPQn881n5v3es2NTBCIhL08X6RpLomFAc+
4jTNURsKidLNRQh+Ti2LwoBq+NPG5IwgcFG4Gqbv1hq+m9ZAhoPnD7mRdSAgBz8BlvytO7KEVqLs
Xxqt1I0fkI8H1SD5HmSBSHghm+yWzhY7Q8HBGnmvLWF+osHa6AZL3zJp4xthYYQoXzq/WluM7c/r
ryhBuI3g4Sb8XWLjoZTJUNOTcYmvHGIuaRczgUOoBNfulcpM6Bol+PIiGoy3pAqOn4mhUWgM/tTd
TZG8H+JOnDvWYMHXisKkm5CTA7zsj0NXL4dmdDvosfObyU8he88QVx+FzHZeNwNNYonAFTov735P
H07tgsJ9kwTR3Zm1dF5bvvoN2Dy5or/YHZhxYS4rC+eF3YkEy7iGGxHN4taAN7fmLJPiisr8kCT3
c1wW9THwUMhGXa2/5nyi3Vb0AHo1ta6BYw7qytihuMXDj7oY/blvWKR/cKRV2A4CeyTajC0Z8fYE
anUxdpXZ5mHReHBDVG9rVEZGuTXdRh4qaQOqYKWzHrVPlC6tjDQIx9RHvmGk02Gx2ociauJ7y6Yv
GBC9RA3YO+coIjcp5TnEm1opNE+wT7njOIcX22Xo6o88sXFwrIbgdTQc+RIv2LGyuSE0yV+IYSQM
NBTsvTfIY52zP/RINzmuvA6Wlx4LdO3EGld6Y0/DuE4GQoHdIBjP0+hnLr0EY94ETsy0rqS+usiZ
qtgdxuHYyCD5qRq4ATqPmjW5o9NdBovzuSAb80mpfiFqRMkX5vUVJVESgR9xe6xHEF4qMqVSywnh
CFwpfkimHJ3bj5gZA+rZBNq5e+U2L2271Q5+nWZsANLU2VBi7edRCdyriY9kvpasjgoBUQIjfQ2T
lAi1gJASjlvz8M4ySgaDR4JKQCLPyNEeCVcHL4XLAvS11sW2TWT/0KFO2+cc79Fs0R4ZKbtsRMqB
GI1Lks/pbV1V0MjqArtjRfDVOArvNLn4ssbMKrd+vaShGFpqoDb3wiZK9X0yVfcYmZxna4pWZWO/
J5X3EYA2RHLvTQmS1aHGNrwUiNYab93N+dnrI7FXKjYfEGs7a+TO/g3eaGCmbfZUxoGNhHOIf9WW
bT3KxnWfiByPDglHkI1RQ+yA0soi7Y0PI3DpfZ+L7HZiJ0WhQNStSvsHYLHqkXiiYtfioNzaBV1m
GrrOeSQhbic8SCV9W5UrhiFvvd+YR1PlxPVFxJXljdz15NWGpC3+6qhWvubFxCllkNs3k2I9CTCx
5CissgS2D5G9+aYmOHSH55reUCS7iifcUXg+l/ip6/vtwjzWqUvuMbOujTm3P922WI5qhAXr912D
HxQviMZhhGCb/tPOjcx+WwHsrle6s/2NLe5qAU22xjSOalW0/TadpUbUzWhZb8yaoMUGtYg2NkFa
3g5Y896KADo9rJAdMUPWARM6f9snS7M3m3XVeid76fYGTnvSCZR7bGqUkBx4mR0UuypOLxUa/c+Y
GJCrJJkgt/HK8ZiG+UgD7DkLwIhoU64ZPKyvHnUyNHt9gJ1+VCVgzq6Z8i+ng02ROc37sqgTxFNC
ClVSVfAcbEVamcYdIaQhtlpQAi0iOUh7bpFABjVgt65kksXRQyJbnbJ1s1AgAxmSMIxFiaedxODo
Wk4IK5jeiSTyjsWAHY2kRYr2ftoq1tzQlKSphYBKPytiLB9x8OAhUrEdk8Ri2N7WndNunxMz79Jr
qeIbYSQZcmAyCt6awTLUR8R/4PVsNH4aUq+fHPh51FrQ1dG2DxtiVLHWUEtvFt+fgy0DCloZiL4u
kMejR1gF8JD6oAp2EiZ5IEjz8LHm1cJOGGAO4zjvgR4nH6QPsivKlEeqSawqfQK5kzJytJw4+FBk
8YkVukK5NmsCfI5eQn2yVplnjW9BkGaXQEnhHBhnp/ileuYjDGjTUy6GZb1k0wQtyaYn6oHK7xX7
oQc/6LqeBh6GryZ5SIngfew7l9WWdQPRcYqjaQXTWKADSTz5RixG/zFXtvjKJEiFxg36giAQzs0t
dd3arqZ8uywdARD1bHV7WBAlNkJuNcXgQLUYadQlvtG80igm/dQeG0aYnbyRnqCHb+D6cztsWkt+
65nkc6BDuHNSG4uu/ojNnNR4b7wT7O+qInLAUMc27ciotsbZXMGeUBfBgeTMExe/AaqoqYjr1dgq
8wRG5QsCdH/NmdR7wjUTpktzjTMbQV8RvA9qeBD19Ipkf+qwe3HMSBd4QxO+aeWr7pqyXd2iKA7W
XsODDgB6JtnKvopsrP6Bvbtkh8zokqW5LjaUAVSqneGiyc6XofheBpGvG0hamKpiHP6xg7MwomZy
B9JN0LFgmQraEatK2T2rXsOBSRya1Lmob1MEDGaenVvHwNQ1SQK9/ZgmRVtF0Sv1QmFuUKXVoQRo
dBgqp3snxbkt1o03T8elayEeEISScvBNGAvXeHeMolcseTHC02o1pyrYz6bVhyaljs36U1S3Zl6K
x3rEVIlNFCyJaTAcEelbq4yrHp0Vl97qdE4qQVJHNC2vs6RqK9aMsuhseDwsd15TvI6j5VwUBG1M
WZ0zvyNYzvY9p+OzGyB/n+vFovnFWI8j0QKzJJ0D8zzlhgmVW3IZ0IMZeApbFd05tIZ+UptShSwp
EJtBlTQquH5cSSOW1iYSVv5MCQeOrMHnMtvrsbBI8woM5gXtkD0XHU6sXo9bUYwvHRkkXEH1zAB5
py1f7nNmSZt+adq1ORMSG4oGwkOVGneOYqTIupI8d5XMUYxoKpOBB22VE1z1q1wSLO+SEOdk3km7
QaVKcBA4MbZsGvnrxU/owIMVxB8yQE/wYyKnbQ0Tay5sanzUMF7oiuTT7m2hETXqcV9Qf76a0FlQ
4Lv1QaR2/UWGm4kOyuYBGRPMfKsCKsljLix7WtdWl+0zmMU01xZ5krFfYLL2WvzfNOuCtemqhc8l
a4wdnrrEdXbbSSJ52kEnN0xOGDnYRb6fmoD83sbEEL5yi3F5WKaEvDBpjW1ow0HZ+5mZY+uBfMJp
JU1fiVVIfi5WYyHVtexHT0cAvbpJJ0exuCxhQg73XcbYbLAjCrnKNo6kzWtKJlA/h8Ye3HLtgfG/
HTnH3AxzpEirbrXLNA2XNiTYvOJl70zbDceOS7427P4lawlb9v3F3yQeDvfRt+BRBPbBk4j6SWEW
OwG9HY+f19lnKjgYZg1TRYAZ9XIp9VcL3uu7IjJv3cjeOGXXE++42MkDer3q1iF2Da9YDtR9WTzy
9lLnPqAd9OLGtiRxxxChPywl9Z7orskCNo77alq7KWzmK8bmhM4JbIkcODtH9XhkxSV1nrPctmeV
3nlOxty/AtSHwzayfuS0G25IY+lDnQWkaSeO99AvZFplViV+WtiwMZQupJQnWTqRMgLfHTDb1Wcc
92NID8kJzRiDsc6M7rUhCODR4vm8xNriUVLE743uUj3goG9XFXOoNTtPG6YssjSoBtKYCVumm5LN
SUi+UIH/Tme7vvW6HzXE3nVlOgz0xxJlG27FlG9cGH0MmaYESKOV7CAUVvFPFx3tG1FUyR2BSqCc
+DBrG6HiqkodvAoyGNa2SWaryPIKR7wzE1rrs+WoauDujFXtfxij8Vb687capHMWgXPPA0W3nm7S
GnpBeh8TGQNLMG2ulQPojek2WBhd7zRVL6gEFs8YVkM77Hmsa46P11zYsfBJ6SIq7FnWZkuIk5kM
ZlgF+TytDa4skoElOEE9jPZCFs1PW42Y+MsHGHDdXW0UmArMSa6x6wzNuiObkMeyS6KLoln0yNOV
/MhKbb2OtgMIQ7ZqA0xFbaMqWu4gXpAWJ3vqS+LGGDvnlvmK6rJ7zhabxpQPUmqVLpZ/iBsQlMjG
1HegFj+E659hg1nmxzqo9QkjWLFlt8g3noTphnFfU4/iOmb8Yv1RJffrySnro5FSfdkqz2/ErKyD
0QVkILCHOKRb+fO2dYmrp9HSHQhaMT4ypbwXp+WgXVIk7VsjbunDyng3JWmytTowFvbUfxkBOBoS
m6G6Shur3Tq2klO0jNM9T2TOkdpt3ipvSH9iuaCXHqvlUUp7GAkr6mnqzIyPUTCEdI1X6Bv534wu
ydOsoqBfM9zwp7U5dO2jNRXtrZtVNSmDfjncYLSHk0S2cL8R1Fr7OomZoJPFeD875I9RQxTE2llx
vtFeh0bFwtArg1Q+RYNj38a64iBCnsNNk9sj7zOvHuHaDDH9JYfzUiAhIaGNKWh1NirjWZbGt4O0
86nQRv1Q9S5cLHhV11NtNazdBC+o0Qx3c6/kkzNlw4Mxg5JJ08tIq3Vru2n/Cv+pvReWM70amBk3
KUKUo1Ml/rqXUf/KsvLqZblzno3r+WAsslsnc+1jmbdgvVRc3KsuyYhHG7KvYYgIqB6xDjTFkFCq
mKwOCKz21IYJ+R3a7mJCMly4QLKtdwPhT2+Fqhuy8ebF/lk4BuexVuPayjknH9NEqJDYcfqy5LqF
rSeXtdK9va7dqzSi7MGPOEofMPfT9/G6XePI/oYQiwp7nGW9EqZasdbyqQiXBMV0odmaHIcFlgo9
25SfSghdpc3soPrcudeSqL8iIMwCKIZ/JLIcUWz5a6RfAygGHWiEFY9jNOygGfz3CqIabqc2Lfe1
R9fY89WbH8dfqJS+fbqtkFnlNolgokgkanXrpTtd48z0smpFksyuJKJyVcwZi9/shnExnFSjgBdX
L1PPsjMtMpxyBkOGNZvMjeMNr+y6t9xwSKR1yIerN9XaoxjCyDHExL4DGRBjggKBqVC3GicGWT62
J/zdwE9tY78QzpE77h6/0cmt6X7PlsdEiB+5b/2JAK4O7iYT94Risu/Td4lHdWtIQsh9mWSPpKd5
T6KkYqyWhFZ4UVm7/7FUMCsbRvcb0hfVhxHH7pkS2MSkSIxTCSjl+Q894/9rx8j/R8B+y4Owj00D
Ger/3Q3y3HW4QbL4o/z6syPkT//2n54Q3/qH6dpIdv8Q7GL5Qfn3T0+IlP8Q6KJBHVuSAyFKw//l
CHGsf7iYQWwg98gBA/xB/8cR4v+DP/AhlYMsvDqrxH/jCPHk7yBrywGrbiE99LBP4IX7Xe4YzboR
jgd4MBVFvkP0OJLFKUjWCiIpPlri6i487bAndWZSGC7M69jhPXvruC3GX4E+KGhxaWYD4mdSahFZ
6Od+KcNyoEaUMhNhjAT8IDs9fMZJ3x3MlDMJUTnKSNbBUpLGMfhiOTDS8TP29sR8iMjoAN5XL3e2
w1Kcw73cp2XPp/CuBoLUg/9hZuPeKHXzrZphXncyQ58dFEkQ5oHl36L5T07KZ8o/2ykkCNkTvmuT
1+F2RbJpu9Q/pg70lQDgJIdd8nXi1Am+0sLjHEKWD6zBNnJ31dybj1TRyV2mPSAn2NzCgjWbsrIj
zwjtih2aQP+39iKRXTm5qpJVbDcfKOH4oKQ9Umz4uKnpYczZuI7dgeYTCrLLmKcq9OA33A++qz/N
Iq/ZscyTu3jvHTUL/WaYCy4sxzk/cWo5kgN4gYiF6snt72WZnQ3uXIjZgtY7XFtk8c2BaSed+Mrw
8hzUQkGynT+NFCtYY546gQwGQQ3Q3tByk4tdpccmmwAi+oUbUpB3JJDQl8V5MOOh6YLGBH9AYPOH
4RjzeQbQ8h6kkzikjFDuSU7qmbpgPX3KXc5HzJva/eRh957iOOf80TkEzOHeN1ekk0M2KCa5H1py
c3PVD8+DI1BEaCWYWEzLABiapERT+sahsmvjZ0t7Z42kx0a26NntqqfS+DHmHlucDQO3UDGnEI8r
soncIvlKPEp/2K9X2kIlyxWShXJn0st/H4Tt3cmKLZ7jUvrZ6Oqt82dJa2ORO2a72UORucN9O0vv
pWICuNJJbJ7KpJanNO8VnW0vRrUwnSLEfSegleW2qR1jH5gjHEDl2hdpcAjkXFRA0nAznmjG98XK
ivpbn8noOZ/ctlzl9LTXliys07w01YwgLZUvnbRje83IID5gK58fp0RNB3R71r2Nw5wkaqGHD0f4
I1Cq68BsadPdkC3d+1hEaPLKoN0H2DWeWhPUCK3raqSBkTbvuRfVzRr6WluvYS1S7wdgcZmFjUwr
Q9fC7U6nxUBqT4d2E43YFQy8A4jGDH5NSYLv/eB5/5O9M9mtHFm386tceM4CGewB24Pdd+qlTJUm
hLJj3wcZQT69P6rq4mSq8mT6AvbAgCfnQKiUdsO9g3+z1rfKD05tEKLcG1wKwLx+wuiT3CNGS3Z9
nmPUEnY/lic/E0h/UhPRn+9aDmNLkV6TtBGugtkpbhXrwMvoheattlhhrITvTg+EYFgnJ5e9JGrT
qj/j6oxvTAAiaAAtNMBjx12fQRQUPPYzxrmkDx3WylK1xYNW2Y2Y7eoqGuf8tkeutJWRrrYUxAVz
DEcffJ++dC8N1dwRRBjdBMStXxJKd7AZkiFyD99nF7hsAbnpF+lFZERy+vXkXayk12ezk8ker6C8
kASmrpKyKF/cplDIhaOaNY2YnprIqcO129jRo9WV4pMlQB5Eqg3Rxbfdg1s1epM6AHhTUnv3fmrx
3ZqWMi2KC3XH7V3fTa6rWHrVnWROQ+Q4R+qWEvNgtGZ38GFmXxjBmwcCtilfMcrcWl5Y3gIHcD+0
BtlFZmDWX5XdME2bdS0O0RwYD/40CLbkwv1gRXBQ0GWp7EyfAb9cok1zWbVsKAXsb1UeoeyxVPMB
Iz3FVaO7D2kypHwo8oFxFcLWrc36FZxuaO1BLSYQ6BL0DXPcU+p1GWttHAUPjl9iVYLojfQ7UNNx
UUhe4jKd9xO7iz2StQDtdDdDVc2sIyvB8LkyOn/X9mK4b8MuuuXHCKCl8p9TxXSYNO9kJ0XVXguv
H65Hj5T4yZfjzrFE+SLQE76EQVneDh7pfkKD8NFzDrs781grjp3trQNwd0fgwu0WjXDprN0iT1jh
FFSho9NuFPP4ozNb5W3TanrHPP0sOh0A2+lPTdJxxnNXI9/1pbHnVjPy9O/jNqVw1NMxSPz4sc2K
8WvVm2rjdbYGA6UqtkuDIHEbqjJodLyHTA06R6mdMdlezMDabi6Nb0CHdMwMlQPD0CKA2xaZojq4
GWaGMnVXjv3cTd3JHVLjyqpH5D8g4Pw0vtJG10H8Ac48wfoAQdUeiNXstrKzurWlyZLdQvlOUc6Q
EVGccpsJ3UJZL1dJRpzUWiTMrHOZFceEVpbXQmLottMIBpKuezGJGjuAIvJbZEC2hsBjuuqhWxID
B0fMW9Eql8CAcrxHAOiWW9CQ4UFbzbQtA5pM1OnhSmX3Pm5zjHNDf2v23M8a+NuHKBTNJ+DA5Uk3
vD0Vn/nHEo0An1h8hUnf2BsiJJuN1VdIYpXYS3ueD96o532lRPHMxudLzk2rKKPXRPv9QZULd6wi
r5Ppg2Q5xbI+OuKaraFhGPZ97+aIh7PafHCmETRsxzLwJvErCBE4bwdANAkIWa/S1g5osGDzYMLp
jshVIOu7+8D3o734QTMcbAi63GaG+kspy/EQiMY/SdHMr13i5isgzLdExXSrophmgh3K6IELUPKe
CiwLbd4Fr4GYgHn0bXJtxbBv+YfM53tt7RtmL7dEnZiXPk2ZZ47muB0T9h1r0xjHZqdE1h+EJ7XJ
4WSG30qDjjsyjHCn8txpV50N74c0ApVurQCt494j0/tYgem+ZyERp1v8l+Oh0npgKtvD1N4TT1vf
U1+k1VURAxfcGGWRJIB+7XVyhCvJjEC0baZuQq27E6P34i6Sdvq15MQBMMr2el1oUut7dNdPZK1k
24xydx3klvXY+2OxY4I4S372UYlFSbpjvk4kZ52aQNfgSbRENx+IXRfbwVfNfa/UDdKJVdXYKx6w
P3a1rjeDxugQmOiGJaXFsqCM1yhZ9ReVav1NNeJLj4HjxS/GV69ZVuiuE9c3oRF7h2EeGMb5aUrA
ha0uvk0P1zbmeF5A6ps6Yt3s90kJ2pPbU28O9slug0cxq/Lcs+nbisEINlFXQVXHhIvoFQOKC458
l/RDeiYrGEkJiY37qFbGA9AguVeu5a0dUXlXXjZFXwK7tXd8R2MAqrPNZRjKR/SS3lVqB/GtWSZ6
3wPdgjdZwsBMcIPEfgzxveLWuc7EsvJ0JLFJYgzj0wT7Ytf7Mj522m8/WdlIKrfRRLdl2iHkVTUw
H46oVd1n7jUwYUikRWRvUc1gmynwJ6xVUJGBkAL+3jJ+b7d4eoyaRZrykQqbIBTZE8RUV8o4lgSu
k9PejVurg+Fcas96iGSIebUx3asBBPvBnZyc2beyPsgurleNQCULDE4d0yKqb30U0EBEvFnAkDaN
9NlF3wFHI2/umTFIhsspJN4UOnrgz/AMfGDqnJsB3QHCn63DYvzECD44+JEkjjtG3BRUGGy83mX0
nlclsoXK3LYYpw5zzpAibCdn5xORfazGxgIiGYXcaibynKkGFs1wpS+9Ke9cs6ffbcwL+Z8ZBI7u
oxHVm5ZB3/U4MRgccSwRfeo+2UQPMifouk1a07Q0jN3WjTD1CZ2x3HZRVSLWc1Lgyn0t195QAvnj
gwGrvpSFujdzFySbM7vMpmTEK9A+XDwSt77rLH/icBdvpsDv7WHv+7R33luD8TRW2zQ5aDUA57Rd
sg3H0D9hvGCq4xK1APndeGpDoR8Dywqfp2BsbkSC8iUA7vYnVLIM+SMFPl4uEe+TYWoeNZa9neka
qN79PEVrERq31dghHm2DFGiswxUw16FDKWFEIn1m7mMYFDUVKg8hq30z+s7WqfJzEKTG5xg158Ym
4OLGyIr+gHLjw9D2y+iwgVXfhtazGAYf74Ar19kiQwIZwpc2d91rp8jzXeHiAN1g+0LFkvj+C5V6
vHfFmK2QVr4y2b0d5PDgUKGsphxkKpqRCTVGMt0hK7vgxJovKU4mKvAAuoFpdWFMV5ok3g4xysyx
HXfuFyFbBAmGww53PREc9SbWrj/ObCsEAMuAjUeXeOOFCfqETJpqd8WU1bur63686QFxGDvNcXCF
VFh8dQcz/dJEbAIax/C3SibivoaNSrAJaQ9z5OHoQj7hnR05GAdXQO/ss7lu1yIY0pn1ham/jr1+
xuPT7qrBTXdOVxYoe1rkXzG9k9e49sru5vQqUi5gd0C9EokKjOYVycKkw1tzejPnFXfopBKniP4V
LHAXQQAj/vieL3p41KFWR2Rh43E2qbCtdOq/NYmkFCyV0jCWFAmvA/XCgq2rSNYJLKO+iKXOHt9K
7uKt/GYAapy5C1OUs1Dqt7yRYoeiEMWJqZLkxl4qefutqGcJaJ2st0qfIEDN+UD9r4xAXsKlJ8iX
7oCtDX6uYhT4DWMjuCHj04I1F/aP5dJgdG+9hkdlxmG0tCD2WzfCZqv8UC4tSvnWrURL46I6YhRK
T7EjTqYQdNzQGmziF6PbW8tDyA7tj+V3VXOQra/ZuXvWSZNWvZ2cBklkl/PBDXPYmbFr+a9NZQrI
oViuRDXKW4DJ2R6lJrkJwdJvkTb80HSOtymM5t5AoHBoDN4wZPT1fcnkbl2nVMrLNpNEJ0phAs8Z
pxN8D5kSyKm3GrKhWSfEcAKJ5Dqsk9i0PmJIdtcDoWq3ISqkDy3XAG3Y0jLmS/OYv/WRORK/qySX
TApoMh0EWGumi3Se3lsXGi4NaYMBcd8uTeqwtKuD5cWXlg62WVrZdGlqy6W95UkujS4tb7c0v8XS
BntLQxwsrbFrxMGflcO+u8/yT97SQA9LKz0vTTW7+2ofvHXa89J0J0v7HS6N+PTWkzOBtnH40aiP
S8sul+ZdL228fOvou6W5B2NvfJ6Xhj/jkC4jdgtyBJ28Gt4mA/kyJBiWcYG7DA4EQuvfOG6dBWLx
w4HqAMwiwRZuFkl8YG5/tBT3WMRpElpjP7HzPVV5epQiCraA+sMtfuqMuYXt3pqOJHMVSTpbuXQA
sCt8609AjyCaOwIQvkzjoE5l4UxnI7D6WyzZ4TOFAZjNoLlgU+23gxnOmG9tdd/BahvYdzU513Qx
aYBxyw+mpOnEvAKfcOPFhn/qg7iCCTrxrIjcHKmsCNp57eYBP1opPcy483KQ5W9nWvZ2vrEw5axz
3s69ZDkCw+Uw/PUtyFo81j+8YW+TQorphTLm+67z4xsWdvBWgWMF+3LlP8zP9nP7ajy39+q6v0M6
UN0YxW8c7P9gd3DPs7D/+BbWb45K/90jKgYsxD6k0X4kkAWzY5+SgU685nWuU2xmVNLNuZtaiVc1
zpNPljtLlKpR/m22XPSVxE9EuyoDGczYgYp6O0c293CMhL4JsjwyPvay8R49H5j9iv0a2+Dc8YN8
K1H8HXRbtxcbZOvJq2Z9pJLhfFoEip4f3A96hl5C+cmwocx2pG+1u6lX7XlxdL14KouOvYqK49i6
wR5JmvFUpqq7DLLK71grsGcjpGw+jxTEDwnLuVc01lm+wZGjNplOuw9ObC/nVymKj/9XhvVX6ecO
ysI3+d+XNcDnmr1CCtPxf/74Y//Xz/HXevMqX3/4YVtJHBh3MKan+6/9UPCr/KG//+X/7n/8j69v
f+Vxar7+j//2+qVMmZigqEs/y+8n7qDbFgbGv5/UP76WafEf169fhp/82t9DevMP2wV2g23DhcL8
XbougdvCMkXo8QkM2BN/N6a37D9gEoSmuTC8fDpIzpi/wU3BHyYmfn7LgXML2sn0/itj+vfICsiC
SyqpLehAcTeLdygHRo7B4Gmv26Zxc2tFJQoxo30pHZsmCTg847uT0+v5MCzA4+/eqZ9Unp79fkOA
ChmxFJl0NthrXtE7XIU2mJwqvynIhjLmAzeweG1I4qc7zbklB18iqsjEJe1JNxvQ41xkbZEYM5Hm
AkISiHYiISIvOhJ9PboBS+RZu8QWzXrVual9ajscK2nXh1d22geboWMbivUduv0BujadWePfoXd3
86umpF5sPe8RES28z1jwB30OAeYJyrpxMLeYm8Hrr+K0RGWV5hKFkZx3hWc3bH+L3r72ndl4tMy2
J3ijtOe7borFRQS98Uh7ssT+1Pj2bGZqvg/KnQqs2qf4zp6ytHW2rU+koJXpmYQ5b9iLyXTPIWKY
vUuzhUTOcbApd0TacdwkRn5w/FZcfKSVPZjjdFBHg3GFfW4jo232sJyjfZyGSP4MogLXNevJl2BJ
eCCIrhH3KALjZo2RZ5FWGrxrvT0diNztLzLugNvlOJXvIP+MX8toMrlX9z0uInwbE+dixa8iqFbP
ChUsyqpAlQ+V3X+kMHK3Y8TgIxTyHFTOmcSV5oBFGe5OF6T7rDVePO5YV+bgaCqcQberYugHItPI
bUrPXmZrmu1S6+uhaWcuVp6fmeuW+yLx8r0IYtLgsjaoLxV3kWNSYNuwccM94j/M2CipeEMbSx5L
HxjbeeBy97AxX4uKIHbiO4nnCv1S73MjvAEGxWYJGfQub7rmyjZy8itwhCEsJjbFN/rgYMk+24Z8
c9yNlgPD9VQlzRoZNj1yhhJ/1xgFlx9r2C4cGucInkqvKoNkvZHJ1oZVf//Rg5LykXm4edUgUe+w
8J8Dq7VX/fI5lzHM9ZYy4sqeuvBx9JbtTjnIjerJhrJNZKBuGTbuKm4TbIsT0e2+wKa6AnicPwRx
z+J6dAn3qtcTKvRkgyQBaQ0h0eolCwabO4oXAD8vBhPSdd6PKd8WS7lwUue59Fa2Es64K9N0Zpvg
258qJ5I01kx8Vj45pvsJgcsDZE7/6xyL7sFXfcjWssf1NCWD8ZKlQl9SHI+PBOky5iXtqvWvHWyd
UI31WHebaHQjtbMMgwiy0F3KSZKQ4pXO27g+yjxWn5pJU7SMmRCXjHmj9RIE/bSfKe5R/ljBog/z
sk+97pj1l9zCWvb2j30qXJI22mNfpS7xYurbLBFvlZ1WOybE9re49psvKcXlYYrd9KrNgcjMncSl
GDUz4W6tPV57ZG2cTTfFqDVoSz5R4Iefs8iOjsCR581CJAF8rFSyjvvSPeQm+sxNavX9FeVQgu1u
CaEhTZQgLGVdm/VMJuc8UhGrOv1GcjbuEtIA7ytjDB7g/Viv4N68W/Lghn2URLyFOuifEBTU+2Ls
zYvUcfmcZG77AQ2S/YQd2zkmvQJy3Ewy2jBlYb83MFbZN30PLzSvCjhYiCys7jPNThWfE7uLiQTM
isB5EnVaK4pNGT0TMreP8Id9iyLIMAdnMocZ1L5bzwehYIivJNLQLUiLXUBMxYSYfi4h9AwdZofY
bDEduXqCy2AZIftAkNevfNJIJKmIF+JAQu+CZyvlNJ6Yb2M6Q+sOOqbBvbex7YGBro+96SIbxrQz
dAjUIg5KoMXgEhyjNrBeXMMNb4duHo/MYaKPvS26CEjdqIxl5pCSVBfBVTgjDGdM603khTBDUmdc
6uoDAc3SP0aiIzwBpgouSebn/Rrx8biN4lS/VplurmVHotiJFU2IdXr6c8KuJBio8MagJjIeKmBn
XxFTjkdyYZOtQhHEKGxgtr2axkm2G4/B+DMf/jnelvOo47Wa8tDe55GsMxoX1rmrVo0MMrGuSoRJ
Eq37ylGN9aduRnszSmADuzIxK4cFcyv/NCrVO8gnGudj6TTmMyODFIE0ehj216x5nTnckOjX7cwC
ayk26vBLj2v42mx1mO1tV5IUZHlkfKyLOar3U6xHd80/S88tS+0axYxvP0aTRvuuHL70q9pBSkoS
EE+gzOc8XpXJrKKVsjICMSCjl8Yq73N8kTMzeYb78wTqoM4R3q+i2B2w1nn2rHdBrhpjX9KvGSux
3HcCG+I/tx4Q+KgrfXSIemye8lTO5xzh245LVq3xzcidQ498aYGH7AHaMkA0W/ROaNGX7WVis7vA
v1zhEe4HFtB8HRqDNsPKJ/e2jyZwd2Hp2zfZOMKzc5BVx60AlDd1itN0Ts7gSdQ+yYeU8LgAg+sa
gzaEk7Cxk3u88pa3UQCBjBV2GHP5opNoOMtObGPwZF8yovMYWBL2x/46D/tv3cS6cWbeV7Nn1kSJ
mDGVUFiTDwK039mwGpPgZuq9LT19m2DEv59zFX+wpIuRUzAQJm4IWVOTIJdFxgS62w+7C5lCyU3v
93xthWc4T0Xdjp8Jzsn5zqR42VAcTswREs+cCce0TSDXbncVzMllwsRXdCM3ZAZee8eskVuz3X0c
daaux7nhlxMHiayoDesWjr197WjLG1fKN9J7LSUsOwdCd4JeGFMJtv+6uAdfyZKtnq01NRmADEyz
FLCfsfu6G+V1NzmyULRK6AGdrOHx+MUlmq1kUVETPDjnnliX6Fd3zqJoxMteBbcqqbGueT1udLjt
jsCW64FxrPMgeOYup/Br8KGiDqIQ+laOyXyNaUIXR6Z7871HVgU8Gjt1sH2NPKGjSIipWwnsJTj9
h+7rMM0BwvYglZ+RaXTTroRynqzGrmkO/igYxjI5hDYVFCnBWwQUuBytbkWfQ6CyOjISbvjT+H/l
Ki+H6sFxpvbcT5J8hLFwYIz4scv9sBnS4aN0e/FRteRY+ZiPS26hGg+L9LAorEzEOCRhtqb3eW5y
/46xi/qAdGxmYTSm+SkO7MYGWEL1te16s35q47JnvUayB3pUgrNu276Zr3OzGw9d5TuPEDnDgylE
hnTbC56BnnTEQVgDUYygBnRD3kQK3jgHMsDF4wBv8LQXIl21bt59DXORJruRESOzPJVND67tYn+g
Yhfs24lVcg+mrukOjTDpt1Nc15ckK5tvki0BR3wGw3m5Lg7nap9A17Y8h0MsHZULtqdVhbqpSoeB
NHM0QgSKEt3N1omNKbqJTc2oHfwVV72ZYMMT+xymxQZcjnR37pSIh5EsYOM0RH5sbrNRiPEUwucM
dpaVU3TAXzkNo18ElD2mpgKGAAEJ28mJSsnCnmpNBI/4eMRHPzG9j3yps/FkOZ19BteuLzOHTs6R
nvtPE0ru6qzBmbSkLSqsYbleTCuQyztK1kY357kqjNcAVLzeYLBCx+GblFFbRXwPbBY6h3EnTQ+P
FNck7E7JFJEdVozZh46IvfQyJ9ILjq5U8bGoO3QsXWt8NS3IDHlkEXxgclc5TlpxFNdBkj3byjGh
cyJz/sjVbq6YpeJxmUtbHl0O80PUF4IdUoxHxI3kBXNcgbojqgmG4KVvJ54EUlnP0dcNXgwY/0kc
9YRF9RPS67B1H1GZtyRq/rofsxZ67vdjGLpMEL54SG06VSYj7wRbCGDkUKSOxJ5tFkf8VYB9qofW
ap7tsHwQbsWN1U/CDUXmC4St+e7Xj7/MXN4/vGeagUN1Zzqm+W4mQ0a5KFkdLauRvl0Zc1PBpEiL
868f5a2jff8woVg6TpPHccN3TSfD1lEAPhrAq0h6QgxgMSwY2wgOTrKEK+RjUwpGdFXyBTGzQd4f
2XHoboDnsTae3ONkgHvymlLe56kfXi1v2dpzTHGNLGR6FoJGAT9WXIF6z3x5a5teHf0Fmvw/rYv8
t6OWHwYv/w+pJ5c5Cdfr389jHtI8T8sfZjF//crfs5jgj6VpE44LE/EviePfgsmAsQpwMia27wST
Arq2QAuJ9NqxXFf4DC//nsQIn1EMqAswmFxee5ns/Oco6u/xB1Osv0ZTf//8A2r6x1EMTZBj86yE
BVYYfajjvhvFRBAQ6BqEODhM9E9zp/I1mr8rWAvEMGrFjb7FOegkfb1VTayfUpXHp8qiomqZ9G4s
tJKrUozB5wxD5yaSjX9fka1zrI1GXpW+/t38ZiGn/uuL9M/n+46c6QKqlSmsigPnvjpMzmKzALDJ
vDPamA2+UNGiNgzJ4dl/d0l/8k7Z78a3/3zod0dF4zng7hrGFoR/YaDXMrvOczLHZ4Q34H8MwE0h
VMkBCdWKFJkbPaKJ8eByb0KfcXbWuN1hmrHB1YaiRA5bbOldciNCMRxFw7vn2XqJN4zJ2xmmNZF5
gOC6yjz0c7rA07ZdkT4RrUlFIFsob7irg/E5T41p3jBcaOENl/U+IdroYbTNmFhGGGuUwSnJs6I8
keNXX7kDzpmumtWfuGPkxmLJc0mtAgd5ycqua0ByVZ+nkXzSAlieITNjMXePEKMs88lRtT76Y6X2
hc0tNNJxuqMI/5x1IRv8sBbDc5O65j7Bvr6bSbpYZWiNtmhM8BaI7Mn1InDK6q7Nmo558kYVxjNy
wvAsi6w8TVn4sUeBuXfDZQzumJsp8ejS5xg+ZZkubhpurzQVKyRFe1sRQzwG/it6lnlD7cB2C+y5
PUa0CuN0o8Ey7pBdSBYWkb02ElsimNJ6Fw0RKRdFeo0Lxd7pzjygA0D0qU/RPEVAQJvNSFQuGEDc
du3JAw8Kbcpsd1nu6E1DZbVjWD9CfAPbJhRWt0pP+aZEU7zlhSUrSD/ccTvPfFGo7bdezBoVhaRk
sVSmd2oI4bJDmMJ2fI5Y72GXE9SAiX7Uo7GwbIm41WSHrRpv2MU0deR+MeMjIm5LbGu46kKuCWi5
5CbEvrTFOFVcMLYji8isbR940REZjbkngy06Ok6DsEXQY7YUxrDfPHfN5CjdjNqeHw3dntClgIEa
x/WYlMfZ7uxNkaTFNpV8mjUQnh0NWL0aghDjTz5MZ4ULfa1TCaxnLAFQVY+SsWQXktXYoqkJk+DR
hCvTeyTGiYL30lUOK4Z8PBCNqNY5pLN15Qt7XaCFRRbabBQBq8MYugfsUT7xotHecz9UVY+P2Z6o
05AqbuyC+GfwGME6KiAGVi2BcH6Q7VsUCxbYybMRg9nylm2DLtSwqhvpn6e6yR8QRRubyff3WjkP
ee1qClx8bdgHiegbsmsvIMdoSnwBTwX2l8xMvZkMsTdUx6reIC3Di+8HgayYwdgZfe+xLYP7lHX3
qp30o9QY+Zp0LSU6DGqWA+uSjfJHOIIf5qK98VsLwAGQxCRpgifR5niH/HBbmcMrwtJojcj5qsuZ
DZTVY290gBagcCflZ5Lut1Dn2KD41rhuBd6t3nauwXcn0EtHELDtXarCk9FZN3g/ThnGuqvSaw34
3dPk7+KI/Q/277pHy2m5vO+V+aB7bE6iEPcGDeYOAcVbuor+PIpYE+7ZedBWUFC8JkXKz7yso557
eANF6ExrNSA3izCU7bwJViLmumKtW7s6dE1aHUVOi9sMKI26MnfvgohGtEDce5WZ7XAAJJ+cbM7F
Da0VmyOWj5x+6jyZanjs2EzvZumguIwNc68Sqz8UBfzYlap882L52kQlM3T3bVQOt2qwm0PK4BT5
L8KyIqtRwc52spZFZ148eFPNNJ06AbTQ9fJHmB6Scllyf8gdsjTnRQoEwrfAAgajlHWmIZruWkBj
WZsBiAjSK/OV6FRGZ4EoASl8ypgV0EhmkP4GrTjd+uaIMr/uXRIajZMfgWdcbPzlHBCIg2J9w3KO
QCHlz/hq6m9+jEGU3dLe9WyxNsY8P/Rh+ifiQ6QmeOX81K7WFoi4HfsHuoiRSRL2RQvLEXSCuXPv
f3MfY4nz/g4Kno/7vmsJ24TazX//jj0d1FiU4N5aB77BfoPzVRjQiyh+gwLdLmpWFDGtlT9I+tYD
OZwtKt8FYsfO4mxmEVQUJeG09fWzl2bdXU4COnmEHSdfDPrpGiQReDDLTDfZWMQHwv6qg9C632K3
4mCozFPXgoDzm/hb5fmEZ8m+XpddecfzQOYgi9dfv96lf3hXMPzwct/txTOnAP2Tu9bBcPvovu+0
TXRQ0G/KwJjXv36oH5HXbwUCQRMmjBz+hwSrd5omSxlRiYDDOqSDT7fLfntynReExNWmc5vnXz/Y
uz3WPx/tXUthgE0ZyUcWBzcdb2eCwj7aZTIcMxV/sdKuZbGUy1s46MkpkGI+SAN3rMgZ7qNylVdh
NhwyruSGJfS+8Fq9y/pB0jjzhY/1UG7SlEuYuwqsmMzcjZjq6tbMkgovWadRUMJowXLBptw2Lnq5
UaNkMzcO9+5fv86fXT96RIQqaOMpet+lr1iGk1hGjg2tDus7OIHeoYRtNWDk/c0DvetE/3pDv3+k
d6VwLnWVmCK2DyOpcQcnCr9ikh5XBdASVF3eJ08smCbXIYZ3qRQaX9WbX7/W5ZK9+6xS8Vuey5gB
7c2bxuO7r2ZeKg/VbGsdvNZF68VwYl3aIqd084zbdDREsRraIv/Nx/ZnL/yHh31XUwuJFsmslX0w
HJdjADGGn1vcmbsoZ5FpGqdq0teR0Xe3xVLl+IrFxq9f+E+fAhc59PARsa4O3x1KhQkMvilT62Cn
TFt7bomp21+BKsEkDtUYFSu05cCk3rS9F0799q/e9t/2QT/56obfP/67U2JQYV9bVQw1vBhe7D7V
17KK7FPZYsKejPg32pOlU3h/naFhuVxjgpL4/x+P4IQlQycRIR3wmmcXS+Uk4/TkRf/6Tf3JN4f3
81+P8u419bZpk6tRo4OV2lqx4rOQtYAaLr3mN5fvZ4+0vBQTzQDd6j8OviYcKlgAZBRGSq3gDXws
PILtLeM3r+inH5PvH+jdmUf/Mcio6By+nY3/NVXyBm22swc/EK3SabAf8lguNO2lPCYFiVagkb9N
O/pny8ycCM1QEJgiZHb17pyIEq1aoFX2AY5ic5hVNz42wrEALmn70Nj6CbM9jN0xJl18nCjf4gQD
bVuYkBWNVwOj6xYYPHcHqgty3OLyI86L4hbv3YcMOthvBmz2Pz9sjkk+Qxgwx+AZu+8+BoY15tB/
Op5aPJzxLBBVm5jpvp4LaIHGfKVDT2+bATAUa7ZVrEhWpAk1dilBURvXrYrtWHLr6EamjSUu3Ky2
NmVDT9NjG17RRHxrGmaU8Nko4WznbPkjZNMSEAiRyN4aRB4qJvZcG9mwhRyLryI1LexDbbk2vdG5
9H3/V4nz/wdVvxEOgYUSjIr4Uvz7WdXVawWVtPt+WPWvX/trXhU6f/gAKUxmTwyGnMDhE/WXwTcU
f4QIZoA8ug5bmsWs+58WX+H+gerVx/yIcwnp0XfaIWH/ESxDJv4iYkcQQP8l7RCTsx9OTz8wPUbG
ls8n2XWxH79PiHRhtTaGmYfEAKTlgU6OkVUanhw5wyFF3Byv3Vg/5myI9g4H4DpOZv1U9nCQKiv9
SA/dXhmIsgHXl/oMtmG870fnzgL4t8pnK1lZykkpWWsTDk4fQxjtog84RMjXzY1j30Xh2hmC4Vzk
/b1R5dCBM518AhgMcXNkFSjG4jYLsiCAyFjmGVxi7DpOOzgY3dNw3jSuNz6G1KBrHRF7P6upueoy
RwPUYbFL9CZjn9mMsn3KrgdLMAnMh7CHY1wMZfIME/trPhuVv4mljS8SHsVLKrJPipHhIXWc6wy1
5ipPCnIgg5LyDlszgIPpm2nAN3AGnGjaZTHWU6veA+xor7DkHSZItStoQDTdqavXjAGtNQgoeuQk
fWbrt9ibmxadfkUefI8wcKWgaCFJzz5kPtuulQkvqSPvZd3zEclXSpY4JlT2hZ2OQ+ceIXhOpmVR
bqp+HfTmSwnTgj8VVeN+Egu7MHTih1HptbSxpYyDX9yhtjX2hYKQhRw9MkFX4WWCYqUS1hqVBRfK
YlPCclOZUcekLLeZdjHOPKQSJV+Em24nsSojlaq6cTMYiHcPRZPExrGbi+LMIlBmu2gWebp2WIFF
Z7BJOPOSwAjPY92zk0MYwKCKxXOyB682nlrptmKVAFYhhNSdqA0wosOxyfqmcAACOeZnr7U14wtd
jasg7ImXRTXVTusRJjrybGMKb7F25x5somUTA77GZW2q5pC4UkAsz7L3uqtZSqchb2LJHYqtyLlJ
4or8AqmQ7naS+0hKxMOCtBxvaPN6627KJVTUMOvhlJqOXyDdd0hRgPJtKXWfdX6UHIhPH5j3TCQX
4taLwR316LmuDUNV3+omLc9+N8QxOl1mnAhUgUmsMpByJ0leGI44q3PV2lPhXT/GRyhHoDhdNvpM
RLbSlOVm5PYDG8aPt459TZ7Kc9H7tzpDwVYAjV73aXdAN/e/2DuP7bqRNFu/yn0B5IINAMN7DI7n
oRVFTbBIUQx4b+Pp7wdmd6ekup25al6TmmSR1DGI+M3e32YQ1pBGUCm5DCfuQdC/hZX90BOuOBv2
fBP7Fgrp9JKPfX1OZLix0vIgoovIhwV1xbWKQXQNfZuPzBydTZfP+UHqqXUbz5b2g6/zpsRl6A/6
rdnFGrG/3h0xGlVQLvnXHFEBEtQKnHD/gVqOde6m9fgZg21TrpnJXUtgQSWimNq3SYHZuDZRsonY
lKn2bpOb/uBXWog6HWW0mDfkc7cIMRrJl8GT+8whNAUK/GOORGyXplCWx8yS+xoj2wqhP1KXWcP8
kQO9nJXStymF96tt1wnTrN1UMKZTFtu4oXLlHtp/AU0efBp2dNj1vlWSxVOUFz1OxDd/lg9mlkPS
9sx+hzK34pFJAvz13saw3A7hTuh+J2aKttuYcdZN7Zl1LzaKEKBOkYWHwXEfOPouYBLkyqrhx6cE
lHc5wWhJlkH7M8UOQ+surzwQi0J/z1zEPpMAQJTCGovGkrmLDRaw9R41NRg/xs5L33olP366nW7/
LIp/XlCYYimG/yqWPSgOYhG0U10iZ3Xd3+cVeI+Zi8aGv9dwFbK3TTAzKPhKGzlVzjUqBU+JRv9b
bUk+ai9Q8WKIMiWL3Qn5xrA4KSLOyU7w1LEU828Ts+r9rZxSFrWYFj0LdnsKpRCzzfylbAoDkUTI
82w0I9Q5lKIuokEqKIG7s29MaIzNcEyNqI92kRRac2ggIDwTSRWeSMMeBvwuy2mifZ4s9ecp0y4H
DqPdSDv03Yz5i+dy2GBXZUHf67YWeFGa3DNtB9qYoUo6NCj5Yd8K+R0uWLkyO8mIWPTnDPrNSPJr
0FNtrqxkOOt2NOKELk6Lq/kEex0/owl/MjWhZeW5BJta+GI19Na9yo1ulXCcndmWLANbs9j4A0nv
RhkzEJnCnVXgurHQwP4wmBM9NYNkqG2RPr5N25qM9TY1ANQkQ8mqWChwbi2RNfFG6AmAHSKdOYUI
UUjSB0w5BgO+OiHTPhkdxriTuaXSbJAdaSxEfFl8iWpf3YpQLC7G/CYum+TEWM6+7W0E6gBLZfHC
odCus9pVgYMIZOOWqgHrBiH7OlS99y47p9/GRXLXELp5FDp661LmiXFhRpPeAGF35aprOh0YWJer
+Jx7psDzo7nXwsu1nTtE9ncvHLSdoWXdbYg/cIUJQn4PQfnMQBDq/tvscHoN3mBeQ6fX72Ic3BjN
jTc7C5mgTW2+bUunZtid0x1HNjJdx9xleTnvjNo4ctuhEOq14eTJmqDwqam3Y9TS4dLgNoYHpHQ+
o134ChmKItxIniFuQNlNkZeV0p+3modqxqyMR4Sz5Trtp31jowFLs4pkGOtd6sYYMPb9XlsJKPjC
xpAbdUeYZJvIAGtpGicC0Z5DyeaEOIZyAL9sCPoj/4bo9mw1970TTKp/x9RpEPNk/Sht6V/SvrIJ
+NGbgGG5tyeV6RW5QnuEhj2sWzQP74hKxuMgvPYuR4B0aFsHlDJ2s1WepzgJhvY7xaKzJpLwfbAJ
jdBwz61ZNnib3Ijjk51oLyoiYoO1iXFT1P4FU/28ZsVgbgsSGDZEdpaBRcewJs8FM6TTqLWo+h4K
S4YyitPKxv/XeSxrMgFgqe0uqmLAPMMU3sFHWBI7zQciMaZLZhjxwczRb9Gv4KdvDXGDrdG4S5Hq
3DqF3EK0i3H1eUBGCFfNoNS58ZF5EQhn4uDsH22YDdhqjeojHciG4PouA7tX5SZvCRmwWH9uzYUj
lVgpO4kRkNc66835ZYLu167ENCMnmXuUb0OT619jJ+6+1B2qKiD9SfIRhbGJQC6URFz0tK8rh9DG
aqc1fSS3Zd3kp3C5o5vltk4/L+7q8xIHXsmFbrmZjPfe50U/fF766rMAqGRIMTB9FgYIuSkSxFIv
REvl8HlC/6fb+odui9bobzut/9u2r7+IAv78gf/qsQSbfwsgkk4wMB2VoMn5s8fy/D/Y+/O7sVow
Afz8L/8drO3+QfcFpddF3WwZNFV/qQJsBANLky/wIYK3ZSjxmwrg71QBXK6/XbqYQCg98dWaPhmV
lrFMfH6aRJaRO7J2xBsdRoqSRJ+0yNj25OQScFSiVF17zA9uvTiMCC5kuFisBzlj5cT3VeXrqFu+
+I2ju81GlZ0RUM0ohyeFsOf9pPUh44fZ1vYeXNytaRj2D1i41kh7wYNnOxmOYGL8srW9PJiktm2T
5VHFd23e+Z+Pr8mDnINPP0+mHx+gn06X3rQfIA+1a97Beacvh0FZmt0lad2g5ZxIlgODHcyReAsu
dY4SuhwOlRn+mbkcNKrxygAHG2FuyzFkOezgS06mUGrGzaC1cmer6BstZHyaTeosFMNirfTWD4By
v1esQNcj516xHIDpchR2y6HYT+GMJxABp1qOzDQm8tivSXXBaA6ukJPVXY5YNgpNgI8SjKfP3/Ri
8SMcXOOmq6d3tRzS+jRDVk20G4FsgHSHN5/zXONc7zjfWcSdujo7g0XedHN/zLkHYjohZPXcDXbp
Ed/DbZFxa7Sf14eYwYDPuOhH61Gy319BZ1KskLl2CFIBjrXcRNzZ2851v4pEX7TyHnZRjAJjs47R
Jm795ULzlqvNWC45eCHHfLn25tjeTRpDODxUt2lTkcahlmvSlrm5J2vpDTX0JwZfv1NwusAGOuaa
kV7/LUeKRUSaGJaih7ydKJn4Db0Fx46W/HvT9LSDfe1dqWrck0Ut+tH4HVFYNiRgFlJEEIEqHc/Y
Z6+6UcUfdkOVms6AGYwl1IacGbLb4qx7r1IiPjRPuzdq/wggJsdwZ1DvK62xrmZIvs2cebdp6YLS
FOoeb+hdisdOk6N7q3C+HRxiJk4xTj1keGlo3vpDiVbfmb9nToJsWcu+5QRnX1pXHBjaKx28a5ve
u27vbN2qTk6T7oH1FR5siWrEu2CpNTkX86lL3SsbD+e+k21rnGGbkiEJnsOoN8WsxdhQbZSklOkZ
YAQtG6W2JX6HPjQZeLEbcjB47sCJ+fRqfQxdxFZhru9SegZesJaY943n0eonVt4OUP4sbOeZULq+
7ocaj2hFbo/cohuZyaKlshNr7uHQRS8RwiVCuok+ttcK5oQFmDJ51uw47/a94VfdOjIXEy8qibh6
1nD2AjrXCq9TmzT3iNFy9RJ0ywC+8saJEtQQgBGa+RTWUTZSZjiZsZJF03gPZGk65SHFDlF+VGms
KNWTxOcJaKPMX0MZZBqBVBJpeR/6REDOvizztRyAvO0iS8xAVR1yuLedCV6A2CrMRu+lib5hXbJ7
GAiOmkE2UnM439j2zM/FyBPjd0l428jGmzdJSIIfcbxThGaSSDy0IIMGqEYkrMWA9GfS2bhpxpvl
ptqqGextzz9jEebwhHQej0IMfjdNivyhTWT3Ywzr0t7goR6JGSZAI70VZYLJEul74W3pQVt5QzwS
n76No2Enh8nstmYIcJP5qKdgykitArvWw3A+iJoBwPe60fo48N20Ttdm7iHTtAdDvRa+i59s6qN7
v6C9dDLBH+yrdNORz8gLrSK3P8whTvFVPYChKdVRaKb5LRVxdGHO1L2OkIsJoYum+tIzASnA7qjk
AEdDvXq46p2otVe6aB9hbjxG3fTVw+7ATpd4Ds8Z60Axd7qzEmPZz0kRyKLoQCq5ZUBB6L1Is4a7
b3W2+mbo6n0k1mBBKRdfQjhelV9sNPSdmGqG7iT4vc1KdIz/kGijcc3PHfkh1s7XQt7RgUxbtBMj
0pQMge11bjJjq0VT2O/kSAjApnQhRm7NosjGE6f2l6GzJzcQUd09oNPOLIh89RAGLLw90ndbcWrN
Ahn4TK8w3TsZY7p9Ztf09WDFowdEGNE7EDrDWWFPx/bkNXb82EAiH4iTVF1zVFDHVRANMVMTxv1A
CfCRE+L6NkUJORyC77JBopKgGZOVCohQSxa/Ieznbo6vtlZAILem6eJZPcOc3j6EhMfceYJkAxgN
5Ckp3T1rfja9tJNT3TH+xGg3UIQ/0lnOd3MIZuF28MvyrUCLve/JWTmErPfJMOq9/FXg2rnTWqii
rtn51wnNFFmgRuK9ScgNzxno5HrTFE4s4PH0IajVzvI+vEzV52ruxw8ifcd+HfvQvZGp1C5TPm1u
1qYlcEq4pZ5kH7EnMDUkWqTfpLTd92VpiOccIcMuHmLTJSiQ8KOzUdQTpwKRgsw1m8dSIihm2zcW
P8gDLT8GV8PjV5vIgmobWYFw8oZ1RdIt9kdQ9YB2Yusis1bLLxlulkeiI+r8zIjAg+5tlLbYSiJg
MdHpkffVLSUBIQmj011ShUuDaKT2O7vOgWQ2dN56WWQgA7qYtLAudJ8y+vhvqucGIQWIQ9LNZ/lV
DJp+Z04gplbZnE2XcoZR7iHx2Iejb20N6RinSJrdAQteOhAUt/ga+lHXOCPKJg0gsYCWU9pMnqnm
q/ZpYi12ExaY+AivaYEcC5mp5pJrMQxrOHTFyClZZ/Oq0X3UvDq8xG1EnvWx7abeDJRltc4dwLLs
K8NpvnSllNYAK2wIWciHvpsc/YJMroMXsio7aGS/NXuEz9x/tfREcTcga5qvSPEi807TZ5yjiAgY
e2oh8W1s89252lQRL30zjhmDq1xLR2sVewZOMNn4jjzHhSaYaBbjcGeYQHePBGA7+nlMEpVvdV9D
c1a15T3Rz5VLXJk2EzBSx071JcSZMuVOsU6yBKGmD02kSHnkSY/xweGJ4ZLCFd2NXe0/Eton7hIq
F2LeQ859MdUx+2ll7ZGRo8MzY3PPfZZfLQWf2XNbuk4bDJSP2zbbAHtWZ4CXJEIVCBROsQXNfl1l
dTXyhRia7xN0bdqjmbFPb+k37TwyS2vCe50HHlBTHG47oZP9mFXDV8/o61O+ULKTtu7WaUuI1kqv
hHy0HUmPRnVT8AmjjVSzB5K6KUsv3Vm2nfh7Ac+Gj5UWH+pVEtndrWlm+tVjMnzJECWiqeymmkRw
jVFTiU6OMWUnBHPOJMkPmhdaT7MxkL9XIuvCgEzD/jBZyUg8ygxriFBK+c41x2EZNqMzreAAMXFk
5EoQAv3Ha2UgW0OYkd0qu7ytXQN2U9xDhfKRT6IDdc5lU3kbWC2nWjnWtjC7RynilPDNIjyNmqNe
uTASCE9m9l711bCr0xo4AOFS6cHo4AmtaGXqd0nYAKYOJzzITB/Jj4BHFuCWxvVgxw3KRJ1FRID6
j/ja2OIi2I0TZfsFKJG/a0uskKtxmtQ1tRmOMBQpv1ft/B2Za4qxxSAEcF2y2qyD3sr8cGNkOVlN
fz9o/HVNiuTgt45nUQj81PFYU1/oZdlNB7vMyAaynLY5YuBIHv/9P4MdHyO9KVx2WL/JWQaVF6RS
aOPBnSDtIZCVybqea8wwf/93fp+aLntpi45zgVzAtvB/+zuGr5kdRuL+oPqif02WG150io5AztCE
1pOWxj+ygRkM5NccLebf/3XzVz3F8m4iaYc/gJLDpbv9/WXGo0xRKGM9sZu4CqKlEGCDxrh4KQ6G
sc3uvNqqg7S055d0Lie2WdPXQfcfFdUFanPKDENusqXwKAR1v5puJ/TQB2HVU3XUdck0JVGdSw7Q
GGfXtmk4qkqkZ2Q+ksS0cvx/kGz86wuiE9ZdWnbdYEr4u2RDWXbkZiW5PSpucaaj5ITdPsBYJadd
DD53vMw86/D3b+O//lFLF8wqjUUVg7Lst+9kE6K8G1KfXO1YqrOF/hlc24veyGPszvW/JZRbPjL+
mAEekdmCy+m0jAR+egCkb5lFxsrwMCo8sE5jvk+pFmCT6v7hVf3rk4ZrgTIEVwVDDut38IqZt0YF
IbY4YOU2u6ttYKWi9meIvv/7t8/4/7x/jo/BAYmrZerO76sDmeLtIy0pO3SAc04M7P0NgPVInjkL
rB7LoGW2O1/F9HlVNLbXFHmpDfQGwexS8vWf1R9ZdnLTNX2oiP9Y6kN0o9SKf/9P/Zf3hPQPvlog
EA3eFgdTx69v/gLwakovJkw7YvzP0qW7nUq2iP/EoOH3/LxM8TkVeOwdZ9njO5a//Dt++pBFHbU1
AWwQFkOagU1DoHW8kSGpCJ+v5z9DwX8YCkIw4rn53+UXhJy/Nj+LL/78gf8xCqHJQtTgLkyUn4UX
nvUHB7mLsupTW/HJXP9rKOiYEE34ZH1TmIylfx4K8hOgoBBzLDNB3f93hoKeWHSAf315XJzYHgY2
xnHOcqHgGvr1y1Oz+8CtQSZqFRqYSKUNMGOOiuPkuu1moD3eDXX+EqX5RJql573EjNrO2KJ6mg3+
x94VOKMvUWmnz0kUxQTcK3Ex/MINUZp3EZmkZhNRHzRCPMOzBHEHi1acw5SUoVXa1cUhRQG/k8TL
PPuWKD9U6XbPkUJiDW2Wo0S42nSre8SQ+K2ure26TINR90zgaIN53y9AI/wm5ZHRGzfHEgkph5kk
K8PUrGdNEJp4qmBwnJLMt3BoeHbxyEhM6QcOEg3xM39o7dgJWYMg9cQ6Igbhieq53uUwBU7CL4dv
Ne6PRS3uoSqo3Tn+Ek6e/hQ68+hTvEh+t1UCOrCyBB4Slb/57i+P30rg3Tk27SQDZxDpjTKTxl4h
yY3Pep6whm5Aya3y0qUSioTV3GHcSf0VVdZ853PKBTR7xaXwbHoQHfoEIvaBuMqrZBz4YVBe3odW
hiIgi8ORotDJjRXxaDBKW22ub6IpdWYMXV5eBaFrawLNzJDewcydD2J0yqCfLRgdBbcekeWphWXZ
hRDntNDTDQMpAcoHK8hdCl6zx+O6mqyPqFv2piJyFgtRZjf7RIN6je1JJ1Nj6nQ+3ahfSFXKy3F2
Rkl6wHbubudOrwCGGu4DKGc3wN/SvM9dxjQpaenve1q+71VqjC9GN4gjkxF5YixR3gmwkE8jKWQX
8loTLPCz7mqBU+mJtp2IbcWTZROcvXYT4Rx7yQQ0w7F7bYga3GJrpgNHKokLaSjcMyS68eh0HSNK
p2LUmGjj1sCK/S2PBmJQCoexxrJ33eNqYieoNIK4PGo9c5U4E6s1UB/XSuhRDJnc6y5O41lnpwYg
oxuaScZbWPaHHq8T1NiRtxR+X5rv4V0kd7Hs6bZSfwDRPrYPua6g1JOXeNRSe0k2zcWJ1jvbg0cx
eZtKw79pet4ohCgFUJ0KQBdiZebdLb+EbpyNd0uTaIR4wVdeq6xDy7xpXlmiNbfxPDT3C3wkwFYF
ixXBhFPV36oqDzehKPNN3Q3al9pG79345VGfei0gsafcAFG9dkSATmwygk+kT9jYz7Byt3lvtkFZ
ukB9lRudsRyO71lefze0pr7JRfNQN9WHj9h1HVrpNvOBc1fM7Dtlj1cipDeuQ76gkbC2h5IVlDGA
UhavOd96qulJBKNppgXYSGDIsQ0UBHCy2k06SG2G471zbEQN88WisrbzyNr4qsvP8NLFlsdweGLG
VVy0hRrZGBYcFLvr+7tOUGZh8coawpd1LRpXUpu8b33ipQUpkJ028HWV0fe04EzccJqY07bUVecf
PUU4wM7qeXNWLvPKiT0HVIyAH3J0BC4QVHkSRiK0RgckCCRbN31n5toHPQkNAeAIh69FN5FU6tg7
fbB1puS1cTAaUmggR+jgw8EQrgCHhE8uby2kj8FbjRVAHU/6OX6aaMSVD7Wj3uJ06QP86erSEdP+
4LFQ/Qb5B8SBGTfDKTdNAtrdML0NTS8M9ARoDHF3BBWTjYquXHX6HIAZmbaxpSGWUTCfYCoP/Qth
Y/q+TsUoFyZtvJ/DmD6sTCVRtKi9LjjdIPvgw9/7tWy+2ibjxRDy96YGjxTkrD62mV0MD3pmNF+1
rE/ZwNDxbEwys3ZtT6/F+9/eJoneD2ursvs3OSE6pRLfKzAsRprO5w7k5dfGlO1JyglCcqo90Ium
ByAQ6f0c1/IqWp10DS3Nd15RWLd1ca4IdGUsMt/ivokx5VjDE5uqJd4av+s6gUZ8UGml3eh4UqqT
xbfpOlZNdqZLTzBk9z5M/zF7CX2/e3G1NP1Sx3154W1O72Ca2N86p6BPrxt9qtY1MRRXCYP2HA0z
xaEpFSFifWdtRw8iZut4JuB9VWAOC6HSEwp5ArVtryNiD3GdD+pEVrkXr3w69wc1plmQqVw9hAoJ
2jrMZfrsse6HeENoch7ZLLEQpEDezBRMLZEk73WK9cMYej6kXHPih8yWfMuWvw1I2rrtitgMZM5Q
0jQq8d0AObUTCCwqMulN9u5FVhAgbUwdiZJWoZ3dVpY4E2W2G0au+6qpA4D3IpjhjtxHfotmqNNk
ufM8Lz3ghpC70F4c6GGYPWNUV08drsazsnTOd4PF9REBH5EHWNsN5FrWezvr6QbtQvrmRF6dblWZ
VE8Tbne5gp2oI0upG/c8VV5ygWaGDbDlbHWi/NWCwMTXOE1uEruRV6tqiR8mN1riQh799NvIeZqs
CQK0NMgTRXnn2p5BS1PH6rHEaYt6p8z7o94C88UdOjxNCbmXfVmqXRwCbHFlZl1dv5U/3B7NTSGi
rljN2OJWc2vbaPxGf9oKUiCRarvjo8tR8xpObsyhC9gXLDSINRuYlVM9uQipfmCUTde9xUgqjwhA
wb9vvETAp8S+SWqLbHfWPxOH6AQzdusRIHlUlTN89UP5Rpb6nkfLIyrcT8gYH2icATQWtfGgKz7n
OSnH41yHN8z565We1Mna60d1KJJqNh9SCMEgU/3YOU1FIh4GIhLIOOjNXVL4Heh/VF4rR6XtW5Xk
N0w1+aBmszmYlYYyKOEyXbFlgPQeJ9mmQApxJ0O+0z2QuHWUW35Qcac8sUrJAoMMkLVXGAhgXHt6
SiulbURKoDF4FPTfbQZ6qHS0R29yt5M9Q4jDR3A3tk5+04yErMZWnDwb82we0Ef0W4Tm1XvRJOlu
TNuC5c9Q7Ce38L8KK5+vC/rifWjNKRhbhU1vFGJ+YBxfkzlF6FZltntb6hHBlP0cYKarv/mY3U6T
UYoPmP7GugqdawW/6ZRrXPcFe8u3uWBoiKfSw5E5Da0VgWHS4hOYfjLy/DadQFnp40L/kOQz5Jq4
mQkGD9pxKt8IaTDx67XeCcEFKPV8jG/BN1WBQYhb4HZGGqjErS7sqpY8LhJAEXSyJGind+gq7W1c
1Tdgcru9oVftZjag7XmEna3cWaTnGr4mGp3xTNGJn84v7CuE4WwfVhzrpa7ZZGCnO92Nz3MXvTFi
f68M/4qCqQ3yEmwOT3Ds3pdVBR6mrnQjiGrSRwaGc5hzE4SKhBtmRLRPBTiosSct2/FrdQIuOgbW
3Gn3nj5b+stYKc89Erw27VxBtHlA12B/UGSVhEOTAPyFS6rGYdsZP1xnlPVR5TW1X+Ol/vvQQ+8O
VMNt1EJDevAzx93YqlcXvdXIcEyce4rJ+Zj4CbshvU3PbRP7VHN9kq88pq4s4SXZRauxcazHDJLX
Hil3S0nJHHDskpPlVOKGE6FD/ifzs5Dm0BB1YMVfK37ibOaQi9fUmeqmAcBNFBokqJeMyvqBuMfm
zPPK3MHQujlo6nm4A0RJ3jAIYe9iawYkowpcqrkNqXDZdhOSsJmMIntQhjDrbQUS4YXY0fxstalC
j5ybzo1FaMgGMACiHorVHL0wIPHb1OwcsW7zNkR7TYaawpPbSNIWlM5WOiX291lPIzYRVYXEOkIT
eJQuJYbdt6SQZPkN+02kZ12bX8xBuHdEpdsEDrhW7IIeKvJ3b46NN4kq7iL81H3pI6M/sOvVWDAw
z8ViCTkxIq2eAQixq57lM/Sd2LmVlUFqjhq9x5ZQ1w54dDNvJ6Z6K7K5vcCunZ2f+uQ3llUDoz3y
jfWchM2OU+t1QGm9Al9QbiLPjnaZh/YDc/guMuUtW9yPmtHJPixK7TAlYbtOc+2gV9GeLNcbVCWE
ngI02RAc1T3oY6Nhiyb4KXSycJMunn2yYXfa0mLApN3zRqj1WAZFSW3Iv+QonOJDZ6e0iaW2N8WE
mRmx+ooWGdNa5msbv4ye/WbM1mMkHzsQY/jN5RMqX3dFOzgGTdJd6c6LdTl6FwZB9SbXNfxn3RTQ
jLyxDyGyJgHs73hr8ka5G3T5rSvNk9RpzRgP4xnvXbFRYz2v0jLqDm6aq20+ktjLekVtwji3NhbI
bTC8Pf/OoUCc4iNJGLMmWPDseja9sonbtH2079BzbNAAXFXvprejlZOQG+nqwrNn7wjmIRJz9HFx
jXPDRhTUzBETr7wPK1YNmKFwOdRA5GodYh8Td9GstKqwApW3KUUpgYy7yXBCFoWOQUZ3lkLS03BN
1Ss365qzmPuE4L+M99drMndH9CubG4vgDVtzwy+9YfZfCSEEKE4YFg1LgsnqhJ3crTbKHIa7TE/y
CNJB5X/J7Hx6JSwrPLVCjc6+AehFQeN8ZTHbIy+HvZesDUWDc9QtI74XQEXyrbAsta8mHRN/6uvP
smizh06XFZIgyOQoL9KsPaIN7qhBPUJ7dXeonm27e7BYfe70znvsgHGfOGBYWMWVt5+y+lVVsYXI
YpECTAnQo9ZHYakPP8y5j0yqU927kb2F9kaFyHAjvcpeZiJg1pOJbnVVNuHwjScrXrO6QhCQ5xEk
uknsppmr2mFbBy+MgItEmdO+g2mNgj8y/G1sNtXJkJz5nEL6+AWFfPYCdyrexQA6i23utu4TwC5G
3FLkgNxDZIN/Tlj/M337p+mb/Rkt+L+P356WjMP/c9u8vv9oo1/GcH/+5H/N4ew/vMXNSKisEKQu
GP8jznPdP5gMM072bWBOprfo5v4741D/A1SPMFnuWLiwmK3+NYfDAIWYj5/0fduwAf78O3O4X03C
qPFQkrFT04XQTddkyfPrFK4rOl/Q8w+7Kun8hxG+8LUoE/Aelh83b+yYcf4Q/FP9k0tY2Ivo7+f5
n+HbNhxRBtS8cIFV+te/jE6C/aQzDDth92EQN1y9r7m5RMvHg0EmYF8ZXDFxM/ZfM+izimoPBgcR
iOS4rMN01MVOzyoDNwh+R/Lnw7hbkWRLz2GQNkKMgUXQXluFBLjmgBn3o2kUbAN7bmdMWWT4rKrS
m9+ssV5Z3dwUO5MN1Eu+nDgzxf2X/PMY0pcTib02h1O6nFPx55HlVSHH17CcZIXtxoFjOOzx8/xk
x2W8o1GdR8X9rIq3pNYQMLLlV6VRbtqw/D6gDKAsGZM7v0/dZwix9Q6HZHJu8spgFujYolwT3RM+
aejCkq2SWnmYPXNaF+H8g9qXGi23ghDqLFB+4pOAvN6Scs50a0IGULgl4iyj+EKAEkHbZJfxaiHZ
eRzCsW/ez3nN2DHJFhZe2ePqsexrUY0bbyqxp0D6gc5D6zw2NbEZFSHE2sLrFFWzaExYAWvQW6Vv
w55tN2io0FZaza4Is2BsKlRooYJlYvk7IUh2R7KY8X8qESGE7XgdG3w4OiHaBxU27JizFvFZCR2g
RLC3NmodhYIk36gjnnybkvawaTG17TpHcjqSxRQgzXMONuNrmlwKJqPpe+J624XfQ1igAj697p3C
JJo96YMQus4xylOx85ciAEU4OZBLYUCqRikhwsrsgDrcpsqlrugRNWxcTWg3ihbhYLBSup9V1qbY
3UjlkcxOk5U3kTe8YrZgETTpoTjf2IyDAFZ4YuFsYI57pdajPKqUxeceM0x+kb3tXRjdGm/QHfP3
jkaOEBHICYxSorG/l2V6RhBLTzc2OuGApl8fOsiOVGTaMbeq6hipvHzOIW7xXidNpRFQTgGyxUJF
3df6kSZWul4KsUYlVd7m2ZCZK52rme53KR4RqxMh81lRglnIzlmbG9zfVZZDko5QyDlM04i9oiSt
P6tT57NSVUvRqjd4c1btUsqaS1Fry2iWR4nqiBSppfRtP6vgcCmIa9cCn1K7Wng/j55+YFAyoXNb
ymjFA3VgysrtHTFQ30M3tR/LBp0M+AiPotz5LNCt2WZcaYgqu1KxDF8QhUKC9Hx3fEjFZFonqaFL
3CIOoyuYlwahrCvYzEvTkFpR3e+63LABgYw0S4zwZxIS25qxwUrNDu3H0oiIpSVJWy9hpu2YjbUu
PrsWJujRY2/GDC5iuppmaW9odOh0nKXp6ZVTwCyawTVlSruG9EZCpm9tHp2NgZjkpXnqZ5OxwdJQ
DZFvXcXSZJH7fI67lPCupQHzl1ZMLU2ZubRnhLQQ3ErHViytW53o74B20UyVyNHCDtoJK4LqUhAS
G5if7d/SCJLRHN/Cd+mQxdIm9gonTLe0jmppIuelndQ/O0vgp+RgLu1m/tl5kisenyAqgTdPPntT
9dmnNrNjvLnJGB8zs89OZFCBAMonQOItImq8bEUrftTlzNR/5SKzpjXHcdNO2tculyQZtO26gA/z
lEaAgtpi6O98C4Q8EVtkKDI7HI50Zz8qq+b8aEvbBjxZhRsfzOxlsMgftFN8tv6kye2YyxhiY5Tf
ajoBjWvH6q01IInwnlis1HocNIXbQMedeEgpT793Wt7ftCNU/21U1iUGm26+es0QrWfqagNV6uTy
zQLgyWkh3zzo8ButcLy95U28MLyW6wwkOn5b03zyCN4+Md7XVvkEMxu6tX6QY3ozhFiGRhkicDaR
fObOscsi91KZIjr2wvngdmLzVPrVLmtqZpiCb0p7oAabGA0sOKwGa94MjwGazYblSPMOYC0poRYD
GHKJVQxXZph07TZa0vhWnjPIyxQN9/HMlK6L/x97Z7LcuJZe61dx3Dkq0O4NDDwhAVIkRYrqqGaC
UKZS6PtuA0/vD1X2LVfFvQ577smJyjqRJ1MksJt/rfUtAJ+5tNw/OvcvvNCWarYEqakSbwgR3dW1
SO1gHEf3ArK5uEm+J0pNDcBweVh+D6Owr51qwl9zTrvbM5krltnVttH7VQ+ffdXG2hT0CHhH6EJR
GwCTXygIWCzCI/qvGtTajtTysif6M57IG/uqLd81NayufMXYBCp7ZuHjHilO2Cf0GzLmq13XwMCd
9C8TFN14ExqpfeGYOqlgFgTe8hG43OyWj6EFzDyGeuwD69CueW+HF6VNK+o93CKX4dFtE98ghuSb
TTQHUXQoDJkyBLXbU9qwMzktk328E/wI8ZmY5ncjFbw50z5MHVwm+AXzActvvIUrgMGLKgHKAUPN
xzV1X7s5nSdDSw/niBAXRmboL3HElxwr+0SO8RZZYMGbnojxFE4sz5FFSTltDeO20Jb4qVC0PMKs
2WG2ChKqkXeoY+Z9rMiN5VpvbHQS2t8KN982HMb+nHdkAxPNwFGsVLadu8bcRB0Xjno1yfENTQFn
QWvbwSADqba8khPig6TAKCgEH2zelOG5cke6VLv6dXLguHlV2XLXc4b1qAEfT7T9vgKKsmcFYoTk
1FFA2bkI9MHMfIdi+jsqCmys8N4VpY7XtzDtB8X3rk95R/dLOyqb25Gg6RQO2J6RC9qO1cJD7hLb
OXFc6D7IiPKlxrgCdkOXdFeR1F6QUjbgBlUZTh/4XvIn2S/gnbw8+8FhKg4aWw7zZG96S+tc+BDQ
qnE3OXrVkpUeSj+Sevijx8twJxyS7MD7idWyzYZ75thOQp7AiK8RipbcZlizjyKy1V6ZqfXlGW1D
87CpHhCOAJ9wT/USPm9THJE0mJ2PIzDAyByS58gznBNOeeOFC1n4JydsyN2f6N7ebaMkY2EywkPa
686R4G+pbxeVYha3tOS4Vhmgi0TzGO0rnStyoZvGzSJrurFBLq9UZIWQaubR95CVOmkM4cmKL6Es
rsCjtRcMnuldEnfzKVUp9Z36PL7bTl+chmYuNTRLEV9o6aMouxu88tjT1uwFTgxVL0vn+c+QioLX
1M2yp1Z64xM9zjXu74TKKo62dP9ytN+lYdbd3LnSLyEGqWMcGjpZeLyfbH6SAS/PQfSe2I1NjFPP
T47S1Ms4FfbdWCbjo+bhrupNEV6trnJJubkG1VSuRGKB4dlETfVu2dT2VLiWRR9dWjcV9xRaaEvQ
aM4oeM7sgpN7rHdbVjxjI0wSkui4+FJl2+4rzeTAM4WJgl3CzWIzdApHZA6tGXe7ExYXzKbk4nOM
fyZmUIzoc/8kem05yJq/QclE+NUSIxpz1fbWSxiSZg0W5i/GlS2CyeoQyXFmATMEQTqaUPK861Ds
Sm8nrJKKC2EzGkW03crc+0qTGou3CaEgcct5z7Bd7Jqmjr85tOSBJuqerPySr0M3NZcI8lN7qJux
++ClXZ40r+O06ahyn7X8Ia6mm0G6ViM5BewBUVjRtVKteZk6fVRflWWq5pGiiCZ/pps4kqBLYANw
E+GCtw253E+bvmxVSAh9pC0bqUDDAOYSJHXqKn0q7Cl6UbWR/CxaZoIOEMRol8mO9kOrd4+M542P
ofLsF5ztSG9za3rvJKe9JUiTpHyOCi3+VpNIjxRYW1+NTfqXIA86DtKfUE86B9Q/rYV7P5oqay3b
Vc3T3BqsFQuRXg5sncGqRgF6tG8UDfebtrOGN8HX/ZUh7786yArtiwtku7+EVWNbAV2MZhkYHYUF
5GdbqJJzamxdJ4L97JG2aTfJYMzJoTZ4CP0h0sKUc3tHZ28xC9ykGW+vPaeu4Vfsh6fKSD2xyaym
vkStjGN/0izz3Gi1NHjfJRJ4NdbRoakG6yNfppiAj1ffiFANXyZXIhqZ6+apdexHzNzEvPPOrzvX
PfUzeaeI5xD7qtC/UhlPn1HppQdBpvKWLqP2jrPMcQOKXu0PkczqOPbTvMOeV60d2+IxIqIckQZS
4Z2d5kEz19mBE3VMjsye7ppuWO4GPsKvUUYjvT+auCJrMazT5N7oK/mQyHQ+9vjNfBDO6VNpa/bZ
6y1mbo7X6wZDdriFym3g0Mp8Dk9Vu7SsODI8RzGSckSMAJjO41DrGGdV05J3YvJowggZvZ/BreU2
HgpaE01B9mAy41vresPblPLm5LA33tI8ohZVCetcDll1TJi2PeKh/IlssJxm3XtPDcfZK8z0htNV
Uv+x6XZgB53MO4ia4mUZvf64RLoeGEs/3TLDgsGhZfGlC530SroajbGFrxIURt3fq9CeqPqJ6oOI
ivhxZADgW3VS1RvqaOrrwJ30VzObNhVgZY826FEF41btw+hM2aGSzRuNfQkcUdecOR6QiApU5bnb
dprNHamrhXYNfO6Goto3yy3OQH1qvo9xZZ5BvmennFngeyKb8DNMWPOdiHMa2+r4BFJ+/kw4i13K
nhH6AjrrzNQUZCGnPExDuW7vFq3Wjrgc63PY8cjTSokUWlfDZ5K0JfPuPvma6apxYJ9zpTbKUZ5d
yWWNVAVvV8Ku4hPnwBHgsae4kzNuU5wp8BPQc+o4PSONh7fcdbqjAzr+plU8V10sCm6C9KS79YqE
Re28Sk+nx1KOk6+NQ/6i5holmDjRjz0p0PEUvJovLufJi16w521mqGPfLsbFeTu0RXvSow7W/RKm
0Z3Gg2YEVj5CAWHaObwN0G0jv9Ls+q1XNZAONGLjGSdP/SJbs/vC/sFsRWZDU/rKa8p3elzCr6nX
V/RUxPpy6qpWEGizotuCx0TcpyWFoOTrqUEAd+uGX1E/cb+Ct2v9GkUpbpVZIFyQ6PlSE4Q4M9Tl
WyUY0jhFX91HnNSSzcTawV8opZKhdPNdQqfqE6EAAwdN69zxSXYPrdGN5yUb+6+hGAgQgprB++WG
ZOmTHBiNNe8WPD33ncuCUUVJ/d5K2G8RAgLpnMxB8dBDhOUtUJoR6bWqyu+qbIS6UGEXO3dYuSao
L0B2Nijixo3qHiJfNTV7P6Nuuzuv1Wc4FxSWoB2DtN1U5Ty/Zdwh8ULS8NPJBOsMPzwS92iHXKjN
uLOLHaeA9n7Wx/iD2KnxItOSBygByMr4h8TDXLmdYhAE28Aump8uSxo3wARWfi1tOP9UnEEPsaOx
DNEH4MdFg5Nm1LS9UMmvLGKwZVTZBjHsK1fO7EPw1bdT31sIGKm+HsZuLDKY19ruWQ9pF49oVj9F
aQ92N0JDAuHj+Jqo7rOhJjw5uE990tkPFAwV93oEXZN+j4IpgAqzg9OX5QmzlDgk5EpxIDD0Q7VD
CIf/a63bVIE3myYaD4wXW1XHm6ahog6ze06iOfYZerR7wwv1X4jB0S/m6vlCRRCeoTzOmxPShXMe
uUHt0Mr7p3SWV9irxp69eXrKSKbjrDGsdjtoDjBpzbM3GUOpB4yOD+tM6EMXoc38vJ6gTGYaza2c
7IoIT7iVnmMaV5h2dQ7NkYCPaVJJuXhupFps5m9L71sqzm96LilC9qZWPHI0yG08AXBLzDTRN/1E
9TosGkEOxUp8q9MZ3Ycz72Ueeps+p7xj1y897h8MH+3Jbpklgnwyw7cmGs1d19bdR4ouek6rISPf
H2ss4PboPFrJ0Jwb/rRt1TThNTZ066zXWsngjOjUaVib6VEH06MJHgOnIbaTxE7cJ2Hk9a6E/Rj5
Zsl7Ondj/8BwrUPTtDqONK4ssqChSmjaLDS8BpE9/wZCtPg9uMotXVn6t7ZE2WHECfEsWJk2QpKH
ZjtazI1Y3GwXpSugycEjA3QuQaCT+DuMtHDPIALqx0VTdJAPDVy4WAPqK6pp+VJjLo+1U6evwmlY
BVXV0fRroS3VDK+gYGo1ZUG43m4inu3K1/WRM5e076yOzawnWhMBHeK6R3S4NbVXt1/DqfNEomsu
Ir5NoNdBqnL1KEOTXrKZ9tQ+F/VRq3QKxrSy+dSB+vkYTRK/QwpmMe4w/zj7zCiah5FWnF2buUwV
F8VGyi8djN5ucZ8riX6NGin9MsYNsZ1d4Iq2FfOOw7qOt8Kdw/2AAEtDZm6OFyP3upsQi3GD1Urs
YJgRo5lcUbAyihTkb17So0ynZf1CxrXQd8Ap1ewvEt7XjqpavTrRW2oykq0rk+eW4cewibNIe4MM
3B1dPaaKbOQQTfVOnI5PyxxjQKikSJ5juegT5xltVdzgrtGXic/oJ5XFsl+GSXxm5iKeXOVVxk6S
R2mCNBWCTmWrYt1Km5hQXw7ZatiSQrWeOvoEsu1Evyudiq5Xvw22lf4aCXotW4p4dfugIJiJ48Ko
/yWxl/K9scJpr6Vl86DowsEIB1/tcaSsinHbbLrXemIQZ4128cB28+EYCRWGbodbxPC8T62y4h2V
avSOkCk4dq5Z3NIOVtimdBUuMRFDli8NAllzf+BTWIKOapSLSIgYE6X1que+H5Wvh/PywvjSObqN
Ka/WLBgxpBOVs9Gw4JPtG8v9ZmoAvjwqV74YQjHGNaU04GJyau+YITfLFpC7eieIyAbBCHU+94Ut
gyF+TGpJ3D8qhfeS9WF5H7XUJGUCOdvMpTqHJjvBXcc2U2yI7va/MMfAJI7ha0A8qvBLbJg6O49u
bVlqU09z7vnkL7Rm21tMav0R5FTmWzQC7thGzGtue/2jNZvLG4Pz6VETQwkcx8j3Ca2G+76rrVcr
yxTmpd4OElebdIyOVH93hMcfqB6duZdPrvjs6yz+SJTIT3T2jtdWMzM0agh1NpYghepiGPBYiega
zmVOOGVte6mN7/PSC8b/HK53saPgNcSJelBeS3Rb2hmZwowP4rHCH6hR3GVG36FBFGCb2IbxHIVr
jVVS6MVzmkiIPVrIBZpCV4fttHOQryk2I8NnOZe2MronavX0J3OyyodZc0oCtHgDPxblJhexYEja
jI0rVqMHDsGkREG+S/rGeBWxZ5Ke92gkLIDMQZIccNZQ6UTZUzpr4e8EIf2r9nh5oOVwYNuMejOF
PnGlkm40i2vc0o75G08b5PoyT9gJmHqqh063wt+TBp0+NnmJHAxlb5JMz8EyegwnZimPcRzq+wgD
6Ym1nQ2o8/Tvzh7aePULWHtw99qr0JL6kXpS2uijtLknokfXuBUPPx2ogb3gsYV/5679DU2v1B+R
hoXf5oPPHSJPt72AeF3aizzCfwWMJqv82Vajc9TM0trQpj58l3i/6u0iZqT9HGBdatOp7VPI13wZ
NTn3IMJf/cQViel3XXav2Wi5j/AMc/qfJGXFZss/WtahLhqb96iHw9lSW4bckchOO/aZPgUDn+Ez
vW/9b3agwt2kcvIgdRlWuC2L1kyCqouvA2o0Ud0Mu+rC2oJrdrAp0dT7/lpAljnVBr/JCKmJpEtQ
XoUipbPR52L4XBirrRvyaJ7doeuwjXMrIcUz5U9UImU4BbzUrJ+xOi+PKkNiiznckLtJxCPiVnmA
+Bs/daZTb81MOdtxbLhq2FUbtC0IxiWewgcy6+LIb4seeLu1X8qADMwv32N864GRVOqLK7N7GeSy
XGdVfDeG4xfZQClWvKIGUm8m8jYXz8lkTfu2ktU2jb3nOcH5nIkcco9gdHnoO50WNWuiJiM1dfFi
TfxchGd4eea69+2c95pO027awWVbFZqBCYeWFOGh59j+KQGQXUNdh4FoW6p9sjnQcxPIHQ0AIEC9
DZ0T9TEZ8UltIBV0HxFF1/eoq79JB2NVIW8AxIx2+PMkKvtRMc74LKVLaQJkyajnuot8Ew88TZO+
UuFUeK2S0qUpkZlC1g7mT11CsMIg2UBlMapOW2lofIgru3sutg5HhNOgyfLNitiy4sLjyBIz4cwM
c0oo7Wos+h2M+oaeil+WzzeImx5KS9y6vo6/MXBpp6v25FZsdtNIIVr1ffEprLA7ox0OQS5m94de
vY64aAZMj+3+Q5ex3uJcI52/zfSR0q3Q4SArU3Qraxm4wZgG2LLOpHvTLBroVKg5jHtr56t27BJj
bN5rB5DTPJHMSBIqISkT6BU+Wjq6mpqi3i5+dko0H4plp5dEKpLd06x+YXXqXxo1DOADMrWu/+Fa
nOSlLlRNIvafTYZ+uWFViG6MSDmaYLTlijWmLMaY1WTCM9RbbDRZH59J+uq/cstxi2CqIdlv2pmN
awaodggrqZ/4oaDIswerbVxb42F2aLOlRZK20bZzoLnUkVmSVAzz+a1xMxPdJvZ2plmz55dNTOmV
0CuCv6GphX4vk+U8JFQ3cEQ1sUl7ojtGpIutjZPNEqJWmjDL0/GjbTJVsVuZSU3dieHNzgV4dtxC
h7So40hjdrFNUQqy1UIMVnPvKcUfk2U2dqyuqrxtIWzjNce7+OqaZXZSo1TVpg817cCQvZC+QxSF
/2PipdvgWDZf0WwtEKEIonJLAML5pnmuvNQoqEDZqWMAQ6CGTeiwtR96HZKoL81FvTNvNoM2S7WX
aL1dFfBAdkPkqX5row8GU4IPWCW5Dup7NL8zu1o3sZUXBv8i3trGAKXBwUWw9RgOn5ZCN47Uf6jL
/FezuLEOyQGmbpBpzADvjsGbNZqBlk6PtsZklEJTbtfdO8yS9jiHJdV/WqkFfWZ0/jQ34x+jdtLz
wHHiYq6rc0SC25dShxU21uY2HPlfS+r0EB2GTn/XMQdeOox0Z/ASZlD1YAYAboz0uVlO/x4P9fLY
jmN5X2XAcboYALZthsUhh6X2myi5DKLabe+LATx1uDRpu8WCn/gYr5bfXWTFdzTbwf7DG3fHeZ0x
cTVEzu5/k3n/nVZ1g7eUfOj/3xt099XOXyWh2b+VtB++//X//Pvv+ZsrCO8PvW2Qv+FirW6hv2OR
pf0XW0A41g3+CNBda073764gmr9wERFPkZb917b1vxd5CYvIp0cDC9YgWMr/A2KXI7EX/aM5B/6X
BeebP0VHYP9nWxDLOQCeLC6hM2ruA1HmSe5IHBS7cknT9wjv2Yfj1hgoBPrAxmtCDPWK0a+eNbRC
jqZ3SGHDPXs2/w0OLal3q/Alv5u0sFzQB+zXxGHFn6B0ggHnTlElmnUZ2kgdSv55J4pVnnXhkszb
xujt70wtzLO6ZugvggqFF9hUuOiSdfQ1r0Ow1hX5i4mG5rvriGyNBlzZjDIs5gzQ+nWUxssS4WNh
vAZBqDu24BBuXBrTM2yEXbKO40D1cgAsGmx367AuXcd2guJCFkx2Cov2n0OVuyGWAKfhTiKq6OIR
wNknHXNJW2VUCzVDFqAvc0zoW8luzShuII3te6jhbuzUmzkR+j3efzq741g7qnW6yKIzXhj+27tx
nTuOIHDP1TqLTNepZGPaHRyEzgjkOq7MkW8PY+/pG5I0wyYbnEs4tDkkLwVOQQ3eh9FStQ7UecTz
a9rIHE32kK8TUWd1FfdtPdMHyrwUfSzf4JaHZ0sW3TfpJN30i8yDsO3JPtm6+Rpm9Q9p+9rxy75t
Es7q2fSh9yq69WM0vc9x2L14dGDRbcERdWO7Cx6gpDFAWMyIUuDW9GGtuLJi/aPwHICWNjdv4m2L
VJ/p3Ez2Lgvt5Fq6Y3jPWFadPMA7QVtPoJNo+XYTv2LQ4YPkwXrAM0Jpk2bnqP31sJT37jgUP8as
nLsQLxYYDeSpu7arynursGleVk7znM98L3ZT6NBZ5c+s0vKR/aw6auvcO1sn4MU6C1frVBzFYnjj
Gp7csMNHftdoT6ZI61PK9PxHU+yXmMJMtUmHZqigLczqEQ7ud8w03lnH8qjn3C6UDE8m27w/TOUa
bQFxb6wMHOb6UtZMstZhP4dKw0+Wbj6qZpEPRe2hkWXwXEoOrNMqGIyrdNCuIsLMVeAuShAW2lVi
YFAeULIU3lVAeMDtrlLEtIoS0ypPzEKoI9Qg54NGbeEG2SpkyFXSiOo8O5TZNH3SAKJ/TSF4kJiB
m1+tcshkNZ2feJOfCecxUUbDNR3xxBvy8QsuTnNzlBVz8EVkqVe5ZRmQdTYz9eoMVVGTznZBqhNq
5SrTdHRzcIK1o5MVV+N2kW394CjU4sSt67cQJDzHxkIf7swGAtdWL+oMAZPDwYh5hYiSbTxFWmHQ
WsLq8ECKGVMsBC3+vjpcN/hnxnQTBTxpsjazTxKjOoeyJyDKzP8hWdzuXJeDEfQxNKVulC24JFI0
yVZgmThncZRQA5rjH+JcYPxxQar/wczRnE0DjoY/FQ29wg7k9WAsyxpYWtdxJGOiNr0mbVw2e4Oi
jBwcKf4935sNj762lNQMPEPAJ9bqvR7K0TlzQxyCKrf03QCYDJqsRF32a7t03W2ZxnXQW3JMdovU
3EvvGs1CHZu0PohOY6JDl6GDPHNWtM+MB5ALa07wb9MmeCmPLTrXPQarVZZdTQtYfoZHpY3ld0eU
S+HMj8xPu3WUsynrLv5QlYvwz4KozRtZphIdFb+P/JhLu58I71ruq6HjEwPHMr03urmURwqlLbGB
ijUfGCo4JeYq1zIYDCXaL0Yj1CP3xFnfB3LLbuDlbnvV17yAVc3roj2F6KYYwGiF1fpS7QYTKWTv
mvpqrTc97UPECp9aViEBYtvswFUJIQuo84lZt1uLw9GF+28TB0r1lgoi02Do1GlT2u5ncnoIM6ZT
PSdibSWe3IWRNebt7pferufvYRAiPnFPMvvnOta1k2yXYjdQNNEGEhLqzKyrmJ/1KMPGCWpp+KAN
j3kQND7mDtMAsx9G8Yx1dNAEpqPOobwmzI0Ut6MFY90kOkLFYC4OhtGTju2sRP20mijfhrbq9kzu
53xr2hjVOFs3+VOSUQ0/UAtzpv7sp5m19stJvCdbKbitixMBbFF5JXaDXnC7cQb1ObsjyW8bD8+n
Pei0O695u4MuIkk3CcPofWSM8inM3MW9wtCGzjrbhUHngGynHSoTPwBaab/Pcq+nt50A0EQEokhf
STyrE9f76KaDwGxI/YH0Z+LOHWIS7fTHcNlVLG/iUA3mRQ/ieHLOWjZ2cgP3AjYjjZDOQdPAmG1Q
id33msTYywwQ+zQVEl2gMEoewCq2wTcSNR33SNzG60As4ZwVuBIZwXP1CEqobO8gbfk706BcHIXd
2SWYwCREvSEUeKzyvHkj1VrYh1UorbehLCYHX7IFpR/lm0BFyRenWblRbjS94y+IWpx/N9hmY+TQ
dLmU2sgb04dG/sa4YzixhhpfutHPb+T4XUopbTSdUC4pa2+JG23iP83Mkl6YD4/f/9iNRCUYvXrT
Hk6q9kGJrjqZMxF8JEo2PfzL+zApvRu8Ze1Vr738kWt7xG0AY7OP7bc4W3lJnUAFT+kPiy4NM6FN
ooN4Un8bR3vu/SWxqk/q2OsD1nEMK8xyrGcniUE6sipqv8qmnxdsknoLgtzDr4qX1uWoQNg5/0ri
eqkxyYyo7Gk/M8tMIV83e1BWOga9llhSqZd/ZMwg+82YQt3mzjnJp9RK42gnJ8JM7Zguw6bPquzq
xbTR83EJs9vakTOdwp7bopum8SOtkwSZOpe5Wcsdw0iX/BffFUkI5nP1jcEQu8DYs79TFP3EbUur
Ueyrot0QQV7j4zXpSU1mTDPMRtNvdcpQewu0UN5TpE5XoAolnHocb95wL8mjY+UYaBbzQ5wHDzqo
AB5Paa5V11kcvoeC3vXCU/Snc93rHwBy1jekfPGId9iDXJnwvadt2V2BOy3nRemsqBTWdk8D6sjT
5Iaoy9hszJ0ARbrWqifFIYlnREvANs3WZofjyXBmCRZsMHZGZdBabo0ZY51F7znRGtDBurRNHzA/
hsAm3dL8WgxZ3bTGq6haJkF8Ea3iE8EFhesZ8I2xqe06uTNU5H5lSW79xvjPXyvy0v7mGYquoy5G
DJO2jH5z+8zvRD54N4rTIFEu2Ik7rYfZvCBa5bMTKl9z8mWfTintYpZd40oSBvHuIiW/Tp9o592H
nnJPyu4tb0sAu09pYYu7zwkIIaRDSGY/ee0Vf8IhtY5OqEW/yAfP8zbqFu+ejOolpoThgAeabf5/
L43/rUsjfifIWf/FpTEpvn7HX/m//D8yJVwE19/877dH7y/kSRyL+hPTdnX778Bn6XCv5DrJgm3Z
tH+u/+Y/bo/WX0zHMSC/CAlXgHvk/82UWPpfaNNY2S48rvKv/+p/cH1Epfun6yNwGcMzdGeNl1iG
af9TqZUpiZKTVXcJBtC3whh5bjadB2CzxgP7myeS5UqPvdvUOO6ewWmByhX2vpzS8GCKxvxmGy/v
2HSAb5r9w1B4xZ7ulfQzbzO5qxZRE73us+Z3g+xJqLaB6z/N0UUjVfrkYonfVUOJomVwDfv2yE3s
VdzJJ9LIyRSQzbJ/h3lV2BsskfFu1Ird7A3nJLXzk6172HEm0R+aJToQdrTXUAkaXe096APB4NqL
hncRNd53hhZjcYJG/Wu1cNhZJbQkCgpy9R0ldvg5OOFwXLrU9B2h+v3SVfGdY3tAjU2d8gPVoCKZ
+ZkuGPcBnMoUzGZa3VWxbvjNPHD0amyOQ5A9rhOQ/MCjGMjYFJaY92Fe0lq4hEn9Oi5V9SdpEnHu
dc06Uj36snS6B/Gmc6+WbGyGow7ca5OyCtbypOoo5OrbVgYhfkSOlkU67t15piqnMrP3jkj2kQts
fywz83dLKeQ5zJLkPokF1zjpds95XccHa+7kViOlRptxJpNfMdjpNzOMiJfjEriP3C78RdNGHW1U
52g/jN6p7+ZI807DZHHmC+fndIAth2RRIke3L/TydKUvXXgjhMC5guruj7JJL3COox03J2VMu/BK
GWTdJBaNfL/k7sDNkpQ1D7zNB6WVz3Zhpjj0yTfG7qC/j9HahiLy5s5zxsqvh8xYr93dHcDHxp8g
9e9dhuXc5HoHp6hDLUw0WenJ0cKbyxHbdxKjeIF32G/Gjl2sX2LrA9NNdjeYlFOMtiwekjzHltq6
2DrEiLWuNafCl2EXTBk9wCZnqqBw4j+AB0JObmXtXAwiA4ehcTd86Tp9DXpxP1WL982EN3pVo0GI
ncTmbVZmfnTjULxMJSGFjcJ1w41XY5BX6+bjGmwoiV0iWjLqpyTcboca8al78OxW2xpDVO+GOjUv
C7GFXTphZ+HEPcBwMXlqE8y5rznN8I2vIPnttILPzEsNncrWEj3GiauT5rr1E2dmeVoIQRJpYghv
KegQNjYFToL7mirkW1Yz2uVgNyJrAM9pZwJJThbvFQejV8OdvQvtLku/RcJYApwmXG+bOI0ufaVH
V2sxbKYz1hqSJ8YZQbChGLezJkKvoY5raTUOSiCfv13gAh6xS62herW1dy2c80C1GV2l1e/OUEeX
0M9W0yff1Htt11bTuRhp93XJRW89lBjC6j4WEvNQAzAAdBwLzf9Pa/X1b9G1/1wu808dqtJm1TOp
aiVp6iBXY//9x0RbKFHFqo7lgMsEMYvRqYhx1nVZxjyOZX3PEd/cTgU0+K58z1VuxQGNDO3FXgzc
mBHSwqlfRgC5NK+ijpTEMUaLyx3U1ewe/Gz5XjWEfbHSJxYh19gugr5v8S5xQsxwBa/vc/bXd5tR
tWUfSt4LcejWdWFyZgD002jZZTDYWvb5X//och1X/uPAEIKKveLxHEmqj+HlP/7ss9YzSMwifW84
EbF8NJEis541V32Ci6WmqMqGrSOj5l62g4wwOFlwukdFz2/T1njXtchpjcBZ4goL6xIC2TVxL7Rp
Pv7hpBi9xIWaD7KZ7mxOfo21NGprDu2n2/W7KubEi6B8pI3aRZZIfjeNqrY8W8VVDW57YGDa+PB2
AXMbXXw0m6Kwt102NkhemXUox9YSWz3T+4DPkTn9lKU+XT/ELDxVXAekzk8YrOXnPOrY1kVe/jKx
H17wszaXPGrjXTwZxb7qJ/kODzg84AAOr3ORjE/8Uu7aZUjeU8OKj2qcFtpqejdYCuHsJyb8+0pM
cAXcaT5g6uxBLNt9uIvQ2Z5neKHUeS1gpvhrTwwgs5hSJs/YA2cVu4xNNsgpOSFtzBoZoNm2t560
px9Z+F854nt+wxXnR+he5K8ppNNAyzWFQ0564tIWCfRq07lpvWM+IH1qz1aHs5OkUcTe4urVnyat
1E2AdLo5kr7eOGzaq5s541Gn++fOMuz4Pmz09o7J5aFA4OvHGL0Df/a2wbpGp9hgMCCbpulRTQVZ
Gtx/BINyA/nWZiqbz4PyGQK2z4MJk5ehAwfdyjB/2STUX6rQRlkK81cKgyewrYszLeh0S/FZ6PV0
XiC03RMIinEkdOpUQiOmkAeYGAfn5F46MzfVlgbgXWukM81ihRtv9Xas77GThw/MEepHwVAb0IQR
zbSEEf13bKtEMJ6GwMMwev036s5kuXIkvdKvIutF75DmABwOh1rqxZ0HDpcMTsENjMEgMc8znr4/
REaVMqNLpS4zmay1ykxLjpcXPpz/nO90Q1hcK1Bym5Bc0wKBKE+jcr27cFlF0srnuOIeAXlDU8Ox
YEH25lJRDeTqjGC6Hhv65mLtgghmm1hPLFWkpvQ2UKxe/rKO2YEZ3hECMz71ssL1y1qX1rBpB1Iy
EhrCiuC6s59/LIzdj0WSlUJuumXlrJc1VNch60waWTMLQShIcCzrLbaJ/HFc1uDakuMpHwrW3NKq
phdmu3pHxJYVnYDjfU9g6DwLs3t1ELc2BQBzLue1tct+bAzxske4y25hpiZDq2TZQyrcpMaBaRxR
dow0bEHCowUP+9bUoh2alftAq69z29Bh52/GZV9DMyM5owszcfaN0PWJaRi0sWWf7Op43sCOYQfN
y0B/G0rGY2uH9zQd68wjz6QUe9bQNqsOBZnfvR9qYnX1jy19FqSngskAoQ5svN9h48JaPjf8idwf
p4ZpOUAYnCTm5UihfxwuIE/F67xznU24nDsEx0ffCytc+wubx0+13vpGN56zFEcqRqrx6DvQ3to8
y/YlRx+q6bL4GHedRdeWDik26j25zscfUdo0Sa4dq4mPdlvQFRJk1jMDfXnDVF7f55PpZzgrQmIe
Ye19VHNpXUY0PRLBXX+Jmil6NMDOfPERk5pNIDr3CCnMoPCwxiafIddw2fQGWGVRaN8ow+4OtVEl
15zpwOAM2LwXIrvlXDLI/ycSytlN2+ETW5WDW3+DUvEi0D83HgAHhC1bOLvMJyukuUU/uAG/OLFA
61gbGEWICFErGXjoWKuygeRsJ9K4OHNhH101yi9ZjE8BGLWzjmicp4QuKh6wQ2O7KUSdHgnNxO2G
GTLOzLCnxD4wy26demPcXGNBCbaqH7wDB0vxbfTm7t0ucubPLTwwQEQ8aDs6DDGRKNSuih54XsYJ
BXtP/QBPMRjf6AQ5Br2p1sbJq/rhkMXjeIqJ7zLhR0LYlJUKoN8Z4qs56ssctOMDRDZwIjTlYpzy
I0K1aI68aFrdhZOVvMa2Iv+1kC9Xdp213wK0pNeyI5knXJluvSKhz0z53wRc7+1CZtm2jMTPVunx
5jfcNmUrF9GdUeF/ze20aOiN4BS4GiZCeBG/hk+Hw9pRYJWKUi2dKx+CinqsB0XEbZwDgLGBLggy
A1MTRk1LvBRNIk/91HTXjo38EZioyQNwfT7ZJRZjhQm/QI5jUXNg3zKeUUuS4eQJ+Qm96ts0Fja1
XlnKBckv8qNbO5qnHcjMCsdQcI/yP+1ZeThY+4l4isdoQ3Q5ezJlab3IyuwOWMzL58Fx4me/EfUH
zEwYeMDQD307v8Kve7JVqsBTxkS8GKtfW2q4jVGwOfSPOAjHUZHiZq/gscJ/vSUM49nox4USBGxl
edSqZd/1E+eEpmcf5hYzqlk709fI4H0qZmmdx8HooOkq/x3IktwHSsfDGrcpx/o5xyIwjIBcxlB+
77rQ33uyMnbKnKyrqM6iM9GYYDp3uVHcKwLjD3h9cVRj9Wk/+oRBIA1hjb7CI8tq0wd2/IUcPIOJ
GaD0irLVbOfGsmTkwSjHi0vKPozFkbBxvVrxVfvoLY16iX5Y1nhw84znp+F37+lDpCchPtMzA4aA
X5T8Z2zQnsJ15Dah/vOQg+TbDl7awD6dRy5ONmgRA313hB+xjxy+P+ko9yXjJBgRL5i868zLJ/iT
Nj1mZue+hlVkEluK4pWvjaRbZenEU1tPQnENDWM4iAUx1LT5ynTuenbF56JfbHvTN9/ansY6JrZs
j+VDk7gSSS5sm3srqKdsP0TR/D1mprSyQ/2UtTmH6o69fbboSBz6ethrUTWrKbTHvegUmhIjzKc2
GCs4fRNLcVX3NUtSj9lIWuVd6foZfDxG1sYmpcDlAXliflBlV5Z4eTSxf9e5glXE3BCSKWGTnMAG
bCrwYn6grhkhWXfdELVqI9ta53vP9YwvEGXti23mw6dMvvnNvMmHEvc9nLxQ3VInIA91lHAsMvLr
DHVPikptauIKLqCneK8wVrOK4Gl1xsbYZM73CXRKvCNNySwEHmaO5dU1NyUzyXZARuZAeG4x9jqi
e9HJazHfT2GAvI+iV+VW/Bk7wU2SZPlO40q5cx2/+sr7i82LwdLtAFD2nIZ5+SL6nnlAlKJCrA32
2T21xN1X8sLDo8o8+6svEudZMUhat6KRR3yO8YmdILxSqW+ssZGadNSk2TbHPraO4+DY1riYaWlx
Sal1GFPjUt1PuF9fHWThlaGDDPeHpIsqVnLt5pTgHLSuqZEqW3d8QfaDp5YXpr3Q8HGLSAdvSTRV
W4m8ywDZG79YnV/uHQOe3QSNbQc0PT5IuPwE/TjJkjKetpRpjgfOkDi+ZQGkYFXbwr84aV4eqSke
d0HayW2CQeuxjjj59ZCr4H92FQym2jsEKXFq5ocTFQE+/ST8DMB0AshHPeSql6qflgnqGATrPMru
Awoe8hXFS/OuXzZccpMM48zkMTWmkhK/ptvDvuJAloQYg1yaJTd4Lx48hGCivmUB5Wjs+hXDGeo9
o8LFHpQaA+VfTcITSHSTBXuuh36tFtoDP0qxbj0yJau+zdo1jh/7acqjhhH07L6XQW4fwoQVwrcz
WBgtNRZGR4d0bqFyE4kAvKGTmEJnkGkb+noGXGDOZupo87RM37/OmVvkHmXPCDNxQt4c0rwZ+uc6
Y9iEj9He4uxBxdcY2FzI8DTCTicUvnzD8eGee/na8tKB1zYbaYSlgfk6hAu2zobe3aATzNtodEKu
SZHL3Vwn6TnUDpbY3DePQ12Y35ngxhwYmpzSQBidagAYru3JWFeGb5aEk5iS53mcfLfSIvmaR7IG
+pBY/r00eg86sEov3FVamCcUAwDPQllirms/xYbs1y0G6K+ZsjOCZGlxJj0EMsMt40PJ6OUg7Cjd
y57sbm7nzaGJhnUJLEKMMQkRS3ozQ9HY3POE2Y8t17VLa+ChJ1ZVb6MM7SPE/mAKMI1tnJwLyzmN
zWHSvJ5d7pHR7NYMDvW9lfceArkbP9G+IY9VkqZXbtToDhnSOfpDfAlsNXS/q9vv4z8HH8XfkAGs
v3UVdqTUTIuFZwnvF/r6QI7H96Wt98Y0NVtge+q9Dno6zConJzLs1dx/7XQMqMbIIfLVjJdAnoWl
cYeXZvqm3Lmst6l0wu1EjxqzhUWvRNOh0q6Dd2yuzXCWYJB/KJwCkHABmASBcCL6fYrgDpcr8DKO
8Tuy5z8bA7X/KG7eso/mX5Yv/F6UUx0FYfu///yf1Af+/L6bt/btT/+x/aGk33Uf9XT/gT+dT/39
pV8+8v/1f/50Xf0HgCcLKgE6xb+vx1+67917+FHX0x99XD8/7SfdyfptET4ANEMwXzxZ/LV/r15c
lHjJbuY4aOrW7//npxJvqt9ckE8LDMpRnrYk7KOfPi5T/LaQoBzvL9ynf6h68Vcbl1I27l4lXNj8
gn9dGOx/APQ7pYe1seyqraGdrz6HMiZ44HswhKOXw3CGoc0K7blX4N3e//BK/Y3H4NcRwK/f+pdu
AILZeJlEQ7UfBYirICTkQWLjUCb+t6HCKPv3v5u1/CZ/pEm5UOuR17XtCKouLeuXhy4Gh6RaSu92
PZ1xp6DyWxrMgTYRZEh2U8PuS+/bnr90tU3TDsOC2wMTKPFj9Kp76cn7reQcPHHsu0yte03x3tru
UmfVCoJai70tIYq1ior4bLJibf/+T2/+jR8f5x43UIBcjsUb6hfp0KqBH6u+krQmYpd2bRuhpmiN
elUxJN4aqB+ovrhJ58QeLx58vS8S8ijBclARSMsr0VUvyUwEItbiqyHzq9CWe6tIvgVuT19yFh3b
ChLkOPCxVgbpNNfzjNjN9KXA0bLWU3UMKks8GLkg2uGnNe6idAPxYOXOd1AFsAFH294J76UTH4Jp
+NYkmMqHEJdzthl9sIQwFO7cMLkv0+mLrL5PtewI1axeR7q29vgPyCDamXtdwLdGD8THRJfRQr1T
zEKaRX7R/DIjW6ysTXuPlhc8qETc5QbkmdTjO9tVn15hfJre4qxlxMlAhLFOW9NVDfhOVrlw0aW9
eoPRN6LFzYVYmg7VQbgJHHyXiSm6vneS8DquIA3PK+nFzWUA8XKAbAh2AfLBqy0sl1hQVNxqB794
55XI8blSr2Piw2QYQutb6cz9B1dDcerNM7Hq4WYQM8MmoUkugH6BmQL94ESmel4JNTNMzs0dZaTl
9yiKv0dBoY7YtShvs6phh5h6ZzQlFoEpPPnA/bB5nSrpPbJjWFh14OBA0jyYWNPWZexHhyHz4ehm
TXVNs8x27IoH8Dj5f9BPs9RM/Olx0ogfkkdY8pa0lGv90thKBNSsynaipTVNybBFXP3zdVm14YJi
CMr9UgfygFVnvJrDzngNwU1Vq1JXjHSiqgCSbj9ywF7PvU8ytOv0x5jr6YudiHSPl2YhVzbiPiS+
+Mxu3V27oy8+fzxT/9nb1XX0XhdN8dn+eYP6sen82+7132hTMx0cMH9YfpZt8+d2uOzL//o/Tm9Z
1v3T/3zLyv/1T+e3hme//uPu9vPzf86Z2aiWUmEu7aaUDqPcv+5udIh4DHg1cCD+oTQL7l/mzM5v
pu05Jn9kF6Hwxwj65+5ms1u6yjKZT7M1KmIB/4hNWao/MwQBdEjcEGyxv2wuudUFZsdkdJ/5tVgB
9hlooBDACRDC+5uSOF6x9Xx64lamMYQUSDYy2WIpq87T2PtHWu6q3RS6zo3Kx3AjptElaUwdOvGc
jNXWZ+hSGgGl4R2prw3qB3YznxKPqminY8Y5YJXi1Xgelyu8i/K6bSoRHrC7VLcmrJ1nMoFMuN0C
yOciAgxdmpzJHHjHfB64WS9iQZaH9YkZgSS84kVvehEVXLIP0cb/oTU0i+ygFwEiWaSIfqJgvfih
TwAiir8UP1QL0Ir6aoagQUJqkTWCHwoHozbroV1kD0By0XSuSFecpxqGemmNxs7Xhb+f0ExkPFNZ
rBU6ChZYdCUiRMPat0q5LxbJJXUSuIWLDFPFPVtpk89fcYLFW0Rx+2Auwk3ihtNDl+B0PzfAjOy1
97vU0xH6wwSTOdf5sg/AxqGsg4X37LApfwP61aPll8YGgowJ72cRlhaJqYjz5BnxvnwOIq87iEWK
Yk8Z3bVwqIaJFslqXnoe1sSw6/eOesmT3UFP3qPtJIIEN4TfwSDMuyKcbTwYRkYkc5YuDoC5S71P
poyUcWImXy7iRn0mJV2+GWXEZmbJ3lsbWdtuI5GKjT/HfJWoDOmU7Oy63eIBNQ45c4cthiVzM5NU
2oTLR9IYBQk6iDrrntlq9lkN/BU2Vm2XTzS9cDcj3FcGj0y8NOgowIWMVxSdJOtUZBikJDXst5ly
7aOXVeHFIWy6NsvahyNQFgO0KKMG61V14XTxqabmbI//V/IlrUvNj/jWUZXD5AxMI62+lYMGbLQj
IgH4XR83t7VCuq6PoTSmHYEs/3MqFT9Tgx0bf6sZesyKeauEW3+orHtXNf4bl4yEQK0PhsYZTYth
VQS6OPQmD3WpMvMrUJvNRjDpuStAaaG5e+Bpdt2MmdLCu3ofyTT4xCNPM5wPvmoioV5SiGIiB6d1
3XL/GmakMk+nXXeItSG+MxCZ3mZE2UdQmNqBQ2HanwKxm0c6cKhD7tmihxUsNBBtdgTWc1X2adsz
5M21vUm5htOXm1oFgJDekcz7M7I+lsHp+BJGsHs33DaDHEzDqJYBdEfVKJZV5wvEa7BRdmlkCNDs
+JB8zEpzCR078UGopzgSADWJ+WczWawqyN3FbOg7J5MGxYbJiOfdp+P4blG4cZzMwnmX+ZweBJ6B
+xEC19XYBclmNit54UVhVGDqcnwajTh44y4RHWkxSY7lBOayZtKSrVJFpaqbeBZGiybjd51DmGDc
6fk7jXiWz2gzXBcdrl39alJeV24HBowHPC/MXa0SH39feh+1xbhlM7YG1jI3Cr9FMHm+BX7c71Tl
TzczGv+FDC3pzsnJLhQi45cLamOBvJuTfDVqcrGr1rWzfJXBFL8ieicwRhfBK18kO8ShEJeGAuf1
IL1XfJjlFsFHXc094pnuaocEhU6v2sl2XrUMXM6by3DAbWIMHy0RsG1JznKNfTHp12Zi4hjuUTaO
OIwLoJdRmW401+CIFJvlX8WxOx5IcWsoeQz/tjQ5+FfwCVN8F4aAcEW9Q1Mujm7xhonCe1R2R3do
03j39MrfQdZCeiE4ueqlzneOoSdwOU5XPiin985ZmY7rQMrovbBCift2npCqO7G3l1FzH9vR1mki
zTy5SA5WZDib1AkH+PBkTHnU622xrOn5hBe8amF2qmCUX9OgAUYThbLeO/hM8LGn0Y3BunedUZsH
NoGS4tDx+w0MtObeYZ2/gIPwNzm1beO6hyawV0MoL6qTyYPZGOGHSWkBLoko6bedtjzSa2N8EJ6I
Dl0O9iKXgXFiGIEZkEBsgb6JwWhTDll8HTjZQMTVHuZvMNSaQ5xk0T1UqPiIyffOmwt47KyWhEHw
DVtf2bc9UEMJIrTjTOpuFjhfqPmhcLryRHbSbTPlt9i1RmYGRfgZx0lwj5joP1glGRieDoYPwUAn
sdHU8sbEzPk2ZJl6RlODdy9mvSbWkx2kJGxCbZZpUIzBvQjs7+DeZaPtXqX1rDapPQ9XfW1Ioi2h
y0Q0Nn3Qo8ATZxEMuGUjGC7hbB9b8I5kdMy23blGnN47LgXxUeTjlgKuU38w04nCG8vt5zcDBzs2
HnIwIFKTAvQLIc4rujSCdTARfiScKq+okOq/Wk0Q77j0Y1JlF9v3XgZNZclglAiVdBrTa5bjSLLL
G+ht0Llnr7I+bO6R2CZZfjGPM70WyyWr6nTz7s8aUMWcWzvoh8Zp1nP3kTGI25F777/U5G9hPEnQ
vjaTOK6vQfJmRRh5EAit4DaggoQRclpHu8px7HVQK/vYEa5mN4BGcHYH0zz3GeYXzxAdgPc42sPQ
YKUz+JxjZAb4Ryp/vMQ6VHvYfPGpUbri1WyrR3+AuJOxnXDtmfwDWdDmfnBqPEHadx+a2OsvYT8w
nskm9mvUm7MGMopLLaf9yZAcBmDjrijCcq889tVv/7XH+D+pUP9/yE4cR0ww3P++7HR+q3NO7cmf
04O/f9bPc7n+zXEsUiYcrq0f6PC/nsslTHHp8J7GhONoHDl/PZeb+jeJMUmIH9LkEiD8N9XJ/I17
HqYlREvJvyj9j5zL/y/VydGaKyMhRhr4GD7+ImYoLH+l23rwZhrnMOXTrfKTT5Olt2/pfPDbu75I
PivmOas/vEp/Q3KCrfzLtZV6QvKPXD2EohHUWq4rf9S7SD3Zs5rTbqt8r/7wuTuseEp4jAanN4Oj
xUwxXkU4mOwVUKb5fmxK1vgUC/pNZDblJw4nnJBAFZgm5aAbXyCEI14j4BUrTtIy2wQBlQMEQibN
fl6NzaoD4LSzHd9ah1D09rPq3ZMRtPTVNx5TGB4pDJdTgH9P1bdDAP6SeoL3WNDszSlrFxPDXLdG
2K/cKr+fsuUYEoitMixxbkPCMnKs43t7NCmqGMfevjE5Gl3SwExgquIuYvQTDze2jpdpPd/Pn8Zm
T3Anu5scIv1lfIURqLlOgLwSH8BLsvZH7jurKIn45IH9ZJ0V0HRtZcjH1m1GqN2dGdxGTDmvcD44
azZnILUMzTJMJLCLGOBAOKBn4ykaTO+ePXRkRBmWmyAt9tAYOuQiKJM+KN+XFo2eEFctjaXsycaU
tcRJB6NpP/3R8sYV6Fz8eWCnvO9tOZDungZlcBLxxCM7BRVKgcV7bOOXNnwHlrAUy+6UwC63Auhq
RGKWeaQOz4DLhzOad05DJGAH23DUzRhl8lZEcxRurWRyLkxY3TUxE3EV/ZhPM3G4jAGdQTCPFvPH
XLntiQxS7mHa8/N9Ibvxqo91u6PckJrxOvZ2cdTO5xxn62MFHbNbV2VDUNC1neKJqxWnftiNdHsk
kD/2ne694hJYC/IhlEkGwnWiRX3T51W2lk3p4SotOnkgChyVBGbE/JSllkiQ39ygxcwzmTRolame
bvm4ATDmkJsfjuE6AqRHnyPHtd4lVAPIdEGZkwPkDX+BA+CePsBeqpUG5d/vIaaydzXCsvcSo265
KYLSeXKmniH0HE/4HghR+QTOWg13sm4owy7ccjr6aJK0ShZOec10vX1l1skbKanESyCK8MNv3fKd
Vya6byiz48zqMMyopnTKt5HswheZYwABehUFOysmXQNrAO4MNyS+y2yFGMj8xGOqxmDxdSgBGwF5
WZJrkgE6Z4GYwFxom9PWikZrF3Oc+mIVs32fM1TDu2taLc4hKocytt5+fK8yVwUYeYfyrvdN7xV0
YPhMW3Sqt1LXxbWXEtkiHByop76FcOJ2mNO2MIrGt6xom8ch8LgqWXmt3qqIU+qqdI1kY5o1qTCV
xrUgh1yZH0YTmV/Ctsyeeif27xSnlZccNnS/CnHzQhYebPHAERknGDkfjsUczrIvhULZbfB04+Ko
AqwuPhZURoYcU+1dxIEBcHSdGuZGjRx0ghB4FC51S+/NsO/AlARMgfpWi8Pkzn2/p3qnvmdMWUHv
D2C5zvB/TAREn1UkcTOMAFk6GLdTOTUURCU6eYKDgw8IslQs1oqGgHchaijDyrGzA9ESDnimEbsT
K6HlHjvq3UA9dBk5ljLW8cXI0vBitS6c4ZrIeLKesTbcRUQKn/iTOtxTVaZWSpcUI0paGYPODjey
lBySbSe7w9xCi0HZKEX90Vi92A1SJIuZmL4ORBteWcz5i+oyh5LHtTh31qSVDG9d9QGU9mAsAUAZ
OhvnFQ853I8WrvfRKNtTFyhO8vyEyx2WSrJ83fu+U+Bhm/uboVXDUyowmK1nSUMT2VKuRwdBouIr
19ceJkfnOOVWmEYuwTcIguAgQy8GufZHTaY4Wzd+72IHG3L5MmRz+b0K5nqpXmMovhioF2STRevS
ukzDGSO8rqfgaPoGhnIE/OSGHiURXjDroZKT4LBPRa+CcN/AsPNOk9ERNZs6k6erLrIIf0MVG4Ry
FxDsFBBl3OZW7oNUb0rMXQ3Td2lXtKdR4RMURE2XJBhvnLrf0Es7QpIpjCzBOyhwffrFBNpjcho+
xHRg6I+17q7qBmw3oYz55CHnrEsQiWRh6/rVBQJJxK92n7q4zk591idn1A8WYoEwf1h4bDXT8W56
zjSWhXWgo+FGtomG7EnBzuMM7RE+C6QeqjQc6UJPVOrLmFj4zMEbZIBmRcL5tnPrz6nrwzuOr2gD
Ee2HW1rahxtNzdGOX5TGxqDInvMiqE9BootoHbtsO4FK6WOnm4DeScDMhts1tIoxHyc+a7zNbXyD
V9Nfda6gd3bp0uKm66Q30u8ayEWDTy1Bwj2f7FjpuOLgB5MYCM5DpITpjDWrUy2tkIWaUnLCqg+f
hY0VZZNp6jfWehxxqZQmvxvtD9PLErd+YPktLyB+iWGKcfpasD9fKUYTEW1IVvo163A6rcxmdhXT
W7WA32I3gqnamYA1m4n7x1oZon4dOqe9SDhbN/7oWxfhNs6HPQ24PfxofnR4kN49JvsSR4iKdmOR
7i25aCm6aIlJ1gQ5vs9RHyCuVI3rrD3PwC7BH826izBffCmIrR07ahPTq6rv3a8OssfnnOAqYoZc
EZ4zU7icqw7ESx1hsxghp8+j7Cta0nz9MpmlemN3ie6UaYYjy1aZmeMK3zW1HkVbIjmtKhxEt3hO
iiU0N8vxmLq5w9XPruWmqTtnM5Kp5CFAIcNsE79VluffFH3x3GdQsvKaqQzGlgKgK3HbHQcDyGsA
kN3+jEKpvihIWQMwPzKm68ynmRjKn1FuMl4JwIpTve1KA+psZun3ymrtcx6Sjl6NoJVouoQ0eagM
Q1110vxaKb96xFQhv0HO8dIDWJYi2HpECkEXIlqFK9m57adWRlxxZ3Ppv8LYoO+FrQJ/t4TdpxUG
d7/ZhGMX83TaHSLiMNhLuJwOPHMrKJWgrqKjzOPc9VI+D23FO4o8bM5BiPDtWsLxP9QpHaEQEMC8
rdjgzc86gWvFOp3C565pscZFIsdbFUWkn6Bj9duQNgAM9SED0KsEOOEpqshg+1Hd4QUFqpAA99Zi
TZFr+8qQDM9mCszzNQDfqdZ2M8Vv42CzCnjA5AduoYb5JceXJg9BD2CajWoeHodkwD+MmdZujhN+
NA9Sqj9A+YnjKbiGT2nfC3iuepcOagDqNqcVvDM7B3mlLPd75lMtOuI10h64hboqvbXdUvHp9DJ8
HujvXjnGzIkNWdMkLdIUK5L+NVFWinTXuL0Axbam8T6ZQflVOOucOlSkJVCYMc502Kk6o/yF7Hrj
YzdFaOSbAUO67WJNXlc54Saz8QkbgE7hV+eHwINVR6ellncxDLbtkOUYn5s63bqeL9lyewz6voNz
wu00hcV1BgHTMp95J9qfQ9TE27qnSJIuDte7uF1dX8UhVkS+Yurez7CrcTO2XvjFmEwa9LqB14+H
4mmUA8tVSv1YvtdNPD37UjcPDS51AevBgZhFprUxIVaW3afHafBdhn2OG1QzplkXNl02ayLS+tPW
TV9jwQrDB+yDBVtsY8nroSGKSRgEKw35ElR7UrFkS8xuGj4jg+bxcq6yL8PMogLY3kcLNDKMsytg
ANCc/LYdLXpu7FFvpmScTvBDsDtVOKy5B7DT4sIjGOrIyQ7ZxvIqvck4zQPepRFHHJ06rbeBCWSy
TOBiFDAJtjPcq9WcuUg6Ag1uO5BjWDOXtY2VU3WDIGWqjFOS+swuxinKEHBDsImF3y/+Qp9+tBUb
JZSvAACf3DBzTMXChgsNhPeKE5IhJ15aVxaPZptluxLAk4JFV4rzSFtyv22b3GtIkDXp89RpQuOZ
0YUfiUsoY1Ux8TVXtJX8mESIAIFzsIon0dnpw4AP/buVBcVhIPpWHruIZ5QmJ655kGPjt5iGIIFS
WDq3tBhjTrMNKiIxGAqTOU7P8dCDBwy6FJSDDVubQpgVMy/QILIoqrtaD5T+UpDiOfAaZg7YncE1
p5G1uDDhqcwz2nNLXQuQlQc3r0GxG+kHuvHowgvQOIpr06Wsos/QiQ+OCsyTqgfnpmh7jpBhy/iY
WYgWJ5+w1rIsO8mxjZ36Qn9tiQ8vkQCLpcM1j4RNvI8sKY6DDsDjGUX8XbmMWla2G5lnbsnOnYrz
s6mJKg2o3RkC/s0YJo9LKnvTcvnaFgDv8kZinC6MdmMh6K0GS902PAC3keHrLem+Eqy+pKUaR9Sm
LvoGpdJtk21HlAcocsT0oGMCRP5F7BKbXkZ6Z/O7QbYZZvW62LQmp8aFaVf7fJtJpldFbkZbqlJw
qE0jhwv4LPQrOg2VjekB6gdTI86XQZMMl1zV4knk2ZJaF4Resrp5JulA1Ulkqfue0eXWK2Pcs/l4
64bGSETM6dShkKN39F1f0gYKuBI3qOEJQD1VdMZSOKyKOtIk1up0kfQK7zRjfpXA1TwMlSzeH7px
95UWzWc5hckl6OmBaHvsZ4XR65OLav9i4UL/rtlA1y4vUFenBR8CzYFJOeqks+UrJsZlxsPjrke7
HDnxhk35kNWtAIzi63I1QBd5sLPQOFPo0q0YApQHsg39Y+lWyavfUd27tsREwrJz8+bVTrgGcQCI
AAvnPtbrPcW3g2YlpaqljaiyPUZdmX6n4Km+msyQkyVNIWxg8WgCzjThjA+7tOc0mcTauwNOpeOd
qSvKn50BcCnJWbTsLjLBvzkmJ4VNsuyZpSZvzwyFxuGVBo/IvMMGNofRn2Wn5Uf72io595sRHB0W
j9HgTdET93HI3XBN2BWxneNTLBjSrpEzod0SpYVYiqz5UToRxSwSTOu00Zggjl7vjd4hqwAr0jQd
coiG2qA+dGBTiomSc26GZrhhzjMzNBQhB1Pq0XHgZbItaLCtojtkgeLQdrZ9L1vRZ9tAC5ZEX6sB
XvccTOuybPDvR5k7OXt0ZC7n1KX1EB57S1x1dVkemDxxemp1WKPgGmP7TgJPt/v/WunzT/67/04O
BiUX1fLv6KMf9Vv6izj641N+iqMu1gSgWgTQaQxX7h8KF6liRI/kQvm7I8/FT/AXS571myu4vXiS
GaKrPAcPxU/Tgv4NUotAHDUtvhZ2GPWPiKOWIrX/J2+N63nKMR1BJSRCo60WEfMPpjzcW8aQJCag
MDjSyi84k3UFqbU1IYnuKo/Rr7BCW2fFxOkgMopZMBYk6VpnXonF12if5cBJEgtXGL+oko2BN3pe
HNOlzZqhaqJBySJo7ciw6FsRtkofe6WG6Kp2quJdzk53bnL0vVOHe5RTXBF1/S6QPnQNiYM+2bas
hPisozImoMcNDtAn3TZkl50MZ7FWEDbtuB6gm9O6Rr31OOLyQV17hN4UJ1sQVuOVMwv/PDdV3RFi
Fuq5mgfr2Xct/dCExnBLJJjsZ79IfCoXAVYqreheS8JmmeN23sky6ZRr8oHSgdQQhOF6SJ79yeIE
KRh5+jWTtim0voicS9QuSbwoJTY/VzSFBCYS7eAIN9/Anxv929AFo7V1KBiin5eikhSS3JAOt6qH
WAvkUbYNR1H8zeuySGDxcCMZe+6TAbJPFGclI/2xuLI6IyIOFE31VTHFwiGqT8p2rezlhi2HeOLo
ZWU2SR8rCnecttIW13rLjjQwliEePpTJe4KZvmRQ3KXFZmoSvoEk1PIiOHPeJtjTDvxl5ANXif4w
+Uxqucp7FwuvZkt7Y1yP26YRxaNl28xc5jgb/b0K/g97Z7YkN5Jt11/RBwhljhl4jTkyIuc5X2BJ
Jol5cAfgGL5eC9nVuiSrm6U2uy+S6amtq4qMCAzux8/Ze22VXzRqFDEnMDXCtMv9W7p03leWNYaX
PQph+Ar9yKUJ4gA7DgkgxbZ3W+tZ9mn/TGHg4GuFAxSsA1Ey8nJ8X56yssdQT64AJJVA4rhpqNCH
ozN2yQSiK+bg9rlwup+LaL+sp7B66oO7rLHt53Krl5WXnYVFWCZL75i59nCFpzehimK9jpFufHM+
F/FodqmQ6NGwuJPMFB4dbWTTRn4u/1hwTf479gT5uT2UnrDhks9hOWLcW7aQ4XM7mT63lulzm+k/
t5x+2X3k50bEQa69aIN5zOlNLVuV/Ny2RKP6797nZsaOVBEt8rnJwd7BhG4te1/0uQ0Ku4puy2Vv
tD63SVpuvIPD5/bJjIOtNLbYVSU5Ix/951ZLE0uQ2en2akMHkZ4IdrMkIFLY7sr7MExhenL6wM+l
i9L6pP6r7KmZw6vC7xFw9GrwQU95YXMSFm2D3vcOxQQi4yBakT1V1iD2CF7nrQ95/RyHbcGRmY1f
jhbpeWk++MPlFFadeWuqtH5SAxob3aLbcfXQr8l7arILJyxJCEqybVe0pDpnET0LrLw8KUCX3UvR
B+Cyu6Airz4OMZyTKwnN+osNZOxsaayPSGh5ToBRR/n0hFoMTI2cJi3A0pGHke90L1B8rIAM0X8s
szz9EhkyuRv6yvuSI87E5sUMMjmCQa/m6zQvzGlt8sr0u9Bt8KRStY4c+/BM28HRwys4X9sxVeWl
YRjZU4dUl56z3blUKCNnBUwbidUD7ekmlvlV1CZ04yFUYKtD/PVej82pIvsRhQ/iCHoWK5riNgfn
Hn+M6/JrV//zvzTTOQlvN62lu73ZwKf7/5v7/xEDByQNUsF/v7mf3/M2ef8Yvn1rfpIl/uPP/bnD
O38goebR91HwI/leyoU/RfcWYBxTeALhKqnzn1jVf+7wJju8G4bAUVHWkPfF1/ivHZ4OFsRT5Iog
MTHE/yc7/C8cCDq5RG+Yvi9MjwBnCodFq/7DBu8SSMYskK6yN5QXYdnu0TEV57hUbx1OlxVTSSCL
6PAz1e+jgPkTXcknQB/iXLf6xR6y175R0KPmBVuj+wPS7ZsM5dHa8swFiGkQLNrQ21Vu8dIF6DRE
mL8MNL5DPV3YoYfkqyfBmRnU2hqy6x/uxr8Ysv6s6//8cYEN4ULYge0j5Pzlx2WiSDryXJ3NSCad
yYuXR98r1dwIz1//Z5/kcCddBroh4Q+oT8MluvqHyxgbHII1qIZNayLEI6Mxq4wz2Z4bs4k3v/+o
JU77p5rMcxaJCWYwdmv+51e9M+KioYTfbmwqT3/1I+lDHameuwkTlwrNY6QJdis8nW+wEjYbmoPt
Gh8CQ9tYJgDuhu4w983eSf1X/quHqiovDdeaN66rXmJjONWe/24xE2FNAwZUf1F08dbMNEnHq+R5
cmKEHqCJdpEtkD/17dHGJr7udD5uHZEOmySa3j09v0qZ0uHz6THldMl+fw3M5c79aKHgxwchygEK
XKJBmKP/fL0j10/0ZBvhpg6CfYLRzixHuW6SbtcgGA3rl6b0UNBo2Cm0cxZOn6PLjwJt0u+/yOcH
/fxFfNO0LRs8smORFvrLF5mScYzLGP9T0VHl0HlHHWb4L0Hcoh8yi69Fn5+cjFZYUZxUPz/U7sTQ
L/P3yPiKVRlat3av7hdD8+jKPfKz9zmL38rJ3M2Fe/c3X/Yv1TyaAxYh3PUCljNLyM9XrcoIeMyB
k26FmBm+4pnzxfDgaHEvDe8SmepD29dHEuwO8+jtUymeINxyKHVAR6E9VjOsEXNe+Vjd1nORrBn+
PQyNcv5GG/GXu+t7HGqwFuGOcTjdfBKff3ibqMp8Wsq+sdFpcd8EmdwhyhrgVYyk7nAgiOhLlhk9
O8cDGJmr+U3L+X4qabFzxv79RVuuyY83+JfvEizX9IfvIrzGLEhUijZRxWyqEas8NCktbADCFmaQ
v/u4zzXp189jii4chzuFU+iXB8pn0hzM0I42dkf5CxkJx1ynNn0JCndy7kkCt3bBVNaErxhEWC8R
ywy9jhyy3vwJZ2iWwXOKhxL1QVi9RD2zwzbclVn7MKcou/GwFOse2h5cj/Q2pILeUMKsDHs+I5Zz
DpmHbJdsdwls0VpNSDO3qA5OnGAZlDAf3jqOPBfSiHcRGq9VQ6jSgWkv6bIuWmFCJbMVc0Z729nz
ze9vxM+Lue8sN8KzhMfo3TN92GY/3wja+kVbd9wIVN7b2Yl3WXM1ZgGxope//yDrr6+JL5ZGFgI6
Pshejtc/3nJ3hupGLZxs7cwHzJp/q1yTTmXQkBca2uRCtslzNg44h+Zj1093JN68RkG5KA+jNxUB
zHXbj9hHUCNyRijo2zt1uQzEfv89nb8+mj9/z18O54IY0tii94ykxaNFNuyYbwEozsqXiA165QsN
2LPRKebypF0VY3WpRjKhgobklBnsNVFXxhUiEwNurbQPKPH0pWpVucmsIT9gAI32sfScixnd71M/
OGTFy+5K1xw2nKZvOWRBZTasBjZdyAd7QqMynyfQyCR3roxhIqlIpuUWLF6P6LN+HrvsPUoaeHhk
Cb1Nbv9koUjcLO3x7yUaaVTDsdpFvYxPEMvnXZ4UT7+/Zn99iKh2sDpSWuHqYAf5+dbmXUi5YVfh
JnYjsF45i6Bep7a/jxpr9/uPMv/VZ1FzIKixwBvSRfn5s8ZMyL6163Cjrdm+6Pv5GTaZfWoYvT9B
YXJWBXNar5ou2/h77GMrrlEbrKyQDXboarWZJ4JNwTSrG3Iu/ubL/WxGWV4mxvouby2iPN6mX8u+
ItNm6YIhQ5ZSXEzgVV3jNMvHv7kCv1YqC7xR0IUCamf6dKR+uQLKyhk+MxBHp86wcVyU0W6ab0hE
2TPEXJoK/d0QN817Id3HbJhu3dYGtlhzwnGqfivnskEvnVZbtF43KOCTM2HVuJCJcv2bguJffVMv
cNgUeSwWceHP96pDEkz0YBptAq9mVUkxsWQlBzT6PjH6eKLu/J2gSRSA0vn9RVrMnj+t94ACUUcC
jCZ8loPbL4sNiJ5uruM62mCSf4oGnyUGiWtYb+zKuoNDzbRZ/s1Hmv/qMz0TdCadSPYZ95f7EpaT
cNBAQdGT0Z7zPNzFtBkvGvqNGyultC+xGuf6USYO8cPeu4UGah0ZXzr80+vEqOurYKxIarOPZu3T
dXr4/SVx/rIABygyg5AC1wf0SeX+890YDWmCeeiMDf73DUrsfeRGuyjjdQEl7uFCn4Ff8hAxrAVo
kVz0s/dGoue467zoVcmZ3BnPuaMT9T1Lkl05il2sOUAbeXoDnnLfAIQggw0eRVN/Re8ZbH0yAjWC
82PNv55RA13A/JWrErbRNPZyl7vtt6kUDz3pumYLbX9CIKryncPceattlf/NHfKXXf6npyKwPI4t
PkUu7w7e65+vQJVCEQlIJ9tAhH+wSvcWTfbBr4g7alCBgicCDk4O5GUzxsXajPgntbtk9BTttovb
u04Nd44iek8YYObS3FmPlmKDR1gZQFv2GfZsyhCTimmrc9x23SqcWLzlQFTiQMAhQDzIxmTgoh9/
h0VFqloc3GubwAYrvTQJIyY98KhIjNAZ5PeBVOUV/Y4PIv6aTW/JK9WnG80XNUVJnsN4HrPsnJNf
uoK98q67bmPYjGOzath3nXdJmsBecgbZjmHuE2jmzTunwrw02nJbGyR0i4H8qa4cN5OZj7vEadf2
iOSHfwVkovk6qPi6Ll78mTSM7tvvH8a/bLKBTbnMq8nRbnEX/rIy9F4VVb60qcestZwPrn/Q9UGi
mKn/LP3+u12g/zdNR+ifcD3/fQPl8v0jmd7/x79CCP/jj/6jhxJYf9Ai4dgL11/QCw94Hf7soSAh
N+2lXA44L5jLWfjPForl/fE5T2EZWTi4/nIk/7OFYpl/sCNZ7H3sgp+tl/+khULv5ddnBIik56HV
YtWiMLXdpRL44YyQmvBn5nxudwu01NkIhXQO6GhyTeOPbonbmc+BjANgL5jczimqKfMCyGZ3DIYU
kpNjpdcKBSFanmFyPtgiw4e56kJoLXVseWfGqX3yFLNJTPhH6+CJA6RFa9eyNqNhC+SyxZ1EK/Ho
u9hEuqTX100lntCwjKwXFSFhblM+xHNVffSub1+TcZsdLBrLyFgJ5lVx2d+UOWHjDNpdaJRt0ZUN
WXIEfHXW1O3Jg2vpDneI2mghDWKNmGe6DftIk02QekXNpEPeVaNXznc6xAx69JK5vG+wlOhNlip9
X5o1YQGzM6BmDZEX0d13rEQfrbjQckVsa/NhGEFPRoes0E3bJZ3Wcz9WYXihI8v3kVo7lrqdprz5
cAjLS/ckaeX6yTDj8KOe5/HLbIIOPFgqlIBGfTrucTYY3i4NQ2SQhgd45ppQwmq4mA1Xf+9I4GCf
Z2DwViB0e6g9q4SlFgW3lsMgdciyY8I4DJeSkTRiT5KO9wUXm6OPtgdFZCUjJeNVkXgCz99I2pmn
Vb0zs9hJ17TgkVYBs3hwCHV+7Qsn/uilob6OovWvOK9NPuEtkgS0ZIgd8qOb4UTx1O0rNpNglZOi
seeqOEjtXcIBilbqEEF/w9qjsbzGZhef7QIB5Rvxt94diUCgFzpRiQtD0bEHhQAqaEYivGqiiUG5
sON03fS4N8FokvZh09x3ndyy9iy/6P+bLD47Vf61L3laaPHkWOjLGqF5Gmf3MEvJ9EMPvxIFvxsd
ItnBZCkmuNDG+l3UY8Tsrbe/x0UZPIP25SE3BYiit6RBUIimWa+ZECwBzzheY20cstGNNzip0r3I
5i7ZdGWYnryuvFucQIjsVXLGyuXeLg2MV6WK9DJG5ORtC2KU97LzA8bjBN0A5DKKF2ZIPYZgy4Xg
6aXxGFM4WoDle1Hh/l/w1qh9kiJrLtrKNvZ+MKNDnjC8nUmUSYmrq+6AtIltWpsO3Zess1aoBh4K
x9GvyvGh/DSa552eqJustW4xQWBIDuyDiMjpJAupT4h6r5N0nY4JOCAkfRneBWZPw1Fgtkat1M+A
tutSpNXRtAKggcDZkpd2SEfqCzPu6l2NNHQ8y4n6Y5PkC3tJBBbpsjjDLUm5NZjXLTwqH0Wy8l5t
AmpAVQSxb0T7qOydZ4j60rhynTZRxPOmSb/DCEsipKNba1rTvbXd3TARm7rJRm70CqK3m/OuW3E1
XjnSj/tLWJugJk2ZEX9KlopT3SXBkGPa9OkXPnc8XcFK+AV7bxQb0KTTAXnFuppCUrUbPJ4HIhe6
B5EV7hGbTyzv87YmzDU1ujD7NuipOWswg7zYNBVJ/5jN4knxRa21U2f5t2LoQsWEOVINUeVELnA6
8wnOMMWMkKQNDIadROTgQCTF+7sKM0mKnz3EW9zneXvkyURf1uBHX0HUcG6Rw1VX1ZLU5xljZR3o
1obpRe+46osdForUjwQNN6IW5qZYR1IWidF6rAAAPEoHByniMtPZYdNFziQaScVLnjIzF5SM65kc
MosDDCTyFeAuwgZZIP2WJO5e1mt+YrkxP6MJc4ARtD7HnK5sVqnhlXC84FJjPHiuSQhhsOkOE1pg
K79AU4W7BKnGuGUdig3M6+Fw8MxuuNShDG8wGTNwD5b8xMzwxluXMPK1k3A8wFCcYGvF5IJxZYle
jJCsci4vRvNoyik9deQYrl1DyQc4sPZzic58ZyqUefMS5NinA0ozIm0JeRyXvMcx5gxuG9ZI0HZq
EOrFCLbfi6kPzw2ElzU0NxsBJ8cDTCJVc210df+OAHl8w17jPBH7lx89SF07oXR0x26ZBntp+u1D
bWbjF6A0zgcWmeFhUCWhom51H7IsAYaUfthuE13fZ6hJs1WLQ+dCglAXe1QQ8QFYqr0pkcHvyTjK
0rXrdNpeu4zpkl1QaHKs2sJ7jaHGyU2PCP2UL8GcIUaUFXAUB2xjKA5ZR3an75dYYGr0DgPq+t7e
FroINsig60NZ6nqrFAYlF1w5Fqq6M7PdZPKDcQYh7iH27dxHmZ2srQpG6Hkq7blBNzzXj7IYCh9T
Srl4fnTjHBun1ycy6QgFqbF1u5g1STd1DcO51f1kX2YyD6+rzxhUXGlf2ZrVGaR4+5ppbA6rAQPw
BQbV+FSa4EtxqrBQuUvIapnC3UeYpcNrvkv3BjxTPJHpiNSuB11+Z/kMKNPP/NaIJNfWz755gVU8
AurKtkNUpt0Vd696FbOY6Th3YH9V5+5ry4GOWDcf+GzmmwQd6xWVy4jLtiqRVqPykKGRJseqdtBy
mL3a5mGted/80d6YS7StaJYRc9mH061JTmxzDw/YuLCcWr1ZZsUDFjv9khRVyzLYgHTTA/L1tvvi
AQ3CANPo2xEgqH0EnZC/1EMcx9eT0yGxFJlTfakH0nwjuwADRToncor2M/QXI0SYcXDTPul9E0pl
212C2wM8agSi0B+F/YiFes3fxmImDN/XKP5S2KYEuwAJjjr31skg57lDy8rMzTWxu7dVt+2wHoD3
TxCRNBRmqOCIBNtP89B9X8K7yS7S/H+xRCO7AyHJoHGb87AEJ7tLhHJe13petf5EvJZb6OyxgNy5
T5bw5XSJYRZeBPxUfUbRq7RAywtbcB16LZsNGkPdrv1c8w11wr9cWI/hQWVli6R8sud3+ZkPLUd7
ek+X0OiuHX08O62GVhsHjkwgAiw6PxP6/Ikbjx7C4o9XdIsByq/QkVREmgfzHYVpQghpbJHelILK
YV5X4A7h74z3VpjVb2Hel7xvdjXskCukJnoR3aw6cAmvVd2BcEJgUr1jWHNPTsRR0e77dqsj1SsK
PCM6xbU0XdrJaD59vtIWc/A8Ldyn+rkLYvkVu76cVnYN3SRNXE63Ieoi8uamcXGAVA91CG57pVSN
njQg6JA5YdoeSTynw2w5cX3Dqj9tlPLD+UCxUzf4hqL4kRClZd0ZWCZbi5xEkJWkFKuIomkzwe0o
OT5O8i1IM7YakhTna1VKl8xa2JTvXVe7W/8zCL2UeX5tpxYTDn8g2XWNu0RA81uy0ztlMolvES4+
xnMXPgC5yIM1JwHsmVMiDlU9VsgI/dF5EaGrk/t87MMb6eC9gsBCqjueBLaPxVqEc4ad+aaKJ/ci
KepIoOfrgoNd2wZpxchAp1XMNTuIlBAIt+vINHBN5d8CSjB8jHODdc+wtdk0Xtw/JXOX3tORDm4I
GaFuS1xS7QuMkHonwtltKUkMQTwZ8lyys3Xs3WsvTK8zPXsUeUE+Xbu2zL+imbHvZMNCffDsGmIU
MAFv62rX+GDFy3bsz96OeKnsG5rXZkMp5D6ih6nNHQx/7070gwd8FCfJOkxswuykRZOEjnB4kXi1
/5rjcL8phTK+1DCq78WUqPRktV15qvTkfw8DbIZnaPJ1BCTbLT/gG3RP8zBOh2Iu9MlHRQwmg6xl
WhyEIFY7D3njtEkrVqGDlKV3mLAoPXrxVOht0TbtXnRudyqhUa79KRVY5ADUbs2pV/26soriQuTl
QO5uoafnOUDsVicZvXIfz42PpCwdd7lZN2daxj6+4DhV26GK0xMBWuJolv3LKDrEzXGdEpI10bSq
LPkW1WI5THmw2BMkIalqWHmc2LlNUctsXYi/kF2moV4JFi9k28mTRYT0ylFos3kKkfS04ffadw6t
Z6vjGEfxVgZdsXOYyu0DkO8Eek3RtwhP3DWuX9a/CeTxSo2cDsk42NclyHlU946zsUbtXcVhXd+M
lZscZda0O3MyKmBdAGNl7Pdfh7xrbn1jYn5B2qKmdvHrB1Sn8c5DF3wYijAGLFa1iOaTu7RiaW57
vug0k/I2IMFZ+bqOTo1LFkETKqbFcd+e8Z2wUxOnsRnS4Sunh46WIXzPFTtxTmTh0H3kwNCGbTYU
hJxlpFNmEtn2ppJedzHwgKwNY1InhWOGYjHPLkLCEN7nQH7MpLtzpnGiZTvlNNYkFXEGkyLu2LBm
yAExPb0k4VSbMju6DFO32oJRsteSqLUVlEtrlxJceNuVYlqyjEcIOzLvzuSsInozGpltAleJa3d2
macbmXe26+iBx/7WIytSj/0T0AcHR1SOCpB4K1wxGMdacwhX3E6cInnMYE3OWXKZECuYrzNSwZ+w
X+HZir0QEnSJijCs5CNZa+N72uTjjTdbRH4LoiEvp9nzD541OMc6YpS7F2MLLFOgFX5lSnadN626
ztGT7aO2O/T08agAe6A1orB7KCeKsPvcdV9gO+gvzdxelkkhT22RlRtpimJmibHjLxicBPyLcQSE
MtY7cjcC0lyN+aTxIy3it/6+TPhsO5Aunmmr38kihhoO4RMAylxaV6gFhofOpzZHIQibuqdD/4oe
3L3oTEtvq5IUl26y2y9Bhbm2CP3x5IbRcB/FbsE5pxM7uObsbvC3drZhes9BJYmGg7Af641WehZb
qpEbeoi+3JZaQgive7PcSkO6YJjzvsJ8bPmA+AdTJmsCC+Dqd4bdvGHCMMtNYvT6O+PbzocbP8Ir
Ma2q4mTS0dHu2E0+lGUQ2ZCTlnfI5rR6G2NFe6K3LZy9IDqa+KbMGvEUpbqm/M7LGxTg1puVGN41
LD/zo82MGpuQU5SoDrkPx57Tzc4j8IIJ3DymT7kcBxdTKDk+96i1q+owxjLYNgQTN9ugkPOLThoX
5LnUx5GUC84Lo13d4LGyvMPSIHmPXcPc6nxGP+bo0cN56HTsYV3VGfdmOwH8GbSzZn9p7pPC794t
UhZWRmuWB8tN31RWJye7bbtqWyx8HzHQZ+FcV2DhjWr3QfpTh5ITWNRlPE4mrdVKEdFntdbs7wn8
sY2dDQOIVITFmfSUydQS+4Zd08bhVCwlY3wehmaXDirjQnRhj7O/xRC/ynQovjdi7K8C0M7Pgnh1
9KrEsOIG6vzsJa1SdUEHp0LylkksTEBZigvDz+zyYYi6+R5BoCYqY0y69lQnYz5u5mSClzIYw3qi
K7HvbP8VElUZbplTmlBwaKmzIqWCBBLTnS85dKq3sGLH2g0Duv88BkfN0cx4AMsTnA1vbteUkMgb
+lq/8cql6ool33NOsi+zazOyna9F1gfPdGawbLEfUUk37r7Ki+bKDRvywVRMBEmKRPQ8yiV9L0yK
j8xojOggiX+Aq5IoXPLmjJUJ6UCp3JWpaBhgQbAIH/GagRAUvN/DJROHdjkW9jH9iAKvIhOzpsNp
1Fb9QNs/Rjttt7hWIHQvKtnUGXnd2yzBPxuJEspZy0ksIxBjCoq99rXYqNzt/LWjmv7FjuRSKjMl
Yc9pi+Ihpx3oAlgo+uuK4wv/tAQ9vU5KHswV+3TuXUgsD++x0cLJJocU1gT+IioctqiJeWGzQnA7
Xgxhs8gjzebZK83gZYYTPAJFSIybOiCODyMRvjLSKtsJ2UJHCZsWvTpSiRc7PTdIxaOpbzneERuF
gCfrGux3SRC/OXJq9pXXe1fYScBKWxUMml2HMZekq8D96tH/MJhUo2nwnCKvWOWt4CVrAfnsTa9H
Eyw9+6ZkyHIoSuwUPMF2cQehUx7A42EITBRnD7DUMdmlpvKqs5ktdqFWlrwkJSESzVaXNXE9kVVC
7WEmG5UN4hgV9du+NLN9rn2gNlERja9I1n1oFVPQPvUTHjyg3CNmr8Ff/LRW3jGR8sOJBprGP/ne
F4n5EPgBpjCnCzzqhDy2T14LnnSFDj57t5CA07dIR8PcTbEpDFBsDvHAoc8QOat6Dl08nh7ah3j0
XRNo/IgfE6f4vqws74KGiJ/uYI1VMC5E8QHDwbrEA4bSvMh7LCtl6yvvOu3j7kmGRCbIQRCy208R
WIKBSZO3zg0fayZsBBNvI48K7K1orlZg7cFm9joOH0A1cpofLZafyTOzL9E0oEzvAYVaZ9aJtGBw
ajY8oLlbmsdglKrax0GobaJXdT8z1hv9rwrB8WPhWQRU5inxDqvcoqW3SjufbMfEo/fIWcDIyddU
CEtwUtnx+whE/sQ4i14pKvPgCu1U01JPKGIC/CwGsVWy/s+bHMyU2LgV5KZ1UZk0bAhaWRi0qW6u
GHuPA03afHz1ogxNiS/7V94kZZ2VAEsUN3HbnxthgQwYDJDFDKza+CMCD5DsRqtnOExaIK56tiXW
lbEai/IxszViibCeATb1nfTWA9ukszK8cNg7HoAFw2qxcepGTOepgr++nCKNeI0gXmJQLOoi21oQ
4G4xVOXNHnZEhY0xD9uNRMnYg693osthhCC5Vl02b6XIkOoPaH9ZUMWSncuqamtGfOMOPJroz9Pg
ouRZgj7mdTE19NFSJWgmAfBlHZiTMLhqZ4JbsC3kJUcwGAUgHTNcHoFdKI9w4BibhhhimkVTzReO
jbGNLtu+YiBblOZ3nRvBnWKES+cxA5rgGHU3bgSpDjmvcUEInlE0qtq2LJsk2nfSuI05agRPVgq6
LCa4igNMRhp2MJja2HGsd9LvDlLxN0B1oNmy1Erv6OI6UNAqV26SwU/vcjAjB2IjE71L4C0+NRjF
TvOkFyRyQiWNYTi7KWTx0hh2tK1T38+PGZvINuoZ38eyA17Wj1H1zkDH+KjTZnrIADUaG7iUzPrB
jnTTqWArVKsxKMorzpBjcMCFQS871+FXijn1RWRB+TiLUaXrGhoMzkMjuYAEGAakEy6/CHScvbI9
D6tfUjjfTAOCLl0LezfSUDjR0nEgern9TSsma3G/1jYMMH+YD6hx47tODs0dgRu8ARnMuU1ixda9
ki1rdod96yGHKDSeEtk3u5n+SrybB18n69Jo6USZTcsINXJAhhwCHl+YLrW26VsShZBd0WzIp908
m3o+N4v6+NCOrs14JukCB1uLZR67KblPpOOBZjOndxGlW9twCCUUKC0DORfDVwYyOO8Bib1Qk40u
e1uWePck79C0qHPsgKny4gcFXvWBWhTwhAgT31gLRlEGZZuUz54v6u+hReXM5IU+wDpoRfnNarMg
X2PZKZC3jjT7sX3I9UzG68opWeipKJVX7j+Hjv/dk9f/5/i7eMUW5c+/n89ef6QI3H/Utv/5R/6c
y/p/IEBHqhh44p8K9n/MZQPzjwUzD8NLOBzWP0Nf/zmYteB3uYjbucFEvyKb/t+DWdP/Y2FioYgP
TeL5bPc/0rYjlPhFRQE/AaisjcOGxHiMdNYvc1ntycCpiYwk1gG3R10S9cHx2BCXia8SQsdRRvaN
GW1DYi/LrVWU0dn0qmKHGEiewAmYWwhUJRgkOw0J31r42pZFDbIKUOqovVW5CPvMlFiQkHVvG9M2
NPFRDeqC7Va+zKlbIIeoi2NqF8mhzDN16EsNSYSEcdoUcXWdQg3uVjLudLhxbYfSoWQPhKc6OVR9
lqNUdbSCwjmlqJgx1gAfYhmzjcshU7lkVIEkBxnxaHyL2p5kTdbR8EsaKuZeYuAw52bpRU0UA73Z
fAZ27dreM4Zya9zSKaFjsMC2aozfSgOEIrxwQzMle8q64nWYRXqZqvQhUuAv3bjUR5Z49Q7wJzk5
Fs6YSHUL9cIpLkWaWftRG0sC1QJSmqrkqCfD4LwiYB6qYhfX1bwNuXRbM84StiQVrRjSDXeq4mSf
h8FlUI/FyYq7FMEqOR5wn4Cd1OkdZ8nsWJlNsSWBfXob59o7Jzj2INMKnO7r1Mux7GcYAS7ymhCK
dStsOs1tD35jVRcESRlLwAdHOsOBzl6YJt3ccWAHLxM/eDTjWdx4UzvehboowiPnVAtGPYXEdU6X
kEYmZu332k8GeRwYKZy8GErkSmCcuKZ3xdmvlAF+41JBCz4NqIU5TRJqxr7vO30B1jEOb1oNWmvt
db4T7KoJGiPssmxN/EtJqRAFMsVeVsKIRIyJAotMR3o1rXWV4it7M3Rv7aJ2qPYVR83lJ2nG/RDU
HpuudbduF4znvC31dWf6BbcS49S0csYAsII1MHsPTFpZq5L02Wec0d5T3ZiKCJNBmbehG3rXnoU0
fuOqqD6gDigOZegMGDJ6GmGdgJGIrS27bdMEhI2RxJIteZo48fGT9K4vzJpGVrF0GzwvvUswiR3w
OYmDR2m6o6IrKfDzRTHT+PUlg5YOKdY9+VgYSQYNAzN5qgfyMet80ld9xzU2mVm8UlX1N26tNP0y
XJuBqq6hj1zBNTGxcY8znsFiafsYXDKQw2vFiAhsFrOTfQEelrd6Gml9KYWFhUoLZlWjLDVve2yJ
MEuakekoNsdvfha9ciwAmSHt6nKQ4XiMG6b/q4yC8NDjDMQ+ORItM7dBu2LLja6zFpQdUx5g8YBL
FODewUyBu4rUv63Son0ySZTv6O4U/mUbmuoFUE3FVFA1lEQ+tfXJbaJ+hHFAlU8rO/bSrdB2ML05
gpt0jzRg2LRuVX8UZK3QYjel5zVQ6vUUco5kOzSfjRjbwTHJlto/izWxarXt5OKr7UVReK5qunEb
d2Lz7/w6D5lB+0F5kRr89Wth6ukRM6S5cfuufAYD4ZQXSZ3KPT6zPFvP+NM4o/Us0yuWaJFvfbcv
ntN0HPZ9SD27ZrF/6mU4nE27a6+MQVSPhXJdpizA+Tm0FqP48ImX3bcwgC+B++KsA722010GJgIT
oH1dm+P0pWoj87VQiMR81bmHkbeIFbaJ6QV0zcOQWrQiCjFDhlgXjqw/Yt3Vt7PjRd8yo50OOWeh
DzWM9JgswV9sRqBDyRiF67MfY9ttH1IDMyT+0DaIEcXAqr2bWulrxKTt6O3QdM3OMWbks+moUIZt
mlWF97/YO5PlyI1s2/7KsztHmcMdjmbwBjf6CDLIIINMkprAyGQm+r7H178FqkomqeqV7p3XRFZW
MiWZJALuZ5+91z74kvKETdZhoD/nmVPKY8bElG21jIZuZSbB/MSScnGLhBZyl0VMJ8SmaHFZljoP
em4xXnIeWT5xvNAOWIJFA9fXYfeVpV/sJ8YD7kJLfVIa3KdNlt7WLmlSwxpHzNQWYoLi4FllQ1Oe
6CxDRuk8e9hP45idg6QentlDB+jQHsTU2ZLlL13NX4caKT4Sq2agMXXjdJW6CTDUzDvyN1AQ6NVz
4kMS5EO29qNs+i4AeE0Mo5P3EVYGu5EyBs+yKh0YtXhwRO7tGWhx4IlsmtiiQO6Z2HcX6WPjOJAP
qSBzwhufXl+K+LouQOfkBR/dO1QqMt/RonyMsVEeh1Jawzm1iuGAa4pPQWNkNwV8YWZwaiUYypEe
Y7ZOzBhh++iMXbtr0lq8V+38aPWUxLBx8rurGBMmAKQIvAFwxBzY5BQsUQ8yJ/Z7DSMr3STlaL/U
ne68tWXjaTkwdffhtqvs2V41wM8puOBevhbTMP0gdS2eNRv2a8v8n2yKfmqvthLeTcVneDUa0no0
m8p6MRovu+GFbZ0aqsVWOq4D6rGm8+yl1rjubJq0XZ2wu51PsuUDi/6bzp9ZWsDu7JQFh0nOjb1s
t7KGKZ5fZbBiPQGKgdojI99bqaV+cnGaul0JN256UIEIn3Wo+uVPF+5NYmZ2sI/YBT3HY8z7jkhA
y3a8WBygbK3aexBjSJVGL72XMvWyg5lDhEGQFFj6EQ57H+euD7rKDrmvreCrU+zVJA2/6MjCPHTf
0KnZbt2+SdFtE3FfxyRScQV0CI11P+XcITw2PNg/urcKTtx9J2cDLqM/A/cFZ3NtZst4h2Wg5Vp3
jUOKO0D0FyLDmxCmsqrWEqDUPX/r6uSHhmgOdinwJSRh1/xo0lCg/oC2JAKLl885FFOL26TulBOu
ScJSYRaKkBe2PZsGal2bDWdnFOW8Zi3K2jvQZvlJvYhOqI3ri1MTVqpcW0P13cW4fSgr6s86cF84
KEb6B3G0GXohF1HbVtLNuFRCiuBNEzy41SLuX4woRegQUxOfe7N4dodKS0xYUWBuHTxJNxBb4m2c
9XHHWij/FBal7hoU3uucF8WxrhJ+531nd3djUpIjBobcsvVGusy6GA0jtVmx7fKkqy5xhHGN6sAW
/3Wq4hDht0KFiLqkpoQIT6MJFUEOr1OYsQSFwhAHdCOxezAsN3gG+xr+oJKK1jK/H9JiW3TFbK6j
OefRI5NWbea2LiveymjKoM8Y5hxT2d7Gl3G27rvO/9ajyZBIDut9bS/OJ8R1SgVIac9TuOdCekhA
GDUrfMT5zppIabLstFuoPwTHlMveCkHYgl3u8AqMsqR5GSIv2VpBO64593mfJDyVp8BV/qEN0vK2
6IPhid3AsE7R0jbUeIxvHpX36bqpRfUR4B7DYROG6vuYFWscWls/KeY30qY/+sivEVJEQOBe9lDM
JpQ19iwA1JaVMZswH1M7IlJI/R+ohaWHqBavpsVp9BJW8AZX86j0RYHYOc4ADPAb1SlaYNCWcM8G
9syw9bw8+SgDTZIQnw+BbqtAkbPd0GCFXHjloea4WLecAceRasTHwouGb36LkUsPqRz2Tcwt0wjz
G8iUobGixCicDkaTubh78hxfRy694YntF3srXfFNKyfJPsgX1q8Sj7beADM0ftSWgVcPfzh/9ujW
D7yBhFx3QpW4DpKiuYhy8G4tYeIUot3Du9AzWF8JTUHk9m2EadasefWLDUQQkmoZ04XJBW16c5GT
v3eBw6fDaVmy3PDB42IY5WHx7tld80R9iAI/p+QlG83m2VUukpUqO3xMCnol5ywL6nUfGd6ebeN4
4OkZcNeHovu02smLDsUceTd4+jOwPlBZl9DwQBWQmBSb8LihMFwu5Y1pmtHjaTRO8ErC2YaqOtBo
lXbpsskoFDRZrmzmO4W+3cm0h+A8wIKjad1drmA99Z3rNJtBuKVCEcPjTggZzJuaW+RL1o4VbjMD
aKsvvH2YW9kPXhJAsobBOaeuiBWG/irf8jNjN9u7EQB7TBAk7Gna9TemX3xr7Li/4cNqrSMWDeu+
VObJhL2KJJZYrNO7YctbFeCrQ+fLBgOZb61Me/EFBfMUPMdB6n0G4JT5pcMn+Rg7Hd/WpfZoSIpc
wIR9U5sfIDEoKRFUc0ZGIrF1MDcOWKrISo03tQ+BsJqTeAvHIL1X8ZxfCseOJdFSmtChJ/BigYZ3
HEhrrTUvyXcvpVCqcDv9C1iS+WNMKwKApbvg8DCLfJSyyIlZpcEV5Tp5lX4mrpi/mP8czpA7Oq79
YY9Pp2Ej4cg2WfPBEnLXCtB2lJdQW8XHYjtmQ4sP0DgMLpeCPL9iRkklpRczbmBSHOvCKlW/6fBi
30xBnmb06rYptjAVHsaZy8WGMuw5XLNnCD/BanJZxEy5rbST7THBzTRf0TRzE7BCutimH9LwORhP
mCfSK++L6jZQ/DW4GRHG65NwYu3FgTsh/D3JAcIKv1Cf8evNiXnbjp4VXKtifv6d/HH5NYHxf+CQ
XXABtc3//a9/cnqTlyI2BnRHEGyy7T+lAVBFq0yV7bxP6Gp/oBqkvbPCpWElN50ToEFnby4tPf/+
i/45rgM7QCi1hEFwtEtT/SkiJGFYzb6TjPshDNJbbhntBaswCSERh0/lXHc7RjL72AxD9Rfhhz9H
2JavjGyCR5jImOd9BXV+Z2wvtR4c+rvmPfwRKh1dhxj5WNjGDZ0bNIalnp9//keK+x+xJgR5LN7W
v3sy/qkN6/wjCIFJTX8Q5FDQ/v4f/qrJecCh+GwqW5sLd+JLefu7JuehrmmbpIJH3dUfNTn7bzAP
llSk4/KCJn39myYn9d+W0AUZJIL2v+Yo/tFy+ffPC00Fv7Ze/ovPD8H4P2py8KzIatB8SL6DRwrB
44+aXOejMmsA2Icar25wkFViL6/WeWQiwtD5SS1HemptHJBHtKruapmTG2ztgS4Z2h999VxxaT1y
9bMTDE8sUJA2KGviDsZBvKcqRD17jaPO/jCI+8wwdHtROrfV2qEDHtK1ZcVQewpMKBhb3aq8FYgq
R+jTeHN0EAZbzD/BU0MHn1j1BlikrjN5CZlsFN3O6V5LmlYoJXc9BLQ0wUwCdhUiLRKhuJswW6y8
pIS5mADF/M7epaT+mL0ucWorCG5F3EBSr6GY3mrweRCSLVZfNIu6e2tOswOrQy7KMpIHX7sjNuhZ
HaZoikhrVB722wmHO/XZ9sMQYlOH9OfueRsO59JNPfwlWb+icE1wtckA+XOdAX9gr2XPmPitL9yh
e/TBykDcaopHEz4ftL2SehMOHVeJWyn9KDgN+dA/0F5IQ3CA3TO4rcBCDbA/+p7CcBbFyeJZGcnA
mT5jQWAobuuY6kBEBiZL+VUK+c98mKkNne7rwLXzB9MSBtsmQWrikMRoJsewdM0Z2m9rxydur57a
FPB8+m3X2XreqT7E2s/koB9cAINyZ87A04hbSKB7ks4yLIMz29Kdz85077Qi/BRFGTjrrMw8TpLO
/Kb9gXLFQOABKuLmp+eNNx3MjIvMXXnLuMXZozjIDJCur+zCRu7p/mUYiUbY1cDasR0z76zqYZNN
EKLMKBE7enkzxDc/HleVFtz2rLz5VFnPxALmNNpHzBjmJi1EBTGldJ804hIUVgdWM6DX1r2mpjGR
O4hoWRwjvYmalnMtmfAsY0tHQM7DPXvg4gQLLNsweAZbEbmnrp68LY75+cnPI3PXV4U+2Vw32AsZ
+8Xvdh/AfOZe2FwnC3N0aNrNPX1w/g5MLijeVnUW3ZI1V4qiCMFxVBn//56Cs/RWgzjb8GfVmylL
s9ua0Amc39iKnnhau5tCKBN/nSwmjlkvio9TQFnAqvA7hhnTXqXo4cegH5J7z/X7t5bfrQ+DHzAT
U8c4BasJZ5FYzaQh8GiGHN2Z822Mouyhmop9MdANVnlLk0DcR58aH86WTWJ5zbqAprqwi/m5x9Pe
Rop9c9huHlNj7qBUTD+KrgNMX04y2zLUtYfEiOMd5lsjYeU32NehICcINjpxfimn1kSVZnV0ZH9n
7FBZcOdJvH/UVnQYGoFmiYot/+w5rFVHXEkZnu9dSnwb50SQHlLPODHE2bxhsvFsL8XqsG+pUWqC
9BJ4qjotl+xTNYXefaAq/92iprP9NZ/8nw3VX9QeO55Q2Nn+3am4L/5wHv72X/yGX6LVUQuT9w0m
DK5vv0UH1d9sNiqSbJXFeQln6bfsoKk5KTk5Oe4I+ymSXr8dh+aCZeQcFGRBCRUCZP3fZAf/6X7F
NyYAL0E5Idyo/gz7kA6wPJ0O2B9J9/F2pQreJ4REYxN0YyOLx9PvfjL/4vjlGC9/HytefhBEFaWr
NaHIf7q+poFqEjvFbjlbTYx8GPzEgwN8eiBR9O+/EleNf/5a2iU2S0OwYuEn/nzQ22ARVEj7GNdL
4niZBulbBaF5jKUsz4kf9GeyUfEeb3K+Cara+yRJ2F+afEyO7CCYvClBMU/odcxzSQdwFf9UUL9Q
kEBbbuSiqtkLbbgTsvmYhln76+aLRByPC5WYqBCE4kEVP4xlEY/sYj5lXyRjaMJQjVurFpcopTtr
3SzY4zZ2LGbFsCCctxCRYVV1P+Gjhz9Q6H3cJGTjCz+dL+y8bcrcyWvtq74jiNa1/UNsz8ZNRcVZ
f6isDjdSEnqI0p3j+y8wPtlHyRAlCjRUCvQ2cCeH/VBgOPtyVnVBB0aMl6TzhoCWLPy/BUnMvv6Z
cVienMY+OgHPg8kiaGs4+W0+2U8gmJJyk8AtOM0Bhs0I9fkyjuntGMp2a/mip+S4fDUyANyukA+x
Bec7184tWaka44wEOl3W1Vp5BnjdkPSB6LoemCeCT2rSjElo0sVUlehkaxpjcjKm5pWeS5Tp0cJF
X0XFynZoXRx7567Nef+mjbcOw6TEeTfibjY8ggD5xJEmF6jfqpHG41T1G00eiOpj1jOug+U+zbyj
rMweOJ/iyxPAWaFs/CTm463YRPA/GPSgFBWHJm29dQ+yfwXLkj4Qiy8u7QxDjyseho6utK6o+ejk
wXsgk3OWY+OSdvAx+DzqZkPOx8o5MQfxUCT1xl1+ookK0cOs8ErUJ1iLUX7qjg1w4hyrIiZTb2Z7
UY74jIBUrGWjHnyVsKvKzM/YznY0BBNE69o9c9hPIWGRJsiAiIg/e9+9oxb7J6DP26wNToCuzXXS
+xWBjuoasCtAg0TD6m9CP8HEaNyGdJ9taUDnuaMFHBXDZztMHZI1kNqDdnpftYjIRvGa9zHLOezw
KzWkN8Ibf9hdGW+SsbZ3SbaodZhcSVp6+apnPt5iAUlWs5uj9nrkQDrLvZNTGNwpf/wI/eZlZGvD
cmNo+GEk+PR948lXwe0UO2I9K3jThdH4a+kA60h8TDh2cBOgyu3tWr7iOeIv4CMJ+Hy5dIg+fG2R
KjVaZE7lrNk+AYopEOsFX9oepHGE4EMEp9HDml/sQ5hNHtUHA7HmFJ82aUa1Sio5P7UGOQW/cZ4G
wd80d7LbPuf3YInyg7rnYvv1rvrP4foXhyujI7Lgv0cc/nfd5e/fGTv/ZUj/tz/g77MnfhBTSw8z
iGRi1Att8NfZ0zP/poGNeB5TKUrQQoL5hx3Eo+kNBg25SUkbnCMZGP+R07c5oQWnLX8c9ES0j//N
Wau+7B6/O/0oh2a+1UDFlOQERFf94+hZBVk5RUvsvI7INh+6uUnuaTHp2g2WZHYeXA3T+JDRDtqt
nJItLqdM3lVE+EJ5RHmPt2gl9XEOc22fOdSw3ZEC458UUURvwH28ilc7noEtCm5wwqjg7XCISLGt
B1LYd4XWWXSgJ6B84xCmM6owI6RgtCMst0mQNe4WaIHzrSEXvjNBikPrKPstJyCGg8i18PFPCbQn
jFnNymD9gUdKEtFczwhhENC7ODqQjqOVQ5IqkodqBJ1SZzODm9HnvXtRsup9PpJlRkOjNoNzzi3n
gYwoFbVJhZ2Vy/9Q6jXm+gaHMqiQn2EkCpyGODfbjWUZ1mMe+uD1PaC6r5VFImDvuv7E5tloL2UM
nasZs7wjrVqyLlW11b+TpBqPtP/Bx8pKO3qzDLs51LRNZOuhEOJhHOx6M5DpPpomzWYqZ6eKJxAj
60qZg//U2nJ6NdkPtascWRdXgygYiF2Hs1fNdYLpcIozvS2XqV/SYY1FksNYZYhx1WxF852KGFcw
HSwOu9qaqmBnecS8X3pk8CMRvcbcph6wJrqiAlmxajUN9OY0AHdzrJpGi3t3+bkkAIkUjqE4dUIX
MjRbRwyxHFi+XZavHA/JFjDt8sMKj10bopzm5bDlj7FulGdVB2DX2XRvjmPOEA+/0LwPHBeWv+G0
iARDXCE/I4RbnRgf20j8jKcK0T1J5HpoJEXgJBmwLvhyVVcmjpCuATWIK/fOcxzcPQob6jRb7S5K
TJqm2GJo7Jr2YG2U1zlXYMVsYw0T8R9y88lI2WlbsX/FbsdhkPYvjETcZbBB1zwfVKPoTzNDZ+lr
mleDfG9QAL3XjSfXI2fzVs1tfsbTkp9sHptHNFHjaI89IRdFNytgK3efWRkWgmLZYle3YUAFFIoQ
Z5HvnrGFNWecWVRe9Oi6Ka5OfqtW+ElkPd1j9sxeIlpV7nqV6EPXSzpEvIJDwgu7labe9R6DobNV
aVc8OtAg7up8pE8h0WyuEDRZfzHNPwfpeCXSBPObjc1x6mD+VLiET6UdLochxCXCqziUiviDeLJC
LDaTXbCs8KGq+TvbT62tlQ8MxLjVVr3vrSOz7c5Ak+dqBdgbJwwEs6c0LC99We/7UcyEcCHFres4
bO99kkdrPU8tCn2kCMjhX9Zyz86N+tb+kf0NS2/HuOZ5+aProksymC091qDW05YVSB43zj2R5eCV
gCKrRv7NqiJ+9WqZXsnLSD1ZPc//lFFfkvmfqQlxpMu9izHP4kcdE9Wsi/KmtPGqmQNLOyrA8AYl
408nb286ljbrajD4zZfsD4lFzsbKB7FDHSUGWV9DXAIxQXl16+wAqDZUypA0zHErrDNWPxjbqWpJ
Jz2/GnzfO5iDlMDh0thz6xnObphIwe52uCa6uNqtH59SJL+1J9IeuwzlK641WlvsVflD3cApx7hE
fgt8yN3cJp2FGjHqA/3f3AZ67E9IFIwfa8vKA1ZZlUGU15fTtyjG1k+aZLjz0Ny2Nsm8rRdq/b2t
6p9lpdRGdBTHjravdiGxrG1rgudAMswuaFO0XbWNPI2pSj6KMs93QrP4pneFe/SSetukvXAPPAm8
CVuW1ticKvdloOL2kyLoIfqLeYnR84/zkgvYBgwryqgjJMro0nj6e4hMQdQgpKs6PLqy6dsN4IXM
pgijmO6bPFPPQ9FavOMK+GmDqmaWiXWfP+WVMW3rkBxSFxDwuJ2KwTS3SavngyFtJMx6+e2vC9fk
mBrE4JTr0MFwtpVdlAmc0mZ41F3mDvcjGlGNM3ce2ICp5HGidEqxdvbsXt+U0eye57lLLqGLH8uq
Sn/xyCnVsk9vmw9DSQOqSGi/JATO1vTbTbSWOobWK0Hge6Al0h7Ong+tgUXctO94v98wt4y7FIfA
asbucNCj4524AbNmkESIVArGFsG3/eYRp9nYw5Js7LyI77Enj95yD6EIUJNEJfy8at3CXRXWXK7t
wZung2tTEM6uzRz6dI8CYEdYuRnOajHp7NYh7bz1MCjj0++NH67jTCTKKRRLgwKnfI1e+Zgg4m3H
otX32dSoS6NC9knDtGVeS3ZRhDvRzGfGoZ4epvsMAykROvpCdWvrl9woadohNLduUYB39BvQTSmm
dlvScLBToLRC7ebrRv+Sx9NN77XvwAb2XcgoLhth3ZXxR9/Xj+io7m1hhiYJypmRJY6bx1AkjFkF
PzjuG1Axlpt1MVjGIRdd9G5iVsCcw52ZUrBTa+SPcuiiu5AWNbg7yr70UXhwLF8fOVaSNforIA4H
ZO6qIfV7nJ2OvoGpbHriaYiXxJXy15iW1o2Q5QfyhF7XtcVgNnskR3k27yunMq9RoL87VNQ8FiGf
PDV03V3T6iaglTnE9eIyms9HFwtUcMqJjuSf6WSVr1CAADS4CTUXe8/q9V05l73kpaz1+OLNowlo
MxPl+8Rk9cb+z5qvmsJCQq6lA2XXBjPyRh4kvHPLVmGwgdI+xD6lRGUP2CHQyvjow4SeiMzuGTdM
MAdUG0QbusmI/RCfuSry1d9VKj1iJ152lfnYhVsnSOa9TkEHp1WnsZqE9bnDQctwGuXBLzpzg0dh
tdYZGYIbQTVwzndDwDw6RlvbNtynKqEg3IoU3DyHlxLHyRiYh0FU6SkaKgOXjGGGpGfJXDyy+R6G
tct2DRdgndC7RxKxjdcWF45my8uuBD7HLmQT8MYq6Uacu4quxym4Y670+HHKmGMfaMPWJI3yiA6f
vXC0WD8wRXQHrl74OiYFAwP3AOCIJMa5Rkdgfihht/D2c1lJbxme82+2jpNzMiXqrrCy/pHsqvdK
MMt8ooLG2GHXDR5nI+HKo6jjvPJtJE/mPPPbrSKOJkzA4kROmIm2sjRABRqHbsMEYMMaJJNeqkOa
razl21Tm0Sl0TPD3Ykrit7SNnNfJH372ZUcFgWn2/cEUOdHyiKNr0LHeJ8k0/lKriZ4sHxgf+xJ4
Eu+NCPsrrmDr1R8dvCkygyK1ChoYO1Bd+vkAWVH9MlMuseFQMt7sNoofI9P33sumGp/wnuS3Mcof
XX+5JGzHLZw++lj06dYSVPYCeEtYrKrZ/t7ZVnwoDSI9WzUSRdjqLgE7ZBZRMKDlt9Mvwq2Nu0GU
NGrkUCRo38r9BJ9OXJ1p6hs2Ypb9p8hqXEiibdwXMxc1VRWeNNRNkWB6pipNYIfoBvqL05I24HVp
1LVNoEfIN7eus6se3OQ4+L6ihAMmDeYICz6i5efeGuKOpJarp1OMl17TbQQ1J7Qe+lU2rfQ4SOqJ
6IE4UPkWfkxxgWMJUkl/LgEwrSrMAMSoE6eB7sUdm9AW3JFp5PWyU0PrfNI3bN76kd2dwpgQ/95R
cv7W1qEstybaOh0ao/GcAyO8tHbufhSj2V57kxFqXB5JhifIYjwE7Alob44jPvIVz8i6DnL7du5L
E2+86TH/4C5g79IGGBdA5QeXVnsIASKiHBZmFO4JEeLfHufU+Nl2FhyLJqMbcdU0Qt/NXkT4SKWq
P1cwg97mUKkP7IJTs+ORr35MbZBAxIH1uMbqGrzmQC888LJOQIOsZf2U0YLKzYg2b7OWpcqmihya
oo0+ISkeJ9U3MCzUVxn5mG1peHHp4sPGtPUSF8IWYgU9Hdgu2pumjr372PW9R34+Ob2uJrdOu6nf
smow2SyqPN/UXF7K9RjB0CCXSFAoc1ts/5RVaLzxw3jEADTsFQnDYRNrzQYmdgqex7gci3vLKqP7
LpLBoSKQ5tLSEahDnUdY2oBUswxVcYJ+HEYWik1et963lK0RJNPCeSa5OX0wxwC3ITNnWasKIXHi
USD0WsOHwjzWeuNlqodXKcS1N9rqicR1haFvzIv7LqWT9wLmPTz0s9TvKJ6L129K2zsIIuOx0kOy
LUfZvGI/bX6OgXBZYw2Fey1I/l5nKw6+TUPKSURwMjxmdRb265kU5E2Qm3my4yJsnIOCPTSZDCM/
hkFMVW6kwue6t+VpyhUJyCRKRbwnqwU2Lqjd4S73wvrecRdeAQLrox1l40o7VnN07N59c0wxXmuu
W+PGJDd3ZFSyg505qvSYc9+sd8i42WbueDrXUk6Fc1+ZVB1uBMLHenb7aS+qQb3jgqyPZAeLOwF/
EreYA8DJqi2i/kxL3MDCpoYE7lXGeDHqgWxuqofvFA62n0GZgu+g+zGrN1QXLTdW3hPvjLPkKBnh
KUrQdkXPtiERILBbcC2Kp28ByzFzxY8Yp49HIxyzNNTSZrM4xPoVDlIMOAHNhBvDcSu8tl37ZOk0
NjeWP9IHBgQgD/aBgbJmQjY7u9iL9ymB2FVH0P+1pL4xYTme2TzDoJrAbkW4tCBr8z6q2pGquzKp
uQX0TMLRfqysifuFUyyOD25FpBtksVWElnmYU2/GOdgG3+d6VjeN6yZi61bjjAhJkBbMKPbmmyZO
K4Fi6U/TaVnDBUeXTqeQCuZi+qX0uLYJIpXPY+VVPzQtcEdhePmL1kn4zct78uq9ZOM6CMM8Qmpr
97Y9dkdCJi69k3n3MzGHiYlY4WcFl5untNM1LkQC02927aiNPUdStaGWjTlOMIxl0mHMDxBTVlng
6O+WQ9pzZXulfpo9k4yZZIgMPPvkRL21m9JUbfPGm689ELW7FHVmI42E+iq/GSfIb3Hx2Nie/522
JEnJaV1dU5p2ObObhq4XeArMi62KHmdEqV1DMuDF8qjRhTA2PhWlkx8ZHReN2igEXfaDu/HykpBl
KvSp5wP/NLVc/WsjnQ6BQ23vRGvozwKY4b2WtX7isecmHFsnM2rUcTT99jVoe+sms80Z+o85HkKt
qNYNlgVsSyZYkhtqHH3lTl4/DA5JJ7ZP1m3YqeKQ2JH9JvjNffgKSZwZSO+IndYbfzaT25K67UtD
NheZCitck+H0G2AMAAKQwU/XCp/90UgPli63WZ2qPXc7qNbMmdtJ6fq2Lds3r2cPQV3msPeoI9qG
ZBVgLntcT2f3xeOFdc7DcjjqJvpuOo6/qBWUj9U4K1tFFFfL7iRDPzrYxLZvfDeWuPfB7wXmmP4S
qyE/zxY+eI9MB99k2hzoyGoPbRw7G6OlIJC/T7OjhIhdjrdn5e79uqf9//pbzD9tvZjicLcQiQM3
YJmmaS9T3u8cUwav33zgRXKUfSS5di63NBeAzl1JNfew1jxCUGVYBgKLUOUumTrnOGSo8X/1jag/
7Rb5TgjEWQTtqIuxtHKX7/R330nd+dWYAeg6Tuwb4h7WVuipYX4oe8tr7l2XiqoLBl8HCNqcDY/9
VDD/2YQvzO3U8/kOrf4bgGWNTjaB9KdCwEM/U6HOqndcGo61gRyvX6pWphcPI9h5tlX66lZQQ9WX
IJcNvfnh5FAK1pKp8QX5g/1726qr7Afjex2SZ0s6rMy43zrAEFUQvbaRotDB6K2zJyJEAbcXL8Qj
eFCicHyoChvgP0rs4ogQFGuENCOoqVBcJFRwPxREgVp2fI+Ok003xjiqc5cGHIcsWYFYpK9SFeKh
lcHJGbArykW0dBb5svxSMvux5Q1pYMgMt0iu+rH8kj2DLwnU0RKYxZcwihnH+cRI5V5GndSPczCb
L4QHKvitrISQv5YL+9jqTm4C+scPUZeOz2CQeE7xvnK7N79u+t7XrR/iJhMALQPTd53XvDsFRXjx
15xg4oY9QJWDBtRUnsQuvIwTqEn2e0SZw0oTmzsavnwO9NQdy5FsguGjhCYzSAgj9gpnZSwzC6k1
xhd3mWSyZaaxl+nGXeYcP6QhbevOnM8x5W2r2ByYiJbZyF2mJLa30aYuM72XFZmxeFFE17xNjI/0
a8gal3krXiYvb5nB5DKNTQbydiVCRjS0HMa10gvlfLV1k7xpmZbv2pkpncinVo0vqV3xQ9Kk9O7a
mflyP1g2WjhCevla+7AiP43Q7qItrtvgJ06Worr8xZr6S/T/w1LAYUetIQdL9hPkBP68ps6x+6qQ
4yTirnUujTG4LYao2jS1So55Jtxj5ULBWvtd4W/Hurh3IXTdhmPBAtSwh/EEpaBCTZsBC6IA5OUq
x2DzyNSD5dZCJ32ts77sV0GkqiuxhH5VSrzFwRQNW9sZ77PUv6ffr1GLsbW/NeHBtywURv87ezS1
s6PSBqdbJQ/S03iuRxxTyjavFPLc59K/eCl17pChgDoof2eK4MpnXN2JbD4zmHlr27AEObtIaLxI
eu44sivXPoTRgs9pbS6onB3i0JdOesFWJC6qMHtrW1g6eDIdG2YDdWjbYOxwcBVqqX5gbGvueLlU
F5fk0a7hJtNuNNoyS3kqF/qtHtPkNFcC01sHWAPJ0C7zT6drquXC3HGRxJMHlq35NgeDvykU23ZL
U9PuVWOfkYty/LeQrcLbqCdceQMQjp3fJuE+ynAEcOpaDjuLuN3FzhQcclfzkbPsAWqJrvESTtiJ
6Pj2PI6vTvh7JuGcdp3Gm2j2lXWG57kj22CL2n+gwy/8yEzL37dOEG0XpMPjiDKCUhCx2o50f0pj
8gpSROYd0uLMU8mlM43xkyVeaMCWScstf1wLF8XNH5ModiU6b1k9g3XjExDQ7NYP7ZJhLPtwZxO7
WDszLLbJqdq3XprRE90c8lsFnu/gQ2UM10Vf8WoioPowA9/dUAarbjRvKZJsUMMKdg00soTOxQnN
+DkXDQE/zAZgo1x+MqcI42fKEGP7t1MyC2JcoeBzDePmtsyKq+dB6qG/mrvl10k0h431QIQSkz32
8Ax5R3T+io7b1r3kJK8UUVmWSObXPslsxw7KydeeSSwrpxpVd14H5bKJ8gGdNSsvop17a+fyw/za
WnnsrwhMs8lq6FnZdXJwvqVfm65c4s1cFdHA9Bnx9s43vN3KtwB1LzooyzaDu7ksTbFdzrFPwtAj
kY2RkkMuAmzb4qIfgL7WI/9kMlD2mXxefazT/8femexGjqTZ+lUKd88AJzOSwO27cPooHyS5Zm0I
SaHgPM98+vvRM7IyI7I6K3PRQC8KqEUlFJJc7iTN7PznfGfmXPZC25V62bCvLomjLFpnQmqCRRtH
2wjsJJxpBAyxrHBW743WYD9RXjTdYZZ3Y6E943eGaYARlBH+M8wMbhA9YjJkhVelN5H/6BxrXWh5
O7/qei0YtO6HgBFRreRiW8RjjWnpn7n7f+/cwUijzbZZ3STHbmjYln5czVWU+RhJ1No5viAcfF3G
1aHobv/+IPyvQQ7u85T//d95xP6RQ7wOUQH+34//iS34+wR+NjL/8B+riyP6tv2sxvMn7la+9Zcd
1vwv/+oX//H5133VJqPef77bf/BVL9/St+wfb9nXf3AE+z3sgE8Nb/X8zd/NZPoXZ3bD0wokJDu9
35nJ1C94qiW5WY3AvmSQ/duAW/3CV3BSMmnXQTw7/LhfB9zql9lcxlRcFb/U/P6dAbczXwO/W8pM
QcjO1JlBs+/TbKxeP14jRQVihOZRc6VF4bfWkierEptCOveRh99VhWYAGGjA1ezdc2K/LSb5YlU+
sd7XoCeCqSn+3gumx7iVG0qy15qirKIDFPmrBvTUYCUr3+uOQa8+ljp7+8ZfF5PYRFO1hQWdB97K
TIq9NrOP7DVy/Soqs0MSVVs25LtYGreyEichjU1fmremp51IKc7+nMEP1mPhzCi0O1sp7qbBW5Es
hXCcuzEziqR5n5K7cU6epyizc3SXTKlV2Bxp0oNWmKfMHB4L2m2LJrvBULAqxnGTpJL4UbMcde+e
SiJ7aXvmfS39bUXLYOqRJrUCJ0X2rraTx6pGbOe28a2tURDM57n/2lTOPbLec2TylvmquTE8uWP9
WbFAf7AyL8siPZhYWH935f2L+/zn/cgvH+K8J2HHjv3Q/mkMNKaVXgeqYq4Yoi7RyMC1pge/L6/F
OF5blVIvMFm5wOBWCt1eHZ/Mn78A8yeDPmaMue2CygssifDSxHyu+N25ISwdfOV66K0UcstFER7s
tlrDxeHsPAo2l4F+bXqx3LTedBOV02OXhcZBaELZAeUOF9bic0SpWU+ykm4XGyRWNS9defl0GBLw
FyBVXWn7yk4lD59OFAsgXKTLDacmFrIKG5fdJ6vecJBDEoln2RNbz0GWGJi0M7tiQah18DN0ITDn
v23VcDPVoeZy7z0Zpb73YLPaUbvPUBmv8rLw9/9Tz8j/9kn6w1Pzf81jUp29rr+7Vv7wmLwHQ9dW
bz89IL9/23cDkP7FMHj80GY+F5oaFj6ffxqANEIfOr2NfB0L0G9uW938IoilcFDlW4ifzFvwXx+Q
PHCxE1GQati6SmD3b7lt2ST8+IQkfGIwYuUH4oEVZLh+fkJmMTRRU2u3pmeObotUulB6e5t2iM6a
MzyjRPh4eoLE5bgybqa8+Rx0/Smy7efUStSzVzI6FWX/tWE8sYibtF01g4TepGh0JzRldge0vN5b
nc9UzgamNXVc0FMZ3cpCYXAL2WWb1RgXfb84WUUMbg5Y8GrMxTP50pL94XjOTfUzLZIbXBzxMvFR
djMnMhdTrHxF7MWrUenIuUr5inbiLwT7uG1D/IscuuHxW/3uFb7fVgH2UlHzhTzdp9aCEPmNj/ED
67tQVirmVap/ouxQsKrtG8yhV4VSwFXJuH3AAJhpj4Y4PnqOf6+G8VsfVLj9miTBVDgXGrM+roju
45rNka6DdmwXkW6253QEi1fF5qGQ2rDTYypXJ2/Msfc67NxLDYGZ3fcIei0SWvtNa51TPfpyBZPe
ukVToWqhCFYB8MPNWIuUxEuZHa0od9yZO/ZulL6ylSaUbfbMBWnCUkdecqwdz40C7J0v3xs5vlaD
E7hGOsET7EFpowPx/zKjeG+loxw9CZOGbTDtFJwillMizONE5JrwYf4ZaU2/UZzSoiQlcta9b+CZ
jDQENjW3YTHD2Y4DSgl6p6yuynTQz3Y9fSU+CQUsHkpOcm38bOTjM22BAeS8EW3MoRIirdWDWcYt
mXPC0hNMO/ygybcws+OtlTuvTpPElIjwz6cmGYN1r7HX71L1KrckFwCZYRbZKtiHVnLPqOPeauro
ylYbjD/+EN7XXlUvY0tn/0l/B2AUPzlz6oBHjWDsTrFjrPowoKW1MB8sI/KYciri2EblE9er8zmo
IM+B6aSnSad4Lm2AIXVFfQ844D4Yh5XMya2iUT5GE97fTu2cDX0aJpwE8yXJhhmuX581QYFBzKRp
QaKkXqcIn4+qD/xCSBt1iUqbIbqhhYNrlvvd7QJsXnUHnmLhdGR1h6H2vWOERa3apBNpj8wLGRb5
Y1XcmHJg2AQ+fwlMM7kGjZNwQvX7XRpqxZoxcnWNmaO78uhf2fpzNDQJAh5nTr2ZmuLYqpEHSyCp
OEhleXSuI9Pe6AWCOzbcR82vhzsG+ESf2N8x1qa9tzHlg6bCNIrDLn1M6AJ3+ai6VS/GjgB81KBu
twpdYznnGy/Wy0PY1Dj+xl6i9eKIoh8K49+y9arPHP7dEjpGsJDD5JzogB9uwTY6ywIj9YrzC5Hy
Wl5RpWdccyat2akIhkZOH972GgUwY8GZma4UShfglX6QtN6GDRYk2Vv5lkQzy2gxabdeDHiPumVS
N4gTRHcdRPXas9xO+sEybno0H2JJOOcCkXFCTDgIj4oql06vtE9j7ciH1qeOvLRH74k0secqqhWt
Rce8hWlSsIuYuu9LajAenLAgjJvP4wRATPo5mTTlhFdg2qROEj1x+nuCetqsST4xkPUZNlPfVzSd
/sm4rzuHveyXSljXmDw6iSd+yKcrQvYgMuviPSRg/dkRmbu2iJxiCJH9FqxW4poezkSFEhLiYP6T
zWbzpFT2Hqg7pgEmpRATXOoKVDdl4I37qNwPdAdx54ZGtExnqgsncGs/g3pv+skrDh7l7decjjU3
B5XYyrDDs9aUTzgpwHzlaXViOtS6wVipS6g7GCvqkbczmqKHzuFlJP04ndkw3w6CwJaOoLokKRXu
mNbcsg4pOxSjcs3W33+v8nTaaoly7w+lioUERGquZ801pDyxtO0ppO2PqrtMDw+EF2LwTmZ+KyKm
ECkMTkw8oPOEZekLY7C9JWmwEWmPlMpOEZjDGDAI2H42bnVYs4eBWg7CIyWNFGmCPd4yeAqH4pNQ
SbZ0ZKK5+HRvweh9hLo9ul5ElglJGHO3Siwq7iLguW09rTqymovUi0HQZt6jauasivNr0OEs0Q/S
O27eOPqT3XE3J0KXHA8m50jrBX49uJnmbCn3+3cFtBVApayv7vXC/iYAa6R9y9NXg00YMBXV7esO
DCFJgtiA6GoDBdN7Wmw6O8bcpkRgYbTiSFA5eixISK9KXTC2moLHNJMbQY5tKVkTMqQu52WaAB+W
TvE1H7igZJ3cdyWaaTSM/RJk+WnqpmPqoE2y2kUPdVPpu1ZRHLeaP2nIHB7hQyCwdsqjp8GpkunT
e2vlr52le7ypk0HRM3AHGEKwPESMl4HK0psQ38vRVn1oJIZ+GzIVcEevIw+PPwNRsAagC213YUYW
kN4uru59RoPLqfbLjcTjtzXmKiWFp5CkoMDTvZVsxPtIdU1viq/UdcDpbQCxhob4T9r6r6oCqmVY
DGf+TBX4Wr1dVIHTm/9W/WP71n0m4R92v5ef8l0eML6Qu/5NA5gTZb/sfq1ZOKDLmt/J4sYVzcbz
V/87GoABDZHtGYekS5v7r5tf9YvKZpphkkr+Vids+XfUgZ/GQZdjHdNtx+GBxgtRfxoHRcTKBkpO
vVWPyyyKhg3gqrVW60RHzM3v3qd/dYb9+QiJNiIdTYNWQKiNGs+ffpefKkVeiNpbsdyuIVGfx7Tc
1rG1znKxnpzyJaURvumfHGOtWNO1T+mSGxjPjGooIh32Q8KiztX/b14VZ48f5JHLqzL0WUbj5V1y
D78/2HpFCDQrLb1VEYyrJi53iewbt9ettcaAacJDZCmpy7F1bRPgwhKwHD1zLnUoNoLyAb24/fMX
hGnij6+IJi9C+Sj2RAB/jsjBHywUR/W9VT21wYaxwM7PhHnGb+xdDwEesUIoyTUdai0kWjldhfmM
fZ8Eu+24M+cgwqtSZeKWp0OCjml7e9Nk/bGydUHKizWlf7WGj4RzSMdQQebZUVJ5FfdYwOj2ysRC
b3EtSGVlcAzXA2dRA+ABmrEscfplujiqpbLEfbAuzGwZJQzlsES1QXgllXOv5+cJio/ONNwEpC1s
mDsMdvrWWWQq2B+J9F7mh1rqW2byi7J6xqy8UwLgOt27ku2xJqPb98ZVwXZNN7ex89i13VPXxsWi
GuvALQZrZzZ04rY7olLMogHmoOikdcJAzAcFdxVa0Slh9QEG6dpiXKWWdyWCZhmTW3K85DCK/o6O
rCvYGuuhNmYoIUyStFmXkT2uFYwayH9LnTIGBZBXa1bHLpDr2vg24NmyTX5n0rNj79ZGmSMVPdFZ
e0XUANAUbqIEPmWCCywk+N4kbiTybQVd3k9q3h5+jUOfTNmf80oQzUBTV4xt20g4RH23tMSw0KNq
qZXvgXWtZ+Uhw4oVhgTy8SCrqnNVmNyZnb2izdtVwruYAJxSnbA+rhmWv3Vs4U3zvRzy17r+wAlM
7gQ6ELpw7XGGGm/CKtvapOpS21pjiXF96KAnemiKu7DxXn0rVY7kIMyl1cbXNACy4k54XV2fS0tv
PDrHUjP/8EkzA5opeNMYYUUBTrnkk+rb4FaffKBBRsi+yxDzTUPWEW9dsLN6887SWv2BxsUOIonf
vhBxzWGhOf4G6y+GLaIv/mNaxBlEasOD25exmaX4BHOXhxX5jlW4XRNit5ZNhR9lkdH6QtF8IYc3
QcHtlhJ6Eu0DfZnHoEOeQr+/FhW1HNXUWedGT8v15T79Tzzsfiw+/+v/vH1Nw2ymDVThR/PT8sbl
P/sK/vtFcl4aE5Tzf/1930Uh8QWQNrhfE62IWmOJbv1dFDIucpHpYN8HqjOvcP9cFiXKD5Ex8NM6
659hooP+ui6KL9C3EIvkTDnhR1p/Z10kjvzjUxijBGxYpvUoTTZL1s9dy5Nd62qHY2E30sy6yqw3
3yJ8GoZVegrM0TtQWCCWmZI+5EUslyJulU2pDsnbYArrGNm1thhqexMJmg2xrnDE5VRuZvaDb6bO
MqkcFJUWGJc7xrMiYHa3HXOzRa+DXeiLNrmrg1hxI6eqtnZg0gCHYlHL41jzRLAFs28rIoHQebet
MlAXnxorlZwpRj/vYQg8e407DmZ5Kg6pMco3K6T7qoudVZ0ToIpthxIMilpYbeknSpJxNqzXW5zq
/RqEK3Xzkb2eTJvsB4kgRO2U3cGgWcvWr4D8MeOjAxzJxfnKOrnokbyJUq3GWj+D69/nVUG9QRu6
ba5/E1o4XCmBF03kTOxpowfVXch7e51TJ0rXg1JsGJ89AL1aSKU/tII302kK4xCN/MmhEZ/MrNmU
Cm7irCiPhmhrkst5ugmH5oPD+nTyHmueOYu6TJw15PMrUwsS/AYN3uVxiVt7lRAdKVPA5JqdfWuA
/nHcidYaiM/BntGj0X3p+MBHODFWFp7trqBRx6RtSJmirTK2tzSJditsW8NDG05iZ1jpqmj1YRnG
Oa433P6Aaf1tSh/WHRzyM5hGIq+cxfzaTEBLjDYwy9S8FhiWFgkj7cUI0dSl2TPa2I3pcUyyxU4n
oHBvpPnZiKkDQ4cz2+UMrr9TE2/C3Vw3xaZRIv96kEdyBQ/Ei5vNFMnspq8UAIZdd2QecR1Ew5KQ
wpOfjAyk6apqWnZyUU+hd1XvFPB4Kufk3u+rPc70UYwhH1V9qqrmW5zd4VMpOBo6xlZYReKOKHfk
Y1bm0LkqRPdF6RgK7SCU2BTUeY+deogB9mI1BwBv22tq23ZDrT546aOOX5nypZTeSjn/7mhXqsqi
Sgr1QQcf7bJ2U5BAJ129zgIaRoiDaJuSaEomtDcT2+se2N43RurHGSllqumV5ZU3RmMTI4mWuKPP
1RRoLx2+WYrR8nBlto5958hsDbFt7robLYpR0kq5xvUrbnDckoFzyENlBjUhhVm2+wa/TePWo5DU
AhjFleHV4z4yK5sVhdIgp838vQI1aZdpVUsLlUcjn+HPnpm2Dg+BHqjAdv1qOzIuu68t3D1cqvUO
M9H4ghuCosCyz28CaXQ7y8qSV86RFoZXSC8JUF1kl0zuqT1z9gU+Zda2vl83mob3WJmGI9Ue6T2l
bcO9XaTtVYSL/AFAaL0uO2xX9II61VuDprQstaA74TkVR0eYxYHdQU/XYmachDa1V41aaS9alLRo
e8RDBva6e7Jq8a4KHHE90TnzaZgDK2edjtXXIqXujCQN7zqekPAYFQB9hZc0+8SzNRSRrlNvIAaq
597oypPm6dohjfPgAe3BOZYObj4uFetgwP89sFdoaB1lms7mqgCBBuf5xPnAXwZNM95GID6zf7OZ
/wWN8duwk0GBwzDBsFgFID1Al/vJaBejNOZGPeEk9f3kVJhV3u2iuqtPkJwzhDd1WBZaD7hGJ0ii
0WGy7EkEYE7BjWg27YPsamVNQQ0eASuaM161li8FXi+q5KhuwWvukzppvYFrzhc3MlOjfaOmJ8uT
lCSUznSDxs2Z3rOT4+hjVeNKehC4b7EEO2ILVRXKplaLBa0i99BvgkXb9um1bH07WvZj690XPYn4
jUOuDGa5NZUgBTN+MNTuAO1OYtnfZFPgtfApKGTbqKkfRDAVzPyF/AjIcHZAwLdpf3gAlWq/1Nja
YCRMa0W3z62lbLKwydzRkMsig9tYNha7ADWR2Giyg2L45nZMiRy2rXEuhuYQFNWdV1m2W+RqwwxE
kBGFjjghw64ooICXpGD+sPpoBKyT7oG+dnuvyg9WyO0fhiM+URI/PfR0N2or9uLI6Yuyl/5H0Ime
pEpvrhUs3aT5IXfk2ER4xtCUZQVxdGYU7dO+6KenduqtOV3MpTQhckONkuqhL2ZwRRvVhxCuxLEV
MHID1dcPfijLU8xE85zTKnATxIauuU7YNXs+6+GAxzs89iqmUiQZrnf0pvqr5WedueBYH3zC6c3c
ofKGdTXfKeN8z9jz3UOzFyU/8x2V1DbBB28wTjHu/9uiDEvYmxnrc1B3mDpZKjNZ1W/4yHGAs+kn
cTDfwc58L1P6OtxD7svuu/lOJzLv74rO6FGoeA6E8xOBSlG5L2i2c7sym6+D0r7D2pu8hvPTZJqf
K9P8hDHnZ42YnzrN/PyhBNq/D+dnEhgvdRfbWnjIfMkja2iq9Kmit3cXxbA1iqb390nTUl/dSPst
SvRxX9AYeKXiJbwJKN9uXId/vWcDIj8QoYPNEMlmzc5a3vCvlesWRLmr0UewCkMqHdyRaQ/F2F4F
Z6KeHHYoMYpDvbYdWqAWOtirHr+ZN0RMyKmEdzXfqMZtagZpd8qsiGICUQq4+Ki905JmFeFsCWeS
EQWy7hdPDCkrzmUiLho3yoy42eY+NZUHnWMDqmmNGXnRNnbXkv/NAFNVZQh8QvWBfS/sIBgpF4fw
6a/SSUys13i26Ks3Z2GN7tN8Y5eNcW3ApT3a/iBuB4XqmsQx6lUVmdq5nio4wgbnWnVTyiBJVkql
4f/yGEGRjSwYQdEpwdnQwbm4qKwpUFZtmrADQhZuIZnz2HyekgTQOodzjWfLGEVU/VVaqR0qo9HP
MaakssjKW8ujhHOKoh6A7li4jZ5ta3g6mNqah6Y7yMkoEVTVI1TI4miGiAF6o3iYvw0CFFXouaoF
IkfzmJoXjg9eOC/6hWGCxlG76LWInX49Rv2Hlhk0q1QGie5Rv/HUsj/lDfcooZT30HonTetc4ZEI
ed6MOjIBy4CRl+YC/gcMrvwWLeIc5UwrhsS+0bze2wbA+8D5YFVtS9PaN3KQWyyRKbhU4wrC8pnc
FGteqBkHhfV/pU7FR1LnyvwZkWIZC2NRBf0Ny/nDpBXhN0EqaUfhFcWkST7tMVCjT5B2fdRsdVxG
Wjl+c3IICW7r54UBKrih9BMCKhyd/5zz/oZF6k/FUDfgkBcigwZ/POmZfOd3AVQCx1I5YcEKtRmy
z0P+7wKo/MLMHwVMor45F1/Ad/3TwB4FTgsPFMLcbBr47aDHl6Rtse+SyP88vzX5dw56Gr/8B/1P
5VZxVIvVYGZQmj+f89pAWqmazkS5viof0jK3nksLCIatw6TEIlkNLwS9371Yqz65Y7LXfkYsSDpE
25VZ9/nK6vJqZbECPVcapPGOqrylRtPZV5H47dN/Lsa/dDGihNqc+P/UiYLxnBrmsP7D9fjbN/9y
QdomNUTo57Mzjk8f1NqvF6StftHJRqBKfC8h4iu/KvLmF03F5TdL5ZcQBa/lu/RAQRHEUi5u4h18
q8UE4Vfr4ndd/M9gqFznP12SFBRZXIiObutgheHm8PXfea1UL6IQMOoGLG15oK/BblfAPiK6YsA2
E+sxCoJBqyqm4WvR+R6nd8sqKM8zB31QFti3TbdHQDlkMxMZADzM7XYmJTOnS+7imZ4sZlXOHwCr
yZmtXKUWhb7VTFwmtOisoIEDCZ95zIzgQDM7WOWCZTMTm+nGTXBozxhnL8nsva9lJiFJXeIqwH11
K4ec9ppquvNbah4nZZukaQuSqyOB0M7M6MAGQDrgU9TXI8TGmOMkBUmulYzkGzO9L0/ADRg70jmu
3nkiTJ7pr/Tv8plVLVU9emcUDb/6grIeqRB+93NHvA6BaRETxajUg5JwHS2mlkgnJlcZiXTzSIOX
AocGGFpdo53PFG1o4jTKAtb2VSpXtTTQkRsqsKI4RlxzJnGD6tHe5yw0WIW8BbHS2GF8KGd+dy/J
oiOtzlTvXPEf9AvqO7Jm7Hd4QYD7OjTwBiQouG4I4erMCo8iX7+iU0PBZET6Gs5ptwfN8zheMOOW
PoBxmEDduckFRD7NTPLAnGIDqLO0ju3MLA9nerl6AZlX3Qw1L7OOmbk6s86JqXHiEjX6aHqBoTvd
DEaXGW5nkKzga3QJOb2xe+dqIE72EtQecO/0AlmXQ5iX7IBhr0NJCJ7xAgBkN1TY7EbN79EuwHa6
RoC3xz6uptlZn+H/9yqHHlYHuzRHuvYrxgYA8EC5hy1VOM7Gai0OGvrMitcv2HjLsAFzkFCoHxqg
TDfY482DN7Pmg5k6718A9BIKj7PHezmD6W0Y9WUqxpfaCXI6ai4Qe0p7iletBaezmLQZc08hQXWn
wTO+MU1Nob1xJuJHMxs/DUpiOHYWaLrrzPR8+LPDY31B6rOpUz6BpQlG7jNzn+bm9F3OHH57wHbJ
RN7p7+sLqN9vLtD+C8Af4YtRcjdz/RtiaPKC+ldm6r8f9P2jI/viLJp82hnstbhv45JuwrkywCwk
OzR1bhIofTGUwPX0+N3n5pq/1WOzbF4qCNRLHYHZ0UzQCXbdCUN9dsCX6gK/HNXnGfc6YtrKp/lk
BCXfvlQeGHP7gW2Uqr+o1arXFpwd/O1UB8AmqEzwEn16ASi4AmqPPtIbH3nnMN9RaSF7F9YAy4UM
2/Ay0Pi1LNuAIYFS9/cYUopDMHc2xMLUr7JLkYPw6XRAFgXYCg3iabpUPvg1sUR97oGI5kYIS51k
s0CDBEtByp9om0EgAL/ClkKGDa97WuVzw0RHqGxBfKViPET/xKRb3qMzd1JkDcf9pYQ44ioaJk/A
PVVRukBs6X281FqYNPtqbtpTD7HSMSakDK3K8DNqi+BhsoJgr8Y09KzY4lOYoZh6/6xwo2hr/MpU
asRl2b6kl6INX5lLN+JLAceUivIGMFhKLceloiOdCuLCStGQvhc8WIASt6fyUuwxzh0fTVrXz/Xs
kOEk/TW+VIFkcysI/WHoPE48mxpahcg6o84HtdGj4wTTj5FiMHRP5tw0YnhB8KIhPICSnptI2ksp
iXMpKMHvqzKFgxb5UWd2svXxG6tlaAJlmvtNWEo4ovgEar+ais92X6laBISs6ftj2LY+xzlBTwN4
ZnAhrlK3Nq32fQQehb+TSvEWtqO9qCNfM5YA/OrP0QTK5/bAMsmvssqYXbqtLl0tMswICbMnWoA7
waOS9kncbABd1cGWbnl9bYayUbfplCGYRHgaQsI7UjCIamEz8derZr3k0iy/Df1ocxrO9aVWE4pd
kDjj4eQk2V2m0ItRT2E4LJO+LF9CCwAKJxrbvm3o7HqEn0w8mWJ2/aAGuf5AXLl8tvLIvrIjcKY4
ghvIM3bhG9dFY2fXkvPjQzly5l44keTyseouMTCYa3G6rMPuOFqNnAnMpv/oaK2aLofc0r6pparZ
e15hYGDDE3OrgT3aLw3QGIZXUEKP3Lci3Xqmzuiu6oW859lUHbrUiU69l+trxrzWcvBwV7mDQmMe
laqhErjJlGhrpcxDZG7PehojGlsT7HTXceSoLozrYkHNV3iDETxzg0nT8FTLnPN2UD7SBB0/FI5R
LLWxfSlUy7hvSG/exAlHtRb257YUqXpPLl351KN88BaUhLZLAv7GDu8QniE4AN59qvqkhfLwPs9V
5cbLR2imY2bNMMoovlEiJBMfTGPr0hsiGBM70xSsQjXLaFjgbQvc0YrmOXiCHMiVkBjFG1w8D4mx
9VF9rBiFaqLhKdBwYpJ4gg+Q9NMHJcchwnoZVWBq8uA6l0l9SIvOWhW9DF/DBipC4U+boXWGjRei
KVgyDd+8dsRwZPfx2bbovMPaNG1FF2TrEqeuBJWiK6usL+3l2AYGyVK4PdXREmn6mgQdijsFkwNj
0yRGWyJPOTN9Ch4utWGbO0bXzX05MUvNlCpgmq1Wq2Y2daWWz5AlzhnEqLVpbEweQG4OUuResLTc
mkpigInt+9hbBDEWpFzt67cJQsPRrnHd4gyrKTzMveDkq51+p5ptcYO5lc7hxke6wgYJbUYEY+km
ZqxtSPvpm8ge7BMxVr/ZU4WmkvNXg+QoIyt5A87ivbTE088Nx6NvFWV3lLqObCXIWRS4r7RyPiVr
Y6UUNDO2WXITDmZG5S6SNOt3yjG9qpsQLpKZj0/6JBAJKCW8iYsZzmmiMoH3qzXjTVLRDmUq8oNH
ugeDat3j/ldOg8BravrRtATV6XkbA3B45gLvGPud42F+wnIcyadO4Y7M0rA7W35Zbpo41a57PdDh
Hom68SjD4fEgM8vfyDRpXgjc57cV0xAH10AbXkFUKPcyiLlXJz+NDtZojAdMvT2cO9TGWzawPZla
pwueA61BC0/6DuelSYH7vRoN5ZOhR8WNU5M4Y/QwnexW+t2CZcsclqIEgragAHBKSQRaX3PTBBne
BPp4UuDSXjlFpm6qyWHeUfWNgqHLkh8Tzbra0q7M8a0JGkYqtAIoK3MsuneKxpmUIRS1cNUDZxsh
VN52caO1v/yVSCGZy7ChI+Fu3Ru4bWjS7sUTNydG2TLMiht7NmIHZfog4uScBCmhxMSvDw49Wdyz
FB9T2tUh26bwXFxStM0yM3Q+eM+TVHtpWMjox+t9tBVTTwlaYBp6jKRXHhwtz89OnstzR9TyyOEl
OdT+mDwrWEkjVwKW/IjHKdjgIReVO0hLnBiIUVqJXjy82uGojlf5YHQjJgyti6+CTNcY1Pv+uCV1
Lz68xIcIl6kMGjOIHlR7F0CjFnplOycaDLE2snJ9KlotP33fq2iqjmLEt3YiQLOUKZ/1QlChqm90
KpMwT9Y6/dRJ9DwpynSGNgCgjfi5w9oWdPQnOsEZMSo5QX6YbqbQaD6NuVVrrLyoXvDGAxjrfe88
0vX8PuR2fbRgh9xXwIe00vflAqVRvs2dhqCNTJviSvi0luPqEps66BLjGuhUv1R7n+LrIBxxA9aJ
cFr6SM043rZtNOf7ypqHRpljXUxaXTyrvlYyxy2bmu7PsOoXpaoWH6ZSNlti5+ERD3J+G6Z9+VRh
Tfxal8iaSRZrj52mIvQNNDfsnK6tm7XWkx2mv67xd4pjTsouzkp1q1sYn+LKAFEhxqB5DTgkU0RX
Ne2B6s202MTSbmhZ1urowJEAAELV69tiUMuYpmkiupoI2IeOHY7/oM2KYmkUswM+wkysoRUqfHQy
r6/SdG5h7JjEJkvd0/IbMFTTtmUQwhtstNFGqHW0tUUGbq1XNP3sc2Vue1px3+18Sl/nU3bDbwCv
uaQrSrlT26q9SROtesL/Pu5izUjZqrLgu+QRJrdgBMJXOpUthqLn+1odKQJzfIzNKJm55+ZJHr3R
71QFW70J/WuMt/wJcUwIgfshim5bJ/1WEfA0uF3STU+oAcYKANfFCP/RrSYh9n4waABgsDPfRwL4
zqDTjm7ak27iMWllvI8otGgZdxn1VR0KW6dMzqTR0K9lsa0b4tudyEKFo2kA9T/Rw1Rsq6bmo2Eb
r6YOjDZBp2/DivQW0lci6fj1am9BNgSYNdU/DJ4ZdXkdunUzUMXd0JMd1zKY6UGwqKjplSvM8sG+
1gkUVHFHR6CtyfU0DGkzbyPTYmW1Aa29zCHCnROzLxv8OD/61SWj4nvObalZ6kMq5jMFDSoJRllW
cVe1terabBFbU0CLW5wM2bYD5rTL2jEo4VmmwyOZQV3dkOrPdwoAWKJt9typLScqLgGT6jujqhgV
W7Q1sQG0evKx/xGz/o6Y9aetPlfBWxXP8uoPyup3JYvv/K5kWV8cYaM6/UFatWcTDXqmafykrNLc
o9uWPfc2sblhqoaT51cLjfbFwTiD6GoxUyB8Zf4tHQsh9kdplVIsHKpov/w4orEXFsnvdayUvmRP
GQkAaOZEM1urUtSlORp26boVVHKqwpNPrEkUddaVDCEh1jGBBNIdvrac0Yvz2lZ2d73aO5AjRSPW
TaKkR3ugEVSbu0FzdqfcajkYCk5M7GfmFtEAhNKeF5QumUH3295BODmOwu6Hg8zVal9cWkkFxyJS
Jv+fvTPZkdxIs/WrFHpxV80ERyMNjW7gutPnGDw85tgQMXKeZz59f4xMqZRSSlcFdQNa3FyVKiUP
dwbdaHb+c74jAHC4Cdg+ZDDbpsU0mgtNmeRb42L67DkFTUHnKRZ9+k+BPlORCbCMHkP2uTzC4C86
W1VmVreF5R6dutYqt+Wo2DFwqewBr+sgly3x+Dc+HLx3p/bmh6jR3ti1gHiuK9hvF32qeZveopB1
qRCEoEQRS8/aMkWHLmeUdr4OJ4oH4Sh74UXYaJwXYnhpqevbxaTu9RgG/cLrB2IfrACevY2Yjatb
c4qybOVVJl3ESBJiWEJEVJ4QsySTq2QMz3KPhbZM2/AMv5MJGTTP7fAw6JzbXSehdHOZGnYl3Liq
as6CMOwf/D5vHxM97s2FaJv8XceP94H+hgtFaQoSFFM4ng9krAC3WbKmQRHKAsi5Yoi3mqL30GgV
uhGMKn010kCBLxzRYLbCLaE81EClFNcrRZ1vzLIWR7w3XuHqpk9H+1R3kw8ZvktucuDE40JtVEC6
JibdnIe1o32IQpUJigV9b8yJQV+0Cq4EOKMTcRXGTsaSgTYd40AamSy1niIPWlgUa62gi1Cv6vnI
rxTHoMN2ZTR5eQoiR70oQT4olD9Hae9SJO2sYistntW6GS6YqhktRo+RyFlh04dAMdFKmPQdyKHg
mBs6uKmmkcaDhrbidW5p4zrw4+HeBgRxrvoZrVNWXN8NRR7Cf4qKmhIjRouOOocLvWa61vJhODLE
rRdmw7Y01mR/GWkOQODYClGTyvi81bA+tbzWxk6gcsKIzTb4hRwexZkKb4q31E+VvhqVkJQeA7NZ
s/P2gLXzrZ4G4MgNkB6Mz9O7SkNRyB3jVhgc7lDOmebScV92h07nawC9Kxw56HIOk51l7MKAT9q3
quOGTlgfqHJSXa8Jx9vCzzArtO2wNxpaBgJ76pYlLRLjQoyVJIBmcv1jnZSEhk/lytA7jm5ZNFxy
rxsbqAp24Qa5lX04vdlctV6hu1FradewQaY7OOoMF21nJIoXlTb1VkOR3SXsT+/hNhd3cd5Q0hFU
0Z2tWTvROyQ7Y147Ur2wX9ZxI46UBJWPpZ7WV1lqas9MmsFTlrotr/WwVZdZkADdjNIWipVkTQEH
GRkgJIxxcn1D6M/9FIGGL5TavNX10r80O5J67DVTguuRfcmgSDxFAc33QUqJrNtRSXUyHBvVqwhh
G7KzebNrT46LvASiumgUa7yM7IyTqlSj4kOni+RuvhFujMmePgK77wvX6dXkFoKKfTWmw3x0h/k2
BE1aLWn87vmcPMbdhJTBowFyR9m0wCwtVyaJd4HVud2PrBEnD8bhexrEOFJm1sd9DKsEsgxL89bA
ncsolvrMj7jK2anjq5u5mrEubmgNQztt8b8tiUb6pyr1s2cBZftd79hXEmslm6qGotOXhYRez3x8
OLNAWKIiTOG0HopGukAsYhCo3oA+qEK4F9wDVTWyHzF1to+kb6v9hA+ADGdSUZ+Yae20TdAzy1U2
Bu3R0YwEe1LMl6QQFtRmp9Hrk68n1JST7MkXXdjW11EEm1AIwLVkNcXBEIl38hPTfPSqLN5n6uQ9
KX19jR1jOIv8lphToY7RFUaHON3mfRwu0NN1lA2DHisaNAgEUtGl7zQE8DMRO815UsYBohaW68vY
GuQFllVVZ31QWi5EYk5Xvaj9fquHTXPNpjy5CTrfetIjqqy6zrcPmhOoV0YW9fvQlOIsYTiyD+M2
5XwH7XcVx4O8TLNx3HY5hhuEWYX5T9tlWDXVPlQQJxqhrNmthdaSQUSJG2DEWx3U+ZVfRv5Bbzqx
RyxInwcIUc/IFO2GSi3ec28Y1ZvWwO/mtKHfdBrE48nMQG+XgYNLrypeoQb1z7j7p5jYkoXfLlbi
Etmu66utGEOsOmGTIBNp2YdX51W8mHcbWEehEnWloYyubtXWrsHydBb1sYEncL6ioxEGC7u3iCBO
47gLgi6+Ii+sMGsACFmswyHmeeuAeLqQ6OdzKtgCFB/0Xf+sGAl+qyDVvVPQjO2H0eH1vtTiNmC6
5ZjAODlCZ+cexdVoteF4VWFb5Mle1dVVltupXNa5rNE/IttcxjWPOo6QmBlEJ+ILXJ0+bqM03wdW
TZLZNCL9zUYqoUsB8Kq69AwjPGDH6uVa1zv1VthJeMczm/AnyfgGk63Mu6fMUqxDkjjFhtopCdYL
zIFm06KxdPKI6Gist8ohCb1J3YVdnd0YGTTMBefG6DCVimoegmw07vNCFZSUWtUurIUoFladMVCu
+/LQ5LZ+GlRH35syiNderULBdHwMM/nUH6es5oJIFt25NqC5t8BMfQRON92rPZi3hGHNrp4cTgd0
vpykV5pndmXo8WIUtbhv9AqCftPjbVxYvml5OyYrkHOCILxIvDK+zxnDY6/imm28kuqLRVnL5EyO
rfMoJ8ZaQyge4AsVm1HQsaorJrezb2KzrQrzRokgZgUoPYRjwWiYOL1q+xYzUZutCgwbmwDh4zHz
1f5OZ+ksiIxXxUEiG66CZlJpb4atu9WHJNiLMIfvOCoUYjSloNxZWYetAUWJojeS1mHfPY36CPqa
2mSxRB2LH52xyj4Pps628lTnwkAf1PFMqt27Z9UU4QzRsmJjtFKLkHSuUT9nYeFs+57bv21i66A1
zg1272rTS8DCdlfcV2YC19+s6AO0O4cVK+osdTModc7alPjJdchtcl8OKgY4D+Iw474uXWE3DolT
yG7YMwSQ0TJvi8ZfoeWYD7JuxpfCdqA1jazqDZYXcrM8fohnMLkpiCkD2qmWKjVRNVl4f1oMXktX
UN0WyWNYip6LKBFuRp3H58abtdspAMsefQq6lCTA0xoV5SiQezFM2Ud/VoDDTzEYfJexa80eO+Sn
WFzMunExK8g09xnbaFaVI8xWax/S7jIBynTTmztv7tabCNQUaW2d16mK31PtzRXcJvogpZou7CxI
dynQ5qWNynGsnaZwFaFd2KSzLwRbZbI/an/lzSJ4PMvh8acy3mg8Yxf9p2Jul73tdrOM3s6COh0Z
OInLFKCsUs+ye8oY8rya2CwuKo4zd9anRD99yvU6bdFYXdkgIphXwnGNWdsvWet4go1A/Oxej1wI
g6xbWpklFAspjiRZOk8KIiTAi54B1dH/HCQwOoFc34E/3jvzpKEWmrh1KMM8E2DJCnz9nbirRW5d
sdjhOEsh3T3yBVbXxtgDOkw/xxnzYMOeRxxFbDF44n3qLpBTZ68zEviQoksbN+h9m6ZI9pu7rE8Z
nVA7zxjFxPSobot5umJ8DlrSpDAyVs1RU9y2tvBA+0wNOL6r6IbLxvch5bQ1JF7y45aOHmIqz4pi
1tcZcVyi5ezZ3QKB4XKyk/YRnABgUjqys/PWsZclPA6M0RQfoP6YHUUntUge63jghBYgvqR0DwQq
1NiyTCzXCkxmM1LxPOZj3UDpqpoFxKqGQoPlk3Mrb71Ol/ceyS4PIcEDsBOj5BnMnakcxVBqAsHA
jaoy0Zm0+7pWTH/TCNU5yLHvh2Wk++FtrlCTcgX0jRiQGeXmR00ZZb4pSkzRa09t8H3h9CE/mzCv
DC4bw+TIkSQ5tfdOoE089GhI5lk1nvjO9EjiaT0sm2Bir8Hqf2gCWgDaNDsMwJTuWZask8h5HISR
Jw9ZNzbXA5bumN3UdN9Pvg0FPwgHjKhUnC6rQE2mBUvSJP6/RPKnkrjQtTAWAMwiy8P/oBLwD50/
Z89vz/F3HrQfvsA3zYRoLdgtwpUCCQR1BGvZz3lcy5ibEB0JGhX448/mH8P+oto2phTja73jTLD5
JpoYM9zGRoNR8akhe0NO+hfMP471vR9N0TVIYYCeeJl//NL0YyZNzpi6CbZJb6drilQlqCqEfbkk
AAAf0sD6c7CVzNm0RlUzNrXsfY40jngtGqaNxcSDI3MosnDtIanuLAoOL2rpjHcMuqSJNulkxbqK
05i7ui/liUxPfWXHVKkt7Sh1ADHbE+r4ovB99ptFpxFANVTy7XVU6v5L53RKwTQrN89r3TL2+Df6
584bs5ciiC2csmZUbPI0q8gyWuGMWexqoW77UYgnamY5dBq5HMbNyKEd12qSdCW9b4qnLOlINSO3
LbSo3MPhC6+Gwrb8JQix8sbCznrNmjTgAGg7D8W8Eo/6GKe0Gmqjshw6PWZWE+GupRwAaw7Jw0B9
LCMqC9hvIAkvZdzYpyELu3xhRUb3GlnKsJdRChq59f0TG7dsVTqhfq1bUXuPg9k60hednuwUnJXS
mHLL1mbadOqAkqII2zvr0Lpc6DyA/332a3hqFGdNGhcWB5PW4FWiwwRbJakDCRdAdFA44346FIow
PnpM+8Rs/Ok97NOUp45flI+THpuXsh1hsQV15FXLFCz6rW3O6PaWZOoxKCQ90uSz+wW6wkTGlLag
TZyEmJ8jv+tvbU0od/jHA7Sl3lZv6dWAdyJFOcarkJamoyMC/QWQa8l4yyEKpVN/BNrBxxyTCUqA
MIml9iotWO7YsDVnURZUbPQMEqM2B6p6Z6alrJg0ZM1TasZK5Vo8YN791BturC4nUlGbDSEtp1Gc
pe21zjmEEyA1SG1J4jbShJpSRrW8ZKQCT59BITYnNi1EnUYlyTHkT1CsFxQr5+YqAnxurNEI7PeM
8ygyelJS5EmhbjGtRKkDq1BkSnNFY+EBomUieOAUzYk2BYJ9mVJy1XGWSEcqJUHL91srs1t84141
tMvQTOnEajvCbksYoxkxLkYrJ4vwBDxhWHAPKcPbjzAqqH+pEt17jz3RbJ2obLVXQtdsbdjcax0s
fm/ilhpw+azZTQdQ8BPyMK0El8RYPHF2HGTq11YEA35xINmuGqb8c63XypmmhHm86looe2Y+TdGR
B5Cgh3yghCXqx/QWdrr5Bpo1fETx95xFxYC1cLMQfw7QIWsdqUpsYtXJ+l0RYMmm+FnYDOIVVF2X
6HCCoz5nELnspN+uR8mAZRFMo/Muu0oQIq4ldhQ7sUj+DY19Bd+z3nWio2AxSdvhWklk/SIrq76P
aB+6MIdpWlvMqXI3DQbhEOuR3dW8objvK8taVFafH6ZJK6GIguRYDU40k5Q6r1tRx9CE9NIFuIIK
IOwrhaAcQKOIrTTpiPiQabEVrEQkgN1G5FhocffxAtHzNKEZZgQ0OPXmzK/Y3hFTtMUKcbB7lTS5
cgqNWmZ4zThxKscAccKmEJBD8/LCWyXWOGxgQ1kbCkHUHWAtRFudX+NjJePpjYIGX3CSUNHh0kY5
b+3AP5eocYTHctM+9WkRXnedwmQl6YS2U3sxbU2YSqfQ6bvLmopMWuf6TAHj02YPc432qpuwvtWe
Rz8d7QghBit/WkdxnyB/yiJcMfnmSEiyMnrKwj6/jJLKAs7EwSuSw7ADDDS9tYBqnOUY4HSj5CRn
1Cu6kd89CfgAJEvvF49wFGJaDHwdEo6hwbWhJamiMUJtbvntDDON19cucXfVVKOCq9kr1kCXZ48t
AQnbiXK4MArWS7U2aO72kih/gd4ibhoTUxMzzFbqVF6V0ZOWm8WDVfa9XJRlNfsHWxMR3hSTDpI2
jpjRNzb9JXCT1OKujrQoPukOLiB+JQaLDonE0jUUkv+HIBrVHvJqq00rO2zm1GpBIclWT3rD3FUq
dUqXRVlU5+hF5Mv7TI6xS+eavKhKO3kZAj/4CJQqd4taDW98xFq0sgQReQH8h6Bt6UX4avzcXnmj
RrzSz+xwi/7ZkuPMy2FvdiVxQ2P0kn3bd5h9rC5J6cfIG/obIr2rXZBPKHWONxz7ojQmV4HHteko
RdtpRL4IhLWJuQSebg1rasSiM6PSFIyNeWNA4TKCTTdcVu1AwjLI6xxaAWo1jamAeds0haqgliaN
x6VIoxe7jDPMKMahH+DTLogV8V/lvMOrIrfreyNx+j1WNNVgFNJYswSHzrzIe3qKfAJue742Vn6f
0hIfoQrXW1s4m6ZO2H6OKN+JgyGzETPqMi5nIn8mk31g9KR5taiCrB/WnqXi65oy1iF6ECoNbXK4
0jXiLIDGp7eEpwEPamwxSZbg8Z3ygSyo5ywpt29Omdd2HyYPnw28GmNvSPLFVS9cCjOS7YSMwMi2
rm+NwTJoN7SoISQyQyki5drvxHK8juluJ4+tphnrOOlb4mS2U+ypKEhXKEwtYEeN8L+BYE8WOoyG
s8koG4JMuerKzovPE4uFfBXRklQstMHPxyVRZQUJQ2hUuQSdom3qaJRUWYdlvJvCOj9B0UhodeuN
M8dp0FxkaB7aoAWPEBZt/SC5zzC1ZM6rGD3o5CIzy0szTZwT6CiGKU2TwUcqPLxUg6K/odHqoI21
7KqMJFoVrVvmitOouVWtprhVM/CTCHYTI+0SI20Q23OyO57qRSh8daHZkX2R4Wh8BX0HmbTC6wVh
pClmvCjciqbEj4SF6ZWGqOIoyNKcZ1VEjLiPI/+itmpaDhlEMS/CJEpJbmE07Ll0+ymdDIJ4+QyW
F2ZIJMriDPnuBWUA3FQhU90WdrpMqG+BVVc0Gg9QLNiPnTnaxBjImCmm0aksAJ7/aKsMmOCTd8OT
ImBa08BHX3PURFBV8dBtAsoWL7EJGXs59PEH77c6UpgxvsipBYI+FSMlX0NI4nfRVU5zw1kuLRdR
TXmTiycQIDb57PHK8StnjUG4v5vAM67tMkufJewN2A51PFf/1F7fLLyqyahuKA1/w6+qP9N8v2F1
CL3qKkRqL9m+iDhaNFPCSoXzuElIaAdVuLcjpc03bcPQZ1dUc4GfI3Gwr2lG1C7qojDvdbvv/IVe
q/G4BuvWkduvHCyEIT6WQ+jbpOQpMasbt+vpJqG2TOX83OoleBBv7KvHvgmryK3CQM2X4ZR45yGA
AjKjlIbvuEPkhGMsbJ5hc/NQ6y1HO8WdzfUnQWhChkqjFnErTe5MMyhPRZlQOlVxHjpFoyndTusQ
hXXVPoTEwGgJbdX3UCsdCo7QBvUVz11UYVtvOdLGTmVd434IsemNbAkWfVUHGUiuqQgxrnKEOToW
dVjrvrPMrZ3oeU5S3CwcHm+ZQ/UFj4ruXA/Rm/CUp76/HOgK2AgUsFOS6EXpTrJ3pkUuE/MjShUJ
/oAuultpKSPWP0V9c5ykbZHQJ57kzAubls0q88dF2ZZDgac9wvVdNwEp2sT/0P08PDX0zGOOLrRw
zR4TU5bphKvJzqur1slqjuYVS1RWO2I9smuLSDgAXJNg4Fmn2thZCFF7z7Iv9ZOascVYseuVyrJK
pZWshkIMzER9mqGAGEzs0SCBS/QOHLgdszjFy4ZVZRt8TUyey9jdBiAGZaTmzwZNA/ox6phKeh3w
eP5pOOZqgvcrK/JeX0BdhILGXaUvCVYER+Rgc2fEDh2kaoppHF3V1jgB6SXYA2OG7Nm8pH8bhSbv
SauM4q7obad2S4A0H3kSEmc3kjFmqwP/ANEVeGikTIBYBn7J1aDguKoa+tIM0Aqeyg5wMfrM2vys
aVYYqrgXizC2FpbqF89BolSHeJgY5gyUsW2VBrfgaBIt3IDFs4dzQNAK2dOOV6GKz9r5thNzJOPM
qW+oU/D2ZAGr1zGRbJonQAgnntwFUQA9lAfHyzPioyo4nmHIjY2Kl5iQKkxAbP3Dyq/0ciV05kuL
LLKnnRkF0QJkYLuSOeOqdqzbc960ucf4rz6wD5jp/xJbODw+hS9NQodW702AesANUHHlY4eL4hb8
aQvjOIV1TiF4mZQL3FHhFUPqZKUVMoAe6UjroKY62ykr9la0XL6wT5Uble/kKm+begXezn+C9N+8
jKpq0egBmsb1Rz1+8uvcvqKuo0axNdNo3+dKspmUlDpkHO43EE2PmK/I0atJcGWFFd9LfQB54Alr
2Dtl12/NIvEPCH4x112EYAsTWKO4qaxNHqv6fVlNTEzohhDzDp3BfqCqWJXsr+5DP2I3S8nfi8US
sw3ZlpKdHaL6vM+SlpsIUGFbdcCSdIVyU+aPU7LLcdmGCzUN8xuwE86aLZw40n9kXpsTeq4tauWY
13hCe+xdWJoi0d2USuHTxuDo+k74jrOyhy644atHr4LQSfk4XsuQUfp0iNRth8U9yUi249oP9jjT
xbHDMVQtSseBR2oINT63FIM2QYxoF6E+Dc7Cy6LoskpKf3QtFfIDaRB7RyX0yEy6jZpr3HvhLXSk
7igV33rlu6sdtaCS7yXphHUlIy9dCH0kV6H0pnav04N2nmhxtMOiHp0DL8PmqXZoGWnDeoWtXSeo
7qTRLsnawG2zNN1QYoq6KBUws4UoXNp6h4OS8GFjmxdB483IrTR+Trs9U7H7ikddwE8rkzXlXrym
2iTXnp44N03QwqYd20Jn2Bj0Yl3GES2phj6c57kCC2HeuVgIs0F2o9HKthY07x5zU/+wOQzyVKbN
qHYH5mJnoznY4NPNatXFMfOXZDD7O8o7QFL5U5k767bLmzdqn8blv3M4TwqPitWtMUJdapJqGFxV
RBQVTGMAsYFHSusmMlLr5f+KG2vznl88p+/191T/vyXk3/6k2+Hs1k3N0g3aXAja/T60yH3+Ednv
H/93LgD4vSqAH/6Ib6lXsH+6rZOENi0L6Vn7OWRoz60AYK8tG5zAtzzsTyFDYq8myiNIQFRPEwH0
Z51RV79g54Kpo/Fx5pf8l6DXmvFr7t3XWgBuag1jsAUx43u9keNSH/kYHldef9uO+bm80db+OjCY
ajK3oqod3v1arU/GLVhSSQs6YMwyBBt27w2NG6LbOZ1JbCh9YkdPzyEJ8HrRKmvbYTrGpsKr013g
vIwD6k0B+LoN79v+ia3QSkHDg0JzbRQKu+LxktDP2lD2UEArkm9bT9x0+oX/FmRzDOaMnm5gX+d5
1S498YFYtYwrchiMoTVBxg9+EUDvC5ZHdyRXlwTjJp23glTBLQcGwhxv+PpUaxDO/rwzvhiCJzZl
7PD7F1xbt3WjXqXlFLhs9RzGAmOxqjFhmdlrk1wKp2OFwc/NwQljDqsndYKLCsa8rR9J0lz7CQEv
o1qro76dx54xZmic1WfGQEEj28vLumVCXvqV21KbMBfpJFiohyLioWjk7xYGnWVWmo9qpEBe1Fdd
7q+wwaKD9GuzjtcjPPIKgm8kKjeJ63Oqt4+0UUFeMV5jWxxJqUQENCh2KjT9bsB4kyvTWk/p5jGZ
fETI1os54IyEwKv6QXj0Uzo4S1ljJ3LCixI0XTSc/+Jr8yPQ4ydl5Z8Ulq9fCgqrVVujE8NGT//+
3oo7tSZMqMjVMKW3VaMAqjDr49BR382olcqs0k1ssW/ibJMUl1Y6bCzNPJCua91RNbpFWgOI9jy5
E2GyjRWVMW+/pnGT7IBnHI0uh6pkXRumVRGpZBPFhL7MDmprbqoiO2Cx0pgR8+CiwHC6spJgi0V3
VWnyouFXSKjrw6yskxU/KlxmBqlLoF5rP6LnXQuW7Fvdsmc7DFfEkXAAB0DllbLFZnesrGrdGeZx
VOWZMP3zAeu4HNJNGjQ3UUHySxObSe5N7UmgQMJ+2DMTulBzdCcl98uFbSNBSO5KPLrroqNEAY55
mWwUyF1UCL+kzbhNEnXr9zM1RAG/GLfT2TQ0K8fxnsfCWudQxlNecEHDAQ8ZbdyzXNzrun8RZTd6
VZ1X+LJrrb/JhqcpsoZDQX8lxAzNfiw9A1Z0gP8/MlZBoW1ExC3SC3OtCblF6X1TB95jl46XPiCa
BTs93EPsBw9lz1RATE9/fJvovyKsfa7OZPcMrGwgAOSvJx5TrjqkSTO4tnn87oOb9rh8XqU9lZyz
pq7aY6A4lV58MbXdpV9XCKPDRUh8RYvrct2UNvApGblRXeyY114GOkVFYXOqHQkzp2H6HXQfhZX9
P+5uRkS/trWycqtgQ1WLj0Cnwa84pjWHNKYjsBZLu7KxK8C3IA41YSCjCCmBcYXhkDTdBue3W/hi
q6QsUqXWUvyMD4qewwA50FZQ8auyxwsPHOqAlrfinLi12wjaqQBgFnbXLKwbIxmOYdReF5y0JmMu
ztTffAsoMCBlz3AaNw8qzschU51KNDnKq8PS2OkfKvLGwm8a5QwdEJDBRHIxKfpT0HVHHHGHQng+
ckQGLtFj9yLkU2lP2sKIuxuhJZe0QU2L1io+sPwHK8sobvpG+ZCBkSydUHwIBUKdiB5StL+qq5O1
pX0UKELB4IPb5h345a7C7DERFiYid4e/dWMQO17Y1UsfKED1KGZP+xWYPJwfwMWCJeeX+6zgjEwZ
OX2loIKac1UJj3XD06NQcSE4cqvQCUvOoL2PquYW69ys1DxMcXnrh8MlvXKT282HFqXZGlG5LH11
a1G/YAX9VsU1kTXRq6cW10nQ7FudTB8qZhVZLv2BRz9Td8BSjmRDXDaA16mmc15JhduqciU1uaTP
fO0H6ppf/ZlKHSjWJJ4y4T0y9BZtcNXYpK7QkvOzxptWYMXWRBnp38UpVj9E0/XcXhOHjhu0B1nE
uyjz7uFTUh/FIYfZBHnULN048bQK5jN9ZQBkCzhENOLYqqZLcOmxhIC/INiUbXW4N8vJMBFUhN3c
R6l9lQPUYddZ0u/LMEYW3ZED82uZmB1Gpg8w4Hg25L2Jauop+RtVK2uQAdncpHKW8TXkwJUfmzLe
6hPDhby4Tntxiv3oYOpAsifSIeVkAcgmn+wpjSvzdl1TRez5dcaT6SHSe3jVwzZt4cUCwMY+16S3
RpA9+LV1NlTGXdI4TEvEgzWVN0PaNivu6l3p2R+Tbhw8MByrvob/nWg+NdPCxn0zjm7lO8nKMqez
2OepJfLLtGR7YVfqs1lzriPqf8qN8TkuaTGN2+YBTRV0HpGWZQjutDKb225y9p1doPyqyO/xLtat
O2GDzW60gZxwdEM86aHV24M6DC8pKP6FkiWulhhbpceKpapHSjLc2PLuUrJ1ThWDDZIn0VJKHD9O
HO9zp11KIn51F17RLrFil37HKPRjCokqc8WGQeIdMO71MtzkzbQD+nPyKKGPnQ85qU8DEzxfH9Za
K18j6K5hSsOib1knT76nHBptuTKVi8q5KLQLy7jM2lPUhcdKSd3WwC9hnKjhXDSRc5sONeZgfEVT
s8wEbhXiynr0HofwwnrOP/WDLW96xGQygQsj+WBW6Gr6Y+tf2366EU5Fv/YVzlriL+BpW53bRTmP
VFIz4Tw5OlOxrdsj2UGeUaFAsbfXlpmuYhhgyIE8Hy61/hWULKlJ46EB+SBGvtex/uDIYzr0pGiu
1DnyxVp5X3p6vGxDy/XDl76eWyE+qMtdpoV8GQwjWcuufgHFvg0rf4uh5q2j12/JYI2jXS6BOTK6
tGTvMvBdNDJ3dhEK60IhQeY6fnoXjsDcBn0035RKZyKpOC5TFGfdwxGCWHAT+KXtTpF2I2PlMR/H
+zyebqYhOk4excsdxLqlQY/FDomR0t/EyVY0HqL/99lr3k4bZ7K3zI7mYSOWLIftFEEjlFNqVyqV
Fj7MMGnUPze4klqtwpbrQS1rcK8L+yXtur3sg3dnbG/gLxTLMtK3UQSeKscxCp04jVeeDeCfVIAb
dejvDMEKDV18Ms/gHH3EKqqItvEbsTeJA2h5dR7T3cf26TworYtxbDZk/3UKnw2CAyY95GZvKS7z
/hAYRaUsa1M2WMdpn/73YOKka7ds0wpLHmN9LiRxWmxh6QPBH2qBcwyWfu2djEDbc21oQpQjYaaC
kqWc1kGAx1QiqIrDD0nF9f/UcfQv9CR9g/v+sE/uZ0TL/LfHPMyam3z1Gef5RSPdn/qXfrJ//PiF
viuo44bJmoq6Ox9I93dJn3lP/d1Z9fMtfb6VP3qF5LkJm/YNgK+OL8XSMR7Pm6v5D+dPwHX+t7+2
5Vwyx0jYsL7+9VeDzS+u0O9dgz/+eL9t7vvt63z3AX4XNExZnf5ryvDvXIRfvcY/L4Imv5gcJ2a6
1NdPiQLwy4sgYPo4Eo+l/PqHQzIX/W90ETSY9H/uRvj9a2B9sS3L0ohgfvuU318D+QVLMgqJ/HYR
vt54f6NrgFNL+/qL+Wcd5L96I+jGF2f+kLi4vvv0DgE6iDYYwf62d8DXtkkOGX9mOfjdu0B3vtBx
RsmZED/8JthfuMgmFjft64X4+s37G90FtqT2wmAR+2uXQf8iGB8KSud++GXQvkCNRf3H5vv552+3
KnKvqn/y0fC79wIEPQe+mCX1778MtvXF1IQD34x06Pznb7cUzILqX/30uvhCHJV7ac7Afv75bkWw
55WC75xDcPrzz9/umYBgYn29L//Cemh/QcRQUZl/+iJ8dxEc5wu90SAb5bfNw99uOaACR/zVh4Km
fVE1odEfiUD5y20Bnx75Ukfn+fP7gT+xVP68e4Swk7x9bi7D9/pH28vf+xd+2nv99u+/7al2b//5
b/hmfrYgf/6Lc6PD15/9/nM+/b++Wx0+tzy/+MuftkC//M+/fcDf/ugfvqmf/s9t+F49V69053z+
6G9vcx4h/ee/MVoJKFM6Vs9v73Xw3fb3c9vzzzf0mz6Knx8Cf/j6df2c/vJlZ3P1T//8w5qLP/Wy
i5Bs/k8vM19wQ+o8l/7qu90+V+Nz9vzTC33+Jg3L4Zv3l185TJ9fg+fkh1eaMl/2Fn/1R+yfwTj+
4/88p8V//OPwXIOp+e4K0WU0P0z+6k85PFcZp7P4+4skdO2/WbvangZhIPxX9hNEcMYvJhoTY5S5
KMbPHTSjgMMMiJm/3ucKJetkY+H6dWFPr3ft3bW9FwdSfcY6LQ6AA8oN4BL9IvIqFcmPlN8GTMv2
+obeRbjooUjS3fAeAr4DvrwmCuQbQonyS1x7OxDmskmaOJVI8LXA5z41v+ayZdlsMrEyOJrq1nHi
Ar+JTCBGSVin9c4t4WK/qzxXlsLqTD0XOBJfqpgtRNLsc6QzoVzwj7pGH7wBJe7jtdrBCv+UVT27
lxu0FLKob0+FXOpDAWUOhVXbLay7ywcu+mOTAb3ep7s/x7CxS2tXEi4K9pihpps3WOU+3GGh4nIF
6T5V1M6pMuC0n1C22PPIGefO4w5Z0MfNE2LZPP2AzB0mVL/l1nYHAH0BJ9eBhY2Q6n28CXrvdE1z
Y4YDUwzjtS2hiSCYxPw2XfgjnbuYMwkpe7qxPQN9vUHpfWwByzV8HLGzdgVEjCgcnwomMWl/kEWq
DEzHdEAHDnbc0fCilvrAgT0crdTP5M45tdeZQ2g7gzRPKCJLDF1NLAeWZrTmFnMGkYQWXR/6+HMP
RbKuKMqAu0TPTYNlTmNYH00JlDtJyNB5s7+b/38KNQ8PQ3+zj9j0RVxIsb39AwAA//8=</cx:binary>
              </cx:geoCache>
            </cx:geography>
          </cx:layoutPr>
          <cx:valueColors>
            <cx:minColor>
              <a:schemeClr val="accent6">
                <a:lumMod val="20000"/>
                <a:lumOff val="80000"/>
              </a:schemeClr>
            </cx:minColor>
            <cx:maxColor>
              <a:schemeClr val="accent6">
                <a:lumMod val="75000"/>
              </a:schemeClr>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plotSurface>
          <cx:spPr>
            <a:noFill/>
            <a:effectLst/>
          </cx:spPr>
        </cx:plotSurface>
        <cx:series layoutId="regionMap" uniqueId="{2D3E8143-D029-4370-8B4B-D6858A8A9163}">
          <cx:tx>
            <cx:txData>
              <cx:f>_xlchart.v5.10</cx:f>
              <cx:v>customers</cx:v>
            </cx:txData>
          </cx:tx>
          <cx:spPr>
            <a:solidFill>
              <a:schemeClr val="bg1">
                <a:alpha val="92000"/>
              </a:schemeClr>
            </a:solidFill>
            <a:ln cap="rnd">
              <a:solidFill>
                <a:schemeClr val="tx1">
                  <a:alpha val="26000"/>
                </a:schemeClr>
              </a:solidFill>
              <a:bevel/>
            </a:ln>
            <a:effectLst>
              <a:softEdge rad="0"/>
            </a:effectLst>
          </cx:spPr>
          <cx:dataPt idx="0">
            <cx:spPr>
              <a:solidFill>
                <a:srgbClr val="70AD47">
                  <a:lumMod val="60000"/>
                  <a:lumOff val="40000"/>
                  <a:alpha val="92000"/>
                </a:srgbClr>
              </a:solidFill>
            </cx:spPr>
          </cx:dataPt>
          <cx:dataPt idx="1">
            <cx:spPr>
              <a:solidFill>
                <a:srgbClr val="70AD47">
                  <a:lumMod val="75000"/>
                  <a:alpha val="92000"/>
                </a:srgbClr>
              </a:solidFill>
            </cx:spPr>
          </cx:dataPt>
          <cx:dataPt idx="2">
            <cx:spPr>
              <a:solidFill>
                <a:srgbClr val="70AD47">
                  <a:lumMod val="75000"/>
                </a:srgbClr>
              </a:solidFill>
            </cx:spPr>
          </cx:dataPt>
          <cx:dataPt idx="3">
            <cx:spPr>
              <a:solidFill>
                <a:srgbClr val="70AD47">
                  <a:lumMod val="75000"/>
                  <a:alpha val="92000"/>
                </a:srgbClr>
              </a:solidFill>
            </cx:spPr>
          </cx:dataPt>
          <cx:dataPt idx="4">
            <cx:spPr>
              <a:solidFill>
                <a:srgbClr val="70AD47">
                  <a:lumMod val="50000"/>
                  <a:alpha val="92000"/>
                </a:srgbClr>
              </a:solidFill>
            </cx:spPr>
          </cx:dataPt>
          <cx:dataPt idx="5">
            <cx:spPr>
              <a:solidFill>
                <a:srgbClr val="70AD47">
                  <a:lumMod val="60000"/>
                  <a:lumOff val="40000"/>
                  <a:alpha val="92000"/>
                </a:srgbClr>
              </a:solidFill>
            </cx:spPr>
          </cx:dataPt>
          <cx:dataPt idx="6">
            <cx:spPr>
              <a:solidFill>
                <a:srgbClr val="70AD47">
                  <a:lumMod val="40000"/>
                  <a:lumOff val="60000"/>
                  <a:alpha val="92000"/>
                </a:srgbClr>
              </a:solidFill>
            </cx:spPr>
          </cx:dataPt>
          <cx:dataPt idx="7">
            <cx:spPr>
              <a:solidFill>
                <a:srgbClr val="70AD47">
                  <a:lumMod val="60000"/>
                  <a:lumOff val="40000"/>
                  <a:alpha val="92000"/>
                </a:srgbClr>
              </a:solidFill>
            </cx:spPr>
          </cx:dataPt>
          <cx:dataPt idx="8">
            <cx:spPr>
              <a:solidFill>
                <a:srgbClr val="70AD47">
                  <a:lumMod val="40000"/>
                  <a:lumOff val="60000"/>
                  <a:alpha val="92000"/>
                </a:srgbClr>
              </a:solidFill>
            </cx:spPr>
          </cx:dataPt>
          <cx:dataId val="0"/>
          <cx:layoutPr>
            <cx:regionLabelLayout val="none"/>
            <cx:geography cultureLanguage="en-US" cultureRegion="IN" attribution="Powered by Bing">
              <cx:geoCache provider="{E9337A44-BEBE-4D9F-B70C-5C5E7DAFC167}">
                <cx:binary>1HvZbtzIsu2vGH6+VOecyY3dGzCHYpXmWbZfCFkDZybJ5JT8+hMlD9uqttTHwr3AbcGAoWIlmYzI
tWLFoH/fzf+6Kx9uu3dzVdbmX3fzn+/Tvm/+9ccf5i59qG7NXpXdddrox37vTld/6MfH7O7hj/vu
dsrq5A+CMPvjLr3t+of5/X/+DXdLHvShvrvtM12fDQ+dPX8wQ9mbV6798tK72/sqq4PM9F121+M/
3384DtbnH96dnn8Iwov1+3cPdZ/19tI2D3++f/bd9+/+2L3jX57+roQN9sM9rMV8T3LOsXKR+/Xn
/btS18m3y9LdcwVnmLvs61X6/dHHtxUs/1Dfp93tu9Pu9v7BpN+v/WpbT5u6vb/vHoyBt3v6/6/r
n70KXD59/+5OD3W/NWQCNv3z/aa+z27fv8uM9r9e8PX2PTbHTy/+x3MX/OffOx+AKXY++clLu3b7
u0t/cVIQHq43rxnh93xD1J5glLpICPT0g5/7Ru5hzJlUHH/1jfj+6K++CR7KNPv+0f/eJd+W7Xgi
OPxHeeL06nj/g/fay/+eKyjaU4wADIh87gO+x7BQyEXyl/g4Her89str+/g1Lr6v2/HCKbzSPwgP
0dX+h/MPl6+9/u+5gZA94RIh+Heycp97A+9xVyJOOfnqDXDWV6L8iohoyG+72/77h/97TPxYuOOP
aP8f5Y+jD2vwx8X68vzDazb4PZ9gd49xghTl7i9ZSuxhpFxKvgUQl39/9FefHN1C+Lw1ad8Bq78c
1X4Nk2eLd3xzBFHyH4SV8w/7Hy4u1x8gjr1shd/zDBF7XDFKqPpGTjtooXuKI0wUll8dt+OZ89v8
1vTpbf3ajn7tl5+W7njl/J+FmIvNwcHm6DUD/KZL5B4Ha1NEvjPYMwJTao9JSUBska8u2QnpF1lR
ZNVr2/m1P76v23HGxcE/CiKXH442h++OPwRXr1ng9xyC8R7CAiOk1DNPSPAEkuAmvhNDLm+rrHx3
fHs/vLaJX7vh57U7rrgE3P+D2OomvLh854XH0QfQhf/X+GpLSJBrIPlcZCm550oiXEa/RvXdEHLz
YPp33kOd3JavbebXPnm2eMcpN/9/y61fn5efvfHsG7+ZGYLWAh3FEVHfuIg8B4i7RwUVElH+lap2
cPItT3t5N792x7dlzzb+/zjpezkh/JE4B7f9bfiUcf+UE75+9en1oBqws/Q1sHy11eYesnKEEYQB
YP8fyfz2Pt8WfxNO2aK72x/B4PmyB4jcf7536R6jknCuuEslhPcJkAIfkz0iiaIQaqSiBFHIK2vd
9emf7wmDFZDPwA9FHEsOrGj08HQJ77kMpLcLVIlhrRA/Kh6nurSJrn8Y5Nvv7+qhOtVZ3Rt4I3hG
8/Vr251C0soYpE1UECEhi4X3het3t+dQVdl++//M2Cx1gatxXY9Me7yom2jibRV1OT6mnXE3WTx+
yjWePZ4MDyQW8VHCKwqI/WGyX2zDVaCB/rIPQpDkUjLKBIUCx8/7oG7iaKzjcS0KU657iVeMFiu9
+GI4TNMD1q5bcRpX2fGQTblnuUk8ksRHeTr3XtvRy6GVx4asF3O9ZMcU1Qc0nxs/Uz334l4Fk5AH
DW4SbxqNx3h/Zgcb4di0Hm8ECtBwNZn80PIpnOM6zCtzOhfzyVTE+4Q2g+eIVWyqG1YlJ07eVF7O
i8sho11oaHLLZKEDJAcRcDHOjYeSrglneFAwqMUyT2cfjWkuqZ1XRWzXeUJPJ9dQj7Ei9cCwhtL+
Yyqmwkv0glYyIZ6exeFYV3jF08S35Eg7eiVa6o/qximW8yTPL1ph9k0yrwmV+3Va+3mReEi2F/PM
P6m+lJ6di2OXscFjycj9mWm1pjy7cXV13KllX8z8QafZWqHPjkFXMoHH9/Ko4925iHFEeh3i2Qkm
QlqPSNgGZIS+HYqwt+UXXY73WUvFelgoDupCPBJ3iTeGk3RTLbRat8XQBrNcDno8HTlqMIFM0tKb
MPGpFRdVmWw6dG5q6QtERbCw6aKdk1OM2IpOXg7WcguvrG2YiaAX036b06tKqdZDDvOEuWjr+XGs
1GY26NNimGcb5Hrp1HxMpmxleXZAWspX1ZwEVazDXrpXcLy8gq+QoMxjWFbB3I+hReNx4sQf42Y5
GAU976Rbe7McrjDVAcb3uqqODRoPhnHOfTYkgZ6XycM9p2FHar+Iy8Cd+8857X3C+sVDc/lRwtFs
U3GVVQh5MarvddvFnk2rQJu88ghywirv71DfpHA5Ljxr93tRhxJPPh/Tm7zCl6y6kV23nOTFVNyM
S3VgCnYWz+MYKTu5XieSacOICORYHMjaDURbr/u0+CiG+KFw9JFdThp+ZVi1eLh1Mo806Iz0UnvO
tGyaJL9huJ7Ww6iDMU9Pl1gejnMbJIKvRk5PmD3rVHMkkeubLuWeZlYfMteshwEnwSDS036OyzDJ
+zVlmHl9P/Mgq3mxVunpmODDWld+525MTWufi8YDOjjNsiH3kni+aZZ+vRTiS7xkYT7VpVc4uDtq
XdwBcorSzwQN7dwHRmVfeKlWbXHKMPKnBp9VVRVgzVYlWq6RqtYjKT3g08lbFnHjZLHPnDKCoyED
lJJqQ/XAvBGjwY9HcawHvJ8SeVKT5SobCQ/aQX7KhJB+kfFQLNy3lq6Gaj6RxESEzH69KHkw1lOY
tOmdGNkpjvMtnMiJi4bJa3t+krnJZi7cz3XRbrKB3+sCb/J2ObOIJR4juloVZb3mNZoOy9bJV1rO
KsBdfp6kvfGXGJ0kVGZhjU87sfjIILB8C3ZCzkY12REUp6dAxHTym25cMZt1QEX8lHfxWVXmrWfr
5jJTdTSmMfMznmIPmOaL5m7ArLiucAVYMU1A8mJVGl4EdtYHOu2u5NKdxHX/abBVs07xkPqNVNfL
ZC/kNCXB7B7Nsj/QSeyNVXeJHPdkoe2nvuSfSU9Wg44PkR0+tba4Kaysor6B9xCOZx0ddqMNF5mR
c8ucc1eBeSrchkrW+/3AMn8o7OK1TBMvlV2+lmraTEitCaHR0jWPtKiiGspHKlkyb7Lxpm5SctTG
gPy6bWYft+qBEHk98zn3dMHCdrKrlrqNn7LShBXNCs/geq0W95YMZPZa48L561FUihT5JHeuiKaH
s7EmBIQd9xbftG79xUrZhqwaah9V5jYvJACjwl7aT59GNz6tHXXpTOoQjf3xQtDomVzayHTFEdHJ
ZknYQ5s43ENdUgY4M4cLmNWJ46NinFZdITKP6WnxbFflvuMw5addwv1ujkOKigOA3qbHQx0OzDnt
mpECWSRFiHPniCFe+1mS3Xe6icxSnqO+NGDm5MyUQ9RKOA+dAksWYSfk0eDSjV7Y/mSmsOz2Rdr7
hVTZWju9h2y8L/ingRZXcWXCrO+iwg6enGq/1UBCSMerPo2jphNBoz+npj6uXHkzdngzl27Ql+xg
Mv16GptVTOsAu2PpKyU2KJtjr8h7r5AXbTwFbc/WNjtudX9jq9SbpnLtwklXJf4IDZoTMo3rYnET
T7pR1sdFwE28Xpx0CeaxuxRxf9sVQ+ylbC72RXej3C7g5eCJiXq1S9ZTORxieTgvNKhYlXlO3Z05
Cz2yMzBXMwvPzQHyDpenfE4fGnuQjDLUEp2k82M1LseIi1WeL16H6GMf6zakQx4MJT4A/eaPU/aY
Eei0JOyEiv6Yim6dFcklslOIhjTxeOd+VPkc5MNjz7HfWqDOqvYN7455OwMI9UeAyHVr+b4sP4+q
+JSP9efEyQNT5IcDGk5kLnyqOdBLnB5xIK0Fj2ed0ftymo8HN/dtU520vPpcJU4ZWId9cWV7PA5k
rWd7JJOsCvqc+rmL1xU1/oSH22EZPqa5G5Z8WRc4v1u6+ktF7UHqHKkm9uqZeIpr7om0OTLC+FWJ
jZ8rb8ouSLVPgRTSKWBAy8MSpH3ls34I+7mKJnq05GozkfIEudnDqMaQlkkWsBjip+4jMQflWLZe
WqAjncjYK932MGHFWVcLf1rE+VCNfpqMXlb1n9Kjujwk5ipnRUBbZ9WY/LjJzRpPRnt0zK5lJrnn
LCSsU3it/FQuQT3IqJynta7MPXPngzQr1nMLBuzIIasI9sRcbtw2CxNTHrA5D4QU193cfXHbIQ57
xiqvHNNr3jrG50W/+HNeXc1YsLNpcbEvUqM8KEiAsNE6i/RI/cnp9ou89IueaK9m/LRJxackt3ck
Hm7MWEaONZUnWXfdFc1aT/l1LruQ88kXZIySGcTMcjn2xBuAeItY+ZRX521TV35sIot5KEfHJ8nR
OHHXn9L50HXhqMfad6fHMq38ITvrW3d/qtzTuM9OcrPvZDYQpfTn83lJV9qsUlGftLE2gUO6OSjS
FOJHFjpoOB8gFAVWD14+RYt7lUhyk0zoPBsQ8IGKsuSyyIqop3w9ZOx0KdSq6YbDGVVnIz6tKBwg
449L9tlBqTe3uPD0wD2bf5mmfi0mcpg1XeI57bw/uwb7Uyse3fo6BWxanexPOPHyTq9jFxKJpl1l
/WGGbeKV6lJMyUqx/jbjtYeQOwQ8RpmnQD8Mjrwpeqo92163SxIurbMZyIGrHD/LgbIYSNI5Fvtt
JS5wdTnyMNGWTf5gitb1YilcIOvqKkHS8esxz/ZdWR0OEiJyh8yyL+O6OGqUqO4cnrphnSx6E8e0
Aw3Zuf1HPhX6uu2X0VsyPvhj2dvHuu/VqZsjddQVdLwfJ12ErHBRxHkOucMi4tGPB+UTxedQc47u
RF2mZ4pW4gC1CU88IPtq7ZKmuNbSVWGJK/d8GSlY0unTzxWo4XWZNbH0cofjsG8SvZ+7igx+ioo0
LGkNgC2zDZY2WcuOoQd4pLqT5bJ8cSqB1hW3fRSjHF9o0dEVlkl/olLb7aM6rw6QI7sLyPdAH4Mw
m72xq81ZWxX0UsGOfcdtIbbk6bRB2DQHemTJZnAsWckugRi3OHMQW6w2SeuQwqvG0o0G3bRHtc6T
EGJN48/cXTaO25gjUst4v+wGs+8OckQg4iD1mjsX7K5Fc9Qzif2a2COtyAh6xqL8QqteXqMO2btG
1+1B3ot4lYglOWHzoj/NdHGPc1q3V5DoAH6USaovKhfDR6ekfPJAGucnbOz5JXfz9NylyJ6ZyW2O
8dTx85Hl80mn3fTAsusx455RYxe5Sz+fxxqzK4cxO3p1ZsknrpxpNbcNUNkyl2fdKIfjKVvkoYWA
+TnlmVxXelAHOJ/nL3m31KdDOfWnHPfmpBxwvqky20AO6Q6em2Spl2o1rLCtkygBXe8J2givGBfh
0ZhgX7O8itw0aaJqm2DXhc2slyYx8Ypywj6mKb+hQ5L6M9DT55yX5LiZB7pmucQHzrJY4JQ68aoy
O9Xz5zkd/DxLuT/2pT0hxEIkbSo7Xhg4mRZngbFVpDWug6Fd7niZO5DxmoEHTTxexo64UvVyItri
k8jKNePVJtXEZ8tQAu1na0fMB22Wh1kziZBL7jtIJQFz3JBbiL9IfpycdjPaHPkDZveihGBG8lvW
FaHVuT8mxaqvq7AG5QaBgfG59hrlimOVMBTVcXczE31JarbJkDou2RAwvPhpTmHHQzQWxwR11xj3
btg45uOypKlnYRgh7CpxObLxKnbwSWNF6TnARFlaHNrZ2STKnqgsGTcNblnAHVKuq3osgmIhJ1YN
niKs9HVeh26bHrXZZFY6B1FusswbCFuNXb+qjUOCJjTDzZA2Xq/NgZsqL3PVKinrx6Y2UAd/rdhB
xfNih2KCC4oQh1yTM4Wha/282CFUDoqJi2ktyhtI87ODZR7mk3lqiOfg0u4jUbfHs06WM+Cn9HzK
BL/EuclPurgVk2dEPX5UxVh9kU9QKbaosVv88C2S0i2mii262i3O8BPittjTS1JcTLSGAooGaA5b
jKotWu0Wt+UWwfETmOeEmv2hLJz9JAas2y3q1Rb/nauTsKqW9qhyjRtNw0QLL05itcnjwgY17uJT
AuXMVbPlFrxlmWXLN0kMzIP6ePZbNtFLyS3wEjagz5M07S9Qrs0F0qY6UER0+83S9SfJAtmYu2U6
EnPgvC37iS0P8i0jOonGD2TLkp3ts03aaM9t2jQsnsh02PKqkyUkrJ7IdijdaW0LlX6uG9AZDbLu
OcsLN0wpKa5HmkLCME1A3yidxEFrp/SMuRrfxa4zh1Xr+rTJIcg/BQE9FDiatpHBbGNEvI0Wehs3
8sy1j2gbS7ptVIF6jr7G20jjPAUd8KbeJAIiUbuNSWobncw2TsWyTDfzDPNM2xiWbqMZhrCWxRlJ
PLWY5R6KhAfb3mLntQSb66mr0Edlh77xbFaSG8slFLWqgdhPkzsngBqq8lWTQAGqgLMZDmLU3lKB
gCOZSzw618fSlPVxmqZZSBqSHjcjnDxatqsGkra1cFLX+KyT8S2r+KDXWqEFkhvd45WBrkEXZP3T
E2kHeb6slJEQpx1Zw2Gq09Q3Wpenus7FrWoJOahyIIlITAryVYEZKIWqd+rJk4IVXyhqzkZaunHQ
IMLbVRpT0CWQLfhD6xRQ8KqE8vJeQlWNN3M4tu15CtnmenLYp66GUs6ARsgkFtCVCxxfWw4VBJs5
dJ34Ms/by7JPq9CZ8i5YnLo6nlDdhwoS9gdIYm4chfgRHVw3NA27GjOQnqNDaIiqsQCGTZWftUl5
ribhHKpsLkII9CaIUZFdStSnnuhNvp8KcZnh/FK1WXqQt26xriXI7KFC+wnFfViP6ZyuxDyC6OnL
Ihip+JxhBLUSnD1a6xR+2S4pqOJiCAm2hx3oD2+q4OsTHAw/l+NHPmC9X3NEV7WYmV90mkStLbsA
j27lmYVFKtWDX9aT46Wo5SsopkJZBXW35YDOQBcSD4m59UB9XDV6vtakqi8mp4F0TJVpxIZhVF4y
FPowlU0alEWio97aJpwcjCOai2al5LJ4io1mNRLAmlZQ14yNhgwssdJLZvN5qke5sbjIPmZL/Znj
EhQEb7qolKqPKpd2UbyUAxyrzHhtVc1+h03m9Y3oPRsvrY8aqC/2OWcQHd0KpEWDIJ0/5a1VQUJB
MdkUUv5Uxfpaxz142ELWGm/zAeOOl7CObxLKSwi7hLIro0R9oHseb0jjonUDYfdIx/IeN6a6LIiz
wCkAQnGq+h6ymMecisu0EtifcSY94iTsuNFN7msBtivd9N64oCnK3EBob00VgCrAnmuzL9aSj1P5
CfH8qFcITgTJfFvL0wVrEtiifhRmObdYC5DCQ+05ZV9Sz1GShJB0JMemI2NAcyBHjCDxGGsFwUqz
7mLEBF25gHbIXvHdrBENeZtfya5c4w6Iy6Fqgsy46TyR4PQwkfTAyimFWjLga+4gSGgH5AAUpI/H
mJPYG6Ru11k/6k1KnHSdTMnyMVfbJDOhdrXMxQjrjGwXP+/H5XOcFVVAXZb6cigdn3Eoesk+b27z
1NJN4gh0kE5uvil7Zk5iLfvT0cT1KY+d+UsM/HOASSvX81ZRjVtt1W5VFt3qrelJeW01GHF6uXEm
7QTxkzoDxmVXaivZuq14G8DiT4H3W+PoW5vha/fjTje2y7ZFtKcG0I9f/3OpK/j3NH343w+3E6P/
/e3o+6jpq9+KHvS2AWR2v7TdzY97wdO/7W7bN3r2y1/6WC90qr5Orr5w8Vkb61mz7nsH9qkfhaGb
8kOh/KWD9axF+OP731pXEgbrsKScQ1NGSHcrZb52r4Tawy6MPAJHQivqWfeKyj3oHUOLSiDhUhhI
Yj+6V2JPCgQNZDjhEib2XJf8TvcK7vNT08ghmEkGY7PbRvTPzSITz7EuMldA6TJw+YkZYdrlx/v/
oh310n23n//UDHNJNgpTzjLseVqmUFW29iYlYv469Pp15vU3br/T48qlU9hprmWYdm3XnU9iQcll
ApLt8fXtQ3/yl2aBTvGz7VeQ1Q9FLEKXcLOcNZB8Ii+lOcceYqgiHqNtH69ef9hLtto2Fn+ylQHf
51NSi3A2VFFPIZp0nrZCfX79/tC//uXL7Ghk6baoyV0rwgE37AjjiVUXE8qROLSqr+fIkYvovMq2
zfnrD3zhhZ46lD+9UKNQM8rtAyHvlfO+TocYwpUZQCS9/oDn6v/Hqd1OuvxsMZUtE+oHysOpMHLa
FxYSRL8pDEkPeZHm5AgPxVD4rWlriKmoZLhdoTodO5iwe+10P/V0/9vz/e8Gtqb++Q1lZQpuLA+H
JBlbXxEVSYofm4K20Hxsk2msvMFK51BPCS7CgWitIGYlilQwfvLaFl6y8fbk/rSDMrFQVeATmEAR
7oN+fJR8yv7m/V66+Q4raEDqpGzPQ2uN/Ii01V48DvnJ27a+ferPW1d5JgzteFjQLHuAZEUf1k5W
DP7bbr/DDdqZOOQvnIclaOtrPLUMNPUi38Y8aocZunLKm4a0POw11BRCNDtjF4hGa/nG7e+wAZkT
rGyZAxtoNkAZW4BQ9doWoBS8bp8XuE3sgKdyoWiaD4mMqtK08bmsqna4pu3iov0e8hV5BpMRVGxe
f9hLJ2mHe0hunVqbxolqbaU4NRnMzV5Xfe88vun+cssQP50lo9CAppmraNG4Cm3CnM6bs8J0f+ON
7Yn/BdDljrFcaIyVkA7GkXbUUq2mDjdjWE7bAhFkKcx942N2+IQyHaupcWTU9wPp17XQNQpBGZdz
2GT9NL8N13KHNFo9tjGdKxU1pFgui86mJ5BiuZev++IlW+2wxlTMCk+gcSLizBkUwTtJoY1hdXtT
cFXMf2OqF06U3H7+k8dTlTSFko2KupLZjVMt6MRNcFd+Vbi/qywkfX57HWcWgXFENMgWiioon9kn
segmfN1GL+1+hz6GUWqp4M9jorEED/RlUoUMqvfNG3e/Qx4wSFPb0uYqYmYswAdWzY5nkM2WNz5g
B8+F6/DWncH6Lq7aGkqFHJr6XS6X6fRNBnoq+P3kXkksNdiZReSaFJpZysD8UJa09m37FztAk7aD
v06CEdmoods6bb/QGaZdimpCb4MYzJQ9O55zZltIXTsZFSZp2MZUBCoC0Ert/i42b5nnF4wkdlBm
kzxB1QQubmPbdAHMQEl5WjnLKPaTPq6KcE6IrT+WlaKfhzqZ6r9h8pc0j9gBXjknsdTLBFRYqrLZ
Tx0TS1D2hQuyTvVTznqv7vNl9LNUNFAYnpdEBgKKlPpiRL0Y3mjgHYDaWDhSFU4cVdIZAppNMlIS
SgGvH7+dab4fyk6Q5/7jYz9nLWndiKKl0+GC47EPebws5bqBkUR7kphKPzYOm6o1W1TNj2dKSX1E
pFI5lJJhdvFvtvICVYgdLKs6542eMhY1MjYUmhfuQzPPU/s2HhU7SC47KrCdcxl1TjNFSY9Z6SVU
JfevG/KF3fOdwDzgDmrzecKipJkVdIqmBsa/nOptNLod6vw5CLQ0qXPHgckHXkImAz0UBfNZQ9ZZ
8zen7AWUbWfmf36AyWD0gMydgurdFJONYl2Hvsww99gFKUkRtJ+yAaYXySKa5K6pFkPe5ha+wx8U
xrjgEHUiEiquBq9pCTTKLcyzvJHB+Q5/LGwp2kF0Mhxa6JsKOybBIqBy9Da3b4/DT/QtYhfap+28
RGZI+mipZe6Jrsn/hoNeOlQ72Ie/ekidGaRqlJOs8kmPc2izavLGQ7UDfch6NFSS9RIRyBuhgYFv
6oT9nZB8aes7aMaiqdlcJkuUSNsfDbZGEJ7bFOdvPDc7cE5zaGLQzi6RE1fuhoxzEcRUsehNbmU7
aKbNyJse5s2iPibMn6g0nqlw9ra9sx00K5gjVCMUTCOnJ6lf0AF6PoVkb+NRtgPlHDkdmmKzRC3O
ypVx68QfOVtWr1tmC5tfhGO2g9c65umyYGeKJoc/QNpZwHBhXzR11E9SvPENdiBLRznWeRFPEQXg
nru9zkPMdPG2dJztQLavQQrBlNEUacbFRrl8CHJbv5Fu2A5kcV+VsVryIYLZInaQlZU8aubyjVvf
QSwE6rgoMO2jVucx9jtOjC/TuUiD1537AmjZDmh5nBiYxoAyT1Nn837RJ/3hEMflG0G1A1mojzoj
HvJ+1Q3JZC4oTG+WJ7xTIn3buaE7qC1wNrbJSGaQhMPiFw3/ZN3/4ezLluTEtWi/iAiQhIBXyEwq
a3KVXW4PL4Tt7kYgiUEgpq+/K8+9D20d9/ENvXa4VUqhLW3tvYa9+83G/5e1oU7Qxm0gWZpWy3lU
AMvSyZJ8zIDk8Fp56gQtusSMVC0arUMXfDEE+V2XbZXfZ6VOzEp0xYNg4v9v6oyMBJgY7jt1N1rj
FMAmES3nbEXRGKB/kk/+C3P7HP+4YGW4DJWaMPrWZqKwqQSkk5PWc9mdaBUsTntQCDE6I3+NDVOX
uqk9K1vUiVYJxRLgSzB4dliNbia68ELyzS83uFGA/rkw20yTSu1yOcdzteZbtJA8GqrZ74qiTqxq
MZCup6FFE/ro8lU0f9n2iPxWnThxOgGkMfRitWctBTgZLP4SLBPxHNyJ07CKDd1FMJ+TMexO09Z8
m+wxeQ7uhCkg4VuLTNieW56hi982KreGJJ6jO3GaUICumiDD1DMbPU1oj7xUSa38WlTEidPNMgCo
MHJ5RNDLyY8u5fEpmIN08tszxAlVMm6ZBn5mKXemO9AN6BCXw0rmH15HJHFiNWoqYvpN42atJnWf
tVN0A0fvZ7/Ryc/hZE010HqPbTln9GvUkteJ0Ve/od1InfZWA64xl40InnE8ftlJ4lm+I06cZk2j
k6hL5rJdRXqyIn7rJWDBXhOPnDjt5BSYLLW2DJq5KVSbPCZkDP02e+TEKdrC6zBtaXDu1PZnAzIF
iTXY7h69osiJ0rRZQalog73EsNOcH2QSPN9BuPM7eiMnTpc6tkIyM5dgO4ef2YxzIJ+aI/LLNCIn
UO2oSKgqABt1bw7wxpLvAlg0z2V3grRKmzFZGmPLeDd7ofWAqcvfdV5vg/zicXADD/zzTso6zpoh
0HMJrmr2BBxu9KSCavjk91mdEAV/aDZQ28J2FJXIqV4/g6Li+UmdGD1Yn7WVkLY0MVg0Ubp9UWP6
4jdvJ0bZyra1oRg7aKc3ZvenmE1QrPDY6aETof1aVfVM6/kcVkFQBG312ByhZ30gdCI0ioYhOQIS
nHmYvdN78iU1u/I7WkInRAPQO3CaY02U6F77ur9UWvid5KETnWxYd7qhpn7uj+XOrOSBxX43aOgE
5rDHMwe2y5Zc149pv5WdqfzarKETlo2aAdC2mPSgPx4LoNrJH347xAlJlbVmOABbOzMhv5ste00P
7ndOhU482nGR277yudynNno79pmUraXTyW/iTkTSrto6AGPncgoAJSCdvMuq7LPf2E5EStVMcRKB
ThsDcZgHIf/GwArwOmEhmvTzIYiNPY4qxJUsGg7u+8SCU5Yli1fgsMwJynRakpnFS3Ae+QfTn1JU
sX3WhGVORIpajGwU4IjYFGCOlU4DCMD8zW9wJyZX9N/3vaumcyQGUPHQ2x9pO3vtFOZiuoy1oQwU
Bk9V/ELt8KNhu/FcFScuMxbv4ZhmE6gEQJRi7M0uvmM7oRmtTULpFqFsTGj4aNO6vR/Zxj1XxYlO
MbFFIZ/FRgFbMD/C9iN4rF4JFsuc2Nwyy1aZIfI3us9tEbKK9yeCDKjxOlqYS3MYVs0q9GrmsmbD
t2BdPqH58NFrK7pgrYXS0HCKdbG2vjG5ZZPTlCReeQQKQj8HvxFLgnr0holv24vtw/ttGT0jNHUi
tNVJyBJBpzKV9EkBcAhudEL8Vjx1ItTWBphLu8xlOKhXkOGL1givJIWlzrVp4qADVFjfmPExKVYd
mSJi7d9+n9MJ0B0dhSnV8wSAARiX03bfJPEHv6Gd+NwMWMYpCQwImGrNVZ+Ml063fsgI5gKr+njt
sgXwnRItJFBWj/45oZNf2x9MoZ+3oR3IJAXobWUP+IvKJ2uCh2AJ9/d+K+Pcn2tAcSoyiy+67H9O
yOC2Kf3uNbQLcJpx8YiB91Mpef1+G4YriJp++9DFNi1VKnmrmCmPBXyfZa3JKVDdD795O8EJHkk1
mU1OYOwNhWT7s05/l3be4uS/X1XQ7fn5Y4JbTNQyJKYUeoltbhLePo182PK1JXYv/ObvBCnke7ZO
9jFYFw39qgT7FAzyzW9oJ0Q3IB4VTyqD+F+mu2UyUR4tzK9Vx1wAU03AuzSUYOIs+qSXoMtZMPzh
N3P3DgXXU5pQTGVMGraeD2pBXgHTQki/Szpx4pSJuk5tqrAlt+C10eStGf3e4ixxYlQ18YgHM4au
9ux1Dpt3FeVebSjmYpZUuld6XHZT0kqTMkjJ/BpBPccL6ctcvCYBJzgGDxcTD48dyhdjCS0rP8AY
c/FQGmyzeZuEKbtlCPNwSS7jWvtVh8F6+DlQZwM+FMuw5DgeH5adPKh484shFwWVrbWy7VibMqnq
Lk+O/SEzYBB7bXMX6ZRhl4QbkaaM+uWFRuOjCWfPeTt3qGnQneDg/pYTTz81kXlVcvR6xDEXuVRt
TMt6aE3JsTJ5BhB6Pu469TsPXTTSDGpV0PbZiL6NGCEcIV9tkPmloC4UKQzxzgIpbyzrhuo2X1Go
ONsw4H4L40KR2jYDKq3dETfZrovUcv5eNeHh90VdKNLSxrwC1m6EVIQhRTSxZ9ykft1z5sKQbNCl
fbz12C59xkKJs3aXk8jTbJFeNRx0+H+OUcBzw6zeOqx9Ldak6FA8K6uKjX59BObCjXZpbWp0NZRp
ALEJKMMM+m+bJavnozFmP88/0iRkaxYMpRH7dNI1b3OsUHzxOgliJ1yTZNvScAmH0ipOipADV07x
+vU7Z2LnOp0VEHgThU7gxKA+kUcHkd/kvkGkwG/2zm26NYabdcPa9KLt82aGaIuK/O682L1OSb/q
ILFY9y4d7nbwry+r6sWd18xdvNFCF7oPah3KtoqPT1BUqu9gGzBIv4VxAUcU52RMdnzWrKvG6ZLY
FPznuOr56PkHnOwXzTjZd+CC470xrVdj0o9ihBiJ3+I4IZtITYAxNkOZsPlDU0+vq5w/+A3tZL11
ta9UqXosIYX3tetX6HYx9jts7S0kf5G3u0CjESXzNLB6KKlp068Jmgp3VkIv02/qTqjOYbDtB417
yJORLOeAvuTBHiRnv9GdUDV7gB69wujxAq2vOBruZfc7FNN/UtBfLYwTp2OzAV6Xkr5cuIRQHLrF
LQ6bBDz5otZZLe/0sK8frJ7UlU404OUsxBi/geKWjC+o/03mAwR7+J1EX7K/a2XHeJ6oBsX4ehvT
EKJ+rB3Nx3UkgS3Cfezkt16IYIQOw9KQUwSFL3tOBrvZk4pQJSugUjRvV+gGpG1Jkk2wa9W3615E
IaoJnwMge/dLRNspOdFkw5iraubjUo+ZmMC2I4e9aKj+Hadp0bT7uiWMVS8z40H7fYricSzTg2RL
aTb83tMwH/G5DZc4LbqERLLge1Lbuzrq6+yRpx14YeF4kA8kzdZ8gajFdWgmc5Rhn6X7ZdVqYafF
sDo+L8nKUMJWYmFFrQbdI5/Nsr1ITUOTXPeNiR7Wrmqzq4KcACsPrDaEIqlcrscRQMuzW0J2YuGy
HHlbmer4oKK2T/yyEOYcmHpjlktL+5LHokfVJ4DqKs38zhsX6UVZtSORVEMpuP6rYvJDlTR+83Zx
XlBz2jZFMO/YVuWUqfsqjvwOMhfkFS9ApkSoIJUwv9jyKshknqmo91wT55g0YU25RNOurEnb5psc
/+at8Uv6qHNOtqC3Ll0S9qXd7fAMghakAems/Y4y6uQ0gjeh7QifytpI9siQvwL5b+cvXkeZqw9s
dL0sy7D0pUxr+wdEMg8U87t09lx256QcO0ia9EfWlxmKynlM2kdx1H7kL+aCvEKEMHSAhr7c+6GC
DGy4tuU2ho3nK8eFeUVdEx0BxY7ktYYwGZk6e+RJEMvx5LX4LtRr1uNaBWLuSzSq/l4Hdh8Hkx+j
g5H051R4sKtZxj3pSxFmwJHNU7KpgmYt+dtv7k5Ss8TjQSGgOJRqzI40hwwGRY89JdDE8PsDTsSu
Q6eicIPAF4VLGXQ2VghoNY1nguDivYZkrdqjxhWOHo0pgCjjxRCsYek3dydm1xBU6bjpehBdlbrn
dIkhYDYa7ofvZy7aa2q7GkCmHscw1BzvRUfDr3jT7n6lYOIEbbLp8dAT8lWUsrZrxSpbQpcn8dz0
Tn5DqLJZc7ud2kbXxbSOdW5nrT13jXOxRiaC5BfeydCU7OhfAmjzvw5ttR/yk7mgr5jQrhWtHMqY
Q3TyKrMuKsIKGle/6R3+C6+OucAv0E2riitIDx8qouZtkM3SF1XSkeEETc/gDYSz5yDIVHtCFiez
os7wGL2III57v6/v4sPA0+WhbZF/rvsIqaZAtxCg0KIb1MUrOFyAGITJD7xZbidTNUfVg25q8M72
cZ9Dv+qUCxE7QmvAeCVdSWnUQOtybVeWt5ItnglW5IQ3tIe06Qj+wG4JYMsHVExV8MNvdZyXi5r1
Pmf26KAY3E0FFOP+PubYd+JOZNfjEU2ThLI0ctuLIvKekMmvBPAfCuU/oOg6CMJ6hYJIOUPNqpAB
Q6thPd77LYoT1bNQpo7WpSsra9KzFVBw03HjeVW6OLE1gTNjhy9aNmYLvut2pT8MtM38HosuUGxq
WdezLoL1g66fk+V4UGP9Gy2X2377xVPRxYnVG/qM3PRdOW1E3EcKmtUQdlz9LjEXKrZCXztdJNUl
lWkPHVrYBNyLxHbCL0xdwBi0h3vKu1CXSdy1xZild5JFu9894ELGzNDVdZU1XQmtrfVxMpoV0Nla
Xv/3frxl9r9aeCdIs1XuyxrhflcHG5Hyh1MNod8w6vszx6uu88qxqIvdgfpHVQ2zUZBwT77jof6k
E/Hpf/+CX28dKI79nB6yJURrEHQsMAT7qoWcu13+Wuno10mimbNADXLlTlSdKrMhrVDdmdKr5rH1
CikKsaufkLQ9ae12GEy+qgXe+BEZckhK+B0H1MXvZPxI4IOCYke0zhHENxs0f4u269rF76XrQgPT
nVcppxADDC2F2CS+Q3s7McOsP/l8XBY6KZYOmmlcsgZHTkw+2Dl8X0eV19Kz0DmJoRkCPT6DuaNo
CnMKKO/nh406r6iFH9bPH7bDGRNIgD3PUWKq98seDB86EfuR1CCW9vPoqukiG5JJ3a7W9HXQNC7n
Jk69Fp26EMEBRaOw0rctL1Bs6sf0NWB147kwzmPI7nO3W6iSAvgBZa4CnNLxy6GyfvEc3/ms6bJW
AzJbVUaC76e0DsOXHny+9z77ET2Rnxd+5w0qXOsYnOqo3qDMDbukZ0KG2P4moP5Tafnv85i6wDLO
KNk4tzjNuI2h9B9FnYXHwDKaCx5illygpcen0xgr6MEGO14Fj0PSjvoLiSi7WE6Oa8KCPc7htmOh
rgD5UPlOd/FGCj2Oe1MctaiO7321N/bSDbhzCxu32w+qGXtYhna+3xuxXGgF+5LsgAaGyEPdsONN
ROC3vMqbTsVb16TDdJPfZzC00WaFNjmQn8/tIILjhH89NU+UVP3yw2/RnQc6cI0juRGSz3UVtc9L
JrNHAulbvwuWupC4PpBxj+qoLMkGNXUyvmZR/eI389ut+49UEm/NXQfQ+S3pAZytIuxK+ul3Qhq3
iPnVVnEuPmsDXR/TJkvYnlB6NXD/WE/ZDtTDacULob7yjCvxxe+XONdgNGYxZ0ssy2AIOCTvV3U5
BlV/9Bud/LxOYq8s3ohUlkvPxCmojk9zS363TrfF/tU6OXdIFNaNlcbKkivbfACqmkEQv96+bW0U
/Kay+W9/wjl0wiqDJ9cwQvF5o5LDJWM0YwNxfRTbr80KRttvHtX/8sld1BzgCbVduKrPsIWX8mLj
LQI6LFDnRh8pKYDo9qsqURdEVwvUTiqjsGgdCQB0459wEHnmVDcXyX+GRQDBERQCOllGaMfNdL3M
NPrNAf0vX8IF0SUUWM4DHNyTrMdkvmYwNbr0aYa+P68XFXqhC/7j2PfPHxBjbN40CXRpb0KC4LrX
n7Mx8aO2UlcKbNrhWdLspi2TJJ4vwFyneSUiv8cKdYF0S4NSJLWRKBuWMsiw7/qUZo3XOw6Whj9/
2ZAPkVKJqiA83dyHFSzseu655k4Y7zRUUz9j6ONg5yobL7ohXu9D6mLodgihNVMmq5NsyEMSBw8j
96vi/V+h/3/cAIAV3oRwG6iXt+t4307TXAYx/eB1bLoQuipOxLLTAJs9qqfzMBjY3GWKXfxGd6I0
zKSp4jBoyqSBSj9Qr5/GevcTh6Uuhq7mSR0sxDal2om62Gzu7sJR+UFRqQujC/YN/RRtmrKBxPtp
EOkjfE+ms9+6OPfu1oajnWgPyyvNmu1CCDTTjZR+RUVYt/4cQqLP5lExWPZ1y/gsVV+2pve7xF0o
HfTRt1rXSKTUbJu8s11YHCr+zcl7+/m/uGZdJN0CdP4Bhh+CaLq5CWSmGDgUhf3W3LlgD4j0TMs8
NGAt6b3o6qEf88p0mR8gDYLUPy96pmHHl0i44qWsP+CHpSrz0G+y8eNBUhdNZ3lXdbDiyE56PdCz
fQUK4Dcr859S7S/W3cXSMX5EEKeqRRntAV0ewkbHIBjV0PJ8g1JSXzbw5qB5Mi4aHoaorq3FOMt4
gULmwOGMZ7NwPB9DVJNvOonhUlWltEm8KvCU3W7pf5x+KpvpQdMYbnLJZi5xNUNTOJB+fTXqAm/o
Suih5Dyd6aoFUBbzGyiV22/W9V+2swsg3IIxgmTIfHvpmbm+NjRM7VlMcupOXlvaRRB2TTPzNBLJ
aTOC42zdW3gLiphH1O/Z5EIIzSztsVSDPdteDGedsvU0ZMyrSE5dBCGyzZgOVNtzdJMsgyEwSOYs
8YKGww3m520zJAubqhmDLxay02piY94r4gdPpLGTSDBhQeS3Hcw02mgoKCzxctT3vvt9Veeg6mUK
z2ZazeeFCFhUBQG4ZxsL/a5kFz8IKyMZsoDO5x6gILhbmvpZJXT+w2vuLnyQrcNAIz7O5yBDw4ZJ
OK41e+y3MK5cWWPWqEcPeT5DXpO8dHqT33l4JH4ZnCtXdsRiHWe7TOeu4zCIlXDSWBksQfwWxrmS
7TpCMiuBIeieRAdsU6QpEumZqzBns8fS8oCOmPqhIdeywmQuNDBC9pu5s9eDY9Bjpag912DPnLIV
5js41Pya99TFfh2gQVTNgsQqGcj3SdMPWhA/ejV1oV9Co/bYD8yeGxjC5dtAqnNVAUb3v9flX56J
LvpLRXIksqfphVcqXl6E1Y2+7Jwoc2FmwC34v//Mv1wiLhKsWmjFohY/IiZpcIKlcF10m/VDglFX
72sQVTLPHKPXddecUsDAiqzf//SbunN1yxYxBTyjOQ/bsBeNHuFRqiu/28NFgmUDC2cdx+a8SLtc
tEhJDgHjw+/6cJFgu8Zz4zCrOc/iUJdokh+PqI09P6kTrofQ7OhR6zkPqUjglQrbb0BS/WD/6Or/
fPN1yZ7MSVoN50AHpmiPocvpsPspN4EB/fPoMNFRJoJZE8x9R1EcsYZDL5Tr/RIaFwNmox0lZ1On
8M/tjrcjHLY/2rD7nZT8v4SSiwKDwzW8bAFWPscGFvHR7dYeSPS7GuG/je68deFwg3L1nmUXBpPm
bAl+9Kp78wokcqvl/SMHlhGJKvhnJBfofFUqXw6gE2exTZ/9hnfiNFI97Q/4lV7iQXcA4LawVHrk
kepSv1h15b6GKbVIhYfsAlfXvM3IvQo90xkX/AUhrnHeYb910QzX3w0P0fkBEqmL/II/Q1OJZMwu
MNpucrlGrGAiXf2uVeKEaRsqMR97z05Q4brrzPASwiTe73s6MQpPSDyZtGYnDvhD2wWPrGtevYb+
L8gXZISEoR07EW51VLJBgXctVm0/+o3vdCW7IRpbZfvkwvpog4Q6m9j9jar3Oz3BWzD+4qXr4rma
QA4sXSt+0bD/vJurZdHPUxLW9Rk81aS61vpYxdN8VP8fj+v/vPd+9Ued8E12UsE6eFR4+21rB395
BUfF4Swlok7BjXCTKh97DbuavKMj7vat3U2XXHs1cKEveFi3Ej7Th1z2q6j2oPpG6QrYXRcC0ipz
2u7HuuZIcobxUfIoHZ7gk7ZG/LoFLBllbg5VB00e0qyhcA+G0SESoZ7j0+VxNvb1t8EIbaOcyaTR
V3pIyD2fdjzoE5g9j8tqCrnTdvsACbkVloGxhMUPZL73Zpu6PMpswBl86iANL++iQXJI32vULGed
g1egLCY4JX33cSAar4E2adO/9aDxn40d2XLigPvS3GKFYIe4rKQpj91ucF2SIZ26bz2KtomF21wU
RvDnTXktvnQN/JJ/6NrC6AdEzqM3OofaV7t/voH07oZD71veQTQKLt9rM0XylIA4WZ0PtGzIOSDV
NhVVip2WFQtf91ifyHLE4UOULjy7NLE94G8rxn6/g0tAVyR8WPhTG9omPYUNXWkhEj4iC0t1eko1
BHDhZV3zESbta9uL+jRneDQnBSokW91jZmNnkhymowl4I0tTVixB2oizhGt7j6/ViyaHGR2aVVkU
KH2yuiNfx1nz07ofW/LDNjeX0sH0sXw+DEn5H2IkSfJM54rSx6MSqa1P6gBHhV2yFTaOE/gbcNR7
AkMjxfcammbA5OrwyGp7CaFqjGxMh/0h73ZOt/X7mOqmr4t+QTH4moCBlL1FW7JNO9weGZzE6jS4
yUAq+x/zx1AdAG1BQSexiz3v+JZ9fyUxCmnkymWXilxymV24FB2sDbdVG5Qk9mBabpnlMj2EdpLn
1eCMeuZ9bdu3bSN1l2I79MReWhpPW9HXghGoxIpdnfCuEemXdKZd/5BtB4pAIg7tZvJ1mFHMz7M0
TggyqHmmlBZZTGn7GsnU8AsEVuT20JE1QlU7nKGtBifgcF5qcLfCfYIppBYcImuhst+JCsCZgU8z
Gz4ksY7Sk6imuP2Ot0+qEDSa9ctpauN+epY2rPkb4FmjvrR7AppQ1od9fH/AGFg+RmKVx59Np3oL
xowJevY8ImjFuRvETq6Djtrxkwh0GhIcb7LmcZ5oBovpcJ5l9J21VZXusLvNdA0H2GWJ70PTsP5z
u/I9LqB5H4KNXq80yiDtHHP1o5rXWtawjJTp95jycfgEdvkhCnSXcHeB59HvT0D1TSn+5z5gP/rW
LMdVk2Hf3+QRRlExCETSj5Zhm9/VkhzPcxbWl5CMafsuNTbh5zBtBvF+lGI7XlYQPEiATjR0A9LT
TYmYX6d17rq/JTo3sCeFtfYOt+VWVeVIssg82DFLSNEyysiXlBOW/RmtsnoGhTy4Rxvp+AFqi4al
fFyfaggEBaetOdL1Hh4Sy3EH8SD6WWUNy06DAtPxNdkFfGWjumqi69o3dj8Ho2i3u2w3IS8Tvsnw
U8grWb0XY1YPxbDPATQR2zCbQKLRHEZ+yzHFBsa4xxxe4aQ9qI8w7qj6dzbOEnEJheyT07y1C87O
NU6NuAA/HZmnMVv4DwVNgK6oUHdb34ktNDhKRL+tZx73s6lPIbpVy4NsIXB8qWo7gF4TJEv9JtIp
Y1c9DDDunqvA8O9CZO1Q1N0k5zZPu6gK4T3E6HadlJ7m07ySMDjNU0eivFPHOnyhc4YZnOKwjiBn
uGEWTVBPJm+3YOrO3U2SJ4eg3SGfxxXEtHM8mPUrCfeVw16t7qDLCSsI/oR0qf6rQggnRasE0QXX
a9x/2kf4M0LgSMMFfMqpPI7mus5gyb7t8KczVS7GOYHZdnQMa9/DLhfX9Jqj4r1MP1YL9/k/YMFh
cCFIqNVk7xVGuX3IYbbmDBNHdDrP3Uo0jJGXoYtLlUWZPC9LTdWe19GcHg/rNtWoWmxwlsruwmpH
jggmmxDXCS5rQX6Ypgk+8FgachKM2+A0hUuUnZL9ONo/THjQ9m6ZjzUrre6D6jSupNofYVgdvsCJ
vm0+oIpMdpk3Ss3ZBarx9XyfSbxgnnfUldILkw3uu7mq4hE4bya2R12HrSz6w0RzwQaTBOAtmKlq
VrDnjil6P4dSg4zRsXl+abYwIXc9Wsbtcw+lu2bMl53BQAe64vm4miy6RjSb5nfxNAbdN9JsqXrk
ik7YY53QSvxJFWxJ21xDsg2GrHXaLBf8sq09x1qy6SOXi6jup7pp6RUkWq6erCHw3DrjOFL8BKsk
Wv11QCoZmuaTaOM7GOfWNbDNYGBhj6TQUboX7bwPd0OrKTDDBBjiEKbEcD3Ml3nvyAf8zfSPJRLz
9lVBNB6c9IyInhUj5BfrIsD5VBVbNWwfWsJnepdmA7gucdcBrKoXkwbFPtgZlnKmXzcQSBY4f6Oh
kIoXTDeOYT0Op/W7oCMMnaOmkoF9g8t3390DuisOZEXdsf3ArTF1EhqpYRi93jo1NCyoGJPj6Qgz
piecxMdeXdMWnx5CsxyGY48rDuTxHdwvJnOFZXI2320zz+Lbzb0JaALUWMZpyucMUQ7bY1ofti5g
077vrzTbVJbDyCzll4RpnG+5pHByfhfOUTp+OwxMm9tczcsWX3dGw+2ZYfeLz+20wYIGP5L21TuJ
ctj6PpVYxPuDtGY7ddTG8x3u/2CosbhEL+f1SJK1RvI09wc+pqmXy7LKQH9Mon3WLwvWbLkfW+AH
37VwiW4K1op++rwNCYm/aLiQpzqHQljYDVgpquo/O2imhi9QrWfZtx7KK/LrqEZJ8L6CICItdEva
5E4n87QjfxNhyvt8DOyOq1BtuD6Q7UEylgfxkpwmiDT0O2CjSfAdqvI7K0Jc6u31sKN8Syz291mG
q+JFsx3ov+ikY59iAlxEQfe0agu8RVkCR8Q+sSVRCQyBYQAe6vF5EKMA5TiCfOdlyFrVP1E9rPCN
5mBgfWv7cd4ucdSw5V3UhQb6u+izZm8s7VZxWRSccl5GIujndILLy2liFUoBaRPM/Hnvhiq5hKZd
yTv0n2j3XslkOh6itht7HJgMsQFYPIBqaSkhomqeKq2yYStSxuqXHciXoNh4o5f307GOIESD90rW
AjKGlSySLGqGd3JCjSkXulbjme7g1aoLKGrROYWrd3cyYUXwJRqhoidmh5uTK59uyU8KtK+oiyxd
YnLSdgwjm8tj2z+1qYJqEjzSwVp8G0Buo3/UE+8fTWeRcRWibuHJ3kIVbi9wui95snI6fyIWsgd3
NV8H3PfJFiJNpyDwDjC0piyYrw2mEL7avpuTgsR8PMld2K6UG0L9SxyadbmQRMLqfKUGkmcRa2h6
ogo40puN83HJcBmtc27iqp2eLaBTWVdorhP1KKdqf5fuNwPUwxz0YUpTGZ5TONhsuEaRcsCgmuHY
X9US1FfJu3h+s6qKlvedsVGBRsNIvu6qWpeiWgW7Q7oG10wJFk2PrltutlbcwWYdwhoMvGpctrQ4
jjkb8h5mSPw0m5Dc1cgHPq0axtM1pJR0zrN2nAoREV5Ds3UgOXysW36frvX+JwP7p30iCB1dHu10
ZE9jQMxLuELiFU8gOj/WPCUHcqeImZclGIAkn7ek4KCRP6EpArL2kGgKNXLQkJ92k5KP/RrUZ0la
Dptxvc0Pi1TZu3qFgv5JYhsX8WbXgoiquWOMZY+W1/t9HW3q614v7YeMKlP8H87OdLlu5EzTt1JR
vxsebIlETrQdMQDORh5SJEVSlP4gRInEvu+4+nnAqu62aFdppsIOhyWRODhA5pff8i6J7tzmoi0e
RKpK5UV63QE7GfIsa7xZT9TUeRHZ7rJfcI9bjs5oRo+OMdcXfbq4KmA5O36xDuu8L9tUXCzAF+2H
CXPvj1E+gVoIzL6U2jEs5DjlXsjKdaHJL7H+PenDpX8QwnEWb0yK2QXKaYzTEiSbHsApX+YV2RS3
NZYaZ92m6UzqmMSq0iByRkO7GA0bNja00km/aGMjVNedNnf9foTnrz+uTm46vlrssb8c7FpEX8hc
i2YnelMzj3VSJ/Y5ncccs9eoHHNvMurWfbSGvNY/NNZg1TtkGpYSSYLOiU+VNqr8sxbjJZz6YklE
EuhdGvfeIBJSUdUPMvHbnBxl8kJLs6zcW8QyJN9mV1jNeZyrcX3GlGoiHYp7V7C6c/aWqL0UwlC6
Q0UnNA+tmyfp7WxQ+++q0raKfS+JOwEVTSRPzQa/2zWyMK0PkGpScQl+1jICQ81CnQxoU/NrAj+g
+DB0vVvr/qKiMb7oms7SHQ9BEZcZ45qa+XJLaSxNqmAgm+tl1+UdcSEu5WRc1QVb8mNGsTp9zkSm
TnbFnMnqikl+Njor074UTCkpk+dKYIJIEzr2WR0kS144jET3rh3mYCyi1v3kwOnvH92J2P7UdY0y
00DIRuO8CkuhjR+daU3nyNNMU1pe34dt4avQys3rbnXn5dWG7p9/bxPYbDs3xUnwbsnjWSE4IKr2
Bo9nkc27ckTd9aASzaxuHHYZEVG32sYlPMWzpFkYl9Caj6mlx9PRyuJMLwJ7bUkBvNxxnAgZ+Ir6
g4wvbfxlrLdcBBuXfrpN+7aNpoPKoqx9zDutGvdVqvXq1HVqELyxVU1t0Jj5PH7JlICL5MSZ6r70
U9aM+zrSC81X2WBcJk0UOn7DNLk/L2lqR7wSmUAG7Oiy+209NiSljYOczOOwopILQboJz1VkNocp
nN27xjKXnuxArGv9Ycnz3Gux6/QghUWDhb+Ym1b7ZXLF4kc4nA6n1eoo0GI1SK/rp0qrvX7op+5W
GpOMX0esTdzdmul6HDjTdq56UYfHxDEkzT4nSHOx6iyjsC7CFMvUyzpaqk/K5SEEVt/bRu7pCbiB
xy5fU40sddG1w7yyrg/kAYa86DkC0q/TZCUHSgBDfa6QOJexL1SkJ3f1KOIYSWijcJLBY5EJy3eJ
qgvVnAZxbpWxkVy76aSvfsuGf8gMUezyMHFKtlo4XFQ6HYwr+hWWuHHL2ckuprFVz3Rinkg9etPB
UsUBAl7hEWPelWYUfkHPIk2CqCAoJmmbXfW9Tma2IjAynXLpxn69LhiOgP/Xj4lsrfyq6a0uv2rD
obsc6rpKv2IQ3b9oTdZ1wTxovEZ7lo/ZYG/DnczlbJ/t6dEhl+iDaG3I1cE19bOXT7LYQ1ZWjpfW
U0RuwKhyxOzOnenXEgk7+jt9ej1BR8CB0d06PRC/28eMZMwzBQj0E6101Z2txm20G0sC4gMUJMto
PI1OFPU5L2VY9A5Gd5gmu1m33FTuUtdJbqMGb/idAc2heZ1HMxt9LaZz9QWtBgxqW+F29q6MzcVk
aSbmxzahHjksZdp5ZkoArb1xaHGxi8wh/uaKojMfrWmIR38pOoNqR9r5OHvp6Oba5yQxwmd3S02O
7gzL/GFx6pc+y3ubdFc1BslsYWfDUeEJ4vrKaYuXSrBlPRfLDh9bEN3e5cp235p/mbXyEBZ3h75l
aFPKYKq+n005yac60hT840SFdAY1VaCM1NVIFAQkJcV0IZyq+pbns2UQ5+w4LR9RalOpb7bxZB3T
3l6+UzpH62Wbm+FLEeerEvh/L6N5LuLJbh60UHfEi4FlhvhOaRnTGUkjcVZVmxE79HjxzchopptW
hbKGasRsyY6cSL9JNMehm03qoV+KCUHRvRpbxwzmftWt3eiM3ejlxTB/RBPZsD/VrRpvNc3uPrmh
NB4AUPTroQphixy1isJ4zot53Dm2i6Dvmo71J555dlkaGbA2J8WAG40TuzpVsVKNL+qymLxaC7Mn
mLqz1whYPnVtT85lO9fajXSm+cpRa+zuqxDphV0ulvnQYCtxMOpcP9nYJBPzSqt7jFUklg91VMEe
Hkf0fjzRDGH/cRqQeP2CgAjFWbdMdvxEa9iSnjMuPAdzSlPCgrIMqyLjkPCPXb1/iGeHJNGilRBF
ZBmp0JCHlasWtMDgxU64EX2TCXt1fEpkuyYHs9brR+TX0+zOdCtI4DMODHcJN+JZyWjUg0/YXvrJ
a+mNWR/qLJa2b9XczkNVhVO1T5swjX3TlvX0vGFdT1WZF8XlLOWa8xmZ1t1lhj3lH6xITiRsS2Lt
XbfWqiMQSjnd0ooud4SJsty3QqRdYMZjbgCXwxh2V006QQR9jAveBe2IsBZVTbk9AVoel6W/67Q4
Hf1SDEZ+oWljsR6QH1u/awLbJC/HGvIyWquZ7RO6PI5s0neZsge/afrpwqoMEs44KS+XOhZ3oJcb
GALoO9LnQKjBsmX4pK3AyfcuDJnlgT7TPHIQdbrxvXfbyJR44GQr7YEuH+ryVDKhSL7Ea9MVPm8K
wrubxWTmRMx8LPy4CWv0yxEvUldIpLnSV5NTD6e5shv3ILHlxho1HB038TSB7OF+Uta2CbV0jCLc
FRsqJoJPFqRrp6ZTDylDeWY19znbmHnXy8DZGZ7qttejYERRWweJWZi28VjZZGjBOKk29qU9OnB9
emfJHhMHmZpAR28+ecppaNheUQ5x/KDPK9Ej0jTHuHCkUQi/UGZuBhXdsNGvypHWlgcJao6CFBaa
/sGum9a9xRAkGb0FFeh6NyyhqLzFXG0yGFUb/TetxVXBE1A91C1eNqM8xEs9yW8OX2r61JGgOmfR
Gbn07Vxm5k0eTTqiyTVFQZx0RXG3QODP9mba6cXiCcj2Iw3MuFwjCvWelgOLeiYpxDY9bPC6Vl14
FVd6sp4MW5/LK1XTp/Wc2prQS6/j9kUXVhJfm2tYAu4J9aw8Du6omTcQ7KTDnmqtdWL+Uy71Hv/G
qd0DF6sLn6mKGJ7Lqeg0DBLX3j1pOe2UJz0vtjfkUPgERqvqFNYiBVhxPdA/zHz4FX03eGixGOal
7piC4lL0WnlMwFmMz5O5qC4IHSfsDxPxegpaUdfZLrcstwlMHGn6zGvaYon3VIO5ugxt5NcAX+ab
PRhuaVWQxomaL8Jel64PTyRSIkCJQWdDJWHBPJtRaBVdOONsreQsfW0faRJUTOsbcjuPPqyReTAL
1zRoWAb53p4Ho3mRichyjdrBsHsLv1tETF7rrMjhc2VMyHoO04I80fa1vFUHx6zNZT5lhmu5j2hG
F/15orSfa754Yqc2OchsVR+ETPL5k8a3UZoXG71VDftNzZqCdHTX0b4etgr6MtSqbCb5Ai+LwNQS
RtGHpTA6ipV2sBw2uJ3Rs5I+sxZBtap3hSq/JQvVNQC5RRb6S9uPWkMyIAUFU9VDtx1xq6nai05V
g/tBEDwiUkU3Xb9nMdOIL2k6VdnejuxSm3i6tVXixey0ya1Nus9eNpW0xb4mNWpe4toWk+v1hkKt
eZL24N4b9OcS7F/o//fPqrWH7LHWhkq7qSIGPrfjVqiiWLC4uenLsUHXGNpc3eanuGDuxSKxa2vf
SgofZ4eP4tBcwgCMxOSvzJAqKt2klYkMdOH07uVUM0k6k127zpm0yO4+lnmatRcysqbqpA14pX+x
dD3UfWfL2fZDVWiDl0tz0s6VjjrVrTZ0Q0KMQ4beV2TG5W4ZCre9TroeokshdDnerzm4QN/Vu0nz
EisvkZhpI63/5jpdHd5bU0fwL/E3SMf1Qlux7yZlRdcwP011ZC3kU1hc+4ac++G4VKWyji1d9umQ
Z86qP9JVFOIiyZgE+rVeAADYQTzVWzdgba70traOmrZvWtMcfMspUs1jz105dbfYzBoF8hh73QBa
3ewTzWDe45SMeBYvx2LN9ZZmrkXQxlLYx34e1Hqs7VnTSyTdzGlQ9PQivNKqQRnpWRht1z2KDlX1
FxnZQ3EmsU3kPhfxoD5OE6OZII/cNIKdCCDtJinL3LkMo7zMPk4uD+ZyMd2su9AHLHWuRu7VxNF8
WcVNOsgiupjTVmUPFHpJOPr6QLbcBGnlFrStbTTaEt0f2My15qP94Sx1wBxQumqfAQfcJIzlZxQM
9c7wlUIAs9gVjIK64UQC1vJge5nW7Q3ndEnjGTAOozRyN7V8tHjskKuUiLP1gelJOO9HdvJeras8
U0Q72qWphYrEztFRrzMRowOAe9BTx6kPWSobcV7zCoquYS5V/3lKBoVoRTYgHbLvo3peYs+YHCGZ
cZqArvSmc0ffobHRfSlGJOtvKmQXOnO/Sb0a9DRmgbm7265qTH1VTFMWLEW7Ocr1nXMt2tAuTzbk
8unYlPVgBdG41OXZ7NCpoUWqM2+tllYO+4QmvuFpnWFoe2aUfRLkbqQoO+umq8mQrCKxvs4SF/nL
cI3S+Q5JBrun9x6H7frdKoUVPddZpecn3YLqeNLp+jZX0Mvb/j5HkprcphT2fDZsrVtel0ak9XlZ
Iq2jwTebrr8q0hGP/vLAbCXpOsB+TW9fDXrRTX6/YBx6armFNBhW08x8sPEOM3Pb3jCqo7tXwIOv
8xFn4Ad9yqLuqu1Xo7yQ2N6t29uWIVwH1S84w3fSTp9p82lWkApXqzvEWqln/K5ktRc7MuuMA5JA
upX5U1tPH5TWjpa/aJrRslncpoUuUYvtCaqadhWZRCvUh06OuQYvPZHJ92E7H7/LAZ498gYiOjWV
WgxPJ97lH622NXv2XiSKpvdqt4PoT4sJoygZ64keWKbQgNdYURNem7Hspz1hFC3EMS+T8aVP53o+
V6ssxKd2Hhyb4qVJh4tlkev8yZVFPX7YNBytY1cMoVcgdtN4ZKPR1iyv55EzlwHmjbssSl50MUyD
awYlBRoM5MYrra0mo2slMK60Rf8V4mrjehCLzGk3O3VG165t4jtgEgYZ0Ygp810KspFzEY8NtBvV
6IbqUda6Aq5d6syzxkMZtk3Vewl8P9urXHAEls/sux1eaCRFNG9p2Oj9V7oVa6J5Tk/6mnqCKNvT
Q8wr2B4eIvXUnfsZeijmQOVsO/FnGNbL0HrDhIlNcyjGXiSpPzXoh5OH6s4sjKC1YqAcwX90bY88
rybcA5Mqq/d1EEGdp7l9E/oIJVsPFr+tXY5THNUnFW+934jye663mGmHHyqza3d0C9YBpLIWaqf/
CIdZn5fOzo8Idc9zoDtpNXjrEosPDKzKIXBCyN9/DcH0XlnIWeyyqMou3+nqKbXvnfGvIdTfCwqJ
3BoZ13BdK7lzaVok4i9SaN6bzlWoNaowkXLPManTRFKjftURrbufcHj/QLCKkcGPQD1aYWYPIo3J
hMb+a+Iq6S+LSavQQOzamoaTOabYAkjVmDdzR+uWAivVdL/SZt7Tn0OoNlTRv0MbvQOWRYxo5kRr
5b7CzTQPEpghV4AHG598jfEjszj3J0oDfwSmeocza5uOpQameI8gQCM/9ksVDkEdkecGEycT6qQo
kuRkpfNS/uQJ/wHI8r06UQo+jNPEFHvHxZOjR3Zm19Br/skX+qOrv0Of1Tj6dTJWAuRI8Zy1xuPk
1uFfA+Xp7+ChpOlNUUeh2C/Yfnhxu5ySIbf+4sXfIcx6w+jLanDEnh70jkFq4oUGncc/X1B/9FTe
wUPDeUx6oRJnH+lax5k+hp4Rc/r/tatvn/pP2FYzqy3QQTwXcy3Q5u0VLpNr9fHPL/4HK1S3fry4
0xrFVM8pyyWWyvze0VOafN1ZTHyFXLOovXoAjX2EKSTqv2TPZ73Xs4ndaJLICIk9dqjik9203XVq
0F798y/0Flz/ze5+r2Yj08WiLRTZ+8JVMR1oVS4TwxX+87IYvfNok3nzN6VtlM4hqdP7dE3uDVaa
OIZdMsTUKlG8w53x+zxaWDd7vSQl++3u/te3+X9HL9XNb/fR/eM/+fO3qqbYj+L+3R//cV8V/Pc/
t9/575/58Tf+cXiprr8WL937H/rhd7ju758bfO2//vCHHXl5v9wOL+1y99INef92fe5w+8n/13/8
5eXtKvdL/fL3X79+L5IyoOhpk2/9r7//0+n7339l5GsYNsvnv602t8/4/Qe2L/H3X/9P+f1r8bX8
5Wv5/Zfr5Fv1/LX9BawOf+z+7ZVevnb9339V1t8USYOCk6db0gDD8Osv08vbv5h/M3XHcqStgAYK
uTkzlbihxn//1bD+xt8g/eswV5Q6GPVff+mqYfsn52/UOEz7XWkIU+cnjF//66n88N7+5z3+Ug7F
TZWUfceFf9w40nV0Q+rcmcGd6aAr3x0mjJUYoyUzhkJTQVtUFM9l7WY7S8rOI8Wu99Wav/ZOUpMp
Z8+VAb5bVZrhN6PuLUkFsNMt6XbMk2AInDyOIAD9f3rIv9/yD7e4nTL/sxPebtG1lI54iOSJiPcK
VdYIw9zI8Dtxi3D2KHHNHccRk5tYncem+Qqk6trphqCLoP9lTvMzQ/h3h/1/3YCN8haPSqr37Fkz
M2p3osmLABc3YK3z6AOEs+iqhru4qU1/CMPQg59+McTN4KXGT2mIWwR+/wgcd5N+FboDkuMd9biz
E7PNi5xmGOaJoEjlPfbO10lT/owNs13oXz8Im3WozEqZ78lIzhp2PTCPBinXsTr2EUAq2ddPVVOA
7V8Y+6DmVfnN1kIfp0n5MtTLszabt6I0yjOtWW3H9Db8SoNu2rWzqd/BnRz9bV8cmPG1p6GsFrQB
7WynUcF7WQauRDhUrS3oNjhi0boPB/Om0QCKxSEPcmmcz13YnQDiuYGdNOFFVGouQ896OXRiZZAf
PqxkIwA51vvKcAXdrmm+nrvs1QAqt+vG/Ll8K/nRhF9d9TLGxZ21yk9/vkq3zOHHB8eWYJSiG46t
2/9ibCfXUs+jpEEq1QrdHQnRZ3CetL7b3g9NE7BPHCm6UKP6SQ79RiP48YNtAVdJutIy38IIN/ZP
x2tRK1l3Cv02t4vzndvn6UmCMzua9O+CyGLilsiVVm9ristiYUOXHahE6Za80By0dB5H+wHsos9o
mSVtmFnAdMZF0mtaDqDEet9Vpk0tC65r9+fP7I1g8e7eQatLALw6Mzz5PtnTaUEwAUGHSxlmGTR0
hS+jOINvO4IvZGiyy2TP5AGa73U9u6fRAhCaRRcDHWEvLJzTbwHInveVODtgwTxwRBTHGl9aAiXw
gN8lPk3Sb39+3//6rm3a6aYjTAKSwA72x0femwnthZHbxo4N9RLsKT0XJYzfHnTr1Mpvhl75mp2b
P9uf/7LK+GTbVA5zNEMHrPrjJw9mEdLtQiIxpDD1x0G5nkr6/z+b3S3e2Y5lGgoa8uZ1+96TqAR+
ZGlNntPWl+VBtk120Ybx808e4hvz8/3bx1vWBJ5gMJZ/zwWrilZKurb5oTLz1xBTuA01pkovYpTG
eJRNrrSJs2UEnVYaa3ZRiPzViOz1tl4BTTLf4NxZFAaSo/ILCukdo0z9mFOI7cHnmn5L/8C3Svde
czQG5I68NuelRWxpcINsHlJvNHK11xgj7JIcq2z8hg76THwTBlJogKtBkST8GJ46xlmX3Fo65Drb
g99n0ENXctVmz1z5f808a8c0gg1QmwngU9yLQBDU9t40u8e5dxkK1xO4jR7A+Zo8i9S6Leo1vAjr
FHSilb625lAduyFWNGvKozYruoh4be/zKnlto5CZSEXMbSxJz27EMcA1WN9l1Jn+WOfPzsgaBGv+
0Kz1CrBO3ccsDhCdGfdt3ZaJ0o5TPJo7y+yfjJLdPm3Re1my7lM9iw6fPBq181yayDjxYVhF218N
fSEsAy4L8il57qIZXFnTmH7k5I2fmOJL2dKmjYbCvAPcSPKQrBzEq6PtZJ6+UkF03hj1blBggupF
fX+HNNWLk3F6YrRyjsC+MyIgcE8Dw7SMAyRIKW39otWeJCiqwA5b5asYOJtwrdAf7C7eE8vAvonk
2bJ5HYwCEl/rOIHzhZFGYRdnkdcfU0PdM7kr2IZtH2ShGx9IfiwOFtwxcotXU3btnYM9ulfUwwcS
jAOQgOdWB17aDSBgNJl3O7VxO4qFYNk2qeO7CE83Tf5a0v9E3Xy8bPrxci2y1xy/mMNMpRxEiLx6
3QQEerKuICMitlWObmDq8hr9cgiJTHLoVNtZYDLYCMKadV5tR+ZSkV/BVqxB0GSvWqSxYnmzmIG8
Cmh1fqY34nHcYORltBlgA5MN5jB6reggAy4mWtP2dAMtrs6z7FIPHA3Q2bV4tqoi/0BTnLnBqLkf
O2R01jR+diy9OsaL3l46obzX+5zvSHp6dtKB3Gp7MWQG153TAgs1ODze1u4ysWz0WgFRCnP6h3Hy
7IbkjCKybi03V4d+yZ8Z2WJCxQo3erbG28JtN9BzWM57OTOVALhyoL1+XysSmbjRs9+2QMEKMwzr
lsS9C0CssiLter0qZ17WkGzZhsb1qmJDssWsINgR4Bt1tkuNs65nmmN8nnRN2xlTmPi1y6Kt+uT5
7ca5XbKYoVz3qcaZphTf2xRD92kAyrNHMJR4Xc9sNRnXVxWQgF0CTcmXC/j1tZEnw5m5pwJKRNKD
hgD0dq4m6DRpFqb7uQ9LryCAaXiTe0oKfofvwdLNfnvBhS5uzbx5Ajnges6cvjYOdx026fNbuBhk
9tojDey5I5GgTCM+oHNAK4Fh92tnST3A6R3dRh4ixQD50Eo+RZYsvVEYRxDv6Tmv3CzIGqISgSrb
OWv9JMzq/HY6QfTACybiCQjDDi9MJ31d9DC8MQE9FSRJfuIglQWsv96j/xgQT7+XOcHEMlm5jG86
r+uSBySpCHka1x2JtZlT8UBmcWhl/tyTX23hjG4oIS93rt+C0iAIL9SUT+nMvSWDc21WznpscnFL
vYP2NKA7Dy+dZziYqe/iiuTha/p7NRFvCYuTWNpuO3acSl6/fcNpyV63LdEk4nY7CqRj3vY1N/b2
DmpTXSfobno6E2A4Cmc8tIVvlNuyKRk/hSZAqMpon/TUNs6iTWGzRPmuXVkq+KUsv0U61yaYQGq/
rxZBRHVWbUc0mT6ACOt3s8b+BT5i7iZt5bdcWzvmoGgv+u3tzBorT6zVeY2AHNKG46/qdb54i8QJ
Dc8gcaI8mAAvsYNJs5bVvZd53awev+FwJ+6872b+1e14AUMy1ExEhnWvZUVyXSk9C1xRc/x0RATW
MJffzhUMvRSmviTPmSNujTbcLXG2HCxci7xs4UFuK2xe+UmaAbeCSLMfGZTjNMiiaxWBBxJi5xUj
0ccdeTWWIqHY3m6Xtk9JyQ7H9dD0qYJKUC9csBmpCt7ib75Fx7CJy0OZGRaIoqo6NmnX77YzrlV8
QBSzqsXABpJrdnYc7tpkNubT54O0t6XDQ5Lmu2ECV6aF+fIAOKI6Sqa/ngUP1dORAHlbK2VfPKdu
/AqF4D7U04UDo2UKNPKot9MmVMTFrGcLhGjaXM0SdyVHc3QP53PTs/s2w44FxBzgjmaPLDlIAyZ1
1xNAkkAgT+PbQoJ/aeJjXlcceEvfXBMlm8vEjvuTPTFz6QTtq9mK5wBGE+O8YXJ3VaXCIGVg5FXM
soGuwlw7tvUaPaONyJDAAo69B3ozej0k+gPkI1KNOXmtmuoJaap+j79h8Q3zn/Wjlaf1pV5mcxDV
/UdgwdGBOicJGI8ZT7ptgGQqlpKM2EoCoChhYFmrfgS7vhcrZdJYRVtqUI/VqRWxvDEGAEATwDzf
xnWFldBUJ3cr4DLaxV6ztteWEdt7ac/GBS6Iz4OWz0EqTUAAGeQCc1q7PRib9XJt2U6M5Z/drcyr
ZJ0FQAz5H5dhmRBTDCoNIgA9/CyYyzTxp03ABWU13WcKA9U1j2xyFGB7cZFx8i48sdFsX9CO0Hb9
CILXaMocOlDd70xpn8C7wQYrpAf2ZPWYvk6MYFH+zVzczmujTf0ktUM+PuViPRezjYFrryVwSMMY
9u0gLvJq/BKBOnnJ+jY+Fo0bBtMcMt02nW94oezSaPk2zCTPmhETtDS98yvE3z2t6XOf1QCdJqPF
6hgAEwCKmTo1XOJ4ZmIdNQwxfKsDfTRGdkDyfKNNmY9DGmmiPuwjemk7N+KdRvGVNrWXzDQrFuH0
YOjTRYvXhecmtCWV0l5qh8UnJzPbmbNhQvPRvoqeqJs2hgUmyL6NshS2R6ufW83KgjIiZKKhy+Qy
QZS0SWI96OaCXbtVPmsGE01fCUvJkLwac6X2cUz+ZIREmqqMlwert5lTS3PFsowTyC6d8BVd0Mo3
DTd/LBsmrPaqP40moUIzuqcSTRivyJr2W7QyUuIkHnarI/tDVpEEx3Oz7qdsI+RQw2VeqgGde4vj
tpadLZ1zLiI46IZAKmis4GzVLb+1VfQC/E4gLbYp408kgnXj1prdFoxXkvltwbqFVcpsJVIHe5qe
1ThA8SjH29hlxYSqAMBfYlMGWut1u8/R1W8Nug+HzjEoCzmtPUWajXrlMzizJz0byJGFfttBtfKA
1LBCoWlfGEaML6QuGWjI6KbMp3O9GF8oIJu9Por2stPN9mHQss8pZxq4tUMDrudiaglqAPayK6C3
2g6UkUuLtie73sLp2hfrVTZw4o1uD9ZIuPdWkj3XS3EmwZhvVhTOyAKtq7olr9EMdTbSxKFudBO/
N6cE4k7xUTHyRBhq3fdmzncFdw4lKY1vdLhgnxOdZ1+SJu+MTJ5ymxVW56yGQXMrEiyeaZFPPGdb
uo+VVbaX8MKn+6LRdGjKLDdza14l0eJPWRb7i0tcC0H67bImnnFascwBCsYWpAuqFayyyL27fuXL
kmOaKyY5ZYJ8ftVWxzwycGUeupOh0tdSi18BED21LedQV4prWH968Hai9zNF2JbuNNtajVgm1wCe
qPLICSiuzV1qLdoOHrvr2duZWS4VnIKtallnGkQSPmAwRO1TVXD0jNMwfYgAWAJG0XnZ5ebAAUDt
YqEz6Sk9nz9kTp/dNcOY+IVu7DTAg/7MyAf/D8vcvZ1ybV+V5wSfTR+0jxtErjLO6LsT9THu8+bY
Wr8UloxBzs/Kp2sx0gEZBORmSGWDxmpSSxh+zaeOq7TFq77q+nMRjuU559R7W/3UmzuAHMkFxeor
TQi+Ve7cAVo+OMq8LSOOyS7k5Epr7WVrVAl7bY5DpMYr0fBGlmw7AyPWJ4zp0e/IoQgKUX3bqrLg
MFM1DBkNXK4eXy8JYYxmZLYrJHyNTPQX2rAmRNwaGMu67uyGj18AVcDPJcECNfwhb0dYGzbqYFo8
GYGKOYZZ7RxxOFT6Y2nfvp29amafxnZ4/+eFv9gGPu/rfgcasG6Y0tH194qkYzrCl00XZKJLik4m
l0zd+/6pqWkKpnqx7lfNyPgWvGWQkeseCiuYsqx+FM0nt6nv4SrDdoopdLc0Y5C6tnOkvM/G6EbH
edG3CvgyqDQNQTyBEKqn8cYpAHyYbk8C3EcPb43MtxpJGiY0miJ+deZ+9IFSQixfy2DSeuNsgoq8
cOq5OM+aQUI3bkmppAbqrY2rArCR+prpdafp8NG2Igx9avducL+nGsqQJYQN0M1bFhgnledQ8wYi
ckMQdcbPLOGMf22RMxGwGBRgV0RX4L2aUZon0NjYKYewo6Z0/y91Z7YbN7Jt2y9igQwGu1cms5dS
vSz7hZA7Bvu+/fo7qCpcbMt1LGzg3ofzUEABtpWpTEbEirXmHJO4r1Pb05Gw8avbeWo9g5dm46WP
v0l7lpuBmP6DgdW/NMVcj2GGLbG5rtOEX1tTUOprKxZpv0+cVvqtWNQBSx2nkF1LP9XgTil70DdD
FpvBnx+ot6H7uweK67vnMopmw6CX9OtLs7KNPk7RHuFdG3y0UE6QoCG7j0d7NatU1ZdeTyBi6AtJ
BVZyW4LAfvAq1PrmZLz8+c38Pk+RfAOO4ZiuA7T3fcxLL3q9UiU0d7luAmvDQHYsaaedOjwD8i6O
2F3//JK/9+wl/VHLkYwndAj+7359s+h0rpthv29D091mNdL/OuL/wP48Tm0zoJXSxqAYm+wQR8N/
F9T41ixkTsAb8Fy+fUZZv374OR+q2RVat69dirGUhs6GyICPaFT/8rHSZcbfaLn0PX8bU3GaCosp
GXpfzKSbHtZr0CTTF21uL8jqP89dFn80dvqXbcozLY8H1xMGc593vxhMj4iyJO9IZk/ac9jRMI87
2RzZEmjljO6j4vj0K53uGW7Fr/mUzfthMiof8Xm/yYb4+5I9//mb/lXx8fdnzRzRtnQedprA7wb1
FcLc2NMr1liafCmRgv34u/hNE2q8bKo/mHC/m0Gvr2dZPMbohUmYXQeRv363vXA0OyzSdu/GzgXh
JrxhzSq2ZSjjjU7V7BuD/Sqz5AnB5zHTnacmtjW8iON1L1KE9ai6FitePgLFrv31X9e7ZXnCsnjU
Wdr2e7KS6UKbi5yo3eeAKjZORvFs12w1vV5wZApx7Mv6StEk+0TgTLVrS74irIe0dLXyxUA25QN+
w79WCeEThjVTZJiX0egav0uSb3Z7sDp9CvC+3i2dczRb805Q4/QRsg6YNMlW66KtcujUOOhiNl2B
nHSdOqa2julez5KNzMEntuZ6t9ahgGRhkZObp+V8NLSy1rHd28GWwOQ6/vkJEb9/Nusk2aKBb3ue
a7+f53rGMMHTJd6bPKgJD2UdbZwuwkAx5vTFnLrbzMrEBwqX2u+GQX/7NWmtItWvSwpCh1ZtyEm3
4PQ6VXpP4BA6ye2w1s1wg5Zdi8rympYEeB+XTmiUf7ifGevM+dfv17Ggo5BjYtkMpd+LOuhlsM83
FJsUpS12d7CI9NTQPDjNSy8wIwDWuXI9VKoGulZfy+JdM+ofBQ/8PnN1LM/j8RJM7nVHvpuM58mC
ytCJ6j36iJMY+WAET0JcDPYH+7f4fadhdGi4nsOE1xHO+52GKUiIDRLeU1jQFUyoe4w5XXa10xU/
s6WlwwE7cwMghVvRSoYs0oY30xPvHOZDFIyV+iq4wscj8ybcrfQCuQLy+aZQJvg3BZd3+ttXjcls
3sxow6HG0T6Y5f3bl8YAjwGo5bBr/DY5Lri5CmNRxDC3uRGITMI8KqZqk7dUnVM+4bEf++/rfWlO
aT/1tfoJ9uuDHev3DdJBFsE80RSApH87JjLRtw68i2oPpeWHiZVmw8fAi2WN2IzzR68mfi+7HJyL
jrda6AzMGO9P3hKsCQYQ/LMUVLu0KudgHUsurYAPYEQWDVwK6qVjyCFcGd0Aw3gppzK9tnOKe6kj
XXaN+TqT9XIYuHj7KdwrH0qFjnupHa4Tc/wA0Pf7Oco7ttZBsWOzo78XEjTYy/J2Ymk52hzvy7bq
Ai2lA9Hr3J9oZevBoGcfDC3/peDn1XgidI8K1bLeryQ0me5YwibahwmNzbo0JRfxSVwluJkOKu/o
p0YI4Y20P7a0p86eSaNy7RnSb9e2uSj1gHRZjzhELiQdPBoaoaZxorVi7Gqq2crkiqlsrt2m1b2I
hXrrrSdSGFycEM+7Owxy7GaxRb92Hb9I0cd3KTeqTV6a6iAXR+6jFPtDHJpPWQ1DwNAY6lWG7foL
Q4edghK4kSHoGWudUCI1u5tG+iRvs40yk7rPzO3behO2446Xm2CaGOEXU5vgpFTtuFuWDxVi/7pt
2AB1DT5cqaPZ+PV0rtwlVo1k24jmTt2mOWNMg+vLTliy82ksl5yBXHJjT3ylbU432+KLLsbaDXAN
ZtvCbkaE6vSI3vb6XIyMRucY+JRs8Vp0nfj8NtqUFd50j2ntKWfcfVEJX8KfD63fC1iX/ZXiFcWJ
LjBr/fqLNJFkBNs47b5wOIx7EHpB7qxLQqrhHDUetnZ3yT9LzJ7ovYf0gzPzjQH/63njYmq0TDQv
yKGM9/oez51Sb5zIN9QzpmilaKZbI6Xf72Z0ws3ak89FZeWbGFX3kfQ3PUglJ+Sk0ccm9Yp7YwqS
stedHPMyjylnFxMlhwEQCuovutGf0rl80Vqar2/zB1obhkafLwT9o6AtvljVOg2waLInNCX3er72
+DDfM0ir4rumHuWznlkB4varZgDiYNkLKtNV85JH3k/+Y+iRafoP2SbZnjTgeY8LR3xQD/9LZYHD
3jVcw/Mkp7K9nmL/ITSBTJMWyajKfc2Q4m1AkMt1JGwwEapiluHSZaMfpctx0lP9zY+wCeNnhgfV
8W0Ms+g9wqnGQ4U/6nfZur/V9qNEv8hcvPpcMNEPoplZhIMtcP/nR+z3fc8VNhUF617nmvr+jtRD
CGtzGi97zZV7goWYm7BVpDO34rduFFaRD3a934pnh2eK+pRLmaSS0d8HGCkDvEqTchOktV35c9U5
frxO7t9mMe3b19szFBrYX1ByIBrp1zHg0OF7MMup3zZ1k24txCyAnNhz/vx5vD8o396cRV3LeltV
Q+uf/8eXac9ukmgp6UqxqmFHNLwHnLNMARiXkbbyEUb/X15uXeIolUyDy8Rvxw42mpZBZLofrfWp
dfIr6AHsSC3PDnfHj27E7vsq2GGPY0dB0YmQzeDm+Ouvp5qBaWMTq71SCv95PEj2woYYBentGDV5
yh9J0NzGBIsHJmXoAddheMCDVFxkKZ1Po8y922ToD7bZ36Cnn7Z4tmxfjkO9HVmjAd2V9py5VbH3
xtn2q66Irwoz8VCr5Ew3l67YtTE/HPK5vc6u74BYJEfSGwwgGC3m5FLkAfbU6sAdRqoNDoIxkJGV
bHRTDccpHHd0JOttE9Vyn4vIPKHl0JiopDctxpQN1zYTYAQ2XGk08ZVdawmkvjS6Kbgn75ZBGwLo
vm7QK/5ACe2rsartjLHu72YKtV2ehUngKG5q+IAH2oaWoCMIN9CPmVMHBW7MEwJVCx1Y6iWBndcF
SYAyPvXABUeUFkVKlyw096ZTuwcv5j3A4Fudxg9VJ28iBTRRozt8dm0N4pa2GF96TNB7XOTWBwvt
XQwiwjfhUoQJRLTsSjr39V+/bC+qG0/LOOVRULiHt3uPmaEaKVqwCA21VCJy/aaqawKVqxHL+zLL
rajWL7BMZeA2HfifpKeudxonCeJMfctEgrUd6aHPyWDTUhrkFtBZErhskIEsmmLHEEFu1q7EzjUX
7XEuR3nlrT8+KbubTolHy0FtMk42ShKrN7d9kxcHLM/uBw2n95cHZH8sKFYwdQwbzfvoX3ZOwzJx
Vu1Us+wbNfu0iD7YLN5vnm8v4fBBW55uG9b7TGduYRaNAKDd+ZRUQTnQfh2agWtGtSAG6cyaz0b7
6Fb0vijgRdk7JcUN9wm2jXc7VKTBqrcVLpe6dOotwy/MbwsxNEOUGggGGOlpkESPJZyujez+W4fP
KqfknENtRwFPP5WOy69P1Vzn2ZDkgIp7u9KYyxNai4F9CZJkfUFcVsfK69w9u90jbYd0n0l7ePrz
Jv2mgPvPwuTtPdAiF9xlEP2uAvH/3KVZNo0jGs3eAagiGmCu20MuzYaLuN4ufjMAwYlzvX2d9CW8
8EHKSzmhOgXj4j5oqbOsXI8GQ6dMdj3hfy96K/go65bqTlW7PFXNPYy89mg1Dr9Op5yrmojtK6ca
62cRoUrwp8KI96PX3ZpOhKll0LIPii9rbaP98jtSwNIytU1Q8zTb3ospZxJuZM0RuutZVVdAzKad
XkW4Y4dyOL39El6vslt9jJyrVvEHDB7DjbfoS5AZaEcWSrDApBcBRTCMDl6k3MABNMS61tvjtIif
FVqMAzZsJGTwRoM4Mu9SkZvYk+PhtCyqPWS13aAAWNy9PTkDU+12q1kJoKrFrreZjR+QS8g6Yy+0
XV6JJSD0zI8qNe1SPFKXiX+5q4CU+EpFK9wA6284ZrcQlp+XJjHZhPqTNfa8WalnflSrAYyZ071o
ZfH9z4/MW57D+4+TJjyaSodWsPn+rlV5+N8W7k07gEP0TnoSApxkuIqj8QFgeLgxe2nsls6QfmzP
4QawIYIjqyKNHN6vr8V0r4BXGZvMY5kl8CHOdRrpryQPOYyXveXMT7GvhgE3G/DpAhAjjBs+dHuP
qffbklTwDJJQ3+gdkj2ra+WuFrCJMUc3G80un/ts7ndgEx9zGtJBujQfVTbyt91KGty5WbGm5bKA
33sAExwlZMFm1s4YOLxdPApfBDzEFbzJI9D2riDsyO323ThpO5MMBYQ4tQIs2LmHGWIK9IWw9/Os
zJ/iaJV3xCy7FKAsLDULZJPArH9iOwTEgjgu0BuekbkrE1iBbrLpddfYzk2/x1ANHVPIh3EwX6QG
4AXj60Oo4u/cdXq/Yj51zjvNAcgL/oJwDvcWp77Yqsytt/ATuI4XqiILbOr2Nr2BvWTkt2MwyYM+
8JKTl5kf9HB+q9LWu6QB9cBb977fisJ5ihUzSp6dIbN+4jZwb9e10sC43YxGNHzQxn2LqHz3qJIJ
hUKNTi6whfdi5hwzvdD7jh0WOVWQMId+QVimztVSGBt9yaedqYfJRdmdOguc5j7TZcxvIx86nEwq
eEzwG6aJnwYvvBoj+zpcrHZnoPKZ7NMcJWVQz6zrIUHyyt/dVNSEgebxXOICDgMxspop23+Wbb3c
CfhPO6Nehh/E2reH3mQNQLsorpJWt7fYmqOdQhL/NA5Zc8/An/RK6DZ3oLeXjRToNFZc9Na0l3qL
uXy4RszlHZnI3nX4Yw5eOrNzLF5/nduFAxGyhHiisy23FRGt7fp2mJhmayE+PFnY04N24JjRFIl5
G0s4yQ6SJquw05KL0EucyaAVvpihkyGRITPpSqlS23nkk2/aIYKywAfpK8ewt4peEBUoC+KjGLx/
eVp4SOjFrHr09ZT89XBqbTtLYWfaO7dBlJPAl9w1lcXhVMoycCwWxJ+3tt9fj6kiinRKLC7q1vtb
OuRxlMELvjuYRBQgFasB2Zx3RHPkHtRi1R+sBuP3wpJrG+RibrzI1B3He1eCuMjbahFhxUPHZBJz
hTLUMCB0kJ7X7YtFV+fJk/E2au1dVfYNOAy2CzutzW2Zs/idsWAUMDowdbk5b7yeg0rHpx7opWwQ
JRjdvqr5VWK7bO7zlu3aKtbD3QobTp44u7WK8nVet5GosEIU1zx0hHa8ol+st4mNKjQpY7Ln6E0+
llA9jovtXmeDSndMGX7i/C8DADc/Uyd7FYr3runAWMG5AlG12QSNfqKxUjaP7cKzDpg++ftorVJK
rcaN1AuKMnPrkWVzZyDyRSPCavI8TknFI3gGDKKfx052+9JeT9M8RQxeUZekMedMn/fkfq9rlfCO
BFlPP38tFva3dOA5X8BnBWnTtAdU8Zw9Kdtum1b1cxynGvwYzsys4Q1VjlMGdFyWwNMUUwAwIP/8
acbzDh9GA7GicZsvUYYEvRjrzYS0APACPyFRoj1KiCQsFraL2BipB7oJJq4xtUfV6e61UTPA7yF+
H70ucg+twwotYAQHOrDWoAi9LmhLxN9ovrt9E7XwVAxUREUXAulZf03NWtPGtWUJqsFot/1cYsqs
Q+8ogEZsvQzrf7bYT/bsfMvR627STIojq3O4wlNjbtnBeIqt2d0PdUbJAgfNf1vuns3Hh9KUV9A4
BSqPSkflfP7KMzsu7Xwdb6vr/7Wj8zr+1pRt+bP7X2DppM2wjo7+Z0PnbV8kr1//07v5zz/527np
2H9xELIHCJM9gKsV6/9v56Zj/uXSYsYgY9NmQHDBpewf56Yp/rIMg82CIZxhAX/6v8ZN4f21qhN0
/iGNF0QC4r8xbjJZ+bVwljoHNHMW7r00bgkkf3ftjaIoteNCFPu+H9pDQ/f8tYjtyo8wS9yamdae
gVLMQabJ8owNQfkWDbBjM7nJmSxQY9Mz+312i9n67jXIZGrpaDt8eiS/kA90pjmktgsiBr+xrPAk
8ziC+bK82r28LcFBmr2YkbPnZ03LoAFgV10Riv2qKL6sMOXNsMTPopTfQxht5mDlp7SFjyDyjHQ8
U0+nXV31zgYrQLyNE8d4ygAauj4JBNnJXGRxXSFevikMJ//Wg3fZcDzaX+dYqAOvN95UHgeqkFpU
+5Uto2eBZm/TaEO1kVBjA+QQ6RcLCi8dWV4Vm0KUsy9l1fdBN4ejJBPlE/Ph8agVpRk4NmjLusg5
zdPyFb5yd0qMOT+OjTvdoKxzCQuxJuRRLZk1fkpz7lZl03TQYCKfy2js7+e8tSaIRTBhFan0TzNx
BxGD5gdg7tGlVWAYRTjQfcydWyGL4alDl/+jJhTsJbZHeZfrANJKOpe3sQsmGboqYZx2GD9wBRVH
T8zPiTPUt8qKjQczrS0m3GF/7vIwvhqUWzxDA9L3ENWZtAGQD3g0MK3UYETrKr4o5arRr2ODPn45
OsOD9JL84lTqR4jXhwsUIIe2t+sXO+ZGoMm5+oYP9OcMnxiSpDd9UqI6pMo69Uz1tzHztbthJUVT
7qa3cP+8Fwmy5ArMsDybeWMee7AU3yX3AQBdDagrQL8WQG9TuxQL2Bkf15n1DRoWo1Wkssd2omvB
XXQ85YRDXMasqA9OJvNNRzN6bR2L63p2fqCpMsSLmfDKOj3qh1bLy1Nm0UJFzu5YUDeB1S3RDC0x
16pi8fkS8tvILtOLpxbE11C4nsSSGTdF1jebCNLUJ6Nd5ku2SpLRCepXs6iHAIwDJbYzjOi8+YLg
wAnvOh9XLbMqq/agq9AM+mLo/Eyzf/ajdC/Qi7st9xzSOLp62qhSTMeOW/DF9pynCNNq4CHM25EG
7+6gtTuPXqpBJ8HR+2orrWajjzEqWrYW+mEaGdukoQteL/O8WwoNjvnclxsNKmZgY3bZyoUSN4Kp
SDFJhI2oewejJgqMfHFuCqzcuVlUPibQ6jp0Q4kVweUmRndrnqr9ghYAiKrfJCFmo7nYjKL8aql5
b8gsPkcWYNyq19O7Cnj6rtLA0qYtAnojlTvbaGxANkAWXaG7n1NMrgO8a5S5BuzTe7uoPksb/zgh
QNbSXrWF8y0ZCvt2CVMye7RG7qA1hGw+60/MG3DVQA0yujr3YyvvXSOeuXVh2KrrcH6I8DX6hCAV
fkiu4GaK8++mVV4aPGZbuxPFxiAS876EuvgJuRW0KyZf+wYJxg2XfxTE5Hmc9STqTtjm5LbvKudH
56bhzi5t87rpTRYTKq4tsBjvAe0Pn+ok0crP3kQFPdSb0iqXHc8x6GRjHnH+LdX0KcLgfDSdhHBs
ULY7jF3laXIYPq4hGfuhTOYjBHjAMEbbkpmyRAszy3C5dSMGNpGDNC8EnenP4YzKv+HbniGSUuvB
DTc0hbLaI0NKCx1chHMv96JHJoFRwfxaJYaq+dvlfNU1uoG0tZtOelqGn+ZCWzZDmVZXnTcOJ72e
ihNiZipiPBRfR6vozqNCwO56qX7PIq+UHysnRA+yeucmMZpPdlw6YoN7i6gJkidXybtyLy0dOHer
YtfcJUNCakdoR98nL38yx5pgQ6bHWmaAZ6PzlkniVDgwrJeh0O76dkSVym9OboAa4mLTDLMV+Qv9
vJeG+K1tnnFPTuau2xFBsBo2YF76IGOtrdko/EZez/rvyMJpYd/vu8LSb1snI6CgxxIOBFgrwgFV
iHPVJ1a/6U1g/JjqzsnCnQef6UOxDNPZKjm7Kahl96A0OwbUP37HQpAi1I6MIAyHa0VmWmKCskkT
bdoRRQPLnY7xrivHZW/2YbU3LXZwCryFUAyanLTQhh9e1N3RVXtK7Krz/IEfQM5gNb9UCdsG0pmc
YA5aTXLTLpSHeodGn5zwPcA3FOtknnyJM8+61+1sOPPTN5k7HMIh+tyl7PpZ/GjiuxM57HsN/FgO
9m/bdmi3rSzUNohhFFYAPTkhIZBHJyGjitRAkhpyz/zcmskYwD9Mj5wSByrUCoC81uxnCLT4oIaB
bApI4NXLhHD+XNtzd+Pkc3UuNaf7kXtSQxo5rcfgjAw9zZlfIM7BtdN6960dGz6UrS1kOQQ4wyVM
8nM/JsvFyKPrslEYzVkpm5CQgtH36piBPezxMJgM/aTVdeSPJgjmiVCqSQy+UB3hFIm5L7Nk33Dp
87s6MQESIyoKwHACXBv9aXIramQ3ItU5+WG0M9AeGynaAvddNA9mNNZXlfvDmczxZ+zM4aWeUtcf
Q0ucra5xi/0w0lkMynLsXheOIfwmuhtUk54x21XVCjelkRjQG1toRbndY0p3Ugu8OUUnNmZxzZxE
74KZG+01KkMVWF3eWH4sZlCHhEMHdRVO+7Yu8K+KedzrAv/q4maMXEauw7OhbFqwajrmJCzke4ID
QhWYqn2slMYhXbs3rmbB88td7RmY/EJ3ghIl0qsfWTVNjxUBDThbHdqiMuP0Ns3cuwOO+Ex/8hZs
a06Isbp0cbOzexdAudm/oF97apacvkiRMmG2vHJXAI/Zcex510WYq3g765nzklhthpNSHCMr/ZYo
uTfL6LC08bmLncPYcY8aR1lECMPyCPotFtJtBBEoa5NtSTzWztDrQ2n1t7Om38N0/saB9jw2w/fW
kvsaDsiliqJ6FyHT3dgJagILxyLnLlVYqHBt24hz7WW+rlqJraYlxNCcZX0JLQWgMYwUTh2nRZMu
+0uky8V3qnpcAYFMHhJ6fo9sv+7VvEC7RL+myS0lfHE0gJ6bUl30Mo3PhBhoDN5AVteIp+6o4uYH
wqqWHTYc69bACwjhmTQJCth8kv2554ve1Fl/bSdtecJEq/mtZWW+1Yo20CvTO+H+6QIGm9PB1NAw
l432moDoPsyY5K9Gd+aIDmsbyX/Z+PBUpqBcGDu2Y2jcUn7XJ9cZiEwox+gEYfmca1P9uU8m53kg
XCsQhMGYGLRWSmnXufdN7VY3Hq6vPaDQVzdD8m95TYVGJg/9ybGPtRbPm7ZGMW83r/VQWgFQMunP
eb3H+5CcQt3QPllx7r4Atta2ca20J/JSgtyuop6vI0adykf3A8NivqWitO8YAkSbKSmAx2KvaU92
nQKYq/EkMBU7IM6w+VDz6CqMtOrWcTmkonIlpxf9pwo+LfhJt/lcxqURpBgYSHpjHsnGY+K4wiK0
gwTY8OzE4UZBb4Z852k720kRnljS2ldDHz4Vs6rv9Ei4QQ1c+d5sKvNix1DxqMHGewABxacmIorL
zEfs2ZY13wstR3UTd9n3Mjdw50C4/wn9MtxPYyU3bk0FXTmJvEIvvtBw0Ir8NRaxukLHDzzYIIvx
XOpz/BBFVHlEgtTxc6tnHBkZ+hbRh9HFQLy5j8xcvxiE8wQ9UVa+rdr2GC65cdCByH+BbGrgLHUE
w9Ax/y7r3rtobmU9z8yS/b5jdmibffvZa+voPiX58qEcJ3EaEctz5BnxwEePa6PiJrBlxdC9a9fD
tVB3bSJ3C04+Cra2fe5VKA8a4ZIXB7f6xh5rBtVt155xFzvbJQx/jLTTDR8asr0rspnSbTLDXUpH
6LMxNaSr4OO8HxeGkVNn1GdsCfSsMts6zJ1lfeHKWm8XhCQ/qi4k7Y4L4BF1c3ljR3F8ITAqPqAp
oiCXRX0qYfVwajBJn4raNTYivk21sdj20ZoeE3sIszSDbCY0syCZm5tcV0CoVsjA4HT5yV3SjshC
4R3J5jCvLMbxP/lFa5xdlXNOHeb0xDGVoT9m808rXL51eUpykd5E9GPdKEC/a/i8SoyrjpFUnhXh
OVTRhSABKkfDuxbVjPLGtTDOAAr4FGvJHIxL9hmH34L1KXGuK5gOubUkuwKhyaYU7XheL/mKjvuP
egTh4ubeuey8eRs2ilS6uU6eFUN0ZPwT+EnFmsPbZBMWhvU16PvGuJKUYMTvieKJ3Bwj5C43PEeM
q7EU6g/JHIU7Ge7o9uwJ3cLyng93yWgHTjSyucyU5EShaZExX+ZwqcGx4kMy5+kmke1XHk9Im1Oe
EN7D9AoydxvUXe1w57blvlkME52QTmgU+iYe2XBNykzsmz5TnxelXyL2zy1wCyR0tRvTRsYjT++U
lEw5hwc3yTPUTHFzN1QZkSyqrQ9D6y3r+Cs/cFIkJ4M0N7+GDH3TMzfft4tDMqYVXQ+OidyZajQ6
xVNPxBhxMU6gsCyKwCjDNvTp9n0S2A0nSRZmneEny8qMFMpKSzcUvgdoBanrjuTHDCPooMRlwKJN
wwOpjMXnPBQsHpNYmm9NWCwa1lqSHXzswWjrgAzc5Y2h3U/Syrv82MgBX2VH9CNlpjVcyjwtLkmX
GF84AZtLpWVcc1XDG09S5DX0O6eIjqf30ptL+CyMXm7rYcWPd/HM/TQviM8pmO7s7dzr9kCJ7Hu0
rOlp7uz+aM2ldW9OUu77QTTfsDR7emCrPv6MG7j7NhF5RqpCxWIc2Dz5aJiIEY587HiTB8x9hPXY
Et99uYLcRSNfuEuPz0Mf5w8dUq9L6qCUVEZR0gDUmxuT7/RO5II3s7jdcyTGH1WWiC03ofikCMi7
mQ3+r59CFIqmOdA3sOrMbwvNuOG0Nba5xNlK9ZH786xdaQmZQHQhI6y/RFp5Rk3SY4Zy0ReE8lCm
JyxbKA/Og5NNGt1fQrNokuTXeq5vRbO4MB8tdqyBpDcbWsXJa+hZex1WEzt9barxepmhqSZj/B22
EyyiurkmO87c6PME69WcPrVcflzWMMra+RoR85eyLrRTnCh19/+lpfm/CFInYRbShPyfO5rXr+q1
eW1V17z+Z1vzn3/3d1vT1f/ydOFhvPO4PqJaRlXwT1tT/GVb1NuYclEbGG8Nz3/amkL8hQoBr56L
LAMw+uor+AdIZ1h/IQpBKg8zSNim4cr/pq+Jm+edIgARC3Nb9n54+Mgx0WT+OlgS/exOhExNTFUr
MRzsNSxqGtY010XJn1Haef2my5lMBZM3LI3vRkNNbGWkG2dP4za+dSkR/bRocf/ms/S8y9Dr698o
WvHNrHF1B/FiHsGR6LkPoZlnMXOiRvmhlmTVnUUM5SdNshge9JkwwLtaFBlaZAbLZEXKYhyYJ9gc
kzIbm4ZpcYUDs1ts6N5IAMKYEgr3rO+JnPjM2QxTh2ZCgcW4i4yfBppnsp9oKW3qtPeOdVpr9yJV
mrj06TLkAemyEk98bNTpzchyutLrjBBkK1vdNgU9sq7DHxU0VjmElzCHTk/uDRQD0gnFC5eZmbJR
06ferx3BzIAk7JnQL0Ufi2BdmXBQmQYOLWBhOUiHKWrQ87QUHsjT1KN0CWbbNSAKdcY2DbeScUji
5IYALH0bxZN4suvWvNJ0c452C4Dw7KCBwwQPNVU9+XhMwnA6OhIvxowtqyXn2pV3okNNu6l02a+V
mwq6hFvdWEXiBsxOeWU0riKzK6o+t4b2zQKgjZV+SssecHZubW0S1Dof9il0FVpUn/hpgEqHqLnF
xOCWR+q11WZEgqq7w4Aj79PZXqLrIgqZDttZLz2ECrgij8VKa9qNpQ0Yg0QNa7mWndNop8gxKnuj
jzS7D43lJZ8adxl7/OoRTYKwWQlTVhy3InDB0t4W02SMGyIucP+S0kI69+BlXcEAqjLwDXm0LdsZ
MyK2eK6Z53TKY441isCBu8+IAmxyu/UuUYpyGy2C/+8Gc5791lRxuJvTdIBkPpftvKWBIwx8RpVN
/y2qpsdWAds9JJMpv1ZQyp/wENAXj5rme9mGxnTiqUNYr+fITrdD03UTZIuSgNJG749R1nbwihdn
aXBuufh/NVI6ToiZaC55Ro8O3yCMc6umqKUJ4Am+sbmJyhPFP5fluGpSOk+xumti59YpUvupRQJZ
bLqw1o4RXnsi+kZH91uy1z65RWLca71qvyzejJzfSg9DKYC2p7y0eAgbQqy41sedeCSAwLF9g1ZW
jXSimh/iwly+57D8rgdLb8YNIbTKuAF7iNGHtgfeeEETeTgsepRfe4nXdIdJlmkd6MmQf+60pb7x
EodWKbkdsPdD3UvpnVqmfKxnBdpJF7ldU2e4JsAUWlZX2DMV2uqIS7ifzBRh5x6mOBynKJfXTUVt
ECB6njNS2PP4CxGjYtqCd+dpNyJab0bFCCMouWP50tXDZ20hFXlBpE6vA3UPMQDkNJBMs4tCOX3y
gA9uaub9zt4gAuTznEWsm2qNjY1KZudS5gxr9Gx4bCM7UUhxM/aCjDCQWErztvFAKNLjMpNDj254
W8QGXvmE2Jf8UOu1fDLytD2TMBR9sVJmvkiyO6qHdIrxejsIS8M9nphx14tIfZ0qbb2EKJeWzKIb
PY9HVj/GKCxRTTnYd2RWcBVWOJd9GTp29r2yVHMyMfWaG3LVlufeiIpvFMPYx4fMnKI9ZGUXyUrq
YDrLxmFLhT5eALpox1AKFDgD18bxoRpjJtyKFCUZkPQ8tBsk/jX5NCKsToNdZat4Bl0dmGC9SjCI
y/9D3ZnsSM5kV/pV9AIUSDOakdy602ePeczcEJEZmZznycin789VanSVFg1oI0C7wl85RQSddu2e
c76j8+0a8axuld32HxOd3A/VJOpt4KXWT4qiverNz8hhszvgg7IJciYyGkeUCgkdaP93aS2SIolV
Huir4PFMPiC+27+GsaDtU9TZDpW42+Mza8Okx7HKK7yUYY29zCbCnbZH7dIaxGYSRGgIZm04t2Ds
q1eUIOnCn2vW3eRybS3ZibzGS853VJMYm3aVctJ5V7hZ9mSPkUelgw2pinSKci1oGyL7gtxWT8c4
tcf8zpXRuvXRjWjLdGS5AyVn6806duNjlObxq+Pzmgun2DgD74sUfd9RLU8iTbgUAHCtnt8CvEwr
7ysnjcDWtXW6WxtXP5ENtW6QtIpVejrSD080YeIfIlRCQ1QrgAnwbqBBJmmoQ9kmFhPEKSU1QS1V
mepdxdsMloiXmgu3N7AzkbtasDyd+GRM3YAbYD7oj8JKu2g/IKof6S9Jv7UJ2o8K5eTJmoaUets2
XX/nLjHWTe3hC+J8GP065K/gcjmNGQU/lZvnx14VATgXJA5WhnoV7sYH2/8YVeApqFkos8c+XxcG
hE7KL79dbwipqmow4fr9XW3jwsWGYXLWwTmv1mD0JataLy7vDazbZ+kn0/u81AG5jDiQe7Bh63NW
2lxFYn/Eu5MH6/I6sS/sQkgfHEd46drmaFi1/fFmdzkiJzr3dJ4SRaytuWadtuZzu6lg+tehP4EC
cFKTRA/ukpnl6I644h4XX0/TxqLn6M6SXfBDq0U9ZcK6wGdI4VwM5fNYBik+tHUAbHjzXZLjjMMo
niALwifc+KP5lTUFiZ6Gd6aw+1z+VF3pF9tYrP7HkI7yb9+wqktcg4yJ5zrZ1i1xGdvMFKPfDgCb
++/L4mZsgLAjUmRxcwxNRqTPVlt5Z6f1bHGYZKVJlugkLIqsIwUVx+kWTSbZjGscFBuXyt8tfSI5
26iIphj8mN2G3Y1+dgurzH8mzhBf9ZTPW10n69GU9gimLUjRRptZYi3kH30g5ThzZ3PwVQxJPF8g
UcAJsjUhpspLF49oJ5njqbW63xO3lW93pnoh6ZdXy+FgRexDVtt6U1fvU9O4YZlom/sSQcl40/Eu
6pi8VoHSWw36FzDZxj44VSEoPc2yk+Mu6iC6yH9yxcp2LU+d10LL5qdykr6+l1k7/dW+V83MBrko
HzCgdUWYZDNOXCXWHNC+39DY4cy1c6zd3PyKRRx8szVNp3ea1Co4H7VTf7dcybunmf2QtxMZOUJk
dHqWrmwv+DbGcTAuLDGi5lvGBQ3FgYuj7BSxhGJtwDiHuOLUZXCuKjm9tDZtSiHumPJlhgAmT7XR
5cqirH2eMJHVZ9W107KRxBGeFk9WBNBg4zo0BZBtWHob9aDDwpJwZIGWI+7huYmB/dNGfEwYxCk4
X7uEbXXsn6vMSo9RMMsHSLcsn0taMHeDMSMb/qbYgVlBds+ZQb47V5o3VXnJbgRkhO82FkzRtf9u
IdIsG5r8/OHkAz+pvhZgTc2BF23wukBw+h6nlp1/7HYVgMK+fR8N9dOwYGbnLPOluPaiZgVOi73z
IWzXedfMavf9oOJDUNzQSwTSdHlQpXbppxCo82ZpmnYr88b9zQFZhBxZPmQm35IfQ9R/ia6FAEVh
LUa4WOQN1VctAnCqGmvjQFqn7DcaGThYrlbvbTzGr9RHsVr3NdYJm3nxZW4LQyCiodvhE+Iw5ekt
xW2/B7esNi4ui9CJaJBkJv9yzKq345K8ZLlwTpaQvPnZgLFJbnFA66O9OtN6zZ0iX0hiUA99n9aT
vC3eLC/bWC7uw6Noeo0CKVNQWDZnSbK1ncqP92kLF66H1WsuIwuB1572U4U5LBaYDejEDIXLUZ7Q
XPPcLX38zLO/HtdpFc4m9znmw2odR2wGYBSCXoIcK3q5FxZTQVq4f3BqgwBrKmAwSedn6tRn/ZJ8
UNOSgMsRTUTpbdMxEa7SpuxWtuOjO5vQKulIM+OYkpNJUCbLoN7BxgIm1lPuOs4pzV39Srt8Unhd
wFpHKQSbYHgmQ7IeYiHSTzCk/qlCvs63EqGHTkErsHSYl26a7mydyHzrTpb1I2EHY50zFH6cW6Be
3mbssDCRMrgk25Lgz2+78MkWRRy097F7u5zVHkVhnN4BfozFRMW+ToOMH6Faf9AbN/+kRSvSIdk2
lFXoXFQyurLpDy5e9J8YAAeb61juPrCmt18ZcHnDZuvEsD52yTkiq/WnjNplj8erOHVOtKbHKajd
Oy4NfkTheyN+ZXUjcatznQkZMlZvS/ctFoQ1N+anEUvUbAR9L0S8RYQ6St8F/vZpJcSZyzzb8WGm
kHNe8+kXH1997SkGxYvv2JzuE0rNMUqSogkBEu9nu/XgB0WqfBA2w9Auau3UOfdBEuk9N2KbIiYW
otyquN5oLO/otIGbi59q4ADbrsPI/ZUeVzemF7cgFhPBbV7euqh32D8PMsjwFlbJ99R26jQlo/Oj
NOAPAOR2x7zhNb8K2RFQXDTvmnyodzDuctrHYDGClOKavl3g7oJVFbr/6Vpt9BB7kzrgLEjeu/Sm
ntFAjIExArr1tAJq6s9tLSJE1CDSmCMwfO780rCtGuc4Y6AUAKXgNVbmwW/oS9hSIBV8p+QMXmQf
v9HvCVRYZRrjCzssHt3V20PvsQ/s3Pzz0rO2pFCjOjUmRdiYgLI2HZDCHWdzUexQSvrnLkJ+kt3o
0atdpf3vbMCQvA9EMHSo1BRkcmUfvpthnR5Ml1FNj6nZgzZYxzGHtFnsL3eAyFXwc/jrEhx9nhIO
eKZRfXXHRD9lTUxZYxLNd6x3LzH4eYwlVGMudL5Ox9zVv6EyZY+5xjiQimpGzueWJFobPiOMrXnS
8oMQwzePG1CAMlWbUaff4Ecw1kSyDIvU5/udMSEbB5IY1hg4yjAFiqluHilB4wAduvgnM0VZ4/9f
9Iubf91i3BheEY4jU8kwXaB+OG6tTnllNy+g+uxDdxPMeXEisfby4KSV9z0WlnOM7M49ySY/rpUv
4o0e8wzZtan2GdagF+Te5eKtvn2r1KsuGNvnr7FroPhFeVnSA77YBqZmTf07L8n59zrqEfBD7rTb
PlL+ecD8VG9awdcODMxqv1Su/QUuHfVmyyi7IxVADiRM6R0yKoOPTbRw3Z+a/HH25XKvEZy6jUJa
uM7UYwQbfx7WP0vW0/yUM0FulVv6rwuV6niBsK3qvnK5E7M+npvcvlENsj+FhcWmG9r/OEw+W7rb
WPUiiN71mpfoQCETvlWJae5Q1kF8HJzl0BZ+fqiGhASexPK0yTEPvDHutiwoFkDe5j/uHKaJQ7I5
+V9fJgGZnBpjzJKtP5yC/TPY/BH8X0IMqRXu0m8q2qK2qeJ1yebmoOriNIsY+kLhsPzHjM4XZHxr
Cy6jYtixSncvMY1tY29Q16ngfjp6bvs5d/bFc5Yq3yAkqWdKhIcjRgbzRKUwiyM7Kf0tMdHPtpD2
Z2SXTYh3qruf5ezs3GoRpBRv67N+DhsaSfA4L+oxaZXe0QuZnhvgJ61cxqM03r3PmIcO4LmXRQmH
QSpYQ3ETnioxKO7IU3rtMJ3sJg7jPdZOxjsdl1deVMSk18H/qCzcbNjqaDqqJDFo4cSvS+EFE863
ybxqML37ua8Hng94bQ9+DOBmE2d6uZsLa97xxl02MPGK/TLELcGfuBEXA3T5BmaqT2zI+x9W5tuv
SuOz566y9m/rRN+niHP50ZrMPnhlbvNThbvZIP1suyqmsqAvMnRdMzOGzMkcTkop5pw1936ZCn+X
xRdiaod9wbCWfyYqTQ+8H+rndp1nxqHIui9k6++AC3wMGQfr6JRVGBdJUx+AsE7brDDPSV14942i
+3MDy4VW2yDherOJZpVe7LyrTh49i3/sQT7SYjxve2OtDGTR8qjdRe+MNSxbp6f687Y4yYyFvGCy
4aQN1r/NUq/6XYtS/VAETO0et/EUj+nFa4fmAN8VQxI9YOl9ZNTyC1e6fMtzY/+duxGBkwLoR2hz
h0yrdUBnWfL5LpnwGPFnAd5ci9+tcgRpKtmbI6P38hduZ/mY90ocW2xWu84uKYCx82jjjku1B5uI
eEYkDbOCWVUsGIc9izZN2OIzCO55fKLmjy5KVTkcev/IOf6PeaD/pQnnf5Gs4ODk+f+pChTfJN3X
vz12X99/+uSfhYV//M7/1BXcfwfGCOE64OPLCl9iSP5PXYHOGgZkqR0OXvb5t7T5/y26Cf7d0dyl
bDzTDmuP/6cqoEWgNNz6XkANUHTz3xMV/otX+vZXOEgaNySS8vFN/6ukoHn4J2fMhj2LxLl/SUbf
f109q2pCVQf6wfWg2YaWQ/doZZt679pDtiuGWIX/9G17/Ee26Z+rbITw/ksyHV2Dqo4gAMLC2koS
ZfnXf4mtJp1aCzkIgJX9e+4vI1XBQXSa4lK8jnkaXA15nRstpIxouyZXcoStDrEvM+rIf0r3wBHr
Q50n5U+WNzbkQdYkm0KneNxoH3u0hyU6QQQW4UKXMLgO0IA0NcIld9kBPSV9B8ccSePkU1S7tVoL
5L6Ji2hndfkMQMVbbmHbaksb4fxJfs2jHlRz/GfQgy+c5uzBAsHxkfHrueGNxjl1kTZfNf0g2zFz
7wk+WEfMfjhoVsLBXwCeijslccHh8yqINRiwykYP5F4W80vKYf128k69wgYJDvUiJw75uX9MmQIy
1pM58MR4rn8Nnt+fRj11D4k7wCyuHYHq6o8cFe7wGGvJDFGJZWdnEv4v2xrm3E056vgNCahoaUVe
gFzR1PXpjEilNf78t2TGiTLSLnnKKolgzR3s2ibkp/gl9oHtBgayOemOWJWCa0xRxGnC9R9SrrWv
lngJWwwfl2WwUlqO3XhHbLbZeWNLT+gIx3O/eLPaRYO77JBMh1fV2k0YkEdE92+Tl6Ka1SejULTj
ntbhfbQ5Vnq58qW1j+ttcVVqa76LydW8jmQVP+a5nfaZ6qKjcCHOdLXgulUzpcgV+1VbZv4O1mP1
xAgD4SvS1ng3N2BbCPG5IS7mPf6ROzdpj35lXfwWp0hs2GhMtvfgyeyWHMe6sF1tmuTLSqDV0DLv
5ZQb5HJh4djrW5XtUhyxLBONYQ3SU1va6/6xGIEjF0CsNt7YQ88su/QooRqEzdC19yTchs8UK+6h
6oeakuQYBhm25l/e2hoIutVyX6pg4vLL85TyWO3dkdbbRvbl7X/p77gbggPF0/HHKixx4+ZOy10M
k5u/s3aebCOdx7GczIPdsN1om8ng92BSwAD7kBbsGhOySIcmHoanolD6UBQkmtwhynbtine3lFSE
T3SAPuZLWqG3i3jHeKF23Mv1KWHa4oLRxiGJO0DC3tAc67lp3otKSn6ayBJVkSe7Kij/Sno8d84c
lK/RDa4KW8cL+TPqLYtlfZxMsF5NYtxTrQiOV1VMHQc4bHaIJQvz0goCcA+2vzUmakLgg+mxGyhk
zWNm4gOBOhTA3O8UOwE10VevNZ+1Pteh1RgufVW54NigB+683Py9ozT6Ie0t+TwZGvEqUsrNymUP
u9idX7vLIWPzHrqTdu5iP3kIeMnsYFQ92GO5xXBothi7x8vkyPT3gsMTygzrn5vSxcy/RtfFme2H
1ZPtZ8xb/yi5LJ47eMF31ewOp7Wa1N7yPP2ABmtv21FFz3Hlyi/R+OlZZ4M64jMcf3dA5555M/un
AuvcT9ESkXY8nOlBDCELqsw4UvLhxjo/+a7CocaSaxN547gc1NqWc5jEGQ3yfdOO+yjJ573qA7+5
ryhxx5fTxdndiM4YJh1ZwSymSzdhQYyjHJshzQCdN4Tco2Sx9cdJDszmWHKmNHqXdK0+kHipV8Zn
BB+6Lgp+zgE2O/WjdPzxyRI1KTZWsN173zYr3R1RzJqwK88cfqiGMlmIhisaqpaxOs9LmfxonArQ
Btt9PtfJbYYzMsj3azNXMQTuwMhr0uTqDEQlcneyCf4sOW26p6aqQI6MQ3X2i159umkwHNesht43
DTcknu/pQ+V6Zt0EftD8Tet8aXYRV+e/Xo+VJWKN8Fk6wcjEWj9UicUgO/fH6sasDRytNj6NiStp
ZJYTWGKDgc//6v4ovJw7s07i+tMtu+IUZAt/AWuoEyVv/nYpy+qUCDLuoSUi028ptMVXm8yTc6Ch
yDUnnS1TcG3KyKHyxVL9+OxkpfsSN7U0+6Gxmi9SH+YrikT1XheJddfGukKBrzmgd07H31YG6/zW
ZG5ncUhF7ns8TZ95GViXxVcmunA96bZaY2nbKhSJrZ3KWW717fmnhV0+V6A7oSZXFR3tXGr/OotQ
zxyFvX+avazIngbSPDcLWvoykuF/Qf40GphRK9T9VAbt37hE9cb/7umPqjXy94LP8zQ0jTos6aQv
6Cf+HzD1BOkjYWfo4I66RplrEixfc/siEqXvKvzyVJwV3mFyWhfcjdXq5zzS7Q+y6O2zy9v6Bdtm
e8wq8iAxBXYU0ucJ15bA9c0d5iR5vBkRuGQwu8yocHheZ++9T9hxPfRwjLLzlD9bweRfMtgiGxdx
anfLBdCwENit/VEHXfpjVtkoNl2Trnibinggy1qP6qfGTFU9cAvN2O6m1U12L3x7B06cKOoqAges
umQn4FjxUzKr+bNADn2T1ixf6sEpz4HTU+opTf0QFVb8RhY3OTHV5DSQT/wRzFpzFsIgB0Vj0vnA
Ime4kD6nnx6i45NasDk57YgZYV7rP0hLkFRY8C3ct6LpDZdfhfaXtRVaGq0I9zdj9rBbaTSAs55Q
H72Ny9ocM+dmWI7jU9TXhtYFSLd1x8YyFmV/50kczFZCgraCm8EyMhZbNndHUWbt1gqoFEtKsz6M
Q6HDjps8zWN2aTGL+QdjMuxRVZmXfb+lvWcwlyaqLLckOTGKo9ebdT6TDU3OjDM1bgkH/wRjA0Ar
WpzM1m843w9I0c5j3rJyhhLEo7DW7ESzTnbP/K69ykhRdPDOULlUFWoIqpc5vkn/9RKX8Gu6/rOJ
9LqJMrWcnEwM+yjHB6kSScVUq7DsOx5dYPUaP+D8UPvB5Rl1WdxetdUS9IjZxaXupnH/JPbJdNUn
Bv6vSCF0y/wsvM8OkzSy4ERuz8UkAcW8rveDoxoDY36ZPqxkaR9hzrKDzCP6HVAm/PsalMZ6WOyb
Cb7Pg4NvseGJ86A4ZJFybyVY+qDs1Ce3q6f2vk552fqKJQmVFA37cdtZHntji/pc16u600E5EWxL
rI6yhyK7IBDkr1iC0Xhu/ls19cUpwxL4OCWJ7HcZkMU/kygLb4uClH34twoIqLREEoOs9+QWR4Nu
tjMOC+peSh+13rD3zKKNQizCpqG85ET1ebrN0mbut1FUxkdlZve01vSG6RYISeWN9j3I+1Yw3+bv
pk6kOE9cvNkRO150DKKoxYhBA8XVFz4mfmdVR75kBK8JFj9keefX2MeS1fjt7ttBbHrhbZMoHtxx
bMLEpFHYDex6p2g6099y7eD3SC+nEbsvb+jWKr7OUEiAfBbW1zpHA+kiPVhnqF1frbSCB4rAcBws
qyj+jJUXP+S8FTn9hxL5y7g35CUhI5yddnXnYbQAUj7Z742dBo8ccC3O59m90EEx7G1XjHvXCJ4J
U0d/VaFJ2jjSezDQvBmgvRFq3eyBXUkb693SK+8QduiR2QZNZR9yGhyo+1Lt8zprF3/6IOQ9jSGA
aYLVfKkM+8HCW/zAopa2rUExliHEbcei/9O5TYl/Ba+Gp5yGkzOOGDpXB9vKfB91DAXpLC+Sn9AO
Wry3Y81fvzUwg3aagwZ8b5vtyjTy7pakSN6dsbtvBatZdv39oahFj4eDy821U3F+0Xnn3UT5YjzW
3DFCiCUCi45anlxD+zhWB2BQxRt7kD9W5D8ME0vT3Enw9Jrc3qdJRVQ0BandsX+rb92o2hnWh6Kl
vWWC9vFQM31t2F3E1wRK7pHyatiKzi/wb5thGNw9i3yMk4jB0nIT7lLrHC6Y4fcOB1KML2KhVSSN
Y8xuI1RXQRg0OZlUnZNFQ4uIL1Rq6bvYw52C26vb5JBB8UQ0in2cMxE/MOW3P6OVbfppvkVMGKKh
3ZGaXejgaHMqY+g3eYoXJtoI3uLFH0b3yXVK/zzZzbQbHNBlHnUzh4hP+2VcPEMBT905jKAV9Vpj
obbewqPB7rMICQodo0KDfOnSs58PB5u9l3NrWcPyUE6US1SqCJk6UpzODuF/QaC4o7EhXDRnE9vS
ejyR7HUo5MroCGIn223LvHPDdTVH4pKYWZghVnciuIhSsMELU9xc97z/cC28O1FTE4fCbbGDF2Jd
krgNPm3V4E6OFuejw7eANhcX58asY+hYTnxXWMrdqTnAODRl4if8KPmhvbV5ZgLOTkOEcJtXUX0i
OWk9O9OonvO1zXlXKtQ/eF8Er4YsuUvKdmUx3cy/aRPmCu00uFrcof6WLD0R7oarabNLX0YqpGXr
l02gqpDLdrVytR1T67UFyHMRC6ixBhX3aLG+PBkxBneznoMXP8qGsIrbDE4kA+x0wy/0GC5D5TVX
OyGz7aR1qG0UftA/IZjE52wyOXNC1X1RQY0MTvfq1uWKf+qlOJp8tc42CuKucubhfqDY6QyW8llh
9FA+Ir9wu/tafLS2uRsx76/S34tB/8iT+aGabYfQr3nx0XxiqyTi3B2j3LkdSzqmZqWewFx3pDKC
Twr+bimWr47FxrboMGPFeGyeMzOWx2DQvNhnWV3dfBY8x119Cvz84qukPMfGXS8aUXrnKb84ljmU
G0KOrPuSAiGhSk/zUMQHOY0vtqSQx18qyugKLnjrZLU5D0etT7bickXJd/5bUmp2zUePwF46Vyh6
I+9IYVs4zTNJgKsgzhGU0b7OvehiCvrArCDuj4HDTX9TtZkHJklEG9944c3ceOqKvDik3skZwQOV
4rjKknAGkvFb03jD1XY9+YaUfbMcUIm1UwLn4QEZowQbFy3+uPWzUeGTTJt3aw6K0JdcUVYN0REU
THPBvje9ILs85srGekaW0Z9uwJbsPJTtn8qQPCP6ADU89u1qxwv+bNPH0hKi3bNiak4Y5qMtOjCt
Lnm33KHwTqH2hP1b8vVt4nrMh61XGfeTCHt7mqANPpqxUvsI03hYeTRXxEQ+Jwz1ez0NBClvvWlO
/SnZWT8TTSImJkywEE5XnsAyp7v9oHxxmIHxbubZ5lufezkmjDnYzZYVx5umU9cSJTPUjZ6vpPL8
K91Nd3FqQ710/oCrSjB1eWfS2zBCQwTVxyUtTuWQ/prj8c8Sd5rKLzg9oRQtbn+l4/bYO5g8ODat
7axuHVXCsolHljOG2Qn9DsPvkZPrmDvq6JAcm90pnG2yBNzDjz7uoir2yh2n7R89i3urUsGh99aj
spyLIhFCpnvZs4r+ATwkhsoiZX5qOQ5QquzlXkbJj1GSYehq6x3HlXooMzN84Sdsjvz/CFOMLR4X
iJNsuY0xolgvJpB3tWzDJiOp4NWNvrZ4TajWFgBV+CbpW5mjlECyrUQvob847yWwZlJxMMzwYOyZ
obddQ0aiHv6MINtImZqaasEO4Wj0cbaUGqiLOOkkPZU5cfO5fCXMy3ipcKa2E0Y+DvB9Sb8ky41D
US2fVuPjoVos4vtzZBPwdIvhhUt2v4fTfZdFUwrCenikIoJRD038MenlW1ZDGCdgOYUkoZgXiTQC
iMCCJft0j5WL0rRUFKzyHPfewDkM/WKqoLpkUUjwYCd6e6e7ugZm40xnN79iKrvg/Uv5OFYvY0YF
zVSdo6APjmk/UhwamC7sxzEIx9opX+O2Np9BBYph7XMSQRAVysYcNSaMw9CghO4Ks9SndOhHGvI0
NgsnEce8d6ZHKE7xzzh38FN68osr/6vsiu38KBrUlfbbY8/1Oqdc/xxG31PCZmhXUepoafi1lcZ1
YRvPP7oCAE01jw9xybplHOvmXWLOOubZgsECWIXcOQ2lW5DPO9KgC3FVj40Z14ZoP3mrflmTmeYj
ezV39epCjcmEbk+ajs2ws0waVoG5Wh7ekVvcih+UHR8a0vU7T9A8uWkbmb5Nyrj3PGc7PPFXmrf7
a4bxblNnNluv05oJf8fv7T/73rVOMELSXS1BfvB3er9pl+0xIswvQZS9gK9LDgTjmwO22PzdQuoM
W9U9jrLi35Xa6Q3uA1ExssZdzDnPnDwR4khclym8edY21jXEo92yelgDbMxip7WhqLmd5x840Ska
4C1+IrDn3pE1ysN4Sgj5ZDDtW+wE/MyOs5H+FYYg6i17ocaDSsCviyRLqKRK2FC16ttj1QUyYhGP
lc7MU9bHLYnC2z48sGlti8AX5ULEH/mq8mvv1yTdJeSJXZ9m2BYgpiNjEq3PDnOe5D+7bMZblku1
r5k0GajyMYRYjIlqvZUndl4jKJgk9u7cUfk+xddJL5cKwtt7JGieyxquHrvecpzXQClngeCeY5UC
C5ddTc9I5kU4vqfZsS/GI15HaqhcE1xI1AzT0pNeopgwFb9FYk9Khyt3efGeQgQ6OYNu/6KzMTpG
bn+dOy5MlSXtJ0Gu6gFInjy0SZcdMPYwADm6dfDeIwuGU1Oqqz0NYcfwJ8He0lPHluIadEq8jFBi
z6B7xSsvfjxVWiaHKW6xptsopgeRlbLdG7vEdVlQd7rl8t9w9OHxJ3473bp0RzZh9SKSL1/zvtiA
xM3fhOOT0aGuywOC8Ji1NXF34/6JIO/8sqVTJyFw1ug7KtLylTHkR4bZG4hL9yTG/lUE+RROt4XX
uM7HYV3oZWZ2vhhj87iSidj6upqOqJXVV6NIH/sNSQR895Tr1fhGYtaDGELy9RFytMH8WwxQ9Dyf
tVku6FUnHrwVmiDwDdNZp1lz7+dy3Dat8TAVDm/TkuDSE90HaYp226WQeXOh9P06xCmYxr796ca+
hbsr8mbC/iOWrtGV+LEVF5s4ek3wj5zwazHu0Lqg/fFi0izjhWey8yK8vynj/80WTscwKyjeBEbd
UM5+8Iotm8MEx5MJx8GprvBUHkdvfdSxDp4SzzdbZyqafT2I3xWK6KZTqbwzJbNxR+3EpceI/jXp
GP9OHfwMBsc/agxYG6YkF2oHnpMqkPjWyoi2dzMJ58ipy9VYnFOmprescNS9cHj8Ks+iLh0fwJGL
3bxjeH8abhUtBmFqj8J7dRjUe3+Y8JqyldxNYu1POdmx+2mh/Iyfx2tCh8GNB4y80uGSAKYwhSO9
z0vV8cWDQB8c+YDt3r46HhZMP1JkBn2SmU6eB2yGdH4ZKvPsCCo4qbz0Nt6MxU9EwctiBveSVNWL
zYcI/8G87yYvIKBavJL5v1+GFdeixrNvRAaAYM3BLm3ViPquq27YCyYc3oWsRt3dQEkgmRJ09Qut
o0PCFqBzeZjpFeADxAvZIUH9tmAo+66Vx9ayToItg8XKj/cGkeUxDPF01glX6rzZN7wW74akjx67
dV1vsT//zg/ohqRk8U3F+kn3GXUzbvClM+dSmPjqs+0+uKpnFFzkU8BcdEmTEQhPGqZl976M2aea
SPQ1fZNsIdoCO3ii4SEJVwSWl05J0jhWXTxTzNxdWkwMiPA6eVci08e8mxlpTF+HQ4dBanW8sE0a
d+f5jXUooVDE45NBa7qL5yQ7Z3zWvkoTkbYuvIaxe+jYvYyKTwAYuaszYvbetBhRd34znOPJpT/X
6U4g4WpsjHDnDgALmAYhukNF9pZbpQUFNltbuTYrR01BbFvSPuz5pXi321tc1xsbdfJNUf0iSo23
qRlpH+YPzc6Vv7wNPiuqwhL7mvfbXbAUmbe1IID+xiJR7jgP56d0XqdT3FQYewl02J8q7axX7v3y
Cq5HveOjALfPjj2h2STpH3gv9C1ftVv8xGE+/U68gXsdS4NgQhTKc7Ve8ESmOdtbd3wHQpo+TJbh
Y0zqdKL0EafffbTOcOLWIWXMLMj4v+Kb6U9YYldeV509/Zjhb72NCQWhh8JjT1XFOGnYZLpuzTQo
iodY+VZFn4oJyFbF5QyqAFMlACrhpW8j2bATchRjXDWKdM+N2v0/5J1Jb+VMeqX/SsNr8wPJ4BAE
2l7ceZB0pas5N4SkVHIMzsHp1/dD1Yd22YtGe9ObRgFGFZxSKq/IGM57znMOvlYJJuUSguzKxw63
DrKhf0v94itWwoDA0n1xLTd6WE1lujFr+yvnwMfAbUawWlGhJo8tfNFzb3fY+5uS/2x0VbS3E0Zr
jpSm+0bAdeFpsAy0t4bw2k+R24m/BiRX7irdu79TDuTwwR3vKEOQmUxZxzsM+rige2bCDf7rXZXQ
0qw9hxWNliMelNrnt4dXTRwMmu2YP8UEFKAmLkoX9amt6L/5dPSuoNRj7WPcPphjc/VGhzFkHloF
zYMgcVNMfbed4Y2PKGsxWGe1nvHXgKYxatUBPvK8hNcvpdHG98Z441uh+1nCvSRHkpv1qTVy9Wx3
AeUyqLIH0sDikg9G1q79UJKqHWyxJt3HqRIjkrlwdsxmTHZMFPf1wAMczfKjiM1oJ4Ew3PPgE3k3
An0kiWVfzD7+CFoUPVIHdo67sH93qg4ulhPVW1x79zru841dKUyn5qxJI9vT2uvUvKlhvySbrDXr
lbDLOyaC5AF0bT1HVb3pp6zZBwlZGUi65oZG+WarUz1sSJH5qzAnTlMQ+xmJZR24Bca7VhjhVVcm
a732fo1hF0/btIAIawZ9c5tKxK8RCezqZGGWr9LCdZ4YNtGRGKfhAwyAZEff5vgedtZ3PiM6ZEHo
XIqmUS8AZlkRsQCv/CBIHvRCY+9dL1frJqhjPJtsDPM6ncPgnCBLcuvI0vQp1mZ39W0GPlu8hVG/
xt2YnN0AQyDXUsfaRII92SXjGM5ifBynzMJvrvu9MwZc0MplqpYcJ4c6Ch4Wf7vs1D4Xj60fKKoZ
MQSQL6jNl1FXDQbiFkN81+fLYNYCsEiEqHSrJ25mnFI6p9lLjLSUkab9Tk3k1Una/GL+Fp45iFCD
zmlyrWouNFOivLNbsdTiOcLHyezvNgdC9upjjFKROezSREyHtut8bKtVA3LWSmh0bs1rPNj9niED
MmdXDbgwObXUQIiG8DHuR5pgeS35rgwF/bpwzoymrXs+VYfzAeC0WyukKZTpWkHr+OyDqYqpabmh
tNr/M5G+yfdMX7gDMnUb6ZKlEURC8yLoWBVP0ezoi9DVvRHNmwI177YeO+/o5D4V2qbnlkAcIsS4
mugif6Dp9S6trAyrcPmnHjyLSm+PkYpfCv07xzqw64w8PBAt4O+j6MfeWxwUzs7ir1RT95H12HgA
DZNIWUVukbzw+/0FAC3dj4gIbF3M1VeRsri2jXBH0/YNXm28j3HwJ6vBwvFLEMRk9e+Z35kb4mkk
3Wahve2QkUygtr4/T/PogeIo9Hs3iek+xY++qmos7uDHQZCJ8uwXbtuuKs9ls2FmzvmfmF5ypQSj
Ri5OW3ERESt0V8KAyijgG3h+lTs9W7mb/Z4NlTy1QeP/ZgIX3Lga9IROSRVw38YfKGm0KVgLrXzd
YHp7MxjIXkqrxgBaFECaU8vYmBmxjyFIO8yOYZ/ZZGU9pGDODF9ooNw87FpcItsURKBGjMuyUBcG
/+OxjIugIqfqmOdIJbzaaceAyYBjUXTGO7HR5lcQc94gA9ObZ9Rndps+ddOvELGSawJ5lj0mypQo
lRvwC9L1K8LQexLPnxRM5GzjXvMs7Dg/JrU7E7WxmuTN4v752k0mYx1tmtOBgDBlIV5CX3sKWJy4
ggu/jroLoo1j8SAnNa/DQnqXTikiKFU+4MrNwGCg9HU7q41KZ1dUA56MYZWGZJaHzlhPOSiq5YKT
IUvsZr95YOJlrRrwLqgYEUY+adg4vWND7o16pBPcMfsb32DyCqvLuWLyMHCSE9rm0D7e527kHMi5
Rm8xRZjPdUaKGhMysSORm5g5DKfft3rRx42sse5Se0B3Mok1MfDq2jV4kE2ZLDgeP2InSIoJob1P
MgXCJdp0hmXfwAUjiFrYmHyKmTauTUkAfOPVHuw2v/0DZoWQbRnWGhAhdoYmy+ctvYJPPtr+OjGt
YO+xmm6Z76obI7fvXVAQu9YrQQq6s383NdAiV8k4fhJypMa8lcMSHAoHupndObjD2K2uDGmDR9tw
xnsG2N6nLePibEwec7XC7E9p40/zOopyUJhlLB+diSnjJLq3Fh2aIj3dzLciGbMdTppmz1aK3wW4
7UXb6ooFL7sZOXMdUvIaG2eQLxh0402b0gC+ruWYPtf4de6HfnQxCGsnfcG6yozAkDPmpgQkZiXm
24YHYl1kYS9WhMaPbZztYzXEJ1clyJGhlKeUTEaFC3tDqkIe8BsXR7QMmgCTSvFGjMOJDpH5gbIo
9M3G99U6lBOm4KLB9UGY/9XwxFU24XMwVsN93ETFxg+5xcGhjzZqIPhNfcRDzJwwwQ11oKqH9ycI
pjMmU5TXfCzushJPOeCNo+A4+0AODN2AS9RNMCkqxrk8idvKD8oDut+XbKsnx5zO8Hs2nMTcU1Er
hjamjPSBmjHzDd6Hv2tztRQyOerZ0j4LV8dMGmJ0cbJKT4MwBrsWO+64SSy7fskzPijZhh0hahtO
SMOg2mT40C5LOi7U2hvyXURSfgk6YutYCqGVWVP0nXUIAKOebHNVRcxlY8fMH1ime9Jy5MO27Bzl
jpmkeQaf9l01FlpPG7mHMBmQ9ohKVnesW/TFtWKCNkXBC8r0+NR30Xgni3A4kGGcr1gs8+2chEhS
gVVcaw4X16Gb7G0Uq4oscU9iONZjfyZy167jwJJ/PDBAL32bjat45lKKIh3WGW8+MWnGS8FrkeTT
pkpKVAO4V5usgPDpFm58TAc80Sr2beCOHnCtokUon+Mc1scgunu0AVpSBubJZMMLOlUQIrE7WN55
8lrnzcqGkfVsblENR5eg0gRTesrGHN9WshCPneALSrJz4qASfSESLimNRYqiDPoh4RKuuAho9yS7
t0UKejVDXFmUkJnd+xx69gvqRvKOP22+oG2ILZh+6qeaIP2ODce6TrArj0NY5k9UEcRbxgJc7wtj
ScdV/qNrWuY+1rW7tqUXX8kkz6CFHJ2fujjN/pQWabuC7ZXBzBRe6qB2XbwTuTpQ6ulsjTQMT1oJ
satb9houz4V5n+fT8I7M4t0yssq3spSa1MvgtBcmBs6j0lzAjXLKHrPS+EzbBlJBw/6p8/AURyOk
duE2l6gerQ+36JEVs6W7oSgJHjl+YmAMamAv1bNNPV5qkEgz+us8My5e2YNuKPrxK1hRCBlVGoC5
D2zrjw1S/oxDB3YPCXTYFlOo43uPw8GOYVx4IpqQ74emVjy2XPW5OqMWMI2yrwMwgWsaEOCKMAI8
FUBo2V0587jcpdl+xaFR5BndIc7OJJHGZ28g5Amqg8GTQWEaoNu82XBGzl6DtJoQo40wfusdH80t
yNMB2QF9e8ZXwxKVGNnON4E3trY3fxSEj/cyZnrXdkqsKSFjjpeSZ2a6Mz2ihnUH1/UXd9+ivVem
bv9grpnWsozcx7m25mNPagmoJfEILl3BqcoGD02DSQyvar3qHDUgn7Q+usLkGdYKW17CY8kEW413
sMQe1AyUPYWOttNBCKs1kJw5SUztC0Y3j20/VtyYW/dgOrXNrUpag8ulcpJ/ZsMDcdvMxXMW8xmQ
Fxfk6bzyCJg8vGtS3VycsM1OscXPH80YBVeZ70g+cuubBce47cOp7bZeTl4R2EfOGvSveMXSNLXz
aRcDriM3K8tvty7D7eiG+XveTUu/FJbhZy9n/uHivrrvizD9lQVtf+cKhi7otJhhM1pbWJHS4v97
vo5NLdr/kRh+/Ug/2i7+KP7ZBP/3V/0NDZd/2b7nUx0kBD0ai6P9HyZ4L/jLkYLGB9aXfyBu/rcJ
Xph/WZbNZhJ4MHZoLgUn/jdcxxZ/kbElPE8Fkoko57r/HR+89P4rW8fCSuiDPOCO54ul4Pk/289L
sxoNCtfanak8biMG5r3wlrIURNQ2YJhKwhSECw2hrbcP0hSCTe1RqMlgOVN3LT1bQETtSJ5xgIvd
IHAtenWQYaKdKkYsPgdS3tbBLep1iiCtbwJaPBjIin6V1T56PIl9SNcYRedtxEY5oDM54a1uBkg6
6LP4bXFhcUfWCh+MN6XZ+8zJC3eBGEkzSoiImB9K1bdYWjFbjExMP0VdM7Xwg2E/9oHEOm3NtzXv
0Za4H9cjbqFbDKLZtber+qu3TYMs8oiWYOah96nYut9sHSHXTvYylFIuccpd5LQRrHA/fc2lglxS
w21wGdr7jKj9Xo2PrWnqPbm4hvOnX+v3aSLEVgEleCcCMQ6rgaDcXYKx29yowkoXE1tH8JP5BZel
vDNokvLSiOtvr2AmrPrGqvA5FKK6ADarieVYOniv2IyiD5NKx3SVlMv4bsjqBdThkMHyHMt9Jy+D
ZtENsRXBBYGj1bYi7/imvabrhGyUOMt+aot9W5SlhT2vYCi2cBu17oD6ci5v+QfAA6tWaDZqV7ML
f4pOZzczg+17+NfO79iyxmcSVVB9cBXN3DPHumBtxYa6EnSkbMN8qF5UW+T7fpZMCJSr/WhVTDXb
OhuB+xLrqHup6yoj4DYHCdOt2Smvlhel9ZafYHzpmfPfF1UdP2RWmza7cOqCQ8xsby/MMXpLo9F3
LY7jiS9JYepRbKSv51cNm6Y5eVTCGGvOz4a101jW7AN3ivTDbXvNMaKkuwXbIZHmlQvnnt8ZhpkV
wHWyvHWfNttQehNqtUPqn7hF24WrbmKkuw5AwXHQwCWCW2kY32nckDdpEgTZKgmaUG/7LlQVD+xE
SwM+7AGIcwO+Zj+osoF2OnCi23a1YpU28cztnTTQN/BO7YWQLJ8zTG2QSoAJwldrFVUcvZrvcYCI
/EqDPEXmHPcPSe0JjLVzdx57M272OcImVx9LFu/AMLKz7zOzg7fXeF+EMn08d0rSiaFFxyhg8iAq
jIhwDeihbVCU3nsQpZbEgsVEhD3RiKiW6DWHBlHZOeY3uzlKMXbUzVBZtaPlQ3frYTawsMDRja4Q
S+By1HGK3YZM9yuXTvnp9dI5+0O/TJoMvnk6TES1S/mq+wQ2RSkG2KQUTn34bgKeO3Ki0iPlPOQc
6MZcX+piHrCqae3gIHcYcs9MZdOdaCr9hlOl/YzTSGK7hMGZ7xvWgXRnZ7MWBwaFEzVcnsnfjKdB
oMp58CPPdRUN7rpMfJKjOCUttGMvQAsaXR1Brc/w2KGwQqpDnkDBsiu76WiYRV5elaHkNY/J0AAQ
Ax0E/YIH9qN0jASgRmVgHQ3i/DdMZbxLQSRuCt5wxFxic18Eh8s7ABTufjTN+SUOyOFyGBLOV0OA
9yIn33POgAGS5i7SZf+LqZdAwaN6nSR3cCOtNHrmiSJ0qgKeyqKZyx2byfSe6Sm/qzGBDIgyteMz
X4vsvWt1BZ4Tv/9KG4d8ANPG9WIp29JfsoydUkuDB+2s3ruhpGd+ZLFx1VMWyPBDpoa8g1hR8Bf4
dXNqoyp7S0CVaSCK0kc4zRVGcXPUdxkCLYx7+PkrmVbMW0BP0hPG+31jYuH8TflfALy2Tmwy1Rar
4wtG0rRDnkDR3um+nRiLFA2vGVgzLiVdMQv7lutwd/DD0n2SoZVbGzy8y5CQN8Vp267YtmkZn4Wb
/IoY+x9EngAQtSv9kSMTPqLNOmsbT+WKfKTx6LCcqfVAsLRfDxmn4lUU5PZWT3P/4WKr9w7JKIr7
IDMYl+KS7WHMdO7Rz+v5rcsZXWwtSCSM8kVZHBrSOsmj6ajR5c/SXlsDYTBXOpb5jqSaOGYj3mG6
nmb4jjYWqd9wwv1Lie38l2H06t6erHInaGl/yaNRJvcqpqSBH54A0Eq4Q/ErzdUIHId72ZpsAogc
7UHdSZpSbhmiQZ/v+3zwnyJD939GP6El1FWq/uU2HKBXeNabeB2mkeasrUoiVGPowuAvGaRAEIEV
5fYTYrG7jBsp8zS3fgI/ZiM7bF8wKizvtSU2wsadhUAogI7aKsD9GITDYxb445l8jX2IdB8/lWoB
U1my39IH6p7CrNPv7QTSGE2w5KrBlRqs7vIeciHJ/QKubiMuHf52nXPEFV79WkZMB8JoYUilHRSG
xA3PiWiIdIyt83uMU/MYxYEkYwG3o+uraeNMya+sAA8b1v63OyafXeQYZMtzRl9hpIC9g4RPVy6+
sdcuA2i6LStW4lVM7oOLR+kM4uh4Lpd6ZtppdcQxD77ENcqSGyondMSxfBIMwnxyaLuxkQ11vLH8
zZSB0Z9tddYLei2FpZXZJe5hyHI53s08Pr9DbCHleug56jhxzsTXhBTDbC2loiHA/p/RF7S1+xph
LgbtrseOFkJeiBb/X5IeS7xn2zhN/WvmWvnO7UP4JH2QfSmZ2H9kEnbvuRTtZpyn9tOoBRa42XMS
jExpiYbkhh71jqW3KoIB5TIDdgforQHDdjOlpWE8O3GC+hUOfVKuZUb4jGBL0s93NUKzvVU8MEgw
FRmvbRR2wgIPF43HKjHEXQ2JJFnno4hKIolavNk+DNdjMIv2m0EJRQ24Ynh28LMflYKAtWZF6KEo
jKa8zDPuRth7DQbGuQpuzM6eJgbCOv5USBknfJ3oumEfd58VxkIOKkE5/TJtv0s3kwNOYo01Dc6F
jsLZ3wMrVSg0puYcGnn5vFeTG46YmLv01sLUKVbIhP4CVfBOmWrCdWWXMJtKiCUvHKKokc4Cy/5q
66l502UXn3LAE/GmsCViMJvSeBc19JivcvpuDOZUbohdFkvPRfuEidFR3W5TeUY8b6ysa7wbEKfq
6DYW83nUVns3INiz+81+nbOtmvx9dg6nzs15TdeUAsuNYsr+MCDIvwhPLMNq2gePy2j4LR3INh0I
LdcPPcQHKFGR3Uxb5D4OBfQvTMkFdEh0O6IOIBLCN/ggtFs/MHHyrmGLWYWYCQGjVdTPCNxK2zwn
QLf4N4tcm7u+TTcNfOFN38XJsDI4mD64kTucSSQAdAljC28Ky7j7kg2cilky4qnaJ2ZBx7CMHale
6R4uv+1G2ck16yaWiwj2Y0OJVjVXtFh0+QcHhfA69ePEuLuqWnPFbI6gDjcOagoylfjFClIy6GIW
6KmjASDuXrLQsSiUYI++6HIKz4XuASFaefOttGtdh6yP241VBflDPI/GM3Gs4MVGydzbfRB8a9Gb
z5MhB+yirvGOpRYVLqzT+WEoU82I1uK44NQdioGSbbrHBUFscgDldTSLaHotk4nohWaPeWWcWXWw
2xzME1Fuptm+7BJsksD08nbNFKvKOSmb9CqY9FrIVZsUYUP0VhLp8knv4IiKxREMpJfvahOwNOFT
dreVE8f1tGcGFyWnucPs4Gpnqo/asVr04TSvjY0O8uBPD7P/C+VH1gt6q7C3LXepFyed4njtkbdr
LFzU1LmteXpj55QIgAisWWmV7lxIAci2EIED46NsWv8woQos3LQ5d9NjXEAMG8m1cN3ZgHAt5RsZ
L0ti8+Vcsg940vBQZCO994j8GokJY/yEpXqH2k91wJj728h2SmM/FoyFBe8TD+ZsSHUD6QSnkBZO
L+7mKuLAKkpforG6TzAK6/mEzRW8YMCZgBCoNReoGnMQ2TcERYxwEZh1vgUppbdMUEyP+azqe24q
OUNPaiaKuK7r23jGUnWpSmS/jW1VyrnrUlGEJ9fCH3GRg6+9i5eEiKBpi5I/9m7x0PlwU2+ky5kE
BIRpE2ysJ1eQcJ0xRbqMoNM36PGNOhCXpUanImjd/lIzNBaa1DLs1xOZxF+ZFxUhUO/I8jkk0Vga
8XsfbMYrfdtyzGxwOa4te0pwHkSIu7+E17fduumaQUNEq+xNCFwruGH7rgcaVC19Qtq3mq3ttpDB
cMLtuwjwE8dAxt5xwRjmOCVealLWXAm5KkA1pbcUjg/+GqZ82W27zG538MrImnQRI6JJiSA8iQbS
4K5KJXtXUIR+iNitJ+IpIDRRwtgZVLalgjlv38eM4zYOqEnd5vB6sVrUsTurFYN9WZ0Kk8DpIYSU
M606V/nxC5sUvgdnXGz+2hyGm34Qkn7JJGl79YxB1Uk/Ld7h8iHS3bQpvGrhuNVhwtWu9XosYUHw
nnK4o5ISEdCnL8/xoXM1yTQfrEj6/RlNdkYUJXfkwOH3u51vI5VC6m6Mc6Ky9yCliADPahXdx1nF
nuiE1S9DjIzJcnO+xwaIzb02sU0mGQPEPBhym0ljn+7xBlbxBkG8PtudYpsi4Bj+gWph2OQLUm5G
SAxgDrs8nr5wFwtxbGky5cBq9pCFanzlGEJBdXkRti/bndSxF7XhrAYnv+qoZW0qgjY7k30lEI1U
QpMTQw/415ER9Z+tL5EbLVNCaSw9ZFFUVu412Fmx9K3bfopeSAFF/D7k0jmQJ5F1mTwcGbcUsGFz
4Kvx4jrEVY0NIbwAiqyKR2sNVH3cjxFEnZqlHxJGbbfPEJi4MWVp1XwowyuOBkyDde75IXXNebsQ
kWeLFHbkEtCYlSsubh6JK04SZ59UqTqmNJfMn8Li4/AGrznzXHZPfPLBwQkik68vfavcDvi/KqbX
H1FrRi8T7cyvUx116d5KLTJQ9LBDfQwm2uOklb9HWe9X64xh3eJ0tky1GXq3AsZVp0Z+F2hNGRaj
RhXsDP5hUNWygEL4mQkefF+0pUKGA0ZpLvubtiEWuWFqGOOmgbuJ40nLkBW7DrztD4Xh/xnmY/mL
vgAwNSTXuvbff5oQo+9y89F9/Kf/waQ3AV6iv5vp+t3qvPv3/8lX/v0n/2//n//j++e7PE3V97/9
y8dvlRSbpIW0+9X9swRpeZYUNhrhP/Eolp/n76+++1B89dN3/lFEH8V/QoP/01f+jfGw/vrheAcc
lIVgXf4PPLj/lw3/wZFEP0GEezba5n9gPEgLIyrCT7KlNCWEj78VTPDgEiWUQmEpJRYkz/vvKJh8
x/+K8nBdYXk2PA+6nITz05n+9XFNiqj9t3+x/jXJZNKKdIh2rdldvcVspBbbESMAvQuIBXwDqmCs
7AXBQZPKwsCet7t+MS95sxK7oKTmhCjZ4m7Kke8fWlbGnUWF3LFbbFDxYojyF2uUACB05P0gEcna
9btZLFRzPuJe88eq+2x/PFYpaEJQDLgG3kCrxy/dYseq/+HM+odLazFsEc+Wx2QYOq4bkRuQHUyx
C2XR0KyRPTB8oc980dvdbKdCnuXiCvMWfxgYMKxifBzYxiAHOYfGo8MBZAe2MtU4zRHcUfpcKB/b
WcF0ksPYjx3NAOTNtJdz2SX7MayljlUVG7Cu7q0OZVIgUeBuKxafWwBYEvODn3THKkjDJ24+GC5s
M1toDLUXE7xtBtSoHwNdF4vk0uV5/9L8GOwIgGF/NtEE+2G6s5DWDonVDl+lqRRL+GLTa/O2vXTZ
aNDss/j4mHi4L6E5iJtOCOMpznzzjR50rH8cmfvjVPfDQw/obdtglPktf+yCkTcuP3gu2Mj52XWM
XbmUwL4Wo6H54znk11x8eosRkXD04kpJTJsfUuJUNEVc0k6eWhduuxjBsh9TY5lGOaEW0a25m4O8
+PE/TjghnTiUm74dTmADqTz48UvirLxqiCKrASuRtbChihtF6JRW3sVuGcV1SsrfH255oDRZU2+x
Znqqd7ZR7tOK0QSbfjFwZiYZnWBuvIOPd+WlWoyenHvrs7WYPw3iABxkx/ric2rbl6qc1kYHhjOm
vG1Laxr5QK3MMxbE8GjjX96pOTN/1YtHNXai8B66VXo7pTyoDZnNz446t50paLfNSjvGIyyf6npY
D0FTIiIwD8QlMqztxRqL+hHuIi2dj8TS0zlZ7LMRx44dLc8r4Tftq2lW73RITSsmWLRn1f1L+2O6
LX4MuGDrkkc1DodmTO8rm/0hdk9eRendPEBWI1iBC5lNXlf64BbE6NembdPMyxQ8eeI98G9bi5tO
kLlecTA7DNZAAcI3RnXyiftfiQlEWELu+UMJ7TGjIOiaNPn0yI0Bl/1ieDb5+CDOdwi4tgyIxvzD
Il16zkuRSufOBYtysJpFvpoWpzWm7+SPudiwm0EV3ZJqbT9RvpgE6MXD7RcWKfofYzcaYwMc2PWm
e/xP8YNTg93gfAFEAfJudF+NdQRvZ7GVj1ISuRwW57kIvP69WmzpSeIMp8ks3DvEaKwZg+hnvhPu
9rzX1jWwa7zvcw2PLsTB8ySD0X7Wyh8O3jBOn8Firp86u2wOtpc6nzzfyZ/Y64VYQaPBpwCHLf6w
QkI965qJCKJL7PuUx9Skxn4M/3jUMf/D06n3w08kYBly7KslJ8BlXzz1S3YgXFIExN0FHXMIwVyj
Cu8+/gkeEFyxtmaDGrPXpo4ueGetBzQEb0/PR3eDm0t94aYq+a0uKYcWFf2GYkCxDa0Z3MyShrDS
XN4VPxGJvMEJt/KJm529kAxFUA/RmYxQemP9RCy46xG3aJbkheF6A9NZxqJwfSyCFVmnHiSUlKtj
j8R5KouYw6maB/85ypWJpsa2/QVPYF7TV4Iz1KSXb027EGQIHC7cEXjnU+6tSM89IqtRZvtEDXW7
zRIZn4SZx4chKO7MtAEBZxmusakE0Z0YD/4B07x6AF4yrF1e3G1rKtL7/B+cSHPBcBgpBKsxcm4S
XKhNiG6B/8uvTATJ7RCFuC7scj7VTdefoZuAEOhc83NJmd725HzWaRF23Jhc/0yIld+hHXk3YVAT
uscwSua4Lc54n4g2ghocGFirT6vNyx9aw0E4hUdYv96RUXhNvbwi91LERysjTljb8cZIs/63Uybf
aVv5W68FsgAnEGp3aeDQFTWNTU69d7XrHOFOX/Axkc8BIPRgGQW3zTkqjpERnsyoQcYsvdHcdrkx
vU1VwWUgtCLiHiHzUHpnjWrbOPYGTvnTrPxxp9xe7sq4esvNyT7mVWdtvCb5TI1+yE82VmmxqpjQ
QXBwmJ+YeoYOEjr91eqd9HbsjWons6q7a2z7TOHyLz1WB6dQ1arAFsSYknOvmkbrTpb2jeV0Mypj
LBcQdAMhjwRgyU3E1+nZFoXkTs98Dusd03MatE3+qy4dtYe/fWqyEPRM6AIc39CaRAmyJTuOqQmo
n0Pf5B/YTRECck+/E3loAwSVidzcRHCiiPGvrim3ra91lzf7uR5kvmqwN5GMHPVZxVGm0FmbaNNO
M+wKbYhvBcYvwVHbL1iuqsP3axoRVagDfq21UbXsA4ndluSq7BaCyZyn3ldRtvrie91wSbIYz2QB
LRXHJIR2qItrLnu3ZSkv/LPAtkbulD4JPMmQ+gPozWsrHMYXCvh+Bzzu77PrbTj23LoLPytrKQpm
QayviYdQVnIvFBgm25F/VFmvKFG1H9I+md8pW6YFhFqgUyqaYGBKMNf0ZgAXFEEz3JLLcT9bOwt/
cXfAng97eisDAUpcGf6uEVXzXPp9cUDa2+at3564Men7Kg2jl8xl2quYG/8Rpp+/oR9VOxvTfYG0
XKjkAIqtOQxF4FagPBfPY8WdaYWtq7hnDxj2Go/DHWrAfLI5kL0kTAFOlACOp9qmMYz5sHkkOtWx
IfnuzdwXuJHRBKF/NHxWbtDNX3btmgcZde1GIJ7vWkWMkgS7u6f3eD932TPJ9ZkrcwKrAFBuJZqN
3S71ApSMSHrQmJwovdVD8y2cgfNcyaPI7RTdg3E6C/EGhrbaoIpsUFceDNKi0C+ATlAd6h4SuBsf
LusZdnOOFG4LQGuLr2hXdcDP7NnuVnj/5YOHK/omCqGMoq6GoJbQwoG0AuHMyfP1lCoQI7Lvol6f
bXv6Y1lgFDGdhibZKU778FlbyoNdrHQ2R607mjGwf0ZDfe7mKN4bM+65dmBXCRqrf+rCpgOdtvhp
krHHvDbemRGXMz+gcdmMgX+EPZCAdqCKPgvpCZ9gLe8ES1m8xiD7zhf1N8CU50/6VJgRp2a6c+Ko
uDHhrb3yecPWdjxdZOuqSvxdFWcE9CPC2kXixCc/9P2Higkr0avKPCM4ZBeb5M5SkBY+QBOUNwrx
kvZrA9PuQk665w0NxhWm7+aGe4h6gK/lfs+Mjxl4h3C9Rtu6c7XtnXSTu98QkYNbT0OHToY4eRT4
yM6u6TkYYesieTcs1d2ybObHGrT/pq39L8YiwcEvIItHTqrvOseS7wyfyI5CGaJdiI2ec5FIq1sK
4xj6NHQ6H0sV4W+O3Wpi9WCwEc1jsaP1Rh+wLXtHA9zelWaLdsYmqU/MLBeYSVCcSHVPL4Noi8uo
4reSa/69GVYZkqesD8IncTBlYg9rOdtOTNF3frI0fTUjSP/YoibZX/B7VQiTjnMT3mUWZx14CUCP
zH01ucrwMUt1qTULHufH8i0uEvdXAMrsRKkHD3DTOowkEXTIthC+RheL4ofIRnOAqYeeV83jVzjl
2drDSb8KQf1uwHb2u9ZnHx99KmZLv372uj56lUbIKVMB6Qbf99400XGOsj3NatXRogF7pEDknh11
NFEXVbkxXQ3oDEkEh3O14ZrVrSTAhSQZNOPLSuGmJe3Rp31/FK5lnfwRkdFuwfOOirHWEAMYMjFT
UKpI/Vj+e+jN4HckK3FMS74VR1jCZkPefE14Bf4Xe2eyGzmSZe1XadSeCaORZiQX1Quf3SWXFJql
DaEIhTjPM5/+/xhVXX+UMisS1YsGGuhFJVCIzKC7kzS7du8537kgxy+Am4QPZicHeqB+NuCMKpbw
1Hng57MH+9pQ7rSfw6S+oXOLpB8Hz9fFVInBwexprLQDZObYgRLeUE5UnnFoGXCeM08wdA6i6c73
I6ykIk7fEuhpfBWoqlk+h984jMljz4xhQ7MKpBed1AfSKIZbRNq0/JFvmS+5UxivxF11uyoS5UER
SLQoENKS/Mwx49DTuuZNjUpl7fcNekTkMcxoYIu55TQ5yDULCELYwiPUpdwvxSjwGQHMwJNFgxFs
I30YvztbBo3oii2lUHLFVBImXuR+eBT8sA0uxxw0GNxnAPr5DPZOrilPxSnRtdhmTkZs4ngYAu/e
7Vz+GrOPblBCGATN5dgsXCfYTTYmebxH7ZGRcvtSiaJ/m3tapR6UxUdDSe+ymAr/GzmjbJ9Q07p1
X+PV5/aQ8Zr1DpSLtLzUaPheHNfvqI2UOhaCkpYRJAI3byKuzsTtJNCpLjE5uWmMl1Wes8RXESpg
CXV+FQ4FM7ppLNydX8fuN0FAEQSvRk2rKfWdV08bGnMe/IBHoG/mtvQm76olPpKeOib5KfSJvZPW
+AatLGPvSHKTzveENMbO5y8BM+AT9rPxi9E0Q7NCJYvJy3PklhSw+QjAZLz1mO6/kQYc7XU9lM8l
+xtLfGMdCRXCDpcM9dmlq8ugqS01weWklUm/Kr60RLhD3EUh/V3MQX9v5BrnRtPbzRlvCK6LbgLW
hSbCfYHoX+2dRn5EmAtPTCjoa9PKs27cwBSEG1sRsHXgELUAVbUpySE+40CSJ1wTcmcgsH/uVELl
OjuIcnjdV2GbFhB5enWV1vWSptrM0wYHxJCt7Ew2NwlUxGuK65iAv4BI+jqWLDUVm+htUFS1t4pC
lR5Lnbl7xFn1Hd5qtBmUcIhqpWdvPE4xlzIwA2J48+ZBCwNS0zJAm5pkGZL84NL4NMzB4sdH0B5y
pZphRsU6lLRx5+GZqVgPQdS3v8BxYDeZY+sxk2N08noz/ho4HXuRP8xXalYl7d9SBJekoZnnvCF4
I4RUhf4YazYsnLFaEaFDuFARa/XW2+QnINOxxFumzQQSsTOPTzZ9T3otCPLDldPaokKBXHQX6J3N
rVWAKV5VvjHD/0zKM/t4+RKCdHzsyUzZzqXNwcBFIzqRPHSNWMx9IAvXOUF2BA+ORY8oWZldqWqi
xMIBkUDVjKP+2XSIs1YiDq8JkpL7ujFnBwlCol9mk3BwhSANx5KbXsCaoeqMYlLkDSzNW2exu8VA
W7i17lu5WOFCPHHzYo4TE2dwvgcprnTkexx02l+8dMkPX12+9B6IlMoO5mK7qxcDHqYNImCThjyz
nHnXV4PQEsbWi2vP++Hgc364+Syz9AVEoxxiJma/ZrH9RYsBMFqsgEpiRoBtgDTp/1q7wmRMYyPU
/Nexj5vvaRj9Uz/4H//R31Wpzm+W5Smatkg+2RUXAvPfZKmO/s01bYtFCF6A5colDfLvTV3p/ua6
gIo9bf4Ig1z6vX9v6vJHi1DV8xjaERhpKflvNXU/93SFKx3ec5vTOoMiTBX/rEqNclVCi5LVPqpD
mpHVULX3Hdlhz2Hf9lRuw31n1MZtbvE60KElVw+mb7BSRBMlGzXE6Qv0qP4No0509BOv2yKwUbhL
GddzKmxRYkfqy6gFJPXlBNjEQ3nDcD/9Hmv9dYAxi6QcxnIVY1fRhV3clN7g3xP9gfEHtfqTxTkR
johONgbwplXjJ8nNkgKbFGg9UhMGFDqj4dGKtaBPMaORQf3F+9AWd0XhPaOIIiVsCAp4MSBvtWEM
e2YsGB4JPtk0CF4RVlZ3SKbCbdhgCLHK1rtFqZsQLtxWd3ZmG9sG1Ok2GMDBuDX81MhPsCUKb3iS
E2RoDL7ph4fcH+AO2W6uzgi5Q1H+tSPq8R78I4lLvq97Sm7LA/tKCMYmzlBMruB+mK8Al7Cz2qrb
isr1Lin2YRLKmQb6uqna8dXKsKgweVPEwlV2L14AD3Jc98shXrGpANZjczirFocbgAZUYK6RNlTt
sOzXlgs5ZDWzQA7/w2/7z3Oc//xfxGsHpG7yCv3r9eDpe9P+xwrT9Vv686rw9//ub0uCJ37jOOMK
WziMUtyfcO0uExvJwdxVHo4k/okc/b+WhGUEJBwBb0V50nGsn5Tq5m8QAEwGM8JxXcZE/9aSsGS8
/o2ffnz/61/Il2W240ntsbJAddAalnz505THsWk2pEQvkVjVJQgusMACRIg2uPoJW82n408/zx+A
2c3PWHauZ6PBtx2HX4TH+NMKhGrFJ9bcI5aRETOBREn8HVpV9aU3c5iVUz9sMn9mmtHxbwFHBf7q
gcdR3eNc+6CF2Dkfkh7x6OZPPher7+ffwZbM02yhpARDs+j5f/odOGtHaESomwaZvrY5n8McDHdF
b+QgWxuQ1gwLPrVQTEewscLprOpOnH79Ibinv/sMlqkkGidtMmX89BkSlyViCerbl9GIrjlp/JML
iO7+11f5gztOxBFNGod8YYIUlz//6Zs6/MhxOMfu3irUQSXDE0kC0WGIEDVWA/kiv77aH3wnZQm+
jU3OoM2D9M9Xq2Vt4ud1vb2XY3IdgVes4g49x6+v8nlf46lCcQbu39OCZ1h+eqokvLxqUL6zB3bH
10gmjlppd4vk/9uvL/QHPx5btGbR5fu4+rOtQxlkcv54fP2IMjAz4o8hojmXIHy14uTqv3Ex/cPe
gmZXiU/fauzsgna07ewLyxa4kkAghz0wp2zWNIsAlvz6cnK5F5/WAixrrmXZrAisU5/uVUTi9Fw7
gbNHmYFZtkcsPTi+uE0BktFgCROyZyq9C9sBRF8RFzuECP5XnVo4FfKxuo2hpuP/y/qNlbDZQZqp
yrW23HSjsGjeoCwm1gbDrodsK84jREqZ265wskDcKQYGZoQ7mZtOxWyfItZf6iyrv/z6O5p/8J6j
H9bSw9tJyf/5eSQyUA5qipx9kIfyGJNsfJwIwKWFrB4MglFok5JgXAcfjhWWW1sm8p6WufsnP/Uf
Pa8eK7cN9wkzqf3pl65jkl7ojnsg8jv7ONrRVS7ggJu0+9a//sK/v5JH9LhjQYcijuN39zQswwbX
vYeZxo+y9djRnWf6/srsVm5/fSVqyN+/HcSVCvOHswqB6I8//2lpqTLTMhzZoET3erlNeoiBnFDH
G5qz4602eBAkBWfAuGYLQndKNq0r0BlqrPGYjRhq4klK95NDD2bVdErf0aVXb6qv3MPAPCgFO9JN
d17T2pdt2xcXZHNEe5ihDBBKs4vHXQplCAo+ngsBUPdI08E9lKGtd16dT5joG+KK64o4AFVzFKs6
kZqInAsipIZWIlfOTDxSYayuc2WO8Rpdkt4GxHaCCHWja19k8RvKy+xow3vbitTDj+ktdOi+co5J
1TrPkTXb14Pki88NhgODkEn63rU+ufQCz2Y8LcWqtU39MjuG0HfWDWq0FaIzPNayLjFI5eWbGwiX
yrZCCgUX2l/nxTKby/tpl9M4PESEptwZoqyuXZG5pDU75UBXcyShfRys6rkce/9c96GPNQLKUJ9V
7jeme5S7vrBeEiN+IqCTqj4xCn0Rt/U1UwXrysnCDRl2jLiM7JD35GexAgTylg5wQXBlqF1Q8FZz
Pfe09QL05/umqpM9X6cEp0lQnE+e3qaZkeif+iKiycgqNV16HVOTVZR0WQfNyu8clMhVtE+rof9O
ycRvsiBLwzAHHIey8apqfZ+fzJLdsSrs5snEjfqobDeuEP2WjQZthXKVso2kDEWv7MFNM/vYdQJT
QlUZ61or+7LqNUzqSvgNaG4Xw2w1s/WjAzFpF8epvUSe9y7Rj4FX73LSF69l0/Pz9Uaj3vC2DChX
6YCsRG9GjI2UeglLOV04nrRfANCKfuWKJLyG+iYA+/cJ13E70bigdxriomqQ+ZBJs8F7HBrVpo+W
lSLcECL+VikaBCvHVzzxXh83d6lNIUSq6lCSvVXjF27qdWrazsccWBPa8w49zobAKT/euwSlgcvD
pXIpk4xgLd3qYhOlnCB8HYhV6I96L2cKHGa+MvuqLdXDrCpQ53lLU7CGok/bKOkOPZOKM0OOICKt
JSAMpjBm4sohqm4wwV8l3Qiq20KIuxpzk88bDjUtr9BtcfGSKBh60CSi+VIOMIqQ7J5CTy06tzy7
s/KhXSfRtBtLJ7yXwhu3NGFhRfPZDoNRBDuvwnHmKpFxf0ckwoClCO4mc5EA9bTTO6JNzcfecp0L
a6q+Fyagj6irGQCjYX31fM7QFKhWBYWyrlfawDCdyB5XJWjwYW+42t5UKbpTYgeTs4uEjjzWKUS7
W2OYslWwMDWzN0FkxVUMrJeZee2/gyNQPpK/AUVMTHZMyi2+8x1LkAdspNth6pnajOzClKL1t15l
7RfpNdOBGNGMBlHnbjnCmjs82xjepLcbewpEQKz2BYTpeDsuBqmayB6GaqdARe5FU7hVu2YQR++g
CVxEIv5DMPX2RQWx4NqguXhRQ7x5i1xtPchZtVvgMhb2eL/uqMqXZBqhikMI0BWTMthxwAzBKaJL
vtElxTHwwfAiKPtn4pybk1uIZM2uh2K76zq8N3N+blOFW5uu+7wpGATh7qqxKQIXidfEKBe0+Cm8
GdFd0eIMt33szHeIJ5ozmvbo6xix4goDOB3bfLSvqmS8afpioEWPlqQMRICDYPYedGXPsPAmY5NP
znwOvPi5I+dyXzQZWPPcRw+ub/w0uxU4I4EgZPo4dHA6/AV0P/f9PsXQvys48n/Ph7yV9BMTiDdu
Z5jPo1dZZ/hk58FHPeqWcbAeB8Fh2p7MSyTG4DMJlE13NREbG5UWw66wF5AMHbZVbOpyNdd1j+Kf
0fquthG0pO0ssYkZHyMg7Gxw1D1F0rzvqrBizMirrMEZmKZW24E44jOBx1/KqL604nxaOaZRrmdW
8L3v52/mwmIN+eYWKD5g4+Tk2SjSGMVuwmgGLCUHJOfdgClk6PzbXABeRwk3XaCeOdsFbFdyG4hv
grmJF6KrXn088msHx9NaT7ANVeXuYpqzw0qPg34mFXikIR9MOzqQWHJcEfi4Z3KD+ShwkfKBumyE
eRlZB8KX/X0dDYhpWWyuoox+ulkZ3l3I931h1gxhFXgEUIRUZ3pkOa9imqVpVzgbB0e82KqpTvot
zJYCrLE3O2BncpRLAYvXUx/WzVecTTQkKwesxDGIpxEEQ05zom3mj0lGwKwi5gRozd+wNRVH/jqm
vS6BgrGNEspUXsX0Pr1l7d8IFh8In6Laz3Hjr+mSJS/IKKsTuRUBHdx5XpkTstYkDcJdFCGjg63H
azzUF/Xsj9dOaj/2jCkA9Ri0UwdCJ9jkbzSxybuGmPtkndCQhg6mB57cpEnXQFcJFNHizomgNJD4
REA9cMQD3bD4NE6Nfciqrjt2OC4WmExe7dEiin1fSbkPihSVDrOQrV9j2RjweV5ObSZvuhKAVg5V
/KVw7WZb2URVGVN8QfQvfEjM4B9sSBHwMQTNsxb9A7MDUG7RqIbvdTqj9y5Enm3iuplXdNoENaOa
dobhFrgmiuwIYPejkKQ8jINv3kErrXa1mG6iuk9O06wwaHrWSH/ONPrHPkmCDyhH9ZZAn+m6gitz
dFTl74zcq29nlMxM5Emb9qruysyNYJdGzEi1G0cJy2OXHDDHjnvM4dO6wx6ybTPxBYuxu26sUO5m
tx93M9kUjF/tIAd0w5PgjlLsTKsjh0fG864Yo+QC+xm53G3WRQO4QXQ+eASKb3IEckz0fNICuOMX
8YDR7/3cM1EKFkgRQn2R2N3zVI/FeSzGqzEtmncEDd1lVVrlJjDTEQ6/vOqsotl6ftO8WY1We8Ax
/RGU1R4myCNh2UlCnGIZbKvcz08FPtBtWDLODTqdPSDGaK88Zyj2gk3wMJbBKZ+y+sEuQ9RfoSs3
ldfX7xVJKuzcFAUrGRXkNhB2tykla/MSqHqFBzr4YvZMMBtRagQLEnMWkqdiQyOjvxnD+qkkpXtV
GN1lKPsUac2wRU/TbxBAlNu0Gzf4EFwkBcW8Z4jXr1NJM3QunbOczYxrRtEXCnvIJgEM6Gn2IaPn
9JxXhAQ/NoSK70on3/aJ+Jbr6NANZntkdoakIGzkAWcJBn+TGTsOZPuA/27epwZBFh4UH6Cdu0kz
w2K+b7gnrxjjjbQgxlrpPSjJbIO/HyfvoJCeE4JKKZ9s3cALthou3j7svWhvcf1VnalvbaX8ZyfT
LS4/3uaBhMwZrHNbVg9T26AS6qdTa3SPbiwJJumZdvb1i9dCPrBC4xuOrkdpJec80ndoeDBKZOZ1
Ojrfg+R7Pbj9Hi52txJRcN9qHJQEZ59KBd5ImWeDhipMzq65TGuDVAfPvCRXLsEpbrnfitGBiyMz
creCde6W/R4LZfY0W++04tKdKyvo/0NMOFdVwhdUE7bLrInuuwLFWdvkD/XsPuoq5n/VW1L6r2Oh
LkM0+rZULYkENqrGtI53eRY+hNI7qCy7H9wYF3l1LFuUg6rJryyd8NkljExd9sO2w8GwQnw5rKTR
xRtb0b9AT0ZK91DtBp3e0upWR8B6X2k7HDUubkDzxCBIYkqrvsfTEPoHbcr+Gimyup5Kp/mOeNij
aUaSsG8QIQQKatczmNtng/8Vdx8Hc477920FKX455PPKogH8Bryo3GUNmlQ/U7uaBPrTlKRiDYUL
kGs46mprw4xC1eZ2m2YkOQg8Zb3y8vxMxsG4bvKRWqUk988Cy7M3Ao4IzRDRX1cGNQxfOJYxkDXZ
gf9HVrSZC+4351ZA94Zz5+rg2rageWtZv2LT3zUtdX6uqT6zBCC68lnz4RavkXAyYrDOVuw/tVN+
lWnfBgvMfUcZB+TfSetjGM6Qf+38QbT2uK5xdskxLp9jPDYbTCslorOvjmE/EQdEGlfNnj2VDTet
ZiQtrQ6dS589jjRDVxNYtEM9BOYBYz6QC0RpqB6wDkZ9h5bQDkGs0xA5ObmAGu9gRSMzjdrWqV9z
Jo17W2u+qYgHSHv9NVLSiag8q9jOWAo/nCm0rqMC81KNZWU3CVHsQAG2CE/EOefMQhSh7Z6G3Kc4
Qi2gZH2DMYpBaulWzyFTZaRxfkdQ23wHs6LY+WW1Vn1ADnDWXjcVpPGRtWOL+VifC08C54pHzs2R
SWbgLEHD1RFENKE5HLt5/WQlMaG2KHt2MkJ0gI/Vgzeix3vJJHzl5Ejih3oQO8zQxbeRL3Vyaki/
euSWSrMrDzI0uj37rbiCM4H1uEjyUwYiGeToViMJO4upSrcBVKdzwlj2sQER9uiO6rs/EjUpZd4T
rmyJp7RPW5ycsXFXln39FVlacNPWroY6aSEYRtS+R9HX78cMJdSQeg2qoybb2rRxNk4YokevImyL
A9U88imzcR5EAfwORIa1E6iI0DXS40PQ12SL87zsjk2WEqAg0pepolQM6HhBEQzzbVSZCDlrSqGW
IzK8FmXRq46plWLRHXSVKwLQtD6VdTu9wODacGDS25TXdycaszv6dmwBkFfDpibe7yYSKqZaTMqT
44T9kvPxJaQRte5JPT5D8PIOMFDM3UgvBTLw0O3J2InO9ljXR0AQW7zJ487jRecsldUXBUPrbQw/
hJOAlZ29oaPAzVOSRxKTlOTZD4/l3Nf7bpR6n6WtuuA6iyM2Cfezkj1hI4N7wqrm03Mpqo0VUc1z
ALtjBGbhEo/NtR7bd9IWiClNgtfcmVOImaH/lEbzO8fx+tYbKjK8gtro1pHRNTtiRvsLQzQPUqon
LtuccC4fQ93Z24aou1WDe3Rd+7Tc5IiQlxtVh1dSGPSG8ho1c4ZB7uBlBhyVLMID5uY8PkVR7lRY
+IzXY2k/dQFiHh7B8mnx+eKbXzRHuF6hZiA7XhPAk3+hV5E/lESCrJGplm9xElq3EYaFG7nAzMKJ
o+GKPMr6JpHe1wpZ2y39OL0uMSusMrvEh+7P8bqF8EODqXMuAXbXl3lRJVvtjckRWR4t0crX28oo
sr1hhJBW4ZSh4zejE4wIHNekizsrF/IBuuP5dWhscQjmYHoOi3qERxfXdDj0V2eEQxxCe13blhls
mww8TWr5uNP7KbrUPSctFJ7k51TiC34imAhkFVWHETfdJeb/eEvSTwQrqMctCN2xnGFlgwcg69nq
v0yxsN97jNHyZBB3uu8Hx3LXlp6dZzMfBcLYwRnVtu7C6KPgIXPWVjnF5WUYtBPiYg95SCqM2t+6
xtjaWHtrlKOaEaYxDZz05na+FxLFetmn7I5TYm+YmtzFRAQeaq/GZugjTIhdc9y4C1tI5ESzJU2p
Hvwkv0haBKU4OU+pY6tVkbB38K6m8xnqubeNHUhPK9uZG9gDOUlrrZMWj1yofsjSvHhOlrXTLLKr
Im+TXZzDN1Tg+HYYjlBkxm6bg/YprRNSW7mdbacAfVBU/gFLev8wVNN8B6ixuo8Syz4LZGTbwSDw
VSwIu8mI6bI3aZkesE0zQ26dqEPC58961U4ma2Im2H+xk2C3mBFOATsYjC1U4iWAMDTiddp2/q5y
AnrpU5X4mwQNUwduuMMMrKsm3SHXK9904km13JPk3mH9ueoyF6Nbroij8TlM7jt+aveS/TtMdpGs
b30FU8pMbrXrZaSMkoCn6F8i7hYBppjuxoYmt6GT068bn/ijuTeuaLijmUMb2IBD2AbMEXaGgqpZ
kxqxJ5ABLmFcrjsgNp5hEM88Jov+F0n8WSF5BDrSPDpVFIcbKI4GB4RSv2mOUgfSEOW6BuWxHdAY
Mitru1uOlEDgkwyPOAR7HJUln6oNn4eJ3U+qbtwSq0y2+zy8z41EBj8SDVPMw2M3hYdqaIc9nVoi
M10fEK3Mm621oCHzjpSLNMKYlbeEmk1hUp0sN7rVEJa2RGicfHC7oAZcC9k7XWFCflHaEeYov44F
aI5NFmeZSQ0OJQXTJ+gZH5f6BaiPbu84cCtYvIT7ruPe2wOXLJ9of5RfmOi3t8EAG9H13PiaX55z
Ma27ndnXzjW1HDl04GIwBxWoKXv5vQ2RT3uzOV6rOUCdILzU/0oPlgrfpuS6yK0Aoa3NmicwPjuO
s8MZssCmggpOa1J4bftBlJw5boXpzwLp+MjYkcjCkDWTqNIH9tIObR2edXelpo5jMDFfwPVbbyqR
BmREmwQunOgZUMm5VUn8kOje35qhW102gR5ILFkmLn5kvE5Yg8Y0Crdk+/K3d0Nzq4bS3melKa5p
izj81Q2CsqCho6ccZ6SJTi3r4XypgLKjLd5mIRhOJj0I2Ot8o0q7J4Yg3bRN3OC8ibecgGBH1OVH
N9cPMMu9B9SQRIc0xKPBQgbGBHt8fs7y8WluMDjYmLJB8EUbo8GlBjU/IFkgik5BQU+Igc4xSCPj
sRkMIggjepe03eHKhnN0KsFXZFlo79qCU1cFYuHgCo/DLLIyGi9hbR2pYDF7RHW2xM607Iqwml3U
q6rAh7Ku3ZZ8sWaA+UVQBfgdpirGVQEltNgJI6OPQ0cjvLNQ8UDt7oojeQFLmGdY3ukelxPqNG0i
hc0aptQ0PDTha51sbxort00WMEvfi6CsDnUScIisOa0UG8u365OBMxRLlJiIXHEhGVQBbU0xOPqZ
7zXv8EY0y6BCQbqYe8jHnFjSG18ExRKGWFnvgKQpeiEmeZvSy038mW5VPuDMZLFM+qWFnFi+9WHr
BK7n4LrGPmaGwPZGv+RJjYnz3E6hc8lEqjinSARuGXw6Ry0t60GoAGwVxGgi8wLDRmbZpo33Avim
oJAxSKYV7HCCZ1ugWZk1TbtO4bRYxX2RV6S82+Z3O7etB8TfAidiXH4kTo6qsfUa4M6VwFdUVzEu
ksqzk/fKUOLoj9N4EExG7iKsU8EmCY2GfafQr7gynWtVxulXUgL8hc0TXHdjsYRuWYTmNF2QvcXK
m0+ADfj/+eDRhkgNDkzrMQPx4JWFuvMK1PBrQn3Nt6YM5GHAJJQBGg71TSJgxMLQboIbY7bp7YbG
TqJCfRSN134UuSweGSL5TxlYnheDd39rNPzyMT9nctRUkocpj+YnfyrCZxTxixJ0oc3I2tBvdIHt
1xSqzxoeHxICK4Km0VDCI6Z0tjmPyKk0bJstpSBp0ZnGD9xuwxprfrfOwRaSCe7a2XpCpvxoqCw8
WqOYzvUwQAQwCUEXToOlYFoin2kzoy80WrI1itp/m2my8AIUafXi5q1/mqm1Kapn/DMJBSA+qqwB
wterezav/Hufd8UNoR8wpiRV0EqpOthS5pEWnRivEe2eYsUcHgEky/wGwgQkuiCJr9BxwAZj2a+Q
ZZbZDeOyllMecL+tQhOWrnKZlXdQjZCoJlNKEuOkaELa4FfOqLrToz1M7nH0Q2hqdlESnhAxGCzM
Fg4DdjTYItKNUhDkgxCbNsmKMwuGS0x6xJ2TWNGKPcdk3Mm9rDhFF5lCwwVyN6HOBrL+zUTK/oWG
9XAjhF/dEeu9ED679AynITnNsFs+PFu5Zx/D5GVgO4axlmZvfaiuLb4nMgH1YPRF95IjPXmO67px
cHM5td64UdXl62kgTHo1EZJ04FH1NiHoyftGVdhG3IKkjxVIUnFr1K39GDhZ9p4H9SM50DiHGyqS
fkJFu3LSwBzpuFfJzdwN0xsIoNBZ1/ROO+opzC0OrfcZlD5tPeX1ZLZzDOBH7sqeAsPQ5SxOcUje
yCZEysy8gWSSK5JfVLFRTF1ZI4Kc7FOc9hdhzP61IaGHqOOZDBQSlfosXUuXzQZ9P4No2Ezi3Fc2
vhMeCXklOoeGndNiQVLaCd66GoD1JqibZ9skdXSToT099lld3IbcKHdnu4390DAgnLYiq5x3SiO7
X2GJmr7FAWrmdZqWTnwoHagbaybGkEN4muNm75vsmau2buDZO16uX7vC0/CxKPkvAt8aMDosO5un
h30A4qJZGbnpnQJn+lrX+IaYHA/jiqM17wk1Et+AYYIp9Roxulj62CNzHOclSOf0vQ4Gn5Zlq/AZ
TEhFTPNSYWzr2QvsWu8tW9sh3tNphP6hagYeFn9wb7Z930E1sc18WwaLO7YzHXgidhjROmtMuPON
nR4dO1IE/gatMPEuEftFtEv1rZ4cPKujjZO9Z3QzXSSJAeJoaPXzXDF1YIjB4Q3iUpYcyES03iHk
iouptnMOuPNk7qeeaCUr6fU6haS/0ylDIB7J/EiqH4Myh2HaDQi+kXQcu2M3afzm20x4ASWeNOqn
2AkXcgTVBE7BD6s3vQtl2B4MfMu7GWYLdT9fuzlNdVOfp6kzNsxqOeNPyc5GK47MmdxxzjakUXFq
Lj8qtwfnAWw4uglddZ0y9yV/tgruwyyzIthxBrnRmRn2O+b24S5v7DdViOnWwF37zdC0dsxcXE7S
LN47ZcUPlhOm4jAPhUfz166ePXbzSyMozKuUINLbwJB/JsT4veTFEzYqKDZuiSLWXuQTPykWwkQ4
GJkqdznTMzzlxHwD/yu8Tkm+Y9+mVL0maTh+EH3PVvprwYT9R3IJJChMQVHlIrz5pO+ZpQFlwBvd
/aSD9trTZX3oa3iwbIm0UQdSDWFJs7Vivujfh5ktpYbXuiv7hJwh7mxSAkx38cOt01LAFssZMOWj
hhdLGc+8WZo3uM4s2jKZxv/JjjoDNrCL02DH8xkL7VUjsfcNit6ghVKLtGDAfqwrVMDs9ViQSDiT
+2xMDDA1xKNqn7WsqzubCkXdjx2HAzVM5k0V6W9xDvvNcEBHVwYLflxgp1lxGHP2/uhaf/LTyd/L
COFcCA+vqyXpDjqfRGwZjxI/n021joaSc4O4sW1SCtddPOGsRbI0QMWZLI+5uzktPvumm3ZeuqUK
WDQGwwIUCjxnTRZX7q66TG9jz+qPomjCdTEaoBY6zrtpQgFsxfDE4sT5E2HOIiT9pLaCucFAy8Y7
jp7BXZRzPz16EXtJ2Xu1txd1GXPE8fo5XePgCy9mo701x15vejbnNW6v8GQK0X1n4tUda7Go9Wi4
KRNLn2wGQdsD3cafPJt/9OFs8MVI4j2UqZ9+34AenjbhYy42EtZQqHVA50Bl/sllTO8PruPZKB55
BVjazU/XKRkY241fenvGn9BMe+kYB/BvHbk9qf4qOcCzRpJ/mJt+vvG7Xt9GFKGkpg9VcoFmx7tO
JzdBNsPLUioyQ1qrA9SU+LOxtSNxX7ZJ8/jrn8b8LGlkvRamUgLppA3Wwvok06wAWtKQ4NnrG8mi
MJO2hf+d5mDsJximOYY8esl1IaLiBXyguWb+Awe9T8PTZE96g5hhelexN17++Fz/Y7Sd/60ibccT
llxuwr+Wae+7+K1+a3+WaP/jv/q7b8P+zUaw9v9ZPPx9aC/av/5Fu7+ZHjeb1fIfzPD/Emnbvzkm
MCCPEnJ5iRcIeFN0bfjXv8iFNE4bDQQ5K/ti6/h3fBufnzjBFVxPmChLTd4T59NG4cmo1w2zr22r
MGUwBZ6mp1Dq8d/UmwoPeQxbkfYcTWfW+nSZBm0tvB8SZTW+q9deGO4iaQnQRbVJvw8yZmU/3YWb
v0lL/yPvspsiytuFGvR5+12uqBfSEa+UZ5kLzejnNdADq0KCAw1Uxxw9eqwZXAgEYvDsVrljYebW
WXTnwjU/tL572w3CMzgsZvNrPllw/CovPjU6tE5mhd6QqV988qZ0OGfBPF+aI6awP/m8n9fs5fNy
y22lFMp84Xxas2MHac4w5g5G7CLD8MqS1Tgm/0y8nGBhEu1XQ+AgzIjc4r0uxPze/T/qzmS5cSSL
sj/UKMPkcGBLgpNISqKmkLSBSSGFY4ZjHr6+D7PaurOiqjOtzHrTmzKrjAiJxODu7717z5388QXn
sN4JIAi/sPhmz2U1EQhIa+fXX388+9+fEz4e/Hp8BpxowG3+6+WUQW2STMGctSdB5pwsFqHFiahI
MG/HmPiXiS0Z2Ep1RB9Dj8kw1b5T9kT/Sfr7eHLlD3sGZTSzB1mWPpixcQHZBwc7GrCb0rQcsjcO
iP6OPNXmPifQ7bNXFhbjudYPf/1d3N93huul9iWvEK0GGA7O9dH50/boJ8todr0jNrrP4xOYTX89
ThPu50kDEBkbAhnWZPmKjVG14xdiGEgzeVFi2S0LbDuQqI1LP03dm4cJB8QI4aBFZojXycq2bSvO
sklswrnBQMjcUGRN9cOhq+J4gzTsTQvaJ0kkXgPRObcMqddlOUOWToa9nr3iQAvcu8VzU59cI1rI
wYpB8TOXt6JtDM2F+SPJHf1MFrSdj8650Wb85XuNYnrZO/oovJrzF6wYRS/PNo807vACshcGXVgt
U/r619fyjxf3n2/fP00eXEuJd4weowW8x4MM9i/XkjKrzUQ7i40VOQU7U1Zuq3Q0T7jUdtKxfhnp
ON31czK162JibLjvm3z8RZpw8+nqujvXaqRNYte2PIwVHT6shyOM3FJaKFwdfU+kTbsfhlZNiM6K
+StAcvDY64iQ0HwyXi0nUye9eEpxUKUOm5U5naDnptuu98y/eXD+bXv+48uyK1+PVFDU/vjzPz04
2sdbKq8vAY7O4VYRjoDmk2PGQbOs35MVFWxrHCrUhflyaWpfHR0tKJjBqpE1jpjlWeBSRmOgzP/S
PMAnw18S+DZ3wAPd9luxgUKrGHIxIiDzbbEG+vQrHuYDXc8pBPX0X5pJ/vhlAV4W03RASwbyX+95
xf4w+nMnNpwf5auJ5/v6Fqd3f/1o/YcF0cct8L9/y29vKaisxGsd0rgzJ0m+OT5XJyzlDDiAhc/b
v/5d/2FFwOHBHn2tlQDS/Xb5eCRTrW2svSXH6aNjFMvXQvjYyW0c84FBIssuSukAV59pwiEHKxv+
9Qf4D8sr3U83AIAjcE+6v19SYxRMtIXY5J0cXqyRQc8ET/lvdmH7+mP+/LYKH8CWKcQ1xMQ24e/9
652zWXKvNDYCdUTzoFv7mn0175jyXqbiqQqSu6kE8DqNX1fvIBRs447EqWjFfuKHqYM4BB4kUpXY
rS5eq8cdeW7MIaeH1tY4VebY3OgEmo3ZMxh2yfBZOYDSQuBM36lK/qbK+f35EL5PVc1e6VrBlXF4
reP+9DIu7kKOhtfITc22Qzmb+CtvZuJEQ8v4m7vzb5ctMNmbmY96HGAs4f/2eMRLZKP5MYKNzD3m
wXNm7MlJhgHVlPnWaaN+z6UO/uaXchS8Lp5/vl2eKTgJcFxiZcXj9PvtGu1O2IU1RpshH5+wzVUb
R+GDCaJpfHXqigw3a2of0Fof6Di90dRKt5IK+wPcD/IdMz5y9kE04qPNjrz7VoP1ZHG7WnT1Lu/Q
xUNDfYvs9q2i+ZKYI9mIPvno6PTsVZ13NAbH6SCyAS6sbM17WmPExRdwGpKZ8CND5BTv5mxuwV6L
s18xKWHWdaIflG/lNNK+iWwDI2xxQekarK6yLl6gB8yluO3Y6Vz/8eq5v1u8D1cvX6W5tHcl3NOw
FEK9tmjY7gxg1Fu6dypkXG4hxWIiSos03eVkPOKSgg/yNoPUCSfU7PE6mNrhywYOvnNjN4CUglj3
bUpsfxuYxRNaDyAbjD2v+cHKgtYomo2ICmY3hirepRAwGlEvN1tapRlN3kDvp1wQ6zw3xa1bp9m9
NXmw6u207jZW6rLnNr393TqZfyadsd0mFkl2UZJBFAospmPL6MkijNil3hnwj5sEEVO5Sue1zr1H
QWZb2NXXRl8JQhKNaA3MpHFi9xLFQ72WyYzO19yglNsDalh2du7sIw9XNVPfyQ1JjQt+zaNzysb+
qR76b7QL4iWxq2xLjHuxCfzhRxETuluggW37bjhHKNBe6jR1LkPWCH/FZA8AxpzT0gmWYBU49aUI
FoRJvX8eyLZCUMfIiOQXuncIfcmNN/ByYweZdhbc6vtu8Ok4t9y2vsGTCbNO/fKHLqCBGrV7s2bQ
2eItey3Ru/0YE2dXpl2FlTud/PuqKvTFyPIea4liLIP6H45Nmw7zc66W7uJEc/+s4Rqsa6OZn4w4
0js6ddmtoWu1Xya85BkHrVs6RdeocNsMrbrAe7V4mmBolEnE15mb3vWtDyMCCVkhLL61GwJ9Y+7e
fiHy/RL3+Wcz0OFNr99wNIWxQzpyb6I4WKon07KuFTZa1mg+R3SE6Z6lI/k7WfUziizyFeDZrWqn
TziA+1bo15l1YzBRCLuuhgkJ2hv7jRIXWRNWndXVEpoa7G41N+Uv32ynrQFk/abQDSMr4X/HtXgr
GSKgfrYqtAqNnUw/ZCurvatGA/oH7evYmUDotzGh5yOhQX2jfjS6/YHXvSeRVVjNZ85o40X5mbcv
0PDsAsaMqMpKe03l056aohEh0glvn5KHt20MX22Ew4eyTK98cZvSOCd8qlBbEX85Kx9YYac9FJDx
wMTE2/C31M6W44ng829HqGNeTR5m/IBgAAhFIPCSmL9gqPhxAKe/GeC/bZFi+de5b0ZMh+E/Ov38
2fqiesib0bsTPasC7yDccycZDvD+7xdtOpc+Lrgndk9gNz4zoNwwSXmp4KzFwYislxSDya70SaZ4
STIHKZ2amSYi44ufO2ih/De0KqZZ8wWrul2TdgyG3W2BwyHKXAkrJiYMRA0RAWK8TZaIsMe5Ghlt
G8XGQG4Vxnm6Q3D8VsdFu4W1XoaE45FAZyLOGoIhRLOa3qJAcxB0TPZPZ0x7xqB1GtYB+VBJpup7
2yhwQ0WUdrRBC/fFiWr0D44Cyo8vCalgdmcQlvCgovlooavonfawZOkTcIKSb6yzi2MCk87nxP4y
lyl/0EPKSd8fF3eXtjYcd+Lq0nBqvLvGxp9SanL86sl5tJici9K1V30fkUMt+1256H4TNPZnOdTH
GCFH7maf2DO8Fe1CdzdqDyCJYT5WGcCmeBrOJQkXp7EHOLkSsJheO+jmSJIQC74ryrMBU1CBoheA
HtX10hw7i6G6XSBfA/hy2y94ljp7tNbx6CxEile4l4yaYIQe3Tf5eG3pbj0GqaQSRTccO/BAp2l2
rBxjuDespN4SbIB7C2nWjfDa6sH16kucAZWschD6idtUH0tjZjsrkskLAbnupsPsCCGmcV751LAd
+0zclsiWdvTBl13saeLBabjf1D5kHuYZ7UNjzzXvhQ72Q9JjWelSykG6fiGpusVBk17D0i+wATSZ
eUbl32+7msUbRdylsX5lMX0EfEJz++R3EkW2Fet7e8znB09l/lGDtTvKRaZXc9tM/nkX/SiXYH6F
dKfXgZ1bD2RE1TvydtkLYzvduU2XvF+nephnAMPiTZRXx4t5SOKgAtin2G7j+d5EhhJOmaPu6ex0
G5NveyJ1WRy7oRWnyOnFJo4GE4tUnFwA6zqHhrCqE7QN0BBBqs4DOqANs+fhtpbply7q9CkWBagX
V5l7HtFN3beffiEYqxCjgAWlua4uQRxb2Qr8IwAc6c2H1nU2jtHc6P5OXKdQrVfejXkCNVBPfre2
tBdtjN4H+lR71UO3JOJLJHXxSqK2WBMZ/DJHroBAhM6rrIEwChwiwapbAJVj7wf/7HrFTZfhBgwc
t9kyOXXCxEwBghpN/WiIATnVtOTBsJWasNMaFczWnJlo51ZdhYtb8OBHXWPocCo99wD0dzmUvokn
vZP3Pv9+1U+GcSmDND8vSf3ltWRpm1njcALOm/KxbPpbg/gubNK/Sr+5Udmi7kUWeCE2dyaUY5wC
w+I6K5ngDHUQVtOOOhPEtBmQEXNQi7aM20bUFNaMz8mwgrvRCvq7rmvVMyUmdrMyT6xtAPkTBlE7
NLdAXqIX2UjroSg68zq/1jcglKfzNE3tVysSk+DkOo6fxpIPY5iu+GZeH6Boj8ubLEnSjR3z76zI
N8KGYbu1Sjj0bSOROqgXJ2f+wFwmT2TvoT1XpCVtmkCWD7qU5QH+8fBNSBqBx6lj6KPCNbBrkbgh
vyJr7NlAzrbGnRL4YSXYrwfaP8x3vcjcuah72Cr7Onpyccty85HMrtqxULu5dqDYtVGNLaqOIWET
v5G/VKQ6vTaoPVXYtDmRKBrAVYRzFzPoqq7S4DaLs4GMMGMMHYohom8jQ7ypmi1IapIzPbuXO/yx
qOkyPCOrcSyCc4Cung8P74bMOOhRm0Hjy12R37HcTdnVv8f0V9/pOW7P6ZA+oNf5dIkH7Au338aE
zt002H/2fb+89rTe1+1SXPO4smbfO0u1AfUJzPK63ZB+IzndNkt9bRExMijg3mt06yfbaawtkul4
K9GP30DNJE+jKaLpMMTjNiociC15sGV3xVboFMDK27lMj8aU6Bc05kS9fKElfPBH+6nxhw+L2bc/
q3eRta9kqmISUkZxqQfT37dmKdcuXuRTPvhZF+ZVUoSVaTGarfDy3OK/agBd4iMucqO3aEXZnJN8
UZ5xVHaP6KAyMud8B3CetgkJKxNCDjC1iA+EVD6h9qPd39eRUJc8mB6jqXD2CN7Lt2kxgUw2IyGy
tJbGb9iU3SOc2HoHkc3YlFrLPSJHhYqMbe+r7/2B5iux48pFuRSVjt7xJhOhAqr94qt03A+mpd5I
ykV5auF39CpVTmsV3Dhlpi+kwQW4rwJSG4Y20ViKyvHFbNCLUKsMTo2KTGA4QOb3NZmg/Jleeskv
/k25yZti0WE9Gx4bq0ciCzSh1rhBkpxuOP+3uLgCRGourdZNYwfFaUBbKVaJV8kthgiJnMmEIIxq
xIEHbBsMmQP/kSE/BYOkafgMiIg5TCfJhneSatdAZOHl7gO8CTgP3Gi5WOkIx68ovzqajtvJ6cwP
3mF7MztjtM96f7k3BhMRPRIIjsF9Ux2A3BpnM8aUuyLMMTvnYDPvGg4fG1SaJbqVvNpd8e9h4rjW
sVD+cz6YN3bRVp9LrxICaOr40R2M6nERjrHuNekGkPNQqReBdwmQur3DcQsemL7aZ1ua0YofqX5e
l8L3gkShx34s8H9wyLWOTYrfF6da8Iz+snuSWZAFYd8lP1lY8tt4GKdnbJFJGiYyg9hQt+X7iDqM
7xBn+1j5C2bJRN1aiwLCgrXqpkohOGrVd7eJhbCtMmz1I9F9dKdtksY1/NvjyNz6WHBg+1EEON4Z
SxNyzJlH602N4m7jFxND2YFh8LXLkNzRGRxeMpfO4GTMxU2FfCUgTGVsL2YbS9opSzPvS85rR9id
3vdo1TZwOBARF4dH9VL76VzGK2O07YOQ1MdxTjW5zxqasqsSNyNpmn65B5OX/mhhur7VKSLKjWMy
OCA7aTEBMakxfe6Zxoa2P1sbtzDwOCLFobDxVWGe6niIbw3PLDcWWQBoKpphZcBWowyMm3u2yRSw
LiFcvCW1ItTYnxGYlOUzwcoMbXNfhLVGlbbUZXebyekiI1/y8A+YrTVfwUBRo8tf/F/XI0Iv52hJ
mLHEAw7EbaS28sWDQbJRSHgzp5DIztx1Haj22eosGqYm9MUVf1z/RB49bYZlsO8s5DaU9xx4AAYa
RPDFESYjYZTQti2BZ6wq3TF5cOK4w23vcNg1lpn8lspF8NOo+YEvSgtdNxOwfYhYOzb1eTdJr9hn
jmE6L0UUtb9QnhNmbtM5LKFIF0iEKQxIuwpI1yEbJrLkHObX4IKQk7Rh3BFL0flHa/bQx01CvPbF
VOz14jsP+eIE+8RI8L4UQ0VMHSf8tOJtx8ayoc4c7zpwZCwFDLknHMBJEG9RhuqwqyAHCrn4ejO3
zWyfaO/hK/RwNG3IEsASDyjYOEy1qPCTBO0zzIh0PRpkxYw18KzW8Kdfiw7I5qH2Hm8WtPqfwtIg
VHXOFgnNkeXfJPnpBGBz+WGTFPkLR7t3NhdhfPHV67c+wsi/8uFy3rAVsgxwb1yg74i1m1vhq/m2
rTw4u36/5NtBDOaJbphiPUdXhQeDYMWwjip9l5Dpdlth/3intKRclGPtf2ICyOius3D/qC0/wFDn
jHAZYh//AaK8ehWMnn5r66AKc+1Gr4yUeK+GPKHQS6rHqybtBFNeZVvDdz5zDErOiG7A7XCaavqZ
u3QgQCrDc7wstMBWJcb/h2SWOQqOqds6plZH/I3WXSYyfIBp0zcETw5lu50hDx7mAmCGNpKm2xR2
hT8IPMs+Zft6URnmIFZ4GMV8E6u9aZY0+6g4Ll0t0gRPQn881n5v3es2NTBCIhL08X6RpLomFAc+
4jTNURsKidLNRQh+Ti2LwoBq+NPG5IwgcFG4Gqbv1hq+m9ZAhoPnD7mRdSAgBz8BlvytO7KEVqLs
Xxqt1I0fkI8H1SD5HmSBSHghm+yWzhY7Q8HBGnmvLWF+osHa6AZL3zJp4xthYYQoXzq/WluM7c/r
ryhBuI3g4Sb8XWLjoZTJUNOTcYmvHGIuaRczgUOoBNfulcpM6Bol+PIiGoy3pAqOn4mhUWgM/tTd
TZG8H+JOnDvWYMHXisKkm5CTA7zsj0NXL4dmdDvosfObyU8he88QVx+FzHZeNwNNYonAFTov735P
H07tgsJ9kwTR3Zm1dF5bvvoN2Dy5or/YHZhxYS4rC+eF3YkEy7iGGxHN4taAN7fmLJPiisr8kCT3
c1wW9THwUMhGXa2/5nyi3Vb0AHo1ta6BYw7qytihuMXDj7oY/blvWKR/cKRV2A4CeyTajC0Z8fYE
anUxdpXZ5mHReHBDVG9rVEZGuTXdRh4qaQOqYKWzHrVPlC6tjDQIx9RHvmGk02Gx2ociauJ7y6Yv
GBC9RA3YO+coIjcp5TnEm1opNE+wT7njOIcX22Xo6o88sXFwrIbgdTQc+RIv2LGyuSE0yV+IYSQM
NBTsvTfIY52zP/RINzmuvA6Wlx4LdO3EGld6Y0/DuE4GQoHdIBjP0+hnLr0EY94ETsy0rqS+usiZ
qtgdxuHYyCD5qRq4ATqPmjW5o9NdBovzuSAb80mpfiFqRMkX5vUVJVESgR9xe6xHEF4qMqVSywnh
CFwpfkimHJ3bj5gZA+rZBNq5e+U2L2271Q5+nWZsANLU2VBi7edRCdyriY9kvpasjgoBUQIjfQ2T
lAi1gJASjlvz8M4ySgaDR4JKQCLPyNEeCVcHL4XLAvS11sW2TWT/0KFO2+cc79Fs0R4ZKbtsRMqB
GI1Lks/pbV1V0MjqArtjRfDVOArvNLn4ssbMKrd+vaShGFpqoDb3wiZK9X0yVfcYmZxna4pWZWO/
J5X3EYA2RHLvTQmS1aHGNrwUiNYab93N+dnrI7FXKjYfEGs7a+TO/g3eaGCmbfZUxoGNhHOIf9WW
bT3KxnWfiByPDglHkI1RQ+yA0soi7Y0PI3DpfZ+L7HZiJ0WhQNStSvsHYLHqkXiiYtfioNzaBV1m
GrrOeSQhbic8SCV9W5UrhiFvvd+YR1PlxPVFxJXljdz15NWGpC3+6qhWvubFxCllkNs3k2I9CTCx
5CissgS2D5G9+aYmOHSH55reUCS7iifcUXg+l/ip6/vtwjzWqUvuMbOujTm3P922WI5qhAXr912D
HxQviMZhhGCb/tPOjcx+WwHsrle6s/2NLe5qAU22xjSOalW0/TadpUbUzWhZb8yaoMUGtYg2NkFa
3g5Y896KADo9rJAdMUPWARM6f9snS7M3m3XVeid76fYGTnvSCZR7bGqUkBx4mR0UuypOLxUa/c+Y
GJCrJJkgt/HK8ZiG+UgD7DkLwIhoU64ZPKyvHnUyNHt9gJ1+VCVgzq6Z8i+ng02ROc37sqgTxFNC
ClVSVfAcbEVamcYdIaQhtlpQAi0iOUh7bpFABjVgt65kksXRQyJbnbJ1s1AgAxmSMIxFiaedxODo
Wk4IK5jeiSTyjsWAHY2kRYr2ftoq1tzQlKSphYBKPytiLB9x8OAhUrEdk8Ri2N7WndNunxMz79Jr
qeIbYSQZcmAyCt6awTLUR8R/4PVsNH4aUq+fHPh51FrQ1dG2DxtiVLHWUEtvFt+fgy0DCloZiL4u
kMejR1gF8JD6oAp2EiZ5IEjz8LHm1cJOGGAO4zjvgR4nH6QPsivKlEeqSawqfQK5kzJytJw4+FBk
8YkVukK5NmsCfI5eQn2yVplnjW9BkGaXQEnhHBhnp/ileuYjDGjTUy6GZb1k0wQtyaYn6oHK7xX7
oQc/6LqeBh6GryZ5SIngfew7l9WWdQPRcYqjaQXTWKADSTz5RixG/zFXtvjKJEiFxg36giAQzs0t
dd3arqZ8uywdARD1bHV7WBAlNkJuNcXgQLUYadQlvtG80igm/dQeG0aYnbyRnqCHb+D6cztsWkt+
65nkc6BDuHNSG4uu/ojNnNR4b7wT7O+qInLAUMc27ciotsbZXMGeUBfBgeTMExe/AaqoqYjr1dgq
8wRG5QsCdH/NmdR7wjUTpktzjTMbQV8RvA9qeBD19Ipkf+qwe3HMSBd4QxO+aeWr7pqyXd2iKA7W
XsODDgB6JtnKvopsrP6Bvbtkh8zokqW5LjaUAVSqneGiyc6XofheBpGvG0hamKpiHP6xg7MwomZy
B9JN0LFgmQraEatK2T2rXsOBSRya1Lmob1MEDGaenVvHwNQ1SQK9/ZgmRVtF0Sv1QmFuUKXVoQRo
dBgqp3snxbkt1o03T8elayEeEISScvBNGAvXeHeMolcseTHC02o1pyrYz6bVhyaljs36U1S3Zl6K
x3rEVIlNFCyJaTAcEelbq4yrHp0Vl97qdE4qQVJHNC2vs6RqK9aMsuhseDwsd15TvI6j5VwUBG1M
WZ0zvyNYzvY9p+OzGyB/n+vFovnFWI8j0QKzJJ0D8zzlhgmVW3IZ0IMZeApbFd05tIZ+UptShSwp
EJtBlTQquH5cSSOW1iYSVv5MCQeOrMHnMtvrsbBI8woM5gXtkD0XHU6sXo9bUYwvHRkkXEH1zAB5
py1f7nNmSZt+adq1ORMSG4oGwkOVGneOYqTIupI8d5XMUYxoKpOBB22VE1z1q1wSLO+SEOdk3km7
QaVKcBA4MbZsGvnrxU/owIMVxB8yQE/wYyKnbQ0Tay5sanzUMF7oiuTT7m2hETXqcV9Qf76a0FlQ
4Lv1QaR2/UWGm4kOyuYBGRPMfKsCKsljLix7WtdWl+0zmMU01xZ5krFfYLL2WvzfNOuCtemqhc8l
a4wdnrrEdXbbSSJ52kEnN0xOGDnYRb6fmoD83sbEEL5yi3F5WKaEvDBpjW1ow0HZ+5mZY+uBfMJp
JU1fiVVIfi5WYyHVtexHT0cAvbpJJ0exuCxhQg73XcbYbLAjCrnKNo6kzWtKJlA/h8Ye3HLtgfG/
HTnH3AxzpEirbrXLNA2XNiTYvOJl70zbDceOS7427P4lawlb9v3F3yQeDvfRt+BRBPbBk4j6SWEW
OwG9HY+f19lnKjgYZg1TRYAZ9XIp9VcL3uu7IjJv3cjeOGXXE++42MkDer3q1iF2Da9YDtR9WTzy
9lLnPqAd9OLGtiRxxxChPywl9Z7orskCNo77alq7KWzmK8bmhM4JbIkcODtH9XhkxSV1nrPctmeV
3nlOxty/AtSHwzayfuS0G25IY+lDnQWkaSeO99AvZFplViV+WtiwMZQupJQnWTqRMgLfHTDb1Wcc
92NID8kJzRiDsc6M7rUhCODR4vm8xNriUVLE743uUj3goG9XFXOoNTtPG6YssjSoBtKYCVumm5LN
SUi+UIH/Tme7vvW6HzXE3nVlOgz0xxJlG27FlG9cGH0MmaYESKOV7CAUVvFPFx3tG1FUyR2BSqCc
+DBrG6HiqkodvAoyGNa2SWaryPIKR7wzE1rrs+WoauDujFXtfxij8Vb687capHMWgXPPA0W3nm7S
GnpBeh8TGQNLMG2ulQPojek2WBhd7zRVL6gEFs8YVkM77Hmsa46P11zYsfBJ6SIq7FnWZkuIk5kM
ZlgF+TytDa4skoElOEE9jPZCFs1PW42Y+MsHGHDdXW0UmArMSa6x6wzNuiObkMeyS6KLoln0yNOV
/MhKbb2OtgMIQ7ZqA0xFbaMqWu4gXpAWJ3vqS+LGGDvnlvmK6rJ7zhabxpQPUmqVLpZ/iBsQlMjG
1HegFj+E659hg1nmxzqo9QkjWLFlt8g3noTphnFfU4/iOmb8Yv1RJffrySnro5FSfdkqz2/ErKyD
0QVkILCHOKRb+fO2dYmrp9HSHQhaMT4ypbwXp+WgXVIk7VsjbunDyng3JWmytTowFvbUfxkBOBoS
m6G6Shur3Tq2klO0jNM9T2TOkdpt3ipvSH9iuaCXHqvlUUp7GAkr6mnqzIyPUTCEdI1X6Bv534wu
ydOsoqBfM9zwp7U5dO2jNRXtrZtVNSmDfjncYLSHk0S2cL8R1Fr7OomZoJPFeD875I9RQxTE2llx
vtFeh0bFwtArg1Q+RYNj38a64iBCnsNNk9sj7zOvHuHaDDH9JYfzUiAhIaGNKWh1NirjWZbGt4O0
86nQRv1Q9S5cLHhV11NtNazdBC+o0Qx3c6/kkzNlw4Mxg5JJ08tIq3Vru2n/Cv+pvReWM70amBk3
KUKUo1Ml/rqXUf/KsvLqZblzno3r+WAsslsnc+1jmbdgvVRc3KsuyYhHG7KvYYgIqB6xDjTFkFCq
mKwOCKz21IYJ+R3a7mJCMly4QLKtdwPhT2+Fqhuy8ebF/lk4BuexVuPayjknH9NEqJDYcfqy5LqF
rSeXtdK9va7dqzSi7MGPOEofMPfT9/G6XePI/oYQiwp7nGW9EqZasdbyqQiXBMV0odmaHIcFlgo9
25SfSghdpc3soPrcudeSqL8iIMwCKIZ/JLIcUWz5a6RfAygGHWiEFY9jNOygGfz3CqIabqc2Lfe1
R9fY89WbH8dfqJS+fbqtkFnlNolgokgkanXrpTtd48z0smpFksyuJKJyVcwZi9/shnExnFSjgBdX
L1PPsjMtMpxyBkOGNZvMjeMNr+y6t9xwSKR1yIerN9XaoxjCyDHExL4DGRBjggKBqVC3GicGWT62
J/zdwE9tY78QzpE77h6/0cmt6X7PlsdEiB+5b/2JAK4O7iYT94Risu/Td4lHdWtIQsh9mWSPpKd5
T6KkYqyWhFZ4UVm7/7FUMCsbRvcb0hfVhxHH7pkS2MSkSIxTCSjl+Q894/9rx8j/R8B+y4Owj00D
Ger/3Q3y3HW4QbL4o/z6syPkT//2n54Q3/qH6dpIdv8Q7GL5Qfn3T0+IlP8Q6KJBHVuSAyFKw//l
CHGsf7iYQWwg98gBA/xB/8cR4v+DP/AhlYMsvDqrxH/jCPHk7yBrywGrbiE99LBP4IX7Xe4YzboR
jgd4MBVFvkP0OJLFKUjWCiIpPlri6i487bAndWZSGC7M69jhPXvruC3GX4E+KGhxaWYD4mdSahFZ
6Od+KcNyoEaUMhNhjAT8IDs9fMZJ3x3MlDMJUTnKSNbBUpLGMfhiOTDS8TP29sR8iMjoAN5XL3e2
w1Kcw73cp2XPp/CuBoLUg/9hZuPeKHXzrZphXncyQ58dFEkQ5oHl36L5T07KZ8o/2ykkCNkTvmuT
1+F2RbJpu9Q/pg70lQDgJIdd8nXi1Am+0sLjHEKWD6zBNnJ31dybj1TRyV2mPSAn2NzCgjWbsrIj
zwjtih2aQP+39iKRXTm5qpJVbDcfKOH4oKQ9Umz4uKnpYczZuI7dgeYTCrLLmKcq9OA33A++qz/N
Iq/ZscyTu3jvHTUL/WaYCy4sxzk/cWo5kgN4gYiF6snt72WZnQ3uXIjZgtY7XFtk8c2BaSed+Mrw
8hzUQkGynT+NFCtYY546gQwGQQ3Q3tByk4tdpccmmwAi+oUbUpB3JJDQl8V5MOOh6YLGBH9AYPOH
4RjzeQbQ8h6kkzikjFDuSU7qmbpgPX3KXc5HzJva/eRh957iOOf80TkEzOHeN1ekk0M2KCa5H1py
c3PVD8+DI1BEaCWYWEzLABiapERT+sahsmvjZ0t7Z42kx0a26NntqqfS+DHmHlucDQO3UDGnEI8r
soncIvlKPEp/2K9X2kIlyxWShXJn0st/H4Tt3cmKLZ7jUvrZ6Oqt82dJa2ORO2a72UORucN9O0vv
pWICuNJJbJ7KpJanNO8VnW0vRrUwnSLEfSegleW2qR1jH5gjHEDl2hdpcAjkXFRA0nAznmjG98XK
ivpbn8noOZ/ctlzl9LTXliys07w01YwgLZUvnbRje83IID5gK58fp0RNB3R71r2Nw5wkaqGHD0f4
I1Cq68BsadPdkC3d+1hEaPLKoN0H2DWeWhPUCK3raqSBkTbvuRfVzRr6WluvYS1S7wdgcZmFjUwr
Q9fC7U6nxUBqT4d2E43YFQy8A4jGDH5NSYLv/eB5/5O9M9mtHFm386tceM4CGewB24Pdd+qlTJUm
hLJj3wcZQT69P6rq4mSq8mT6AvbAgCfnQKiUdsO9g3+z1rfKD05tEKLcG1wKwLx+wuiT3CNGS3Z9
nmPUEnY/lic/E0h/UhPRn+9aDmNLkV6TtBGugtkpbhXrwMvoheattlhhrITvTg+EYFgnJ5e9JGrT
qj/j6oxvTAAiaAAtNMBjx12fQRQUPPYzxrmkDx3WylK1xYNW2Y2Y7eoqGuf8tkeutJWRrrYUxAVz
DEcffJ++dC8N1dwRRBjdBMStXxJKd7AZkiFyD99nF7hsAbnpF+lFZERy+vXkXayk12ezk8ker6C8
kASmrpKyKF/cplDIhaOaNY2YnprIqcO129jRo9WV4pMlQB5Eqg3Rxbfdg1s1epM6AHhTUnv3fmrx
3ZqWMi2KC3XH7V3fTa6rWHrVnWROQ+Q4R+qWEvNgtGZ38GFmXxjBmwcCtilfMcrcWl5Y3gIHcD+0
BtlFZmDWX5XdME2bdS0O0RwYD/40CLbkwv1gRXBQ0GWp7EyfAb9cok1zWbVsKAXsb1UeoeyxVPMB
Iz3FVaO7D2kypHwo8oFxFcLWrc36FZxuaO1BLSYQ6BL0DXPcU+p1GWttHAUPjl9iVYLojfQ7UNNx
UUhe4jKd9xO7iz2StQDtdDdDVc2sIyvB8LkyOn/X9mK4b8MuuuXHCKCl8p9TxXSYNO9kJ0XVXguv
H65Hj5T4yZfjzrFE+SLQE76EQVneDh7pfkKD8NFzDrs781grjp3trQNwd0fgwu0WjXDprN0iT1jh
FFSho9NuFPP4ozNb5W3TanrHPP0sOh0A2+lPTdJxxnNXI9/1pbHnVjPy9O/jNqVw1NMxSPz4sc2K
8WvVm2rjdbYGA6UqtkuDIHEbqjJodLyHTA06R6mdMdlezMDabi6Nb0CHdMwMlQPD0CKA2xaZojq4
GWaGMnVXjv3cTd3JHVLjyqpH5D8g4Pw0vtJG10H8Ac48wfoAQdUeiNXstrKzurWlyZLdQvlOUc6Q
EVGccpsJ3UJZL1dJRpzUWiTMrHOZFceEVpbXQmLottMIBpKuezGJGjuAIvJbZEC2hsBjuuqhWxID
B0fMW9Eql8CAcrxHAOiWW9CQ4UFbzbQtA5pM1OnhSmX3Pm5zjHNDf2v23M8a+NuHKBTNJ+DA5Uk3
vD0Vn/nHEo0An1h8hUnf2BsiJJuN1VdIYpXYS3ueD96o532lRPHMxudLzk2rKKPXRPv9QZULd6wi
r5Ppg2Q5xbI+OuKaraFhGPZ97+aIh7PafHCmETRsxzLwJvErCBE4bwdANAkIWa/S1g5osGDzYMLp
jshVIOu7+8D3o734QTMcbAi63GaG+kspy/EQiMY/SdHMr13i5isgzLdExXSrophmgh3K6IELUPKe
CiwLbd4Fr4GYgHn0bXJtxbBv+YfM53tt7RtmL7dEnZiXPk2ZZ47muB0T9h1r0xjHZqdE1h+EJ7XJ
4WSG30qDjjsyjHCn8txpV50N74c0ApVurQCt494j0/tYgem+ZyERp1v8l+Oh0npgKtvD1N4TT1vf
U1+k1VURAxfcGGWRJIB+7XVyhCvJjEC0baZuQq27E6P34i6Sdvq15MQBMMr2el1oUut7dNdPZK1k
24xydx3klvXY+2OxY4I4S372UYlFSbpjvk4kZ52aQNfgSbRENx+IXRfbwVfNfa/UDdKJVdXYKx6w
P3a1rjeDxugQmOiGJaXFsqCM1yhZ9ReVav1NNeJLj4HjxS/GV69ZVuiuE9c3oRF7h2EeGMb5aUrA
ha0uvk0P1zbmeF5A6ps6Yt3s90kJ2pPbU28O9slug0cxq/Lcs+nbisEINlFXQVXHhIvoFQOKC458
l/RDeiYrGEkJiY37qFbGA9AguVeu5a0dUXlXXjZFXwK7tXd8R2MAqrPNZRjKR/SS3lVqB/GtWSZ6
3wPdgjdZwsBMcIPEfgzxveLWuc7EsvJ0JLFJYgzj0wT7Ytf7Mj522m8/WdlIKrfRRLdl2iHkVTUw
H46oVd1n7jUwYUikRWRvUc1gmynwJ6xVUJGBkAL+3jJ+b7d4eoyaRZrykQqbIBTZE8RUV8o4lgSu
k9PejVurg+Fcas96iGSIebUx3asBBPvBnZyc2beyPsgurleNQCULDE4d0yKqb30U0EBEvFnAkDaN
9NlF3wFHI2/umTFIhsspJN4UOnrgz/AMfGDqnJsB3QHCn63DYvzECD44+JEkjjtG3BRUGGy83mX0
nlclsoXK3LYYpw5zzpAibCdn5xORfazGxgIiGYXcaibynKkGFs1wpS+9Ke9cs6ffbcwL+Z8ZBI7u
oxHVm5ZB3/U4MRgccSwRfeo+2UQPMifouk1a07Q0jN3WjTD1CZ2x3HZRVSLWc1Lgyn0t195QAvnj
gwGrvpSFujdzFySbM7vMpmTEK9A+XDwSt77rLH/icBdvpsDv7WHv+7R33luD8TRW2zQ5aDUA57Rd
sg3H0D9hvGCq4xK1APndeGpDoR8Dywqfp2BsbkSC8iUA7vYnVLIM+SMFPl4uEe+TYWoeNZa9neka
qN79PEVrERq31dghHm2DFGiswxUw16FDKWFEIn1m7mMYFDUVKg8hq30z+s7WqfJzEKTG5xg158Ym
4OLGyIr+gHLjw9D2y+iwgVXfhtazGAYf74Ar19kiQwIZwpc2d91rp8jzXeHiAN1g+0LFkvj+C5V6
vHfFmK2QVr4y2b0d5PDgUKGsphxkKpqRCTVGMt0hK7vgxJovKU4mKvAAuoFpdWFMV5ok3g4xysyx
HXfuFyFbBAmGww53PREc9SbWrj/ObCsEAMuAjUeXeOOFCfqETJpqd8WU1bur63686QFxGDvNcXCF
VFh8dQcz/dJEbAIax/C3SibivoaNSrAJaQ9z5OHoQj7hnR05GAdXQO/ss7lu1yIY0pn1ham/jr1+
xuPT7qrBTXdOVxYoe1rkXzG9k9e49sru5vQqUi5gd0C9EokKjOYVycKkw1tzejPnFXfopBKniP4V
LHAXQQAj/vieL3p41KFWR2Rh43E2qbCtdOq/NYmkFCyV0jCWFAmvA/XCgq2rSNYJLKO+iKXOHt9K
7uKt/GYAapy5C1OUs1Dqt7yRYoeiEMWJqZLkxl4qefutqGcJaJ2st0qfIEDN+UD9r4xAXsKlJ8iX
7oCtDX6uYhT4DWMjuCHj04I1F/aP5dJgdG+9hkdlxmG0tCD2WzfCZqv8UC4tSvnWrURL46I6YhRK
T7EjTqYQdNzQGmziF6PbW8tDyA7tj+V3VXOQra/ZuXvWSZNWvZ2cBklkl/PBDXPYmbFr+a9NZQrI
oViuRDXKW4DJ2R6lJrkJwdJvkTb80HSOtymM5t5AoHBoDN4wZPT1fcnkbl2nVMrLNpNEJ0phAs8Z
pxN8D5kSyKm3GrKhWSfEcAKJ5Dqsk9i0PmJIdtcDoWq3ISqkDy3XAG3Y0jLmS/OYv/WRORK/qySX
TApoMh0EWGumi3Se3lsXGi4NaYMBcd8uTeqwtKuD5cWXlg62WVrZdGlqy6W95UkujS4tb7c0v8XS
BntLQxwsrbFrxMGflcO+u8/yT97SQA9LKz0vTTW7+2ofvHXa89J0J0v7HS6N+PTWkzOBtnH40aiP
S8sul+ZdL228fOvou6W5B2NvfJ6Xhj/jkC4jdgtyBJ28Gt4mA/kyJBiWcYG7DA4EQuvfOG6dBWLx
w4HqAMwiwRZuFkl8YG5/tBT3WMRpElpjP7HzPVV5epQiCraA+sMtfuqMuYXt3pqOJHMVSTpbuXQA
sCt8609AjyCaOwIQvkzjoE5l4UxnI7D6WyzZ4TOFAZjNoLlgU+23gxnOmG9tdd/BahvYdzU513Qx
aYBxyw+mpOnEvAKfcOPFhn/qg7iCCTrxrIjcHKmsCNp57eYBP1opPcy483KQ5W9nWvZ2vrEw5axz
3s69ZDkCw+Uw/PUtyFo81j+8YW+TQorphTLm+67z4xsWdvBWgWMF+3LlP8zP9nP7ajy39+q6v0M6
UN0YxW8c7P9gd3DPs7D/+BbWb45K/90jKgYsxD6k0X4kkAWzY5+SgU685nWuU2xmVNLNuZtaiVc1
zpNPljtLlKpR/m22XPSVxE9EuyoDGczYgYp6O0c293CMhL4JsjwyPvay8R49H5j9iv0a2+Dc8YN8
K1H8HXRbtxcbZOvJq2Z9pJLhfFoEip4f3A96hl5C+cmwocx2pG+1u6lX7XlxdL14KouOvYqK49i6
wR5JmvFUpqq7DLLK71grsGcjpGw+jxTEDwnLuVc01lm+wZGjNplOuw9ObC/nVymKj/9XhvVX6ecO
ysI3+d+XNcDnmr1CCtPxf/74Y//Xz/HXevMqX3/4YVtJHBh3MKan+6/9UPCr/KG//+X/7n/8j69v
f+Vxar7+j//2+qVMmZigqEs/y+8n7qDbFgbGv5/UP76WafEf169fhp/82t9DevMP2wV2g23DhcL8
XbougdvCMkXo8QkM2BN/N6a37D9gEoSmuTC8fDpIzpi/wU3BHyYmfn7LgXML2sn0/itj+vfICsiC
SyqpLehAcTeLdygHRo7B4Gmv26Zxc2tFJQoxo30pHZsmCTg847uT0+v5MCzA4+/eqZ9Unp79fkOA
ChmxFJl0NthrXtE7XIU2mJwqvynIhjLmAzeweG1I4qc7zbklB18iqsjEJe1JNxvQ41xkbZEYM5Hm
AkISiHYiISIvOhJ9PboBS+RZu8QWzXrVual9ajscK2nXh1d22geboWMbivUduv0BujadWePfoXd3
86umpF5sPe8RES28z1jwB30OAeYJyrpxMLeYm8Hrr+K0RGWV5hKFkZx3hWc3bH+L3r72ndl4tMy2
J3ijtOe7borFRQS98Uh7ssT+1Pj2bGZqvg/KnQqs2qf4zp6ytHW2rU+koJXpmYQ5b9iLyXTPIWKY
vUuzhUTOcbApd0TacdwkRn5w/FZcfKSVPZjjdFBHg3GFfW4jo232sJyjfZyGSP4MogLXNevJl2BJ
eCCIrhH3KALjZo2RZ5FWGrxrvT0diNztLzLugNvlOJXvIP+MX8toMrlX9z0uInwbE+dixa8iqFbP
ChUsyqpAlQ+V3X+kMHK3Y8TgIxTyHFTOmcSV5oBFGe5OF6T7rDVePO5YV+bgaCqcQberYugHItPI
bUrPXmZrmu1S6+uhaWcuVp6fmeuW+yLx8r0IYtLgsjaoLxV3kWNSYNuwccM94j/M2CipeEMbSx5L
HxjbeeBy97AxX4uKIHbiO4nnCv1S73MjvAEGxWYJGfQub7rmyjZy8itwhCEsJjbFN/rgYMk+24Z8
c9yNlgPD9VQlzRoZNj1yhhJ/1xgFlx9r2C4cGucInkqvKoNkvZHJ1oZVf//Rg5LykXm4edUgUe+w
8J8Dq7VX/fI5lzHM9ZYy4sqeuvBx9JbtTjnIjerJhrJNZKBuGTbuKm4TbIsT0e2+wKa6AnicPwRx
z+J6dAn3qtcTKvRkgyQBaQ0h0eolCwabO4oXAD8vBhPSdd6PKd8WS7lwUue59Fa2Es64K9N0Zpvg
258qJ5I01kx8Vj45pvsJgcsDZE7/6xyL7sFXfcjWssf1NCWD8ZKlQl9SHI+PBOky5iXtqvWvHWyd
UI31WHebaHQjtbMMgwiy0F3KSZKQ4pXO27g+yjxWn5pJU7SMmRCXjHmj9RIE/bSfKe5R/ljBog/z
sk+97pj1l9zCWvb2j30qXJI22mNfpS7xYurbLBFvlZ1WOybE9re49psvKcXlYYrd9KrNgcjMncSl
GDUz4W6tPV57ZG2cTTfFqDVoSz5R4Iefs8iOjsCR581CJAF8rFSyjvvSPeQm+sxNavX9FeVQgu1u
CaEhTZQgLGVdm/VMJuc8UhGrOv1GcjbuEtIA7ytjDB7g/Viv4N68W/Lghn2URLyFOuifEBTU+2Ls
zYvUcfmcZG77AQ2S/YQd2zkmvQJy3Ewy2jBlYb83MFbZN30PLzSvCjhYiCys7jPNThWfE7uLiQTM
isB5EnVaK4pNGT0TMreP8Id9iyLIMAdnMocZ1L5bzwehYIivJNLQLUiLXUBMxYSYfi4h9AwdZofY
bDEduXqCy2AZIftAkNevfNJIJKmIF+JAQu+CZyvlNJ6Yb2M6Q+sOOqbBvbex7YGBro+96SIbxrQz
dAjUIg5KoMXgEhyjNrBeXMMNb4duHo/MYaKPvS26CEjdqIxl5pCSVBfBVTgjDGdM603khTBDUmdc
6uoDAc3SP0aiIzwBpgouSebn/Rrx8biN4lS/VplurmVHotiJFU2IdXr6c8KuJBio8MagJjIeKmBn
XxFTjkdyYZOtQhHEKGxgtr2axkm2G4/B+DMf/jnelvOo47Wa8tDe55GsMxoX1rmrVo0MMrGuSoRJ
Eq37ylGN9aduRnszSmADuzIxK4cFcyv/NCrVO8gnGudj6TTmMyODFIE0ehj216x5nTnckOjX7cwC
ayk26vBLj2v42mx1mO1tV5IUZHlkfKyLOar3U6xHd80/S88tS+0axYxvP0aTRvuuHL70q9pBSkoS
EE+gzOc8XpXJrKKVsjICMSCjl8Yq73N8kTMzeYb78wTqoM4R3q+i2B2w1nn2rHdBrhpjX9KvGSux
3HcCG+I/tx4Q+KgrfXSIemye8lTO5xzh245LVq3xzcidQ498aYGH7AHaMkA0W/ROaNGX7WVis7vA
v1zhEe4HFtB8HRqDNsPKJ/e2jyZwd2Hp2zfZOMKzc5BVx60AlDd1itN0Ts7gSdQ+yYeU8LgAg+sa
gzaEk7Cxk3u88pa3UQCBjBV2GHP5opNoOMtObGPwZF8yovMYWBL2x/46D/tv3cS6cWbeV7Nn1kSJ
mDGVUFiTDwK039mwGpPgZuq9LT19m2DEv59zFX+wpIuRUzAQJm4IWVOTIJdFxgS62w+7C5lCyU3v
93xthWc4T0Xdjp8Jzsn5zqR42VAcTswREs+cCce0TSDXbncVzMllwsRXdCM3ZAZee8eskVuz3X0c
daaux7nhlxMHiayoDesWjr197WjLG1fKN9J7LSUsOwdCd4JeGFMJtv+6uAdfyZKtnq01NRmADEyz
FLCfsfu6G+V1NzmyULRK6AGdrOHx+MUlmq1kUVETPDjnnliX6Fd3zqJoxMteBbcqqbGueT1udLjt
jsCW64FxrPMgeOYup/Br8KGiDqIQ+laOyXyNaUIXR6Z7871HVgU8Gjt1sH2NPKGjSIipWwnsJTj9
h+7rMM0BwvYglZ+RaXTTroRynqzGrmkO/igYxjI5hDYVFCnBWwQUuBytbkWfQ6CyOjISbvjT+H/l
Ki+H6sFxpvbcT5J8hLFwYIz4scv9sBnS4aN0e/FRteRY+ZiPS26hGg+L9LAorEzEOCRhtqb3eW5y
/46xi/qAdGxmYTSm+SkO7MYGWEL1te16s35q47JnvUayB3pUgrNu276Zr3OzGw9d5TuPEDnDgylE
hnTbC56BnnTEQVgDUYygBnRD3kQK3jgHMsDF4wBv8LQXIl21bt59DXORJruRESOzPJVND67tYn+g
Yhfs24lVcg+mrukOjTDpt1Nc15ckK5tvki0BR3wGw3m5Lg7nap9A17Y8h0MsHZULtqdVhbqpSoeB
NHM0QgSKEt3N1omNKbqJTc2oHfwVV72ZYMMT+xymxQZcjnR37pSIh5EsYOM0RH5sbrNRiPEUwucM
dpaVU3TAXzkNo18ElD2mpgKGAAEJ28mJSsnCnmpNBI/4eMRHPzG9j3yps/FkOZ19BteuLzOHTs6R
nvtPE0ru6qzBmbSkLSqsYbleTCuQyztK1kY357kqjNcAVLzeYLBCx+GblFFbRXwPbBY6h3EnTQ+P
FNck7E7JFJEdVozZh46IvfQyJ9ILjq5U8bGoO3QsXWt8NS3IDHlkEXxgclc5TlpxFNdBkj3byjGh
cyJz/sjVbq6YpeJxmUtbHl0O80PUF4IdUoxHxI3kBXNcgbojqgmG4KVvJ54EUlnP0dcNXgwY/0kc
9YRF9RPS67B1H1GZtyRq/rofsxZ67vdjGLpMEL54SG06VSYj7wRbCGDkUKSOxJ5tFkf8VYB9qofW
ap7tsHwQbsWN1U/CDUXmC4St+e7Xj7/MXN4/vGeagUN1Zzqm+W4mQ0a5KFkdLauRvl0Zc1PBpEiL
868f5a2jff8woVg6TpPHccN3TSfD1lEAPhrAq0h6QgxgMSwY2wgOTrKEK+RjUwpGdFXyBTGzQd4f
2XHoboDnsTae3ONkgHvymlLe56kfXi1v2dpzTHGNLGR6FoJGAT9WXIF6z3x5a5teHf0Fmvw/rYv8
t6OWHwYv/w+pJ5c5Cdfr389jHtI8T8sfZjF//crfs5jgj6VpE44LE/EviePfgsmAsQpwMia27wST
Arq2QAuJ9NqxXFf4DC//nsQIn1EMqAswmFxee5ns/Oco6u/xB1Osv0ZTf//8A2r6x1EMTZBj86yE
BVYYfajjvhvFRBAQ6BqEODhM9E9zp/I1mr8rWAvEMGrFjb7FOegkfb1VTayfUpXHp8qiomqZ9G4s
tJKrUozB5wxD5yaSjX9fka1zrI1GXpW+/t38ZiGn/uuL9M/n+46c6QKqlSmsigPnvjpMzmKzALDJ
vDPamA2+UNGiNgzJ4dl/d0l/8k7Z78a3/3zod0dF4zng7hrGFoR/YaDXMrvOczLHZ4Q34H8MwE0h
VMkBCdWKFJkbPaKJ8eByb0KfcXbWuN1hmrHB1YaiRA5bbOldciNCMRxFw7vn2XqJN4zJ2xmmNZF5
gOC6yjz0c7rA07ZdkT4RrUlFIFsob7irg/E5T41p3jBcaOENl/U+IdroYbTNmFhGGGuUwSnJs6I8
keNXX7kDzpmumtWfuGPkxmLJc0mtAgd5ycqua0ByVZ+nkXzSAlieITNjMXePEKMs88lRtT76Y6X2
hc0tNNJxuqMI/5x1IRv8sBbDc5O65j7Bvr6bSbpYZWiNtmhM8BaI7Mn1InDK6q7Nmo558kYVxjNy
wvAsi6w8TVn4sUeBuXfDZQzumJsp8ejS5xg+ZZkubhpurzQVKyRFe1sRQzwG/it6lnlD7cB2C+y5
PUa0CuN0o8Ey7pBdSBYWkb02ElsimNJ6Fw0RKRdFeo0Lxd7pzjygA0D0qU/RPEVAQJvNSFQuGEDc
du3JAw8Kbcpsd1nu6E1DZbVjWD9CfAPbJhRWt0pP+aZEU7zlhSUrSD/ccTvPfFGo7bdezBoVhaRk
sVSmd2oI4bJDmMJ2fI5Y72GXE9SAiX7Uo7GwbIm41WSHrRpv2MU0deR+MeMjIm5LbGu46kKuCWi5
5CbEvrTFOFVcMLYji8isbR940REZjbkngy06Ok6DsEXQY7YUxrDfPHfN5CjdjNqeHw3dntClgIEa
x/WYlMfZ7uxNkaTFNpV8mjUQnh0NWL0aghDjTz5MZ4ULfa1TCaxnLAFQVY+SsWQXktXYoqkJk+DR
hCvTeyTGiYL30lUOK4Z8PBCNqNY5pLN15Qt7XaCFRRbabBQBq8MYugfsUT7xotHecz9UVY+P2Z6o
05AqbuyC+GfwGME6KiAGVi2BcH6Q7VsUCxbYybMRg9nylm2DLtSwqhvpn6e6yR8QRRubyff3WjkP
ee1qClx8bdgHiegbsmsvIMdoSnwBTwX2l8xMvZkMsTdUx6reIC3Di+8HgayYwdgZfe+xLYP7lHX3
qp30o9QY+Zp0LSU6DGqWA+uSjfJHOIIf5qK98VsLwAGQxCRpgifR5niH/HBbmcMrwtJojcj5qsuZ
DZTVY290gBagcCflZ5Lut1Dn2KD41rhuBd6t3nauwXcn0EtHELDtXarCk9FZN3g/ThnGuqvSaw34
3dPk7+KI/Q/277pHy2m5vO+V+aB7bE6iEPcGDeYOAcVbuor+PIpYE+7ZedBWUFC8JkXKz7yso557
eANF6ExrNSA3izCU7bwJViLmumKtW7s6dE1aHUVOi9sMKI26MnfvgohGtEDce5WZ7XAAJJ+cbM7F
Da0VmyOWj5x+6jyZanjs2EzvZumguIwNc68Sqz8UBfzYlap882L52kQlM3T3bVQOt2qwm0PK4BT5
L8KyIqtRwc52spZFZ148eFPNNJ06AbTQ9fJHmB6Scllyf8gdsjTnRQoEwrfAAgajlHWmIZruWkBj
WZsBiAjSK/OV6FRGZ4EoASl8ypgV0EhmkP4GrTjd+uaIMr/uXRIajZMfgWdcbPzlHBCIg2J9w3KO
QCHlz/hq6m9+jEGU3dLe9WyxNsY8P/Rh+ifiQ6QmeOX81K7WFoi4HfsHuoiRSRL2RQvLEXSCuXPv
f3MfY4nz/g4Kno/7vmsJ24TazX//jj0d1FiU4N5aB77BfoPzVRjQiyh+gwLdLmpWFDGtlT9I+tYD
OZwtKt8FYsfO4mxmEVQUJeG09fWzl2bdXU4COnmEHSdfDPrpGiQReDDLTDfZWMQHwv6qg9C632K3
4mCozFPXgoDzm/hb5fmEZ8m+XpddecfzQOYgi9dfv96lf3hXMPzwct/txTOnAP2Tu9bBcPvovu+0
TXRQ0G/KwJjXv36oH5HXbwUCQRMmjBz+hwSrd5omSxlRiYDDOqSDT7fLfntynReExNWmc5vnXz/Y
uz3WPx/tXUthgE0ZyUcWBzcdb2eCwj7aZTIcMxV/sdKuZbGUy1s46MkpkGI+SAN3rMgZ7qNylVdh
NhwyruSGJfS+8Fq9y/pB0jjzhY/1UG7SlEuYuwqsmMzcjZjq6tbMkgovWadRUMJowXLBptw2Lnq5
UaNkMzcO9+5fv86fXT96RIQqaOMpet+lr1iGk1hGjg2tDus7OIHeoYRtNWDk/c0DvetE/3pDv3+k
d6VwLnWVmCK2DyOpcQcnCr9ikh5XBdASVF3eJ08smCbXIYZ3qRQaX9WbX7/W5ZK9+6xS8Vuey5gB
7c2bxuO7r2ZeKg/VbGsdvNZF68VwYl3aIqd084zbdDREsRraIv/Nx/ZnL/yHh31XUwuJFsmslX0w
HJdjADGGn1vcmbsoZ5FpGqdq0teR0Xe3xVLl+IrFxq9f+E+fAhc59PARsa4O3x1KhQkMvilT62Cn
TFt7bomp21+BKsEkDtUYFSu05cCk3rS9F0799q/e9t/2QT/56obfP/67U2JQYV9bVQw1vBhe7D7V
17KK7FPZYsKejPg32pOlU3h/naFhuVxjgpL4/x+P4IQlQycRIR3wmmcXS+Uk4/TkRf/6Tf3JN4f3
81+P8u419bZpk6tRo4OV2lqx4rOQtYAaLr3mN5fvZ4+0vBQTzQDd6j8OviYcKlgAZBRGSq3gDXws
PILtLeM3r+inH5PvH+jdmUf/Mcio6By+nY3/NVXyBm22swc/EK3SabAf8lguNO2lPCYFiVagkb9N
O/pny8ycCM1QEJgiZHb17pyIEq1aoFX2AY5ic5hVNz42wrEALmn70Nj6CbM9jN0xJl18nCjf4gQD
bVuYkBWNVwOj6xYYPHcHqgty3OLyI86L4hbv3YcMOthvBmz2Pz9sjkk+Qxgwx+AZu+8+BoY15tB/
Op5aPJzxLBBVm5jpvp4LaIHGfKVDT2+bATAUa7ZVrEhWpAk1dilBURvXrYrtWHLr6EamjSUu3Ky2
NmVDT9NjG17RRHxrGmaU8Nko4WznbPkjZNMSEAiRyN4aRB4qJvZcG9mwhRyLryI1LexDbbk2vdG5
9H3/V4nz/wdVvxEOgYUSjIr4Uvz7WdXVawWVtPt+WPWvX/trXhU6f/gAKUxmTwyGnMDhE/WXwTcU
f4QIZoA8ug5bmsWs+58WX+H+gerVx/yIcwnp0XfaIWH/ESxDJv4iYkcQQP8l7RCTsx9OTz8wPUbG
ls8n2XWxH79PiHRhtTaGmYfEAKTlgU6OkVUanhw5wyFF3Byv3Vg/5myI9g4H4DpOZv1U9nCQKiv9
SA/dXhmIsgHXl/oMtmG870fnzgL4t8pnK1lZykkpWWsTDk4fQxjtog84RMjXzY1j30Xh2hmC4Vzk
/b1R5dCBM518AhgMcXNkFSjG4jYLsiCAyFjmGVxi7DpOOzgY3dNw3jSuNz6G1KBrHRF7P6upueoy
RwPUYbFL9CZjn9mMsn3KrgdLMAnMh7CHY1wMZfIME/trPhuVv4mljS8SHsVLKrJPipHhIXWc6wy1
5ipPCnIgg5LyDlszgIPpm2nAN3AGnGjaZTHWU6veA+xor7DkHSZItStoQDTdqavXjAGtNQgoeuQk
fWbrt9ibmxadfkUefI8wcKWgaCFJzz5kPtuulQkvqSPvZd3zEclXSpY4JlT2hZ2OQ+ceIXhOpmVR
bqp+HfTmSwnTgj8VVeN+Egu7MHTih1HptbSxpYyDX9yhtjX2hYKQhRw9MkFX4WWCYqUS1hqVBRfK
YlPCclOZUcekLLeZdjHOPKQSJV+Em24nsSojlaq6cTMYiHcPRZPExrGbi+LMIlBmu2gWebp2WIFF
Z7BJOPOSwAjPY92zk0MYwKCKxXOyB682nlrptmKVAFYhhNSdqA0wosOxyfqmcAACOeZnr7U14wtd
jasg7ImXRTXVTusRJjrybGMKb7F25x5somUTA77GZW2q5pC4UkAsz7L3uqtZSqchb2LJHYqtyLlJ
4or8AqmQ7naS+0hKxMOCtBxvaPN6627KJVTUMOvhlJqOXyDdd0hRgPJtKXWfdX6UHIhPH5j3TCQX
4taLwR316LmuDUNV3+omLc9+N8QxOl1mnAhUgUmsMpByJ0leGI44q3PV2lPhXT/GRyhHoDhdNvpM
RLbSlOVm5PYDG8aPt459TZ7Kc9H7tzpDwVYAjV73aXdAN/e/2DuP7bqRNFu/yn0B5IINAMN7DI7n
oRVFTbBIUQx4b+Pp7wdmd6ekup25al6TmmSR1DGI+M3e32YQ1pBGUCm5DCfuQdC/hZX90BOuOBv2
fBP7Fgrp9JKPfX1OZLix0vIgoovIhwV1xbWKQXQNfZuPzBydTZfP+UHqqXUbz5b2g6/zpsRl6A/6
rdnFGrG/3h0xGlVQLvnXHFEBEtQKnHD/gVqOde6m9fgZg21TrpnJXUtgQSWimNq3SYHZuDZRsonY
lKn2bpOb/uBXWog6HWW0mDfkc7cIMRrJl8GT+8whNAUK/GOORGyXplCWx8yS+xoj2wqhP1KXWcP8
kQO9nJXStymF96tt1wnTrN1UMKZTFtu4oXLlHtp/AU0efBp2dNj1vlWSxVOUFz1OxDd/lg9mlkPS
9sx+hzK34pFJAvz13saw3A7hTuh+J2aKttuYcdZN7Zl1LzaKEKBOkYWHwXEfOPouYBLkyqrhx6cE
lHc5wWhJlkH7M8UOQ+surzwQi0J/z1zEPpMAQJTCGovGkrmLDRaw9R41NRg/xs5L33olP366nW7/
LIp/XlCYYimG/yqWPSgOYhG0U10iZ3Xd3+cVeI+Zi8aGv9dwFbK3TTAzKPhKGzlVzjUqBU+JRv9b
bUk+ai9Q8WKIMiWL3Qn5xrA4KSLOyU7w1LEU828Ts+r9rZxSFrWYFj0LdnsKpRCzzfylbAoDkUTI
82w0I9Q5lKIuokEqKIG7s29MaIzNcEyNqI92kRRac2ggIDwTSRWeSMMeBvwuy2mifZ4s9ecp0y4H
DqPdSDv03Yz5i+dy2GBXZUHf67YWeFGa3DNtB9qYoUo6NCj5Yd8K+R0uWLkyO8mIWPTnDPrNSPJr
0FNtrqxkOOt2NOKELk6Lq/kEex0/owl/MjWhZeW5BJta+GI19Na9yo1ulXCcndmWLANbs9j4A0nv
RhkzEJnCnVXgurHQwP4wmBM9NYNkqG2RPr5N25qM9TY1ANQkQ8mqWChwbi2RNfFG6AmAHSKdOYUI
UUjSB0w5BgO+OiHTPhkdxriTuaXSbJAdaSxEfFl8iWpf3YpQLC7G/CYum+TEWM6+7W0E6gBLZfHC
odCus9pVgYMIZOOWqgHrBiH7OlS99y47p9/GRXLXELp5FDp661LmiXFhRpPeAGF35aprOh0YWJer
+Jx7psDzo7nXwsu1nTtE9ncvHLSdoWXdbYg/cIUJQn4PQfnMQBDq/tvscHoN3mBeQ6fX72Ic3BjN
jTc7C5mgTW2+bUunZtid0x1HNjJdx9xleTnvjNo4ctuhEOq14eTJmqDwqam3Y9TS4dLgNoYHpHQ+
o134ChmKItxIniFuQNlNkZeV0p+3modqxqyMR4Sz5Trtp31jowFLs4pkGOtd6sYYMPb9XlsJKPjC
xpAbdUeYZJvIAGtpGicC0Z5DyeaEOIZyAL9sCPoj/4bo9mw1970TTKp/x9RpEPNk/Sht6V/SvrIJ
+NGbgGG5tyeV6RW5QnuEhj2sWzQP74hKxuMgvPYuR4B0aFsHlDJ2s1WepzgJhvY7xaKzJpLwfbAJ
jdBwz61ZNnib3Ijjk51oLyoiYoO1iXFT1P4FU/28ZsVgbgsSGDZEdpaBRcewJs8FM6TTqLWo+h4K
S4YyitPKxv/XeSxrMgFgqe0uqmLAPMMU3sFHWBI7zQciMaZLZhjxwczRb9Gv4KdvDXGDrdG4S5Hq
3DqF3EK0i3H1eUBGCFfNoNS58ZF5EQhn4uDsH22YDdhqjeojHciG4PouA7tX5SZvCRmwWH9uzYUj
lVgpO4kRkNc66835ZYLu167ENCMnmXuUb0OT619jJ+6+1B2qKiD9SfIRhbGJQC6URFz0tK8rh9DG
aqc1fSS3Zd3kp3C5o5vltk4/L+7q8xIHXsmFbrmZjPfe50U/fF766rMAqGRIMTB9FgYIuSkSxFIv
REvl8HlC/6fb+odui9bobzut/9u2r7+IAv78gf/qsQSbfwsgkk4wMB2VoMn5s8fy/D/Y+/O7sVow
Afz8L/8drO3+QfcFpddF3WwZNFV/qQJsBANLky/wIYK3ZSjxmwrg71QBXK6/XbqYQCg98dWaPhmV
lrFMfH6aRJaRO7J2xBsdRoqSRJ+0yNj25OQScFSiVF17zA9uvTiMCC5kuFisBzlj5cT3VeXrqFu+
+I2ju81GlZ0RUM0ohyeFsOf9pPUh44fZ1vYeXNytaRj2D1i41kh7wYNnOxmOYGL8srW9PJiktm2T
5VHFd23e+Z+Pr8mDnINPP0+mHx+gn06X3rQfIA+1a97Beacvh0FZmt0lad2g5ZxIlgODHcyReAsu
dY4SuhwOlRn+mbkcNKrxygAHG2FuyzFkOezgS06mUGrGzaC1cmer6BstZHyaTeosFMNirfTWD4By
v1esQNcj516xHIDpchR2y6HYT+GMJxABp1qOzDQm8tivSXXBaA6ukJPVXY5YNgpNgI8SjKfP3/Ri
8SMcXOOmq6d3tRzS+jRDVk20G4FsgHSHN5/zXONc7zjfWcSdujo7g0XedHN/zLkHYjohZPXcDXbp
Ed/DbZFxa7Sf14eYwYDPuOhH61Gy319BZ1KskLl2CFIBjrXcRNzZ2851v4pEX7TyHnZRjAJjs47R
Jm795ULzlqvNWC45eCHHfLn25tjeTRpDODxUt2lTkcahlmvSlrm5J2vpDTX0JwZfv1NwusAGOuaa
kV7/LUeKRUSaGJaih7ydKJn4Db0Fx46W/HvT9LSDfe1dqWrck0Ut+tH4HVFYNiRgFlJEEIEqHc/Y
Z6+6UcUfdkOVms6AGYwl1IacGbLb4qx7r1IiPjRPuzdq/wggJsdwZ1DvK62xrmZIvs2cebdp6YLS
FOoeb+hdisdOk6N7q3C+HRxiJk4xTj1keGlo3vpDiVbfmb9nToJsWcu+5QRnX1pXHBjaKx28a5ve
u27vbN2qTk6T7oH1FR5siWrEu2CpNTkX86lL3SsbD+e+k21rnGGbkiEJnsOoN8WsxdhQbZSklOkZ
YAQtG6W2JX6HPjQZeLEbcjB47sCJ+fRqfQxdxFZhru9SegZesJaY943n0eonVt4OUP4sbOeZULq+
7ocaj2hFbo/cohuZyaKlshNr7uHQRS8RwiVCuok+ttcK5oQFmDJ51uw47/a94VfdOjIXEy8qibh6
1nD2AjrXCq9TmzT3iNFy9RJ0ywC+8saJEtQQgBGa+RTWUTZSZjiZsZJF03gPZGk65SHFDlF+VGms
KNWTxOcJaKPMX0MZZBqBVBJpeR/6REDOvizztRyAvO0iS8xAVR1yuLedCV6A2CrMRu+lib5hXbJ7
GAiOmkE2UnM439j2zM/FyBPjd0l428jGmzdJSIIfcbxThGaSSDy0IIMGqEYkrMWA9GfS2bhpxpvl
ptqqGextzz9jEebwhHQej0IMfjdNivyhTWT3Ywzr0t7goR6JGSZAI70VZYLJEul74W3pQVt5QzwS
n76No2Enh8nstmYIcJP5qKdgykitArvWw3A+iJoBwPe60fo48N20Ttdm7iHTtAdDvRa+i59s6qN7
v6C9dDLBH+yrdNORz8gLrSK3P8whTvFVPYChKdVRaKb5LRVxdGHO1L2OkIsJoYum+tIzASnA7qjk
AEdDvXq46p2otVe6aB9hbjxG3fTVw+7ATpd4Ds8Z60Axd7qzEmPZz0kRyKLoQCq5ZUBB6L1Is4a7
b3W2+mbo6n0k1mBBKRdfQjhelV9sNPSdmGqG7iT4vc1KdIz/kGijcc3PHfkh1s7XQt7RgUxbtBMj
0pQMge11bjJjq0VT2O/kSAjApnQhRm7NosjGE6f2l6GzJzcQUd09oNPOLIh89RAGLLw90ndbcWrN
Ahn4TK8w3TsZY7p9Ztf09WDFowdEGNE7EDrDWWFPx/bkNXb82EAiH4iTVF1zVFDHVRANMVMTxv1A
CfCRE+L6NkUJORyC77JBopKgGZOVCohQSxa/Ieznbo6vtlZAILem6eJZPcOc3j6EhMfceYJkAxgN
5Ckp3T1rfja9tJNT3TH+xGg3UIQ/0lnOd3MIZuF28MvyrUCLve/JWTmErPfJMOq9/FXg2rnTWqii
rtn51wnNFFmgRuK9ScgNzxno5HrTFE4s4PH0IajVzvI+vEzV52ruxw8ifcd+HfvQvZGp1C5TPm1u
1qYlcEq4pZ5kH7EnMDUkWqTfpLTd92VpiOccIcMuHmLTJSiQ8KOzUdQTpwKRgsw1m8dSIihm2zcW
P8gDLT8GV8PjV5vIgmobWYFw8oZ1RdIt9kdQ9YB2Yusis1bLLxlulkeiI+r8zIjAg+5tlLbYSiJg
MdHpkffVLSUBIQmj011ShUuDaKT2O7vOgWQ2dN56WWQgA7qYtLAudJ8y+vhvqucGIQWIQ9LNZ/lV
DJp+Z04gplbZnE2XcoZR7iHx2Iejb20N6RinSJrdAQteOhAUt/ga+lHXOCPKJg0gsYCWU9pMnqnm
q/ZpYi12ExaY+AivaYEcC5mp5pJrMQxrOHTFyClZZ/Oq0X3UvDq8xG1EnvWx7abeDJRltc4dwLLs
K8NpvnSllNYAK2wIWciHvpsc/YJMroMXsio7aGS/NXuEz9x/tfREcTcga5qvSPEi807TZ5yjiAgY
e2oh8W1s89252lQRL30zjhmDq1xLR2sVewZOMNn4jjzHhSaYaBbjcGeYQHePBGA7+nlMEpVvdV9D
c1a15T3Rz5VLXJk2EzBSx071JcSZMuVOsU6yBKGmD02kSHnkSY/xweGJ4ZLCFd2NXe0/Eton7hIq
F2LeQ859MdUx+2ll7ZGRo8MzY3PPfZZfLQWf2XNbuk4bDJSP2zbbAHtWZ4CXJEIVCBROsQXNfl1l
dTXyhRia7xN0bdqjmbFPb+k37TwyS2vCe50HHlBTHG47oZP9mFXDV8/o61O+ULKTtu7WaUuI1kqv
hHy0HUmPRnVT8AmjjVSzB5K6KUsv3Vm2nfh7Ac+Gj5UWH+pVEtndrWlm+tVjMnzJECWiqeymmkRw
jVFTiU6OMWUnBHPOJMkPmhdaT7MxkL9XIuvCgEzD/jBZyUg8ygxriFBK+c41x2EZNqMzreAAMXFk
5EoQAv3Ha2UgW0OYkd0qu7ytXQN2U9xDhfKRT6IDdc5lU3kbWC2nWjnWtjC7RynilPDNIjyNmqNe
uTASCE9m9l711bCr0xo4AOFS6cHo4AmtaGXqd0nYAKYOJzzITB/Jj4BHFuCWxvVgxw3KRJ1FRID6
j/ja2OIi2I0TZfsFKJG/a0uskKtxmtQ1tRmOMBQpv1ft/B2Za4qxxSAEcF2y2qyD3sr8cGNkOVlN
fz9o/HVNiuTgt45nUQj81PFYU1/oZdlNB7vMyAaynLY5YuBIHv/9P4MdHyO9KVx2WL/JWQaVF6RS
aOPBnSDtIZCVybqea8wwf/93fp+aLntpi45zgVzAtvB/+zuGr5kdRuL+oPqif02WG150io5AztCE
1pOWxj+ygRkM5NccLebf/3XzVz3F8m4iaYc/gJLDpbv9/WXGo0xRKGM9sZu4CqKlEGCDxrh4KQ6G
sc3uvNqqg7S055d0Lie2WdPXQfcfFdUFanPKDENusqXwKAR1v5puJ/TQB2HVU3XUdck0JVGdSw7Q
GGfXtmk4qkqkZ2Q+ksS0cvx/kGz86wuiE9ZdWnbdYEr4u2RDWXbkZiW5PSpucaaj5ITdPsBYJadd
DD53vMw86/D3b+O//lFLF8wqjUUVg7Lst+9kE6K8G1KfXO1YqrOF/hlc24veyGPszvW/JZRbPjL+
mAEekdmCy+m0jAR+egCkb5lFxsrwMCo8sE5jvk+pFmCT6v7hVf3rk4ZrgTIEVwVDDut38IqZt0YF
IbY4YOU2u6ttYKWi9meIvv/7t8/4/7x/jo/BAYmrZerO76sDmeLtIy0pO3SAc04M7P0NgPVInjkL
rB7LoGW2O1/F9HlVNLbXFHmpDfQGwexS8vWf1R9ZdnLTNX2oiP9Y6kN0o9SKf/9P/Zf3hPQPvlog
EA3eFgdTx69v/gLwakovJkw7YvzP0qW7nUq2iP/EoOH3/LxM8TkVeOwdZ9njO5a//Dt++pBFHbU1
AWwQFkOagU1DoHW8kSGpCJ+v5z9DwX8YCkIw4rn53+UXhJy/Nj+LL/78gf8xCqHJQtTgLkyUn4UX
nvUHB7mLsupTW/HJXP9rKOiYEE34ZH1TmIylfx4K8hOgoBBzLDNB3f93hoKeWHSAf315XJzYHgY2
xnHOcqHgGvr1y1Oz+8CtQSZqFRqYSKUNMGOOiuPkuu1moD3eDXX+EqX5RJql573EjNrO2KJ6mg3+
x94VOKMvUWmnz0kUxQTcK3Ex/MINUZp3EZmkZhNRHzRCPMOzBHEHi1acw5SUoVXa1cUhRQG/k8TL
PPuWKD9U6XbPkUJiDW2Wo0S42nSre8SQ+K2ure26TINR90zgaIN53y9AI/wm5ZHRGzfHEgkph5kk
K8PUrGdNEJp4qmBwnJLMt3BoeHbxyEhM6QcOEg3xM39o7dgJWYMg9cQ6Igbhieq53uUwBU7CL4dv
Ne6PRS3uoSqo3Tn+Ek6e/hQ68+hTvEh+t1UCOrCyBB4Slb/57i+P30rg3Tk27SQDZxDpjTKTxl4h
yY3Pep6whm5Aya3y0qUSioTV3GHcSf0VVdZ853PKBTR7xaXwbHoQHfoEIvaBuMqrZBz4YVBe3odW
hiIgi8ORotDJjRXxaDBKW22ub6IpdWYMXV5eBaFrawLNzJDewcydD2J0yqCfLRgdBbcekeWphWXZ
hRDntNDTDQMpAcoHK8hdCl6zx+O6mqyPqFv2piJyFgtRZjf7RIN6je1JJ1Nj6nQ+3ahfSFXKy3F2
Rkl6wHbubudOrwCGGu4DKGc3wN/SvM9dxjQpaenve1q+71VqjC9GN4gjkxF5YixR3gmwkE8jKWQX
8loTLPCz7mqBU+mJtp2IbcWTZROcvXYT4Rx7yQQ0w7F7bYga3GJrpgNHKokLaSjcMyS68eh0HSNK
p2LUmGjj1sCK/S2PBmJQCoexxrJ33eNqYieoNIK4PGo9c5U4E6s1UB/XSuhRDJnc6y5O41lnpwYg
oxuaScZbWPaHHq8T1NiRtxR+X5rv4V0kd7Hs6bZSfwDRPrYPua6g1JOXeNRSe0k2zcWJ1jvbg0cx
eZtKw79pet4ohCgFUJ0KQBdiZebdLb+EbpyNd0uTaIR4wVdeq6xDy7xpXlmiNbfxPDT3C3wkwFYF
ixXBhFPV36oqDzehKPNN3Q3al9pG79345VGfei0gsafcAFG9dkSATmwygk+kT9jYz7Byt3lvtkFZ
ukB9lRudsRyO71lefze0pr7JRfNQN9WHj9h1HVrpNvOBc1fM7Dtlj1cipDeuQ76gkbC2h5IVlDGA
UhavOd96qulJBKNppgXYSGDIsQ0UBHCy2k06SG2G471zbEQN88WisrbzyNr4qsvP8NLFlsdweGLG
VVy0hRrZGBYcFLvr+7tOUGZh8coawpd1LRpXUpu8b33ipQUpkJ028HWV0fe04EzccJqY07bUVecf
PUU4wM7qeXNWLvPKiT0HVIyAH3J0BC4QVHkSRiK0RgckCCRbN31n5toHPQkNAeAIh69FN5FU6tg7
fbB1puS1cTAaUmggR+jgw8EQrgCHhE8uby2kj8FbjRVAHU/6OX6aaMSVD7Wj3uJ06QP86erSEdP+
4LFQ/Qb5B8SBGTfDKTdNAtrdML0NTS8M9ARoDHF3BBWTjYquXHX6HIAZmbaxpSGWUTCfYCoP/Qth
Y/q+TsUoFyZtvJ/DmD6sTCVRtKi9LjjdIPvgw9/7tWy+2ibjxRDy96YGjxTkrD62mV0MD3pmNF+1
rE/ZwNDxbEwys3ZtT6/F+9/eJoneD2ursvs3OSE6pRLfKzAsRprO5w7k5dfGlO1JyglCcqo90Ium
ByAQ6f0c1/IqWp10DS3Nd15RWLd1ca4IdGUsMt/ivokx5VjDE5uqJd4av+s6gUZ8UGml3eh4UqqT
xbfpOlZNdqZLTzBk9z5M/zF7CX2/e3G1NP1Sx3154W1O72Ca2N86p6BPrxt9qtY1MRRXCYP2HA0z
xaEpFSFifWdtRw8iZut4JuB9VWAOC6HSEwp5ArVtryNiD3GdD+pEVrkXr3w69wc1plmQqVw9hAoJ
2jrMZfrsse6HeENoch7ZLLEQpEDezBRMLZEk73WK9cMYej6kXHPih8yWfMuWvw1I2rrtitgMZM5Q
0jQq8d0AObUTCCwqMulN9u5FVhAgbUwdiZJWoZ3dVpY4E2W2G0au+6qpA4D3IpjhjtxHfotmqNNk
ufM8Lz3ghpC70F4c6GGYPWNUV08drsazsnTOd4PF9REBH5EHWNsN5FrWezvr6QbtQvrmRF6dblWZ
VE8Tbne5gp2oI0upG/c8VV5ygWaGDbDlbHWi/NWCwMTXOE1uEruRV6tqiR8mN1riQh799NvIeZqs
CQK0NMgTRXnn2p5BS1PH6rHEaYt6p8z7o94C88UdOjxNCbmXfVmqXRwCbHFlZl1dv5U/3B7NTSGi
rljN2OJWc2vbaPxGf9oKUiCRarvjo8tR8xpObsyhC9gXLDSINRuYlVM9uQipfmCUTde9xUgqjwhA
wb9vvETAp8S+SWqLbHfWPxOH6AQzdusRIHlUlTN89UP5Rpb6nkfLIyrcT8gYH2icATQWtfGgKz7n
OSnH41yHN8z565We1Mna60d1KJJqNh9SCMEgU/3YOU1FIh4GIhLIOOjNXVL4Heh/VF4rR6XtW5Xk
N0w1+aBmszmYlYYyKOEyXbFlgPQeJ9mmQApxJ0O+0z2QuHWUW35Qcac8sUrJAoMMkLVXGAhgXHt6
SiulbURKoDF4FPTfbQZ6qHS0R29yt5M9Q4jDR3A3tk5+04yErMZWnDwb82we0Ef0W4Tm1XvRJOlu
TNuC5c9Q7Ce38L8KK5+vC/rifWjNKRhbhU1vFGJ+YBxfkzlF6FZltntb6hHBlP0cYKarv/mY3U6T
UYoPmP7GugqdawW/6ZRrXPcFe8u3uWBoiKfSw5E5Da0VgWHS4hOYfjLy/DadQFnp40L/kOQz5Jq4
mQkGD9pxKt8IaTDx67XeCcEFKPV8jG/BN1WBQYhb4HZGGqjErS7sqpY8LhJAEXSyJGind+gq7W1c
1Tdgcru9oVftZjag7XmEna3cWaTnGr4mGp3xTNGJn84v7CuE4WwfVhzrpa7ZZGCnO92Nz3MXvTFi
f68M/4qCqQ3yEmwOT3Ds3pdVBR6mrnQjiGrSRwaGc5hzE4SKhBtmRLRPBTiosSct2/FrdQIuOgbW
3Gn3nj5b+stYKc89Erw27VxBtHlA12B/UGSVhEOTAPyFS6rGYdsZP1xnlPVR5TW1X+Ol/vvQQ+8O
VMNt1EJDevAzx93YqlcXvdXIcEyce4rJ+Zj4CbshvU3PbRP7VHN9kq88pq4s4SXZRauxcazHDJLX
Hil3S0nJHHDskpPlVOKGE6FD/ifzs5Dm0BB1YMVfK37ibOaQi9fUmeqmAcBNFBokqJeMyvqBuMfm
zPPK3MHQujlo6nm4A0RJ3jAIYe9iawYkowpcqrkNqXDZdhOSsJmMIntQhjDrbQUS4YXY0fxstalC
j5ybzo1FaMgGMACiHorVHL0wIPHb1OwcsW7zNkR7TYaawpPbSNIWlM5WOiX291lPIzYRVYXEOkIT
eJQuJYbdt6SQZPkN+02kZ12bX8xBuHdEpdsEDrhW7IIeKvJ3b46NN4kq7iL81H3pI6M/sOvVWDAw
z8ViCTkxIq2eAQixq57lM/Sd2LmVlUFqjhq9x5ZQ1w54dDNvJ6Z6K7K5vcCunZ2f+uQ3llUDoz3y
jfWchM2OU+t1QGm9Al9QbiLPjnaZh/YDc/guMuUtW9yPmtHJPixK7TAlYbtOc+2gV9GeLNcbVCWE
ngI02RAc1T3oY6Nhiyb4KXSycJMunn2yYXfa0mLApN3zRqj1WAZFSW3Iv+QonOJDZ6e0iaW2N8WE
mRmx+ooWGdNa5msbv4ye/WbM1mMkHzsQY/jN5RMqX3dFOzgGTdJd6c6LdTl6FwZB9SbXNfxn3RTQ
jLyxDyGyJgHs73hr8ka5G3T5rSvNk9RpzRgP4xnvXbFRYz2v0jLqDm6aq20+ktjLekVtwji3NhbI
bTC8Pf/OoUCc4iNJGLMmWPDseja9sonbtH2079BzbNAAXFXvprejlZOQG+nqwrNn7wjmIRJz9HFx
jXPDRhTUzBETr7wPK1YNmKFwOdRA5GodYh8Td9GstKqwApW3KUUpgYy7yXBCFoWOQUZ3lkLS03BN
1Ss365qzmPuE4L+M99drMndH9CubG4vgDVtzwy+9YfZfCSEEKE4YFg1LgsnqhJ3crTbKHIa7TE/y
CNJB5X/J7Hx6JSwrPLVCjc6+AehFQeN8ZTHbIy+HvZesDUWDc9QtI74XQEXyrbAsta8mHRN/6uvP
smizh06XFZIgyOQoL9KsPaIN7qhBPUJ7dXeonm27e7BYfe70znvsgHGfOGBYWMWVt5+y+lVVsYXI
YpECTAnQo9ZHYakPP8y5j0yqU927kb2F9kaFyHAjvcpeZiJg1pOJbnVVNuHwjScrXrO6QhCQ5xEk
uknsppmr2mFbBy+MgItEmdO+g2mNgj8y/G1sNtXJkJz5nEL6+AWFfPYCdyrexQA6i23utu4TwC5G
3FLkgNxDZIN/Tlj/M337p+mb/Rkt+L+P356WjMP/c9u8vv9oo1/GcH/+5H/N4ew/vMXNSKisEKQu
GP8jznPdP5gMM072bWBOprfo5v4741D/A1SPMFnuWLiwmK3+NYfDAIWYj5/0fduwAf78O3O4X03C
qPFQkrFT04XQTddkyfPrFK4rOl/Q8w+7Kun8hxG+8LUoE/Aelh83b+yYcf4Q/FP9k0tY2Ivo7+f5
n+HbNhxRBtS8cIFV+te/jE6C/aQzDDth92EQN1y9r7m5RMvHg0EmYF8ZXDFxM/ZfM+izimoPBgcR
iOS4rMN01MVOzyoDNwh+R/Lnw7hbkWRLz2GQNkKMgUXQXluFBLjmgBn3o2kUbAN7bmdMWWT4rKrS
m9+ssV5Z3dwUO5MN1Eu+nDgzxf2X/PMY0pcTib02h1O6nFPx55HlVSHH17CcZIXtxoFjOOzx8/xk
x2W8o1GdR8X9rIq3pNYQMLLlV6VRbtqw/D6gDKAsGZM7v0/dZwix9Q6HZHJu8spgFujYolwT3RM+
aejCkq2SWnmYPXNaF+H8g9qXGi23ghDqLFB+4pOAvN6Scs50a0IGULgl4iyj+EKAEkHbZJfxaiHZ
eRzCsW/ez3nN2DHJFhZe2ePqsexrUY0bbyqxp0D6gc5D6zw2NbEZFSHE2sLrFFWzaExYAWvQW6Vv
w55tN2io0FZaza4Is2BsKlRooYJlYvk7IUh2R7KY8X8qESGE7XgdG3w4OiHaBxU27JizFvFZCR2g
RLC3NmodhYIk36gjnnybkvawaTG17TpHcjqSxRQgzXMONuNrmlwKJqPpe+J624XfQ1igAj697p3C
JJo96YMQus4xylOx85ciAEU4OZBLYUCqRikhwsrsgDrcpsqlrugRNWxcTWg3ihbhYLBSup9V1qbY
3UjlkcxOk5U3kTe8YrZgETTpoTjf2IyDAFZ4YuFsYI57pdajPKqUxeceM0x+kb3tXRjdGm/QHfP3
jkaOEBHICYxSorG/l2V6RhBLTzc2OuGApl8fOsiOVGTaMbeq6hipvHzOIW7xXidNpRFQTgGyxUJF
3df6kSZWul4KsUYlVd7m2ZCZK52rme53KR4RqxMh81lRglnIzlmbG9zfVZZDko5QyDlM04i9oiSt
P6tT57NSVUvRqjd4c1btUsqaS1Fry2iWR4nqiBSppfRtP6vgcCmIa9cCn1K7Wng/j55+YFAyoXNb
ymjFA3VgysrtHTFQ30M3tR/LBp0M+AiPotz5LNCt2WZcaYgqu1KxDF8QhUKC9Hx3fEjFZFonqaFL
3CIOoyuYlwahrCvYzEvTkFpR3e+63LABgYw0S4zwZxIS25qxwUrNDu3H0oiIpSVJWy9hpu2YjbUu
PrsWJujRY2/GDC5iuppmaW9odOh0nKXp6ZVTwCyawTVlSruG9EZCpm9tHp2NgZjkpXnqZ5OxwdJQ
DZFvXcXSZJH7fI67lPCupQHzl1ZMLU2ZubRnhLQQ3ErHViytW53o74B20UyVyNHCDtoJK4LqUhAS
G5if7d/SCJLRHN/Cd+mQxdIm9gonTLe0jmppIuelndQ/O0vgp+RgLu1m/tl5kisenyAqgTdPPntT
9dmnNrNjvLnJGB8zs89OZFCBAMonQOItImq8bEUrftTlzNR/5SKzpjXHcdNO2tculyQZtO26gA/z
lEaAgtpi6O98C4Q8EVtkKDI7HI50Zz8qq+b8aEvbBjxZhRsfzOxlsMgftFN8tv6kye2YyxhiY5Tf
ajoBjWvH6q01IInwnlis1HocNIXbQMedeEgpT793Wt7ftCNU/21U1iUGm26+es0QrWfqagNV6uTy
zQLgyWkh3zzo8ButcLy95U28MLyW6wwkOn5b03zyCN4+Md7XVvkEMxu6tX6QY3ozhFiGRhkicDaR
fObOscsi91KZIjr2wvngdmLzVPrVLmtqZpiCb0p7oAabGA0sOKwGa94MjwGazYblSPMOYC0poRYD
GHKJVQxXZph07TZa0vhWnjPIyxQN9/HMlK6L/x97Z7LcuJZe61dx3Dkq0O4NDDwhAVIkRYrqqGaC
UKZS6PtuA0/vD1X2LVfFvQ577smJyjqRJ1MksJt/rfUtAJ+5tNw/OvcvvNCWarYEqakSbwgR3dW1
SO1gHEf3ArK5uEm+J0pNDcBweVh+D6Owr51qwl9zTrvbM5krltnVttH7VQ+ffdXG2hT0CHhH6EJR
GwCTXygIWCzCI/qvGtTajtTysif6M57IG/uqLd81NayufMXYBCp7ZuHjHilO2Cf0GzLmq13XwMCd
9C8TFN14ExqpfeGYOqlgFgTe8hG43OyWj6EFzDyGeuwD69CueW+HF6VNK+o93CKX4dFtE98ghuSb
TTQHUXQoDJkyBLXbU9qwMzktk328E/wI8ZmY5ncjFbw50z5MHVwm+AXzActvvIUrgMGLKgHKAUPN
xzV1X7s5nSdDSw/niBAXRmboL3HElxwr+0SO8RZZYMGbnojxFE4sz5FFSTltDeO20Jb4qVC0PMKs
2WG2ChKqkXeoY+Z9rMiN5VpvbHQS2t8KN982HMb+nHdkAxPNwFGsVLadu8bcRB0Xjno1yfENTQFn
QWvbwSADqba8khPig6TAKCgEH2zelOG5cke6VLv6dXLguHlV2XLXc4b1qAEfT7T9vgKKsmcFYoTk
1FFA2bkI9MHMfIdi+jsqCmys8N4VpY7XtzDtB8X3rk95R/dLOyqb25Gg6RQO2J6RC9qO1cJD7hLb
OXFc6D7IiPKlxrgCdkOXdFeR1F6QUjbgBlUZTh/4XvIn2S/gnbw8+8FhKg4aWw7zZG96S+tc+BDQ
qnE3OXrVkpUeSj+Sevijx8twJxyS7MD7idWyzYZ75thOQp7AiK8RipbcZlizjyKy1V6ZqfXlGW1D
87CpHhCOAJ9wT/USPm9THJE0mJ2PIzDAyByS58gznBNOeeOFC1n4JydsyN2f6N7ebaMkY2EywkPa
686R4G+pbxeVYha3tOS4Vhmgi0TzGO0rnStyoZvGzSJrurFBLq9UZIWQaubR95CVOmkM4cmKL6Es
rsCjtRcMnuldEnfzKVUp9Z36PL7bTl+chmYuNTRLEV9o6aMouxu88tjT1uwFTgxVL0vn+c+QioLX
1M2yp1Z64xM9zjXu74TKKo62dP9ytN+lYdbd3LnSLyEGqWMcGjpZeLyfbH6SAS/PQfSe2I1NjFPP
T47S1Ms4FfbdWCbjo+bhrupNEV6trnJJubkG1VSuRGKB4dlETfVu2dT2VLiWRR9dWjcV9xRaaEvQ
aM4oeM7sgpN7rHdbVjxjI0wSkui4+FJl2+4rzeTAM4WJgl3CzWIzdApHZA6tGXe7ExYXzKbk4nOM
fyZmUIzoc/8kem05yJq/QclE+NUSIxpz1fbWSxiSZg0W5i/GlS2CyeoQyXFmATMEQTqaUPK861Ds
Sm8nrJKKC2EzGkW03crc+0qTGou3CaEgcct5z7Bd7Jqmjr85tOSBJuqerPySr0M3NZcI8lN7qJux
++ClXZ40r+O06ahyn7X8Ia6mm0G6ViM5BewBUVjRtVKteZk6fVRflWWq5pGiiCZ/pps4kqBLYANw
E+GCtw253E+bvmxVSAh9pC0bqUDDAOYSJHXqKn0q7Cl6UbWR/CxaZoIOEMRol8mO9kOrd4+M542P
ofLsF5ztSG9za3rvJKe9JUiTpHyOCi3+VpNIjxRYW1+NTfqXIA86DtKfUE86B9Q/rYV7P5oqay3b
Vc3T3BqsFQuRXg5sncGqRgF6tG8UDfebtrOGN8HX/ZUh7786yArtiwtku7+EVWNbAV2MZhkYHYUF
5GdbqJJzamxdJ4L97JG2aTfJYMzJoTZ4CP0h0sKUc3tHZ28xC9ykGW+vPaeu4Vfsh6fKSD2xyaym
vkStjGN/0izz3Gi1NHjfJRJ4NdbRoakG6yNfppiAj1ffiFANXyZXIhqZ6+apdexHzNzEvPPOrzvX
PfUzeaeI5xD7qtC/UhlPn1HppQdBpvKWLqP2jrPMcQOKXu0PkczqOPbTvMOeV60d2+IxIqIckQZS
4Z2d5kEz19mBE3VMjsye7ppuWO4GPsKvUUYjvT+auCJrMazT5N7oK/mQyHQ+9vjNfBDO6VNpa/bZ
6y1mbo7X6wZDdriFym3g0Mp8Dk9Vu7SsODI8RzGSckSMAJjO41DrGGdV05J3YvJowggZvZ/BreU2
HgpaE01B9mAy41vresPblPLm5LA33tI8ohZVCetcDll1TJi2PeKh/IlssJxm3XtPDcfZK8z0htNV
Uv+x6XZgB53MO4ia4mUZvf64RLoeGEs/3TLDgsGhZfGlC530SroajbGFrxIURt3fq9CeqPqJ6oOI
ivhxZADgW3VS1RvqaOrrwJ30VzObNhVgZY826FEF41btw+hM2aGSzRuNfQkcUdecOR6QiApU5bnb
dprNHamrhXYNfO6Goto3yy3OQH1qvo9xZZ5BvmennFngeyKb8DNMWPOdiHMa2+r4BFJ+/kw4i13K
nhH6AjrrzNQUZCGnPExDuW7vFq3Wjrgc63PY8cjTSokUWlfDZ5K0JfPuPvma6apxYJ9zpTbKUZ5d
yWWNVAVvV8Ku4hPnwBHgsae4kzNuU5wp8BPQc+o4PSONh7fcdbqjAzr+plU8V10sCm6C9KS79YqE
Re28Sk+nx1KOk6+NQ/6i5holmDjRjz0p0PEUvJovLufJi16w521mqGPfLsbFeTu0RXvSow7W/RKm
0Z3Gg2YEVj5CAWHaObwN0G0jv9Ls+q1XNZAONGLjGSdP/SJbs/vC/sFsRWZDU/rKa8p3elzCr6nX
V/RUxPpy6qpWEGizotuCx0TcpyWFoOTrqUEAd+uGX1E/cb+Ct2v9GkUpbpVZIFyQ6PlSE4Q4M9Tl
WyUY0jhFX91HnNSSzcTawV8opZKhdPNdQqfqE6EAAwdN69zxSXYPrdGN5yUb+6+hGAgQgprB++WG
ZOmTHBiNNe8WPD33ncuCUUVJ/d5K2G8RAgLpnMxB8dBDhOUtUJoR6bWqyu+qbIS6UGEXO3dYuSao
L0B2Nijixo3qHiJfNTV7P6Nuuzuv1Wc4FxSWoB2DtN1U5Ty/Zdwh8ULS8NPJBOsMPzwS92iHXKjN
uLOLHaeA9n7Wx/iD2KnxItOSBygByMr4h8TDXLmdYhAE28Aump8uSxo3wARWfi1tOP9UnEEPsaOx
DNEH4MdFg5Nm1LS9UMmvLGKwZVTZBjHsK1fO7EPw1bdT31sIGKm+HsZuLDKY19ruWQ9pF49oVj9F
aQ92N0JDAuHj+Jqo7rOhJjw5uE990tkPFAwV93oEXZN+j4IpgAqzg9OX5QmzlDgk5EpxIDD0Q7VD
CIf/a63bVIE3myYaD4wXW1XHm6ahog6ze06iOfYZerR7wwv1X4jB0S/m6vlCRRCeoTzOmxPShXMe
uUHt0Mr7p3SWV9irxp69eXrKSKbjrDGsdjtoDjBpzbM3GUOpB4yOD+tM6EMXoc38vJ6gTGYaza2c
7IoIT7iVnmMaV5h2dQ7NkYCPaVJJuXhupFps5m9L71sqzm96LilC9qZWPHI0yG08AXBLzDTRN/1E
9TosGkEOxUp8q9MZ3Ycz72Ueeps+p7xj1y897h8MH+3Jbpklgnwyw7cmGs1d19bdR4ouek6rISPf
H2ss4PboPFrJ0Jwb/rRt1TThNTZ066zXWsngjOjUaVib6VEH06MJHgOnIbaTxE7cJ2Hk9a6E/Rj5
Zsl7Ondj/8BwrUPTtDqONK4ssqChSmjaLDS8BpE9/wZCtPg9uMotXVn6t7ZE2WHECfEsWJk2QpKH
ZjtazI1Y3GwXpSugycEjA3QuQaCT+DuMtHDPIALqx0VTdJAPDVy4WAPqK6pp+VJjLo+1U6evwmlY
BVXV0fRroS3VDK+gYGo1ZUG43m4inu3K1/WRM5e076yOzawnWhMBHeK6R3S4NbVXt1/DqfNEomsu
Ir5NoNdBqnL1KEOTXrKZ9tQ+F/VRq3QKxrSy+dSB+vkYTRK/QwpmMe4w/zj7zCiah5FWnF2buUwV
F8VGyi8djN5ucZ8riX6NGin9MsYNsZ1d4Iq2FfOOw7qOt8Kdw/2AAEtDZm6OFyP3upsQi3GD1Urs
YJgRo5lcUbAyihTkb17So0ynZf1CxrXQd8Ap1ewvEt7XjqpavTrRW2oykq0rk+eW4cewibNIe4MM
3B1dPaaKbOQQTfVOnI5PyxxjQKikSJ5juegT5xltVdzgrtGXic/oJ5XFsl+GSXxm5iKeXOVVxk6S
R2mCNBWCTmWrYt1Km5hQXw7ZatiSQrWeOvoEsu1Evyudiq5Xvw22lf4aCXotW4p4dfugIJiJ48Ko
/yWxl/K9scJpr6Vl86DowsEIB1/tcaSsinHbbLrXemIQZ4128cB28+EYCRWGbodbxPC8T62y4h2V
avSOkCk4dq5Z3NIOVtimdBUuMRFDli8NAllzf+BTWIKOapSLSIgYE6X1que+H5Wvh/PywvjSObqN
Ka/WLBgxpBOVs9Gw4JPtG8v9ZmoAvjwqV74YQjHGNaU04GJyau+YITfLFpC7eieIyAbBCHU+94Ut
gyF+TGpJ3D8qhfeS9WF5H7XUJGUCOdvMpTqHJjvBXcc2U2yI7va/MMfAJI7ha0A8qvBLbJg6O49u
bVlqU09z7vnkL7Rm21tMav0R5FTmWzQC7thGzGtue/2jNZvLG4Pz6VETQwkcx8j3Ca2G+76rrVcr
yxTmpd4OElebdIyOVH93hMcfqB6duZdPrvjs6yz+SJTIT3T2jtdWMzM0agh1NpYghepiGPBYiega
zmVOOGVte6mN7/PSC8b/HK53saPgNcSJelBeS3Rb2hmZwowP4rHCH6hR3GVG36FBFGCb2IbxHIVr
jVVS6MVzmkiIPVrIBZpCV4fttHOQryk2I8NnOZe2MronavX0J3OyyodZc0oCtHgDPxblJhexYEja
jI0rVqMHDsGkREG+S/rGeBWxZ5Ke92gkLIDMQZIccNZQ6UTZUzpr4e8EIf2r9nh5oOVwYNuMejOF
PnGlkm40i2vc0o75G08b5PoyT9gJmHqqh063wt+TBp0+NnmJHAxlb5JMz8EyegwnZimPcRzq+wgD
6Ym1nQ2o8/Tvzh7aePULWHtw99qr0JL6kXpS2uijtLknokfXuBUPPx2ogb3gsYV/5679DU2v1B+R
hoXf5oPPHSJPt72AeF3aizzCfwWMJqv82Vajc9TM0trQpj58l3i/6u0iZqT9HGBdatOp7VPI13wZ
NTn3IMJf/cQViel3XXav2Wi5j/AMc/qfJGXFZss/WtahLhqb96iHw9lSW4bckchOO/aZPgUDn+Ez
vW/9b3agwt2kcvIgdRlWuC2L1kyCqouvA2o0Ud0Mu+rC2oJrdrAp0dT7/lpAljnVBr/JCKmJpEtQ
XoUipbPR52L4XBirrRvyaJ7doeuwjXMrIcUz5U9UImU4BbzUrJ+xOi+PKkNiiznckLtJxCPiVnmA
+Bs/daZTb81MOdtxbLhq2FUbtC0IxiWewgcy6+LIb4seeLu1X8qADMwv32N864GRVOqLK7N7GeSy
XGdVfDeG4xfZQClWvKIGUm8m8jYXz8lkTfu2ktU2jb3nOcH5nIkcco9gdHnoO50WNWuiJiM1dfFi
TfxchGd4eea69+2c95pO027awWVbFZqBCYeWFOGh59j+KQGQXUNdh4FoW6p9sjnQcxPIHQ0AIEC9
DZ0T9TEZ8UltIBV0HxFF1/eoq79JB2NVIW8AxIx2+PMkKvtRMc74LKVLaQJkyajnuot8Ew88TZO+
UuFUeK2S0qUpkZlC1g7mT11CsMIg2UBlMapOW2lofIgru3sutg5HhNOgyfLNitiy4sLjyBIz4cwM
c0oo7Wos+h2M+oaeil+WzzeImx5KS9y6vo6/MXBpp6v25FZsdtNIIVr1ffEprLA7ox0OQS5m94de
vY64aAZMj+3+Q5ex3uJcI52/zfSR0q3Q4SArU3Qraxm4wZgG2LLOpHvTLBroVKg5jHtr56t27BJj
bN5rB5DTPJHMSBIqISkT6BU+Wjq6mpqi3i5+dko0H4plp5dEKpLd06x+YXXqXxo1DOADMrWu/+Fa
nOSlLlRNIvafTYZ+uWFViG6MSDmaYLTlijWmLMaY1WTCM9RbbDRZH59J+uq/cstxi2CqIdlv2pmN
awaodggrqZ/4oaDIswerbVxb42F2aLOlRZK20bZzoLnUkVmSVAzz+a1xMxPdJvZ2plmz55dNTOmV
0CuCv6GphX4vk+U8JFQ3cEQ1sUl7ojtGpIutjZPNEqJWmjDL0/GjbTJVsVuZSU3dieHNzgV4dtxC
h7So40hjdrFNUQqy1UIMVnPvKcUfk2U2dqyuqrxtIWzjNce7+OqaZXZSo1TVpg817cCQvZC+QxSF
/2PipdvgWDZf0WwtEKEIonJLAML5pnmuvNQoqEDZqWMAQ6CGTeiwtR96HZKoL81FvTNvNoM2S7WX
aL1dFfBAdkPkqX5row8GU4IPWCW5Dup7NL8zu1o3sZUXBv8i3trGAKXBwUWw9RgOn5ZCN47Uf6jL
/FezuLEOyQGmbpBpzADvjsGbNZqBlk6PtsZklEJTbtfdO8yS9jiHJdV/WqkFfWZ0/jQ34x+jdtLz
wHHiYq6rc0SC25dShxU21uY2HPlfS+r0EB2GTn/XMQdeOox0Z/ASZlD1YAYAboz0uVlO/x4P9fLY
jmN5X2XAcboYALZthsUhh6X2myi5DKLabe+LATx1uDRpu8WCn/gYr5bfXWTFdzTbwf7DG3fHeZ0x
cTVEzu5/k3n/nVZ1g7eUfOj/3xt099XOXyWh2b+VtB++//X//Pvv+ZsrCO8PvW2Qv+FirW6hv2OR
pf0XW0A41g3+CNBda073764gmr9wERFPkZb917b1vxd5CYvIp0cDC9YgWMr/A2KXI7EX/aM5B/6X
BeebP0VHYP9nWxDLOQCeLC6hM2ruA1HmSe5IHBS7cknT9wjv2Yfj1hgoBPrAxmtCDPWK0a+eNbRC
jqZ3SGHDPXs2/w0OLal3q/Alv5u0sFzQB+zXxGHFn6B0ggHnTlElmnUZ2kgdSv55J4pVnnXhkszb
xujt70wtzLO6ZugvggqFF9hUuOiSdfQ1r0Ow1hX5i4mG5rvriGyNBlzZjDIs5gzQ+nWUxssS4WNh
vAZBqDu24BBuXBrTM2yEXbKO40D1cgAsGmx367AuXcd2guJCFkx2Cov2n0OVuyGWAKfhTiKq6OIR
wNknHXNJW2VUCzVDFqAvc0zoW8luzShuII3te6jhbuzUmzkR+j3efzq741g7qnW6yKIzXhj+27tx
nTuOIHDP1TqLTNepZGPaHRyEzgjkOq7MkW8PY+/pG5I0wyYbnEs4tDkkLwVOQQ3eh9FStQ7UecTz
a9rIHE32kK8TUWd1FfdtPdMHyrwUfSzf4JaHZ0sW3TfpJN30i8yDsO3JPtm6+Rpm9Q9p+9rxy75t
Es7q2fSh9yq69WM0vc9x2L14dGDRbcERdWO7Cx6gpDFAWMyIUuDW9GGtuLJi/aPwHICWNjdv4m2L
VJ/p3Ez2Lgvt5Fq6Y3jPWFadPMA7QVtPoJNo+XYTv2LQ4YPkwXrAM0Jpk2bnqP31sJT37jgUP8as
nLsQLxYYDeSpu7arynursGleVk7znM98L3ZT6NBZ5c+s0vKR/aw6auvcO1sn4MU6C1frVBzFYnjj
Gp7csMNHftdoT6ZI61PK9PxHU+yXmMJMtUmHZqigLczqEQ7ud8w03lnH8qjn3C6UDE8m27w/TOUa
bQFxb6wMHOb6UtZMstZhP4dKw0+Wbj6qZpEPRe2hkWXwXEoOrNMqGIyrdNCuIsLMVeAuShAW2lVi
YFAeULIU3lVAeMDtrlLEtIoS0ypPzEKoI9Qg54NGbeEG2SpkyFXSiOo8O5TZNH3SAKJ/TSF4kJiB
m1+tcshkNZ2feJOfCecxUUbDNR3xxBvy8QsuTnNzlBVz8EVkqVe5ZRmQdTYz9eoMVVGTznZBqhNq
5SrTdHRzcIK1o5MVV+N2kW394CjU4sSt67cQJDzHxkIf7swGAtdWL+oMAZPDwYh5hYiSbTxFWmHQ
WsLq8ECKGVMsBC3+vjpcN/hnxnQTBTxpsjazTxKjOoeyJyDKzP8hWdzuXJeDEfQxNKVulC24JFI0
yVZgmThncZRQA5rjH+JcYPxxQar/wczRnE0DjoY/FQ29wg7k9WAsyxpYWtdxJGOiNr0mbVw2e4Oi
jBwcKf4935sNj762lNQMPEPAJ9bqvR7K0TlzQxyCKrf03QCYDJqsRF32a7t03W2ZxnXQW3JMdovU
3EvvGs1CHZu0PohOY6JDl6GDPHNWtM+MB5ALa07wb9MmeCmPLTrXPQarVZZdTQtYfoZHpY3ld0eU
S+HMj8xPu3WUsynrLv5QlYvwz4KozRtZphIdFb+P/JhLu58I71ruq6HjEwPHMr03urmURwqlLbGB
ijUfGCo4JeYq1zIYDCXaL0Yj1CP3xFnfB3LLbuDlbnvV17yAVc3roj2F6KYYwGiF1fpS7QYTKWTv
mvpqrTc97UPECp9aViEBYtvswFUJIQuo84lZt1uLw9GF+28TB0r1lgoi02Do1GlT2u5ncnoIM6ZT
PSdibSWe3IWRNebt7pferufvYRAiPnFPMvvnOta1k2yXYjdQNNEGEhLqzKyrmJ/1KMPGCWpp+KAN
j3kQND7mDtMAsx9G8Yx1dNAEpqPOobwmzI0Ut6MFY90kOkLFYC4OhtGTju2sRP20mijfhrbq9kzu
53xr2hjVOFs3+VOSUQ0/UAtzpv7sp5m19stJvCdbKbitixMBbFF5JXaDXnC7cQb1ObsjyW8bD8+n
Pei0O695u4MuIkk3CcPofWSM8inM3MW9wtCGzjrbhUHngGynHSoTPwBaab/Pcq+nt50A0EQEokhf
STyrE9f76KaDwGxI/YH0Z+LOHWIS7fTHcNlVLG/iUA3mRQ/ieHLOWjZ2cgP3AjYjjZDOQdPAmG1Q
id33msTYywwQ+zQVEl2gMEoewCq2wTcSNR33SNzG60As4ZwVuBIZwXP1CEqobO8gbfk706BcHIXd
2SWYwCREvSEUeKzyvHkj1VrYh1UorbehLCYHX7IFpR/lm0BFyRenWblRbjS94y+IWpx/N9hmY+TQ
dLmU2sgb04dG/sa4YzixhhpfutHPb+T4XUopbTSdUC4pa2+JG23iP83Mkl6YD4/f/9iNRCUYvXrT
Hk6q9kGJrjqZMxF8JEo2PfzL+zApvRu8Ze1Vr738kWt7xG0AY7OP7bc4W3lJnUAFT+kPiy4NM6FN
ooN4Un8bR3vu/SWxqk/q2OsD1nEMK8xyrGcniUE6sipqv8qmnxdsknoLgtzDr4qX1uWoQNg5/0ri
eqkxyYyo7Gk/M8tMIV83e1BWOga9llhSqZd/ZMwg+82YQt3mzjnJp9RK42gnJ8JM7Zguw6bPquzq
xbTR83EJs9vakTOdwp7bopum8SOtkwSZOpe5Wcsdw0iX/BffFUkI5nP1jcEQu8DYs79TFP3EbUur
Ueyrot0QQV7j4zXpSU1mTDPMRtNvdcpQewu0UN5TpE5XoAolnHocb95wL8mjY+UYaBbzQ5wHDzqo
AB5Paa5V11kcvoeC3vXCU/Snc93rHwBy1jekfPGId9iDXJnwvadt2V2BOy3nRemsqBTWdk8D6sjT
5Iaoy9hszJ0ARbrWqifFIYlnREvANs3WZofjyXBmCRZsMHZGZdBabo0ZY51F7znRGtDBurRNHzA/
hsAm3dL8WgxZ3bTGq6haJkF8Ea3iE8EFhesZ8I2xqe06uTNU5H5lSW79xvjPXyvy0v7mGYquoy5G
DJO2jH5z+8zvRD54N4rTIFEu2Ik7rYfZvCBa5bMTKl9z8mWfTintYpZd40oSBvHuIiW/Tp9o592H
nnJPyu4tb0sAu09pYYu7zwkIIaRDSGY/ee0Vf8IhtY5OqEW/yAfP8zbqFu+ejOolpoThgAeabf5/
L43/rUsjfifIWf/FpTEpvn7HX/m//D8yJVwE19/877dH7y/kSRyL+hPTdnX778Bn6XCv5DrJgm3Z
tH+u/+Y/bo/WX0zHMSC/CAlXgHvk/82UWPpfaNNY2S48rvKv/+p/cH1Epfun6yNwGcMzdGeNl1iG
af9TqZUpiZKTVXcJBtC3whh5bjadB2CzxgP7myeS5UqPvdvUOO6ewWmByhX2vpzS8GCKxvxmGy/v
2HSAb5r9w1B4xZ7ulfQzbzO5qxZRE73us+Z3g+xJqLaB6z/N0UUjVfrkYonfVUOJomVwDfv2yE3s
VdzJJ9LIyRSQzbJ/h3lV2BsskfFu1Ird7A3nJLXzk6172HEm0R+aJToQdrTXUAkaXe096APB4NqL
hncRNd53hhZjcYJG/Wu1cNhZJbQkCgpy9R0ldvg5OOFwXLrU9B2h+v3SVfGdY3tAjU2d8gPVoCKZ
+ZkuGPcBnMoUzGZa3VWxbvjNPHD0amyOQ5A9rhOQ/MCjGMjYFJaY92Fe0lq4hEn9Oi5V9SdpEnHu
dc06Uj36snS6B/Gmc6+WbGyGow7ca5OyCtbypOoo5OrbVgYhfkSOlkU67t15piqnMrP3jkj2kQts
fywz83dLKeQ5zJLkPokF1zjpds95XccHa+7kViOlRptxJpNfMdjpNzOMiJfjEriP3C78RdNGHW1U
52g/jN6p7+ZI807DZHHmC+fndIAth2RRIke3L/TydKUvXXgjhMC5guruj7JJL3COox03J2VMu/BK
GWTdJBaNfL/k7sDNkpQ1D7zNB6WVz3Zhpjj0yTfG7qC/j9HahiLy5s5zxsqvh8xYr93dHcDHxp8g
9e9dhuXc5HoHp6hDLUw0WenJ0cKbyxHbdxKjeIF32G/Gjl2sX2LrA9NNdjeYlFOMtiwekjzHltq6
2DrEiLWuNafCl2EXTBk9wCZnqqBw4j+AB0JObmXtXAwiA4ehcTd86Tp9DXpxP1WL982EN3pVo0GI
ncTmbVZmfnTjULxMJSGFjcJ1w41XY5BX6+bjGmwoiV0iWjLqpyTcboca8al78OxW2xpDVO+GOjUv
C7GFXTphZ+HEPcBwMXlqE8y5rznN8I2vIPnttILPzEsNncrWEj3GiauT5rr1E2dmeVoIQRJpYghv
KegQNjYFToL7mirkW1Yz2uVgNyJrAM9pZwJJThbvFQejV8OdvQvtLku/RcJYApwmXG+bOI0ufaVH
V2sxbKYz1hqSJ8YZQbChGLezJkKvoY5raTUOSiCfv13gAh6xS62herW1dy2c80C1GV2l1e/OUEeX
0M9W0yff1Htt11bTuRhp93XJRW89lBjC6j4WEvNQAzAAdBwLzf9Pa/X1b9G1/1wu808dqtJm1TOp
aiVp6iBXY//9x0RbKFHFqo7lgMsEMYvRqYhx1nVZxjyOZX3PEd/cTgU0+K58z1VuxQGNDO3FXgzc
mBHSwqlfRgC5NK+ijpTEMUaLyx3U1ewe/Gz5XjWEfbHSJxYh19gugr5v8S5xQsxwBa/vc/bXd5tR
tWUfSt4LcejWdWFyZgD002jZZTDYWvb5X//och1X/uPAEIKKveLxHEmqj+HlP/7ss9YzSMwifW84
EbF8NJEis541V32Ci6WmqMqGrSOj5l62g4wwOFlwukdFz2/T1njXtchpjcBZ4goL6xIC2TVxL7Rp
Pv7hpBi9xIWaD7KZ7mxOfo21NGprDu2n2/W7KubEi6B8pI3aRZZIfjeNqrY8W8VVDW57YGDa+PB2
AXMbXXw0m6Kwt102NkhemXUox9YSWz3T+4DPkTn9lKU+XT/ELDxVXAekzk8YrOXnPOrY1kVe/jKx
H17wszaXPGrjXTwZxb7qJ/kODzg84AAOr3ORjE/8Uu7aZUjeU8OKj2qcFtpqejdYCuHsJyb8+0pM
cAXcaT5g6uxBLNt9uIvQ2Z5neKHUeS1gpvhrTwwgs5hSJs/YA2cVu4xNNsgpOSFtzBoZoNm2t560
px9Z+F854nt+wxXnR+he5K8ppNNAyzWFQ0564tIWCfRq07lpvWM+IH1qz1aHs5OkUcTe4urVnyat
1E2AdLo5kr7eOGzaq5s541Gn++fOMuz4Pmz09o7J5aFA4OvHGL0Df/a2wbpGp9hgMCCbpulRTQVZ
Gtx/BINyA/nWZiqbz4PyGQK2z4MJk5ehAwfdyjB/2STUX6rQRlkK81cKgyewrYszLeh0S/FZ6PV0
XiC03RMIinEkdOpUQiOmkAeYGAfn5F46MzfVlgbgXWukM81ihRtv9Xas77GThw/MEepHwVAb0IQR
zbSEEf13bKtEMJ6GwMMwev036s5kuXIkvdKvIutF75DmABwOh1rqxZ0HDpcMTsENjMEgMc8znr4/
REaVMqNLpS4zmay1ykxLjpcXPpz/nO90Q1hcK1Bym5Bc0wKBKE+jcr27cFlF0srnuOIeAXlDU8Ox
YEH25lJRDeTqjGC6Hhv65mLtgghmm1hPLFWkpvQ2UKxe/rKO2YEZ3hECMz71ssL1y1qX1rBpB1Iy
EhrCiuC6s59/LIzdj0WSlUJuumXlrJc1VNch60waWTMLQShIcCzrLbaJ/HFc1uDakuMpHwrW3NKq
phdmu3pHxJYVnYDjfU9g6DwLs3t1ELc2BQBzLue1tct+bAzxske4y25hpiZDq2TZQyrcpMaBaRxR
dow0bEHCowUP+9bUoh2alftAq69z29Bh52/GZV9DMyM5owszcfaN0PWJaRi0sWWf7Op43sCOYQfN
y0B/G0rGY2uH9zQd68wjz6QUe9bQNqsOBZnfvR9qYnX1jy19FqSngskAoQ5svN9h48JaPjf8idwf
p4ZpOUAYnCTm5UihfxwuIE/F67xznU24nDsEx0ffCytc+wubx0+13vpGN56zFEcqRqrx6DvQ3to8
y/YlRx+q6bL4GHedRdeWDik26j25zscfUdo0Sa4dq4mPdlvQFRJk1jMDfXnDVF7f55PpZzgrQmIe
Ye19VHNpXUY0PRLBXX+Jmil6NMDOfPERk5pNIDr3CCnMoPCwxiafIddw2fQGWGVRaN8ow+4OtVEl
15zpwOAM2LwXIrvlXDLI/ycSytlN2+ETW5WDW3+DUvEi0D83HgAHhC1bOLvMJyukuUU/uAG/OLFA
61gbGEWICFErGXjoWKuygeRsJ9K4OHNhH101yi9ZjE8BGLWzjmicp4QuKh6wQ2O7KUSdHgnNxO2G
GTLOzLCnxD4wy26demPcXGNBCbaqH7wDB0vxbfTm7t0ucubPLTwwQEQ8aDs6DDGRKNSuih54XsYJ
BXtP/QBPMRjf6AQ5Br2p1sbJq/rhkMXjeIqJ7zLhR0LYlJUKoN8Z4qs56ssctOMDRDZwIjTlYpzy
I0K1aI68aFrdhZOVvMa2Iv+1kC9Xdp213wK0pNeyI5knXJluvSKhz0z53wRc7+1CZtm2jMTPVunx
5jfcNmUrF9GdUeF/ze20aOiN4BS4GiZCeBG/hk+Hw9pRYJWKUi2dKx+CinqsB0XEbZwDgLGBLggy
A1MTRk1LvBRNIk/91HTXjo38EZioyQNwfT7ZJRZjhQm/QI5jUXNg3zKeUUuS4eQJ+Qm96ts0Fja1
XlnKBckv8qNbO5qnHcjMCsdQcI/yP+1ZeThY+4l4isdoQ3Q5ezJlab3IyuwOWMzL58Fx4me/EfUH
zEwYeMDQD307v8Kve7JVqsBTxkS8GKtfW2q4jVGwOfSPOAjHUZHiZq/gscJ/vSUM49nox4USBGxl
edSqZd/1E+eEpmcf5hYzqlk709fI4H0qZmmdx8HooOkq/x3IktwHSsfDGrcpx/o5xyIwjIBcxlB+
77rQ33uyMnbKnKyrqM6iM9GYYDp3uVHcKwLjD3h9cVRj9Wk/+oRBIA1hjb7CI8tq0wd2/IUcPIOJ
GaD0irLVbOfGsmTkwSjHi0vKPozFkbBxvVrxVfvoLY16iX5Y1nhw84znp+F37+lDpCchPtMzA4aA
X5T8Z2zQnsJ15Dah/vOQg+TbDl7awD6dRy5ONmgRA313hB+xjxy+P+ko9yXjJBgRL5i868zLJ/iT
Nj1mZue+hlVkEluK4pWvjaRbZenEU1tPQnENDWM4iAUx1LT5ynTuenbF56JfbHvTN9/ansY6JrZs
j+VDk7gSSS5sm3srqKdsP0TR/D1mprSyQ/2UtTmH6o69fbboSBz6ethrUTWrKbTHvegUmhIjzKc2
GCs4fRNLcVX3NUtSj9lIWuVd6foZfDxG1sYmpcDlAXliflBlV5Z4eTSxf9e5glXE3BCSKWGTnMAG
bCrwYn6grhkhWXfdELVqI9ta53vP9YwvEGXti23mw6dMvvnNvMmHEvc9nLxQ3VInIA91lHAsMvLr
DHVPikptauIKLqCneK8wVrOK4Gl1xsbYZM73CXRKvCNNySwEHmaO5dU1NyUzyXZARuZAeG4x9jqi
e9HJazHfT2GAvI+iV+VW/Bk7wU2SZPlO40q5cx2/+sr7i82LwdLtAFD2nIZ5+SL6nnlAlKJCrA32
2T21xN1X8sLDo8o8+6svEudZMUhat6KRR3yO8YmdILxSqW+ssZGadNSk2TbHPraO4+DY1riYaWlx
Sal1GFPjUt1PuF9fHWThlaGDDPeHpIsqVnLt5pTgHLSuqZEqW3d8QfaDp5YXpr3Q8HGLSAdvSTRV
W4m8ywDZG79YnV/uHQOe3QSNbQc0PT5IuPwE/TjJkjKetpRpjgfOkDi+ZQGkYFXbwr84aV4eqSke
d0HayW2CQeuxjjj59ZCr4H92FQym2jsEKXFq5ocTFQE+/ST8DMB0AshHPeSql6qflgnqGATrPMru
Awoe8hXFS/OuXzZccpMM48zkMTWmkhK/ptvDvuJAloQYg1yaJTd4Lx48hGCivmUB5Wjs+hXDGeo9
o8LFHpQaA+VfTcITSHSTBXuuh36tFtoDP0qxbj0yJau+zdo1jh/7acqjhhH07L6XQW4fwoQVwrcz
WBgtNRZGR4d0bqFyE4kAvKGTmEJnkGkb+noGXGDOZupo87RM37/OmVvkHmXPCDNxQt4c0rwZ+uc6
Y9iEj9He4uxBxdcY2FzI8DTCTicUvnzD8eGee/na8tKB1zYbaYSlgfk6hAu2zobe3aATzNtodEKu
SZHL3Vwn6TnUDpbY3DePQ12Y35ngxhwYmpzSQBidagAYru3JWFeGb5aEk5iS53mcfLfSIvmaR7IG
+pBY/r00eg86sEov3FVamCcUAwDPQllirms/xYbs1y0G6K+ZsjOCZGlxJj0EMsMt40PJ6OUg7Cjd
y57sbm7nzaGJhnUJLEKMMQkRS3ozQ9HY3POE2Y8t17VLa+ChJ1ZVb6MM7SPE/mAKMI1tnJwLyzmN
zWHSvJ5d7pHR7NYMDvW9lfceArkbP9G+IY9VkqZXbtToDhnSOfpDfAlsNXS/q9vv4z8HH8XfkAGs
v3UVdqTUTIuFZwnvF/r6QI7H96Wt98Y0NVtge+q9Dno6zConJzLs1dx/7XQMqMbIIfLVjJdAnoWl
cYeXZvqm3Lmst6l0wu1EjxqzhUWvRNOh0q6Dd2yuzXCWYJB/KJwCkHABmASBcCL6fYrgDpcr8DKO
8Tuy5z8bA7X/KG7eso/mX5Yv/F6UUx0FYfu///yf1Af+/L6bt/btT/+x/aGk33Uf9XT/gT+dT/39
pV8+8v/1f/50Xf0HgCcLKgE6xb+vx1+67917+FHX0x99XD8/7SfdyfptET4ANEMwXzxZ/LV/r15c
lHjJbuY4aOrW7//npxJvqt9ckE8LDMpRnrYk7KOfPi5T/LaQoBzvL9ynf6h68Vcbl1I27l4lXNj8
gn9dGOx/APQ7pYe1seyqraGdrz6HMiZ44HswhKOXw3CGoc0K7blX4N3e//BK/Y3H4NcRwK/f+pdu
AILZeJlEQ7UfBYirICTkQWLjUCb+t6HCKPv3v5u1/CZ/pEm5UOuR17XtCKouLeuXhy4Gh6RaSu92
PZ1xp6DyWxrMgTYRZEh2U8PuS+/bnr90tU3TDsOC2wMTKPFj9Kp76cn7reQcPHHsu0yte03x3tru
UmfVCoJai70tIYq1ior4bLJibf/+T2/+jR8f5x43UIBcjsUb6hfp0KqBH6u+krQmYpd2bRuhpmiN
elUxJN4aqB+ovrhJ58QeLx58vS8S8ijBclARSMsr0VUvyUwEItbiqyHzq9CWe6tIvgVuT19yFh3b
ChLkOPCxVgbpNNfzjNjN9KXA0bLWU3UMKks8GLkg2uGnNe6idAPxYOXOd1AFsAFH294J76UTH4Jp
+NYkmMqHEJdzthl9sIQwFO7cMLkv0+mLrL5PtewI1axeR7q29vgPyCDamXtdwLdGD8THRJfRQr1T
zEKaRX7R/DIjW6ysTXuPlhc8qETc5QbkmdTjO9tVn15hfJre4qxlxMlAhLFOW9NVDfhOVrlw0aW9
eoPRN6LFzYVYmg7VQbgJHHyXiSm6vneS8DquIA3PK+nFzWUA8XKAbAh2AfLBqy0sl1hQVNxqB794
55XI8blSr2Piw2QYQutb6cz9B1dDcerNM7Hq4WYQM8MmoUkugH6BmQL94ESmel4JNTNMzs0dZaTl
9yiKv0dBoY7YtShvs6phh5h6ZzQlFoEpPPnA/bB5nSrpPbJjWFh14OBA0jyYWNPWZexHhyHz4ehm
TXVNs8x27IoH8Dj5f9BPs9RM/Olx0ogfkkdY8pa0lGv90thKBNSsynaipTVNybBFXP3zdVm14YJi
CMr9UgfygFVnvJrDzngNwU1Vq1JXjHSiqgCSbj9ywF7PvU8ytOv0x5jr6YudiHSPl2YhVzbiPiS+
+Mxu3V27oy8+fzxT/9nb1XX0XhdN8dn+eYP6sen82+7132hTMx0cMH9YfpZt8+d2uOzL//o/Tm9Z
1v3T/3zLyv/1T+e3hme//uPu9vPzf86Z2aiWUmEu7aaUDqPcv+5udIh4DHg1cCD+oTQL7l/mzM5v
pu05Jn9kF6Hwxwj65+5ms1u6yjKZT7M1KmIB/4hNWao/MwQBdEjcEGyxv2wuudUFZsdkdJ/5tVgB
9hlooBDACRDC+5uSOF6x9Xx64lamMYQUSDYy2WIpq87T2PtHWu6q3RS6zo3Kx3AjptElaUwdOvGc
jNXWZ+hSGgGl4R2prw3qB3YznxKPqminY8Y5YJXi1Xgelyu8i/K6bSoRHrC7VLcmrJ1nMoFMuN0C
yOciAgxdmpzJHHjHfB64WS9iQZaH9YkZgSS84kVvehEVXLIP0cb/oTU0i+ygFwEiWaSIfqJgvfih
TwAiir8UP1QL0Ir6aoagQUJqkTWCHwoHozbroV1kD0By0XSuSFecpxqGemmNxs7Xhb+f0ExkPFNZ
rBU6ChZYdCUiRMPat0q5LxbJJXUSuIWLDFPFPVtpk89fcYLFW0Rx+2Auwk3ihtNDl+B0PzfAjOy1
97vU0xH6wwSTOdf5sg/AxqGsg4X37LApfwP61aPll8YGgowJ72cRlhaJqYjz5BnxvnwOIq87iEWK
Yk8Z3bVwqIaJFslqXnoe1sSw6/eOesmT3UFP3qPtJIIEN4TfwSDMuyKcbTwYRkYkc5YuDoC5S71P
poyUcWImXy7iRn0mJV2+GWXEZmbJ3lsbWdtuI5GKjT/HfJWoDOmU7Oy63eIBNQ45c4cthiVzM5NU
2oTLR9IYBQk6iDrrntlq9lkN/BU2Vm2XTzS9cDcj3FcGj0y8NOgowIWMVxSdJOtUZBikJDXst5ly
7aOXVeHFIWy6NsvahyNQFgO0KKMG61V14XTxqabmbI//V/IlrUvNj/jWUZXD5AxMI62+lYMGbLQj
IgH4XR83t7VCuq6PoTSmHYEs/3MqFT9Tgx0bf6sZesyKeauEW3+orHtXNf4bl4yEQK0PhsYZTYth
VQS6OPQmD3WpMvMrUJvNRjDpuStAaaG5e+Bpdt2MmdLCu3ofyTT4xCNPM5wPvmoioV5SiGIiB6d1
3XL/GmakMk+nXXeItSG+MxCZ3mZE2UdQmNqBQ2HanwKxm0c6cKhD7tmihxUsNBBtdgTWc1X2adsz
5M21vUm5htOXm1oFgJDekcz7M7I+lsHp+BJGsHs33DaDHEzDqJYBdEfVKJZV5wvEa7BRdmlkCNDs
+JB8zEpzCR078UGopzgSADWJ+WczWawqyN3FbOg7J5MGxYbJiOfdp+P4blG4cZzMwnmX+ZweBJ6B
+xEC19XYBclmNit54UVhVGDqcnwajTh44y4RHWkxSY7lBOayZtKSrVJFpaqbeBZGiybjd51DmGDc
6fk7jXiWz2gzXBcdrl39alJeV24HBowHPC/MXa0SH39feh+1xbhlM7YG1jI3Cr9FMHm+BX7c71Tl
TzczGv+FDC3pzsnJLhQi45cLamOBvJuTfDVqcrGr1rWzfJXBFL8ieicwRhfBK18kO8ShEJeGAuf1
IL1XfJjlFsFHXc094pnuaocEhU6v2sl2XrUMXM6by3DAbWIMHy0RsG1JznKNfTHp12Zi4hjuUTaO
OIwLoJdRmW401+CIFJvlX8WxOx5IcWsoeQz/tjQ5+FfwCVN8F4aAcEW9Q1Mujm7xhonCe1R2R3do
03j39MrfQdZCeiE4ueqlzneOoSdwOU5XPiin985ZmY7rQMrovbBCift2npCqO7G3l1FzH9vR1mki
zTy5SA5WZDib1AkH+PBkTHnU622xrOn5hBe8amF2qmCUX9OgAUYThbLeO/hM8LGn0Y3BunedUZsH
NoGS4tDx+w0MtObeYZ2/gIPwNzm1beO6hyawV0MoL6qTyYPZGOGHSWkBLoko6bedtjzSa2N8EJ6I
Dl0O9iKXgXFiGIEZkEBsgb6JwWhTDll8HTjZQMTVHuZvMNSaQ5xk0T1UqPiIyffOmwt47KyWhEHw
DVtf2bc9UEMJIrTjTOpuFjhfqPmhcLryRHbSbTPlt9i1RmYGRfgZx0lwj5joP1glGRieDoYPwUAn
sdHU8sbEzPk2ZJl6RlODdy9mvSbWkx2kJGxCbZZpUIzBvQjs7+DeZaPtXqX1rDapPQ9XfW1Ioi2h
y0Q0Nn3Qo8ATZxEMuGUjGC7hbB9b8I5kdMy23blGnN47LgXxUeTjlgKuU38w04nCG8vt5zcDBzs2
HnIwIFKTAvQLIc4rujSCdTARfiScKq+okOq/Wk0Q77j0Y1JlF9v3XgZNZclglAiVdBrTa5bjSLLL
G+ht0Llnr7I+bO6R2CZZfjGPM70WyyWr6nTz7s8aUMWcWzvoh8Zp1nP3kTGI25F777/U5G9hPEnQ
vjaTOK6vQfJmRRh5EAit4DaggoQRclpHu8px7HVQK/vYEa5mN4BGcHYH0zz3GeYXzxAdgPc42sPQ
YKUz+JxjZAb4Ryp/vMQ6VHvYfPGpUbri1WyrR3+AuJOxnXDtmfwDWdDmfnBqPEHadx+a2OsvYT8w
nskm9mvUm7MGMopLLaf9yZAcBmDjrijCcq889tVv/7XH+D+pUP9/yE4cR0ww3P++7HR+q3NO7cmf
04O/f9bPc7n+zXEsUiYcrq0f6PC/nsslTHHp8J7GhONoHDl/PZeb+jeJMUmIH9LkEiD8N9XJ/I17
HqYlREvJvyj9j5zL/y/VydGaKyMhRhr4GD7+ImYoLH+l23rwZhrnMOXTrfKTT5Olt2/pfPDbu75I
PivmOas/vEp/Q3KCrfzLtZV6QvKPXD2EohHUWq4rf9S7SD3Zs5rTbqt8r/7wuTuseEp4jAanN4Oj
xUwxXkU4mOwVUKb5fmxK1vgUC/pNZDblJw4nnJBAFZgm5aAbXyCEI14j4BUrTtIy2wQBlQMEQibN
fl6NzaoD4LSzHd9ah1D09rPq3ZMRtPTVNx5TGB4pDJdTgH9P1bdDAP6SeoL3WNDszSlrFxPDXLdG
2K/cKr+fsuUYEoitMixxbkPCMnKs43t7NCmqGMfevjE5Gl3SwExgquIuYvQTDze2jpdpPd/Pn8Zm
T3Anu5scIv1lfIURqLlOgLwSH8BLsvZH7jurKIn45IH9ZJ0V0HRtZcjH1m1GqN2dGdxGTDmvcD44
azZnILUMzTJMJLCLGOBAOKBn4ykaTO+ePXRkRBmWmyAt9tAYOuQiKJM+KN+XFo2eEFctjaXsycaU
tcRJB6NpP/3R8sYV6Fz8eWCnvO9tOZDungZlcBLxxCM7BRVKgcV7bOOXNnwHlrAUy+6UwC63Auhq
RGKWeaQOz4DLhzOad05DJGAH23DUzRhl8lZEcxRurWRyLkxY3TUxE3EV/ZhPM3G4jAGdQTCPFvPH
XLntiQxS7mHa8/N9Ibvxqo91u6PckJrxOvZ2cdTO5xxn62MFHbNbV2VDUNC1neKJqxWnftiNdHsk
kD/2ne694hJYC/IhlEkGwnWiRX3T51W2lk3p4SotOnkgChyVBGbE/JSllkiQ39ygxcwzmTRolame
bvm4ATDmkJsfjuE6AqRHnyPHtd4lVAPIdEGZkwPkDX+BA+CePsBeqpUG5d/vIaaydzXCsvcSo265
KYLSeXKmniH0HE/4HghR+QTOWg13sm4owy7ccjr6aJK0ShZOec10vX1l1skbKanESyCK8MNv3fKd
Vya6byiz48zqMMyopnTKt5HswheZYwABehUFOysmXQNrAO4MNyS+y2yFGMj8xGOqxmDxdSgBGwF5
WZJrkgE6Z4GYwFxom9PWikZrF3Oc+mIVs32fM1TDu2taLc4hKocytt5+fK8yVwUYeYfyrvdN7xV0
YPhMW3Sqt1LXxbWXEtkiHByop76FcOJ2mNO2MIrGt6xom8ch8LgqWXmt3qqIU+qqdI1kY5o1qTCV
xrUgh1yZH0YTmV/Ctsyeeif27xSnlZccNnS/CnHzQhYebPHAERknGDkfjsUczrIvhULZbfB04+Ko
AqwuPhZURoYcU+1dxIEBcHSdGuZGjRx0ghB4FC51S+/NsO/AlARMgfpWi8Pkzn2/p3qnvmdMWUHv
D2C5zvB/TAREn1UkcTOMAFk6GLdTOTUURCU6eYKDgw8IslQs1oqGgHchaijDyrGzA9ESDnimEbsT
K6HlHjvq3UA9dBk5ljLW8cXI0vBitS6c4ZrIeLKesTbcRUQKn/iTOtxTVaZWSpcUI0paGYPODjey
lBySbSe7w9xCi0HZKEX90Vi92A1SJIuZmL4ORBteWcz5i+oyh5LHtTh31qSVDG9d9QGU9mAsAUAZ
OhvnFQ853I8WrvfRKNtTFyhO8vyEyx2WSrJ83fu+U+Bhm/uboVXDUyowmK1nSUMT2VKuRwdBouIr
19ceJkfnOOVWmEYuwTcIguAgQy8GufZHTaY4Wzd+72IHG3L5MmRz+b0K5nqpXmMovhioF2STRevS
ukzDGSO8rqfgaPoGhnIE/OSGHiURXjDroZKT4LBPRa+CcN/AsPNOk9ERNZs6k6erLrIIf0MVG4Ry
FxDsFBBl3OZW7oNUb0rMXQ3Td2lXtKdR4RMURE2XJBhvnLrf0Es7QpIpjCzBOyhwffrFBNpjcho+
xHRg6I+17q7qBmw3oYz55CHnrEsQiWRh6/rVBQJJxK92n7q4zk591idn1A8WYoEwf1h4bDXT8W56
zjSWhXWgo+FGtomG7EnBzuMM7RE+C6QeqjQc6UJPVOrLmFj4zMEbZIBmRcL5tnPrz6nrwzuOr2gD
Ee2HW1rahxtNzdGOX5TGxqDInvMiqE9BootoHbtsO4FK6WOnm4DeScDMhts1tIoxHyc+a7zNbXyD
V9Nfda6gd3bp0uKm66Q30u8ayEWDTy1Bwj2f7FjpuOLgB5MYCM5DpITpjDWrUy2tkIWaUnLCqg+f
hY0VZZNp6jfWehxxqZQmvxvtD9PLErd+YPktLyB+iWGKcfpasD9fKUYTEW1IVvo163A6rcxmdhXT
W7WA32I3gqnamYA1m4n7x1oZon4dOqe9SDhbN/7oWxfhNs6HPQ24PfxofnR4kN49JvsSR4iKdmOR
7i25aCm6aIlJ1gQ5vs9RHyCuVI3rrD3PwC7BH826izBffCmIrR07ahPTq6rv3a8OssfnnOAqYoZc
EZ4zU7icqw7ESx1hsxghp8+j7Cta0nz9MpmlemN3ie6UaYYjy1aZmeMK3zW1HkVbIjmtKhxEt3hO
iiU0N8vxmLq5w9XPruWmqTtnM5Kp5CFAIcNsE79VluffFH3x3GdQsvKaqQzGlgKgK3HbHQcDyGsA
kN3+jEKpvihIWQMwPzKm68ynmRjKn1FuMl4JwIpTve1KA+psZun3ymrtcx6Sjl6NoJVouoQ0eagM
Q1110vxaKb96xFQhv0HO8dIDWJYi2HpECkEXIlqFK9m57adWRlxxZ3Ppv8LYoO+FrQJ/t4TdpxUG
d7/ZhGMX83TaHSLiMNhLuJwOPHMrKJWgrqKjzOPc9VI+D23FO4o8bM5BiPDtWsLxP9QpHaEQEMC8
rdjgzc86gWvFOp3C565pscZFIsdbFUWkn6Bj9duQNgAM9SED0KsEOOEpqshg+1Hd4QUFqpAA99Zi
TZFr+8qQDM9mCszzNQDfqdZ2M8Vv42CzCnjA5AduoYb5JceXJg9BD2CajWoeHodkwD+MmdZujhN+
NA9Sqj9A+YnjKbiGT2nfC3iuepcOagDqNqcVvDM7B3mlLPd75lMtOuI10h64hboqvbXdUvHp9DJ8
HujvXjnGzIkNWdMkLdIUK5L+NVFWinTXuL0Axbam8T6ZQflVOOucOlSkJVCYMc502Kk6o/yF7Hrj
YzdFaOSbAUO67WJNXlc54Saz8QkbgE7hV+eHwINVR6ellncxDLbtkOUYn5s63bqeL9lyewz6voNz
wu00hcV1BgHTMp95J9qfQ9TE27qnSJIuDte7uF1dX8UhVkS+Yurez7CrcTO2XvjFmEwa9LqB14+H
4mmUA8tVSv1YvtdNPD37UjcPDS51AevBgZhFprUxIVaW3afHafBdhn2OG1QzplkXNl02ayLS+tPW
TV9jwQrDB+yDBVtsY8nroSGKSRgEKw35ElR7UrFkS8xuGj4jg+bxcq6yL8PMogLY3kcLNDKMsytg
ANCc/LYdLXpu7FFvpmScTvBDsDtVOKy5B7DT4sIjGOrIyQ7ZxvIqvck4zQPepRFHHJ06rbeBCWSy
TOBiFDAJtjPcq9WcuUg6Ag1uO5BjWDOXtY2VU3WDIGWqjFOS+swuxinKEHBDsImF3y/+Qp9+tBUb
JZSvAACf3DBzTMXChgsNhPeKE5IhJ15aVxaPZptluxLAk4JFV4rzSFtyv22b3GtIkDXp89RpQuOZ
0YUfiUsoY1Ux8TVXtJX8mESIAIFzsIon0dnpw4AP/buVBcVhIPpWHruIZ5QmJ655kGPjt5iGIIFS
WDq3tBhjTrMNKiIxGAqTOU7P8dCDBwy6FJSDDVubQpgVMy/QILIoqrtaD5T+UpDiOfAaZg7YncE1
p5G1uDDhqcwz2nNLXQuQlQc3r0GxG+kHuvHowgvQOIpr06Wsos/QiQ+OCsyTqgfnpmh7jpBhy/iY
WYgWJ5+w1rIsO8mxjZ36Qn9tiQ8vkQCLpcM1j4RNvI8sKY6DDsDjGUX8XbmMWla2G5lnbsnOnYrz
s6mJKg2o3RkC/s0YJo9LKnvTcvnaFgDv8kZinC6MdmMh6K0GS902PAC3keHrLem+Eqy+pKUaR9Sm
LvoGpdJtk21HlAcocsT0oGMCRP5F7BKbXkZ6Z/O7QbYZZvW62LQmp8aFaVf7fJtJpldFbkZbqlJw
qE0jhwv4LPQrOg2VjekB6gdTI86XQZMMl1zV4knk2ZJaF4Resrp5JulA1Ulkqfue0eXWK2Pcs/l4
64bGSETM6dShkKN39F1f0gYKuBI3qOEJQD1VdMZSOKyKOtIk1up0kfQK7zRjfpXA1TwMlSzeH7px
95UWzWc5hckl6OmBaHvsZ4XR65OLav9i4UL/rtlA1y4vUFenBR8CzYFJOeqks+UrJsZlxsPjrke7
HDnxhk35kNWtAIzi63I1QBd5sLPQOFPo0q0YApQHsg39Y+lWyavfUd27tsREwrJz8+bVTrgGcQCI
AAvnPtbrPcW3g2YlpaqljaiyPUZdmX6n4Km+msyQkyVNIWxg8WgCzjThjA+7tOc0mcTauwNOpeOd
qSvKn50BcCnJWbTsLjLBvzkmJ4VNsuyZpSZvzwyFxuGVBo/IvMMGNofRn2Wn5Uf72io595sRHB0W
j9HgTdET93HI3XBN2BWxneNTLBjSrpEzod0SpYVYiqz5UToRxSwSTOu00Zggjl7vjd4hqwAr0jQd
coiG2qA+dGBTiomSc26GZrhhzjMzNBQhB1Pq0XHgZbItaLCtojtkgeLQdrZ9L1vRZ9tAC5ZEX6sB
XvccTOuybPDvR5k7OXt0ZC7n1KX1EB57S1x1dVkemDxxemp1WKPgGmP7TgJPt/v/WunzT/67/04O
BiUX1fLv6KMf9Vv6izj641N+iqMu1gSgWgTQaQxX7h8KF6liRI/kQvm7I8/FT/AXS571myu4vXiS
GaKrPAcPxU/Tgv4NUotAHDUtvhZ2GPWPiKOWIrX/J2+N63nKMR1BJSRCo60WEfMPpjzcW8aQJCag
MDjSyi84k3UFqbU1IYnuKo/Rr7BCW2fFxOkgMopZMBYk6VpnXonF12if5cBJEgtXGL+oko2BN3pe
HNOlzZqhaqJBySJo7ciw6FsRtkofe6WG6Kp2quJdzk53bnL0vVOHe5RTXBF1/S6QPnQNiYM+2bas
hPisozImoMcNDtAn3TZkl50MZ7FWEDbtuB6gm9O6Rr31OOLyQV17hN4UJ1sQVuOVMwv/PDdV3RFi
Fuq5mgfr2Xct/dCExnBLJJjsZ79IfCoXAVYqreheS8JmmeN23sky6ZRr8oHSgdQQhOF6SJ79yeIE
KRh5+jWTtim0voicS9QuSbwoJTY/VzSFBCYS7eAIN9/Anxv929AFo7V1KBiin5eikhSS3JAOt6qH
WAvkUbYNR1H8zeuySGDxcCMZe+6TAbJPFGclI/2xuLI6IyIOFE31VTHFwiGqT8p2rezlhi2HeOLo
ZWU2SR8rCnecttIW13rLjjQwliEePpTJe4KZvmRQ3KXFZmoSvoEk1PIiOHPeJtjTDvxl5ANXif4w
+Uxqucp7FwuvZkt7Y1yP26YRxaNl28xc5jgb/b0K/g97Z7YkN5Jt11/RBwhljhl4jTkyIuc5X2BJ
Jol5cAfgGL5eC9nVuiSrm6U2uy+S6amtq4qMCAzux8/Ze22VXzRqFDEnMDXCtMv9W7p03leWNYaX
PQph+Ar9yKUJ4gA7DgkgxbZ3W+tZ9mn/TGHg4GuFAxSsA1Ey8nJ8X56yssdQT64AJJVA4rhpqNCH
ozN2yQSiK+bg9rlwup+LaL+sp7B66oO7rLHt53Krl5WXnYVFWCZL75i59nCFpzehimK9jpFufHM+
F/FodqmQ6NGwuJPMFB4dbWTTRn4u/1hwTf479gT5uT2UnrDhks9hOWLcW7aQ4XM7mT63lulzm+k/
t5x+2X3k50bEQa69aIN5zOlNLVuV/Ny2RKP6797nZsaOVBEt8rnJwd7BhG4te1/0uQ0Ku4puy2Vv
tD63SVpuvIPD5/bJjIOtNLbYVSU5Ix/951ZLE0uQ2en2akMHkZ4IdrMkIFLY7sr7MExhenL6wM+l
i9L6pP6r7KmZw6vC7xFw9GrwQU95YXMSFm2D3vcOxQQi4yBakT1V1iD2CF7nrQ95/RyHbcGRmY1f
jhbpeWk++MPlFFadeWuqtH5SAxob3aLbcfXQr8l7arILJyxJCEqybVe0pDpnET0LrLw8KUCX3UvR
B+Cyu6Airz4OMZyTKwnN+osNZOxsaayPSGh5ToBRR/n0hFoMTI2cJi3A0pGHke90L1B8rIAM0X8s
szz9EhkyuRv6yvuSI87E5sUMMjmCQa/m6zQvzGlt8sr0u9Bt8KRStY4c+/BM28HRwys4X9sxVeWl
YRjZU4dUl56z3blUKCNnBUwbidUD7ekmlvlV1CZ04yFUYKtD/PVej82pIvsRhQ/iCHoWK5riNgfn
Hn+M6/JrV//zvzTTOQlvN62lu73ZwKf7/5v7/xEDByQNUsF/v7mf3/M2ef8Yvn1rfpIl/uPP/bnD
O38goebR91HwI/leyoU/RfcWYBxTeALhKqnzn1jVf+7wJju8G4bAUVHWkPfF1/ivHZ4OFsRT5Iog
MTHE/yc7/C8cCDq5RG+Yvi9MjwBnCodFq/7DBu8SSMYskK6yN5QXYdnu0TEV57hUbx1OlxVTSSCL
6PAz1e+jgPkTXcknQB/iXLf6xR6y175R0KPmBVuj+wPS7ZsM5dHa8swFiGkQLNrQ21Vu8dIF6DRE
mL8MNL5DPV3YoYfkqyfBmRnU2hqy6x/uxr8Ysv6s6//8cYEN4ULYge0j5Pzlx2WiSDryXJ3NSCad
yYuXR98r1dwIz1//Z5/kcCddBroh4Q+oT8MluvqHyxgbHII1qIZNayLEI6Mxq4wz2Z4bs4k3v/+o
JU77p5rMcxaJCWYwdmv+51e9M+KioYTfbmwqT3/1I+lDHameuwkTlwrNY6QJdis8nW+wEjYbmoPt
Gh8CQ9tYJgDuhu4w983eSf1X/quHqiovDdeaN66rXmJjONWe/24xE2FNAwZUf1F08dbMNEnHq+R5
cmKEHqCJdpEtkD/17dHGJr7udD5uHZEOmySa3j09v0qZ0uHz6THldMl+fw3M5c79aKHgxwchygEK
XKJBmKP/fL0j10/0ZBvhpg6CfYLRzixHuW6SbtcgGA3rl6b0UNBo2Cm0cxZOn6PLjwJt0u+/yOcH
/fxFfNO0LRs8smORFvrLF5mScYzLGP9T0VHl0HlHHWb4L0Hcoh8yi69Fn5+cjFZYUZxUPz/U7sTQ
L/P3yPiKVRlat3av7hdD8+jKPfKz9zmL38rJ3M2Fe/c3X/Yv1TyaAxYh3PUCljNLyM9XrcoIeMyB
k26FmBm+4pnzxfDgaHEvDe8SmepD29dHEuwO8+jtUymeINxyKHVAR6E9VjOsEXNe+Vjd1nORrBn+
PQyNcv5GG/GXu+t7HGqwFuGOcTjdfBKff3ibqMp8Wsq+sdFpcd8EmdwhyhrgVYyk7nAgiOhLlhk9
O8cDGJmr+U3L+X4qabFzxv79RVuuyY83+JfvEizX9IfvIrzGLEhUijZRxWyqEas8NCktbADCFmaQ
v/u4zzXp189jii4chzuFU+iXB8pn0hzM0I42dkf5CxkJx1ynNn0JCndy7kkCt3bBVNaErxhEWC8R
ywy9jhyy3vwJZ2iWwXOKhxL1QVi9RD2zwzbclVn7MKcou/GwFOse2h5cj/Q2pILeUMKsDHs+I5Zz
DpmHbJdsdwls0VpNSDO3qA5OnGAZlDAf3jqOPBfSiHcRGq9VQ6jSgWkv6bIuWmFCJbMVc0Z729nz
ze9vxM+Lue8sN8KzhMfo3TN92GY/3wja+kVbd9wIVN7b2Yl3WXM1ZgGxope//yDrr6+JL5ZGFgI6
Pshejtc/3nJ3hupGLZxs7cwHzJp/q1yTTmXQkBca2uRCtslzNg44h+Zj1093JN68RkG5KA+jNxUB
zHXbj9hHUCNyRijo2zt1uQzEfv89nb8+mj9/z18O54IY0tii94ykxaNFNuyYbwEozsqXiA165QsN
2LPRKebypF0VY3WpRjKhgobklBnsNVFXxhUiEwNurbQPKPH0pWpVucmsIT9gAI32sfScixnd71M/
OGTFy+5K1xw2nKZvOWRBZTasBjZdyAd7QqMynyfQyCR3roxhIqlIpuUWLF6P6LN+HrvsPUoaeHhk
Cb1Nbv9koUjcLO3x7yUaaVTDsdpFvYxPEMvnXZ4UT7+/Zn99iKh2sDpSWuHqYAf5+dbmXUi5YVfh
JnYjsF45i6Bep7a/jxpr9/uPMv/VZ1FzIKixwBvSRfn5s8ZMyL6163Cjrdm+6Pv5GTaZfWoYvT9B
YXJWBXNar5ou2/h77GMrrlEbrKyQDXboarWZJ4JNwTSrG3Iu/ubL/WxGWV4mxvouby2iPN6mX8u+
ItNm6YIhQ5ZSXEzgVV3jNMvHv7kCv1YqC7xR0IUCamf6dKR+uQLKyhk+MxBHp86wcVyU0W6ab0hE
2TPEXJoK/d0QN817Id3HbJhu3dYGtlhzwnGqfivnskEvnVZbtF43KOCTM2HVuJCJcv2bguJffVMv
cNgUeSwWceHP96pDEkz0YBptAq9mVUkxsWQlBzT6PjH6eKLu/J2gSRSA0vn9RVrMnj+t94ACUUcC
jCZ8loPbL4sNiJ5uruM62mCSf4oGnyUGiWtYb+zKuoNDzbRZ/s1Hmv/qMz0TdCadSPYZ95f7EpaT
cNBAQdGT0Z7zPNzFtBkvGvqNGyultC+xGuf6USYO8cPeu4UGah0ZXzr80+vEqOurYKxIarOPZu3T
dXr4/SVx/rIABygyg5AC1wf0SeX+890YDWmCeeiMDf73DUrsfeRGuyjjdQEl7uFCn4Ff8hAxrAVo
kVz0s/dGoue467zoVcmZ3BnPuaMT9T1Lkl05il2sOUAbeXoDnnLfAIQggw0eRVN/Re8ZbH0yAjWC
82PNv55RA13A/JWrErbRNPZyl7vtt6kUDz3pumYLbX9CIKryncPceattlf/NHfKXXf6npyKwPI4t
PkUu7w7e65+vQJVCEQlIJ9tAhH+wSvcWTfbBr4g7alCBgicCDk4O5GUzxsXajPgntbtk9BTttovb
u04Nd44iek8YYObS3FmPlmKDR1gZQFv2GfZsyhCTimmrc9x23SqcWLzlQFTiQMAhQDzIxmTgoh9/
h0VFqloc3GubwAYrvTQJIyY98KhIjNAZ5PeBVOUV/Y4PIv6aTW/JK9WnG80XNUVJnsN4HrPsnJNf
uoK98q67bmPYjGOzath3nXdJmsBecgbZjmHuE2jmzTunwrw02nJbGyR0i4H8qa4cN5OZj7vEadf2
iOSHfwVkovk6qPi6Ll78mTSM7tvvH8a/bLKBTbnMq8nRbnEX/rIy9F4VVb60qcestZwPrn/Q9UGi
mKn/LP3+u12g/zdNR+ifcD3/fQPl8v0jmd7/x79CCP/jj/6jhxJYf9Ai4dgL11/QCw94Hf7soSAh
N+2lXA44L5jLWfjPForl/fE5T2EZWTi4/nIk/7OFYpl/sCNZ7H3sgp+tl/+khULv5ddnBIik56HV
YtWiMLXdpRL44YyQmvBn5nxudwu01NkIhXQO6GhyTeOPbonbmc+BjANgL5jczimqKfMCyGZ3DIYU
kpNjpdcKBSFanmFyPtgiw4e56kJoLXVseWfGqX3yFLNJTPhH6+CJA6RFa9eyNqNhC+SyxZ1EK/Ho
u9hEuqTX100lntCwjKwXFSFhblM+xHNVffSub1+TcZsdLBrLyFgJ5lVx2d+UOWHjDNpdaJRt0ZUN
WXIEfHXW1O3Jg2vpDneI2mghDWKNmGe6DftIk02QekXNpEPeVaNXznc6xAx69JK5vG+wlOhNlip9
X5o1YQGzM6BmDZEX0d13rEQfrbjQckVsa/NhGEFPRoes0E3bJZ3Wcz9WYXihI8v3kVo7lrqdprz5
cAjLS/ckaeX6yTDj8KOe5/HLbIIOPFgqlIBGfTrucTYY3i4NQ2SQhgd45ppQwmq4mA1Xf+9I4GCf
Z2DwViB0e6g9q4SlFgW3lsMgdciyY8I4DJeSkTRiT5KO9wUXm6OPtgdFZCUjJeNVkXgCz99I2pmn
Vb0zs9hJ17TgkVYBs3hwCHV+7Qsn/uilob6OovWvOK9NPuEtkgS0ZIgd8qOb4UTx1O0rNpNglZOi
seeqOEjtXcIBilbqEEF/w9qjsbzGZhef7QIB5Rvxt94diUCgFzpRiQtD0bEHhQAqaEYivGqiiUG5
sON03fS4N8FokvZh09x3ndyy9iy/6P+bLD47Vf61L3laaPHkWOjLGqF5Gmf3MEvJ9EMPvxIFvxsd
ItnBZCkmuNDG+l3UY8Tsrbe/x0UZPIP25SE3BYiit6RBUIimWa+ZECwBzzheY20cstGNNzip0r3I
5i7ZdGWYnryuvFucQIjsVXLGyuXeLg2MV6WK9DJG5ORtC2KU97LzA8bjBN0A5DKKF2ZIPYZgy4Xg
6aXxGFM4WoDle1Hh/l/w1qh9kiJrLtrKNvZ+MKNDnjC8nUmUSYmrq+6AtIltWpsO3Zess1aoBh4K
x9GvyvGh/DSa552eqJustW4xQWBIDuyDiMjpJAupT4h6r5N0nY4JOCAkfRneBWZPw1Fgtkat1M+A
tutSpNXRtAKggcDZkpd2SEfqCzPu6l2NNHQ8y4n6Y5PkC3tJBBbpsjjDLUm5NZjXLTwqH0Wy8l5t
AmpAVQSxb0T7qOydZ4j60rhynTZRxPOmSb/DCEsipKNba1rTvbXd3TARm7rJRm70CqK3m/OuW3E1
XjnSj/tLWJugJk2ZEX9KlopT3SXBkGPa9OkXPnc8XcFK+AV7bxQb0KTTAXnFuppCUrUbPJ4HIhe6
B5EV7hGbTyzv87YmzDU1ujD7NuipOWswg7zYNBVJ/5jN4knxRa21U2f5t2LoQsWEOVINUeVELnA6
8wnOMMWMkKQNDIadROTgQCTF+7sKM0mKnz3EW9zneXvkyURf1uBHX0HUcG6Rw1VX1ZLU5xljZR3o
1obpRe+46osdForUjwQNN6IW5qZYR1IWidF6rAAAPEoHByniMtPZYdNFziQaScVLnjIzF5SM65kc
MosDDCTyFeAuwgZZIP2WJO5e1mt+YrkxP6MJc4ARtD7HnK5sVqnhlXC84FJjPHiuSQhhsOkOE1pg
K79AU4W7BKnGuGUdig3M6+Fw8MxuuNShDG8wGTNwD5b8xMzwxluXMPK1k3A8wFCcYGvF5IJxZYle
jJCsci4vRvNoyik9deQYrl1DyQc4sPZzic58ZyqUefMS5NinA0ozIm0JeRyXvMcx5gxuG9ZI0HZq
EOrFCLbfi6kPzw2ElzU0NxsBJ8cDTCJVc210df+OAHl8w17jPBH7lx89SF07oXR0x26ZBntp+u1D
bWbjF6A0zgcWmeFhUCWhom51H7IsAYaUfthuE13fZ6hJs1WLQ+dCglAXe1QQ8QFYqr0pkcHvyTjK
0rXrdNpeu4zpkl1QaHKs2sJ7jaHGyU2PCP2UL8GcIUaUFXAUB2xjKA5ZR3an75dYYGr0DgPq+t7e
FroINsig60NZ6nqrFAYlF1w5Fqq6M7PdZPKDcQYh7iH27dxHmZ2srQpG6Hkq7blBNzzXj7IYCh9T
Srl4fnTjHBun1ycy6QgFqbF1u5g1STd1DcO51f1kX2YyD6+rzxhUXGlf2ZrVGaR4+5ppbA6rAQPw
BQbV+FSa4EtxqrBQuUvIapnC3UeYpcNrvkv3BjxTPJHpiNSuB11+Z/kMKNPP/NaIJNfWz755gVU8
AurKtkNUpt0Vd696FbOY6Th3YH9V5+5ry4GOWDcf+GzmmwQd6xWVy4jLtiqRVqPykKGRJseqdtBy
mL3a5mGted/80d6YS7StaJYRc9mH061JTmxzDw/YuLCcWr1ZZsUDFjv9khRVyzLYgHTTA/L1tvvi
AQ3CANPo2xEgqH0EnZC/1EMcx9eT0yGxFJlTfakH0nwjuwADRToncor2M/QXI0SYcXDTPul9E0pl
212C2wM8agSi0B+F/YiFes3fxmImDN/XKP5S2KYEuwAJjjr31skg57lDy8rMzTWxu7dVt+2wHoD3
TxCRNBRmqOCIBNtP89B9X8K7yS7S/H+xRCO7AyHJoHGb87AEJ7tLhHJe13petf5EvJZb6OyxgNy5
T5bw5XSJYRZeBPxUfUbRq7RAywtbcB16LZsNGkPdrv1c8w11wr9cWI/hQWVli6R8sud3+ZkPLUd7
ek+X0OiuHX08O62GVhsHjkwgAiw6PxP6/Ikbjx7C4o9XdIsByq/QkVREmgfzHYVpQghpbJHelILK
YV5X4A7h74z3VpjVb2Hel7xvdjXskCukJnoR3aw6cAmvVd2BcEJgUr1jWHNPTsRR0e77dqsj1SsK
PCM6xbU0XdrJaD59vtIWc/A8Ldyn+rkLYvkVu76cVnYN3SRNXE63Ieoi8uamcXGAVA91CG57pVSN
njQg6JA5YdoeSTynw2w5cX3Dqj9tlPLD+UCxUzf4hqL4kRClZd0ZWCZbi5xEkJWkFKuIomkzwe0o
OT5O8i1IM7YakhTna1VKl8xa2JTvXVe7W/8zCL2UeX5tpxYTDn8g2XWNu0RA81uy0ztlMolvES4+
xnMXPgC5yIM1JwHsmVMiDlU9VsgI/dF5EaGrk/t87MMb6eC9gsBCqjueBLaPxVqEc4ad+aaKJ/ci
KepIoOfrgoNd2wZpxchAp1XMNTuIlBAIt+vINHBN5d8CSjB8jHODdc+wtdk0Xtw/JXOX3tORDm4I
GaFuS1xS7QuMkHonwtltKUkMQTwZ8lyys3Xs3WsvTK8zPXsUeUE+Xbu2zL+imbHvZMNCffDsGmIU
MAFv62rX+GDFy3bsz96OeKnsG5rXZkMp5D6ih6nNHQx/7070gwd8FCfJOkxswuykRZOEjnB4kXi1
/5rjcL8phTK+1DCq78WUqPRktV15qvTkfw8DbIZnaPJ1BCTbLT/gG3RP8zBOh2Iu9MlHRQwmg6xl
WhyEIFY7D3njtEkrVqGDlKV3mLAoPXrxVOht0TbtXnRudyqhUa79KRVY5ADUbs2pV/26soriQuTl
QO5uoafnOUDsVicZvXIfz42PpCwdd7lZN2daxj6+4DhV26GK0xMBWuJolv3LKDrEzXGdEpI10bSq
LPkW1WI5THmw2BMkIalqWHmc2LlNUctsXYi/kF2moV4JFi9k28mTRYT0ylFos3kKkfS04ffadw6t
Z6vjGEfxVgZdsXOYyu0DkO8Eek3RtwhP3DWuX9a/CeTxSo2cDsk42NclyHlU946zsUbtXcVhXd+M
lZscZda0O3MyKmBdAGNl7Pdfh7xrbn1jYn5B2qKmdvHrB1Sn8c5DF3wYijAGLFa1iOaTu7RiaW57
vug0k/I2IMFZ+bqOTo1LFkETKqbFcd+e8Z2wUxOnsRnS4Sunh46WIXzPFTtxTmTh0H3kwNCGbTYU
hJxlpFNmEtn2ppJedzHwgKwNY1InhWOGYjHPLkLCEN7nQH7MpLtzpnGiZTvlNNYkFXEGkyLu2LBm
yAExPb0k4VSbMju6DFO32oJRsteSqLUVlEtrlxJceNuVYlqyjEcIOzLvzuSsInozGpltAleJa3d2
macbmXe26+iBx/7WIytSj/0T0AcHR1SOCpB4K1wxGMdacwhX3E6cInnMYE3OWXKZECuYrzNSwZ+w
X+HZir0QEnSJijCs5CNZa+N72uTjjTdbRH4LoiEvp9nzD541OMc6YpS7F2MLLFOgFX5lSnadN626
ztGT7aO2O/T08agAe6A1orB7KCeKsPvcdV9gO+gvzdxelkkhT22RlRtpimJmibHjLxicBPyLcQSE
MtY7cjcC0lyN+aTxIy3it/6+TPhsO5Aunmmr38kihhoO4RMAylxaV6gFhofOpzZHIQibuqdD/4oe
3L3oTEtvq5IUl26y2y9Bhbm2CP3x5IbRcB/FbsE5pxM7uObsbvC3drZhes9BJYmGg7Af641WehZb
qpEbeoi+3JZaQgive7PcSkO6YJjzvsJ8bPmA+AdTJmsCC+Dqd4bdvGHCMMtNYvT6O+PbzocbP8Ir
Ma2q4mTS0dHu2E0+lGUQ2ZCTlnfI5rR6G2NFe6K3LZy9IDqa+KbMGvEUpbqm/M7LGxTg1puVGN41
LD/zo82MGpuQU5SoDrkPx57Tzc4j8IIJ3DymT7kcBxdTKDk+96i1q+owxjLYNgQTN9ugkPOLThoX
5LnUx5GUC84Lo13d4LGyvMPSIHmPXcPc6nxGP+bo0cN56HTsYV3VGfdmOwH8GbSzZn9p7pPC794t
UhZWRmuWB8tN31RWJye7bbtqWyx8HzHQZ+FcV2DhjWr3QfpTh5ITWNRlPE4mrdVKEdFntdbs7wn8
sY2dDQOIVITFmfSUydQS+4Zd08bhVCwlY3wehmaXDirjQnRhj7O/xRC/ynQovjdi7K8C0M7Pgnh1
9KrEsOIG6vzsJa1SdUEHp0LylkksTEBZigvDz+zyYYi6+R5BoCYqY0y69lQnYz5u5mSClzIYw3qi
K7HvbP8VElUZbplTmlBwaKmzIqWCBBLTnS85dKq3sGLH2g0Duv88BkfN0cx4AMsTnA1vbteUkMgb
+lq/8cql6ool33NOsi+zazOyna9F1gfPdGawbLEfUUk37r7Ki+bKDRvywVRMBEmKRPQ8yiV9L0yK
j8xojOggiX+Aq5IoXPLmjJUJ6UCp3JWpaBhgQbAIH/GagRAUvN/DJROHdjkW9jH9iAKvIhOzpsNp
1Fb9QNs/Rjttt7hWIHQvKtnUGXnd2yzBPxuJEspZy0ksIxBjCoq99rXYqNzt/LWjmv7FjuRSKjMl
Yc9pi+Ihpx3oAlgo+uuK4wv/tAQ9vU5KHswV+3TuXUgsD++x0cLJJocU1gT+IioctqiJeWGzQnA7
Xgxhs8gjzebZK83gZYYTPAJFSIybOiCODyMRvjLSKtsJ2UJHCZsWvTpSiRc7PTdIxaOpbzneERuF
gCfrGux3SRC/OXJq9pXXe1fYScBKWxUMml2HMZekq8D96tH/MJhUo2nwnCKvWOWt4CVrAfnsTa9H
Eyw9+6ZkyHIoSuwUPMF2cQehUx7A42EITBRnD7DUMdmlpvKqs5ktdqFWlrwkJSESzVaXNXE9kVVC
7WEmG5UN4hgV9du+NLN9rn2gNlERja9I1n1oFVPQPvUTHjyg3CNmr8Ff/LRW3jGR8sOJBprGP/ne
F4n5EPgBpjCnCzzqhDy2T14LnnSFDj57t5CA07dIR8PcTbEpDFBsDvHAoc8QOat6Dl08nh7ah3j0
XRNo/IgfE6f4vqws74KGiJ/uYI1VMC5E8QHDwbrEA4bSvMh7LCtl6yvvOu3j7kmGRCbIQRCy208R
WIKBSZO3zg0fayZsBBNvI48K7K1orlZg7cFm9joOH0A1cpofLZafyTOzL9E0oEzvAYVaZ9aJtGBw
ajY8oLlbmsdglKrax0GobaJXdT8z1hv9rwrB8WPhWQRU5inxDqvcoqW3SjufbMfEo/fIWcDIyddU
CEtwUtnx+whE/sQ4i14pKvPgCu1U01JPKGIC/CwGsVWy/s+bHMyU2LgV5KZ1UZk0bAhaWRi0qW6u
GHuPA03afHz1ogxNiS/7V94kZZ2VAEsUN3HbnxthgQwYDJDFDKza+CMCD5DsRqtnOExaIK56tiXW
lbEai/IxszViibCeATb1nfTWA9ukszK8cNg7HoAFw2qxcepGTOepgr++nCKNeI0gXmJQLOoi21oQ
4G4xVOXNHnZEhY0xD9uNRMnYg693osthhCC5Vl02b6XIkOoPaH9ZUMWSncuqamtGfOMOPJroz9Pg
ouRZgj7mdTE19NFSJWgmAfBlHZiTMLhqZ4JbsC3kJUcwGAUgHTNcHoFdKI9w4BibhhhimkVTzReO
jbGNLtu+YiBblOZ3nRvBnWKES+cxA5rgGHU3bgSpDjmvcUEInlE0qtq2LJsk2nfSuI05agRPVgq6
LCa4igNMRhp2MJja2HGsd9LvDlLxN0B1oNmy1Erv6OI6UNAqV26SwU/vcjAjB2IjE71L4C0+NRjF
TvOkFyRyQiWNYTi7KWTx0hh2tK1T38+PGZvINuoZ38eyA17Wj1H1zkDH+KjTZnrIADUaG7iUzPrB
jnTTqWArVKsxKMorzpBjcMCFQS871+FXijn1RWRB+TiLUaXrGhoMzkMjuYAEGAakEy6/CHScvbI9
D6tfUjjfTAOCLl0LezfSUDjR0nEgern9TSsma3G/1jYMMH+YD6hx47tODs0dgRu8ARnMuU1ixda9
ki1rdod96yGHKDSeEtk3u5n+SrybB18n69Jo6USZTcsINXJAhhwCHl+YLrW26VsShZBd0WzIp908
m3o+N4v6+NCOrs14JukCB1uLZR67KblPpOOBZjOndxGlW9twCCUUKC0DORfDVwYyOO8Bib1Qk40u
e1uWePck79C0qHPsgKny4gcFXvWBWhTwhAgT31gLRlEGZZuUz54v6u+hReXM5IU+wDpoRfnNarMg
X2PZKZC3jjT7sX3I9UzG68opWeipKJVX7j+Hjv/dk9f/5/i7eMUW5c+/n89ef6QI3H/Utv/5R/6c
y/p/IEBHqhh44p8K9n/MZQPzjwUzD8NLOBzWP0Nf/zmYteB3uYjbucFEvyKb/t+DWdP/Y2FioYgP
TeL5bPc/0rYjlPhFRQE/AaisjcOGxHiMdNYvc1ntycCpiYwk1gG3R10S9cHx2BCXia8SQsdRRvaN
GW1DYi/LrVWU0dn0qmKHGEiewAmYWwhUJRgkOw0J31r42pZFDbIKUOqovVW5CPvMlFiQkHVvG9M2
NPFRDeqC7Va+zKlbIIeoi2NqF8mhzDN16EsNSYSEcdoUcXWdQg3uVjLudLhxbYfSoWQPhKc6OVR9
lqNUdbSCwjmlqJgx1gAfYhmzjcshU7lkVIEkBxnxaHyL2p5kTdbR8EsaKuZeYuAw52bpRU0UA73Z
fAZ27dreM4Zya9zSKaFjsMC2aozfSgOEIrxwQzMle8q64nWYRXqZqvQhUuAv3bjUR5Z49Q7wJzk5
Fs6YSHUL9cIpLkWaWftRG0sC1QJSmqrkqCfD4LwiYB6qYhfX1bwNuXRbM84StiQVrRjSDXeq4mSf
h8FlUI/FyYq7FMEqOR5wn4Cd1OkdZ8nsWJlNsSWBfXob59o7Jzj2INMKnO7r1Mux7GcYAS7ymhCK
dStsOs1tD35jVRcESRlLwAdHOsOBzl6YJt3ccWAHLxM/eDTjWdx4UzvehboowiPnVAtGPYXEdU6X
kEYmZu332k8GeRwYKZy8GErkSmCcuKZ3xdmvlAF+41JBCz4NqIU5TRJqxr7vO30B1jEOb1oNWmvt
db4T7KoJGiPssmxN/EtJqRAFMsVeVsKIRIyJAotMR3o1rXWV4it7M3Rv7aJ2qPYVR83lJ2nG/RDU
HpuudbduF4znvC31dWf6BbcS49S0csYAsII1MHsPTFpZq5L02Wec0d5T3ZiKCJNBmbehG3rXnoU0
fuOqqD6gDigOZegMGDJ6GmGdgJGIrS27bdMEhI2RxJIteZo48fGT9K4vzJpGVrF0GzwvvUswiR3w
OYmDR2m6o6IrKfDzRTHT+PUlg5YOKdY9+VgYSQYNAzN5qgfyMet80ld9xzU2mVm8UlX1N26tNP0y
XJuBqq6hj1zBNTGxcY8znsFiafsYXDKQw2vFiAhsFrOTfQEelrd6Gml9KYWFhUoLZlWjLDVve2yJ
MEuakekoNsdvfha9ciwAmSHt6nKQ4XiMG6b/q4yC8NDjDMQ+ORItM7dBu2LLja6zFpQdUx5g8YBL
FODewUyBu4rUv63Son0ySZTv6O4U/mUbmuoFUE3FVFA1lEQ+tfXJbaJ+hHFAlU8rO/bSrdB2ML05
gpt0jzRg2LRuVX8UZK3QYjel5zVQ6vUUco5kOzSfjRjbwTHJlto/izWxarXt5OKr7UVReK5qunEb
d2Lz7/w6D5lB+0F5kRr89Wth6ukRM6S5cfuufAYD4ZQXSZ3KPT6zPFvP+NM4o/Us0yuWaJFvfbcv
ntN0HPZ9SD27ZrF/6mU4nE27a6+MQVSPhXJdpizA+Tm0FqP48ImX3bcwgC+B++KsA722010GJgIT
oH1dm+P0pWoj87VQiMR81bmHkbeIFbaJ6QV0zcOQWrQiCjFDhlgXjqw/Yt3Vt7PjRd8yo50OOWeh
DzWM9JgswV9sRqBDyRiF67MfY9ttH1IDMyT+0DaIEcXAqr2bWulrxKTt6O3QdM3OMWbks+moUIZt
mlWF97/YO5PlyI1s2/7KsztHmcMdjmbwBjf6CDLIIINMkprAyGQm+r7H178FqkomqeqV7p3XRFZW
MiWZJALuZ5+91z74kvKETdZhoD/nmVPKY8bElG21jIZuZSbB/MSScnGLhBZyl0VMJ8SmaHFZljoP
em4xXnIeWT5xvNAOWIJFA9fXYfeVpV/sJ8YD7kJLfVIa3KdNlt7WLmlSwxpHzNQWYoLi4FllQ1Oe
6CxDRuk8e9hP45idg6QentlDB+jQHsTU2ZLlL13NX4caKT4Sq2agMXXjdJW6CTDUzDvyN1AQ6NVz
4kMS5EO29qNs+i4AeE0Mo5P3EVYGu5EyBs+yKh0YtXhwRO7tGWhx4IlsmtiiQO6Z2HcX6WPjOJAP
qSBzwhufXl+K+LouQOfkBR/dO1QqMt/RonyMsVEeh1Jawzm1iuGAa4pPQWNkNwV8YWZwaiUYypEe
Y7ZOzBhh++iMXbtr0lq8V+38aPWUxLBx8rurGBMmAKQIvAFwxBzY5BQsUQ8yJ/Z7DSMr3STlaL/U
ne68tWXjaTkwdffhtqvs2V41wM8puOBevhbTMP0gdS2eNRv2a8v8n2yKfmqvthLeTcVneDUa0no0
m8p6MRovu+GFbZ0aqsVWOq4D6rGm8+yl1rjubJq0XZ2wu51PsuUDi/6bzp9ZWsDu7JQFh0nOjb1s
t7KGKZ5fZbBiPQGKgdojI99bqaV+cnGaul0JN256UIEIn3Wo+uVPF+5NYmZ2sI/YBT3HY8z7jkhA
y3a8WBygbK3aexBjSJVGL72XMvWyg5lDhEGQFFj6EQ57H+euD7rKDrmvreCrU+zVJA2/6MjCPHTf
0KnZbt2+SdFtE3FfxyRScQV0CI11P+XcITw2PNg/urcKTtx9J2cDLqM/A/cFZ3NtZst4h2Wg5Vp3
jUOKO0D0FyLDmxCmsqrWEqDUPX/r6uSHhmgOdinwJSRh1/xo0lCg/oC2JAKLl885FFOL26TulBOu
ScJSYRaKkBe2PZsGal2bDWdnFOW8Zi3K2jvQZvlJvYhOqI3ri1MTVqpcW0P13cW4fSgr6s86cF84
KEb6B3G0GXohF1HbVtLNuFRCiuBNEzy41SLuX4woRegQUxOfe7N4dodKS0xYUWBuHTxJNxBb4m2c
9XHHWij/FBal7hoU3uucF8WxrhJ+531nd3djUpIjBobcsvVGusy6GA0jtVmx7fKkqy5xhHGN6sAW
/3Wq4hDht0KFiLqkpoQIT6MJFUEOr1OYsQSFwhAHdCOxezAsN3gG+xr+oJKK1jK/H9JiW3TFbK6j
OefRI5NWbea2LiveymjKoM8Y5hxT2d7Gl3G27rvO/9ajyZBIDut9bS/OJ8R1SgVIac9TuOdCekhA
GDUrfMT5zppIabLstFuoPwTHlMveCkHYgl3u8AqMsqR5GSIv2VpBO64593mfJDyVp8BV/qEN0vK2
6IPhid3AsE7R0jbUeIxvHpX36bqpRfUR4B7DYROG6vuYFWscWls/KeY30qY/+sivEVJEQOBe9lDM
JpQ19iwA1JaVMZswH1M7IlJI/R+ohaWHqBavpsVp9BJW8AZX86j0RYHYOc4ADPAb1SlaYNCWcM8G
9syw9bw8+SgDTZIQnw+BbqtAkbPd0GCFXHjloea4WLecAceRasTHwouGb36LkUsPqRz2Tcwt0wjz
G8iUobGixCicDkaTubh78hxfRy694YntF3srXfFNKyfJPsgX1q8Sj7beADM0ftSWgVcPfzh/9ujW
D7yBhFx3QpW4DpKiuYhy8G4tYeIUot3Du9AzWF8JTUHk9m2EadasefWLDUQQkmoZ04XJBW16c5GT
v3eBw6fDaVmy3PDB42IY5WHx7tld80R9iAI/p+QlG83m2VUukpUqO3xMCnol5ywL6nUfGd6ebeN4
4OkZcNeHovu02smLDsUceTd4+jOwPlBZl9DwQBWQmBSb8LihMFwu5Y1pmtHjaTRO8ErC2YaqOtBo
lXbpsskoFDRZrmzmO4W+3cm0h+A8wIKjad1drmA99Z3rNJtBuKVCEcPjTggZzJuaW+RL1o4VbjMD
aKsvvH2YW9kPXhJAsobBOaeuiBWG/irf8jNjN9u7EQB7TBAk7Gna9TemX3xr7Li/4cNqrSMWDeu+
VObJhL2KJJZYrNO7YctbFeCrQ+fLBgOZb61Me/EFBfMUPMdB6n0G4JT5pcMn+Rg7Hd/WpfZoSIpc
wIR9U5sfIDEoKRFUc0ZGIrF1MDcOWKrISo03tQ+BsJqTeAvHIL1X8ZxfCseOJdFSmtChJ/BigYZ3
HEhrrTUvyXcvpVCqcDv9C1iS+WNMKwKApbvg8DCLfJSyyIlZpcEV5Tp5lX4mrpi/mP8czpA7Oq79
YY9Pp2Ej4cg2WfPBEnLXCtB2lJdQW8XHYjtmQ4sP0DgMLpeCPL9iRkklpRczbmBSHOvCKlW/6fBi
30xBnmb06rYptjAVHsaZy8WGMuw5XLNnCD/BanJZxEy5rbST7THBzTRf0TRzE7BCutimH9LwORhP
mCfSK++L6jZQ/DW4GRHG65NwYu3FgTsh/D3JAcIKv1Cf8evNiXnbjp4VXKtifv6d/HH5NYHxf+CQ
XXABtc3//a9/cnqTlyI2BnRHEGyy7T+lAVBFq0yV7bxP6Gp/oBqkvbPCpWElN50ToEFnby4tPf/+
i/45rgM7QCi1hEFwtEtT/SkiJGFYzb6TjPshDNJbbhntBaswCSERh0/lXHc7RjL72AxD9Rfhhz9H
2JavjGyCR5jImOd9BXV+Z2wvtR4c+rvmPfwRKh1dhxj5WNjGDZ0bNIalnp9//keK+x+xJgR5LN7W
v3sy/qkN6/wjCIFJTX8Q5FDQ/v4f/qrJecCh+GwqW5sLd+JLefu7JuehrmmbpIJH3dUfNTn7bzAP
llSk4/KCJn39myYn9d+W0AUZJIL2v+Yo/tFy+ffPC00Fv7Ze/ovPD8H4P2py8KzIatB8SL6DRwrB
44+aXOejMmsA2Icar25wkFViL6/WeWQiwtD5SS1HemptHJBHtKruapmTG2ztgS4Z2h999VxxaT1y
9bMTDE8sUJA2KGviDsZBvKcqRD17jaPO/jCI+8wwdHtROrfV2qEDHtK1ZcVQewpMKBhb3aq8FYgq
R+jTeHN0EAZbzD/BU0MHn1j1BlikrjN5CZlsFN3O6V5LmlYoJXc9BLQ0wUwCdhUiLRKhuJswW6y8
pIS5mADF/M7epaT+mL0ucWorCG5F3EBSr6GY3mrweRCSLVZfNIu6e2tOswOrQy7KMpIHX7sjNuhZ
HaZoikhrVB722wmHO/XZ9sMQYlOH9OfueRsO59JNPfwlWb+icE1wtckA+XOdAX9gr2XPmPitL9yh
e/TBykDcaopHEz4ftL2SehMOHVeJWyn9KDgN+dA/0F5IQ3CA3TO4rcBCDbA/+p7CcBbFyeJZGcnA
mT5jQWAobuuY6kBEBiZL+VUK+c98mKkNne7rwLXzB9MSBtsmQWrikMRoJsewdM0Z2m9rxydur57a
FPB8+m3X2XreqT7E2s/koB9cAINyZ87A04hbSKB7ks4yLIMz29Kdz85077Qi/BRFGTjrrMw8TpLO
/Kb9gXLFQOABKuLmp+eNNx3MjIvMXXnLuMXZozjIDJCur+zCRu7p/mUYiUbY1cDasR0z76zqYZNN
EKLMKBE7enkzxDc/HleVFtz2rLz5VFnPxALmNNpHzBjmJi1EBTGldJ804hIUVgdWM6DX1r2mpjGR
O4hoWRwjvYmalnMtmfAsY0tHQM7DPXvg4gQLLNsweAZbEbmnrp68LY75+cnPI3PXV4U+2Vw32AsZ
+8Xvdh/AfOZe2FwnC3N0aNrNPX1w/g5MLijeVnUW3ZI1V4qiCMFxVBn//56Cs/RWgzjb8GfVmylL
s9ua0Amc39iKnnhau5tCKBN/nSwmjlkvio9TQFnAqvA7hhnTXqXo4cegH5J7z/X7t5bfrQ+DHzAT
U8c4BasJZ5FYzaQh8GiGHN2Z822Mouyhmop9MdANVnlLk0DcR58aH86WTWJ5zbqAprqwi/m5x9Pe
Rop9c9huHlNj7qBUTD+KrgNMX04y2zLUtYfEiOMd5lsjYeU32NehICcINjpxfimn1kSVZnV0ZH9n
7FBZcOdJvH/UVnQYGoFmiYot/+w5rFVHXEkZnu9dSnwb50SQHlLPODHE2bxhsvFsL8XqsG+pUWqC
9BJ4qjotl+xTNYXefaAq/92iprP9NZ/8nw3VX9QeO55Q2Nn+3am4L/5wHv72X/yGX6LVUQuT9w0m
DK5vv0UH1d9sNiqSbJXFeQln6bfsoKk5KTk5Oe4I+ymSXr8dh+aCZeQcFGRBCRUCZP3fZAf/6X7F
NyYAL0E5Idyo/gz7kA6wPJ0O2B9J9/F2pQreJ4REYxN0YyOLx9PvfjL/4vjlGC9/HytefhBEFaWr
NaHIf7q+poFqEjvFbjlbTYx8GPzEgwN8eiBR9O+/EleNf/5a2iU2S0OwYuEn/nzQ22ARVEj7GNdL
4niZBulbBaF5jKUsz4kf9GeyUfEeb3K+Cara+yRJ2F+afEyO7CCYvClBMU/odcxzSQdwFf9UUL9Q
kEBbbuSiqtkLbbgTsvmYhln76+aLRByPC5WYqBCE4kEVP4xlEY/sYj5lXyRjaMJQjVurFpcopTtr
3SzY4zZ2LGbFsCCctxCRYVV1P+Gjhz9Q6H3cJGTjCz+dL+y8bcrcyWvtq74jiNa1/UNsz8ZNRcVZ
f6isDjdSEnqI0p3j+y8wPtlHyRAlCjRUCvQ2cCeH/VBgOPtyVnVBB0aMl6TzhoCWLPy/BUnMvv6Z
cVienMY+OgHPg8kiaGs4+W0+2U8gmJJyk8AtOM0Bhs0I9fkyjuntGMp2a/mip+S4fDUyANyukA+x
Bec7184tWaka44wEOl3W1Vp5BnjdkPSB6LoemCeCT2rSjElo0sVUlehkaxpjcjKm5pWeS5Tp0cJF
X0XFynZoXRx7567Nef+mjbcOw6TEeTfibjY8ggD5xJEmF6jfqpHG41T1G00eiOpj1jOug+U+zbyj
rMweOJ/iyxPAWaFs/CTm463YRPA/GPSgFBWHJm29dQ+yfwXLkj4Qiy8u7QxDjyseho6utK6o+ejk
wXsgk3OWY+OSdvAx+DzqZkPOx8o5MQfxUCT1xl1+ookK0cOs8ErUJ1iLUX7qjg1w4hyrIiZTb2Z7
UY74jIBUrGWjHnyVsKvKzM/YznY0BBNE69o9c9hPIWGRJsiAiIg/e9+9oxb7J6DP26wNToCuzXXS
+xWBjuoasCtAg0TD6m9CP8HEaNyGdJ9taUDnuaMFHBXDZztMHZI1kNqDdnpftYjIRvGa9zHLOezw
KzWkN8Ibf9hdGW+SsbZ3SbaodZhcSVp6+apnPt5iAUlWs5uj9nrkQDrLvZNTGNwpf/wI/eZlZGvD
cmNo+GEk+PR948lXwe0UO2I9K3jThdH4a+kA60h8TDh2cBOgyu3tWr7iOeIv4CMJ+Hy5dIg+fG2R
KjVaZE7lrNk+AYopEOsFX9oepHGE4EMEp9HDml/sQ5hNHtUHA7HmFJ82aUa1Sio5P7UGOQW/cZ4G
wd80d7LbPuf3YInyg7rnYvv1rvrP4foXhyujI7Lgv0cc/nfd5e/fGTv/ZUj/tz/g77MnfhBTSw8z
iGRi1Att8NfZ0zP/poGNeB5TKUrQQoL5hx3Eo+kNBg25SUkbnCMZGP+R07c5oQWnLX8c9ES0j//N
Wau+7B6/O/0oh2a+1UDFlOQERFf94+hZBVk5RUvsvI7INh+6uUnuaTHp2g2WZHYeXA3T+JDRDtqt
nJItLqdM3lVE+EJ5RHmPt2gl9XEOc22fOdSw3ZEC458UUURvwH28ilc7noEtCm5wwqjg7XCISLGt
B1LYd4XWWXSgJ6B84xCmM6owI6RgtCMst0mQNe4WaIHzrSEXvjNBikPrKPstJyCGg8i18PFPCbQn
jFnNymD9gUdKEtFczwhhENC7ODqQjqOVQ5IqkodqBJ1SZzODm9HnvXtRsup9PpJlRkOjNoNzzi3n
gYwoFbVJhZ2Vy/9Q6jXm+gaHMqiQn2EkCpyGODfbjWUZ1mMe+uD1PaC6r5VFImDvuv7E5tloL2UM
nasZs7wjrVqyLlW11b+TpBqPtP/Bx8pKO3qzDLs51LRNZOuhEOJhHOx6M5DpPpomzWYqZ6eKJxAj
60qZg//U2nJ6NdkPtascWRdXgygYiF2Hs1fNdYLpcIozvS2XqV/SYY1FksNYZYhx1WxF852KGFcw
HSwOu9qaqmBnecS8X3pk8CMRvcbcph6wJrqiAlmxajUN9OY0AHdzrJpGi3t3+bkkAIkUjqE4dUIX
MjRbRwyxHFi+XZavHA/JFjDt8sMKj10bopzm5bDlj7FulGdVB2DX2XRvjmPOEA+/0LwPHBeWv+G0
iARDXCE/I4RbnRgf20j8jKcK0T1J5HpoJEXgJBmwLvhyVVcmjpCuATWIK/fOcxzcPQob6jRb7S5K
TJqm2GJo7Jr2YG2U1zlXYMVsYw0T8R9y88lI2WlbsX/FbsdhkPYvjETcZbBB1zwfVKPoTzNDZ+lr
mleDfG9QAL3XjSfXI2fzVs1tfsbTkp9sHptHNFHjaI89IRdFNytgK3efWRkWgmLZYle3YUAFFIoQ
Z5HvnrGFNWecWVRe9Oi6Ka5OfqtW+ElkPd1j9sxeIlpV7nqV6EPXSzpEvIJDwgu7labe9R6DobNV
aVc8OtAg7up8pE8h0WyuEDRZfzHNPwfpeCXSBPObjc1x6mD+VLiET6UdLochxCXCqziUiviDeLJC
LDaTXbCs8KGq+TvbT62tlQ8MxLjVVr3vrSOz7c5Ak+dqBdgbJwwEs6c0LC99We/7UcyEcCHFres4
bO99kkdrPU8tCn2kCMjhX9Zyz86N+tb+kf0NS2/HuOZ5+aProksymC091qDW05YVSB43zj2R5eCV
gCKrRv7NqiJ+9WqZXsnLSD1ZPc//lFFfkvmfqQlxpMu9izHP4kcdE9Wsi/KmtPGqmQNLOyrA8AYl
408nb286ljbrajD4zZfsD4lFzsbKB7FDHSUGWV9DXAIxQXl16+wAqDZUypA0zHErrDNWPxjbqWpJ
Jz2/GnzfO5iDlMDh0thz6xnObphIwe52uCa6uNqtH59SJL+1J9IeuwzlK641WlvsVflD3cApx7hE
fgt8yN3cJp2FGjHqA/3f3AZ67E9IFIwfa8vKA1ZZlUGU15fTtyjG1k+aZLjz0Ny2Nsm8rRdq/b2t
6p9lpdRGdBTHjravdiGxrG1rgudAMswuaFO0XbWNPI2pSj6KMs93QrP4pneFe/SSetukvXAPPAm8
CVuW1ticKvdloOL2kyLoIfqLeYnR84/zkgvYBgwryqgjJMro0nj6e4hMQdQgpKs6PLqy6dsN4IXM
pgijmO6bPFPPQ9FavOMK+GmDqmaWiXWfP+WVMW3rkBxSFxDwuJ2KwTS3SavngyFtJMx6+e2vC9fk
mBrE4JTr0MFwtpVdlAmc0mZ41F3mDvcjGlGNM3ce2ICp5HGidEqxdvbsXt+U0eye57lLLqGLH8uq
Sn/xyCnVsk9vmw9DSQOqSGi/JATO1vTbTbSWOobWK0Hge6Al0h7Ong+tgUXctO94v98wt4y7FIfA
asbucNCj4524AbNmkESIVArGFsG3/eYRp9nYw5Js7LyI77Enj95yD6EIUJNEJfy8at3CXRXWXK7t
wZung2tTEM6uzRz6dI8CYEdYuRnOajHp7NYh7bz1MCjj0++NH67jTCTKKRRLgwKnfI1e+Zgg4m3H
otX32dSoS6NC9knDtGVeS3ZRhDvRzGfGoZ4epvsMAykROvpCdWvrl9woadohNLduUYB39BvQTSmm
dlvScLBToLRC7ebrRv+Sx9NN77XvwAb2XcgoLhth3ZXxR9/Xj+io7m1hhiYJypmRJY6bx1AkjFkF
PzjuG1Axlpt1MVjGIRdd9G5iVsCcw52ZUrBTa+SPcuiiu5AWNbg7yr70UXhwLF8fOVaSNforIA4H
ZO6qIfV7nJ2OvoGpbHriaYiXxJXy15iW1o2Q5QfyhF7XtcVgNnskR3k27yunMq9RoL87VNQ8FiGf
PDV03V3T6iaglTnE9eIyms9HFwtUcMqJjuSf6WSVr1CAADS4CTUXe8/q9V05l73kpaz1+OLNowlo
MxPl+8Rk9cb+z5qvmsJCQq6lA2XXBjPyRh4kvHPLVmGwgdI+xD6lRGUP2CHQyvjow4SeiMzuGTdM
MAdUG0QbusmI/RCfuSry1d9VKj1iJ152lfnYhVsnSOa9TkEHp1WnsZqE9bnDQctwGuXBLzpzg0dh
tdYZGYIbQTVwzndDwDw6RlvbNtynKqEg3IoU3DyHlxLHyRiYh0FU6SkaKgOXjGGGpGfJXDyy+R6G
tct2DRdgndC7RxKxjdcWF45my8uuBD7HLmQT8MYq6Uacu4quxym4Y670+HHKmGMfaMPWJI3yiA6f
vXC0WD8wRXQHrl74OiYFAwP3AOCIJMa5Rkdgfihht/D2c1lJbxme82+2jpNzMiXqrrCy/pHsqvdK
MMt8ooLG2GHXDR5nI+HKo6jjvPJtJE/mPPPbrSKOJkzA4kROmIm2sjRABRqHbsMEYMMaJJNeqkOa
razl21Tm0Sl0TPD3Ykrit7SNnNfJH372ZUcFgWn2/cEUOdHyiKNr0LHeJ8k0/lKriZ4sHxgf+xJ4
Eu+NCPsrrmDr1R8dvCkygyK1ChoYO1Bd+vkAWVH9MlMuseFQMt7sNoofI9P33sumGp/wnuS3Mcof
XX+5JGzHLZw++lj06dYSVPYCeEtYrKrZ/t7ZVnwoDSI9WzUSRdjqLgE7ZBZRMKDlt9Mvwq2Nu0GU
NGrkUCRo38r9BJ9OXJ1p6hs2Ypb9p8hqXEiibdwXMxc1VRWeNNRNkWB6pipNYIfoBvqL05I24HVp
1LVNoEfIN7eus6se3OQ4+L6ihAMmDeYICz6i5efeGuKOpJarp1OMl17TbQQ1J7Qe+lU2rfQ4SOqJ
6IE4UPkWfkxxgWMJUkl/LgEwrSrMAMSoE6eB7sUdm9AW3JFp5PWyU0PrfNI3bN76kd2dwpgQ/95R
cv7W1qEstybaOh0ao/GcAyO8tHbufhSj2V57kxFqXB5JhifIYjwE7Alob44jPvIVz8i6DnL7du5L
E2+86TH/4C5g79IGGBdA5QeXVnsIASKiHBZmFO4JEeLfHufU+Nl2FhyLJqMbcdU0Qt/NXkT4SKWq
P1cwg97mUKkP7IJTs+ORr35MbZBAxIH1uMbqGrzmQC888LJOQIOsZf2U0YLKzYg2b7OWpcqmihya
oo0+ISkeJ9U3MCzUVxn5mG1peHHp4sPGtPUSF8IWYgU9Hdgu2pumjr372PW9R34+Ob2uJrdOu6nf
smow2SyqPN/UXF7K9RjB0CCXSFAoc1ts/5RVaLzxw3jEADTsFQnDYRNrzQYmdgqex7gci3vLKqP7
LpLBoSKQ5tLSEahDnUdY2oBUswxVcYJ+HEYWik1et963lK0RJNPCeSa5OX0wxwC3ITNnWasKIXHi
USD0WsOHwjzWeuNlqodXKcS1N9rqicR1haFvzIv7LqWT9wLmPTz0s9TvKJ6L129K2zsIIuOx0kOy
LUfZvGI/bX6OgXBZYw2Fey1I/l5nKw6+TUPKSURwMjxmdRb265kU5E2Qm3my4yJsnIOCPTSZDCM/
hkFMVW6kwue6t+VpyhUJyCRKRbwnqwU2Lqjd4S73wvrecRdeAQLrox1l40o7VnN07N59c0wxXmuu
W+PGJDd3ZFSyg505qvSYc9+sd8i42WbueDrXUk6Fc1+ZVB1uBMLHenb7aS+qQb3jgqyPZAeLOwF/
EreYA8DJqi2i/kxL3MDCpoYE7lXGeDHqgWxuqofvFA62n0GZgu+g+zGrN1QXLTdW3hPvjLPkKBnh
KUrQdkXPtiERILBbcC2Kp28ByzFzxY8Yp49HIxyzNNTSZrM4xPoVDlIMOAHNhBvDcSu8tl37ZOk0
NjeWP9IHBgQgD/aBgbJmQjY7u9iL9ymB2FVH0P+1pL4xYTme2TzDoJrAbkW4tCBr8z6q2pGquzKp
uQX0TMLRfqysifuFUyyOD25FpBtksVWElnmYU2/GOdgG3+d6VjeN6yZi61bjjAhJkBbMKPbmmyZO
K4Fi6U/TaVnDBUeXTqeQCuZi+qX0uLYJIpXPY+VVPzQtcEdhePmL1kn4zct78uq9ZOM6CMM8Qmpr
97Y9dkdCJi69k3n3MzGHiYlY4WcFl5untNM1LkQC02927aiNPUdStaGWjTlOMIxl0mHMDxBTVlng
6O+WQ9pzZXulfpo9k4yZZIgMPPvkRL21m9JUbfPGm689ELW7FHVmI42E+iq/GSfIb3Hx2Nie/522
JEnJaV1dU5p2ObObhq4XeArMi62KHmdEqV1DMuDF8qjRhTA2PhWlkx8ZHReN2igEXfaDu/HykpBl
KvSp5wP/NLVc/WsjnQ6BQ23vRGvozwKY4b2WtX7isecmHFsnM2rUcTT99jVoe+sms80Z+o85HkKt
qNYNlgVsSyZYkhtqHH3lTl4/DA5JJ7ZP1m3YqeKQ2JH9JvjNffgKSZwZSO+IndYbfzaT25K67UtD
NheZCitck+H0G2AMAAKQwU/XCp/90UgPli63WZ2qPXc7qNbMmdtJ6fq2Lds3r2cPQV3msPeoI9qG
ZBVgLntcT2f3xeOFdc7DcjjqJvpuOo6/qBWUj9U4K1tFFFfL7iRDPzrYxLZvfDeWuPfB7wXmmP4S
qyE/zxY+eI9MB99k2hzoyGoPbRw7G6OlIJC/T7OjhIhdjrdn5e79uqf9//pbzD9tvZjicLcQiQM3
YJmmaS9T3u8cUwav33zgRXKUfSS5di63NBeAzl1JNfew1jxCUGVYBgKLUOUumTrnOGSo8X/1jag/
7Rb5TgjEWQTtqIuxtHKX7/R330nd+dWYAeg6Tuwb4h7WVuipYX4oe8tr7l2XiqoLBl8HCNqcDY/9
VDD/2YQvzO3U8/kOrf4bgGWNTjaB9KdCwEM/U6HOqndcGo61gRyvX6pWphcPI9h5tlX66lZQQ9WX
IJcNvfnh5FAK1pKp8QX5g/1726qr7Afjex2SZ0s6rMy43zrAEFUQvbaRotDB6K2zJyJEAbcXL8Qj
eFCicHyoChvgP0rs4ogQFGuENCOoqVBcJFRwPxREgVp2fI+Ok003xjiqc5cGHIcsWYFYpK9SFeKh
lcHJGbArykW0dBb5svxSMvux5Q1pYMgMt0iu+rH8kj2DLwnU0RKYxZcwihnH+cRI5V5GndSPczCb
L4QHKvitrISQv5YL+9jqTm4C+scPUZeOz2CQeE7xvnK7N79u+t7XrR/iJhMALQPTd53XvDsFRXjx
15xg4oY9QJWDBtRUnsQuvIwTqEn2e0SZw0oTmzsavnwO9NQdy5FsguGjhCYzSAgj9gpnZSwzC6k1
xhd3mWSyZaaxl+nGXeYcP6QhbevOnM8x5W2r2ByYiJbZyF2mJLa30aYuM72XFZmxeFFE17xNjI/0
a8gal3krXiYvb5nB5DKNTQbydiVCRjS0HMa10gvlfLV1k7xpmZbv2pkpncinVo0vqV3xQ9Kk9O7a
mflyP1g2WjhCevla+7AiP43Q7qItrtvgJ06Worr8xZr6S/T/w1LAYUetIQdL9hPkBP68ps6x+6qQ
4yTirnUujTG4LYao2jS1So55Jtxj5ULBWvtd4W/Hurh3IXTdhmPBAtSwh/EEpaBCTZsBC6IA5OUq
x2DzyNSD5dZCJ32ts77sV0GkqiuxhH5VSrzFwRQNW9sZ77PUv6ffr1GLsbW/NeHBtywURv87ezS1
s6PSBqdbJQ/S03iuRxxTyjavFPLc59K/eCl17pChgDoof2eK4MpnXN2JbD4zmHlr27AEObtIaLxI
eu44sivXPoTRgs9pbS6onB3i0JdOesFWJC6qMHtrW1g6eDIdG2YDdWjbYOxwcBVqqX5gbGvueLlU
F5fk0a7hJtNuNNoyS3kqF/qtHtPkNFcC01sHWAPJ0C7zT6drquXC3HGRxJMHlq35NgeDvykU23ZL
U9PuVWOfkYty/LeQrcLbqCdceQMQjp3fJuE+ynAEcOpaDjuLuN3FzhQcclfzkbPsAWqJrvESTtiJ
6Pj2PI6vTvh7JuGcdp3Gm2j2lXWG57kj22CL2n+gwy/8yEzL37dOEG0XpMPjiDKCUhCx2o50f0pj
8gpSROYd0uLMU8mlM43xkyVeaMCWScstf1wLF8XNH5ModiU6b1k9g3XjExDQ7NYP7ZJhLPtwZxO7
WDszLLbJqdq3XprRE90c8lsFnu/gQ2UM10Vf8WoioPowA9/dUAarbjRvKZJsUMMKdg00soTOxQnN
+DkXDQE/zAZgo1x+MqcI42fKEGP7t1MyC2JcoeBzDePmtsyKq+dB6qG/mrvl10k0h431QIQSkz32
8Ax5R3T+io7b1r3kJK8UUVmWSObXPslsxw7KydeeSSwrpxpVd14H5bKJ8gGdNSsvop17a+fyw/za
WnnsrwhMs8lq6FnZdXJwvqVfm65c4s1cFdHA9Bnx9s43vN3KtwB1LzooyzaDu7ksTbFdzrFPwtAj
kY2RkkMuAmzb4qIfgL7WI/9kMlD2mXxefazT/8femexGjqTZ+lUKd88AJzOSwO27cPooHyS5Zm0I
SaHgPM98+vvRM7IyI7I6K3PRQC8KqEUlFJJc7iTN7PznfGfmXPZC25V62bCvLomjLFpnQmqCRRtH
2wjsJJxpBAyxrHBW743WYD9RXjTdYZZ3Y6E943eGaYARlBH+M8wMbhA9YjJkhVelN5H/6BxrXWh5
O7/qei0YtO6HgBFRreRiW8RjjWnpn7n7f+/cwUijzbZZ3STHbmjYln5czVWU+RhJ1No5viAcfF3G
1aHobv/+IPyvQQ7u85T//d95xP6RQ7wOUQH+34//iS34+wR+NjL/8B+riyP6tv2sxvMn7la+9Zcd
1vwv/+oX//H5133VJqPef77bf/BVL9/St+wfb9nXf3AE+z3sgE8Nb/X8zd/NZPoXZ3bD0wokJDu9
35nJ1C94qiW5WY3AvmSQ/duAW/3CV3BSMmnXQTw7/LhfB9zql9lcxlRcFb/U/P6dAbczXwO/W8pM
QcjO1JlBs+/TbKxeP14jRQVihOZRc6VF4bfWkierEptCOveRh99VhWYAGGjA1ezdc2K/LSb5YlU+
sd7XoCeCqSn+3gumx7iVG0qy15qirKIDFPmrBvTUYCUr3+uOQa8+ljp7+8ZfF5PYRFO1hQWdB97K
TIq9NrOP7DVy/Soqs0MSVVs25LtYGreyEichjU1fmremp51IKc7+nMEP1mPhzCi0O1sp7qbBW5Es
hXCcuzEziqR5n5K7cU6epyizc3SXTKlV2Bxp0oNWmKfMHB4L2m2LJrvBULAqxnGTpJL4UbMcde+e
SiJ7aXvmfS39bUXLYOqRJrUCJ0X2rraTx6pGbOe28a2tURDM57n/2lTOPbLec2TylvmquTE8uWP9
WbFAf7AyL8siPZhYWH935f2L+/zn/cgvH+K8J2HHjv3Q/mkMNKaVXgeqYq4Yoi7RyMC1pge/L6/F
OF5blVIvMFm5wOBWCt1eHZ/Mn78A8yeDPmaMue2CygssifDSxHyu+N25ISwdfOV66K0UcstFER7s
tlrDxeHsPAo2l4F+bXqx3LTedBOV02OXhcZBaELZAeUOF9bic0SpWU+ykm4XGyRWNS9defl0GBLw
FyBVXWn7yk4lD59OFAsgXKTLDacmFrIKG5fdJ6vecJBDEoln2RNbz0GWGJi0M7tiQah18DN0ITDn
v23VcDPVoeZy7z0Zpb73YLPaUbvPUBmv8rLw9/9Tz8j/9kn6w1Pzf81jUp29rr+7Vv7wmLwHQ9dW
bz89IL9/23cDkP7FMHj80GY+F5oaFj6ffxqANEIfOr2NfB0L0G9uW938IoilcFDlW4ifzFvwXx+Q
PHCxE1GQati6SmD3b7lt2ST8+IQkfGIwYuUH4oEVZLh+fkJmMTRRU2u3pmeObotUulB6e5t2iM6a
MzyjRPh4eoLE5bgybqa8+Rx0/Smy7efUStSzVzI6FWX/tWE8sYibtF01g4TepGh0JzRldge0vN5b
nc9UzgamNXVc0FMZ3cpCYXAL2WWb1RgXfb84WUUMbg5Y8GrMxTP50pL94XjOTfUzLZIbXBzxMvFR
djMnMhdTrHxF7MWrUenIuUr5inbiLwT7uG1D/IscuuHxW/3uFb7fVgH2UlHzhTzdp9aCEPmNj/ED
67tQVirmVap/ouxQsKrtG8yhV4VSwFXJuH3AAJhpj4Y4PnqOf6+G8VsfVLj9miTBVDgXGrM+roju
45rNka6DdmwXkW6253QEi1fF5qGQ2rDTYypXJ2/Msfc67NxLDYGZ3fcIei0SWvtNa51TPfpyBZPe
ukVToWqhCFYB8MPNWIuUxEuZHa0od9yZO/ZulL6ylSaUbfbMBWnCUkdecqwdz40C7J0v3xs5vlaD
E7hGOsET7EFpowPx/zKjeG+loxw9CZOGbTDtFJwillMizONE5JrwYf4ZaU2/UZzSoiQlcta9b+CZ
jDQENjW3YTHD2Y4DSgl6p6yuynTQz3Y9fSU+CQUsHkpOcm38bOTjM22BAeS8EW3MoRIirdWDWcYt
mXPC0hNMO/ygybcws+OtlTuvTpPElIjwz6cmGYN1r7HX71L1KrckFwCZYRbZKtiHVnLPqOPeauro
ylYbjD/+EN7XXlUvY0tn/0l/B2AUPzlz6oBHjWDsTrFjrPowoKW1MB8sI/KYciri2EblE9er8zmo
IM+B6aSnSad4Lm2AIXVFfQ844D4Yh5XMya2iUT5GE97fTu2cDX0aJpwE8yXJhhmuX581QYFBzKRp
QaKkXqcIn4+qD/xCSBt1iUqbIbqhhYNrlvvd7QJsXnUHnmLhdGR1h6H2vWOERa3apBNpj8wLGRb5
Y1XcmHJg2AQ+fwlMM7kGjZNwQvX7XRpqxZoxcnWNmaO78uhf2fpzNDQJAh5nTr2ZmuLYqpEHSyCp
OEhleXSuI9Pe6AWCOzbcR82vhzsG+ESf2N8x1qa9tzHlg6bCNIrDLn1M6AJ3+ai6VS/GjgB81KBu
twpdYznnGy/Wy0PY1Dj+xl6i9eKIoh8K49+y9arPHP7dEjpGsJDD5JzogB9uwTY6ywIj9YrzC5Hy
Wl5RpWdccyat2akIhkZOH972GgUwY8GZma4UShfglX6QtN6GDRYk2Vv5lkQzy2gxabdeDHiPumVS
N4gTRHcdRPXas9xO+sEybno0H2JJOOcCkXFCTDgIj4oql06vtE9j7ciH1qeOvLRH74k0secqqhWt
Rce8hWlSsIuYuu9LajAenLAgjJvP4wRATPo5mTTlhFdg2qROEj1x+nuCetqsST4xkPUZNlPfVzSd
/sm4rzuHveyXSljXmDw6iSd+yKcrQvYgMuviPSRg/dkRmbu2iJxiCJH9FqxW4poezkSFEhLiYP6T
zWbzpFT2Hqg7pgEmpRATXOoKVDdl4I37qNwPdAdx54ZGtExnqgsncGs/g3pv+skrDh7l7decjjU3
B5XYyrDDs9aUTzgpwHzlaXViOtS6wVipS6g7GCvqkbczmqKHzuFlJP04ndkw3w6CwJaOoLokKRXu
mNbcsg4pOxSjcs3W33+v8nTaaoly7w+lioUERGquZ801pDyxtO0ppO2PqrtMDw+EF2LwTmZ+KyKm
ECkMTkw8oPOEZekLY7C9JWmwEWmPlMpOEZjDGDAI2H42bnVYs4eBWg7CIyWNFGmCPd4yeAqH4pNQ
SbZ0ZKK5+HRvweh9hLo9ul5ElglJGHO3Siwq7iLguW09rTqymovUi0HQZt6jauasivNr0OEs0Q/S
O27eOPqT3XE3J0KXHA8m50jrBX49uJnmbCn3+3cFtBVApayv7vXC/iYAa6R9y9NXg00YMBXV7esO
DCFJgtiA6GoDBdN7Wmw6O8bcpkRgYbTiSFA5eixISK9KXTC2moLHNJMbQY5tKVkTMqQu52WaAB+W
TvE1H7igZJ3cdyWaaTSM/RJk+WnqpmPqoE2y2kUPdVPpu1ZRHLeaP2nIHB7hQyCwdsqjp8GpkunT
e2vlr52le7ypk0HRM3AHGEKwPESMl4HK0psQ38vRVn1oJIZ+GzIVcEevIw+PPwNRsAagC213YUYW
kN4uru59RoPLqfbLjcTjtzXmKiWFp5CkoMDTvZVsxPtIdU1viq/UdcDpbQCxhob4T9r6r6oCqmVY
DGf+TBX4Wr1dVIHTm/9W/WP71n0m4R92v5ef8l0eML6Qu/5NA5gTZb/sfq1ZOKDLmt/J4sYVzcbz
V/87GoABDZHtGYekS5v7r5tf9YvKZpphkkr+Vids+XfUgZ/GQZdjHdNtx+GBxgtRfxoHRcTKBkpO
vVWPyyyKhg3gqrVW60RHzM3v3qd/dYb9+QiJNiIdTYNWQKiNGs+ffpefKkVeiNpbsdyuIVGfx7Tc
1rG1znKxnpzyJaURvumfHGOtWNO1T+mSGxjPjGooIh32Q8KiztX/b14VZ48f5JHLqzL0WUbj5V1y
D78/2HpFCDQrLb1VEYyrJi53iewbt9ettcaAacJDZCmpy7F1bRPgwhKwHD1zLnUoNoLyAb24/fMX
hGnij6+IJi9C+Sj2RAB/jsjBHywUR/W9VT21wYaxwM7PhHnGb+xdDwEesUIoyTUdai0kWjldhfmM
fZ8Eu+24M+cgwqtSZeKWp0OCjml7e9Nk/bGydUHKizWlf7WGj4RzSMdQQebZUVJ5FfdYwOj2ysRC
b3EtSGVlcAzXA2dRA+ABmrEscfplujiqpbLEfbAuzGwZJQzlsES1QXgllXOv5+cJio/ONNwEpC1s
mDsMdvrWWWQq2B+J9F7mh1rqW2byi7J6xqy8UwLgOt27ku2xJqPb98ZVwXZNN7ex89i13VPXxsWi
GuvALQZrZzZ04rY7olLMogHmoOikdcJAzAcFdxVa0Slh9QEG6dpiXKWWdyWCZhmTW3K85DCK/o6O
rCvYGuuhNmYoIUyStFmXkT2uFYwayH9LnTIGBZBXa1bHLpDr2vg24NmyTX5n0rNj79ZGmSMVPdFZ
e0XUANAUbqIEPmWCCywk+N4kbiTybQVd3k9q3h5+jUOfTNmf80oQzUBTV4xt20g4RH23tMSw0KNq
qZXvgXWtZ+Uhw4oVhgTy8SCrqnNVmNyZnb2izdtVwruYAJxSnbA+rhmWv3Vs4U3zvRzy17r+wAlM
7gQ6ELpw7XGGGm/CKtvapOpS21pjiXF96KAnemiKu7DxXn0rVY7kIMyl1cbXNACy4k54XV2fS0tv
PDrHUjP/8EkzA5opeNMYYUUBTrnkk+rb4FaffKBBRsi+yxDzTUPWEW9dsLN6887SWv2BxsUOIonf
vhBxzWGhOf4G6y+GLaIv/mNaxBlEasOD25exmaX4BHOXhxX5jlW4XRNit5ZNhR9lkdH6QtF8IYc3
QcHtlhJ6Eu0DfZnHoEOeQr+/FhW1HNXUWedGT8v15T79Tzzsfiw+/+v/vH1Nw2ymDVThR/PT8sbl
P/sK/vtFcl4aE5Tzf/1930Uh8QWQNrhfE62IWmOJbv1dFDIucpHpYN8HqjOvcP9cFiXKD5Ex8NM6
659hooP+ui6KL9C3EIvkTDnhR1p/Z10kjvzjUxijBGxYpvUoTTZL1s9dy5Nd62qHY2E30sy6yqw3
3yJ8GoZVegrM0TtQWCCWmZI+5EUslyJulU2pDsnbYArrGNm1thhqexMJmg2xrnDE5VRuZvaDb6bO
MqkcFJUWGJc7xrMiYHa3HXOzRa+DXeiLNrmrg1hxI6eqtnZg0gCHYlHL41jzRLAFs28rIoHQebet
MlAXnxorlZwpRj/vYQg8e407DmZ5Kg6pMco3K6T7qoudVZ0ToIpthxIMilpYbeknSpJxNqzXW5zq
/RqEK3Xzkb2eTJvsB4kgRO2U3cGgWcvWr4D8MeOjAxzJxfnKOrnokbyJUq3GWj+D69/nVUG9QRu6
ba5/E1o4XCmBF03kTOxpowfVXch7e51TJ0rXg1JsGJ89AL1aSKU/tII302kK4xCN/MmhEZ/MrNmU
Cm7irCiPhmhrkst5ugmH5oPD+nTyHmueOYu6TJw15PMrUwsS/AYN3uVxiVt7lRAdKVPA5JqdfWuA
/nHcidYaiM/BntGj0X3p+MBHODFWFp7trqBRx6RtSJmirTK2tzSJditsW8NDG05iZ1jpqmj1YRnG
Oa433P6Aaf1tSh/WHRzyM5hGIq+cxfzaTEBLjDYwy9S8FhiWFgkj7cUI0dSl2TPa2I3pcUyyxU4n
oHBvpPnZiKkDQ4cz2+UMrr9TE2/C3Vw3xaZRIv96kEdyBQ/Ei5vNFMnspq8UAIZdd2QecR1Ew5KQ
wpOfjAyk6apqWnZyUU+hd1XvFPB4Kufk3u+rPc70UYwhH1V9qqrmW5zd4VMpOBo6xlZYReKOKHfk
Y1bm0LkqRPdF6RgK7SCU2BTUeY+deogB9mI1BwBv22tq23ZDrT546aOOX5nypZTeSjn/7mhXqsqi
Sgr1QQcf7bJ2U5BAJ129zgIaRoiDaJuSaEomtDcT2+se2N43RurHGSllqumV5ZU3RmMTI4mWuKPP
1RRoLx2+WYrR8nBlto5958hsDbFt7robLYpR0kq5xvUrbnDckoFzyENlBjUhhVm2+wa/TePWo5DU
AhjFleHV4z4yK5sVhdIgp838vQI1aZdpVUsLlUcjn+HPnpm2Dg+BHqjAdv1qOzIuu68t3D1cqvUO
M9H4ghuCosCyz28CaXQ7y8qSV86RFoZXSC8JUF1kl0zuqT1z9gU+Zda2vl83mob3WJmGI9Ue6T2l
bcO9XaTtVYSL/AFAaL0uO2xX9II61VuDprQstaA74TkVR0eYxYHdQU/XYmachDa1V41aaS9alLRo
e8RDBva6e7Jq8a4KHHE90TnzaZgDK2edjtXXIqXujCQN7zqekPAYFQB9hZc0+8SzNRSRrlNvIAaq
597oypPm6dohjfPgAe3BOZYObj4uFetgwP89sFdoaB1lms7mqgCBBuf5xPnAXwZNM95GID6zf7OZ
/wWN8duwk0GBwzDBsFgFID1Al/vJaBejNOZGPeEk9f3kVJhV3u2iuqtPkJwzhDd1WBZaD7hGJ0ii
0WGy7EkEYE7BjWg27YPsamVNQQ0eASuaM161li8FXi+q5KhuwWvukzppvYFrzhc3MlOjfaOmJ8uT
lCSUznSDxs2Z3rOT4+hjVeNKehC4b7EEO2ILVRXKplaLBa0i99BvgkXb9um1bH07WvZj690XPYn4
jUOuDGa5NZUgBTN+MNTuAO1OYtnfZFPgtfApKGTbqKkfRDAVzPyF/AjIcHZAwLdpf3gAlWq/1Nja
YCRMa0W3z62lbLKwydzRkMsig9tYNha7ADWR2Giyg2L45nZMiRy2rXEuhuYQFNWdV1m2W+RqwwxE
kBGFjjghw64ooICXpGD+sPpoBKyT7oG+dnuvyg9WyO0fhiM+URI/PfR0N2or9uLI6Yuyl/5H0Ime
pEpvrhUs3aT5IXfk2ER4xtCUZQVxdGYU7dO+6KenduqtOV3MpTQhckONkuqhL2ZwRRvVhxCuxLEV
MHID1dcPfijLU8xE85zTKnATxIauuU7YNXs+6+GAxzs89iqmUiQZrnf0pvqr5WedueBYH3zC6c3c
ofKGdTXfKeN8z9jz3UOzFyU/8x2V1DbBB28wTjHu/9uiDEvYmxnrc1B3mDpZKjNZ1W/4yHGAs+kn
cTDfwc58L1P6OtxD7svuu/lOJzLv74rO6FGoeA6E8xOBSlG5L2i2c7sym6+D0r7D2pu8hvPTZJqf
K9P8hDHnZ42YnzrN/PyhBNq/D+dnEhgvdRfbWnjIfMkja2iq9Kmit3cXxbA1iqb390nTUl/dSPst
SvRxX9AYeKXiJbwJKN9uXId/vWcDIj8QoYPNEMlmzc5a3vCvlesWRLmr0UewCkMqHdyRaQ/F2F4F
Z6KeHHYoMYpDvbYdWqAWOtirHr+ZN0RMyKmEdzXfqMZtagZpd8qsiGICUQq4+Ki905JmFeFsCWeS
EQWy7hdPDCkrzmUiLho3yoy42eY+NZUHnWMDqmmNGXnRNnbXkv/NAFNVZQh8QvWBfS/sIBgpF4fw
6a/SSUys13i26Ks3Z2GN7tN8Y5eNcW3ApT3a/iBuB4XqmsQx6lUVmdq5nio4wgbnWnVTyiBJVkql
4f/yGEGRjSwYQdEpwdnQwbm4qKwpUFZtmrADQhZuIZnz2HyekgTQOodzjWfLGEVU/VVaqR0qo9HP
MaakssjKW8ujhHOKoh6A7li4jZ5ta3g6mNqah6Y7yMkoEVTVI1TI4miGiAF6o3iYvw0CFFXouaoF
IkfzmJoXjg9eOC/6hWGCxlG76LWInX49Rv2Hlhk0q1QGie5Rv/HUsj/lDfcooZT30HonTetc4ZEI
ed6MOjIBy4CRl+YC/gcMrvwWLeIc5UwrhsS+0bze2wbA+8D5YFVtS9PaN3KQWyyRKbhU4wrC8pnc
FGteqBkHhfV/pU7FR1LnyvwZkWIZC2NRBf0Ny/nDpBXhN0EqaUfhFcWkST7tMVCjT5B2fdRsdVxG
Wjl+c3IICW7r54UBKrih9BMCKhyd/5zz/oZF6k/FUDfgkBcigwZ/POmZfOd3AVQCx1I5YcEKtRmy
z0P+7wKo/MLMHwVMor45F1/Ad/3TwB4FTgsPFMLcbBr47aDHl6Rtse+SyP88vzX5dw56Gr/8B/1P
5VZxVIvVYGZQmj+f89pAWqmazkS5viof0jK3nksLCIatw6TEIlkNLwS9371Yqz65Y7LXfkYsSDpE
25VZ9/nK6vJqZbECPVcapPGOqrylRtPZV5H47dN/Lsa/dDGihNqc+P/UiYLxnBrmsP7D9fjbN/9y
QdomNUTo57Mzjk8f1NqvF6StftHJRqBKfC8h4iu/KvLmF03F5TdL5ZcQBa/lu/RAQRHEUi5u4h18
q8UE4Vfr4ndd/M9gqFznP12SFBRZXIiObutgheHm8PXfea1UL6IQMOoGLG15oK/BblfAPiK6YsA2
E+sxCoJBqyqm4WvR+R6nd8sqKM8zB31QFti3TbdHQDlkMxMZADzM7XYmJTOnS+7imZ4sZlXOHwCr
yZmtXKUWhb7VTFwmtOisoIEDCZ95zIzgQDM7WOWCZTMTm+nGTXBozxhnL8nsva9lJiFJXeIqwH11
K4ec9ppquvNbah4nZZukaQuSqyOB0M7M6MAGQDrgU9TXI8TGmOMkBUmulYzkGzO9L0/ADRg70jmu
3nkiTJ7pr/Tv8plVLVU9emcUDb/6grIeqRB+93NHvA6BaRETxajUg5JwHS2mlkgnJlcZiXTzSIOX
AocGGFpdo53PFG1o4jTKAtb2VSpXtTTQkRsqsKI4RlxzJnGD6tHe5yw0WIW8BbHS2GF8KGd+dy/J
oiOtzlTvXPEf9AvqO7Jm7Hd4QYD7OjTwBiQouG4I4erMCo8iX7+iU0PBZET6Gs5ptwfN8zheMOOW
PoBxmEDduckFRD7NTPLAnGIDqLO0ju3MLA9nerl6AZlX3Qw1L7OOmbk6s86JqXHiEjX6aHqBoTvd
DEaXGW5nkKzga3QJOb2xe+dqIE72EtQecO/0AlmXQ5iX7IBhr0NJCJ7xAgBkN1TY7EbN79EuwHa6
RoC3xz6uptlZn+H/9yqHHlYHuzRHuvYrxgYA8EC5hy1VOM7Gai0OGvrMitcv2HjLsAFzkFCoHxqg
TDfY482DN7Pmg5k6718A9BIKj7PHezmD6W0Y9WUqxpfaCXI6ai4Qe0p7iletBaezmLQZc08hQXWn
wTO+MU1Nob1xJuJHMxs/DUpiOHYWaLrrzPR8+LPDY31B6rOpUz6BpQlG7jNzn+bm9F3OHH57wHbJ
RN7p7+sLqN9vLtD+C8Af4YtRcjdz/RtiaPKC+ldm6r8f9P2jI/viLJp82hnstbhv45JuwrkywCwk
OzR1bhIofTGUwPX0+N3n5pq/1WOzbF4qCNRLHYHZ0UzQCXbdCUN9dsCX6gK/HNXnGfc6YtrKp/lk
BCXfvlQeGHP7gW2Uqr+o1arXFpwd/O1UB8AmqEzwEn16ASi4AmqPPtIbH3nnMN9RaSF7F9YAy4UM
2/Ay0Pi1LNuAIYFS9/cYUopDMHc2xMLUr7JLkYPw6XRAFgXYCg3iabpUPvg1sUR97oGI5kYIS51k
s0CDBEtByp9om0EgAL/ClkKGDa97WuVzw0RHqGxBfKViPET/xKRb3qMzd1JkDcf9pYQ44ioaJk/A
PVVRukBs6X281FqYNPtqbtpTD7HSMSakDK3K8DNqi+BhsoJgr8Y09KzY4lOYoZh6/6xwo2hr/MpU
asRl2b6kl6INX5lLN+JLAceUivIGMFhKLceloiOdCuLCStGQvhc8WIASt6fyUuwxzh0fTVrXz/Xs
kOEk/TW+VIFkcysI/WHoPE48mxpahcg6o84HtdGj4wTTj5FiMHRP5tw0YnhB8KIhPICSnptI2ksp
iXMpKMHvqzKFgxb5UWd2svXxG6tlaAJlmvtNWEo4ovgEar+ais92X6laBISs6ftj2LY+xzlBTwN4
ZnAhrlK3Nq32fQQehb+TSvEWtqO9qCNfM5YA/OrP0QTK5/bAMsmvssqYXbqtLl0tMswICbMnWoA7
waOS9kncbABd1cGWbnl9bYayUbfplCGYRHgaQsI7UjCIamEz8derZr3k0iy/Df1ocxrO9aVWE4pd
kDjj4eQk2V2m0ItRT2E4LJO+LF9CCwAKJxrbvm3o7HqEn0w8mWJ2/aAGuf5AXLl8tvLIvrIjcKY4
ghvIM3bhG9dFY2fXkvPjQzly5l44keTyseouMTCYa3G6rMPuOFqNnAnMpv/oaK2aLofc0r6pparZ
e15hYGDDE3OrgT3aLw3QGIZXUEKP3Lci3Xqmzuiu6oW859lUHbrUiU69l+trxrzWcvBwV7mDQmMe
laqhErjJlGhrpcxDZG7PehojGlsT7HTXceSoLozrYkHNV3iDETxzg0nT8FTLnPN2UD7SBB0/FI5R
LLWxfSlUy7hvSG/exAlHtRb257YUqXpPLl351KN88BaUhLZLAv7GDu8QniE4AN59qvqkhfLwPs9V
5cbLR2imY2bNMMoovlEiJBMfTGPr0hsiGBM70xSsQjXLaFjgbQvc0YrmOXiCHMiVkBjFG1w8D4mx
9VF9rBiFaqLhKdBwYpJ4gg+Q9NMHJcchwnoZVWBq8uA6l0l9SIvOWhW9DF/DBipC4U+boXWGjRei
KVgyDd+8dsRwZPfx2bbovMPaNG1FF2TrEqeuBJWiK6usL+3l2AYGyVK4PdXREmn6mgQdijsFkwNj
0yRGWyJPOTN9Ch4utWGbO0bXzX05MUvNlCpgmq1Wq2Y2daWWz5AlzhnEqLVpbEweQG4OUuResLTc
mkpigInt+9hbBDEWpFzt67cJQsPRrnHd4gyrKTzMveDkq51+p5ptcYO5lc7hxke6wgYJbUYEY+km
ZqxtSPvpm8ge7BMxVr/ZU4WmkvNXg+QoIyt5A87ivbTE088Nx6NvFWV3lLqObCXIWRS4r7RyPiVr
Y6UUNDO2WXITDmZG5S6SNOt3yjG9qpsQLpKZj0/6JBAJKCW8iYsZzmmiMoH3qzXjTVLRDmUq8oNH
ugeDat3j/ldOg8BravrRtATV6XkbA3B45gLvGPud42F+wnIcyadO4Y7M0rA7W35Zbpo41a57PdDh
Hom68SjD4fEgM8vfyDRpXgjc57cV0xAH10AbXkFUKPcyiLlXJz+NDtZojAdMvT2cO9TGWzawPZla
pwueA61BC0/6DuelSYH7vRoN5ZOhR8WNU5M4Y/QwnexW+t2CZcsclqIEgragAHBKSQRaX3PTBBne
BPp4UuDSXjlFpm6qyWHeUfWNgqHLkh8Tzbra0q7M8a0JGkYqtAIoK3MsuneKxpmUIRS1cNUDZxsh
VN52caO1v/yVSCGZy7ChI+Fu3Ru4bWjS7sUTNydG2TLMiht7NmIHZfog4uScBCmhxMSvDw49Wdyz
FB9T2tUh26bwXFxStM0yM3Q+eM+TVHtpWMjox+t9tBVTTwlaYBp6jKRXHhwtz89OnstzR9TyyOEl
OdT+mDwrWEkjVwKW/IjHKdjgIReVO0hLnBiIUVqJXjy82uGojlf5YHQjJgyti6+CTNcY1Pv+uCV1
Lz68xIcIl6kMGjOIHlR7F0CjFnplOycaDLE2snJ9KlotP33fq2iqjmLEt3YiQLOUKZ/1QlChqm90
KpMwT9Y6/dRJ9DwpynSGNgCgjfi5w9oWdPQnOsEZMSo5QX6YbqbQaD6NuVVrrLyoXvDGAxjrfe88
0vX8PuR2fbRgh9xXwIe00vflAqVRvs2dhqCNTJviSvi0luPqEps66BLjGuhUv1R7n+LrIBxxA9aJ
cFr6SM043rZtNOf7ypqHRpljXUxaXTyrvlYyxy2bmu7PsOoXpaoWH6ZSNlti5+ERD3J+G6Z9+VRh
Tfxal8iaSRZrj52mIvQNNDfsnK6tm7XWkx2mv67xd4pjTsouzkp1q1sYn+LKAFEhxqB5DTgkU0RX
Ne2B6s202MTSbmhZ1urowJEAAELV69tiUMuYpmkiupoI2IeOHY7/oM2KYmkUswM+wkysoRUqfHQy
r6/SdG5h7JjEJkvd0/IbMFTTtmUQwhtstNFGqHW0tUUGbq1XNP3sc2Vue1px3+18Sl/nU3bDbwCv
uaQrSrlT26q9SROtesL/Pu5izUjZqrLgu+QRJrdgBMJXOpUthqLn+1odKQJzfIzNKJm55+ZJHr3R
71QFW70J/WuMt/wJcUwIgfshim5bJ/1WEfA0uF3STU+oAcYKANfFCP/RrSYh9n4waABgsDPfRwL4
zqDTjm7ak27iMWllvI8otGgZdxn1VR0KW6dMzqTR0K9lsa0b4tudyEKFo2kA9T/Rw1Rsq6bmo2Eb
r6YOjDZBp2/DivQW0lci6fj1am9BNgSYNdU/DJ4ZdXkdunUzUMXd0JMd1zKY6UGwqKjplSvM8sG+
1gkUVHFHR6CtyfU0DGkzbyPTYmW1Aa29zCHCnROzLxv8OD/61SWj4nvObalZ6kMq5jMFDSoJRllW
cVe1terabBFbU0CLW5wM2bYD5rTL2jEo4VmmwyOZQV3dkOrPdwoAWKJt9typLScqLgGT6jujqhgV
W7Q1sQG0evKx/xGz/o6Y9aetPlfBWxXP8uoPyup3JYvv/K5kWV8cYaM6/UFatWcTDXqmafykrNLc
o9uWPfc2sblhqoaT51cLjfbFwTiD6GoxUyB8Zf4tHQsh9kdplVIsHKpov/w4orEXFsnvdayUvmRP
GQkAaOZEM1urUtSlORp26boVVHKqwpNPrEkUddaVDCEh1jGBBNIdvrac0Yvz2lZ2d73aO5AjRSPW
TaKkR3ugEVSbu0FzdqfcajkYCk5M7GfmFtEAhNKeF5QumUH3295BODmOwu6Hg8zVal9cWkkFxyJS
Jv+fvTPZkdxIs/WrFHpxV80ERyMNjW7gutPnGDw85tgQMXKeZz59f4xMqZRSSlcFdQNa3FyVKiUP
dwbdaHb+c74jAHC4Cdg+ZDDbpsU0mgtNmeRb42L67DkFTUHnKRZ9+k+BPlORCbCMHkP2uTzC4C86
W1VmVreF5R6dutYqt+Wo2DFwqewBr+sgly3x+Dc+HLx3p/bmh6jR3ti1gHiuK9hvF32qeZveopB1
qRCEoEQRS8/aMkWHLmeUdr4OJ4oH4Sh74UXYaJwXYnhpqevbxaTu9RgG/cLrB2IfrACevY2Yjatb
c4qybOVVJl3ESBJiWEJEVJ4QsySTq2QMz3KPhbZM2/AMv5MJGTTP7fAw6JzbXSehdHOZGnYl3Liq
as6CMOwf/D5vHxM97s2FaJv8XceP94H+hgtFaQoSFFM4ng9krAC3WbKmQRHKAsi5Yoi3mqL30GgV
uhGMKn010kCBLxzRYLbCLaE81EClFNcrRZ1vzLIWR7w3XuHqpk9H+1R3kw8ZvktucuDE40JtVEC6
JibdnIe1o32IQpUJigV9b8yJQV+0Cq4EOKMTcRXGTsaSgTYd40AamSy1niIPWlgUa62gi1Cv6vnI
rxTHoMN2ZTR5eQoiR70oQT4olD9Hae9SJO2sYistntW6GS6YqhktRo+RyFlh04dAMdFKmPQdyKHg
mBs6uKmmkcaDhrbidW5p4zrw4+HeBgRxrvoZrVNWXN8NRR7Cf4qKmhIjRouOOocLvWa61vJhODLE
rRdmw7Y01mR/GWkOQODYClGTyvi81bA+tbzWxk6gcsKIzTb4hRwexZkKb4q31E+VvhqVkJQeA7NZ
s/P2gLXzrZ4G4MgNkB6Mz9O7SkNRyB3jVhgc7lDOmebScV92h07nawC9Kxw56HIOk51l7MKAT9q3
quOGTlgfqHJSXa8Jx9vCzzArtO2wNxpaBgJ76pYlLRLjQoyVJIBmcv1jnZSEhk/lytA7jm5ZNFxy
rxsbqAp24Qa5lX04vdlctV6hu1FradewQaY7OOoMF21nJIoXlTb1VkOR3SXsT+/hNhd3cd5Q0hFU
0Z2tWTvROyQ7Y147Ur2wX9ZxI46UBJWPpZ7WV1lqas9MmsFTlrotr/WwVZdZkADdjNIWipVkTQEH
GRkgJIxxcn1D6M/9FIGGL5TavNX10r80O5J67DVTguuRfcmgSDxFAc33QUqJrNtRSXUyHBvVqwhh
G7KzebNrT46LvASiumgUa7yM7IyTqlSj4kOni+RuvhFujMmePgK77wvX6dXkFoKKfTWmw3x0h/k2
BE1aLWn87vmcPMbdhJTBowFyR9m0wCwtVyaJd4HVud2PrBEnD8bhexrEOFJm1sd9DKsEsgxL89bA
ncsolvrMj7jK2anjq5u5mrEubmgNQztt8b8tiUb6pyr1s2cBZftd79hXEmslm6qGotOXhYRez3x8
OLNAWKIiTOG0HopGukAsYhCo3oA+qEK4F9wDVTWyHzF1to+kb6v9hA+ADGdSUZ+Yae20TdAzy1U2
Bu3R0YwEe1LMl6QQFtRmp9Hrk68n1JST7MkXXdjW11EEm1AIwLVkNcXBEIl38hPTfPSqLN5n6uQ9
KX19jR1jOIv8lphToY7RFUaHON3mfRwu0NN1lA2DHisaNAgEUtGl7zQE8DMRO815UsYBohaW68vY
GuQFllVVZ31QWi5EYk5Xvaj9fquHTXPNpjy5CTrfetIjqqy6zrcPmhOoV0YW9fvQlOIsYTiyD+M2
5XwH7XcVx4O8TLNx3HY5hhuEWYX5T9tlWDXVPlQQJxqhrNmthdaSQUSJG2DEWx3U+ZVfRv5Bbzqx
RyxInwcIUc/IFO2GSi3ec28Y1ZvWwO/mtKHfdBrE48nMQG+XgYNLrypeoQb1z7j7p5jYkoXfLlbi
Etmu66utGEOsOmGTIBNp2YdX51W8mHcbWEehEnWloYyubtXWrsHydBb1sYEncL6ioxEGC7u3iCBO
47gLgi6+Ii+sMGsACFmswyHmeeuAeLqQ6OdzKtgCFB/0Xf+sGAl+qyDVvVPQjO2H0eH1vtTiNmC6
5ZjAODlCZ+cexdVoteF4VWFb5Mle1dVVltupXNa5rNE/IttcxjWPOo6QmBlEJ+ILXJ0+bqM03wdW
TZLZNCL9zUYqoUsB8Kq69AwjPGDH6uVa1zv1VthJeMczm/AnyfgGk63Mu6fMUqxDkjjFhtopCdYL
zIFm06KxdPKI6Gist8ohCb1J3YVdnd0YGTTMBefG6DCVimoegmw07vNCFZSUWtUurIUoFladMVCu
+/LQ5LZ+GlRH35syiNderULBdHwMM/nUH6es5oJIFt25NqC5t8BMfQRON92rPZi3hGHNrp4cTgd0
vpykV5pndmXo8WIUtbhv9AqCftPjbVxYvml5OyYrkHOCILxIvDK+zxnDY6/imm28kuqLRVnL5EyO
rfMoJ8ZaQyge4AsVm1HQsaorJrezb2KzrQrzRokgZgUoPYRjwWiYOL1q+xYzUZutCgwbmwDh4zHz
1f5OZ+ksiIxXxUEiG66CZlJpb4atu9WHJNiLMIfvOCoUYjSloNxZWYetAUWJojeS1mHfPY36CPqa
2mSxRB2LH52xyj4Pps628lTnwkAf1PFMqt27Z9UU4QzRsmJjtFKLkHSuUT9nYeFs+57bv21i66A1
zg1272rTS8DCdlfcV2YC19+s6AO0O4cVK+osdTModc7alPjJdchtcl8OKgY4D+Iw474uXWE3DolT
yG7YMwSQ0TJvi8ZfoeWYD7JuxpfCdqA1jazqDZYXcrM8fohnMLkpiCkD2qmWKjVRNVl4f1oMXktX
UN0WyWNYip6LKBFuRp3H58abtdspAMsefQq6lCTA0xoV5SiQezFM2Ud/VoDDTzEYfJexa80eO+Sn
WFzMunExK8g09xnbaFaVI8xWax/S7jIBynTTmztv7tabCNQUaW2d16mK31PtzRXcJvogpZou7CxI
dynQ5qWNynGsnaZwFaFd2KSzLwRbZbI/an/lzSJ4PMvh8acy3mg8Yxf9p2Jul73tdrOM3s6COh0Z
OInLFKCsUs+ye8oY8rya2CwuKo4zd9anRD99yvU6bdFYXdkgIphXwnGNWdsvWet4go1A/Oxej1wI
g6xbWpklFAspjiRZOk8KIiTAi54B1dH/HCQwOoFc34E/3jvzpKEWmrh1KMM8E2DJCnz9nbirRW5d
sdjhOEsh3T3yBVbXxtgDOkw/xxnzYMOeRxxFbDF44n3qLpBTZ68zEviQoksbN+h9m6ZI9pu7rE8Z
nVA7zxjFxPSobot5umJ8DlrSpDAyVs1RU9y2tvBA+0wNOL6r6IbLxvch5bQ1JF7y45aOHmIqz4pi
1tcZcVyi5ezZ3QKB4XKyk/YRnABgUjqys/PWsZclPA6M0RQfoP6YHUUntUge63jghBYgvqR0DwQq
1NiyTCzXCkxmM1LxPOZj3UDpqpoFxKqGQoPlk3Mrb71Ol/ceyS4PIcEDsBOj5BnMnakcxVBqAsHA
jaoy0Zm0+7pWTH/TCNU5yLHvh2Wk++FtrlCTcgX0jRiQGeXmR00ZZb4pSkzRa09t8H3h9CE/mzCv
DC4bw+TIkSQ5tfdOoE089GhI5lk1nvjO9EjiaT0sm2Bir8Hqf2gCWgDaNDsMwJTuWZask8h5HISR
Jw9ZNzbXA5bumN3UdN9Pvg0FPwgHjKhUnC6rQE2mBUvSJP6/RPKnkrjQtTAWAMwiy8P/oBLwD50/
Z89vz/F3HrQfvsA3zYRoLdgtwpUCCQR1BGvZz3lcy5ibEB0JGhX448/mH8P+oto2phTja73jTLD5
JpoYM9zGRoNR8akhe0NO+hfMP471vR9N0TVIYYCeeJl//NL0YyZNzpi6CbZJb6drilQlqCqEfbkk
AAAf0sD6c7CVzNm0RlUzNrXsfY40jngtGqaNxcSDI3MosnDtIanuLAoOL2rpjHcMuqSJNulkxbqK
05i7ui/liUxPfWXHVKkt7Sh1ADHbE+r4ovB99ptFpxFANVTy7XVU6v5L53RKwTQrN89r3TL2+Df6
584bs5ciiC2csmZUbPI0q8gyWuGMWexqoW77UYgnamY5dBq5HMbNyKEd12qSdCW9b4qnLOlINSO3
LbSo3MPhC6+Gwrb8JQix8sbCznrNmjTgAGg7D8W8Eo/6GKe0Gmqjshw6PWZWE+GupRwAaw7Jw0B9
LCMqC9hvIAkvZdzYpyELu3xhRUb3GlnKsJdRChq59f0TG7dsVTqhfq1bUXuPg9k60hednuwUnJXS
mHLL1mbadOqAkqII2zvr0Lpc6DyA/332a3hqFGdNGhcWB5PW4FWiwwRbJakDCRdAdFA44346FIow
PnpM+8Rs/Ok97NOUp45flI+THpuXsh1hsQV15FXLFCz6rW3O6PaWZOoxKCQ90uSz+wW6wkTGlLag
TZyEmJ8jv+tvbU0od/jHA7Sl3lZv6dWAdyJFOcarkJamoyMC/QWQa8l4yyEKpVN/BNrBxxyTCUqA
MIml9iotWO7YsDVnURZUbPQMEqM2B6p6Z6alrJg0ZM1TasZK5Vo8YN791BturC4nUlGbDSEtp1Gc
pe21zjmEEyA1SG1J4jbShJpSRrW8ZKQCT59BITYnNi1EnUYlyTHkT1CsFxQr5+YqAnxurNEI7PeM
8ygyelJS5EmhbjGtRKkDq1BkSnNFY+EBomUieOAUzYk2BYJ9mVJy1XGWSEcqJUHL91srs1t84141
tMvQTOnEajvCbksYoxkxLkYrJ4vwBDxhWHAPKcPbjzAqqH+pEt17jz3RbJ2obLVXQtdsbdjcax0s
fm/ilhpw+azZTQdQ8BPyMK0El8RYPHF2HGTq11YEA35xINmuGqb8c63XypmmhHm86looe2Y+TdGR
B5Cgh3yghCXqx/QWdrr5Bpo1fETx95xFxYC1cLMQfw7QIWsdqUpsYtXJ+l0RYMmm+FnYDOIVVF2X
6HCCoz5nELnspN+uR8mAZRFMo/Muu0oQIq4ldhQ7sUj+DY19Bd+z3nWio2AxSdvhWklk/SIrq76P
aB+6MIdpWlvMqXI3DQbhEOuR3dW8objvK8taVFafH6ZJK6GIguRYDU40k5Q6r1tRx9CE9NIFuIIK
IOwrhaAcQKOIrTTpiPiQabEVrEQkgN1G5FhocffxAtHzNKEZZgQ0OPXmzK/Y3hFTtMUKcbB7lTS5
cgqNWmZ4zThxKscAccKmEJBD8/LCWyXWOGxgQ1kbCkHUHWAtRFudX+NjJePpjYIGX3CSUNHh0kY5
b+3AP5eocYTHctM+9WkRXnedwmQl6YS2U3sxbU2YSqfQ6bvLmopMWuf6TAHj02YPc432qpuwvtWe
Rz8d7QghBit/WkdxnyB/yiJcMfnmSEiyMnrKwj6/jJLKAs7EwSuSw7ADDDS9tYBqnOUY4HSj5CRn
1Cu6kd89CfgAJEvvF49wFGJaDHwdEo6hwbWhJamiMUJtbvntDDON19cucXfVVKOCq9kr1kCXZ48t
AQnbiXK4MArWS7U2aO72kih/gd4ibhoTUxMzzFbqVF6V0ZOWm8WDVfa9XJRlNfsHWxMR3hSTDpI2
jpjRNzb9JXCT1OKujrQoPukOLiB+JQaLDonE0jUUkv+HIBrVHvJqq00rO2zm1GpBIclWT3rD3FUq
dUqXRVlU5+hF5Mv7TI6xS+eavKhKO3kZAj/4CJQqd4taDW98xFq0sgQReQH8h6Bt6UX4avzcXnmj
RrzSz+xwi/7ZkuPMy2FvdiVxQ2P0kn3bd5h9rC5J6cfIG/obIr2rXZBPKHWONxz7ojQmV4HHteko
RdtpRL4IhLWJuQSebg1rasSiM6PSFIyNeWNA4TKCTTdcVu1AwjLI6xxaAWo1jamAeds0haqgliaN
x6VIoxe7jDPMKMahH+DTLogV8V/lvMOrIrfreyNx+j1WNNVgFNJYswSHzrzIe3qKfAJue742Vn6f
0hIfoQrXW1s4m6ZO2H6OKN+JgyGzETPqMi5nIn8mk31g9KR5taiCrB/WnqXi65oy1iF6ECoNbXK4
0jXiLIDGp7eEpwEPamwxSZbg8Z3ygSyo5ywpt29Omdd2HyYPnw28GmNvSPLFVS9cCjOS7YSMwMi2
rm+NwTJoN7SoISQyQyki5drvxHK8juluJ4+tphnrOOlb4mS2U+ypKEhXKEwtYEeN8L+BYE8WOoyG
s8koG4JMuerKzovPE4uFfBXRklQstMHPxyVRZQUJQ2hUuQSdom3qaJRUWYdlvJvCOj9B0UhodeuN
M8dp0FxkaB7aoAWPEBZt/SC5zzC1ZM6rGD3o5CIzy0szTZwT6CiGKU2TwUcqPLxUg6K/odHqoI21
7KqMJFoVrVvmitOouVWtprhVM/CTCHYTI+0SI20Q23OyO57qRSh8daHZkX2R4Wh8BX0HmbTC6wVh
pClmvCjciqbEj4SF6ZWGqOIoyNKcZ1VEjLiPI/+itmpaDhlEMS/CJEpJbmE07Ll0+ymdDIJ4+QyW
F2ZIJMriDPnuBWUA3FQhU90WdrpMqG+BVVc0Gg9QLNiPnTnaxBjImCmm0aksAJ7/aKsMmOCTd8OT
ImBa08BHX3PURFBV8dBtAsoWL7EJGXs59PEH77c6UpgxvsipBYI+FSMlX0NI4nfRVU5zw1kuLRdR
TXmTiycQIDb57PHK8StnjUG4v5vAM67tMkufJewN2A51PFf/1F7fLLyqyahuKA1/w6+qP9N8v2F1
CL3qKkRqL9m+iDhaNFPCSoXzuElIaAdVuLcjpc03bcPQZ1dUc4GfI3Gwr2lG1C7qojDvdbvv/IVe
q/G4BuvWkduvHCyEIT6WQ+jbpOQpMasbt+vpJqG2TOX83OoleBBv7KvHvgmryK3CQM2X4ZR45yGA
AjKjlIbvuEPkhGMsbJ5hc/NQ6y1HO8WdzfUnQWhChkqjFnErTe5MMyhPRZlQOlVxHjpFoyndTusQ
hXXVPoTEwGgJbdX3UCsdCo7QBvUVz11UYVtvOdLGTmVd434IsemNbAkWfVUHGUiuqQgxrnKEOToW
dVjrvrPMrZ3oeU5S3CwcHm+ZQ/UFj4ruXA/Rm/CUp76/HOgK2AgUsFOS6EXpTrJ3pkUuE/MjShUJ
/oAuultpKSPWP0V9c5ykbZHQJ57kzAubls0q88dF2ZZDgac9wvVdNwEp2sT/0P08PDX0zGOOLrRw
zR4TU5bphKvJzqur1slqjuYVS1RWO2I9smuLSDgAXJNg4Fmn2thZCFF7z7Iv9ZOascVYseuVyrJK
pZWshkIMzER9mqGAGEzs0SCBS/QOHLgdszjFy4ZVZRt8TUyey9jdBiAGZaTmzwZNA/ox6phKeh3w
eP5pOOZqgvcrK/JeX0BdhILGXaUvCVYER+Rgc2fEDh2kaoppHF3V1jgB6SXYA2OG7Nm8pH8bhSbv
SauM4q7obad2S4A0H3kSEmc3kjFmqwP/ANEVeGikTIBYBn7J1aDguKoa+tIM0Aqeyg5wMfrM2vys
aVYYqrgXizC2FpbqF89BolSHeJgY5gyUsW2VBrfgaBIt3IDFs4dzQNAK2dOOV6GKz9r5thNzJOPM
qW+oU/D2ZAGr1zGRbJonQAgnntwFUQA9lAfHyzPioyo4nmHIjY2Kl5iQKkxAbP3Dyq/0ciV05kuL
LLKnnRkF0QJkYLuSOeOqdqzbc960ucf4rz6wD5jp/xJbODw+hS9NQodW702AesANUHHlY4eL4hb8
aQvjOIV1TiF4mZQL3FHhFUPqZKUVMoAe6UjroKY62ykr9la0XL6wT5Uble/kKm+begXezn+C9N+8
jKpq0egBmsb1Rz1+8uvcvqKuo0axNdNo3+dKspmUlDpkHO43EE2PmK/I0atJcGWFFd9LfQB54Alr
2Dtl12/NIvEPCH4x112EYAsTWKO4qaxNHqv6fVlNTEzohhDzDp3BfqCqWJXsr+5DP2I3S8nfi8US
sw3ZlpKdHaL6vM+SlpsIUGFbdcCSdIVyU+aPU7LLcdmGCzUN8xuwE86aLZw40n9kXpsTeq4tauWY
13hCe+xdWJoi0d2USuHTxuDo+k74jrOyhy644atHr4LQSfk4XsuQUfp0iNRth8U9yUi249oP9jjT
xbHDMVQtSseBR2oINT63FIM2QYxoF6E+Dc7Cy6LoskpKf3QtFfIDaRB7RyX0yEy6jZpr3HvhLXSk
7igV33rlu6sdtaCS7yXphHUlIy9dCH0kV6H0pnav04N2nmhxtMOiHp0DL8PmqXZoGWnDeoWtXSeo
7qTRLsnawG2zNN1QYoq6KBUws4UoXNp6h4OS8GFjmxdB483IrTR+Trs9U7H7ikddwE8rkzXlXrym
2iTXnp44N03QwqYd20Jn2Bj0Yl3GES2phj6c57kCC2HeuVgIs0F2o9HKthY07x5zU/+wOQzyVKbN
qHYH5mJnoznY4NPNatXFMfOXZDD7O8o7QFL5U5k767bLmzdqn8blv3M4TwqPitWtMUJdapJqGFxV
RBQVTGMAsYFHSusmMlLr5f+KG2vznl88p+/191T/vyXk3/6k2+Hs1k3N0g3aXAja/T60yH3+Ednv
H/93LgD4vSqAH/6Ib6lXsH+6rZOENi0L6Vn7OWRoz60AYK8tG5zAtzzsTyFDYq8myiNIQFRPEwH0
Z51RV79g54Kpo/Fx5pf8l6DXmvFr7t3XWgBuag1jsAUx43u9keNSH/kYHldef9uO+bm80db+OjCY
ajK3oqod3v1arU/GLVhSSQs6YMwyBBt27w2NG6LbOZ1JbCh9YkdPzyEJ8HrRKmvbYTrGpsKr013g
vIwD6k0B+LoN79v+ia3QSkHDg0JzbRQKu+LxktDP2lD2UEArkm9bT9x0+oX/FmRzDOaMnm5gX+d5
1S498YFYtYwrchiMoTVBxg9+EUDvC5ZHdyRXlwTjJp23glTBLQcGwhxv+PpUaxDO/rwzvhiCJzZl
7PD7F1xbt3WjXqXlFLhs9RzGAmOxqjFhmdlrk1wKp2OFwc/NwQljDqsndYKLCsa8rR9J0lz7CQEv
o1qro76dx54xZmic1WfGQEEj28vLumVCXvqV21KbMBfpJFiohyLioWjk7xYGnWVWmo9qpEBe1Fdd
7q+wwaKD9GuzjtcjPPIKgm8kKjeJ63Oqt4+0UUFeMV5jWxxJqUQENCh2KjT9bsB4kyvTWk/p5jGZ
fETI1os54IyEwKv6QXj0Uzo4S1ljJ3LCixI0XTSc/+Jr8yPQ4ydl5Z8Ulq9fCgqrVVujE8NGT//+
3oo7tSZMqMjVMKW3VaMAqjDr49BR382olcqs0k1ssW/ibJMUl1Y6bCzNPJCua91RNbpFWgOI9jy5
E2GyjRWVMW+/pnGT7IBnHI0uh6pkXRumVRGpZBPFhL7MDmprbqoiO2Cx0pgR8+CiwHC6spJgi0V3
VWnyouFXSKjrw6yskxU/KlxmBqlLoF5rP6LnXQuW7Fvdsmc7DFfEkXAAB0DllbLFZnesrGrdGeZx
VOWZMP3zAeu4HNJNGjQ3UUHySxObSe5N7UmgQMJ+2DMTulBzdCcl98uFbSNBSO5KPLrroqNEAY55
mWwUyF1UCL+kzbhNEnXr9zM1RAG/GLfT2TQ0K8fxnsfCWudQxlNecEHDAQ8ZbdyzXNzrun8RZTd6
VZ1X+LJrrb/JhqcpsoZDQX8lxAzNfiw9A1Z0gP8/MlZBoW1ExC3SC3OtCblF6X1TB95jl46XPiCa
BTs93EPsBw9lz1RATE9/fJvovyKsfa7OZPcMrGwgAOSvJx5TrjqkSTO4tnn87oOb9rh8XqU9lZyz
pq7aY6A4lV58MbXdpV9XCKPDRUh8RYvrct2UNvApGblRXeyY114GOkVFYXOqHQkzp2H6HXQfhZX9
P+5uRkS/trWycqtgQ1WLj0Cnwa84pjWHNKYjsBZLu7KxK8C3IA41YSCjCCmBcYXhkDTdBue3W/hi
q6QsUqXWUvyMD4qewwA50FZQ8auyxwsPHOqAlrfinLi12wjaqQBgFnbXLKwbIxmOYdReF5y0JmMu
ztTffAsoMCBlz3AaNw8qzschU51KNDnKq8PS2OkfKvLGwm8a5QwdEJDBRHIxKfpT0HVHHHGHQng+
ckQGLtFj9yLkU2lP2sKIuxuhJZe0QU2L1io+sPwHK8sobvpG+ZCBkSydUHwIBUKdiB5StL+qq5O1
pX0UKELB4IPb5h345a7C7DERFiYid4e/dWMQO17Y1UsfKED1KGZP+xWYPJwfwMWCJeeX+6zgjEwZ
OX2loIKac1UJj3XD06NQcSE4cqvQCUvOoL2PquYW69ys1DxMcXnrh8MlvXKT282HFqXZGlG5LH11
a1G/YAX9VsU1kTXRq6cW10nQ7FudTB8qZhVZLv2BRz9Td8BSjmRDXDaA16mmc15JhduqciU1uaTP
fO0H6ppf/ZlKHSjWJJ4y4T0y9BZtcNXYpK7QkvOzxptWYMXWRBnp38UpVj9E0/XcXhOHjhu0B1nE
uyjz7uFTUh/FIYfZBHnULN048bQK5jN9ZQBkCzhENOLYqqZLcOmxhIC/INiUbXW4N8vJMBFUhN3c
R6l9lQPUYddZ0u/LMEYW3ZED82uZmB1Gpg8w4Hg25L2Jauop+RtVK2uQAdncpHKW8TXkwJUfmzLe
6hPDhby4Tntxiv3oYOpAsifSIeVkAcgmn+wpjSvzdl1TRez5dcaT6SHSe3jVwzZt4cUCwMY+16S3
RpA9+LV1NlTGXdI4TEvEgzWVN0PaNivu6l3p2R+Tbhw8MByrvob/nWg+NdPCxn0zjm7lO8nKMqez
2OepJfLLtGR7YVfqs1lzriPqf8qN8TkuaTGN2+YBTRV0HpGWZQjutDKb225y9p1doPyqyO/xLtat
O2GDzW60gZxwdEM86aHV24M6DC8pKP6FkiWulhhbpceKpapHSjLc2PLuUrJ1ThWDDZIn0VJKHD9O
HO9zp11KIn51F17RLrFil37HKPRjCokqc8WGQeIdMO71MtzkzbQD+nPyKKGPnQ85qU8DEzxfH9Za
K18j6K5hSsOib1knT76nHBptuTKVi8q5KLQLy7jM2lPUhcdKSd3WwC9hnKjhXDSRc5sONeZgfEVT
s8wEbhXiynr0HofwwnrOP/WDLW96xGQygQsj+WBW6Gr6Y+tf2366EU5Fv/YVzlriL+BpW53bRTmP
VFIz4Tw5OlOxrdsj2UGeUaFAsbfXlpmuYhhgyIE8Hy61/hWULKlJ46EB+SBGvtex/uDIYzr0pGiu
1DnyxVp5X3p6vGxDy/XDl76eWyE+qMtdpoV8GQwjWcuufgHFvg0rf4uh5q2j12/JYI2jXS6BOTK6
tGTvMvBdNDJ3dhEK60IhQeY6fnoXjsDcBn0035RKZyKpOC5TFGfdwxGCWHAT+KXtTpF2I2PlMR/H
+zyebqYhOk4excsdxLqlQY/FDomR0t/EyVY0HqL/99lr3k4bZ7K3zI7mYSOWLIftFEEjlFNqVyqV
Fj7MMGnUPze4klqtwpbrQS1rcK8L+yXtur3sg3dnbG/gLxTLMtK3UQSeKscxCp04jVeeDeCfVIAb
dejvDMEKDV18Ms/gHH3EKqqItvEbsTeJA2h5dR7T3cf26TworYtxbDZk/3UKnw2CAyY95GZvKS7z
/hAYRaUsa1M2WMdpn/73YOKka7ds0wpLHmN9LiRxWmxh6QPBH2qBcwyWfu2djEDbc21oQpQjYaaC
kqWc1kGAx1QiqIrDD0nF9f/UcfQv9CR9g/v+sE/uZ0TL/LfHPMyam3z1Gef5RSPdn/qXfrJ//PiF
viuo44bJmoq6Ox9I93dJn3lP/d1Z9fMtfb6VP3qF5LkJm/YNgK+OL8XSMR7Pm6v5D+dPwHX+t7+2
5Vwyx0jYsL7+9VeDzS+u0O9dgz/+eL9t7vvt63z3AX4XNExZnf5ryvDvXIRfvcY/L4Imv5gcJ2a6
1NdPiQLwy4sgYPo4Eo+l/PqHQzIX/W90ETSY9H/uRvj9a2B9sS3L0ohgfvuU318D+QVLMgqJ/HYR
vt54f6NrgFNL+/qL+Wcd5L96I+jGF2f+kLi4vvv0DgE6iDYYwf62d8DXtkkOGX9mOfjdu0B3vtBx
RsmZED/8JthfuMgmFjft64X4+s37G90FtqT2wmAR+2uXQf8iGB8KSud++GXQvkCNRf3H5vv552+3
KnKvqn/y0fC79wIEPQe+mCX1778MtvXF1IQD34x06Pznb7cUzILqX/30uvhCHJV7ac7Afv75bkWw
55WC75xDcPrzz9/umYBgYn29L//Cemh/QcRQUZl/+iJ8dxEc5wu90SAb5bfNw99uOaACR/zVh4Km
fVE1odEfiUD5y20Bnx75Ukfn+fP7gT+xVP68e4Swk7x9bi7D9/pH28vf+xd+2nv99u+/7al2b//5
b/hmfrYgf/6Lc6PD15/9/nM+/b++Wx0+tzy/+MuftkC//M+/fcDf/ugfvqmf/s9t+F49V69053z+
6G9vcx4h/ee/MVoJKFM6Vs9v73Xw3fb3c9vzzzf0mz6Knx8Cf/j6df2c/vJlZ3P1T//8w5qLP/Wy
i5Bs/k8vM19wQ+o8l/7qu90+V+Nz9vzTC33+Jg3L4Zv3l185TJ9fg+fkh1eaMl/2Fn/1R+yfwTj+
4/88p8V//OPwXIOp+e4K0WU0P0z+6k85PFcZp7P4+4skdO2/WbvangZhIPxX9hNEcMYvJhoTY5S5
KMbPHTSjgMMMiJm/3ucKJetkY+H6dWFPr3ft3bW9FwdSfcY6LQ6AA8oN4BL9IvIqFcmPlN8GTMv2
+obeRbjooUjS3fAeAr4DvrwmCuQbQonyS1x7OxDmskmaOJVI8LXA5z41v+ayZdlsMrEyOJrq1nHi
Ar+JTCBGSVin9c4t4WK/qzxXlsLqTD0XOBJfqpgtRNLsc6QzoVzwj7pGH7wBJe7jtdrBCv+UVT27
lxu0FLKob0+FXOpDAWUOhVXbLay7ywcu+mOTAb3ep7s/x7CxS2tXEi4K9pihpps3WOU+3GGh4nIF
6T5V1M6pMuC0n1C22PPIGefO4w5Z0MfNE2LZPP2AzB0mVL/l1nYHAH0BJ9eBhY2Q6n28CXrvdE1z
Y4YDUwzjtS2hiSCYxPw2XfgjnbuYMwkpe7qxPQN9vUHpfWwByzV8HLGzdgVEjCgcnwomMWl/kEWq
DEzHdEAHDnbc0fCilvrAgT0crdTP5M45tdeZQ2g7gzRPKCJLDF1NLAeWZrTmFnMGkYQWXR/6+HMP
RbKuKMqAu0TPTYNlTmNYH00JlDtJyNB5s7+b/38KNQ8PQ3+zj9j0RVxIsb39AwAA//8=</cx:binary>
              </cx:geoCache>
            </cx:geography>
          </cx:layoutPr>
          <cx:valueColors>
            <cx:minColor>
              <a:schemeClr val="accent6">
                <a:lumMod val="20000"/>
                <a:lumOff val="80000"/>
              </a:schemeClr>
            </cx:minColor>
            <cx:maxColor>
              <a:schemeClr val="accent6">
                <a:lumMod val="75000"/>
              </a:schemeClr>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plotArea>
      <cx:plotAreaRegion>
        <cx:plotSurface>
          <cx:spPr>
            <a:noFill/>
            <a:effectLst/>
          </cx:spPr>
        </cx:plotSurface>
        <cx:series layoutId="regionMap" uniqueId="{2D3E8143-D029-4370-8B4B-D6858A8A9163}">
          <cx:tx>
            <cx:txData>
              <cx:f>_xlchart.v5.14</cx:f>
              <cx:v>customers</cx:v>
            </cx:txData>
          </cx:tx>
          <cx:spPr>
            <a:solidFill>
              <a:schemeClr val="bg1">
                <a:alpha val="92000"/>
              </a:schemeClr>
            </a:solidFill>
            <a:ln cap="rnd">
              <a:solidFill>
                <a:schemeClr val="tx1">
                  <a:alpha val="26000"/>
                </a:schemeClr>
              </a:solidFill>
              <a:bevel/>
            </a:ln>
            <a:effectLst>
              <a:softEdge rad="0"/>
            </a:effectLst>
          </cx:spPr>
          <cx:dataPt idx="0">
            <cx:spPr>
              <a:solidFill>
                <a:srgbClr val="70AD47">
                  <a:lumMod val="60000"/>
                  <a:lumOff val="40000"/>
                  <a:alpha val="92000"/>
                </a:srgbClr>
              </a:solidFill>
            </cx:spPr>
          </cx:dataPt>
          <cx:dataPt idx="1">
            <cx:spPr>
              <a:solidFill>
                <a:srgbClr val="70AD47">
                  <a:lumMod val="75000"/>
                  <a:alpha val="92000"/>
                </a:srgbClr>
              </a:solidFill>
            </cx:spPr>
          </cx:dataPt>
          <cx:dataPt idx="2">
            <cx:spPr>
              <a:solidFill>
                <a:srgbClr val="70AD47">
                  <a:lumMod val="75000"/>
                </a:srgbClr>
              </a:solidFill>
            </cx:spPr>
          </cx:dataPt>
          <cx:dataPt idx="3">
            <cx:spPr>
              <a:solidFill>
                <a:srgbClr val="70AD47">
                  <a:lumMod val="75000"/>
                  <a:alpha val="92000"/>
                </a:srgbClr>
              </a:solidFill>
            </cx:spPr>
          </cx:dataPt>
          <cx:dataPt idx="4">
            <cx:spPr>
              <a:solidFill>
                <a:srgbClr val="70AD47">
                  <a:lumMod val="50000"/>
                  <a:alpha val="92000"/>
                </a:srgbClr>
              </a:solidFill>
            </cx:spPr>
          </cx:dataPt>
          <cx:dataPt idx="5">
            <cx:spPr>
              <a:solidFill>
                <a:srgbClr val="70AD47">
                  <a:lumMod val="60000"/>
                  <a:lumOff val="40000"/>
                  <a:alpha val="92000"/>
                </a:srgbClr>
              </a:solidFill>
            </cx:spPr>
          </cx:dataPt>
          <cx:dataPt idx="6">
            <cx:spPr>
              <a:solidFill>
                <a:srgbClr val="70AD47">
                  <a:lumMod val="40000"/>
                  <a:lumOff val="60000"/>
                  <a:alpha val="92000"/>
                </a:srgbClr>
              </a:solidFill>
            </cx:spPr>
          </cx:dataPt>
          <cx:dataPt idx="7">
            <cx:spPr>
              <a:solidFill>
                <a:srgbClr val="70AD47">
                  <a:lumMod val="60000"/>
                  <a:lumOff val="40000"/>
                  <a:alpha val="92000"/>
                </a:srgbClr>
              </a:solidFill>
            </cx:spPr>
          </cx:dataPt>
          <cx:dataPt idx="8">
            <cx:spPr>
              <a:solidFill>
                <a:srgbClr val="70AD47">
                  <a:lumMod val="40000"/>
                  <a:lumOff val="60000"/>
                  <a:alpha val="92000"/>
                </a:srgbClr>
              </a:solidFill>
            </cx:spPr>
          </cx:dataPt>
          <cx:dataId val="0"/>
          <cx:layoutPr>
            <cx:regionLabelLayout val="none"/>
            <cx:geography cultureLanguage="en-US" cultureRegion="IN" attribution="Powered by Bing">
              <cx:geoCache provider="{E9337A44-BEBE-4D9F-B70C-5C5E7DAFC167}">
                <cx:binary>1HvZbtzIsu2vGH6+VOecyY3dGzCHYpXmWbZfCFkDZybJ5JT8+hMlD9uqttTHwr3AbcGAoWIlmYzI
tWLFoH/fzf+6Kx9uu3dzVdbmX3fzn+/Tvm/+9ccf5i59qG7NXpXdddrox37vTld/6MfH7O7hj/vu
dsrq5A+CMPvjLr3t+of5/X/+DXdLHvShvrvtM12fDQ+dPX8wQ9mbV6798tK72/sqq4PM9F121+M/
3384DtbnH96dnn8Iwov1+3cPdZ/19tI2D3++f/bd9+/+2L3jX57+roQN9sM9rMV8T3LOsXKR+/Xn
/btS18m3y9LdcwVnmLvs61X6/dHHtxUs/1Dfp93tu9Pu9v7BpN+v/WpbT5u6vb/vHoyBt3v6/6/r
n70KXD59/+5OD3W/NWQCNv3z/aa+z27fv8uM9r9e8PX2PTbHTy/+x3MX/OffOx+AKXY++clLu3b7
u0t/cVIQHq43rxnh93xD1J5glLpICPT0g5/7Ru5hzJlUHH/1jfj+6K++CR7KNPv+0f/eJd+W7Xgi
OPxHeeL06nj/g/fay/+eKyjaU4wADIh87gO+x7BQyEXyl/g4Her89str+/g1Lr6v2/HCKbzSPwgP
0dX+h/MPl6+9/u+5gZA94RIh+Heycp97A+9xVyJOOfnqDXDWV6L8iohoyG+72/77h/97TPxYuOOP
aP8f5Y+jD2vwx8X68vzDazb4PZ9gd49xghTl7i9ZSuxhpFxKvgUQl39/9FefHN1C+Lw1ad8Bq78c
1X4Nk2eLd3xzBFHyH4SV8w/7Hy4u1x8gjr1shd/zDBF7XDFKqPpGTjtooXuKI0wUll8dt+OZ89v8
1vTpbf3ajn7tl5+W7njl/J+FmIvNwcHm6DUD/KZL5B4Ha1NEvjPYMwJTao9JSUBska8u2QnpF1lR
ZNVr2/m1P76v23HGxcE/CiKXH442h++OPwRXr1ng9xyC8R7CAiOk1DNPSPAEkuAmvhNDLm+rrHx3
fHs/vLaJX7vh57U7rrgE3P+D2OomvLh854XH0QfQhf/X+GpLSJBrIPlcZCm550oiXEa/RvXdEHLz
YPp33kOd3JavbebXPnm2eMcpN/9/y61fn5efvfHsG7+ZGYLWAh3FEVHfuIg8B4i7RwUVElH+lap2
cPItT3t5N792x7dlzzb+/zjpezkh/JE4B7f9bfiUcf+UE75+9en1oBqws/Q1sHy11eYesnKEEYQB
YP8fyfz2Pt8WfxNO2aK72x/B4PmyB4jcf7536R6jknCuuEslhPcJkAIfkz0iiaIQaqSiBFHIK2vd
9emf7wmDFZDPwA9FHEsOrGj08HQJ77kMpLcLVIlhrRA/Kh6nurSJrn8Y5Nvv7+qhOtVZ3Rt4I3hG
8/Vr251C0soYpE1UECEhi4X3het3t+dQVdl++//M2Cx1gatxXY9Me7yom2jibRV1OT6mnXE3WTx+
yjWePZ4MDyQW8VHCKwqI/WGyX2zDVaCB/rIPQpDkUjLKBIUCx8/7oG7iaKzjcS0KU657iVeMFiu9
+GI4TNMD1q5bcRpX2fGQTblnuUk8ksRHeTr3XtvRy6GVx4asF3O9ZMcU1Qc0nxs/Uz334l4Fk5AH
DW4SbxqNx3h/Zgcb4di0Hm8ECtBwNZn80PIpnOM6zCtzOhfzyVTE+4Q2g+eIVWyqG1YlJ07eVF7O
i8sho11oaHLLZKEDJAcRcDHOjYeSrglneFAwqMUyT2cfjWkuqZ1XRWzXeUJPJ9dQj7Ei9cCwhtL+
Yyqmwkv0glYyIZ6exeFYV3jF08S35Eg7eiVa6o/qximW8yTPL1ph9k0yrwmV+3Va+3mReEi2F/PM
P6m+lJ6di2OXscFjycj9mWm1pjy7cXV13KllX8z8QafZWqHPjkFXMoHH9/Ko4925iHFEeh3i2Qkm
QlqPSNgGZIS+HYqwt+UXXY73WUvFelgoDupCPBJ3iTeGk3RTLbRat8XQBrNcDno8HTlqMIFM0tKb
MPGpFRdVmWw6dG5q6QtERbCw6aKdk1OM2IpOXg7WcguvrG2YiaAX036b06tKqdZDDvOEuWjr+XGs
1GY26NNimGcb5Hrp1HxMpmxleXZAWspX1ZwEVazDXrpXcLy8gq+QoMxjWFbB3I+hReNx4sQf42Y5
GAU976Rbe7McrjDVAcb3uqqODRoPhnHOfTYkgZ6XycM9p2FHar+Iy8Cd+8857X3C+sVDc/lRwtFs
U3GVVQh5MarvddvFnk2rQJu88ghywirv71DfpHA5Ljxr93tRhxJPPh/Tm7zCl6y6kV23nOTFVNyM
S3VgCnYWz+MYKTu5XieSacOICORYHMjaDURbr/u0+CiG+KFw9JFdThp+ZVi1eLh1Mo806Iz0UnvO
tGyaJL9huJ7Ww6iDMU9Pl1gejnMbJIKvRk5PmD3rVHMkkeubLuWeZlYfMteshwEnwSDS036OyzDJ
+zVlmHl9P/Mgq3mxVunpmODDWld+525MTWufi8YDOjjNsiH3kni+aZZ+vRTiS7xkYT7VpVc4uDtq
XdwBcorSzwQN7dwHRmVfeKlWbXHKMPKnBp9VVRVgzVYlWq6RqtYjKT3g08lbFnHjZLHPnDKCoyED
lJJqQ/XAvBGjwY9HcawHvJ8SeVKT5SobCQ/aQX7KhJB+kfFQLNy3lq6Gaj6RxESEzH69KHkw1lOY
tOmdGNkpjvMtnMiJi4bJa3t+krnJZi7cz3XRbrKB3+sCb/J2ObOIJR4juloVZb3mNZoOy9bJV1rO
KsBdfp6kvfGXGJ0kVGZhjU87sfjIILB8C3ZCzkY12REUp6dAxHTym25cMZt1QEX8lHfxWVXmrWfr
5jJTdTSmMfMznmIPmOaL5m7ArLiucAVYMU1A8mJVGl4EdtYHOu2u5NKdxHX/abBVs07xkPqNVNfL
ZC/kNCXB7B7Nsj/QSeyNVXeJHPdkoe2nvuSfSU9Wg44PkR0+tba4Kaysor6B9xCOZx0ddqMNF5mR
c8ucc1eBeSrchkrW+/3AMn8o7OK1TBMvlV2+lmraTEitCaHR0jWPtKiiGspHKlkyb7Lxpm5SctTG
gPy6bWYft+qBEHk98zn3dMHCdrKrlrqNn7LShBXNCs/geq0W95YMZPZa48L561FUihT5JHeuiKaH
s7EmBIQd9xbftG79xUrZhqwaah9V5jYvJACjwl7aT59GNz6tHXXpTOoQjf3xQtDomVzayHTFEdHJ
ZknYQ5s43ENdUgY4M4cLmNWJ46NinFZdITKP6WnxbFflvuMw5addwv1ujkOKigOA3qbHQx0OzDnt
mpECWSRFiHPniCFe+1mS3Xe6icxSnqO+NGDm5MyUQ9RKOA+dAksWYSfk0eDSjV7Y/mSmsOz2Rdr7
hVTZWju9h2y8L/ingRZXcWXCrO+iwg6enGq/1UBCSMerPo2jphNBoz+npj6uXHkzdngzl27Ql+xg
Mv16GptVTOsAu2PpKyU2KJtjr8h7r5AXbTwFbc/WNjtudX9jq9SbpnLtwklXJf4IDZoTMo3rYnET
T7pR1sdFwE28Xpx0CeaxuxRxf9sVQ+ylbC72RXej3C7g5eCJiXq1S9ZTORxieTgvNKhYlXlO3Z05
Cz2yMzBXMwvPzQHyDpenfE4fGnuQjDLUEp2k82M1LseIi1WeL16H6GMf6zakQx4MJT4A/eaPU/aY
Eei0JOyEiv6Yim6dFcklslOIhjTxeOd+VPkc5MNjz7HfWqDOqvYN7455OwMI9UeAyHVr+b4sP4+q
+JSP9efEyQNT5IcDGk5kLnyqOdBLnB5xIK0Fj2ed0ftymo8HN/dtU520vPpcJU4ZWId9cWV7PA5k
rWd7JJOsCvqc+rmL1xU1/oSH22EZPqa5G5Z8WRc4v1u6+ktF7UHqHKkm9uqZeIpr7om0OTLC+FWJ
jZ8rb8ouSLVPgRTSKWBAy8MSpH3ls34I+7mKJnq05GozkfIEudnDqMaQlkkWsBjip+4jMQflWLZe
WqAjncjYK932MGHFWVcLf1rE+VCNfpqMXlb1n9Kjujwk5ipnRUBbZ9WY/LjJzRpPRnt0zK5lJrnn
LCSsU3it/FQuQT3IqJynta7MPXPngzQr1nMLBuzIIasI9sRcbtw2CxNTHrA5D4QU193cfXHbIQ57
xiqvHNNr3jrG50W/+HNeXc1YsLNpcbEvUqM8KEiAsNE6i/RI/cnp9ou89IueaK9m/LRJxackt3ck
Hm7MWEaONZUnWXfdFc1aT/l1LruQ88kXZIySGcTMcjn2xBuAeItY+ZRX521TV35sIot5KEfHJ8nR
OHHXn9L50HXhqMfad6fHMq38ITvrW3d/qtzTuM9OcrPvZDYQpfTn83lJV9qsUlGftLE2gUO6OSjS
FOJHFjpoOB8gFAVWD14+RYt7lUhyk0zoPBsQ8IGKsuSyyIqop3w9ZOx0KdSq6YbDGVVnIz6tKBwg
449L9tlBqTe3uPD0wD2bf5mmfi0mcpg1XeI57bw/uwb7Uyse3fo6BWxanexPOPHyTq9jFxKJpl1l
/WGGbeKV6lJMyUqx/jbjtYeQOwQ8RpmnQD8Mjrwpeqo92163SxIurbMZyIGrHD/LgbIYSNI5Fvtt
JS5wdTnyMNGWTf5gitb1YilcIOvqKkHS8esxz/ZdWR0OEiJyh8yyL+O6OGqUqO4cnrphnSx6E8e0
Aw3Zuf1HPhX6uu2X0VsyPvhj2dvHuu/VqZsjddQVdLwfJ12ErHBRxHkOucMi4tGPB+UTxedQc47u
RF2mZ4pW4gC1CU88IPtq7ZKmuNbSVWGJK/d8GSlY0unTzxWo4XWZNbH0cofjsG8SvZ+7igx+ioo0
LGkNgC2zDZY2WcuOoQd4pLqT5bJ8cSqB1hW3fRSjHF9o0dEVlkl/olLb7aM6rw6QI7sLyPdAH4Mw
m72xq81ZWxX0UsGOfcdtIbbk6bRB2DQHemTJZnAsWckugRi3OHMQW6w2SeuQwqvG0o0G3bRHtc6T
EGJN48/cXTaO25gjUst4v+wGs+8OckQg4iD1mjsX7K5Fc9Qzif2a2COtyAh6xqL8QqteXqMO2btG
1+1B3ot4lYglOWHzoj/NdHGPc1q3V5DoAH6USaovKhfDR6ekfPJAGucnbOz5JXfz9NylyJ6ZyW2O
8dTx85Hl80mn3fTAsusx455RYxe5Sz+fxxqzK4cxO3p1ZsknrpxpNbcNUNkyl2fdKIfjKVvkoYWA
+TnlmVxXelAHOJ/nL3m31KdDOfWnHPfmpBxwvqky20AO6Q6em2Spl2o1rLCtkygBXe8J2givGBfh
0ZhgX7O8itw0aaJqm2DXhc2slyYx8Ypywj6mKb+hQ5L6M9DT55yX5LiZB7pmucQHzrJY4JQ68aoy
O9Xz5zkd/DxLuT/2pT0hxEIkbSo7Xhg4mRZngbFVpDWug6Fd7niZO5DxmoEHTTxexo64UvVyItri
k8jKNePVJtXEZ8tQAu1na0fMB22Wh1kziZBL7jtIJQFz3JBbiL9IfpycdjPaHPkDZveihGBG8lvW
FaHVuT8mxaqvq7AG5QaBgfG59hrlimOVMBTVcXczE31JarbJkDou2RAwvPhpTmHHQzQWxwR11xj3
btg45uOypKlnYRgh7CpxObLxKnbwSWNF6TnARFlaHNrZ2STKnqgsGTcNblnAHVKuq3osgmIhJ1YN
niKs9HVeh26bHrXZZFY6B1FusswbCFuNXb+qjUOCJjTDzZA2Xq/NgZsqL3PVKinrx6Y2UAd/rdhB
xfNih2KCC4oQh1yTM4Wha/282CFUDoqJi2ktyhtI87ODZR7mk3lqiOfg0u4jUbfHs06WM+Cn9HzK
BL/EuclPurgVk2dEPX5UxVh9kU9QKbaosVv88C2S0i2mii262i3O8BPittjTS1JcTLSGAooGaA5b
jKotWu0Wt+UWwfETmOeEmv2hLJz9JAas2y3q1Rb/nauTsKqW9qhyjRtNw0QLL05itcnjwgY17uJT
AuXMVbPlFrxlmWXLN0kMzIP6ePZbNtFLyS3wEjagz5M07S9Qrs0F0qY6UER0+83S9SfJAtmYu2U6
EnPgvC37iS0P8i0jOonGD2TLkp3ts03aaM9t2jQsnsh02PKqkyUkrJ7IdijdaW0LlX6uG9AZDbLu
OcsLN0wpKa5HmkLCME1A3yidxEFrp/SMuRrfxa4zh1Xr+rTJIcg/BQE9FDiatpHBbGNEvI0Wehs3
8sy1j2gbS7ptVIF6jr7G20jjPAUd8KbeJAIiUbuNSWobncw2TsWyTDfzDPNM2xiWbqMZhrCWxRlJ
PLWY5R6KhAfb3mLntQSb66mr0Edlh77xbFaSG8slFLWqgdhPkzsngBqq8lWTQAGqgLMZDmLU3lKB
gCOZSzw618fSlPVxmqZZSBqSHjcjnDxatqsGkra1cFLX+KyT8S2r+KDXWqEFkhvd45WBrkEXZP3T
E2kHeb6slJEQpx1Zw2Gq09Q3Wpenus7FrWoJOahyIIlITAryVYEZKIWqd+rJk4IVXyhqzkZaunHQ
IMLbVRpT0CWQLfhD6xRQ8KqE8vJeQlWNN3M4tu15CtnmenLYp66GUs6ARsgkFtCVCxxfWw4VBJs5
dJ34Ms/by7JPq9CZ8i5YnLo6nlDdhwoS9gdIYm4chfgRHVw3NA27GjOQnqNDaIiqsQCGTZWftUl5
ribhHKpsLkII9CaIUZFdStSnnuhNvp8KcZnh/FK1WXqQt26xriXI7KFC+wnFfViP6ZyuxDyC6OnL
Ihip+JxhBLUSnD1a6xR+2S4pqOJiCAm2hx3oD2+q4OsTHAw/l+NHPmC9X3NEV7WYmV90mkStLbsA
j27lmYVFKtWDX9aT46Wo5SsopkJZBXW35YDOQBcSD4m59UB9XDV6vtakqi8mp4F0TJVpxIZhVF4y
FPowlU0alEWio97aJpwcjCOai2al5LJ4io1mNRLAmlZQ14yNhgwssdJLZvN5qke5sbjIPmZL/Znj
EhQEb7qolKqPKpd2UbyUAxyrzHhtVc1+h03m9Y3oPRsvrY8aqC/2OWcQHd0KpEWDIJ0/5a1VQUJB
MdkUUv5Uxfpaxz142ELWGm/zAeOOl7CObxLKSwi7hLIro0R9oHseb0jjonUDYfdIx/IeN6a6LIiz
wCkAQnGq+h6ymMecisu0EtifcSY94iTsuNFN7msBtivd9N64oCnK3EBob00VgCrAnmuzL9aSj1P5
CfH8qFcITgTJfFvL0wVrEtiifhRmObdYC5DCQ+05ZV9Sz1GShJB0JMemI2NAcyBHjCDxGGsFwUqz
7mLEBF25gHbIXvHdrBENeZtfya5c4w6Iy6Fqgsy46TyR4PQwkfTAyimFWjLga+4gSGgH5AAUpI/H
mJPYG6Ru11k/6k1KnHSdTMnyMVfbJDOhdrXMxQjrjGwXP+/H5XOcFVVAXZb6cigdn3Eoesk+b27z
1NJN4gh0kE5uvil7Zk5iLfvT0cT1KY+d+UsM/HOASSvX81ZRjVtt1W5VFt3qrelJeW01GHF6uXEm
7QTxkzoDxmVXaivZuq14G8DiT4H3W+PoW5vha/fjTje2y7ZFtKcG0I9f/3OpK/j3NH343w+3E6P/
/e3o+6jpq9+KHvS2AWR2v7TdzY97wdO/7W7bN3r2y1/6WC90qr5Orr5w8Vkb61mz7nsH9qkfhaGb
8kOh/KWD9axF+OP731pXEgbrsKScQ1NGSHcrZb52r4Tawy6MPAJHQivqWfeKyj3oHUOLSiDhUhhI
Yj+6V2JPCgQNZDjhEib2XJf8TvcK7vNT08ghmEkGY7PbRvTPzSITz7EuMldA6TJw+YkZYdrlx/v/
oh310n23n//UDHNJNgpTzjLseVqmUFW29iYlYv469Pp15vU3br/T48qlU9hprmWYdm3XnU9iQcll
ApLt8fXtQ3/yl2aBTvGz7VeQ1Q9FLEKXcLOcNZB8Ii+lOcceYqgiHqNtH69ef9hLtto2Fn+ylQHf
51NSi3A2VFFPIZp0nrZCfX79/tC//uXL7Ghk6baoyV0rwgE37AjjiVUXE8qROLSqr+fIkYvovMq2
zfnrD3zhhZ46lD+9UKNQM8rtAyHvlfO+TocYwpUZQCS9/oDn6v/Hqd1OuvxsMZUtE+oHysOpMHLa
FxYSRL8pDEkPeZHm5AgPxVD4rWlriKmoZLhdoTodO5iwe+10P/V0/9vz/e8Gtqb++Q1lZQpuLA+H
JBlbXxEVSYofm4K20Hxsk2msvMFK51BPCS7CgWitIGYlilQwfvLaFl6y8fbk/rSDMrFQVeATmEAR
7oN+fJR8yv7m/V66+Q4raEDqpGzPQ2uN/Ii01V48DvnJ27a+ferPW1d5JgzteFjQLHuAZEUf1k5W
DP7bbr/DDdqZOOQvnIclaOtrPLUMNPUi38Y8aocZunLKm4a0POw11BRCNDtjF4hGa/nG7e+wAZkT
rGyZAxtoNkAZW4BQ9doWoBS8bp8XuE3sgKdyoWiaD4mMqtK08bmsqna4pu3iov0e8hV5BpMRVGxe
f9hLJ2mHe0hunVqbxolqbaU4NRnMzV5Xfe88vun+cssQP50lo9CAppmraNG4Cm3CnM6bs8J0f+ON
7Yn/BdDljrFcaIyVkA7GkXbUUq2mDjdjWE7bAhFkKcx942N2+IQyHaupcWTU9wPp17XQNQpBGZdz
2GT9NL8N13KHNFo9tjGdKxU1pFgui86mJ5BiuZev++IlW+2wxlTMCk+gcSLizBkUwTtJoY1hdXtT
cFXMf2OqF06U3H7+k8dTlTSFko2KupLZjVMt6MRNcFd+Vbi/qywkfX57HWcWgXFENMgWiioon9kn
segmfN1GL+1+hz6GUWqp4M9jorEED/RlUoUMqvfNG3e/Qx4wSFPb0uYqYmYswAdWzY5nkM2WNz5g
B8+F6/DWncH6Lq7aGkqFHJr6XS6X6fRNBnoq+P3kXkksNdiZReSaFJpZysD8UJa09m37FztAk7aD
v06CEdmoods6bb/QGaZdimpCb4MYzJQ9O55zZltIXTsZFSZp2MZUBCoC0Ert/i42b5nnF4wkdlBm
kzxB1QQubmPbdAHMQEl5WjnLKPaTPq6KcE6IrT+WlaKfhzqZ6r9h8pc0j9gBXjknsdTLBFRYqrLZ
Tx0TS1D2hQuyTvVTznqv7vNl9LNUNFAYnpdEBgKKlPpiRL0Y3mjgHYDaWDhSFU4cVdIZAppNMlIS
SgGvH7+dab4fyk6Q5/7jYz9nLWndiKKl0+GC47EPebws5bqBkUR7kphKPzYOm6o1W1TNj2dKSX1E
pFI5lJJhdvFvtvICVYgdLKs6542eMhY1MjYUmhfuQzPPU/s2HhU7SC47KrCdcxl1TjNFSY9Z6SVU
JfevG/KF3fOdwDzgDmrzecKipJkVdIqmBsa/nOptNLod6vw5CLQ0qXPHgckHXkImAz0UBfNZQ9ZZ
8zen7AWUbWfmf36AyWD0gMydgurdFJONYl2Hvsww99gFKUkRtJ+yAaYXySKa5K6pFkPe5ha+wx8U
xrjgEHUiEiquBq9pCTTKLcyzvJHB+Q5/LGwp2kF0Mhxa6JsKOybBIqBy9Da3b4/DT/QtYhfap+28
RGZI+mipZe6Jrsn/hoNeOlQ72Ie/ekidGaRqlJOs8kmPc2izavLGQ7UDfch6NFSS9RIRyBuhgYFv
6oT9nZB8aes7aMaiqdlcJkuUSNsfDbZGEJ7bFOdvPDc7cE5zaGLQzi6RE1fuhoxzEcRUsehNbmU7
aKbNyJse5s2iPibMn6g0nqlw9ra9sx00K5gjVCMUTCOnJ6lf0AF6PoVkb+NRtgPlHDkdmmKzRC3O
ypVx68QfOVtWr1tmC5tfhGO2g9c65umyYGeKJoc/QNpZwHBhXzR11E9SvPENdiBLRznWeRFPEQXg
nru9zkPMdPG2dJztQLavQQrBlNEUacbFRrl8CHJbv5Fu2A5kcV+VsVryIYLZInaQlZU8aubyjVvf
QSwE6rgoMO2jVucx9jtOjC/TuUiD1537AmjZDmh5nBiYxoAyT1Nn837RJ/3hEMflG0G1A1mojzoj
HvJ+1Q3JZC4oTG+WJ7xTIn3buaE7qC1wNrbJSGaQhMPiFw3/ZN3/4ezLluTEtWi/iAiQhIBXyEwq
a3KVXW4PL4Tt7kYgiUEgpq+/K8+9D20d9/ENvXa4VUqhLW3tvYa9+83G/5e1oU7Qxm0gWZpWy3lU
AMvSyZJ8zIDk8Fp56gQtusSMVC0arUMXfDEE+V2XbZXfZ6VOzEp0xYNg4v9v6oyMBJgY7jt1N1rj
FMAmES3nbEXRGKB/kk/+C3P7HP+4YGW4DJWaMPrWZqKwqQSkk5PWc9mdaBUsTntQCDE6I3+NDVOX
uqk9K1vUiVYJxRLgSzB4dliNbia68ELyzS83uFGA/rkw20yTSu1yOcdzteZbtJA8GqrZ74qiTqxq
MZCup6FFE/ro8lU0f9n2iPxWnThxOgGkMfRitWctBTgZLP4SLBPxHNyJ07CKDd1FMJ+TMexO09Z8
m+wxeQ7uhCkg4VuLTNieW56hi982KreGJJ6jO3GaUICumiDD1DMbPU1oj7xUSa38WlTEidPNMgCo
MHJ5RNDLyY8u5fEpmIN08tszxAlVMm6ZBn5mKXemO9AN6BCXw0rmH15HJHFiNWoqYvpN42atJnWf
tVN0A0fvZ7/Ryc/hZE010HqPbTln9GvUkteJ0Ve/od1InfZWA64xl40InnE8ftlJ4lm+I06cZk2j
k6hL5rJdRXqyIn7rJWDBXhOPnDjt5BSYLLW2DJq5KVSbPCZkDP02e+TEKdrC6zBtaXDu1PZnAzIF
iTXY7h69osiJ0rRZQalog73EsNOcH2QSPN9BuPM7eiMnTpc6tkIyM5dgO4ef2YxzIJ+aI/LLNCIn
UO2oSKgqABt1bw7wxpLvAlg0z2V3grRKmzFZGmPLeDd7ofWAqcvfdV5vg/zicXADD/zzTso6zpoh
0HMJrmr2BBxu9KSCavjk91mdEAV/aDZQ28J2FJXIqV4/g6Li+UmdGD1Yn7WVkLY0MVg0Ubp9UWP6
4jdvJ0bZyra1oRg7aKc3ZvenmE1QrPDY6aETof1aVfVM6/kcVkFQBG312ByhZ30gdCI0ioYhOQIS
nHmYvdN78iU1u/I7WkInRAPQO3CaY02U6F77ur9UWvid5KETnWxYd7qhpn7uj+XOrOSBxX43aOgE
5rDHMwe2y5Zc149pv5WdqfzarKETlo2aAdC2mPSgPx4LoNrJH347xAlJlbVmOABbOzMhv5ste00P
7ndOhU482nGR277yudynNno79pmUraXTyW/iTkTSrto6AGPncgoAJSCdvMuq7LPf2E5EStVMcRKB
ThsDcZgHIf/GwArwOmEhmvTzIYiNPY4qxJUsGg7u+8SCU5Yli1fgsMwJynRakpnFS3Ae+QfTn1JU
sX3WhGVORIpajGwU4IjYFGCOlU4DCMD8zW9wJyZX9N/3vaumcyQGUPHQ2x9pO3vtFOZiuoy1oQwU
Bk9V/ELt8KNhu/FcFScuMxbv4ZhmE6gEQJRi7M0uvmM7oRmtTULpFqFsTGj4aNO6vR/Zxj1XxYlO
MbFFIZ/FRgFbMD/C9iN4rF4JFsuc2Nwyy1aZIfI3us9tEbKK9yeCDKjxOlqYS3MYVs0q9GrmsmbD
t2BdPqH58NFrK7pgrYXS0HCKdbG2vjG5ZZPTlCReeQQKQj8HvxFLgnr0holv24vtw/ttGT0jNHUi
tNVJyBJBpzKV9EkBcAhudEL8Vjx1ItTWBphLu8xlOKhXkOGL1givJIWlzrVp4qADVFjfmPExKVYd
mSJi7d9+n9MJ0B0dhSnV8wSAARiX03bfJPEHv6Gd+NwMWMYpCQwImGrNVZ+Ml063fsgI5gKr+njt
sgXwnRItJFBWj/45oZNf2x9MoZ+3oR3IJAXobWUP+IvKJ2uCh2AJ9/d+K+Pcn2tAcSoyiy+67H9O
yOC2Kf3uNbQLcJpx8YiB91Mpef1+G4YriJp++9DFNi1VKnmrmCmPBXyfZa3JKVDdD795O8EJHkk1
mU1OYOwNhWT7s05/l3be4uS/X1XQ7fn5Y4JbTNQyJKYUeoltbhLePo182PK1JXYv/ObvBCnke7ZO
9jFYFw39qgT7FAzyzW9oJ0Q3IB4VTyqD+F+mu2UyUR4tzK9Vx1wAU03AuzSUYOIs+qSXoMtZMPzh
N3P3DgXXU5pQTGVMGraeD2pBXgHTQki/Szpx4pSJuk5tqrAlt+C10eStGf3e4ixxYlQ18YgHM4au
9ux1Dpt3FeVebSjmYpZUuld6XHZT0kqTMkjJ/BpBPccL6ctcvCYBJzgGDxcTD48dyhdjCS0rP8AY
c/FQGmyzeZuEKbtlCPNwSS7jWvtVh8F6+DlQZwM+FMuw5DgeH5adPKh484shFwWVrbWy7VibMqnq
Lk+O/SEzYBB7bXMX6ZRhl4QbkaaM+uWFRuOjCWfPeTt3qGnQneDg/pYTTz81kXlVcvR6xDEXuVRt
TMt6aE3JsTJ5BhB6Pu469TsPXTTSDGpV0PbZiL6NGCEcIV9tkPmloC4UKQzxzgIpbyzrhuo2X1Go
ONsw4H4L40KR2jYDKq3dETfZrovUcv5eNeHh90VdKNLSxrwC1m6EVIQhRTSxZ9ykft1z5sKQbNCl
fbz12C59xkKJs3aXk8jTbJFeNRx0+H+OUcBzw6zeOqx9Ldak6FA8K6uKjX59BObCjXZpbWp0NZRp
ALEJKMMM+m+bJavnozFmP88/0iRkaxYMpRH7dNI1b3OsUHzxOgliJ1yTZNvScAmH0ipOipADV07x
+vU7Z2LnOp0VEHgThU7gxKA+kUcHkd/kvkGkwG/2zm26NYabdcPa9KLt82aGaIuK/O682L1OSb/q
ILFY9y4d7nbwry+r6sWd18xdvNFCF7oPah3KtoqPT1BUqu9gGzBIv4VxAUcU52RMdnzWrKvG6ZLY
FPznuOr56PkHnOwXzTjZd+CC470xrVdj0o9ihBiJ3+I4IZtITYAxNkOZsPlDU0+vq5w/+A3tZL11
ta9UqXosIYX3tetX6HYx9jts7S0kf5G3u0CjESXzNLB6KKlp068Jmgp3VkIv02/qTqjOYbDtB417
yJORLOeAvuTBHiRnv9GdUDV7gB69wujxAq2vOBruZfc7FNN/UtBfLYwTp2OzAV6Xkr5cuIRQHLrF
LQ6bBDz5otZZLe/0sK8frJ7UlU404OUsxBi/geKWjC+o/03mAwR7+J1EX7K/a2XHeJ6oBsX4ehvT
EKJ+rB3Nx3UkgS3Cfezkt16IYIQOw9KQUwSFL3tOBrvZk4pQJSugUjRvV+gGpG1Jkk2wa9W3615E
IaoJnwMge/dLRNspOdFkw5iraubjUo+ZmMC2I4e9aKj+Hadp0bT7uiWMVS8z40H7fYricSzTg2RL
aTb83tMwH/G5DZc4LbqERLLge1Lbuzrq6+yRpx14YeF4kA8kzdZ8gajFdWgmc5Rhn6X7ZdVqYafF
sDo+L8nKUMJWYmFFrQbdI5/Nsr1ITUOTXPeNiR7Wrmqzq4KcACsPrDaEIqlcrscRQMuzW0J2YuGy
HHlbmer4oKK2T/yyEOYcmHpjlktL+5LHokfVJ4DqKs38zhsX6UVZtSORVEMpuP6rYvJDlTR+83Zx
XlBz2jZFMO/YVuWUqfsqjvwOMhfkFS9ApkSoIJUwv9jyKshknqmo91wT55g0YU25RNOurEnb5psc
/+at8Uv6qHNOtqC3Ll0S9qXd7fAMghakAems/Y4y6uQ0gjeh7QifytpI9siQvwL5b+cvXkeZqw9s
dL0sy7D0pUxr+wdEMg8U87t09lx256QcO0ia9EfWlxmKynlM2kdx1H7kL+aCvEKEMHSAhr7c+6GC
DGy4tuU2ho3nK8eFeUVdEx0BxY7ktYYwGZk6e+RJEMvx5LX4LtRr1uNaBWLuSzSq/l4Hdh8Hkx+j
g5H051R4sKtZxj3pSxFmwJHNU7KpgmYt+dtv7k5Ss8TjQSGgOJRqzI40hwwGRY89JdDE8PsDTsSu
Q6eicIPAF4VLGXQ2VghoNY1nguDivYZkrdqjxhWOHo0pgCjjxRCsYek3dydm1xBU6bjpehBdlbrn
dIkhYDYa7ofvZy7aa2q7GkCmHscw1BzvRUfDr3jT7n6lYOIEbbLp8dAT8lWUsrZrxSpbQpcn8dz0
Tn5DqLJZc7ud2kbXxbSOdW5nrT13jXOxRiaC5BfeydCU7OhfAmjzvw5ttR/yk7mgr5jQrhWtHMqY
Q3TyKrMuKsIKGle/6R3+C6+OucAv0E2riitIDx8qouZtkM3SF1XSkeEETc/gDYSz5yDIVHtCFiez
os7wGL2III57v6/v4sPA0+WhbZF/rvsIqaZAtxCg0KIb1MUrOFyAGITJD7xZbidTNUfVg25q8M72
cZ9Dv+qUCxE7QmvAeCVdSWnUQOtybVeWt5ItnglW5IQ3tIe06Qj+wG4JYMsHVExV8MNvdZyXi5r1
Pmf26KAY3E0FFOP+PubYd+JOZNfjEU2ThLI0ctuLIvKekMmvBPAfCuU/oOg6CMJ6hYJIOUPNqpAB
Q6thPd77LYoT1bNQpo7WpSsra9KzFVBw03HjeVW6OLE1gTNjhy9aNmYLvut2pT8MtM38HosuUGxq
WdezLoL1g66fk+V4UGP9Gy2X2377xVPRxYnVG/qM3PRdOW1E3EcKmtUQdlz9LjEXKrZCXztdJNUl
lWkPHVrYBNyLxHbCL0xdwBi0h3vKu1CXSdy1xZild5JFu9894ELGzNDVdZU1XQmtrfVxMpoV0Nla
Xv/3frxl9r9aeCdIs1XuyxrhflcHG5Hyh1MNod8w6vszx6uu88qxqIvdgfpHVQ2zUZBwT77jof6k
E/Hpf/+CX28dKI79nB6yJURrEHQsMAT7qoWcu13+Wuno10mimbNADXLlTlSdKrMhrVDdmdKr5rH1
CikKsaufkLQ9ae12GEy+qgXe+BEZckhK+B0H1MXvZPxI4IOCYke0zhHENxs0f4u269rF76XrQgPT
nVcppxADDC2F2CS+Q3s7McOsP/l8XBY6KZYOmmlcsgZHTkw+2Dl8X0eV19Kz0DmJoRkCPT6DuaNo
CnMKKO/nh406r6iFH9bPH7bDGRNIgD3PUWKq98seDB86EfuR1CCW9vPoqukiG5JJ3a7W9HXQNC7n
Jk69Fp26EMEBRaOw0rctL1Bs6sf0NWB147kwzmPI7nO3W6iSAvgBZa4CnNLxy6GyfvEc3/ms6bJW
AzJbVUaC76e0DsOXHny+9z77ET2Rnxd+5w0qXOsYnOqo3qDMDbukZ0KG2P4moP5Tafnv85i6wDLO
KNk4tzjNuI2h9B9FnYXHwDKaCx5illygpcen0xgr6MEGO14Fj0PSjvoLiSi7WE6Oa8KCPc7htmOh
rgD5UPlOd/FGCj2Oe1MctaiO7321N/bSDbhzCxu32w+qGXtYhna+3xuxXGgF+5LsgAaGyEPdsONN
ROC3vMqbTsVb16TDdJPfZzC00WaFNjmQn8/tIILjhH89NU+UVP3yw2/RnQc6cI0juRGSz3UVtc9L
JrNHAulbvwuWupC4PpBxj+qoLMkGNXUyvmZR/eI389ut+49UEm/NXQfQ+S3pAZytIuxK+ul3Qhq3
iPnVVnEuPmsDXR/TJkvYnlB6NXD/WE/ZDtTDacULob7yjCvxxe+XONdgNGYxZ0ssy2AIOCTvV3U5
BlV/9Bud/LxOYq8s3ohUlkvPxCmojk9zS363TrfF/tU6OXdIFNaNlcbKkivbfACqmkEQv96+bW0U
/Kay+W9/wjl0wiqDJ9cwQvF5o5LDJWM0YwNxfRTbr80KRttvHtX/8sld1BzgCbVduKrPsIWX8mLj
LQI6LFDnRh8pKYDo9qsqURdEVwvUTiqjsGgdCQB0459wEHnmVDcXyX+GRQDBERQCOllGaMfNdL3M
NPrNAf0vX8IF0SUUWM4DHNyTrMdkvmYwNbr0aYa+P68XFXqhC/7j2PfPHxBjbN40CXRpb0KC4LrX
n7Mx8aO2UlcKbNrhWdLspi2TJJ4vwFyneSUiv8cKdYF0S4NSJLWRKBuWMsiw7/qUZo3XOw6Whj9/
2ZAPkVKJqiA83dyHFSzseu655k4Y7zRUUz9j6ONg5yobL7ohXu9D6mLodgihNVMmq5NsyEMSBw8j
96vi/V+h/3/cAIAV3oRwG6iXt+t4307TXAYx/eB1bLoQuipOxLLTAJs9qqfzMBjY3GWKXfxGd6I0
zKSp4jBoyqSBSj9Qr5/GevcTh6Uuhq7mSR0sxDal2om62Gzu7sJR+UFRqQujC/YN/RRtmrKBxPtp
EOkjfE+ms9+6OPfu1oajnWgPyyvNmu1CCDTTjZR+RUVYt/4cQqLP5lExWPZ1y/gsVV+2pve7xF0o
HfTRt1rXSKTUbJu8s11YHCr+zcl7+/m/uGZdJN0CdP4Bhh+CaLq5CWSmGDgUhf3W3LlgD4j0TMs8
NGAt6b3o6qEf88p0mR8gDYLUPy96pmHHl0i44qWsP+CHpSrz0G+y8eNBUhdNZ3lXdbDiyE56PdCz
fQUK4Dcr859S7S/W3cXSMX5EEKeqRRntAV0ewkbHIBjV0PJ8g1JSXzbw5qB5Mi4aHoaorq3FOMt4
gULmwOGMZ7NwPB9DVJNvOonhUlWltEm8KvCU3W7pf5x+KpvpQdMYbnLJZi5xNUNTOJB+fTXqAm/o
Suih5Dyd6aoFUBbzGyiV22/W9V+2swsg3IIxgmTIfHvpmbm+NjRM7VlMcupOXlvaRRB2TTPzNBLJ
aTOC42zdW3gLiphH1O/Z5EIIzSztsVSDPdteDGedsvU0ZMyrSE5dBCGyzZgOVNtzdJMsgyEwSOYs
8YKGww3m520zJAubqhmDLxay02piY94r4gdPpLGTSDBhQeS3Hcw02mgoKCzxctT3vvt9Veeg6mUK
z2ZazeeFCFhUBQG4ZxsL/a5kFz8IKyMZsoDO5x6gILhbmvpZJXT+w2vuLnyQrcNAIz7O5yBDw4ZJ
OK41e+y3MK5cWWPWqEcPeT5DXpO8dHqT33l4JH4ZnCtXdsRiHWe7TOeu4zCIlXDSWBksQfwWxrmS
7TpCMiuBIeieRAdsU6QpEumZqzBns8fS8oCOmPqhIdeywmQuNDBC9pu5s9eDY9Bjpag912DPnLIV
5js41Pya99TFfh2gQVTNgsQqGcj3SdMPWhA/ejV1oV9Co/bYD8yeGxjC5dtAqnNVAUb3v9flX56J
LvpLRXIksqfphVcqXl6E1Y2+7Jwoc2FmwC34v//Mv1wiLhKsWmjFohY/IiZpcIKlcF10m/VDglFX
72sQVTLPHKPXddecUsDAiqzf//SbunN1yxYxBTyjOQ/bsBeNHuFRqiu/28NFgmUDC2cdx+a8SLtc
tEhJDgHjw+/6cJFgu8Zz4zCrOc/iUJdokh+PqI09P6kTrofQ7OhR6zkPqUjglQrbb0BS/WD/6Or/
fPN1yZ7MSVoN50AHpmiPocvpsPspN4EB/fPoMNFRJoJZE8x9R1EcsYZDL5Tr/RIaFwNmox0lZ1On
8M/tjrcjHLY/2rD7nZT8v4SSiwKDwzW8bAFWPscGFvHR7dYeSPS7GuG/je68deFwg3L1nmUXBpPm
bAl+9Kp78wokcqvl/SMHlhGJKvhnJBfofFUqXw6gE2exTZ/9hnfiNFI97Q/4lV7iQXcA4LawVHrk
kepSv1h15b6GKbVIhYfsAlfXvM3IvQo90xkX/AUhrnHeYb910QzX3w0P0fkBEqmL/II/Q1OJZMwu
MNpucrlGrGAiXf2uVeKEaRsqMR97z05Q4brrzPASwiTe73s6MQpPSDyZtGYnDvhD2wWPrGtevYb+
L8gXZISEoR07EW51VLJBgXctVm0/+o3vdCW7IRpbZfvkwvpog4Q6m9j9jar3Oz3BWzD+4qXr4rma
QA4sXSt+0bD/vJurZdHPUxLW9Rk81aS61vpYxdN8VP8fj+v/vPd+9Ued8E12UsE6eFR4+21rB395
BUfF4Swlok7BjXCTKh97DbuavKMj7vat3U2XXHs1cKEveFi3Ej7Th1z2q6j2oPpG6QrYXRcC0ipz
2u7HuuZIcobxUfIoHZ7gk7ZG/LoFLBllbg5VB00e0qyhcA+G0SESoZ7j0+VxNvb1t8EIbaOcyaTR
V3pIyD2fdjzoE5g9j8tqCrnTdvsACbkVloGxhMUPZL73Zpu6PMpswBl86iANL++iQXJI32vULGed
g1egLCY4JX33cSAar4E2adO/9aDxn40d2XLigPvS3GKFYIe4rKQpj91ucF2SIZ26bz2KtomF21wU
RvDnTXktvnQN/JJ/6NrC6AdEzqM3OofaV7t/voH07oZD71veQTQKLt9rM0XylIA4WZ0PtGzIOSDV
NhVVip2WFQtf91ifyHLE4UOULjy7NLE94G8rxn6/g0tAVyR8WPhTG9omPYUNXWkhEj4iC0t1eko1
BHDhZV3zESbta9uL+jRneDQnBSokW91jZmNnkhymowl4I0tTVixB2oizhGt7j6/ViyaHGR2aVVkU
KH2yuiNfx1nz07ofW/LDNjeX0sH0sXw+DEn5H2IkSfJM54rSx6MSqa1P6gBHhV2yFTaOE/gbcNR7
AkMjxfcammbA5OrwyGp7CaFqjGxMh/0h73ZOt/X7mOqmr4t+QTH4moCBlL1FW7JNO9weGZzE6jS4
yUAq+x/zx1AdAG1BQSexiz3v+JZ9fyUxCmnkymWXilxymV24FB2sDbdVG5Qk9mBabpnlMj2EdpLn
1eCMeuZ9bdu3bSN1l2I79MReWhpPW9HXghGoxIpdnfCuEemXdKZd/5BtB4pAIg7tZvJ1mFHMz7M0
TggyqHmmlBZZTGn7GsnU8AsEVuT20JE1QlU7nKGtBifgcF5qcLfCfYIppBYcImuhst+JCsCZgU8z
Gz4ksY7Sk6imuP2Ot0+qEDSa9ctpauN+epY2rPkb4FmjvrR7AppQ1od9fH/AGFg+RmKVx59Np3oL
xowJevY8ImjFuRvETq6Djtrxkwh0GhIcb7LmcZ5oBovpcJ5l9J21VZXusLvNdA0H2GWJ70PTsP5z
u/I9LqB5H4KNXq80yiDtHHP1o5rXWtawjJTp95jycfgEdvkhCnSXcHeB59HvT0D1TSn+5z5gP/rW
LMdVk2Hf3+QRRlExCETSj5Zhm9/VkhzPcxbWl5CMafsuNTbh5zBtBvF+lGI7XlYQPEiATjR0A9LT
TYmYX6d17rq/JTo3sCeFtfYOt+VWVeVIssg82DFLSNEyysiXlBOW/RmtsnoGhTy4Rxvp+AFqi4al
fFyfaggEBaetOdL1Hh4Sy3EH8SD6WWUNy06DAtPxNdkFfGWjumqi69o3dj8Ho2i3u2w3IS8Tvsnw
U8grWb0XY1YPxbDPATQR2zCbQKLRHEZ+yzHFBsa4xxxe4aQ9qI8w7qj6dzbOEnEJheyT07y1C87O
NU6NuAA/HZmnMVv4DwVNgK6oUHdb34ktNDhKRL+tZx73s6lPIbpVy4NsIXB8qWo7gF4TJEv9JtIp
Y1c9DDDunqvA8O9CZO1Q1N0k5zZPu6gK4T3E6HadlJ7m07ySMDjNU0eivFPHOnyhc4YZnOKwjiBn
uGEWTVBPJm+3YOrO3U2SJ4eg3SGfxxXEtHM8mPUrCfeVw16t7qDLCSsI/oR0qf6rQggnRasE0QXX
a9x/2kf4M0LgSMMFfMqpPI7mus5gyb7t8KczVS7GOYHZdnQMa9/DLhfX9Jqj4r1MP1YL9/k/YMFh
cCFIqNVk7xVGuX3IYbbmDBNHdDrP3Uo0jJGXoYtLlUWZPC9LTdWe19GcHg/rNtWoWmxwlsruwmpH
jggmmxDXCS5rQX6Ypgk+8FgachKM2+A0hUuUnZL9ONo/THjQ9m6ZjzUrre6D6jSupNofYVgdvsCJ
vm0+oIpMdpk3Ss3ZBarx9XyfSbxgnnfUldILkw3uu7mq4hE4bya2R12HrSz6w0RzwQaTBOAtmKlq
VrDnjil6P4dSg4zRsXl+abYwIXc9Wsbtcw+lu2bMl53BQAe64vm4miy6RjSb5nfxNAbdN9JsqXrk
ik7YY53QSvxJFWxJ21xDsg2GrHXaLBf8sq09x1qy6SOXi6jup7pp6RUkWq6erCHw3DrjOFL8BKsk
Wv11QCoZmuaTaOM7GOfWNbDNYGBhj6TQUboX7bwPd0OrKTDDBBjiEKbEcD3Ml3nvyAf8zfSPJRLz
9lVBNB6c9IyInhUj5BfrIsD5VBVbNWwfWsJnepdmA7gucdcBrKoXkwbFPtgZlnKmXzcQSBY4f6Oh
kIoXTDeOYT0Op/W7oCMMnaOmkoF9g8t3390DuisOZEXdsf3ArTF1EhqpYRi93jo1NCyoGJPj6Qgz
piecxMdeXdMWnx5CsxyGY48rDuTxHdwvJnOFZXI2320zz+Lbzb0JaALUWMZpyucMUQ7bY1ofti5g
077vrzTbVJbDyCzll4RpnG+5pHByfhfOUTp+OwxMm9tczcsWX3dGw+2ZYfeLz+20wYIGP5L21TuJ
ctj6PpVYxPuDtGY7ddTG8x3u/2CosbhEL+f1SJK1RvI09wc+pqmXy7LKQH9Mon3WLwvWbLkfW+AH
37VwiW4K1op++rwNCYm/aLiQpzqHQljYDVgpquo/O2imhi9QrWfZtx7KK/LrqEZJ8L6CICItdEva
5E4n87QjfxNhyvt8DOyOq1BtuD6Q7UEylgfxkpwmiDT0O2CjSfAdqvI7K0Jc6u31sKN8Syz291mG
q+JFsx3ov+ikY59iAlxEQfe0agu8RVkCR8Q+sSVRCQyBYQAe6vF5EKMA5TiCfOdlyFrVP1E9rPCN
5mBgfWv7cd4ucdSw5V3UhQb6u+izZm8s7VZxWRSccl5GIujndILLy2liFUoBaRPM/Hnvhiq5hKZd
yTv0n2j3XslkOh6itht7HJgMsQFYPIBqaSkhomqeKq2yYStSxuqXHciXoNh4o5f307GOIESD90rW
AjKGlSySLGqGd3JCjSkXulbjme7g1aoLKGrROYWrd3cyYUXwJRqhoidmh5uTK59uyU8KtK+oiyxd
YnLSdgwjm8tj2z+1qYJqEjzSwVp8G0Buo3/UE+8fTWeRcRWibuHJ3kIVbi9wui95snI6fyIWsgd3
NV8H3PfJFiJNpyDwDjC0piyYrw2mEL7avpuTgsR8PMld2K6UG0L9SxyadbmQRMLqfKUGkmcRa2h6
ogo40puN83HJcBmtc27iqp2eLaBTWVdorhP1KKdqf5fuNwPUwxz0YUpTGZ5TONhsuEaRcsCgmuHY
X9US1FfJu3h+s6qKlvedsVGBRsNIvu6qWpeiWgW7Q7oG10wJFk2PrltutlbcwWYdwhoMvGpctrQ4
jjkb8h5mSPw0m5Dc1cgHPq0axtM1pJR0zrN2nAoREV5Ds3UgOXysW36frvX+JwP7p30iCB1dHu10
ZE9jQMxLuELiFU8gOj/WPCUHcqeImZclGIAkn7ek4KCRP6EpArL2kGgKNXLQkJ92k5KP/RrUZ0la
Dptxvc0Pi1TZu3qFgv5JYhsX8WbXgoiquWOMZY+W1/t9HW3q614v7YeMKlP8H87OdLlu5EzTt1JR
vxsebIlETrQdMQDORh5SJEVSlP4gRInEvu+4+nnAqu62aFdppsIOhyWRODhA5pff8i6J7tzmoi0e
RKpK5UV63QE7GfIsa7xZT9TUeRHZ7rJfcI9bjs5oRo+OMdcXfbq4KmA5O36xDuu8L9tUXCzAF+2H
CXPvj1E+gVoIzL6U2jEs5DjlXsjKdaHJL7H+PenDpX8QwnEWb0yK2QXKaYzTEiSbHsApX+YV2RS3
NZYaZ92m6UzqmMSq0iByRkO7GA0bNja00km/aGMjVNedNnf9foTnrz+uTm46vlrssb8c7FpEX8hc
i2YnelMzj3VSJ/Y5ncccs9eoHHNvMurWfbSGvNY/NNZg1TtkGpYSSYLOiU+VNqr8sxbjJZz6YklE
EuhdGvfeIBJSUdUPMvHbnBxl8kJLs6zcW8QyJN9mV1jNeZyrcX3GlGoiHYp7V7C6c/aWqL0UwlC6
Q0UnNA+tmyfp7WxQ+++q0raKfS+JOwEVTSRPzQa/2zWyMK0PkGpScQl+1jICQ81CnQxoU/NrAj+g
+DB0vVvr/qKiMb7oms7SHQ9BEZcZ45qa+XJLaSxNqmAgm+tl1+UdcSEu5WRc1QVb8mNGsTp9zkSm
TnbFnMnqikl+Njor074UTCkpk+dKYIJIEzr2WR0kS144jET3rh3mYCyi1v3kwOnvH92J2P7UdY0y
00DIRuO8CkuhjR+daU3nyNNMU1pe34dt4avQys3rbnXn5dWG7p9/bxPYbDs3xUnwbsnjWSE4IKr2
Bo9nkc27ckTd9aASzaxuHHYZEVG32sYlPMWzpFkYl9Caj6mlx9PRyuJMLwJ7bUkBvNxxnAgZ+Ir6
g4wvbfxlrLdcBBuXfrpN+7aNpoPKoqx9zDutGvdVqvXq1HVqELyxVU1t0Jj5PH7JlICL5MSZ6r70
U9aM+zrSC81X2WBcJk0UOn7DNLk/L2lqR7wSmUAG7Oiy+209NiSljYOczOOwopILQboJz1VkNocp
nN27xjKXnuxArGv9Ycnz3Gux6/QghUWDhb+Ym1b7ZXLF4kc4nA6n1eoo0GI1SK/rp0qrvX7op+5W
GpOMX0esTdzdmul6HDjTdq56UYfHxDEkzT4nSHOx6iyjsC7CFMvUyzpaqk/K5SEEVt/bRu7pCbiB
xy5fU40sddG1w7yyrg/kAYa86DkC0q/TZCUHSgBDfa6QOJexL1SkJ3f1KOIYSWijcJLBY5EJy3eJ
qgvVnAZxbpWxkVy76aSvfsuGf8gMUezyMHFKtlo4XFQ6HYwr+hWWuHHL2ckuprFVz3Rinkg9etPB
UsUBAl7hEWPelWYUfkHPIk2CqCAoJmmbXfW9Tma2IjAynXLpxn69LhiOgP/Xj4lsrfyq6a0uv2rD
obsc6rpKv2IQ3b9oTdZ1wTxovEZ7lo/ZYG/DnczlbJ/t6dEhl+iDaG3I1cE19bOXT7LYQ1ZWjpfW
U0RuwKhyxOzOnenXEgk7+jt9ej1BR8CB0d06PRC/28eMZMwzBQj0E6101Z2txm20G0sC4gMUJMto
PI1OFPU5L2VY9A5Gd5gmu1m33FTuUtdJbqMGb/idAc2heZ1HMxt9LaZz9QWtBgxqW+F29q6MzcVk
aSbmxzahHjksZdp5ZkoArb1xaHGxi8wh/uaKojMfrWmIR38pOoNqR9r5OHvp6Oba5yQxwmd3S02O
7gzL/GFx6pc+y3ubdFc1BslsYWfDUeEJ4vrKaYuXSrBlPRfLDh9bEN3e5cp235p/mbXyEBZ3h75l
aFPKYKq+n005yac60hT840SFdAY1VaCM1NVIFAQkJcV0IZyq+pbns2UQ5+w4LR9RalOpb7bxZB3T
3l6+UzpH62Wbm+FLEeerEvh/L6N5LuLJbh60UHfEi4FlhvhOaRnTGUkjcVZVmxE79HjxzchopptW
hbKGasRsyY6cSL9JNMehm03qoV+KCUHRvRpbxwzmftWt3eiM3ejlxTB/RBPZsD/VrRpvNc3uPrmh
NB4AUPTroQphixy1isJ4zot53Dm2i6Dvmo71J555dlkaGbA2J8WAG40TuzpVsVKNL+qymLxaC7Mn
mLqz1whYPnVtT85lO9fajXSm+cpRa+zuqxDphV0ulvnQYCtxMOpcP9nYJBPzSqt7jFUklg91VMEe
Hkf0fjzRDGH/cRqQeP2CgAjFWbdMdvxEa9iSnjMuPAdzSlPCgrIMqyLjkPCPXb1/iGeHJNGilRBF
ZBmp0JCHlasWtMDgxU64EX2TCXt1fEpkuyYHs9brR+TX0+zOdCtI4DMODHcJN+JZyWjUg0/YXvrJ
a+mNWR/qLJa2b9XczkNVhVO1T5swjX3TlvX0vGFdT1WZF8XlLOWa8xmZ1t1lhj3lH6xITiRsS2Lt
XbfWqiMQSjnd0ooud4SJsty3QqRdYMZjbgCXwxh2V006QQR9jAveBe2IsBZVTbk9AVoel6W/67Q4
Hf1SDEZ+oWljsR6QH1u/awLbJC/HGvIyWquZ7RO6PI5s0neZsge/afrpwqoMEs44KS+XOhZ3oJcb
GALoO9LnQKjBsmX4pK3AyfcuDJnlgT7TPHIQdbrxvXfbyJR44GQr7YEuH+ryVDKhSL7Ea9MVPm8K
wrubxWTmRMx8LPy4CWv0yxEvUldIpLnSV5NTD6e5shv3ILHlxho1HB038TSB7OF+Uta2CbV0jCLc
FRsqJoJPFqRrp6ZTDylDeWY19znbmHnXy8DZGZ7qttejYERRWweJWZi28VjZZGjBOKk29qU9OnB9
emfJHhMHmZpAR28+ecppaNheUQ5x/KDPK9Ej0jTHuHCkUQi/UGZuBhXdsNGvypHWlgcJao6CFBaa
/sGum9a9xRAkGb0FFeh6NyyhqLzFXG0yGFUb/TetxVXBE1A91C1eNqM8xEs9yW8OX2r61JGgOmfR
Gbn07Vxm5k0eTTqiyTVFQZx0RXG3QODP9mba6cXiCcj2Iw3MuFwjCvWelgOLeiYpxDY9bPC6Vl14
FVd6sp4MW5/LK1XTp/Wc2prQS6/j9kUXVhJfm2tYAu4J9aw8Du6omTcQ7KTDnmqtdWL+Uy71Hv/G
qd0DF6sLn6mKGJ7Lqeg0DBLX3j1pOe2UJz0vtjfkUPgERqvqFNYiBVhxPdA/zHz4FX03eGixGOal
7piC4lL0WnlMwFmMz5O5qC4IHSfsDxPxegpaUdfZLrcstwlMHGn6zGvaYon3VIO5ugxt5NcAX+ab
PRhuaVWQxomaL8Jel64PTyRSIkCJQWdDJWHBPJtRaBVdOONsreQsfW0faRJUTOsbcjuPPqyReTAL
1zRoWAb53p4Ho3mRichyjdrBsHsLv1tETF7rrMjhc2VMyHoO04I80fa1vFUHx6zNZT5lhmu5j2hG
F/15orSfa754Yqc2OchsVR+ETPL5k8a3UZoXG71VDftNzZqCdHTX0b4etgr6MtSqbCb5Ai+LwNQS
RtGHpTA6ipV2sBw2uJ3Rs5I+sxZBtap3hSq/JQvVNQC5RRb6S9uPWkMyIAUFU9VDtx1xq6nai05V
g/tBEDwiUkU3Xb9nMdOIL2k6VdnejuxSm3i6tVXixey0ya1Nus9eNpW0xb4mNWpe4toWk+v1hkKt
eZL24N4b9OcS7F/o//fPqrWH7LHWhkq7qSIGPrfjVqiiWLC4uenLsUHXGNpc3eanuGDuxSKxa2vf
SgofZ4eP4tBcwgCMxOSvzJAqKt2klYkMdOH07uVUM0k6k127zpm0yO4+lnmatRcysqbqpA14pX+x
dD3UfWfL2fZDVWiDl0tz0s6VjjrVrTZ0Q0KMQ4beV2TG5W4ZCre9TroeokshdDnerzm4QN/Vu0nz
EisvkZhpI63/5jpdHd5bU0fwL/E3SMf1Qlux7yZlRdcwP011ZC3kU1hc+4ac++G4VKWyji1d9umQ
Z86qP9JVFOIiyZgE+rVeAADYQTzVWzdgba70traOmrZvWtMcfMspUs1jz105dbfYzBoF8hh73QBa
3ewTzWDe45SMeBYvx2LN9ZZmrkXQxlLYx34e1Hqs7VnTSyTdzGlQ9PQivNKqQRnpWRht1z2KDlX1
FxnZQ3EmsU3kPhfxoD5OE6OZII/cNIKdCCDtJinL3LkMo7zMPk4uD+ZyMd2su9AHLHWuRu7VxNF8
WcVNOsgiupjTVmUPFHpJOPr6QLbcBGnlFrStbTTaEt0f2My15qP94Sx1wBxQumqfAQfcJIzlZxQM
9c7wlUIAs9gVjIK64UQC1vJge5nW7Q3ndEnjGTAOozRyN7V8tHjskKuUiLP1gelJOO9HdvJeras8
U0Q72qWphYrEztFRrzMRowOAe9BTx6kPWSobcV7zCoquYS5V/3lKBoVoRTYgHbLvo3peYs+YHCGZ
cZqArvSmc0ffobHRfSlGJOtvKmQXOnO/Sb0a9DRmgbm7265qTH1VTFMWLEW7Ocr1nXMt2tAuTzbk
8unYlPVgBdG41OXZ7NCpoUWqM2+tllYO+4QmvuFpnWFoe2aUfRLkbqQoO+umq8mQrCKxvs4SF/nL
cI3S+Q5JBrun9x6H7frdKoUVPddZpecn3YLqeNLp+jZX0Mvb/j5HkprcphT2fDZsrVtel0ak9XlZ
Iq2jwTebrr8q0hGP/vLAbCXpOsB+TW9fDXrRTX6/YBx6armFNBhW08x8sPEOM3Pb3jCqo7tXwIOv
8xFn4Ad9yqLuqu1Xo7yQ2N6t29uWIVwH1S84w3fSTp9p82lWkApXqzvEWqln/K5ktRc7MuuMA5JA
upX5U1tPH5TWjpa/aJrRslncpoUuUYvtCaqadhWZRCvUh06OuQYvPZHJ92E7H7/LAZ498gYiOjWV
WgxPJ97lH622NXv2XiSKpvdqt4PoT4sJoygZ64keWKbQgNdYURNem7Hspz1hFC3EMS+T8aVP53o+
V6ssxKd2Hhyb4qVJh4tlkev8yZVFPX7YNBytY1cMoVcgdtN4ZKPR1iyv55EzlwHmjbssSl50MUyD
awYlBRoM5MYrra0mo2slMK60Rf8V4mrjehCLzGk3O3VG165t4jtgEgYZ0Ygp810KspFzEY8NtBvV
6IbqUda6Aq5d6syzxkMZtk3Vewl8P9urXHAEls/sux1eaCRFNG9p2Oj9V7oVa6J5Tk/6mnqCKNvT
Q8wr2B4eIvXUnfsZeijmQOVsO/FnGNbL0HrDhIlNcyjGXiSpPzXoh5OH6s4sjKC1YqAcwX90bY88
rybcA5Mqq/d1EEGdp7l9E/oIJVsPFr+tXY5THNUnFW+934jye663mGmHHyqza3d0C9YBpLIWaqf/
CIdZn5fOzo8Idc9zoDtpNXjrEosPDKzKIXBCyN9/DcH0XlnIWeyyqMou3+nqKbXvnfGvIdTfCwqJ
3BoZ13BdK7lzaVok4i9SaN6bzlWoNaowkXLPManTRFKjftURrbufcHj/QLCKkcGPQD1aYWYPIo3J
hMb+a+Iq6S+LSavQQOzamoaTOabYAkjVmDdzR+uWAivVdL/SZt7Tn0OoNlTRv0MbvQOWRYxo5kRr
5b7CzTQPEpghV4AHG598jfEjszj3J0oDfwSmeocza5uOpQameI8gQCM/9ksVDkEdkecGEycT6qQo
kuRkpfNS/uQJ/wHI8r06UQo+jNPEFHvHxZOjR3Zm19Br/skX+qOrv0Of1Tj6dTJWAuRI8Zy1xuPk
1uFfA+Xp7+ChpOlNUUeh2C/Yfnhxu5ySIbf+4sXfIcx6w+jLanDEnh70jkFq4oUGncc/X1B/9FTe
wUPDeUx6oRJnH+lax5k+hp4Rc/r/tatvn/pP2FYzqy3QQTwXcy3Q5u0VLpNr9fHPL/4HK1S3fry4
0xrFVM8pyyWWyvze0VOafN1ZTHyFXLOovXoAjX2EKSTqv2TPZ73Xs4ndaJLICIk9dqjik9203XVq
0F798y/0Flz/ze5+r2Yj08WiLRTZ+8JVMR1oVS4TwxX+87IYvfNok3nzN6VtlM4hqdP7dE3uDVaa
OIZdMsTUKlG8w53x+zxaWDd7vSQl++3u/te3+X9HL9XNb/fR/eM/+fO3qqbYj+L+3R//cV8V/Pc/
t9/575/58Tf+cXiprr8WL937H/rhd7ju758bfO2//vCHHXl5v9wOL+1y99INef92fe5w+8n/13/8
5eXtKvdL/fL3X79+L5IyoOhpk2/9r7//0+n7339l5GsYNsvnv602t8/4/Qe2L/H3X/9P+f1r8bX8
5Wv5/Zfr5Fv1/LX9BawOf+z+7ZVevnb9339V1t8USYOCk6db0gDD8Osv08vbv5h/M3XHcqStgAYK
uTkzlbihxn//1bD+xt8g/eswV5Q6GPVff+mqYfsn52/UOEz7XWkIU+cnjF//66n88N7+5z3+Ug7F
TZWUfceFf9w40nV0Q+rcmcGd6aAr3x0mjJUYoyUzhkJTQVtUFM9l7WY7S8rOI8Wu99Wav/ZOUpMp
Z8+VAb5bVZrhN6PuLUkFsNMt6XbMk2AInDyOIAD9f3rIv9/yD7e4nTL/sxPebtG1lI54iOSJiPcK
VdYIw9zI8Dtxi3D2KHHNHccRk5tYncem+Qqk6trphqCLoP9lTvMzQ/h3h/1/3YCN8haPSqr37Fkz
M2p3osmLABc3YK3z6AOEs+iqhru4qU1/CMPQg59+McTN4KXGT2mIWwR+/wgcd5N+FboDkuMd9biz
E7PNi5xmGOaJoEjlPfbO10lT/owNs13oXz8Im3WozEqZ78lIzhp2PTCPBinXsTr2EUAq2ddPVVOA
7V8Y+6DmVfnN1kIfp0n5MtTLszabt6I0yjOtWW3H9Db8SoNu2rWzqd/BnRz9bV8cmPG1p6GsFrQB
7WynUcF7WQauRDhUrS3oNjhi0boPB/Om0QCKxSEPcmmcz13YnQDiuYGdNOFFVGouQ896OXRiZZAf
PqxkIwA51vvKcAXdrmm+nrvs1QAqt+vG/Ll8K/nRhF9d9TLGxZ21yk9/vkq3zOHHB8eWYJSiG46t
2/9ibCfXUs+jpEEq1QrdHQnRZ3CetL7b3g9NE7BPHCm6UKP6SQ79RiP48YNtAVdJutIy38IIN/ZP
x2tRK1l3Cv02t4vzndvn6UmCMzua9O+CyGLilsiVVm9ristiYUOXHahE6Za80By0dB5H+wHsos9o
mSVtmFnAdMZF0mtaDqDEet9Vpk0tC65r9+fP7I1g8e7eQatLALw6Mzz5PtnTaUEwAUGHSxlmGTR0
hS+jOINvO4IvZGiyy2TP5AGa73U9u6fRAhCaRRcDHWEvLJzTbwHInveVODtgwTxwRBTHGl9aAiXw
gN8lPk3Sb39+3//6rm3a6aYjTAKSwA72x0femwnthZHbxo4N9RLsKT0XJYzfHnTr1Mpvhl75mp2b
P9uf/7LK+GTbVA5zNEMHrPrjJw9mEdLtQiIxpDD1x0G5nkr6/z+b3S3e2Y5lGgoa8uZ1+96TqAR+
ZGlNntPWl+VBtk120Ybx808e4hvz8/3bx1vWBJ5gMJZ/zwWrilZKurb5oTLz1xBTuA01pkovYpTG
eJRNrrSJs2UEnVYaa3ZRiPzViOz1tl4BTTLf4NxZFAaSo/ILCukdo0z9mFOI7cHnmn5L/8C3Svde
czQG5I68NuelRWxpcINsHlJvNHK11xgj7JIcq2z8hg76THwTBlJogKtBkST8GJ46xlmX3Fo65Drb
g99n0ENXctVmz1z5f808a8c0gg1QmwngU9yLQBDU9t40u8e5dxkK1xO4jR7A+Zo8i9S6Leo1vAjr
FHSilb625lAduyFWNGvKozYruoh4be/zKnlto5CZSEXMbSxJz27EMcA1WN9l1Jn+WOfPzsgaBGv+
0Kz1CrBO3ccsDhCdGfdt3ZaJ0o5TPJo7y+yfjJLdPm3Re1my7lM9iw6fPBq181yayDjxYVhF218N
fSEsAy4L8il57qIZXFnTmH7k5I2fmOJL2dKmjYbCvAPcSPKQrBzEq6PtZJ6+UkF03hj1blBggupF
fX+HNNWLk3F6YrRyjsC+MyIgcE8Dw7SMAyRIKW39otWeJCiqwA5b5asYOJtwrdAf7C7eE8vAvonk
2bJ5HYwCEl/rOIHzhZFGYRdnkdcfU0PdM7kr2IZtH2ShGx9IfiwOFtwxcotXU3btnYM9ulfUwwcS
jAOQgOdWB17aDSBgNJl3O7VxO4qFYNk2qeO7CE83Tf5a0v9E3Xy8bPrxci2y1xy/mMNMpRxEiLx6
3QQEerKuICMitlWObmDq8hr9cgiJTHLoVNtZYDLYCMKadV5tR+ZSkV/BVqxB0GSvWqSxYnmzmIG8
Cmh1fqY34nHcYORltBlgA5MN5jB6reggAy4mWtP2dAMtrs6z7FIPHA3Q2bV4tqoi/0BTnLnBqLkf
O2R01jR+diy9OsaL3l46obzX+5zvSHp6dtKB3Gp7MWQG153TAgs1ODze1u4ysWz0WgFRCnP6h3Hy
7IbkjCKybi03V4d+yZ8Z2WJCxQo3erbG28JtN9BzWM57OTOVALhyoL1+XysSmbjRs9+2QMEKMwzr
lsS9C0CssiLter0qZ17WkGzZhsb1qmJDssWsINgR4Bt1tkuNs65nmmN8nnRN2xlTmPi1y6Kt+uT5
7ca5XbKYoVz3qcaZphTf2xRD92kAyrNHMJR4Xc9sNRnXVxWQgF0CTcmXC/j1tZEnw5m5pwJKRNKD
hgD0dq4m6DRpFqb7uQ9LryCAaXiTe0oKfofvwdLNfnvBhS5uzbx5Ajnges6cvjYOdx026fNbuBhk
9tojDey5I5GgTCM+oHNAK4Fh92tnST3A6R3dRh4ixQD50Eo+RZYsvVEYRxDv6Tmv3CzIGqISgSrb
OWv9JMzq/HY6QfTACybiCQjDDi9MJ31d9DC8MQE9FSRJfuIglQWsv96j/xgQT7+XOcHEMlm5jG86
r+uSBySpCHka1x2JtZlT8UBmcWhl/tyTX23hjG4oIS93rt+C0iAIL9SUT+nMvSWDc21WznpscnFL
vYP2NKA7Dy+dZziYqe/iiuTha/p7NRFvCYuTWNpuO3acSl6/fcNpyV63LdEk4nY7CqRj3vY1N/b2
DmpTXSfobno6E2A4Cmc8tIVvlNuyKRk/hSZAqMpon/TUNs6iTWGzRPmuXVkq+KUsv0U61yaYQGq/
rxZBRHVWbUc0mT6ACOt3s8b+BT5i7iZt5bdcWzvmoGgv+u3tzBorT6zVeY2AHNKG46/qdb54i8QJ
Dc8gcaI8mAAvsYNJs5bVvZd53awev+FwJ+6872b+1e14AUMy1ExEhnWvZUVyXSk9C1xRc/x0RATW
MJffzhUMvRSmviTPmSNujTbcLXG2HCxci7xs4UFuK2xe+UmaAbeCSLMfGZTjNMiiaxWBBxJi5xUj
0ccdeTWWIqHY3m6Xtk9JyQ7H9dD0qYJKUC9csBmpCt7ib75Fx7CJy0OZGRaIoqo6NmnX77YzrlV8
QBSzqsXABpJrdnYc7tpkNubT54O0t6XDQ5Lmu2ECV6aF+fIAOKI6Sqa/ngUP1dORAHlbK2VfPKdu
/AqF4D7U04UDo2UKNPKot9MmVMTFrGcLhGjaXM0SdyVHc3QP53PTs/s2w44FxBzgjmaPLDlIAyZ1
1xNAkkAgT+PbQoJ/aeJjXlcceEvfXBMlm8vEjvuTPTFz6QTtq9mK5wBGE+O8YXJ3VaXCIGVg5FXM
soGuwlw7tvUaPaONyJDAAo69B3ozej0k+gPkI1KNOXmtmuoJaap+j79h8Q3zn/Wjlaf1pV5mcxDV
/UdgwdGBOicJGI8ZT7ptgGQqlpKM2EoCoChhYFmrfgS7vhcrZdJYRVtqUI/VqRWxvDEGAEATwDzf
xnWFldBUJ3cr4DLaxV6ztteWEdt7ac/GBS6Iz4OWz0EqTUAAGeQCc1q7PRib9XJt2U6M5Z/drcyr
ZJ0FQAz5H5dhmRBTDCoNIgA9/CyYyzTxp03ABWU13WcKA9U1j2xyFGB7cZFx8i48sdFsX9CO0Hb9
CILXaMocOlDd70xpn8C7wQYrpAf2ZPWYvk6MYFH+zVzczmujTf0ktUM+PuViPRezjYFrryVwSMMY
9u0gLvJq/BKBOnnJ+jY+Fo0bBtMcMt02nW94oezSaPk2zCTPmhETtDS98yvE3z2t6XOf1QCdJqPF
6hgAEwCKmTo1XOJ4ZmIdNQwxfKsDfTRGdkDyfKNNmY9DGmmiPuwjemk7N+KdRvGVNrWXzDQrFuH0
YOjTRYvXhecmtCWV0l5qh8UnJzPbmbNhQvPRvoqeqJs2hgUmyL6NshS2R6ufW83KgjIiZKKhy+Qy
QZS0SWI96OaCXbtVPmsGE01fCUvJkLwac6X2cUz+ZIREmqqMlwert5lTS3PFsowTyC6d8BVd0Mo3
DTd/LBsmrPaqP40moUIzuqcSTRivyJr2W7QyUuIkHnarI/tDVpEEx3Oz7qdsI+RQw2VeqgGde4vj
tpadLZ1zLiI46IZAKmis4GzVLb+1VfQC/E4gLbYp408kgnXj1prdFoxXkvltwbqFVcpsJVIHe5qe
1ThA8SjH29hlxYSqAMBfYlMGWut1u8/R1W8Nug+HzjEoCzmtPUWajXrlMzizJz0byJGFfttBtfKA
1LBCoWlfGEaML6QuGWjI6KbMp3O9GF8oIJu9Por2stPN9mHQss8pZxq4tUMDrudiaglqAPayK6C3
2g6UkUuLtie73sLp2hfrVTZw4o1uD9ZIuPdWkj3XS3EmwZhvVhTOyAKtq7olr9EMdTbSxKFudBO/
N6cE4k7xUTHyRBhq3fdmzncFdw4lKY1vdLhgnxOdZ1+SJu+MTJ5ymxVW56yGQXMrEiyeaZFPPGdb
uo+VVbaX8MKn+6LRdGjKLDdza14l0eJPWRb7i0tcC0H67bImnnFascwBCsYWpAuqFayyyL27fuXL
kmOaKyY5ZYJ8ftVWxzwycGUeupOh0tdSi18BED21LedQV4prWH968Hai9zNF2JbuNNtajVgm1wCe
qPLICSiuzV1qLdoOHrvr2duZWS4VnIKtallnGkQSPmAwRO1TVXD0jNMwfYgAWAJG0XnZ5ebAAUDt
YqEz6Sk9nz9kTp/dNcOY+IVu7DTAg/7MyAf/D8vcvZ1ybV+V5wSfTR+0jxtErjLO6LsT9THu8+bY
Wr8UloxBzs/Kp2sx0gEZBORmSGWDxmpSSxh+zaeOq7TFq77q+nMRjuU559R7W/3UmzuAHMkFxeor
TQi+Ve7cAVo+OMq8LSOOyS7k5Epr7WVrVAl7bY5DpMYr0fBGlmw7AyPWJ4zp0e/IoQgKUX3bqrLg
MFM1DBkNXK4eXy8JYYxmZLYrJHyNTPQX2rAmRNwaGMu67uyGj18AVcDPJcECNfwhb0dYGzbqYFo8
GYGKOYZZ7RxxOFT6Y2nfvp29amafxnZ4/+eFv9gGPu/rfgcasG6Y0tH194qkYzrCl00XZKJLik4m
l0zd+/6pqWkKpnqx7lfNyPgWvGWQkeseCiuYsqx+FM0nt6nv4SrDdoopdLc0Y5C6tnOkvM/G6EbH
edG3CvgyqDQNQTyBEKqn8cYpAHyYbk8C3EcPb43MtxpJGiY0miJ+deZ+9IFSQixfy2DSeuNsgoq8
cOq5OM+aQUI3bkmppAbqrY2rArCR+prpdafp8NG2Igx9avducL+nGsqQJYQN0M1bFhgnledQ8wYi
ckMQdcbPLOGMf22RMxGwGBRgV0RX4L2aUZon0NjYKYewo6Z0/y91Z7YbN7Jt2y9igQwGu1cms5dS
vSz7hZA7Bvu+/fo7qCpcbMt1LGzg3ofzUEABtpWpTEbEirXmHJO4r1Pb05Gw8avbeWo9g5dm46WP
v0l7lpuBmP6DgdW/NMVcj2GGLbG5rtOEX1tTUOprKxZpv0+cVvqtWNQBSx2nkF1LP9XgTil70DdD
FpvBnx+ot6H7uweK67vnMopmw6CX9OtLs7KNPk7RHuFdG3y0UE6QoCG7j0d7NatU1ZdeTyBi6AtJ
BVZyW4LAfvAq1PrmZLz8+c38Pk+RfAOO4ZiuA7T3fcxLL3q9UiU0d7luAmvDQHYsaaedOjwD8i6O
2F3//JK/9+wl/VHLkYwndAj+7359s+h0rpthv29D091mNdL/OuL/wP48Tm0zoJXSxqAYm+wQR8N/
F9T41ixkTsAb8Fy+fUZZv374OR+q2RVat69dirGUhs6GyICPaFT/8rHSZcbfaLn0PX8bU3GaCosp
GXpfzKSbHtZr0CTTF21uL8jqP89dFn80dvqXbcozLY8H1xMGc593vxhMj4iyJO9IZk/ac9jRMI87
2RzZEmjljO6j4vj0K53uGW7Fr/mUzfthMiof8Xm/yYb4+5I9//mb/lXx8fdnzRzRtnQedprA7wb1
FcLc2NMr1liafCmRgv34u/hNE2q8bKo/mHC/m0Gvr2dZPMbohUmYXQeRv363vXA0OyzSdu/GzgXh
JrxhzSq2ZSjjjU7V7BuD/Sqz5AnB5zHTnacmtjW8iON1L1KE9ai6FitePgLFrv31X9e7ZXnCsnjU
Wdr2e7KS6UKbi5yo3eeAKjZORvFs12w1vV5wZApx7Mv6StEk+0TgTLVrS74irIe0dLXyxUA25QN+
w79WCeEThjVTZJiX0egav0uSb3Z7sDp9CvC+3i2dczRb805Q4/QRsg6YNMlW66KtcujUOOhiNl2B
nHSdOqa2julez5KNzMEntuZ6t9ahgGRhkZObp+V8NLSy1rHd28GWwOQ6/vkJEb9/Nusk2aKBb3ue
a7+f53rGMMHTJd6bPKgJD2UdbZwuwkAx5vTFnLrbzMrEBwqX2u+GQX/7NWmtItWvSwpCh1ZtyEm3
4PQ6VXpP4BA6ye2w1s1wg5Zdi8rympYEeB+XTmiUf7ifGevM+dfv17Ggo5BjYtkMpd+LOuhlsM83
FJsUpS12d7CI9NTQPDjNSy8wIwDWuXI9VKoGulZfy+JdM+ofBQ/8PnN1LM/j8RJM7nVHvpuM58mC
ytCJ6j36iJMY+WAET0JcDPYH+7f4fadhdGi4nsOE1xHO+52GKUiIDRLeU1jQFUyoe4w5XXa10xU/
s6WlwwE7cwMghVvRSoYs0oY30xPvHOZDFIyV+iq4wscj8ybcrfQCuQLy+aZQJvg3BZd3+ttXjcls
3sxow6HG0T6Y5f3bl8YAjwGo5bBr/DY5Lri5CmNRxDC3uRGITMI8KqZqk7dUnVM+4bEf++/rfWlO
aT/1tfoJ9uuDHev3DdJBFsE80RSApH87JjLRtw68i2oPpeWHiZVmw8fAi2WN2IzzR68mfi+7HJyL
jrda6AzMGO9P3hKsCQYQ/LMUVLu0KudgHUsurYAPYEQWDVwK6qVjyCFcGd0Aw3gppzK9tnOKe6kj
XXaN+TqT9XIYuHj7KdwrH0qFjnupHa4Tc/wA0Pf7Oco7ttZBsWOzo78XEjTYy/J2Ymk52hzvy7bq
Ai2lA9Hr3J9oZevBoGcfDC3/peDn1XgidI8K1bLeryQ0me5YwibahwmNzbo0JRfxSVwluJkOKu/o
p0YI4Y20P7a0p86eSaNy7RnSb9e2uSj1gHRZjzhELiQdPBoaoaZxorVi7Gqq2crkiqlsrt2m1b2I
hXrrrSdSGFycEM+7Owxy7GaxRb92Hb9I0cd3KTeqTV6a6iAXR+6jFPtDHJpPWQ1DwNAY6lWG7foL
Q4edghK4kSHoGWudUCI1u5tG+iRvs40yk7rPzO3behO2446Xm2CaGOEXU5vgpFTtuFuWDxVi/7pt
2AB1DT5cqaPZ+PV0rtwlVo1k24jmTt2mOWNMg+vLTliy82ksl5yBXHJjT3ylbU432+KLLsbaDXAN
ZtvCbkaE6vSI3vb6XIyMRucY+JRs8Vp0nfj8NtqUFd50j2ntKWfcfVEJX8KfD63fC1iX/ZXiFcWJ
LjBr/fqLNJFkBNs47b5wOIx7EHpB7qxLQqrhHDUetnZ3yT9LzJ7ovYf0gzPzjQH/63njYmq0TDQv
yKGM9/oez51Sb5zIN9QzpmilaKZbI6Xf72Z0ws3ak89FZeWbGFX3kfQ3PUglJ+Sk0ccm9Yp7YwqS
stedHPMyjylnFxMlhwEQCuovutGf0rl80Vqar2/zB1obhkafLwT9o6AtvljVOg2waLInNCX3er72
+DDfM0ir4rumHuWznlkB4varZgDiYNkLKtNV85JH3k/+Y+iRafoP2SbZnjTgeY8LR3xQD/9LZYHD
3jVcw/Mkp7K9nmL/ITSBTJMWyajKfc2Q4m1AkMt1JGwwEapiluHSZaMfpctx0lP9zY+wCeNnhgfV
8W0Ms+g9wqnGQ4U/6nfZur/V9qNEv8hcvPpcMNEPoplZhIMtcP/nR+z3fc8VNhUF617nmvr+jtRD
CGtzGi97zZV7goWYm7BVpDO34rduFFaRD3a934pnh2eK+pRLmaSS0d8HGCkDvEqTchOktV35c9U5
frxO7t9mMe3b19szFBrYX1ByIBrp1zHg0OF7MMup3zZ1k24txCyAnNhz/vx5vD8o396cRV3LeltV
Q+uf/8eXac9ukmgp6UqxqmFHNLwHnLNMARiXkbbyEUb/X15uXeIolUyDy8Rvxw42mpZBZLofrfWp
dfIr6AHsSC3PDnfHj27E7vsq2GGPY0dB0YmQzeDm+Ouvp5qBaWMTq71SCv95PEj2woYYBentGDV5
yh9J0NzGBIsHJmXoAddheMCDVFxkKZ1Po8y922ToD7bZ36Cnn7Z4tmxfjkO9HVmjAd2V9py5VbH3
xtn2q66Irwoz8VCr5Ew3l67YtTE/HPK5vc6u74BYJEfSGwwgGC3m5FLkAfbU6sAdRqoNDoIxkJGV
bHRTDccpHHd0JOttE9Vyn4vIPKHl0JiopDctxpQN1zYTYAQ2XGk08ZVdawmkvjS6Kbgn75ZBGwLo
vm7QK/5ACe2rsartjLHu72YKtV2ehUngKG5q+IAH2oaWoCMIN9CPmVMHBW7MEwJVCx1Y6iWBndcF
SYAyPvXABUeUFkVKlyw096ZTuwcv5j3A4Fudxg9VJ28iBTRRozt8dm0N4pa2GF96TNB7XOTWBwvt
XQwiwjfhUoQJRLTsSjr39V+/bC+qG0/LOOVRULiHt3uPmaEaKVqwCA21VCJy/aaqawKVqxHL+zLL
rajWL7BMZeA2HfifpKeudxonCeJMfctEgrUd6aHPyWDTUhrkFtBZErhskIEsmmLHEEFu1q7EzjUX
7XEuR3nlrT8+KbubTolHy0FtMk42ShKrN7d9kxcHLM/uBw2n95cHZH8sKFYwdQwbzfvoX3ZOwzJx
Vu1Us+wbNfu0iD7YLN5vnm8v4fBBW55uG9b7TGduYRaNAKDd+ZRUQTnQfh2agWtGtSAG6cyaz0b7
6Fb0vijgRdk7JcUN9wm2jXc7VKTBqrcVLpe6dOotwy/MbwsxNEOUGggGGOlpkESPJZyujez+W4fP
KqfknENtRwFPP5WOy69P1Vzn2ZDkgIp7u9KYyxNai4F9CZJkfUFcVsfK69w9u90jbYd0n0l7ePrz
Jv2mgPvPwuTtPdAiF9xlEP2uAvH/3KVZNo0jGs3eAagiGmCu20MuzYaLuN4ufjMAwYlzvX2d9CW8
8EHKSzmhOgXj4j5oqbOsXI8GQ6dMdj3hfy96K/go65bqTlW7PFXNPYy89mg1Dr9Op5yrmojtK6ca
62cRoUrwp8KI96PX3ZpOhKll0LIPii9rbaP98jtSwNIytU1Q8zTb3ospZxJuZM0RuutZVVdAzKad
XkW4Y4dyOL39El6vslt9jJyrVvEHDB7DjbfoS5AZaEcWSrDApBcBRTCMDl6k3MABNMS61tvjtIif
FVqMAzZsJGTwRoM4Mu9SkZvYk+PhtCyqPWS13aAAWNy9PTkDU+12q1kJoKrFrreZjR+QS8g6Yy+0
XV6JJSD0zI8qNe1SPFKXiX+5q4CU+EpFK9wA6284ZrcQlp+XJjHZhPqTNfa8WalnflSrAYyZ071o
ZfH9z4/MW57D+4+TJjyaSodWsPn+rlV5+N8W7k07gEP0TnoSApxkuIqj8QFgeLgxe2nsls6QfmzP
4QawIYIjqyKNHN6vr8V0r4BXGZvMY5kl8CHOdRrpryQPOYyXveXMT7GvhgE3G/DpAhAjjBs+dHuP
qffbklTwDJJQ3+gdkj2ra+WuFrCJMUc3G80un/ts7ndgEx9zGtJBujQfVTbyt91KGty5WbGm5bKA
33sAExwlZMFm1s4YOLxdPApfBDzEFbzJI9D2riDsyO323ThpO5MMBYQ4tQIs2LmHGWIK9IWw9/Os
zJ/iaJV3xCy7FKAsLDULZJPArH9iOwTEgjgu0BuekbkrE1iBbrLpddfYzk2/x1ANHVPIh3EwX6QG
4AXj60Oo4u/cdXq/Yj51zjvNAcgL/oJwDvcWp77Yqsytt/ATuI4XqiILbOr2Nr2BvWTkt2MwyYM+
8JKTl5kf9HB+q9LWu6QB9cBb977fisJ5ihUzSp6dIbN+4jZwb9e10sC43YxGNHzQxn2LqHz3qJIJ
hUKNTi6whfdi5hwzvdD7jh0WOVWQMId+QVimztVSGBt9yaedqYfJRdmdOguc5j7TZcxvIx86nEwq
eEzwG6aJnwYvvBoj+zpcrHZnoPKZ7NMcJWVQz6zrIUHyyt/dVNSEgebxXOICDgMxspop23+Wbb3c
CfhPO6Nehh/E2reH3mQNQLsorpJWt7fYmqOdQhL/NA5Zc8/An/RK6DZ3oLeXjRToNFZc9Na0l3qL
uXy4RszlHZnI3nX4Yw5eOrNzLF5/nduFAxGyhHiisy23FRGt7fp2mJhmayE+PFnY04N24JjRFIl5
G0s4yQ6SJquw05KL0EucyaAVvpihkyGRITPpSqlS23nkk2/aIYKywAfpK8ewt4peEBUoC+KjGLx/
eVp4SOjFrHr09ZT89XBqbTtLYWfaO7dBlJPAl9w1lcXhVMoycCwWxJ+3tt9fj6kiinRKLC7q1vtb
OuRxlMELvjuYRBQgFasB2Zx3RHPkHtRi1R+sBuP3wpJrG+RibrzI1B3He1eCuMjbahFhxUPHZBJz
hTLUMCB0kJ7X7YtFV+fJk/E2au1dVfYNOAy2CzutzW2Zs/idsWAUMDowdbk5b7yeg0rHpx7opWwQ
JRjdvqr5VWK7bO7zlu3aKtbD3QobTp44u7WK8nVet5GosEIU1zx0hHa8ol+st4mNKjQpY7Ln6E0+
llA9jovtXmeDSndMGX7i/C8DADc/Uyd7FYr3runAWMG5AlG12QSNfqKxUjaP7cKzDpg++ftorVJK
rcaN1AuKMnPrkWVzZyDyRSPCavI8TknFI3gGDKKfx052+9JeT9M8RQxeUZekMedMn/fkfq9rlfCO
BFlPP38tFva3dOA5X8BnBWnTtAdU8Zw9Kdtum1b1cxynGvwYzsys4Q1VjlMGdFyWwNMUUwAwIP/8
acbzDh9GA7GicZsvUYYEvRjrzYS0APACPyFRoj1KiCQsFraL2BipB7oJJq4xtUfV6e61UTPA7yF+
H70ucg+twwotYAQHOrDWoAi9LmhLxN9ovrt9E7XwVAxUREUXAulZf03NWtPGtWUJqsFot/1cYsqs
Q+8ogEZsvQzrf7bYT/bsfMvR627STIojq3O4wlNjbtnBeIqt2d0PdUbJAgfNf1vuns3Hh9KUV9A4
BSqPSkflfP7KMzsu7Xwdb6vr/7Wj8zr+1pRt+bP7X2DppM2wjo7+Z0PnbV8kr1//07v5zz/527np
2H9xELIHCJM9gKsV6/9v56Zj/uXSYsYgY9NmQHDBpewf56Yp/rIMg82CIZxhAX/6v8ZN4f21qhN0
/iGNF0QC4r8xbjJZ+bVwljoHNHMW7r00bgkkf3ftjaIoteNCFPu+H9pDQ/f8tYjtyo8wS9yamdae
gVLMQabJ8owNQfkWDbBjM7nJmSxQY9Mz+312i9n67jXIZGrpaDt8eiS/kA90pjmktgsiBr+xrPAk
8ziC+bK82r28LcFBmr2YkbPnZ03LoAFgV10Riv2qKL6sMOXNsMTPopTfQxht5mDlp7SFjyDyjHQ8
U0+nXV31zgYrQLyNE8d4ygAauj4JBNnJXGRxXSFevikMJ//Wg3fZcDzaX+dYqAOvN95UHgeqkFpU
+5Uto2eBZm/TaEO1kVBjA+QQ6RcLCi8dWV4Vm0KUsy9l1fdBN4ejJBPlE/Ph8agVpRk4NmjLusg5
zdPyFb5yd0qMOT+OjTvdoKxzCQuxJuRRLZk1fkpz7lZl03TQYCKfy2js7+e8tSaIRTBhFan0TzNx
BxGD5gdg7tGlVWAYRTjQfcydWyGL4alDl/+jJhTsJbZHeZfrANJKOpe3sQsmGboqYZx2GD9wBRVH
T8zPiTPUt8qKjQczrS0m3GF/7vIwvhqUWzxDA9L3ENWZtAGQD3g0MK3UYETrKr4o5arRr2ODPn45
OsOD9JL84lTqR4jXhwsUIIe2t+sXO+ZGoMm5+oYP9OcMnxiSpDd9UqI6pMo69Uz1tzHztbthJUVT
7qa3cP+8Fwmy5ArMsDybeWMee7AU3yX3AQBdDagrQL8WQG9TuxQL2Bkf15n1DRoWo1Wkssd2omvB
XXQ85YRDXMasqA9OJvNNRzN6bR2L63p2fqCpMsSLmfDKOj3qh1bLy1Nm0UJFzu5YUDeB1S3RDC0x
16pi8fkS8tvILtOLpxbE11C4nsSSGTdF1jebCNLUJ6Nd5ku2SpLRCepXs6iHAIwDJbYzjOi8+YLg
wAnvOh9XLbMqq/agq9AM+mLo/Eyzf/ajdC/Qi7st9xzSOLp62qhSTMeOW/DF9pynCNNq4CHM25EG
7+6gtTuPXqpBJ8HR+2orrWajjzEqWrYW+mEaGdukoQteL/O8WwoNjvnclxsNKmZgY3bZyoUSN4Kp
SDFJhI2oewejJgqMfHFuCqzcuVlUPibQ6jp0Q4kVweUmRndrnqr9ghYAiKrfJCFmo7nYjKL8aql5
b8gsPkcWYNyq19O7Cnj6rtLA0qYtAnojlTvbaGxANkAWXaG7n1NMrgO8a5S5BuzTe7uoPksb/zgh
QNbSXrWF8y0ZCvt2CVMye7RG7qA1hGw+60/MG3DVQA0yujr3YyvvXSOeuXVh2KrrcH6I8DX6hCAV
fkiu4GaK8++mVV4aPGZbuxPFxiAS876EuvgJuRW0KyZf+wYJxg2XfxTE5Hmc9STqTtjm5LbvKudH
56bhzi5t87rpTRYTKq4tsBjvAe0Pn+ok0crP3kQFPdSb0iqXHc8x6GRjHnH+LdX0KcLgfDSdhHBs
ULY7jF3laXIYPq4hGfuhTOYjBHjAMEbbkpmyRAszy3C5dSMGNpGDNC8EnenP4YzKv+HbniGSUuvB
DTc0hbLaI0NKCx1chHMv96JHJoFRwfxaJYaq+dvlfNU1uoG0tZtOelqGn+ZCWzZDmVZXnTcOJ72e
ihNiZipiPBRfR6vozqNCwO56qX7PIq+UHysnRA+yeucmMZpPdlw6YoN7i6gJkidXybtyLy0dOHer
YtfcJUNCakdoR98nL38yx5pgQ6bHWmaAZ6PzlkniVDgwrJeh0O76dkSVym9OboAa4mLTDLMV+Qv9
vJeG+K1tnnFPTuau2xFBsBo2YF76IGOtrdko/EZez/rvyMJpYd/vu8LSb1snI6CgxxIOBFgrwgFV
iHPVJ1a/6U1g/JjqzsnCnQef6UOxDNPZKjm7Kahl96A0OwbUP37HQpAi1I6MIAyHa0VmWmKCskkT
bdoRRQPLnY7xrivHZW/2YbU3LXZwCryFUAyanLTQhh9e1N3RVXtK7Krz/IEfQM5gNb9UCdsG0pmc
YA5aTXLTLpSHeodGn5zwPcA3FOtknnyJM8+61+1sOPPTN5k7HMIh+tyl7PpZ/GjiuxM57HsN/FgO
9m/bdmi3rSzUNohhFFYAPTkhIZBHJyGjitRAkhpyz/zcmskYwD9Mj5wSByrUCoC81uxnCLT4oIaB
bApI4NXLhHD+XNtzd+Pkc3UuNaf7kXtSQxo5rcfgjAw9zZlfIM7BtdN6960dGz6UrS1kOQQ4wyVM
8nM/JsvFyKPrslEYzVkpm5CQgtH36piBPezxMJgM/aTVdeSPJgjmiVCqSQy+UB3hFIm5L7Nk33Dp
87s6MQESIyoKwHACXBv9aXIramQ3ItU5+WG0M9AeGynaAvddNA9mNNZXlfvDmczxZ+zM4aWeUtcf
Q0ucra5xi/0w0lkMynLsXheOIfwmuhtUk54x21XVCjelkRjQG1toRbndY0p3Ugu8OUUnNmZxzZxE
74KZG+01KkMVWF3eWH4sZlCHhEMHdRVO+7Yu8K+KedzrAv/q4maMXEauw7OhbFqwajrmJCzke4ID
QhWYqn2slMYhXbs3rmbB88td7RmY/EJ3ghIl0qsfWTVNjxUBDThbHdqiMuP0Ns3cuwOO+Ex/8hZs
a06Isbp0cbOzexdAudm/oF97apacvkiRMmG2vHJXAI/Zcex510WYq3g765nzklhthpNSHCMr/ZYo
uTfL6LC08bmLncPYcY8aR1lECMPyCPotFtJtBBEoa5NtSTzWztDrQ2n1t7Om38N0/saB9jw2w/fW
kvsaDsiliqJ6FyHT3dgJagILxyLnLlVYqHBt24hz7WW+rlqJraYlxNCcZX0JLQWgMYwUTh2nRZMu
+0uky8V3qnpcAYFMHhJ6fo9sv+7VvEC7RL+myS0lfHE0gJ6bUl30Mo3PhBhoDN5AVteIp+6o4uYH
wqqWHTYc69bACwjhmTQJCth8kv2554ve1Fl/bSdtecJEq/mtZWW+1Yo20CvTO+H+6QIGm9PB1NAw
l432moDoPsyY5K9Gd+aIDmsbyX/Z+PBUpqBcGDu2Y2jcUn7XJ9cZiEwox+gEYfmca1P9uU8m53kg
XCsQhMGYGLRWSmnXufdN7VY3Hq6vPaDQVzdD8m95TYVGJg/9ybGPtRbPm7ZGMW83r/VQWgFQMunP
eb3H+5CcQt3QPllx7r4Atta2ca20J/JSgtyuop6vI0adykf3A8NivqWitO8YAkSbKSmAx2KvaU92
nQKYq/EkMBU7IM6w+VDz6CqMtOrWcTmkonIlpxf9pwo+LfhJt/lcxqURpBgYSHpjHsnGY+K4wiK0
gwTY8OzE4UZBb4Z852k720kRnljS2ldDHz4Vs6rv9Ei4QQ1c+d5sKvNix1DxqMHGewABxacmIorL
zEfs2ZY13wstR3UTd9n3Mjdw50C4/wn9MtxPYyU3bk0FXTmJvEIvvtBw0Ir8NRaxukLHDzzYIIvx
XOpz/BBFVHlEgtTxc6tnHBkZ+hbRh9HFQLy5j8xcvxiE8wQ9UVa+rdr2GC65cdCByH+BbGrgLHUE
w9Ax/y7r3rtobmU9z8yS/b5jdmibffvZa+voPiX58qEcJ3EaEctz5BnxwEePa6PiJrBlxdC9a9fD
tVB3bSJ3C04+Cra2fe5VKA8a4ZIXB7f6xh5rBtVt155xFzvbJQx/jLTTDR8asr0rspnSbTLDXUpH
6LMxNaSr4OO8HxeGkVNn1GdsCfSsMts6zJ1lfeHKWm8XhCQ/qi4k7Y4L4BF1c3ljR3F8ITAqPqAp
oiCXRX0qYfVwajBJn4raNTYivk21sdj20ZoeE3sIszSDbCY0syCZm5tcV0CoVsjA4HT5yV3SjshC
4R3J5jCvLMbxP/lFa5xdlXNOHeb0xDGVoT9m808rXL51eUpykd5E9GPdKEC/a/i8SoyrjpFUnhXh
OVTRhSABKkfDuxbVjPLGtTDOAAr4FGvJHIxL9hmH34L1KXGuK5gOubUkuwKhyaYU7XheL/mKjvuP
egTh4ubeuey8eRs2ilS6uU6eFUN0ZPwT+EnFmsPbZBMWhvU16PvGuJKUYMTvieKJ3Bwj5C43PEeM
q7EU6g/JHIU7Ge7o9uwJ3cLyng93yWgHTjSyucyU5EShaZExX+ZwqcGx4kMy5+kmke1XHk9Im1Oe
EN7D9AoydxvUXe1w57blvlkME52QTmgU+iYe2XBNykzsmz5TnxelXyL2zy1wCyR0tRvTRsYjT++U
lEw5hwc3yTPUTHFzN1QZkSyqrQ9D6y3r+Cs/cFIkJ4M0N7+GDH3TMzfft4tDMqYVXQ+OidyZajQ6
xVNPxBhxMU6gsCyKwCjDNvTp9n0S2A0nSRZmneEny8qMFMpKSzcUvgdoBanrjuTHDCPooMRlwKJN
wwOpjMXnPBQsHpNYmm9NWCwa1lqSHXzswWjrgAzc5Y2h3U/Syrv82MgBX2VH9CNlpjVcyjwtLkmX
GF84AZtLpWVcc1XDG09S5DX0O6eIjqf30ptL+CyMXm7rYcWPd/HM/TQviM8pmO7s7dzr9kCJ7Hu0
rOlp7uz+aM2ldW9OUu77QTTfsDR7emCrPv6MG7j7NhF5RqpCxWIc2Dz5aJiIEY587HiTB8x9hPXY
Et99uYLcRSNfuEuPz0Mf5w8dUq9L6qCUVEZR0gDUmxuT7/RO5II3s7jdcyTGH1WWiC03ofikCMi7
mQ3+r59CFIqmOdA3sOrMbwvNuOG0Nba5xNlK9ZH786xdaQmZQHQhI6y/RFp5Rk3SY4Zy0ReE8lCm
JyxbKA/Og5NNGt1fQrNokuTXeq5vRbO4MB8tdqyBpDcbWsXJa+hZex1WEzt9barxepmhqSZj/B22
EyyiurkmO87c6PME69WcPrVcflzWMMra+RoR85eyLrRTnCh19/+lpfm/CFInYRbShPyfO5rXr+q1
eW1V17z+Z1vzn3/3d1vT1f/ydOFhvPO4PqJaRlXwT1tT/GVb1NuYclEbGG8Nz3/amkL8hQoBr56L
LAMw+uor+AdIZ1h/IQpBKg8zSNim4cr/pq+Jm+edIgARC3Nb9n54+Mgx0WT+OlgS/exOhExNTFUr
MRzsNSxqGtY010XJn1Haef2my5lMBZM3LI3vRkNNbGWkG2dP4za+dSkR/bRocf/ms/S8y9Dr698o
WvHNrHF1B/FiHsGR6LkPoZlnMXOiRvmhlmTVnUUM5SdNshge9JkwwLtaFBlaZAbLZEXKYhyYJ9gc
kzIbm4ZpcYUDs1ts6N5IAMKYEgr3rO+JnPjM2QxTh2ZCgcW4i4yfBppnsp9oKW3qtPeOdVpr9yJV
mrj06TLkAemyEk98bNTpzchyutLrjBBkK1vdNgU9sq7DHxU0VjmElzCHTk/uDRQD0gnFC5eZmbJR
06ferx3BzIAk7JnQL0Ufi2BdmXBQmQYOLWBhOUiHKWrQ87QUHsjT1KN0CWbbNSAKdcY2DbeScUji
5IYALH0bxZN4suvWvNJ0c452C4Dw7KCBwwQPNVU9+XhMwnA6OhIvxowtqyXn2pV3okNNu6l02a+V
mwq6hFvdWEXiBsxOeWU0riKzK6o+t4b2zQKgjZV+SssecHZubW0S1Dof9il0FVpUn/hpgEqHqLnF
xOCWR+q11WZEgqq7w4Aj79PZXqLrIgqZDttZLz2ECrgij8VKa9qNpQ0Yg0QNa7mWndNop8gxKnuj
jzS7D43lJZ8adxl7/OoRTYKwWQlTVhy3InDB0t4W02SMGyIucP+S0kI69+BlXcEAqjLwDXm0LdsZ
MyK2eK6Z53TKY441isCBu8+IAmxyu/UuUYpyGy2C/+8Gc5791lRxuJvTdIBkPpftvKWBIwx8RpVN
/y2qpsdWAds9JJMpv1ZQyp/wENAXj5rme9mGxnTiqUNYr+fITrdD03UTZIuSgNJG749R1nbwihdn
aXBuufh/NVI6ToiZaC55Ro8O3yCMc6umqKUJ4Am+sbmJyhPFP5fluGpSOk+xumti59YpUvupRQJZ
bLqw1o4RXnsi+kZH91uy1z65RWLca71qvyzejJzfSg9DKYC2p7y0eAgbQqy41sedeCSAwLF9g1ZW
jXSimh/iwly+57D8rgdLb8YNIbTKuAF7iNGHtgfeeEETeTgsepRfe4nXdIdJlmkd6MmQf+60pb7x
EodWKbkdsPdD3UvpnVqmfKxnBdpJF7ldU2e4JsAUWlZX2DMV2uqIS7ifzBRh5x6mOBynKJfXTUVt
ECB6njNS2PP4CxGjYtqCd+dpNyJab0bFCCMouWP50tXDZ20hFXlBpE6vA3UPMQDkNJBMs4tCOX3y
gA9uaub9zt4gAuTznEWsm2qNjY1KZudS5gxr9Gx4bCM7UUhxM/aCjDCQWErztvFAKNLjMpNDj254
W8QGXvmE2Jf8UOu1fDLytD2TMBR9sVJmvkiyO6qHdIrxejsIS8M9nphx14tIfZ0qbb2EKJeWzKIb
PY9HVj/GKCxRTTnYd2RWcBVWOJd9GTp29r2yVHMyMfWaG3LVlufeiIpvFMPYx4fMnKI9ZGUXyUrq
YDrLxmFLhT5eALpox1AKFDgD18bxoRpjJtyKFCUZkPQ8tBsk/jX5NCKsToNdZat4Bl0dmGC9SjCI
y/9D3ZnsSM5kV/pV9AIUSDOakdy602ePeczcEJEZmZznycin789VanSVFg1oI0C7wl85RQSddu2e
c76j8+0a8axuld32HxOd3A/VJOpt4KXWT4qiverNz8hhszvgg7IJciYyGkeUCgkdaP93aS2SIolV
Huir4PFMPiC+27+GsaDtU9TZDpW42+Mza8Okx7HKK7yUYY29zCbCnbZH7dIaxGYSRGgIZm04t2Ds
q1eUIOnCn2vW3eRybS3ZibzGS853VJMYm3aVctJ5V7hZ9mSPkUelgw2pinSKci1oGyL7gtxWT8c4
tcf8zpXRuvXRjWjLdGS5AyVn6806duNjlObxq+Pzmgun2DgD74sUfd9RLU8iTbgUAHCtnt8CvEwr
7ysnjcDWtXW6WxtXP5ENtW6QtIpVejrSD080YeIfIlRCQ1QrgAnwbqBBJmmoQ9kmFhPEKSU1QS1V
mepdxdsMloiXmgu3N7AzkbtasDyd+GRM3YAbYD7oj8JKu2g/IKof6S9Jv7UJ2o8K5eTJmoaUets2
XX/nLjHWTe3hC+J8GP065K/gcjmNGQU/lZvnx14VATgXJA5WhnoV7sYH2/8YVeApqFkos8c+XxcG
hE7KL79dbwipqmow4fr9XW3jwsWGYXLWwTmv1mD0JataLy7vDazbZ+kn0/u81AG5jDiQe7Bh63NW
2lxFYn/Eu5MH6/I6sS/sQkgfHEd46drmaFi1/fFmdzkiJzr3dJ4SRaytuWadtuZzu6lg+tehP4EC
cFKTRA/ukpnl6I644h4XX0/TxqLn6M6SXfBDq0U9ZcK6wGdI4VwM5fNYBik+tHUAbHjzXZLjjMMo
niALwifc+KP5lTUFiZ6Gd6aw+1z+VF3pF9tYrP7HkI7yb9+wqktcg4yJ5zrZ1i1xGdvMFKPfDgCb
++/L4mZsgLAjUmRxcwxNRqTPVlt5Z6f1bHGYZKVJlugkLIqsIwUVx+kWTSbZjGscFBuXyt8tfSI5
26iIphj8mN2G3Y1+dgurzH8mzhBf9ZTPW10n69GU9gimLUjRRptZYi3kH30g5ThzZ3PwVQxJPF8g
UcAJsjUhpspLF49oJ5njqbW63xO3lW93pnoh6ZdXy+FgRexDVtt6U1fvU9O4YZlom/sSQcl40/Eu
6pi8VoHSWw36FzDZxj44VSEoPc2yk+Mu6iC6yH9yxcp2LU+d10LL5qdykr6+l1k7/dW+V83MBrko
HzCgdUWYZDNOXCXWHNC+39DY4cy1c6zd3PyKRRx8szVNp3ea1Co4H7VTf7dcybunmf2QtxMZOUJk
dHqWrmwv+DbGcTAuLDGi5lvGBQ3FgYuj7BSxhGJtwDiHuOLUZXCuKjm9tDZtSiHumPJlhgAmT7XR
5cqirH2eMJHVZ9W107KRxBGeFk9WBNBg4zo0BZBtWHob9aDDwpJwZIGWI+7huYmB/dNGfEwYxCk4
X7uEbXXsn6vMSo9RMMsHSLcsn0taMHeDMSMb/qbYgVlBds+ZQb47V5o3VXnJbgRkhO82FkzRtf9u
IdIsG5r8/OHkAz+pvhZgTc2BF23wukBw+h6nlp1/7HYVgMK+fR8N9dOwYGbnLPOluPaiZgVOi73z
IWzXedfMavf9oOJDUNzQSwTSdHlQpXbppxCo82ZpmnYr88b9zQFZhBxZPmQm35IfQ9R/ia6FAEVh
LUa4WOQN1VctAnCqGmvjQFqn7DcaGThYrlbvbTzGr9RHsVr3NdYJm3nxZW4LQyCiodvhE+Iw5ekt
xW2/B7esNi4ui9CJaJBkJv9yzKq345K8ZLlwTpaQvPnZgLFJbnFA66O9OtN6zZ0iX0hiUA99n9aT
vC3eLC/bWC7uw6Noeo0CKVNQWDZnSbK1ncqP92kLF66H1WsuIwuB1572U4U5LBaYDejEDIXLUZ7Q
XPPcLX38zLO/HtdpFc4m9znmw2odR2wGYBSCXoIcK3q5FxZTQVq4f3BqgwBrKmAwSedn6tRn/ZJ8
UNOSgMsRTUTpbdMxEa7SpuxWtuOjO5vQKulIM+OYkpNJUCbLoN7BxgIm1lPuOs4pzV39Srt8Unhd
wFpHKQSbYHgmQ7IeYiHSTzCk/qlCvs63EqGHTkErsHSYl26a7mydyHzrTpb1I2EHY50zFH6cW6Be
3mbssDCRMrgk25Lgz2+78MkWRRy097F7u5zVHkVhnN4BfozFRMW+ToOMH6Faf9AbN/+kRSvSIdk2
lFXoXFQyurLpDy5e9J8YAAeb61juPrCmt18ZcHnDZuvEsD52yTkiq/WnjNplj8erOHVOtKbHKajd
Oy4NfkTheyN+ZXUjcatznQkZMlZvS/ctFoQ1N+anEUvUbAR9L0S8RYQ6St8F/vZpJcSZyzzb8WGm
kHNe8+kXH1997SkGxYvv2JzuE0rNMUqSogkBEu9nu/XgB0WqfBA2w9Auau3UOfdBEuk9N2KbIiYW
otyquN5oLO/otIGbi59q4ADbrsPI/ZUeVzemF7cgFhPBbV7euqh32D8PMsjwFlbJ99R26jQlo/Oj
NOAPAOR2x7zhNb8K2RFQXDTvmnyodzDuctrHYDGClOKavl3g7oJVFbr/6Vpt9BB7kzrgLEjeu/Sm
ntFAjIExArr1tAJq6s9tLSJE1CDSmCMwfO780rCtGuc4Y6AUAKXgNVbmwW/oS9hSIBV8p+QMXmQf
v9HvCVRYZRrjCzssHt3V20PvsQ/s3Pzz0rO2pFCjOjUmRdiYgLI2HZDCHWdzUexQSvrnLkJ+kt3o
0atdpf3vbMCQvA9EMHSo1BRkcmUfvpthnR5Ml1FNj6nZgzZYxzGHtFnsL3eAyFXwc/jrEhx9nhIO
eKZRfXXHRD9lTUxZYxLNd6x3LzH4eYwlVGMudL5Ox9zVv6EyZY+5xjiQimpGzueWJFobPiOMrXnS
8oMQwzePG1CAMlWbUaff4Ecw1kSyDIvU5/udMSEbB5IY1hg4yjAFiqluHilB4wAduvgnM0VZ4/9f
9Iubf91i3BheEY4jU8kwXaB+OG6tTnllNy+g+uxDdxPMeXEisfby4KSV9z0WlnOM7M49ySY/rpUv
4o0e8wzZtan2GdagF+Te5eKtvn2r1KsuGNvnr7FroPhFeVnSA77YBqZmTf07L8n59zrqEfBD7rTb
PlL+ecD8VG9awdcODMxqv1Su/QUuHfVmyyi7IxVADiRM6R0yKoOPTbRw3Z+a/HH25XKvEZy6jUJa
uM7UYwQbfx7WP0vW0/yUM0FulVv6rwuV6niBsK3qvnK5E7M+npvcvlENsj+FhcWmG9r/OEw+W7rb
WPUiiN71mpfoQCETvlWJae5Q1kF8HJzl0BZ+fqiGhASexPK0yTEPvDHutiwoFkDe5j/uHKaJQ7I5
+V9fJgGZnBpjzJKtP5yC/TPY/BH8X0IMqRXu0m8q2qK2qeJ1yebmoOriNIsY+kLhsPzHjM4XZHxr
Cy6jYtixSncvMY1tY29Q16ngfjp6bvs5d/bFc5Yq3yAkqWdKhIcjRgbzRKUwiyM7Kf0tMdHPtpD2
Z2SXTYh3qruf5ezs3GoRpBRv67N+DhsaSfA4L+oxaZXe0QuZnhvgJ61cxqM03r3PmIcO4LmXRQmH
QSpYQ3ETnioxKO7IU3rtMJ3sJg7jPdZOxjsdl1deVMSk18H/qCzcbNjqaDqqJDFo4cSvS+EFE863
ybxqML37ua8Hng94bQ9+DOBmE2d6uZsLa97xxl02MPGK/TLELcGfuBEXA3T5BmaqT2zI+x9W5tuv
SuOz566y9m/rRN+niHP50ZrMPnhlbvNThbvZIP1suyqmsqAvMnRdMzOGzMkcTkop5pw1936ZCn+X
xRdiaod9wbCWfyYqTQ+8H+rndp1nxqHIui9k6++AC3wMGQfr6JRVGBdJUx+AsE7brDDPSV14942i
+3MDy4VW2yDherOJZpVe7LyrTh49i3/sQT7SYjxve2OtDGTR8qjdRe+MNSxbp6f687Y4yYyFvGCy
4aQN1r/NUq/6XYtS/VAETO0et/EUj+nFa4fmAN8VQxI9YOl9ZNTyC1e6fMtzY/+duxGBkwLoR2hz
h0yrdUBnWfL5LpnwGPFnAd5ci9+tcgRpKtmbI6P38hduZ/mY90ocW2xWu84uKYCx82jjjku1B5uI
eEYkDbOCWVUsGIc9izZN2OIzCO55fKLmjy5KVTkcev/IOf6PeaD/pQnnf5Gs4ODk+f+pChTfJN3X
vz12X99/+uSfhYV//M7/1BXcfwfGCOE64OPLCl9iSP5PXYHOGgZkqR0OXvb5t7T5/y26Cf7d0dyl
bDzTDmuP/6cqoEWgNNz6XkANUHTz3xMV/otX+vZXOEgaNySS8vFN/6ukoHn4J2fMhj2LxLl/SUbf
f109q2pCVQf6wfWg2YaWQ/doZZt679pDtiuGWIX/9G17/Ee26Z+rbITw/ksyHV2Dqo4gAMLC2koS
ZfnXf4mtJp1aCzkIgJX9e+4vI1XBQXSa4lK8jnkaXA15nRstpIxouyZXcoStDrEvM+rIf0r3wBHr
Q50n5U+WNzbkQdYkm0KneNxoH3u0hyU6QQQW4UKXMLgO0IA0NcIld9kBPSV9B8ccSePkU1S7tVoL
5L6Ji2hndfkMQMVbbmHbaksb4fxJfs2jHlRz/GfQgy+c5uzBAsHxkfHrueGNxjl1kTZfNf0g2zFz
7wk+WEfMfjhoVsLBXwCeijslccHh8yqINRiwykYP5F4W80vKYf128k69wgYJDvUiJw75uX9MmQIy
1pM58MR4rn8Nnt+fRj11D4k7wCyuHYHq6o8cFe7wGGvJDFGJZWdnEv4v2xrm3E056vgNCahoaUVe
gFzR1PXpjEilNf78t2TGiTLSLnnKKolgzR3s2ibkp/gl9oHtBgayOemOWJWCa0xRxGnC9R9SrrWv
lngJWwwfl2WwUlqO3XhHbLbZeWNLT+gIx3O/eLPaRYO77JBMh1fV2k0YkEdE92+Tl6Ka1SejULTj
ntbhfbQ5Vnq58qW1j+ttcVVqa76LydW8jmQVP+a5nfaZ6qKjcCHOdLXgulUzpcgV+1VbZv4O1mP1
xAgD4SvS1ng3N2BbCPG5IS7mPf6ROzdpj35lXfwWp0hs2GhMtvfgyeyWHMe6sF1tmuTLSqDV0DLv
5ZQb5HJh4djrW5XtUhyxLBONYQ3SU1va6/6xGIEjF0CsNt7YQ88su/QooRqEzdC19yTchs8UK+6h
6oeakuQYBhm25l/e2hoIutVyX6pg4vLL85TyWO3dkdbbRvbl7X/p77gbggPF0/HHKixx4+ZOy10M
k5u/s3aebCOdx7GczIPdsN1om8ng92BSwAD7kBbsGhOySIcmHoanolD6UBQkmtwhynbtine3lFSE
T3SAPuZLWqG3i3jHeKF23Mv1KWHa4oLRxiGJO0DC3tAc67lp3otKSn6ayBJVkSe7Kij/Sno8d84c
lK/RDa4KW8cL+TPqLYtlfZxMsF5NYtxTrQiOV1VMHQc4bHaIJQvz0goCcA+2vzUmakLgg+mxGyhk
zWNm4gOBOhTA3O8UOwE10VevNZ+1Pteh1RgufVW54NigB+683Py9ozT6Ie0t+TwZGvEqUsrNymUP
u9idX7vLIWPzHrqTdu5iP3kIeMnsYFQ92GO5xXBothi7x8vkyPT3gsMTygzrn5vSxcy/RtfFme2H
1ZPtZ8xb/yi5LJ47eMF31ewOp7Wa1N7yPP2ABmtv21FFz3Hlyi/R+OlZZ4M64jMcf3dA5555M/un
AuvcT9ESkXY8nOlBDCELqsw4UvLhxjo/+a7CocaSaxN547gc1NqWc5jEGQ3yfdOO+yjJ573qA7+5
ryhxx5fTxdndiM4YJh1ZwSymSzdhQYyjHJshzQCdN4Tco2Sx9cdJDszmWHKmNHqXdK0+kHipV8Zn
BB+6Lgp+zgE2O/WjdPzxyRI1KTZWsN173zYr3R1RzJqwK88cfqiGMlmIhisaqpaxOs9LmfxonArQ
Btt9PtfJbYYzMsj3azNXMQTuwMhr0uTqDEQlcneyCf4sOW26p6aqQI6MQ3X2i159umkwHNesht43
DTcknu/pQ+V6Zt0EftD8Tet8aXYRV+e/Xo+VJWKN8Fk6wcjEWj9UicUgO/fH6sasDRytNj6NiStp
ZJYTWGKDgc//6v4ovJw7s07i+tMtu+IUZAt/AWuoEyVv/nYpy+qUCDLuoSUi028ptMVXm8yTc6Ch
yDUnnS1TcG3KyKHyxVL9+OxkpfsSN7U0+6Gxmi9SH+YrikT1XheJddfGukKBrzmgd07H31YG6/zW
ZG5ncUhF7ns8TZ95GViXxVcmunA96bZaY2nbKhSJrZ3KWW717fmnhV0+V6A7oSZXFR3tXGr/OotQ
zxyFvX+avazIngbSPDcLWvoykuF/Qf40GphRK9T9VAbt37hE9cb/7umPqjXy94LP8zQ0jTos6aQv
6Cf+HzD1BOkjYWfo4I66RplrEixfc/siEqXvKvzyVJwV3mFyWhfcjdXq5zzS7Q+y6O2zy9v6Bdtm
e8wq8iAxBXYU0ucJ15bA9c0d5iR5vBkRuGQwu8yocHheZ++9T9hxPfRwjLLzlD9bweRfMtgiGxdx
anfLBdCwENit/VEHXfpjVtkoNl2Trnibinggy1qP6qfGTFU9cAvN2O6m1U12L3x7B06cKOoqAges
umQn4FjxUzKr+bNADn2T1ixf6sEpz4HTU+opTf0QFVb8RhY3OTHV5DSQT/wRzFpzFsIgB0Vj0vnA
Ime4kD6nnx6i45NasDk57YgZYV7rP0hLkFRY8C3ct6LpDZdfhfaXtRVaGq0I9zdj9rBbaTSAs55Q
H72Ny9ocM+dmWI7jU9TXhtYFSLd1x8YyFmV/50kczFZCgraCm8EyMhZbNndHUWbt1gqoFEtKsz6M
Q6HDjps8zWN2aTGL+QdjMuxRVZmXfb+lvWcwlyaqLLckOTGKo9ebdT6TDU3OjDM1bgkH/wRjA0Ar
WpzM1m843w9I0c5j3rJyhhLEo7DW7ESzTnbP/K69ykhRdPDOULlUFWoIqpc5vkn/9RKX8Gu6/rOJ
9LqJMrWcnEwM+yjHB6kSScVUq7DsOx5dYPUaP+D8UPvB5Rl1WdxetdUS9IjZxaXupnH/JPbJdNUn
Bv6vSCF0y/wsvM8OkzSy4ERuz8UkAcW8rveDoxoDY36ZPqxkaR9hzrKDzCP6HVAm/PsalMZ6WOyb
Cb7Pg4NvseGJ86A4ZJFybyVY+qDs1Ce3q6f2vk552fqKJQmVFA37cdtZHntji/pc16u600E5EWxL
rI6yhyK7IBDkr1iC0Xhu/ls19cUpwxL4OCWJ7HcZkMU/kygLb4uClH34twoIqLREEoOs9+QWR4Nu
tjMOC+peSh+13rD3zKKNQizCpqG85ET1ebrN0mbut1FUxkdlZve01vSG6RYISeWN9j3I+1Yw3+bv
pk6kOE9cvNkRO150DKKoxYhBA8XVFz4mfmdVR75kBK8JFj9keefX2MeS1fjt7ttBbHrhbZMoHtxx
bMLEpFHYDex6p2g6099y7eD3SC+nEbsvb+jWKr7OUEiAfBbW1zpHA+kiPVhnqF1frbSCB4rAcBws
qyj+jJUXP+S8FTn9hxL5y7g35CUhI5yddnXnYbQAUj7Z742dBo8ccC3O59m90EEx7G1XjHvXCJ4J
U0d/VaFJ2jjSezDQvBmgvRFq3eyBXUkb693SK+8QduiR2QZNZR9yGhyo+1Lt8zprF3/6IOQ9jSGA
aYLVfKkM+8HCW/zAopa2rUExliHEbcei/9O5TYl/Ba+Gp5yGkzOOGDpXB9vKfB91DAXpLC+Sn9AO
Wry3Y81fvzUwg3aagwZ8b5vtyjTy7pakSN6dsbtvBatZdv39oahFj4eDy821U3F+0Xnn3UT5YjzW
3DFCiCUCi45anlxD+zhWB2BQxRt7kD9W5D8ME0vT3Enw9Jrc3qdJRVQ0BandsX+rb92o2hnWh6Kl
vWWC9vFQM31t2F3E1wRK7pHyatiKzi/wb5thGNw9i3yMk4jB0nIT7lLrHC6Y4fcOB1KML2KhVSSN
Y8xuI1RXQRg0OZlUnZNFQ4uIL1Rq6bvYw52C26vb5JBB8UQ0in2cMxE/MOW3P6OVbfppvkVMGKKh
3ZGaXejgaHMqY+g3eYoXJtoI3uLFH0b3yXVK/zzZzbQbHNBlHnUzh4hP+2VcPEMBT905jKAV9Vpj
obbewqPB7rMICQodo0KDfOnSs58PB5u9l3NrWcPyUE6US1SqCJk6UpzODuF/QaC4o7EhXDRnE9vS
ejyR7HUo5MroCGIn223LvHPDdTVH4pKYWZghVnciuIhSsMELU9xc97z/cC28O1FTE4fCbbGDF2Jd
krgNPm3V4E6OFuejw7eANhcX58asY+hYTnxXWMrdqTnAODRl4if8KPmhvbV5ZgLOTkOEcJtXUX0i
OWk9O9OonvO1zXlXKtQ/eF8Er4YsuUvKdmUx3cy/aRPmCu00uFrcof6WLD0R7oarabNLX0YqpGXr
l02gqpDLdrVytR1T67UFyHMRC6ixBhX3aLG+PBkxBneznoMXP8qGsIrbDE4kA+x0wy/0GC5D5TVX
OyGz7aR1qG0UftA/IZjE52wyOXNC1X1RQY0MTvfq1uWKf+qlOJp8tc42CuKucubhfqDY6QyW8llh
9FA+Ir9wu/tafLS2uRsx76/S34tB/8iT+aGabYfQr3nx0XxiqyTi3B2j3LkdSzqmZqWewFx3pDKC
Twr+bimWr47FxrboMGPFeGyeMzOWx2DQvNhnWV3dfBY8x119Cvz84qukPMfGXS8aUXrnKb84ljmU
G0KOrPuSAiGhSk/zUMQHOY0vtqSQx18qyugKLnjrZLU5D0etT7bickXJd/5bUmp2zUePwF46Vyh6
I+9IYVs4zTNJgKsgzhGU0b7OvehiCvrArCDuj4HDTX9TtZkHJklEG9944c3ceOqKvDik3skZwQOV
4rjKknAGkvFb03jD1XY9+YaUfbMcUIm1UwLn4QEZowQbFy3+uPWzUeGTTJt3aw6K0JdcUVYN0REU
THPBvje9ILs85srGekaW0Z9uwJbsPJTtn8qQPCP6ADU89u1qxwv+bNPH0hKi3bNiak4Y5qMtOjCt
Lnm33KHwTqH2hP1b8vVt4nrMh61XGfeTCHt7mqANPpqxUvsI03hYeTRXxEQ+Jwz1ez0NBClvvWlO
/SnZWT8TTSImJkywEE5XnsAyp7v9oHxxmIHxbubZ5lufezkmjDnYzZYVx5umU9cSJTPUjZ6vpPL8
K91Nd3FqQ710/oCrSjB1eWfS2zBCQwTVxyUtTuWQ/prj8c8Sd5rKLzg9oRQtbn+l4/bYO5g8ODat
7axuHVXCsolHljOG2Qn9DsPvkZPrmDvq6JAcm90pnG2yBNzDjz7uoir2yh2n7R89i3urUsGh99aj
spyLIhFCpnvZs4r+ATwkhsoiZX5qOQ5QquzlXkbJj1GSYehq6x3HlXooMzN84Sdsjvz/CFOMLR4X
iJNsuY0xolgvJpB3tWzDJiOp4NWNvrZ4TajWFgBV+CbpW5mjlECyrUQvob847yWwZlJxMMzwYOyZ
obddQ0aiHv6MINtImZqaasEO4Wj0cbaUGqiLOOkkPZU5cfO5fCXMy3ipcKa2E0Y+DvB9Sb8ky41D
US2fVuPjoVos4vtzZBPwdIvhhUt2v4fTfZdFUwrCenikIoJRD038MenlW1ZDGCdgOYUkoZgXiTQC
iMCCJft0j5WL0rRUFKzyHPfewDkM/WKqoLpkUUjwYCd6e6e7ugZm40xnN79iKrvg/Uv5OFYvY0YF
zVSdo6APjmk/UhwamC7sxzEIx9opX+O2Np9BBYph7XMSQRAVysYcNSaMw9CghO4Ks9SndOhHGvI0
NgsnEce8d6ZHKE7xzzh38FN68osr/6vsiu38KBrUlfbbY8/1Oqdc/xxG31PCZmhXUepoafi1lcZ1
YRvPP7oCAE01jw9xybplHOvmXWLOOubZgsECWIXcOQ2lW5DPO9KgC3FVj40Z14ZoP3mrflmTmeYj
ezV39epCjcmEbk+ajs2ws0waVoG5Wh7ekVvcih+UHR8a0vU7T9A8uWkbmb5Nyrj3PGc7PPFXmrf7
a4bxblNnNluv05oJf8fv7T/73rVOMELSXS1BfvB3er9pl+0xIswvQZS9gK9LDgTjmwO22PzdQuoM
W9U9jrLi35Xa6Q3uA1ExssZdzDnPnDwR4khclym8edY21jXEo92yelgDbMxip7WhqLmd5x840Ska
4C1+IrDn3pE1ysN4Sgj5ZDDtW+wE/MyOs5H+FYYg6i17ocaDSsCviyRLqKRK2FC16ttj1QUyYhGP
lc7MU9bHLYnC2z48sGlti8AX5ULEH/mq8mvv1yTdJeSJXZ9m2BYgpiNjEq3PDnOe5D+7bMZblku1
r5k0GajyMYRYjIlqvZUndl4jKJgk9u7cUfk+xddJL5cKwtt7JGieyxquHrvecpzXQClngeCeY5UC
C5ddTc9I5kU4vqfZsS/GI15HaqhcE1xI1AzT0pNeopgwFb9FYk9Khyt3efGeQgQ6OYNu/6KzMTpG
bn+dOy5MlSXtJ0Gu6gFInjy0SZcdMPYwADm6dfDeIwuGU1Oqqz0NYcfwJ8He0lPHluIadEq8jFBi
z6B7xSsvfjxVWiaHKW6xptsopgeRlbLdG7vEdVlQd7rl8t9w9OHxJ3473bp0RzZh9SKSL1/zvtiA
xM3fhOOT0aGuywOC8Ji1NXF34/6JIO/8sqVTJyFw1ug7KtLylTHkR4bZG4hL9yTG/lUE+RROt4XX
uM7HYV3oZWZ2vhhj87iSidj6upqOqJXVV6NIH/sNSQR895Tr1fhGYtaDGELy9RFytMH8WwxQ9Dyf
tVku6FUnHrwVmiDwDdNZp1lz7+dy3Dat8TAVDm/TkuDSE90HaYp226WQeXOh9P06xCmYxr796ca+
hbsr8mbC/iOWrtGV+LEVF5s4ek3wj5zwazHu0Lqg/fFi0izjhWey8yK8vynj/80WTscwKyjeBEbd
UM5+8Iotm8MEx5MJx8GprvBUHkdvfdSxDp4SzzdbZyqafT2I3xWK6KZTqbwzJbNxR+3EpceI/jXp
GP9OHfwMBsc/agxYG6YkF2oHnpMqkPjWyoi2dzMJ58ipy9VYnFOmprescNS9cHj8Ks+iLh0fwJGL
3bxjeH8abhUtBmFqj8J7dRjUe3+Y8JqyldxNYu1POdmx+2mh/Iyfx2tCh8GNB4y80uGSAKYwhSO9
z0vV8cWDQB8c+YDt3r46HhZMP1JkBn2SmU6eB2yGdH4ZKvPsCCo4qbz0Nt6MxU9EwctiBveSVNWL
zYcI/8G87yYvIKBavJL5v1+GFdeixrNvRAaAYM3BLm3ViPquq27YCyYc3oWsRt3dQEkgmRJ09Qut
o0PCFqBzeZjpFeADxAvZIUH9tmAo+66Vx9ayToItg8XKj/cGkeUxDPF01glX6rzZN7wW74akjx67
dV1vsT//zg/ohqRk8U3F+kn3GXUzbvClM+dSmPjqs+0+uKpnFFzkU8BcdEmTEQhPGqZl976M2aea
SPQ1fZNsIdoCO3ii4SEJVwSWl05J0jhWXTxTzNxdWkwMiPA6eVci08e8mxlpTF+HQ4dBanW8sE0a
d+f5jXUooVDE45NBa7qL5yQ7Z3zWvkoTkbYuvIaxe+jYvYyKTwAYuaszYvbetBhRd34znOPJpT/X
6U4g4WpsjHDnDgALmAYhukNF9pZbpQUFNltbuTYrR01BbFvSPuz5pXi321tc1xsbdfJNUf0iSo23
qRlpH+YPzc6Vv7wNPiuqwhL7mvfbXbAUmbe1IID+xiJR7jgP56d0XqdT3FQYewl02J8q7axX7v3y
Cq5HveOjALfPjj2h2STpH3gv9C1ftVv8xGE+/U68gXsdS4NgQhTKc7Ve8ESmOdtbd3wHQpo+TJbh
Y0zqdKL0EafffbTOcOLWIWXMLMj4v+Kb6U9YYldeV509/Zjhb72NCQWhh8JjT1XFOGnYZLpuzTQo
iodY+VZFn4oJyFbF5QyqAFMlACrhpW8j2bATchRjXDWKdM+N2v0/5J1Jb+VMeqX/SsNr8wPJ4BAE
2l7ceZB0pas5N4SkVHIMzsHp1/dD1Yd22YtGe9ObRgFGFZxSKq/IGM57znMOvlYJJuUSguzKxw63
DrKhf0v94itWwoDA0n1xLTd6WE1lujFr+yvnwMfAbUawWlGhJo8tfNFzb3fY+5uS/2x0VbS3E0Zr
jpSm+0bAdeFpsAy0t4bw2k+R24m/BiRX7irdu79TDuTwwR3vKEOQmUxZxzsM+rige2bCDf7rXZXQ
0qw9hxWNliMelNrnt4dXTRwMmu2YP8UEFKAmLkoX9amt6L/5dPSuoNRj7WPcPphjc/VGhzFkHloF
zYMgcVNMfbed4Y2PKGsxWGe1nvHXgKYxatUBPvK8hNcvpdHG98Z441uh+1nCvSRHkpv1qTVy9Wx3
AeUyqLIH0sDikg9G1q79UJKqHWyxJt3HqRIjkrlwdsxmTHZMFPf1wAMczfKjiM1oJ4Ew3PPgE3k3
An0kiWVfzD7+CFoUPVIHdo67sH93qg4ulhPVW1x79zru841dKUyn5qxJI9vT2uvUvKlhvySbrDXr
lbDLOyaC5AF0bT1HVb3pp6zZBwlZGUi65oZG+WarUz1sSJH5qzAnTlMQ+xmJZR24Bca7VhjhVVcm
a732fo1hF0/btIAIawZ9c5tKxK8RCezqZGGWr9LCdZ4YNtGRGKfhAwyAZEff5vgedtZ3PiM6ZEHo
XIqmUS8AZlkRsQCv/CBIHvRCY+9dL1frJqhjPJtsDPM6ncPgnCBLcuvI0vQp1mZ39W0GPlu8hVG/
xt2YnN0AQyDXUsfaRII92SXjGM5ifBynzMJvrvu9MwZc0MplqpYcJ4c6Ch4Wf7vs1D4Xj60fKKoZ
MQSQL6jNl1FXDQbiFkN81+fLYNYCsEiEqHSrJ25mnFI6p9lLjLSUkab9Tk3k1Una/GL+Fp45iFCD
zmlyrWouNFOivLNbsdTiOcLHyezvNgdC9upjjFKROezSREyHtut8bKtVA3LWSmh0bs1rPNj9niED
MmdXDbgwObXUQIiG8DHuR5pgeS35rgwF/bpwzoymrXs+VYfzAeC0WyukKZTpWkHr+OyDqYqpabmh
tNr/M5G+yfdMX7gDMnUb6ZKlEURC8yLoWBVP0ezoi9DVvRHNmwI177YeO+/o5D4V2qbnlkAcIsS4
mugif6Dp9S6trAyrcPmnHjyLSm+PkYpfCv07xzqw64w8PBAt4O+j6MfeWxwUzs7ir1RT95H12HgA
DZNIWUVukbzw+/0FAC3dj4gIbF3M1VeRsri2jXBH0/YNXm28j3HwJ6vBwvFLEMRk9e+Z35kb4mkk
3Wahve2QkUygtr4/T/PogeIo9Hs3iek+xY++qmos7uDHQZCJ8uwXbtuuKs9ls2FmzvmfmF5ypQSj
Ri5OW3ERESt0V8KAyijgG3h+lTs9W7mb/Z4NlTy1QeP/ZgIX3Lga9IROSRVw38YfKGm0KVgLrXzd
YHp7MxjIXkqrxgBaFECaU8vYmBmxjyFIO8yOYZ/ZZGU9pGDODF9ooNw87FpcItsURKBGjMuyUBcG
/+OxjIugIqfqmOdIJbzaaceAyYBjUXTGO7HR5lcQc94gA9ObZ9Rndps+ddOvELGSawJ5lj0mypQo
lRvwC9L1K8LQexLPnxRM5GzjXvMs7Dg/JrU7E7WxmuTN4v752k0mYx1tmtOBgDBlIV5CX3sKWJy4
ggu/jroLoo1j8SAnNa/DQnqXTikiKFU+4MrNwGCg9HU7q41KZ1dUA56MYZWGZJaHzlhPOSiq5YKT
IUvsZr95YOJlrRrwLqgYEUY+adg4vWND7o16pBPcMfsb32DyCqvLuWLyMHCSE9rm0D7e527kHMi5
Rm8xRZjPdUaKGhMysSORm5g5DKfft3rRx42sse5Se0B3Mok1MfDq2jV4kE2ZLDgeP2InSIoJob1P
MgXCJdp0hmXfwAUjiFrYmHyKmTauTUkAfOPVHuw2v/0DZoWQbRnWGhAhdoYmy+ctvYJPPtr+OjGt
YO+xmm6Z76obI7fvXVAQu9YrQQq6s383NdAiV8k4fhJypMa8lcMSHAoHupndObjD2K2uDGmDR9tw
xnsG2N6nLePibEwec7XC7E9p40/zOopyUJhlLB+diSnjJLq3Fh2aIj3dzLciGbMdTppmz1aK3wW4
7UXb6ooFL7sZOXMdUvIaG2eQLxh0402b0gC+ruWYPtf4de6HfnQxCGsnfcG6yozAkDPmpgQkZiXm
24YHYl1kYS9WhMaPbZztYzXEJ1clyJGhlKeUTEaFC3tDqkIe8BsXR7QMmgCTSvFGjMOJDpH5gbIo
9M3G99U6lBOm4KLB9UGY/9XwxFU24XMwVsN93ETFxg+5xcGhjzZqIPhNfcRDzJwwwQ11oKqH9ycI
pjMmU5TXfCzushJPOeCNo+A4+0AODN2AS9RNMCkqxrk8idvKD8oDut+XbKsnx5zO8Hs2nMTcU1Er
hjamjPSBmjHzDd6Hv2tztRQyOerZ0j4LV8dMGmJ0cbJKT4MwBrsWO+64SSy7fskzPijZhh0hahtO
SMOg2mT40C5LOi7U2hvyXURSfgk6YutYCqGVWVP0nXUIAKOebHNVRcxlY8fMH1ime9Jy5MO27Bzl
jpmkeQaf9l01FlpPG7mHMBmQ9ohKVnesW/TFtWKCNkXBC8r0+NR30Xgni3A4kGGcr1gs8+2chEhS
gVVcaw4X16Gb7G0Uq4oscU9iONZjfyZy167jwJJ/PDBAL32bjat45lKKIh3WGW8+MWnGS8FrkeTT
pkpKVAO4V5usgPDpFm58TAc80Sr2beCOHnCtokUon+Mc1scgunu0AVpSBubJZMMLOlUQIrE7WN55
8lrnzcqGkfVsblENR5eg0gRTesrGHN9WshCPneALSrJz4qASfSESLimNRYqiDPoh4RKuuAho9yS7
t0UKejVDXFmUkJnd+xx69gvqRvKOP22+oG2ILZh+6qeaIP2ODce6TrArj0NY5k9UEcRbxgJc7wtj
ScdV/qNrWuY+1rW7tqUXX8kkz6CFHJ2fujjN/pQWabuC7ZXBzBRe6qB2XbwTuTpQ6ulsjTQMT1oJ
satb9houz4V5n+fT8I7M4t0yssq3spSa1MvgtBcmBs6j0lzAjXLKHrPS+EzbBlJBw/6p8/AURyOk
duE2l6gerQ+36JEVs6W7oSgJHjl+YmAMamAv1bNNPV5qkEgz+us8My5e2YNuKPrxK1hRCBlVGoC5
D2zrjw1S/oxDB3YPCXTYFlOo43uPw8GOYVx4IpqQ74emVjy2XPW5OqMWMI2yrwMwgWsaEOCKMAI8
FUBo2V0587jcpdl+xaFR5BndIc7OJJHGZ28g5Amqg8GTQWEaoNu82XBGzl6DtJoQo40wfusdH80t
yNMB2QF9e8ZXwxKVGNnON4E3trY3fxSEj/cyZnrXdkqsKSFjjpeSZ2a6Mz2ihnUH1/UXd9+ivVem
bv9grpnWsozcx7m25mNPagmoJfEILl3BqcoGD02DSQyvar3qHDUgn7Q+usLkGdYKW17CY8kEW413
sMQe1AyUPYWOttNBCKs1kJw5SUztC0Y3j20/VtyYW/dgOrXNrUpag8ulcpJ/ZsMDcdvMxXMW8xmQ
Fxfk6bzyCJg8vGtS3VycsM1OscXPH80YBVeZ70g+cuubBce47cOp7bZeTl4R2EfOGvSveMXSNLXz
aRcDriM3K8tvty7D7eiG+XveTUu/FJbhZy9n/uHivrrvizD9lQVtf+cKhi7otJhhM1pbWJHS4v97
vo5NLdr/kRh+/Ug/2i7+KP7ZBP/3V/0NDZd/2b7nUx0kBD0ai6P9HyZ4L/jLkYLGB9aXfyBu/rcJ
Xph/WZbNZhJ4MHZoLgUn/jdcxxZ/kbElPE8Fkoko57r/HR+89P4rW8fCSuiDPOCO54ul4Pk/289L
sxoNCtfanak8biMG5r3wlrIURNQ2YJhKwhSECw2hrbcP0hSCTe1RqMlgOVN3LT1bQETtSJ5xgIvd
IHAtenWQYaKdKkYsPgdS3tbBLep1iiCtbwJaPBjIin6V1T56PIl9SNcYRedtxEY5oDM54a1uBkg6
6LP4bXFhcUfWCh+MN6XZ+8zJC3eBGEkzSoiImB9K1bdYWjFbjExMP0VdM7Xwg2E/9oHEOm3NtzXv
0Za4H9cjbqFbDKLZtber+qu3TYMs8oiWYOah96nYut9sHSHXTvYylFIuccpd5LQRrHA/fc2lglxS
w21wGdr7jKj9Xo2PrWnqPbm4hvOnX+v3aSLEVgEleCcCMQ6rgaDcXYKx29yowkoXE1tH8JP5BZel
vDNokvLSiOtvr2AmrPrGqvA5FKK6ADarieVYOniv2IyiD5NKx3SVlMv4bsjqBdThkMHyHMt9Jy+D
ZtENsRXBBYGj1bYi7/imvabrhGyUOMt+aot9W5SlhT2vYCi2cBu17oD6ci5v+QfAA6tWaDZqV7ML
f4pOZzczg+17+NfO79iyxmcSVVB9cBXN3DPHumBtxYa6EnSkbMN8qF5UW+T7fpZMCJSr/WhVTDXb
OhuB+xLrqHup6yoj4DYHCdOt2Smvlhel9ZafYHzpmfPfF1UdP2RWmza7cOqCQ8xsby/MMXpLo9F3
LY7jiS9JYepRbKSv51cNm6Y5eVTCGGvOz4a101jW7AN3ivTDbXvNMaKkuwXbIZHmlQvnnt8ZhpkV
wHWyvHWfNttQehNqtUPqn7hF24WrbmKkuw5AwXHQwCWCW2kY32nckDdpEgTZKgmaUG/7LlQVD+xE
SwM+7AGIcwO+Zj+osoF2OnCi23a1YpU28cztnTTQN/BO7YWQLJ8zTG2QSoAJwldrFVUcvZrvcYCI
/EqDPEXmHPcPSe0JjLVzdx57M272OcImVx9LFu/AMLKz7zOzg7fXeF+EMn08d0rSiaFFxyhg8iAq
jIhwDeihbVCU3nsQpZbEgsVEhD3RiKiW6DWHBlHZOeY3uzlKMXbUzVBZtaPlQ3frYTawsMDRja4Q
S+By1HGK3YZM9yuXTvnp9dI5+0O/TJoMvnk6TES1S/mq+wQ2RSkG2KQUTn34bgKeO3Ki0iPlPOQc
6MZcX+piHrCqae3gIHcYcs9MZdOdaCr9hlOl/YzTSGK7hMGZ7xvWgXRnZ7MWBwaFEzVcnsnfjKdB
oMp58CPPdRUN7rpMfJKjOCUttGMvQAsaXR1Brc/w2KGwQqpDnkDBsiu76WiYRV5elaHkNY/J0AAQ
Ax0E/YIH9qN0jASgRmVgHQ3i/DdMZbxLQSRuCt5wxFxic18Eh8s7ABTufjTN+SUOyOFyGBLOV0OA
9yIn33POgAGS5i7SZf+LqZdAwaN6nSR3cCOtNHrmiSJ0qgKeyqKZyx2byfSe6Sm/qzGBDIgyteMz
X4vsvWt1BZ4Tv/9KG4d8ANPG9WIp29JfsoydUkuDB+2s3ruhpGd+ZLFx1VMWyPBDpoa8g1hR8Bf4
dXNqoyp7S0CVaSCK0kc4zRVGcXPUdxkCLYx7+PkrmVbMW0BP0hPG+31jYuH8TflfALy2Tmwy1Rar
4wtG0rRDnkDR3um+nRiLFA2vGVgzLiVdMQv7lutwd/DD0n2SoZVbGzy8y5CQN8Vp267YtmkZn4Wb
/IoY+x9EngAQtSv9kSMTPqLNOmsbT+WKfKTx6LCcqfVAsLRfDxmn4lUU5PZWT3P/4WKr9w7JKIr7
IDMYl+KS7WHMdO7Rz+v5rcsZXWwtSCSM8kVZHBrSOsmj6ajR5c/SXlsDYTBXOpb5jqSaOGYj3mG6
nmb4jjYWqd9wwv1Lie38l2H06t6erHInaGl/yaNRJvcqpqSBH54A0Eq4Q/ErzdUIHId72ZpsAogc
7UHdSZpSbhmiQZ/v+3zwnyJD939GP6El1FWq/uU2HKBXeNabeB2mkeasrUoiVGPowuAvGaRAEIEV
5fYTYrG7jBsp8zS3fgI/ZiM7bF8wKizvtSU2wsadhUAogI7aKsD9GITDYxb445l8jX2IdB8/lWoB
U1my39IH6p7CrNPv7QTSGE2w5KrBlRqs7vIeciHJ/QKubiMuHf52nXPEFV79WkZMB8JoYUilHRSG
xA3PiWiIdIyt83uMU/MYxYEkYwG3o+uraeNMya+sAA8b1v63OyafXeQYZMtzRl9hpIC9g4RPVy6+
sdcuA2i6LStW4lVM7oOLR+kM4uh4Lpd6ZtppdcQxD77ENcqSGyondMSxfBIMwnxyaLuxkQ11vLH8
zZSB0Z9tddYLei2FpZXZJe5hyHI53s08Pr9DbCHleug56jhxzsTXhBTDbC2loiHA/p/RF7S1+xph
LgbtrseOFkJeiBb/X5IeS7xn2zhN/WvmWvnO7UP4JH2QfSmZ2H9kEnbvuRTtZpyn9tOoBRa42XMS
jExpiYbkhh71jqW3KoIB5TIDdgforQHDdjOlpWE8O3GC+hUOfVKuZUb4jGBL0s93NUKzvVU8MEgw
FRmvbRR2wgIPF43HKjHEXQ2JJFnno4hKIolavNk+DNdjMIv2m0EJRQ24Ynh28LMflYKAtWZF6KEo
jKa8zDPuRth7DQbGuQpuzM6eJgbCOv5USBknfJ3oumEfd58VxkIOKkE5/TJtv0s3kwNOYo01Dc6F
jsLZ3wMrVSg0puYcGnn5vFeTG46YmLv01sLUKVbIhP4CVfBOmWrCdWWXMJtKiCUvHKKokc4Cy/5q
66l502UXn3LAE/GmsCViMJvSeBc19JivcvpuDOZUbohdFkvPRfuEidFR3W5TeUY8b6ysa7wbEKfq
6DYW83nUVns3INiz+81+nbOtmvx9dg6nzs15TdeUAsuNYsr+MCDIvwhPLMNq2gePy2j4LR3INh0I
LdcPPcQHKFGR3Uxb5D4OBfQvTMkFdEh0O6IOIBLCN/ggtFs/MHHyrmGLWYWYCQGjVdTPCNxK2zwn
QLf4N4tcm7u+TTcNfOFN38XJsDI4mD64kTucSSQAdAljC28Ky7j7kg2cilky4qnaJ2ZBx7CMHale
6R4uv+1G2ck16yaWiwj2Y0OJVjVXtFh0+QcHhfA69ePEuLuqWnPFbI6gDjcOagoylfjFClIy6GIW
6KmjASDuXrLQsSiUYI++6HIKz4XuASFaefOttGtdh6yP241VBflDPI/GM3Gs4MVGydzbfRB8a9Gb
z5MhB+yirvGOpRYVLqzT+WEoU82I1uK44NQdioGSbbrHBUFscgDldTSLaHotk4nohWaPeWWcWXWw
2xzME1Fuptm+7BJsksD08nbNFKvKOSmb9CqY9FrIVZsUYUP0VhLp8knv4IiKxREMpJfvahOwNOFT
dreVE8f1tGcGFyWnucPs4Gpnqo/asVr04TSvjY0O8uBPD7P/C+VH1gt6q7C3LXepFyed4njtkbdr
LFzU1LmteXpj55QIgAisWWmV7lxIAci2EIED46NsWv8woQos3LQ5d9NjXEAMG8m1cN3ZgHAt5RsZ
L0ti8+Vcsg940vBQZCO994j8GokJY/yEpXqH2k91wJj728h2SmM/FoyFBe8TD+ZsSHUD6QSnkBZO
L+7mKuLAKkpforG6TzAK6/mEzRW8YMCZgBCoNReoGnMQ2TcERYxwEZh1vgUppbdMUEyP+azqe24q
OUNPaiaKuK7r23jGUnWpSmS/jW1VyrnrUlGEJ9fCH3GRg6+9i5eEiKBpi5I/9m7x0PlwU2+ky5kE
BIRpE2ysJ1eQcJ0xRbqMoNM36PGNOhCXpUanImjd/lIzNBaa1DLs1xOZxF+ZFxUhUO/I8jkk0Vga
8XsfbMYrfdtyzGxwOa4te0pwHkSIu7+E17fduumaQUNEq+xNCFwruGH7rgcaVC19Qtq3mq3ttpDB
cMLtuwjwE8dAxt5xwRjmOCVealLWXAm5KkA1pbcUjg/+GqZ82W27zG538MrImnQRI6JJiSA8iQbS
4K5KJXtXUIR+iNitJ+IpIDRRwtgZVLalgjlv38eM4zYOqEnd5vB6sVrUsTurFYN9WZ0Kk8DpIYSU
M606V/nxC5sUvgdnXGz+2hyGm34Qkn7JJGl79YxB1Uk/Ld7h8iHS3bQpvGrhuNVhwtWu9XosYUHw
nnK4o5ISEdCnL8/xoXM1yTQfrEj6/RlNdkYUJXfkwOH3u51vI5VC6m6Mc6Ky9yCliADPahXdx1nF
nuiE1S9DjIzJcnO+xwaIzb02sU0mGQPEPBhym0ljn+7xBlbxBkG8PtudYpsi4Bj+gWph2OQLUm5G
SAxgDrs8nr5wFwtxbGky5cBq9pCFanzlGEJBdXkRti/bndSxF7XhrAYnv+qoZW0qgjY7k30lEI1U
QpMTQw/415ER9Z+tL5EbLVNCaSw9ZFFUVu412Fmx9K3bfopeSAFF/D7k0jmQJ5F1mTwcGbcUsGFz
4Kvx4jrEVY0NIbwAiqyKR2sNVH3cjxFEnZqlHxJGbbfPEJi4MWVp1XwowyuOBkyDde75IXXNebsQ
kWeLFHbkEtCYlSsubh6JK04SZ59UqTqmNJfMn8Li4/AGrznzXHZPfPLBwQkik68vfavcDvi/KqbX
H1FrRi8T7cyvUx116d5KLTJQ9LBDfQwm2uOklb9HWe9X64xh3eJ0tky1GXq3AsZVp0Z+F2hNGRaj
RhXsDP5hUNWygEL4mQkefF+0pUKGA0ZpLvubtiEWuWFqGOOmgbuJ40nLkBW7DrztD4Xh/xnmY/mL
vgAwNSTXuvbff5oQo+9y89F9/Kf/waQ3AV6iv5vp+t3qvPv3/8lX/v0n/2//n//j++e7PE3V97/9
y8dvlRSbpIW0+9X9swRpeZYUNhrhP/Eolp/n76+++1B89dN3/lFEH8V/QoP/01f+jfGw/vrheAcc
lIVgXf4PPLj/lw3/wZFEP0GEezba5n9gPEgLIyrCT7KlNCWEj78VTPDgEiWUQmEpJRYkz/vvKJh8
x/+K8nBdYXk2PA+6nITz05n+9XFNiqj9t3+x/jXJZNKKdIh2rdldvcVspBbbESMAvQuIBXwDqmCs
7AXBQZPKwsCet7t+MS95sxK7oKTmhCjZ4m7Kke8fWlbGnUWF3LFbbFDxYojyF2uUACB05P0gEcna
9btZLFRzPuJe88eq+2x/PFYpaEJQDLgG3kCrxy/dYseq/+HM+odLazFsEc+Wx2QYOq4bkRuQHUyx
C2XR0KyRPTB8oc980dvdbKdCnuXiCvMWfxgYMKxifBzYxiAHOYfGo8MBZAe2MtU4zRHcUfpcKB/b
WcF0ksPYjx3NAOTNtJdz2SX7MayljlUVG7Cu7q0OZVIgUeBuKxafWwBYEvODn3THKkjDJ24+GC5s
M1toDLUXE7xtBtSoHwNdF4vk0uV5/9L8GOwIgGF/NtEE+2G6s5DWDonVDl+lqRRL+GLTa/O2vXTZ
aNDss/j4mHi4L6E5iJtOCOMpznzzjR50rH8cmfvjVPfDQw/obdtglPktf+yCkTcuP3gu2Mj52XWM
XbmUwL4Wo6H54znk11x8eosRkXD04kpJTJsfUuJUNEVc0k6eWhduuxjBsh9TY5lGOaEW0a25m4O8
+PE/TjghnTiUm74dTmADqTz48UvirLxqiCKrASuRtbChihtF6JRW3sVuGcV1SsrfH255oDRZU2+x
Znqqd7ZR7tOK0QSbfjFwZiYZnWBuvIOPd+WlWoyenHvrs7WYPw3iABxkx/ric2rbl6qc1kYHhjOm
vG1Laxr5QK3MMxbE8GjjX96pOTN/1YtHNXai8B66VXo7pTyoDZnNz446t50paLfNSjvGIyyf6npY
D0FTIiIwD8QlMqztxRqL+hHuIi2dj8TS0zlZ7LMRx44dLc8r4Tftq2lW73RITSsmWLRn1f1L+2O6
LX4MuGDrkkc1DodmTO8rm/0hdk9eRendPEBWI1iBC5lNXlf64BbE6NembdPMyxQ8eeI98G9bi5tO
kLlecTA7DNZAAcI3RnXyiftfiQlEWELu+UMJ7TGjIOiaNPn0yI0Bl/1ieDb5+CDOdwi4tgyIxvzD
Il16zkuRSufOBYtysJpFvpoWpzWm7+SPudiwm0EV3ZJqbT9RvpgE6MXD7RcWKfofYzcaYwMc2PWm
e/xP8YNTg93gfAFEAfJudF+NdQRvZ7GVj1ISuRwW57kIvP69WmzpSeIMp8ks3DvEaKwZg+hnvhPu
9rzX1jWwa7zvcw2PLsTB8ySD0X7Wyh8O3jBOn8Firp86u2wOtpc6nzzfyZ/Y64VYQaPBpwCHLf6w
QkI965qJCKJL7PuUx9Skxn4M/3jUMf/D06n3w08kYBly7KslJ8BlXzz1S3YgXFIExN0FHXMIwVyj
Cu8+/gkeEFyxtmaDGrPXpo4ueGetBzQEb0/PR3eDm0t94aYq+a0uKYcWFf2GYkCxDa0Z3MyShrDS
XN4VPxGJvMEJt/KJm529kAxFUA/RmYxQemP9RCy46xG3aJbkheF6A9NZxqJwfSyCFVmnHiSUlKtj
j8R5KouYw6maB/85ypWJpsa2/QVPYF7TV4Iz1KSXb027EGQIHC7cEXjnU+6tSM89IqtRZvtEDXW7
zRIZn4SZx4chKO7MtAEBZxmusakE0Z0YD/4B07x6AF4yrF1e3G1rKtL7/B+cSHPBcBgpBKsxcm4S
XKhNiG6B/8uvTATJ7RCFuC7scj7VTdefoZuAEOhc83NJmd725HzWaRF23Jhc/0yIld+hHXk3YVAT
uscwSua4Lc54n4g2ghocGFirT6vNyx9aw0E4hUdYv96RUXhNvbwi91LERysjTljb8cZIs/63Uybf
aVv5W68FsgAnEGp3aeDQFTWNTU69d7XrHOFOX/Axkc8BIPRgGQW3zTkqjpERnsyoQcYsvdHcdrkx
vU1VwWUgtCLiHiHzUHpnjWrbOPYGTvnTrPxxp9xe7sq4esvNyT7mVWdtvCb5TI1+yE82VmmxqpjQ
QXBwmJ+YeoYOEjr91eqd9HbsjWons6q7a2z7TOHyLz1WB6dQ1arAFsSYknOvmkbrTpb2jeV0Mypj
LBcQdAMhjwRgyU3E1+nZFoXkTs98Dusd03MatE3+qy4dtYe/fWqyEPRM6AIc39CaRAmyJTuOqQmo
n0Pf5B/YTRECck+/E3loAwSVidzcRHCiiPGvrim3ra91lzf7uR5kvmqwN5GMHPVZxVGm0FmbaNNO
M+wKbYhvBcYvwVHbL1iuqsP3axoRVagDfq21UbXsA4ndluSq7BaCyZyn3ldRtvrie91wSbIYz2QB
LRXHJIR2qItrLnu3ZSkv/LPAtkbulD4JPMmQ+gPozWsrHMYXCvh+Bzzu77PrbTj23LoLPytrKQpm
QayviYdQVnIvFBgm25F/VFmvKFG1H9I+md8pW6YFhFqgUyqaYGBKMNf0ZgAXFEEz3JLLcT9bOwt/
cXfAng97eisDAUpcGf6uEVXzXPp9cUDa2+at3564Men7Kg2jl8xl2quYG/8Rpp+/oR9VOxvTfYG0
XKjkAIqtOQxF4FagPBfPY8WdaYWtq7hnDxj2Go/DHWrAfLI5kL0kTAFOlACOp9qmMYz5sHkkOtWx
IfnuzdwXuJHRBKF/NHxWbtDNX3btmgcZde1GIJ7vWkWMkgS7u6f3eD932TPJ9ZkrcwKrAFBuJZqN
3S71ApSMSHrQmJwovdVD8y2cgfNcyaPI7RTdg3E6C/EGhrbaoIpsUFceDNKi0C+ATlAd6h4SuBsf
LusZdnOOFG4LQGuLr2hXdcDP7NnuVnj/5YOHK/omCqGMoq6GoJbQwoG0AuHMyfP1lCoQI7Lvol6f
bXv6Y1lgFDGdhibZKU778FlbyoNdrHQ2R607mjGwf0ZDfe7mKN4bM+65dmBXCRqrf+rCpgOdtvhp
krHHvDbemRGXMz+gcdmMgX+EPZCAdqCKPgvpCZ9gLe8ES1m8xiD7zhf1N8CU50/6VJgRp2a6c+Ko
uDHhrb3yecPWdjxdZOuqSvxdFWcE9CPC2kXixCc/9P2Higkr0avKPCM4ZBeb5M5SkBY+QBOUNwrx
kvZrA9PuQk665w0NxhWm7+aGe4h6gK/lfs+Mjxl4h3C9Rtu6c7XtnXSTu98QkYNbT0OHToY4eRT4
yM6u6TkYYesieTcs1d2ybObHGrT/pq39L8YiwcEvIItHTqrvOseS7wyfyI5CGaJdiI2ec5FIq1sK
4xj6NHQ6H0sV4W+O3Wpi9WCwEc1jsaP1Rh+wLXtHA9zelWaLdsYmqU/MLBeYSVCcSHVPL4Noi8uo
4reSa/69GVYZkqesD8IncTBlYg9rOdtOTNF3frI0fTUjSP/YoibZX/B7VQiTjnMT3mUWZx14CUCP
zH01ucrwMUt1qTULHufH8i0uEvdXAMrsRKkHD3DTOowkEXTIthC+RheL4ofIRnOAqYeeV83jVzjl
2drDSb8KQf1uwHb2u9ZnHx99KmZLv372uj56lUbIKVMB6Qbf99400XGOsj3NatXRogF7pEDknh11
NFEXVbkxXQ3oDEkEh3O14ZrVrSTAhSQZNOPLSuGmJe3Rp31/FK5lnfwRkdFuwfOOirHWEAMYMjFT
UKpI/Vj+e+jN4HckK3FMS74VR1jCZkPefE14Bf4Xe2eyGzmSZe1XadSeCaORZiQX1Quf3SWXFJql
DaEIhTjPM5/+/xhVXX+UMisS1YsGGuhFJVCIzKC7kzS7du8537kgxy+Am4QPZicHeqB+NuCMKpbw
1Hng57MH+9pQ7rSfw6S+oXOLpB8Hz9fFVInBwexprLQDZObYgRLeUE5UnnFoGXCeM08wdA6i6c73
I6ykIk7fEuhpfBWoqlk+h984jMljz4xhQ7MKpBed1AfSKIZbRNq0/JFvmS+5UxivxF11uyoS5UER
SLQoENKS/Mwx49DTuuZNjUpl7fcNekTkMcxoYIu55TQ5yDULCELYwiPUpdwvxSjwGQHMwJNFgxFs
I30YvztbBo3oii2lUHLFVBImXuR+eBT8sA0uxxw0GNxnAPr5DPZOrilPxSnRtdhmTkZs4ngYAu/e
7Vz+GrOPblBCGATN5dgsXCfYTTYmebxH7ZGRcvtSiaJ/m3tapR6UxUdDSe+ymAr/GzmjbJ9Q07p1
X+PV5/aQ8Zr1DpSLtLzUaPheHNfvqI2UOhaCkpYRJAI3byKuzsTtJNCpLjE5uWmMl1Wes8RXESpg
CXV+FQ4FM7ppLNydX8fuN0FAEQSvRk2rKfWdV08bGnMe/IBHoG/mtvQm76olPpKeOib5KfSJvZPW
+AatLGPvSHKTzveENMbO5y8BM+AT9rPxi9E0Q7NCJYvJy3PklhSw+QjAZLz1mO6/kQYc7XU9lM8l
+xtLfGMdCRXCDpcM9dmlq8ugqS01weWklUm/Kr60RLhD3EUh/V3MQX9v5BrnRtPbzRlvCK6LbgLW
hSbCfYHoX+2dRn5EmAtPTCjoa9PKs27cwBSEG1sRsHXgELUAVbUpySE+40CSJ1wTcmcgsH/uVELl
OjuIcnjdV2GbFhB5enWV1vWSptrM0wYHxJCt7Ew2NwlUxGuK65iAv4BI+jqWLDUVm+htUFS1t4pC
lR5Lnbl7xFn1Hd5qtBmUcIhqpWdvPE4xlzIwA2J48+ZBCwNS0zJAm5pkGZL84NL4NMzB4sdH0B5y
pZphRsU6lLRx5+GZqVgPQdS3v8BxYDeZY+sxk2N08noz/ho4HXuRP8xXalYl7d9SBJekoZnnvCF4
I4RUhf4YazYsnLFaEaFDuFARa/XW2+QnINOxxFumzQQSsTOPTzZ9T3otCPLDldPaokKBXHQX6J3N
rVWAKV5VvjHD/0zKM/t4+RKCdHzsyUzZzqXNwcBFIzqRPHSNWMx9IAvXOUF2BA+ORY8oWZldqWqi
xMIBkUDVjKP+2XSIs1YiDq8JkpL7ujFnBwlCol9mk3BwhSANx5KbXsCaoeqMYlLkDSzNW2exu8VA
W7i17lu5WOFCPHHzYo4TE2dwvgcprnTkexx02l+8dMkPX12+9B6IlMoO5mK7qxcDHqYNImCThjyz
nHnXV4PQEsbWi2vP++Hgc364+Syz9AVEoxxiJma/ZrH9RYsBMFqsgEpiRoBtgDTp/1q7wmRMYyPU
/Nexj5vvaRj9Uz/4H//R31Wpzm+W5Smatkg+2RUXAvPfZKmO/s01bYtFCF6A5colDfLvTV3p/ua6
gIo9bf4Ig1z6vX9v6vJHi1DV8xjaERhpKflvNXU/93SFKx3ec5vTOoMiTBX/rEqNclVCi5LVPqpD
mpHVULX3Hdlhz2Hf9lRuw31n1MZtbvE60KElVw+mb7BSRBMlGzXE6Qv0qP4No0509BOv2yKwUbhL
GddzKmxRYkfqy6gFJPXlBNjEQ3nDcD/9Hmv9dYAxi6QcxnIVY1fRhV3clN7g3xP9gfEHtfqTxTkR
johONgbwplXjJ8nNkgKbFGg9UhMGFDqj4dGKtaBPMaORQf3F+9AWd0XhPaOIIiVsCAp4MSBvtWEM
e2YsGB4JPtk0CF4RVlZ3SKbCbdhgCLHK1rtFqZsQLtxWd3ZmG9sG1Ok2GMDBuDX81MhPsCUKb3iS
E2RoDL7ph4fcH+AO2W6uzgi5Q1H+tSPq8R78I4lLvq97Sm7LA/tKCMYmzlBMruB+mK8Al7Cz2qrb
isr1Lin2YRLKmQb6uqna8dXKsKgweVPEwlV2L14AD3Jc98shXrGpANZjczirFocbgAZUYK6RNlTt
sOzXlgs5ZDWzQA7/w2/7z3Oc//xfxGsHpG7yCv3r9eDpe9P+xwrT9Vv686rw9//ub0uCJ37jOOMK
WziMUtyfcO0uExvJwdxVHo4k/okc/b+WhGUEJBwBb0V50nGsn5Tq5m8QAEwGM8JxXcZE/9aSsGS8
/o2ffnz/61/Il2W240ntsbJAddAalnz505THsWk2pEQvkVjVJQgusMACRIg2uPoJW82n408/zx+A
2c3PWHauZ6PBtx2HX4TH+NMKhGrFJ9bcI5aRETOBREn8HVpV9aU3c5iVUz9sMn9mmtHxbwFHBf7q
gcdR3eNc+6CF2Dkfkh7x6OZPPher7+ffwZbM02yhpARDs+j5f/odOGtHaESomwaZvrY5n8McDHdF
b+QgWxuQ1gwLPrVQTEewscLprOpOnH79Ibinv/sMlqkkGidtMmX89BkSlyViCerbl9GIrjlp/JML
iO7+11f5gztOxBFNGod8YYIUlz//6Zs6/MhxOMfu3irUQSXDE0kC0WGIEDVWA/kiv77aH3wnZQm+
jU3OoM2D9M9Xq2Vt4ud1vb2XY3IdgVes4g49x6+v8nlf46lCcQbu39OCZ1h+eqokvLxqUL6zB3bH
10gmjlppd4vk/9uvL/QHPx5btGbR5fu4+rOtQxlkcv54fP2IMjAz4o8hojmXIHy14uTqv3Ex/cPe
gmZXiU/fauzsgna07ewLyxa4kkAghz0wp2zWNIsAlvz6cnK5F5/WAixrrmXZrAisU5/uVUTi9Fw7
gbNHmYFZtkcsPTi+uE0BktFgCROyZyq9C9sBRF8RFzuECP5XnVo4FfKxuo2hpuP/y/qNlbDZQZqp
yrW23HSjsGjeoCwm1gbDrodsK84jREqZ265wskDcKQYGZoQ7mZtOxWyfItZf6iyrv/z6O5p/8J6j
H9bSw9tJyf/5eSQyUA5qipx9kIfyGJNsfJwIwKWFrB4MglFok5JgXAcfjhWWW1sm8p6WufsnP/Uf
Pa8eK7cN9wkzqf3pl65jkl7ojnsg8jv7ONrRVS7ggJu0+9a//sK/v5JH9LhjQYcijuN39zQswwbX
vYeZxo+y9djRnWf6/srsVm5/fSVqyN+/HcSVCvOHswqB6I8//2lpqTLTMhzZoET3erlNeoiBnFDH
G5qz4602eBAkBWfAuGYLQndKNq0r0BlqrPGYjRhq4klK95NDD2bVdErf0aVXb6qv3MPAPCgFO9JN
d17T2pdt2xcXZHNEe5ihDBBKs4vHXQplCAo+ngsBUPdI08E9lKGtd16dT5joG+KK64o4AFVzFKs6
kZqInAsipIZWIlfOTDxSYayuc2WO8Rpdkt4GxHaCCHWja19k8RvKy+xow3vbitTDj+ktdOi+co5J
1TrPkTXb14Pki88NhgODkEn63rU+ufQCz2Y8LcWqtU39MjuG0HfWDWq0FaIzPNayLjFI5eWbGwiX
yrZCCgUX2l/nxTKby/tpl9M4PESEptwZoqyuXZG5pDU75UBXcyShfRys6rkce/9c96GPNQLKUJ9V
7jeme5S7vrBeEiN+IqCTqj4xCn0Rt/U1UwXrysnCDRl2jLiM7JD35GexAgTylg5wQXBlqF1Q8FZz
Pfe09QL05/umqpM9X6cEp0lQnE+e3qaZkeif+iKiycgqNV16HVOTVZR0WQfNyu8clMhVtE+rof9O
ycRvsiBLwzAHHIey8apqfZ+fzJLdsSrs5snEjfqobDeuEP2WjQZthXKVso2kDEWv7MFNM/vYdQJT
QlUZ61or+7LqNUzqSvgNaG4Xw2w1s/WjAzFpF8epvUSe9y7Rj4FX73LSF69l0/Pz9Uaj3vC2DChX
6YCsRG9GjI2UeglLOV04nrRfANCKfuWKJLyG+iYA+/cJ13E70bigdxriomqQ+ZBJs8F7HBrVpo+W
lSLcECL+VikaBCvHVzzxXh83d6lNIUSq6lCSvVXjF27qdWrazsccWBPa8w49zobAKT/euwSlgcvD
pXIpk4xgLd3qYhOlnCB8HYhV6I96L2cKHGa+MvuqLdXDrCpQ53lLU7CGok/bKOkOPZOKM0OOICKt
JSAMpjBm4sohqm4wwV8l3Qiq20KIuxpzk88bDjUtr9BtcfGSKBh60CSi+VIOMIqQ7J5CTy06tzy7
s/KhXSfRtBtLJ7yXwhu3NGFhRfPZDoNRBDuvwnHmKpFxf0ckwoClCO4mc5EA9bTTO6JNzcfecp0L
a6q+Fyagj6irGQCjYX31fM7QFKhWBYWyrlfawDCdyB5XJWjwYW+42t5UKbpTYgeTs4uEjjzWKUS7
W2OYslWwMDWzN0FkxVUMrJeZee2/gyNQPpK/AUVMTHZMyi2+8x1LkAdspNth6pnajOzClKL1t15l
7RfpNdOBGNGMBlHnbjnCmjs82xjepLcbewpEQKz2BYTpeDsuBqmayB6GaqdARe5FU7hVu2YQR++g
CVxEIv5DMPX2RQWx4NqguXhRQ7x5i1xtPchZtVvgMhb2eL/uqMqXZBqhikMI0BWTMthxwAzBKaJL
vtElxTHwwfAiKPtn4pybk1uIZM2uh2K76zq8N3N+blOFW5uu+7wpGATh7qqxKQIXidfEKBe0+Cm8
GdFd0eIMt33szHeIJ5ozmvbo6xix4goDOB3bfLSvqmS8afpioEWPlqQMRICDYPYedGXPsPAmY5NP
znwOvPi5I+dyXzQZWPPcRw+ub/w0uxU4I4EgZPo4dHA6/AV0P/f9PsXQvys48n/Ph7yV9BMTiDdu
Z5jPo1dZZ/hk58FHPeqWcbAeB8Fh2p7MSyTG4DMJlE13NREbG5UWw66wF5AMHbZVbOpyNdd1j+Kf
0fquthG0pO0ssYkZHyMg7Gxw1D1F0rzvqrBizMirrMEZmKZW24E44jOBx1/KqL604nxaOaZRrmdW
8L3v52/mwmIN+eYWKD5g4+Tk2SjSGMVuwmgGLCUHJOfdgClk6PzbXABeRwk3XaCeOdsFbFdyG4hv
grmJF6KrXn088msHx9NaT7ANVeXuYpqzw0qPg34mFXikIR9MOzqQWHJcEfi4Z3KD+ShwkfKBumyE
eRlZB8KX/X0dDYhpWWyuoox+ulkZ3l3I931h1gxhFXgEUIRUZ3pkOa9imqVpVzgbB0e82KqpTvot
zJYCrLE3O2BncpRLAYvXUx/WzVecTTQkKwesxDGIpxEEQ05zom3mj0lGwKwi5gRozd+wNRVH/jqm
vS6BgrGNEspUXsX0Pr1l7d8IFh8In6Laz3Hjr+mSJS/IKKsTuRUBHdx5XpkTstYkDcJdFCGjg63H
azzUF/Xsj9dOaj/2jCkA9Ri0UwdCJ9jkbzSxybuGmPtkndCQhg6mB57cpEnXQFcJFNHizomgNJD4
REA9cMQD3bD4NE6Nfciqrjt2OC4WmExe7dEiin1fSbkPihSVDrOQrV9j2RjweV5ObSZvuhKAVg5V
/KVw7WZb2URVGVN8QfQvfEjM4B9sSBHwMQTNsxb9A7MDUG7RqIbvdTqj9y5Enm3iuplXdNoENaOa
dobhFrgmiuwIYPejkKQ8jINv3kErrXa1mG6iuk9O06wwaHrWSH/ONPrHPkmCDyhH9ZZAn+m6gitz
dFTl74zcq29nlMxM5Emb9qruysyNYJdGzEi1G0cJy2OXHDDHjnvM4dO6wx6ybTPxBYuxu26sUO5m
tx93M9kUjF/tIAd0w5PgjlLsTKsjh0fG864Yo+QC+xm53G3WRQO4QXQ+eASKb3IEckz0fNICuOMX
8YDR7/3cM1EKFkgRQn2R2N3zVI/FeSzGqzEtmncEDd1lVVrlJjDTEQ6/vOqsotl6ftO8WY1We8Ax
/RGU1R4myCNh2UlCnGIZbKvcz08FPtBtWDLODTqdPSDGaK88Zyj2gk3wMJbBKZ+y+sEuQ9RfoSs3
ldfX7xVJKuzcFAUrGRXkNhB2tykla/MSqHqFBzr4YvZMMBtRagQLEnMWkqdiQyOjvxnD+qkkpXtV
GN1lKPsUac2wRU/TbxBAlNu0Gzf4EFwkBcW8Z4jXr1NJM3QunbOczYxrRtEXCnvIJgEM6Gn2IaPn
9JxXhAQ/NoSK70on3/aJ+Jbr6NANZntkdoakIGzkAWcJBn+TGTsOZPuA/27epwZBFh4UH6Cdu0kz
w2K+b7gnrxjjjbQgxlrpPSjJbIO/HyfvoJCeE4JKKZ9s3cALthou3j7svWhvcf1VnalvbaX8ZyfT
LS4/3uaBhMwZrHNbVg9T26AS6qdTa3SPbiwJJumZdvb1i9dCPrBC4xuOrkdpJec80ndoeDBKZOZ1
Ojrfg+R7Pbj9Hi52txJRcN9qHJQEZ59KBd5ImWeDhipMzq65TGuDVAfPvCRXLsEpbrnfitGBiyMz
creCde6W/R4LZfY0W++04tKdKyvo/0NMOFdVwhdUE7bLrInuuwLFWdvkD/XsPuoq5n/VW1L6r2Oh
LkM0+rZULYkENqrGtI53eRY+hNI7qCy7H9wYF3l1LFuUg6rJryyd8NkljExd9sO2w8GwQnw5rKTR
xRtb0b9AT0ZK91DtBp3e0upWR8B6X2k7HDUubkDzxCBIYkqrvsfTEPoHbcr+Gimyup5Kp/mOeNij
aUaSsG8QIQQKatczmNtng/8Vdx8Hc477920FKX455PPKogH8Bryo3GUNmlQ/U7uaBPrTlKRiDYUL
kGs46mprw4xC1eZ2m2YkOQg8Zb3y8vxMxsG4bvKRWqUk988Cy7M3Ao4IzRDRX1cGNQxfOJYxkDXZ
gf9HVrSZC+4351ZA94Zz5+rg2rageWtZv2LT3zUtdX6uqT6zBCC68lnz4RavkXAyYrDOVuw/tVN+
lWnfBgvMfUcZB+TfSetjGM6Qf+38QbT2uK5xdskxLp9jPDYbTCslorOvjmE/EQdEGlfNnj2VDTet
ZiQtrQ6dS589jjRDVxNYtEM9BOYBYz6QC0RpqB6wDkZ9h5bQDkGs0xA5ObmAGu9gRSMzjdrWqV9z
Jo17W2u+qYgHSHv9NVLSiag8q9jOWAo/nCm0rqMC81KNZWU3CVHsQAG2CE/EOefMQhSh7Z6G3Kc4
Qi2gZH2DMYpBaulWzyFTZaRxfkdQ23wHs6LY+WW1Vn1ADnDWXjcVpPGRtWOL+VifC08C54pHzs2R
SWbgLEHD1RFENKE5HLt5/WQlMaG2KHt2MkJ0gI/Vgzeix3vJJHzl5Ejih3oQO8zQxbeRL3Vyaki/
euSWSrMrDzI0uj37rbiCM4H1uEjyUwYiGeToViMJO4upSrcBVKdzwlj2sQER9uiO6rs/EjUpZd4T
rmyJp7RPW5ycsXFXln39FVlacNPWroY6aSEYRtS+R9HX78cMJdSQeg2qoybb2rRxNk4YokevImyL
A9U88imzcR5EAfwORIa1E6iI0DXS40PQ12SL87zsjk2WEqAg0pepolQM6HhBEQzzbVSZCDlrSqGW
IzK8FmXRq46plWLRHXSVKwLQtD6VdTu9wODacGDS25TXdycaszv6dmwBkFfDpibe7yYSKqZaTMqT
44T9kvPxJaQRte5JPT5D8PIOMFDM3UgvBTLw0O3J2InO9ljXR0AQW7zJ487jRecsldUXBUPrbQw/
hJOAlZ29oaPAzVOSRxKTlOTZD4/l3Nf7bpR6n6WtuuA6iyM2Cfezkj1hI4N7wqrm03Mpqo0VUc1z
ALtjBGbhEo/NtR7bd9IWiClNgtfcmVOImaH/lEbzO8fx+tYbKjK8gtro1pHRNTtiRvsLQzQPUqon
LtuccC4fQ93Z24aou1WDe3Rd+7Tc5IiQlxtVh1dSGPSG8ho1c4ZB7uBlBhyVLMID5uY8PkVR7lRY
+IzXY2k/dQFiHh7B8mnx+eKbXzRHuF6hZiA7XhPAk3+hV5E/lESCrJGplm9xElq3EYaFG7nAzMKJ
o+GKPMr6JpHe1wpZ2y39OL0uMSusMrvEh+7P8bqF8EODqXMuAXbXl3lRJVvtjckRWR4t0crX28oo
sr1hhJBW4ZSh4zejE4wIHNekizsrF/IBuuP5dWhscQjmYHoOi3qERxfXdDj0V2eEQxxCe13blhls
mww8TWr5uNP7KbrUPSctFJ7k51TiC34imAhkFVWHETfdJeb/eEvSTwQrqMctCN2xnGFlgwcg69nq
v0yxsN97jNHyZBB3uu8Hx3LXlp6dZzMfBcLYwRnVtu7C6KPgIXPWVjnF5WUYtBPiYg95SCqM2t+6
xtjaWHtrlKOaEaYxDZz05na+FxLFetmn7I5TYm+YmtzFRAQeaq/GZugjTIhdc9y4C1tI5ESzJU2p
Hvwkv0haBKU4OU+pY6tVkbB38K6m8xnqubeNHUhPK9uZG9gDOUlrrZMWj1yofsjSvHhOlrXTLLKr
Im+TXZzDN1Tg+HYYjlBkxm6bg/YprRNSW7mdbacAfVBU/gFLev8wVNN8B6ixuo8Syz4LZGTbwSDw
VSwIu8mI6bI3aZkesE0zQ26dqEPC58961U4ma2Im2H+xk2C3mBFOATsYjC1U4iWAMDTiddp2/q5y
AnrpU5X4mwQNUwduuMMMrKsm3SHXK9904km13JPk3mH9ueoyF6Nbroij8TlM7jt+aveS/TtMdpGs
b30FU8pMbrXrZaSMkoCn6F8i7hYBppjuxoYmt6GT068bn/ijuTeuaLijmUMb2IBD2AbMEXaGgqpZ
kxqxJ5ABLmFcrjsgNp5hEM88Jov+F0n8WSF5BDrSPDpVFIcbKI4GB4RSv2mOUgfSEOW6BuWxHdAY
Mitru1uOlEDgkwyPOAR7HJUln6oNn4eJ3U+qbtwSq0y2+zy8z41EBj8SDVPMw2M3hYdqaIc9nVoi
M10fEK3Mm621oCHzjpSLNMKYlbeEmk1hUp0sN7rVEJa2RGicfHC7oAZcC9k7XWFCflHaEeYov44F
aI5NFmeZSQ0OJQXTJ+gZH5f6BaiPbu84cCtYvIT7ruPe2wOXLJ9of5RfmOi3t8EAG9H13PiaX55z
Ma27ndnXzjW1HDl04GIwBxWoKXv5vQ2RT3uzOV6rOUCdILzU/0oPlgrfpuS6yK0Aoa3NmicwPjuO
s8MZssCmggpOa1J4bftBlJw5boXpzwLp+MjYkcjCkDWTqNIH9tIObR2edXelpo5jMDFfwPVbbyqR
BmREmwQunOgZUMm5VUn8kOje35qhW102gR5ILFkmLn5kvE5Yg8Y0Crdk+/K3d0Nzq4bS3melKa5p
izj81Q2CsqCho6ccZ6SJTi3r4XypgLKjLd5mIRhOJj0I2Ot8o0q7J4Yg3bRN3OC8ibecgGBH1OVH
N9cPMMu9B9SQRIc0xKPBQgbGBHt8fs7y8WluMDjYmLJB8EUbo8GlBjU/IFkgik5BQU+Igc4xSCPj
sRkMIggjepe03eHKhnN0KsFXZFlo79qCU1cFYuHgCo/DLLIyGi9hbR2pYDF7RHW2xM607Iqwml3U
q6rAh7Ku3ZZ8sWaA+UVQBfgdpirGVQEltNgJI6OPQ0cjvLNQ8UDt7oojeQFLmGdY3ukelxPqNG0i
hc0aptQ0PDTha51sbxort00WMEvfi6CsDnUScIisOa0UG8u365OBMxRLlJiIXHEhGVQBbU0xOPqZ
7zXv8EY0y6BCQbqYe8jHnFjSG18ExRKGWFnvgKQpeiEmeZvSy038mW5VPuDMZLFM+qWFnFi+9WHr
BK7n4LrGPmaGwPZGv+RJjYnz3E6hc8lEqjinSARuGXw6Ry0t60GoAGwVxGgi8wLDRmbZpo33Avim
oJAxSKYV7HCCZ1ugWZk1TbtO4bRYxX2RV6S82+Z3O7etB8TfAidiXH4kTo6qsfUa4M6VwFdUVzEu
ksqzk/fKUOLoj9N4EExG7iKsU8EmCY2GfafQr7gynWtVxulXUgL8hc0TXHdjsYRuWYTmNF2QvcXK
m0+ADfj/+eDRhkgNDkzrMQPx4JWFuvMK1PBrQn3Nt6YM5GHAJJQBGg71TSJgxMLQboIbY7bp7YbG
TqJCfRSN134UuSweGSL5TxlYnheDd39rNPzyMT9nctRUkocpj+YnfyrCZxTxixJ0oc3I2tBvdIHt
1xSqzxoeHxICK4Km0VDCI6Z0tjmPyKk0bJstpSBp0ZnGD9xuwxprfrfOwRaSCe7a2XpCpvxoqCw8
WqOYzvUwQAQwCUEXToOlYFoin2kzoy80WrI1itp/m2my8AIUafXi5q1/mqm1Kapn/DMJBSA+qqwB
wterezav/Hufd8UNoR8wpiRV0EqpOthS5pEWnRivEe2eYsUcHgEky/wGwgQkuiCJr9BxwAZj2a+Q
ZZbZDeOyllMecL+tQhOWrnKZlXdQjZCoJlNKEuOkaELa4FfOqLrToz1M7nH0Q2hqdlESnhAxGCzM
Fg4DdjTYItKNUhDkgxCbNsmKMwuGS0x6xJ2TWNGKPcdk3Mm9rDhFF5lCwwVyN6HOBrL+zUTK/oWG
9XAjhF/dEeu9ED679AynITnNsFs+PFu5Zx/D5GVgO4axlmZvfaiuLb4nMgH1YPRF95IjPXmO67px
cHM5td64UdXl62kgTHo1EZJ04FH1NiHoyftGVdhG3IKkjxVIUnFr1K39GDhZ9p4H9SM50DiHGyqS
fkJFu3LSwBzpuFfJzdwN0xsIoNBZ1/ROO+opzC0OrfcZlD5tPeX1ZLZzDOBH7sqeAsPQ5SxOcUje
yCZEysy8gWSSK5JfVLFRTF1ZI4Kc7FOc9hdhzP61IaGHqOOZDBQSlfosXUuXzQZ9P4No2Ezi3Fc2
vhMeCXklOoeGndNiQVLaCd66GoD1JqibZ9skdXSToT099lld3IbcKHdnu4390DAgnLYiq5x3SiO7
X2GJmr7FAWrmdZqWTnwoHagbaybGkEN4muNm75vsmau2buDZO16uX7vC0/CxKPkvAt8aMDosO5un
h30A4qJZGbnpnQJn+lrX+IaYHA/jiqM17wk1Et+AYYIp9Roxulj62CNzHOclSOf0vQ4Gn5Zlq/AZ
TEhFTPNSYWzr2QvsWu8tW9sh3tNphP6hagYeFn9wb7Z930E1sc18WwaLO7YzHXgidhjROmtMuPON
nR4dO1IE/gatMPEuEftFtEv1rZ4cPKujjZO9Z3QzXSSJAeJoaPXzXDF1YIjB4Q3iUpYcyES03iHk
iouptnMOuPNk7qeeaCUr6fU6haS/0ylDIB7J/EiqH4Myh2HaDQi+kXQcu2M3afzm20x4ASWeNOqn
2AkXcgTVBE7BD6s3vQtl2B4MfMu7GWYLdT9fuzlNdVOfp6kzNsxqOeNPyc5GK47MmdxxzjakUXFq
Lj8qtwfnAWw4uglddZ0y9yV/tgruwyyzIthxBrnRmRn2O+b24S5v7DdViOnWwF37zdC0dsxcXE7S
LN47ZcUPlhOm4jAPhUfz166ePXbzSyMozKuUINLbwJB/JsT4veTFEzYqKDZuiSLWXuQTPykWwkQ4
GJkqdznTMzzlxHwD/yu8Tkm+Y9+mVL0maTh+EH3PVvprwYT9R3IJJChMQVHlIrz5pO+ZpQFlwBvd
/aSD9trTZX3oa3iwbIm0UQdSDWFJs7Vivujfh5ktpYbXuiv7hJwh7mxSAkx38cOt01LAFssZMOWj
hhdLGc+8WZo3uM4s2jKZxv/JjjoDNrCL02DH8xkL7VUjsfcNit6ghVKLtGDAfqwrVMDs9ViQSDiT
+2xMDDA1xKNqn7WsqzubCkXdjx2HAzVM5k0V6W9xDvvNcEBHVwYLflxgp1lxGHP2/uhaf/LTyd/L
COFcCA+vqyXpDjqfRGwZjxI/n021joaSc4O4sW1SCtddPOGsRbI0QMWZLI+5uzktPvumm3ZeuqUK
WDQGwwIUCjxnTRZX7q66TG9jz+qPomjCdTEaoBY6zrtpQgFsxfDE4sT5E2HOIiT9pLaCucFAy8Y7
jp7BXZRzPz16EXtJ2Xu1txd1GXPE8fo5XePgCy9mo701x15vejbnNW6v8GQK0X1n4tUda7Go9Wi4
KRNLn2wGQdsD3cafPJt/9OFs8MVI4j2UqZ9+34AenjbhYy42EtZQqHVA50Bl/sllTO8PruPZKB55
BVjazU/XKRkY241fenvGn9BMe+kYB/BvHbk9qf4qOcCzRpJ/mJt+vvG7Xt9GFKGkpg9VcoFmx7tO
JzdBNsPLUioyQ1qrA9SU+LOxtSNxX7ZJ8/jrn8b8LGlkvRamUgLppA3Wwvok06wAWtKQ4NnrG8mi
MJO2hf+d5mDsJximOYY8esl1IaLiBXyguWb+Awe9T8PTZE96g5hhelexN17++Fz/Y7Sd/60ibccT
llxuwr+Wae+7+K1+a3+WaP/jv/q7b8P+zUaw9v9ZPPx9aC/av/5Fu7+ZHjeb1fIfzPD/Emnbvzkm
MCCPEnJ5iRcIeFN0bfjXv8iFNE4bDQQ5K/ti6/h3fBufnzjBFVxPmChLTd4T59NG4cmo1w2zr22r
MGUwBZ6mp1Dq8d/UmwoPeQxbkfYcTWfW+nSZBm0tvB8SZTW+q9deGO4iaQnQRbVJvw8yZmU/3YWb
v0lL/yPvspsiytuFGvR5+12uqBfSEa+UZ5kLzejnNdADq0KCAw1Uxxw9eqwZXAgEYvDsVrljYebW
WXTnwjU/tL572w3CMzgsZvNrPllw/CovPjU6tE5mhd6QqV988qZ0OGfBPF+aI6awP/m8n9fs5fNy
y22lFMp84Xxas2MHac4w5g5G7CLD8MqS1Tgm/0y8nGBhEu1XQ+AgzIjc4r0uxPze/T/qzmS5cSSL
sj/UKMPkcGBLgpNISqKmkLSBSSGFY4ZjHr6+D7PaurOiqjOtzHrTmzKrjAiJxODu7717z5388QXn
sN4JIAi/sPhmz2U1EQhIa+fXX388+9+fEz4e/Hp8BpxowG3+6+WUQW2STMGctSdB5pwsFqHFiahI
MG/HmPiXiS0Z2Ep1RB9Dj8kw1b5T9kT/Sfr7eHLlD3sGZTSzB1mWPpixcQHZBwc7GrCb0rQcsjcO
iP6OPNXmPifQ7bNXFhbjudYPf/1d3N93huul9iWvEK0GGA7O9dH50/boJ8todr0jNrrP4xOYTX89
ThPu50kDEBkbAhnWZPmKjVG14xdiGEgzeVFi2S0LbDuQqI1LP03dm4cJB8QI4aBFZojXycq2bSvO
sklswrnBQMjcUGRN9cOhq+J4gzTsTQvaJ0kkXgPRObcMqddlOUOWToa9nr3iQAvcu8VzU59cI1rI
wYpB8TOXt6JtDM2F+SPJHf1MFrSdj8650Wb85XuNYnrZO/oovJrzF6wYRS/PNo807vACshcGXVgt
U/r619fyjxf3n2/fP00eXEuJd4weowW8x4MM9i/XkjKrzUQ7i40VOQU7U1Zuq3Q0T7jUdtKxfhnp
ON31czK162JibLjvm3z8RZpw8+nqujvXaqRNYte2PIwVHT6shyOM3FJaKFwdfU+kTbsfhlZNiM6K
+StAcvDY64iQ0HwyXi0nUye9eEpxUKUOm5U5naDnptuu98y/eXD+bXv+48uyK1+PVFDU/vjzPz04
2sdbKq8vAY7O4VYRjoDmk2PGQbOs35MVFWxrHCrUhflyaWpfHR0tKJjBqpE1jpjlWeBSRmOgzP/S
PMAnw18S+DZ3wAPd9luxgUKrGHIxIiDzbbEG+vQrHuYDXc8pBPX0X5pJ/vhlAV4W03RASwbyX+95
xf4w+nMnNpwf5auJ5/v6Fqd3f/1o/YcF0cct8L9/y29vKaisxGsd0rgzJ0m+OT5XJyzlDDiAhc/b
v/5d/2FFwOHBHn2tlQDS/Xb5eCRTrW2svSXH6aNjFMvXQvjYyW0c84FBIssuSukAV59pwiEHKxv+
9Qf4D8sr3U83AIAjcE+6v19SYxRMtIXY5J0cXqyRQc8ET/lvdmH7+mP+/LYKH8CWKcQ1xMQ24e/9
652zWXKvNDYCdUTzoFv7mn0175jyXqbiqQqSu6kE8DqNX1fvIBRs447EqWjFfuKHqYM4BB4kUpXY
rS5eq8cdeW7MIaeH1tY4VebY3OgEmo3ZMxh2yfBZOYDSQuBM36lK/qbK+f35EL5PVc1e6VrBlXF4
reP+9DIu7kKOhtfITc22Qzmb+CtvZuJEQ8v4m7vzb5ctMNmbmY96HGAs4f/2eMRLZKP5MYKNzD3m
wXNm7MlJhgHVlPnWaaN+z6UO/uaXchS8Lp5/vl2eKTgJcFxiZcXj9PvtGu1O2IU1RpshH5+wzVUb
R+GDCaJpfHXqigw3a2of0Fof6Di90dRKt5IK+wPcD/IdMz5y9kE04qPNjrz7VoP1ZHG7WnT1Lu/Q
xUNDfYvs9q2i+ZKYI9mIPvno6PTsVZ13NAbH6SCyAS6sbM17WmPExRdwGpKZ8CND5BTv5mxuwV6L
s18xKWHWdaIflG/lNNK+iWwDI2xxQekarK6yLl6gB8yluO3Y6Vz/8eq5v1u8D1cvX6W5tHcl3NOw
FEK9tmjY7gxg1Fu6dypkXG4hxWIiSos03eVkPOKSgg/yNoPUCSfU7PE6mNrhywYOvnNjN4CUglj3
bUpsfxuYxRNaDyAbjD2v+cHKgtYomo2ICmY3hirepRAwGlEvN1tapRlN3kDvp1wQ6zw3xa1bp9m9
NXmw6u207jZW6rLnNr393TqZfyadsd0mFkl2UZJBFAospmPL6MkijNil3hnwj5sEEVO5Sue1zr1H
QWZb2NXXRl8JQhKNaA3MpHFi9xLFQ72WyYzO19yglNsDalh2du7sIw9XNVPfyQ1JjQt+zaNzysb+
qR76b7QL4iWxq2xLjHuxCfzhRxETuluggW37bjhHKNBe6jR1LkPWCH/FZA8AxpzT0gmWYBU49aUI
FoRJvX8eyLZCUMfIiOQXuncIfcmNN/ByYweZdhbc6vtu8Ok4t9y2vsGTCbNO/fKHLqCBGrV7s2bQ
2eItey3Ru/0YE2dXpl2FlTud/PuqKvTFyPIea4liLIP6H45Nmw7zc66W7uJEc/+s4Rqsa6OZn4w4
0js6ddmtoWu1Xya85BkHrVs6RdeocNsMrbrAe7V4mmBolEnE15mb3vWtDyMCCVkhLL61GwJ9Y+7e
fiHy/RL3+Wcz0OFNr99wNIWxQzpyb6I4WKon07KuFTZa1mg+R3SE6Z6lI/k7WfUziizyFeDZrWqn
TziA+1bo15l1YzBRCLuuhgkJ2hv7jRIXWRNWndXVEpoa7G41N+Uv32ynrQFk/abQDSMr4X/HtXgr
GSKgfrYqtAqNnUw/ZCurvatGA/oH7evYmUDotzGh5yOhQX2jfjS6/YHXvSeRVVjNZ85o40X5mbcv
0PDsAsaMqMpKe03l056aohEh0glvn5KHt20MX22Ew4eyTK98cZvSOCd8qlBbEX85Kx9YYac9FJDx
wMTE2/C31M6W44ng829HqGNeTR5m/IBgAAhFIPCSmL9gqPhxAKe/GeC/bZFi+de5b0ZMh+E/Ov38
2fqiesib0bsTPasC7yDccycZDvD+7xdtOpc+Lrgndk9gNz4zoNwwSXmp4KzFwYislxSDya70SaZ4
STIHKZ2amSYi44ufO2ih/De0KqZZ8wWrul2TdgyG3W2BwyHKXAkrJiYMRA0RAWK8TZaIsMe5Ghlt
G8XGQG4Vxnm6Q3D8VsdFu4W1XoaE45FAZyLOGoIhRLOa3qJAcxB0TPZPZ0x7xqB1GtYB+VBJpup7
2yhwQ0WUdrRBC/fFiWr0D44Cyo8vCalgdmcQlvCgovlooavonfawZOkTcIKSb6yzi2MCk87nxP4y
lyl/0EPKSd8fF3eXtjYcd+Lq0nBqvLvGxp9SanL86sl5tJici9K1V30fkUMt+1256H4TNPZnOdTH
GCFH7maf2DO8Fe1CdzdqDyCJYT5WGcCmeBrOJQkXp7EHOLkSsJheO+jmSJIQC74ryrMBU1CBoheA
HtX10hw7i6G6XSBfA/hy2y94ljp7tNbx6CxEile4l4yaYIQe3Tf5eG3pbj0GqaQSRTccO/BAp2l2
rBxjuDespN4SbIB7C2nWjfDa6sH16kucAZWschD6idtUH0tjZjsrkskLAbnupsPsCCGmcV751LAd
+0zclsiWdvTBl13saeLBabjf1D5kHuYZ7UNjzzXvhQ72Q9JjWelSykG6fiGpusVBk17D0i+wATSZ
eUbl32+7msUbRdylsX5lMX0EfEJz++R3EkW2Fet7e8znB09l/lGDtTvKRaZXc9tM/nkX/SiXYH6F
dKfXgZ1bD2RE1TvydtkLYzvduU2XvF+nephnAMPiTZRXx4t5SOKgAtin2G7j+d5EhhJOmaPu6ex0
G5NveyJ1WRy7oRWnyOnFJo4GE4tUnFwA6zqHhrCqE7QN0BBBqs4DOqANs+fhtpbply7q9CkWBagX
V5l7HtFN3beffiEYqxCjgAWlua4uQRxb2Qr8IwAc6c2H1nU2jtHc6P5OXKdQrVfejXkCNVBPfre2
tBdtjN4H+lR71UO3JOJLJHXxSqK2WBMZ/DJHroBAhM6rrIEwChwiwapbAJVj7wf/7HrFTZfhBgwc
t9kyOXXCxEwBghpN/WiIATnVtOTBsJWasNMaFczWnJlo51ZdhYtb8OBHXWPocCo99wD0dzmUvokn
vZP3Pv9+1U+GcSmDND8vSf3ltWRpm1njcALOm/KxbPpbg/gubNK/Sr+5Udmi7kUWeCE2dyaUY5wC
w+I6K5ngDHUQVtOOOhPEtBmQEXNQi7aM20bUFNaMz8mwgrvRCvq7rmvVMyUmdrMyT6xtAPkTBlE7
NLdAXqIX2UjroSg68zq/1jcglKfzNE3tVysSk+DkOo6fxpIPY5iu+GZeH6Boj8ubLEnSjR3z76zI
N8KGYbu1Sjj0bSOROqgXJ2f+wFwmT2TvoT1XpCVtmkCWD7qU5QH+8fBNSBqBx6lj6KPCNbBrkbgh
vyJr7NlAzrbGnRL4YSXYrwfaP8x3vcjcuah72Cr7Onpyccty85HMrtqxULu5dqDYtVGNLaqOIWET
v5G/VKQ6vTaoPVXYtDmRKBrAVYRzFzPoqq7S4DaLs4GMMGMMHYohom8jQ7ypmi1IapIzPbuXO/yx
qOkyPCOrcSyCc4Cung8P74bMOOhRm0Hjy12R37HcTdnVv8f0V9/pOW7P6ZA+oNf5dIkH7Au338aE
zt002H/2fb+89rTe1+1SXPO4smbfO0u1AfUJzPK63ZB+IzndNkt9bRExMijg3mt06yfbaawtkul4
K9GP30DNJE+jKaLpMMTjNiociC15sGV3xVboFMDK27lMj8aU6Bc05kS9fKElfPBH+6nxhw+L2bc/
q3eRta9kqmISUkZxqQfT37dmKdcuXuRTPvhZF+ZVUoSVaTGarfDy3OK/agBd4iMucqO3aEXZnJN8
UZ5xVHaP6KAyMud8B3CetgkJKxNCDjC1iA+EVD6h9qPd39eRUJc8mB6jqXD2CN7Lt2kxgUw2IyGy
tJbGb9iU3SOc2HoHkc3YlFrLPSJHhYqMbe+r7/2B5iux48pFuRSVjt7xJhOhAqr94qt03A+mpd5I
ykV5auF39CpVTmsV3Dhlpi+kwQW4rwJSG4Y20ViKyvHFbNCLUKsMTo2KTGA4QOb3NZmg/Jleeskv
/k25yZti0WE9Gx4bq0ciCzSh1rhBkpxuOP+3uLgCRGourdZNYwfFaUBbKVaJV8kthgiJnMmEIIxq
xIEHbBsMmQP/kSE/BYOkafgMiIg5TCfJhneSatdAZOHl7gO8CTgP3Gi5WOkIx68ovzqajtvJ6cwP
3mF7MztjtM96f7k3BhMRPRIIjsF9Ux2A3BpnM8aUuyLMMTvnYDPvGg4fG1SaJbqVvNpd8e9h4rjW
sVD+cz6YN3bRVp9LrxICaOr40R2M6nERjrHuNekGkPNQqReBdwmQur3DcQsemL7aZ1ua0YofqX5e
l8L3gkShx34s8H9wyLWOTYrfF6da8Iz+snuSWZAFYd8lP1lY8tt4GKdnbJFJGiYyg9hQt+X7iDqM
7xBn+1j5C2bJRN1aiwLCgrXqpkohOGrVd7eJhbCtMmz1I9F9dKdtksY1/NvjyNz6WHBg+1EEON4Z
SxNyzJlH602N4m7jFxND2YFh8LXLkNzRGRxeMpfO4GTMxU2FfCUgTGVsL2YbS9opSzPvS85rR9id
3vdo1TZwOBARF4dH9VL76VzGK2O07YOQ1MdxTjW5zxqasqsSNyNpmn65B5OX/mhhur7VKSLKjWMy
OCA7aTEBMakxfe6Zxoa2P1sbtzDwOCLFobDxVWGe6niIbw3PLDcWWQBoKpphZcBWowyMm3u2yRSw
LiFcvCW1ItTYnxGYlOUzwcoMbXNfhLVGlbbUZXebyekiI1/y8A+YrTVfwUBRo8tf/F/XI0Iv52hJ
mLHEAw7EbaS28sWDQbJRSHgzp5DIztx1Haj22eosGqYm9MUVf1z/RB49bYZlsO8s5DaU9xx4AAYa
RPDFESYjYZTQti2BZ6wq3TF5cOK4w23vcNg1lpn8lspF8NOo+YEvSgtdNxOwfYhYOzb1eTdJr9hn
jmE6L0UUtb9QnhNmbtM5LKFIF0iEKQxIuwpI1yEbJrLkHObX4IKQk7Rh3BFL0flHa/bQx01CvPbF
VOz14jsP+eIE+8RI8L4UQ0VMHSf8tOJtx8ayoc4c7zpwZCwFDLknHMBJEG9RhuqwqyAHCrn4ejO3
zWyfaO/hK/RwNG3IEsASDyjYOEy1qPCTBO0zzIh0PRpkxYw18KzW8Kdfiw7I5qH2Hm8WtPqfwtIg
VHXOFgnNkeXfJPnpBGBz+WGTFPkLR7t3NhdhfPHV67c+wsi/8uFy3rAVsgxwb1yg74i1m1vhq/m2
rTw4u36/5NtBDOaJbphiPUdXhQeDYMWwjip9l5Dpdlth/3intKRclGPtf2ICyOius3D/qC0/wFDn
jHAZYh//AaK8ehWMnn5r66AKc+1Gr4yUeK+GPKHQS6rHqybtBFNeZVvDdz5zDErOiG7A7XCaavqZ
u3QgQCrDc7wstMBWJcb/h2SWOQqOqds6plZH/I3WXSYyfIBp0zcETw5lu50hDx7mAmCGNpKm2xR2
hT8IPMs+Zft6URnmIFZ4GMV8E6u9aZY0+6g4Ll0t0gRPQn881n5v3es2NTBCIhL08X6RpLomFAc+
4jTNURsKidLNRQh+Ti2LwoBq+NPG5IwgcFG4Gqbv1hq+m9ZAhoPnD7mRdSAgBz8BlvytO7KEVqLs
Xxqt1I0fkI8H1SD5HmSBSHghm+yWzhY7Q8HBGnmvLWF+osHa6AZL3zJp4xthYYQoXzq/WluM7c/r
ryhBuI3g4Sb8XWLjoZTJUNOTcYmvHGIuaRczgUOoBNfulcpM6Bol+PIiGoy3pAqOn4mhUWgM/tTd
TZG8H+JOnDvWYMHXisKkm5CTA7zsj0NXL4dmdDvosfObyU8he88QVx+FzHZeNwNNYonAFTov735P
H07tgsJ9kwTR3Zm1dF5bvvoN2Dy5or/YHZhxYS4rC+eF3YkEy7iGGxHN4taAN7fmLJPiisr8kCT3
c1wW9THwUMhGXa2/5nyi3Vb0AHo1ta6BYw7qytihuMXDj7oY/blvWKR/cKRV2A4CeyTajC0Z8fYE
anUxdpXZ5mHReHBDVG9rVEZGuTXdRh4qaQOqYKWzHrVPlC6tjDQIx9RHvmGk02Gx2ociauJ7y6Yv
GBC9RA3YO+coIjcp5TnEm1opNE+wT7njOIcX22Xo6o88sXFwrIbgdTQc+RIv2LGyuSE0yV+IYSQM
NBTsvTfIY52zP/RINzmuvA6Wlx4LdO3EGld6Y0/DuE4GQoHdIBjP0+hnLr0EY94ETsy0rqS+usiZ
qtgdxuHYyCD5qRq4ATqPmjW5o9NdBovzuSAb80mpfiFqRMkX5vUVJVESgR9xe6xHEF4qMqVSywnh
CFwpfkimHJ3bj5gZA+rZBNq5e+U2L2271Q5+nWZsANLU2VBi7edRCdyriY9kvpasjgoBUQIjfQ2T
lAi1gJASjlvz8M4ySgaDR4JKQCLPyNEeCVcHL4XLAvS11sW2TWT/0KFO2+cc79Fs0R4ZKbtsRMqB
GI1Lks/pbV1V0MjqArtjRfDVOArvNLn4ssbMKrd+vaShGFpqoDb3wiZK9X0yVfcYmZxna4pWZWO/
J5X3EYA2RHLvTQmS1aHGNrwUiNYab93N+dnrI7FXKjYfEGs7a+TO/g3eaGCmbfZUxoGNhHOIf9WW
bT3KxnWfiByPDglHkI1RQ+yA0soi7Y0PI3DpfZ+L7HZiJ0WhQNStSvsHYLHqkXiiYtfioNzaBV1m
GrrOeSQhbic8SCV9W5UrhiFvvd+YR1PlxPVFxJXljdz15NWGpC3+6qhWvubFxCllkNs3k2I9CTCx
5CissgS2D5G9+aYmOHSH55reUCS7iifcUXg+l/ip6/vtwjzWqUvuMbOujTm3P922WI5qhAXr912D
HxQviMZhhGCb/tPOjcx+WwHsrle6s/2NLe5qAU22xjSOalW0/TadpUbUzWhZb8yaoMUGtYg2NkFa
3g5Y896KADo9rJAdMUPWARM6f9snS7M3m3XVeid76fYGTnvSCZR7bGqUkBx4mR0UuypOLxUa/c+Y
GJCrJJkgt/HK8ZiG+UgD7DkLwIhoU64ZPKyvHnUyNHt9gJ1+VCVgzq6Z8i+ng02ROc37sqgTxFNC
ClVSVfAcbEVamcYdIaQhtlpQAi0iOUh7bpFABjVgt65kksXRQyJbnbJ1s1AgAxmSMIxFiaedxODo
Wk4IK5jeiSTyjsWAHY2kRYr2ftoq1tzQlKSphYBKPytiLB9x8OAhUrEdk8Ri2N7WndNunxMz79Jr
qeIbYSQZcmAyCt6awTLUR8R/4PVsNH4aUq+fHPh51FrQ1dG2DxtiVLHWUEtvFt+fgy0DCloZiL4u
kMejR1gF8JD6oAp2EiZ5IEjz8LHm1cJOGGAO4zjvgR4nH6QPsivKlEeqSawqfQK5kzJytJw4+FBk
8YkVukK5NmsCfI5eQn2yVplnjW9BkGaXQEnhHBhnp/ileuYjDGjTUy6GZb1k0wQtyaYn6oHK7xX7
oQc/6LqeBh6GryZ5SIngfew7l9WWdQPRcYqjaQXTWKADSTz5RixG/zFXtvjKJEiFxg36giAQzs0t
dd3arqZ8uywdARD1bHV7WBAlNkJuNcXgQLUYadQlvtG80igm/dQeG0aYnbyRnqCHb+D6cztsWkt+
65nkc6BDuHNSG4uu/ojNnNR4b7wT7O+qInLAUMc27ciotsbZXMGeUBfBgeTMExe/AaqoqYjr1dgq
8wRG5QsCdH/NmdR7wjUTpktzjTMbQV8RvA9qeBD19Ipkf+qwe3HMSBd4QxO+aeWr7pqyXd2iKA7W
XsODDgB6JtnKvopsrP6Bvbtkh8zokqW5LjaUAVSqneGiyc6XofheBpGvG0hamKpiHP6xg7MwomZy
B9JN0LFgmQraEatK2T2rXsOBSRya1Lmob1MEDGaenVvHwNQ1SQK9/ZgmRVtF0Sv1QmFuUKXVoQRo
dBgqp3snxbkt1o03T8elayEeEISScvBNGAvXeHeMolcseTHC02o1pyrYz6bVhyaljs36U1S3Zl6K
x3rEVIlNFCyJaTAcEelbq4yrHp0Vl97qdE4qQVJHNC2vs6RqK9aMsuhseDwsd15TvI6j5VwUBG1M
WZ0zvyNYzvY9p+OzGyB/n+vFovnFWI8j0QKzJJ0D8zzlhgmVW3IZ0IMZeApbFd05tIZ+UptShSwp
EJtBlTQquH5cSSOW1iYSVv5MCQeOrMHnMtvrsbBI8woM5gXtkD0XHU6sXo9bUYwvHRkkXEH1zAB5
py1f7nNmSZt+adq1ORMSG4oGwkOVGneOYqTIupI8d5XMUYxoKpOBB22VE1z1q1wSLO+SEOdk3km7
QaVKcBA4MbZsGvnrxU/owIMVxB8yQE/wYyKnbQ0Tay5sanzUMF7oiuTT7m2hETXqcV9Qf76a0FlQ
4Lv1QaR2/UWGm4kOyuYBGRPMfKsCKsljLix7WtdWl+0zmMU01xZ5krFfYLL2WvzfNOuCtemqhc8l
a4wdnrrEdXbbSSJ52kEnN0xOGDnYRb6fmoD83sbEEL5yi3F5WKaEvDBpjW1ow0HZ+5mZY+uBfMJp
JU1fiVVIfi5WYyHVtexHT0cAvbpJJ0exuCxhQg73XcbYbLAjCrnKNo6kzWtKJlA/h8Ye3HLtgfG/
HTnH3AxzpEirbrXLNA2XNiTYvOJl70zbDceOS7427P4lawlb9v3F3yQeDvfRt+BRBPbBk4j6SWEW
OwG9HY+f19lnKjgYZg1TRYAZ9XIp9VcL3uu7IjJv3cjeOGXXE++42MkDer3q1iF2Da9YDtR9WTzy
9lLnPqAd9OLGtiRxxxChPywl9Z7orskCNo77alq7KWzmK8bmhM4JbIkcODtH9XhkxSV1nrPctmeV
3nlOxty/AtSHwzayfuS0G25IY+lDnQWkaSeO99AvZFplViV+WtiwMZQupJQnWTqRMgLfHTDb1Wcc
92NID8kJzRiDsc6M7rUhCODR4vm8xNriUVLE743uUj3goG9XFXOoNTtPG6YssjSoBtKYCVumm5LN
SUi+UIH/Tme7vvW6HzXE3nVlOgz0xxJlG27FlG9cGH0MmaYESKOV7CAUVvFPFx3tG1FUyR2BSqCc
+DBrG6HiqkodvAoyGNa2SWaryPIKR7wzE1rrs+WoauDujFXtfxij8Vb687capHMWgXPPA0W3nm7S
GnpBeh8TGQNLMG2ulQPojek2WBhd7zRVL6gEFs8YVkM77Hmsa46P11zYsfBJ6SIq7FnWZkuIk5kM
ZlgF+TytDa4skoElOEE9jPZCFs1PW42Y+MsHGHDdXW0UmArMSa6x6wzNuiObkMeyS6KLoln0yNOV
/MhKbb2OtgMIQ7ZqA0xFbaMqWu4gXpAWJ3vqS+LGGDvnlvmK6rJ7zhabxpQPUmqVLpZ/iBsQlMjG
1HegFj+E659hg1nmxzqo9QkjWLFlt8g3noTphnFfU4/iOmb8Yv1RJffrySnro5FSfdkqz2/ErKyD
0QVkILCHOKRb+fO2dYmrp9HSHQhaMT4ypbwXp+WgXVIk7VsjbunDyng3JWmytTowFvbUfxkBOBoS
m6G6Shur3Tq2klO0jNM9T2TOkdpt3ipvSH9iuaCXHqvlUUp7GAkr6mnqzIyPUTCEdI1X6Bv534wu
ydOsoqBfM9zwp7U5dO2jNRXtrZtVNSmDfjncYLSHk0S2cL8R1Fr7OomZoJPFeD875I9RQxTE2llx
vtFeh0bFwtArg1Q+RYNj38a64iBCnsNNk9sj7zOvHuHaDDH9JYfzUiAhIaGNKWh1NirjWZbGt4O0
86nQRv1Q9S5cLHhV11NtNazdBC+o0Qx3c6/kkzNlw4Mxg5JJ08tIq3Vru2n/Cv+pvReWM70amBk3
KUKUo1Ml/rqXUf/KsvLqZblzno3r+WAsslsnc+1jmbdgvVRc3KsuyYhHG7KvYYgIqB6xDjTFkFCq
mKwOCKz21IYJ+R3a7mJCMly4QLKtdwPhT2+Fqhuy8ebF/lk4BuexVuPayjknH9NEqJDYcfqy5LqF
rSeXtdK9va7dqzSi7MGPOEofMPfT9/G6XePI/oYQiwp7nGW9EqZasdbyqQiXBMV0odmaHIcFlgo9
25SfSghdpc3soPrcudeSqL8iIMwCKIZ/JLIcUWz5a6RfAygGHWiEFY9jNOygGfz3CqIabqc2Lfe1
R9fY89WbH8dfqJS+fbqtkFnlNolgokgkanXrpTtd48z0smpFksyuJKJyVcwZi9/shnExnFSjgBdX
L1PPsjMtMpxyBkOGNZvMjeMNr+y6t9xwSKR1yIerN9XaoxjCyDHExL4DGRBjggKBqVC3GicGWT62
J/zdwE9tY78QzpE77h6/0cmt6X7PlsdEiB+5b/2JAK4O7iYT94Risu/Td4lHdWtIQsh9mWSPpKd5
T6KkYqyWhFZ4UVm7/7FUMCsbRvcb0hfVhxHH7pkS2MSkSIxTCSjl+Q894/9rx8j/R8B+y4Owj00D
Ger/3Q3y3HW4QbL4o/z6syPkT//2n54Q3/qH6dpIdv8Q7GL5Qfn3T0+IlP8Q6KJBHVuSAyFKw//l
CHGsf7iYQWwg98gBA/xB/8cR4v+DP/AhlYMsvDqrxH/jCPHk7yBrywGrbiE99LBP4IX7Xe4YzboR
jgd4MBVFvkP0OJLFKUjWCiIpPlri6i487bAndWZSGC7M69jhPXvruC3GX4E+KGhxaWYD4mdSahFZ
6Od+KcNyoEaUMhNhjAT8IDs9fMZJ3x3MlDMJUTnKSNbBUpLGMfhiOTDS8TP29sR8iMjoAN5XL3e2
w1Kcw73cp2XPp/CuBoLUg/9hZuPeKHXzrZphXncyQ58dFEkQ5oHl36L5T07KZ8o/2ykkCNkTvmuT
1+F2RbJpu9Q/pg70lQDgJIdd8nXi1Am+0sLjHEKWD6zBNnJ31dybj1TRyV2mPSAn2NzCgjWbsrIj
zwjtih2aQP+39iKRXTm5qpJVbDcfKOH4oKQ9Umz4uKnpYczZuI7dgeYTCrLLmKcq9OA33A++qz/N
Iq/ZscyTu3jvHTUL/WaYCy4sxzk/cWo5kgN4gYiF6snt72WZnQ3uXIjZgtY7XFtk8c2BaSed+Mrw
8hzUQkGynT+NFCtYY546gQwGQQ3Q3tByk4tdpccmmwAi+oUbUpB3JJDQl8V5MOOh6YLGBH9AYPOH
4RjzeQbQ8h6kkzikjFDuSU7qmbpgPX3KXc5HzJva/eRh957iOOf80TkEzOHeN1ekk0M2KCa5H1py
c3PVD8+DI1BEaCWYWEzLABiapERT+sahsmvjZ0t7Z42kx0a26NntqqfS+DHmHlucDQO3UDGnEI8r
soncIvlKPEp/2K9X2kIlyxWShXJn0st/H4Tt3cmKLZ7jUvrZ6Oqt82dJa2ORO2a72UORucN9O0vv
pWICuNJJbJ7KpJanNO8VnW0vRrUwnSLEfSegleW2qR1jH5gjHEDl2hdpcAjkXFRA0nAznmjG98XK
ivpbn8noOZ/ctlzl9LTXliys07w01YwgLZUvnbRje83IID5gK58fp0RNB3R71r2Nw5wkaqGHD0f4
I1Cq68BsadPdkC3d+1hEaPLKoN0H2DWeWhPUCK3raqSBkTbvuRfVzRr6WluvYS1S7wdgcZmFjUwr
Q9fC7U6nxUBqT4d2E43YFQy8A4jGDH5NSYLv/eB5/5O9M9mtHFm386tceM4CGewB24Pdd+qlTJUm
hLJj3wcZQT69P6rq4mSq8mT6AvbAgCfnQKiUdsO9g3+z1rfKD05tEKLcG1wKwLx+wuiT3CNGS3Z9
nmPUEnY/lic/E0h/UhPRn+9aDmNLkV6TtBGugtkpbhXrwMvoheattlhhrITvTg+EYFgnJ5e9JGrT
qj/j6oxvTAAiaAAtNMBjx12fQRQUPPYzxrmkDx3WylK1xYNW2Y2Y7eoqGuf8tkeutJWRrrYUxAVz
DEcffJ++dC8N1dwRRBjdBMStXxJKd7AZkiFyD99nF7hsAbnpF+lFZERy+vXkXayk12ezk8ker6C8
kASmrpKyKF/cplDIhaOaNY2YnprIqcO129jRo9WV4pMlQB5Eqg3Rxbfdg1s1epM6AHhTUnv3fmrx
3ZqWMi2KC3XH7V3fTa6rWHrVnWROQ+Q4R+qWEvNgtGZ38GFmXxjBmwcCtilfMcrcWl5Y3gIHcD+0
BtlFZmDWX5XdME2bdS0O0RwYD/40CLbkwv1gRXBQ0GWp7EyfAb9cok1zWbVsKAXsb1UeoeyxVPMB
Iz3FVaO7D2kypHwo8oFxFcLWrc36FZxuaO1BLSYQ6BL0DXPcU+p1GWttHAUPjl9iVYLojfQ7UNNx
UUhe4jKd9xO7iz2StQDtdDdDVc2sIyvB8LkyOn/X9mK4b8MuuuXHCKCl8p9TxXSYNO9kJ0XVXguv
H65Hj5T4yZfjzrFE+SLQE76EQVneDh7pfkKD8NFzDrs781grjp3trQNwd0fgwu0WjXDprN0iT1jh
FFSho9NuFPP4ozNb5W3TanrHPP0sOh0A2+lPTdJxxnNXI9/1pbHnVjPy9O/jNqVw1NMxSPz4sc2K
8WvVm2rjdbYGA6UqtkuDIHEbqjJodLyHTA06R6mdMdlezMDabi6Nb0CHdMwMlQPD0CKA2xaZojq4
GWaGMnVXjv3cTd3JHVLjyqpH5D8g4Pw0vtJG10H8Ac48wfoAQdUeiNXstrKzurWlyZLdQvlOUc6Q
EVGccpsJ3UJZL1dJRpzUWiTMrHOZFceEVpbXQmLottMIBpKuezGJGjuAIvJbZEC2hsBjuuqhWxID
B0fMW9Eql8CAcrxHAOiWW9CQ4UFbzbQtA5pM1OnhSmX3Pm5zjHNDf2v23M8a+NuHKBTNJ+DA5Uk3
vD0Vn/nHEo0An1h8hUnf2BsiJJuN1VdIYpXYS3ueD96o532lRPHMxudLzk2rKKPXRPv9QZULd6wi
r5Ppg2Q5xbI+OuKaraFhGPZ97+aIh7PafHCmETRsxzLwJvErCBE4bwdANAkIWa/S1g5osGDzYMLp
jshVIOu7+8D3o734QTMcbAi63GaG+kspy/EQiMY/SdHMr13i5isgzLdExXSrophmgh3K6IELUPKe
CiwLbd4Fr4GYgHn0bXJtxbBv+YfM53tt7RtmL7dEnZiXPk2ZZ47muB0T9h1r0xjHZqdE1h+EJ7XJ
4WSG30qDjjsyjHCn8txpV50N74c0ApVurQCt494j0/tYgem+ZyERp1v8l+Oh0npgKtvD1N4TT1vf
U1+k1VURAxfcGGWRJIB+7XVyhCvJjEC0baZuQq27E6P34i6Sdvq15MQBMMr2el1oUut7dNdPZK1k
24xydx3klvXY+2OxY4I4S372UYlFSbpjvk4kZ52aQNfgSbRENx+IXRfbwVfNfa/UDdKJVdXYKx6w
P3a1rjeDxugQmOiGJaXFsqCM1yhZ9ReVav1NNeJLj4HjxS/GV69ZVuiuE9c3oRF7h2EeGMb5aUrA
ha0uvk0P1zbmeF5A6ps6Yt3s90kJ2pPbU28O9slug0cxq/Lcs+nbisEINlFXQVXHhIvoFQOKC458
l/RDeiYrGEkJiY37qFbGA9AguVeu5a0dUXlXXjZFXwK7tXd8R2MAqrPNZRjKR/SS3lVqB/GtWSZ6
3wPdgjdZwsBMcIPEfgzxveLWuc7EsvJ0JLFJYgzj0wT7Ytf7Mj522m8/WdlIKrfRRLdl2iHkVTUw
H46oVd1n7jUwYUikRWRvUc1gmynwJ6xVUJGBkAL+3jJ+b7d4eoyaRZrykQqbIBTZE8RUV8o4lgSu
k9PejVurg+Fcas96iGSIebUx3asBBPvBnZyc2beyPsgurleNQCULDE4d0yKqb30U0EBEvFnAkDaN
9NlF3wFHI2/umTFIhsspJN4UOnrgz/AMfGDqnJsB3QHCn63DYvzECD44+JEkjjtG3BRUGGy83mX0
nlclsoXK3LYYpw5zzpAibCdn5xORfazGxgIiGYXcaibynKkGFs1wpS+9Ke9cs6ffbcwL+Z8ZBI7u
oxHVm5ZB3/U4MRgccSwRfeo+2UQPMifouk1a07Q0jN3WjTD1CZ2x3HZRVSLWc1Lgyn0t195QAvnj
gwGrvpSFujdzFySbM7vMpmTEK9A+XDwSt77rLH/icBdvpsDv7WHv+7R33luD8TRW2zQ5aDUA57Rd
sg3H0D9hvGCq4xK1APndeGpDoR8Dywqfp2BsbkSC8iUA7vYnVLIM+SMFPl4uEe+TYWoeNZa9neka
qN79PEVrERq31dghHm2DFGiswxUw16FDKWFEIn1m7mMYFDUVKg8hq30z+s7WqfJzEKTG5xg158Ym
4OLGyIr+gHLjw9D2y+iwgVXfhtazGAYf74Ar19kiQwIZwpc2d91rp8jzXeHiAN1g+0LFkvj+C5V6
vHfFmK2QVr4y2b0d5PDgUKGsphxkKpqRCTVGMt0hK7vgxJovKU4mKvAAuoFpdWFMV5ok3g4xysyx
HXfuFyFbBAmGww53PREc9SbWrj/ObCsEAMuAjUeXeOOFCfqETJpqd8WU1bur63686QFxGDvNcXCF
VFh8dQcz/dJEbAIax/C3SibivoaNSrAJaQ9z5OHoQj7hnR05GAdXQO/ss7lu1yIY0pn1ham/jr1+
xuPT7qrBTXdOVxYoe1rkXzG9k9e49sru5vQqUi5gd0C9EokKjOYVycKkw1tzejPnFXfopBKniP4V
LHAXQQAj/vieL3p41KFWR2Rh43E2qbCtdOq/NYmkFCyV0jCWFAmvA/XCgq2rSNYJLKO+iKXOHt9K
7uKt/GYAapy5C1OUs1Dqt7yRYoeiEMWJqZLkxl4qefutqGcJaJ2st0qfIEDN+UD9r4xAXsKlJ8iX
7oCtDX6uYhT4DWMjuCHj04I1F/aP5dJgdG+9hkdlxmG0tCD2WzfCZqv8UC4tSvnWrURL46I6YhRK
T7EjTqYQdNzQGmziF6PbW8tDyA7tj+V3VXOQra/ZuXvWSZNWvZ2cBklkl/PBDXPYmbFr+a9NZQrI
oViuRDXKW4DJ2R6lJrkJwdJvkTb80HSOtymM5t5AoHBoDN4wZPT1fcnkbl2nVMrLNpNEJ0phAs8Z
pxN8D5kSyKm3GrKhWSfEcAKJ5Dqsk9i0PmJIdtcDoWq3ISqkDy3XAG3Y0jLmS/OYv/WRORK/qySX
TApoMh0EWGumi3Se3lsXGi4NaYMBcd8uTeqwtKuD5cWXlg62WVrZdGlqy6W95UkujS4tb7c0v8XS
BntLQxwsrbFrxMGflcO+u8/yT97SQA9LKz0vTTW7+2ofvHXa89J0J0v7HS6N+PTWkzOBtnH40aiP
S8sul+ZdL228fOvou6W5B2NvfJ6Xhj/jkC4jdgtyBJ28Gt4mA/kyJBiWcYG7DA4EQuvfOG6dBWLx
w4HqAMwiwRZuFkl8YG5/tBT3WMRpElpjP7HzPVV5epQiCraA+sMtfuqMuYXt3pqOJHMVSTpbuXQA
sCt8609AjyCaOwIQvkzjoE5l4UxnI7D6WyzZ4TOFAZjNoLlgU+23gxnOmG9tdd/BahvYdzU513Qx
aYBxyw+mpOnEvAKfcOPFhn/qg7iCCTrxrIjcHKmsCNp57eYBP1opPcy483KQ5W9nWvZ2vrEw5axz
3s69ZDkCw+Uw/PUtyFo81j+8YW+TQorphTLm+67z4xsWdvBWgWMF+3LlP8zP9nP7ajy39+q6v0M6
UN0YxW8c7P9gd3DPs7D/+BbWb45K/90jKgYsxD6k0X4kkAWzY5+SgU685nWuU2xmVNLNuZtaiVc1
zpNPljtLlKpR/m22XPSVxE9EuyoDGczYgYp6O0c293CMhL4JsjwyPvay8R49H5j9iv0a2+Dc8YN8
K1H8HXRbtxcbZOvJq2Z9pJLhfFoEip4f3A96hl5C+cmwocx2pG+1u6lX7XlxdL14KouOvYqK49i6
wR5JmvFUpqq7DLLK71grsGcjpGw+jxTEDwnLuVc01lm+wZGjNplOuw9ObC/nVymKj/9XhvVX6ecO
ysI3+d+XNcDnmr1CCtPxf/74Y//Xz/HXevMqX3/4YVtJHBh3MKan+6/9UPCr/KG//+X/7n/8j69v
f+Vxar7+j//2+qVMmZigqEs/y+8n7qDbFgbGv5/UP76WafEf169fhp/82t9DevMP2wV2g23DhcL8
XbougdvCMkXo8QkM2BN/N6a37D9gEoSmuTC8fDpIzpi/wU3BHyYmfn7LgXML2sn0/itj+vfICsiC
SyqpLehAcTeLdygHRo7B4Gmv26Zxc2tFJQoxo30pHZsmCTg847uT0+v5MCzA4+/eqZ9Unp79fkOA
ChmxFJl0NthrXtE7XIU2mJwqvynIhjLmAzeweG1I4qc7zbklB18iqsjEJe1JNxvQ41xkbZEYM5Hm
AkISiHYiISIvOhJ9PboBS+RZu8QWzXrVual9ajscK2nXh1d22geboWMbivUduv0BujadWePfoXd3
86umpF5sPe8RES28z1jwB30OAeYJyrpxMLeYm8Hrr+K0RGWV5hKFkZx3hWc3bH+L3r72ndl4tMy2
J3ijtOe7borFRQS98Uh7ssT+1Pj2bGZqvg/KnQqs2qf4zp6ytHW2rU+koJXpmYQ5b9iLyXTPIWKY
vUuzhUTOcbApd0TacdwkRn5w/FZcfKSVPZjjdFBHg3GFfW4jo232sJyjfZyGSP4MogLXNevJl2BJ
eCCIrhH3KALjZo2RZ5FWGrxrvT0diNztLzLugNvlOJXvIP+MX8toMrlX9z0uInwbE+dixa8iqFbP
ChUsyqpAlQ+V3X+kMHK3Y8TgIxTyHFTOmcSV5oBFGe5OF6T7rDVePO5YV+bgaCqcQberYugHItPI
bUrPXmZrmu1S6+uhaWcuVp6fmeuW+yLx8r0IYtLgsjaoLxV3kWNSYNuwccM94j/M2CipeEMbSx5L
HxjbeeBy97AxX4uKIHbiO4nnCv1S73MjvAEGxWYJGfQub7rmyjZy8itwhCEsJjbFN/rgYMk+24Z8
c9yNlgPD9VQlzRoZNj1yhhJ/1xgFlx9r2C4cGucInkqvKoNkvZHJ1oZVf//Rg5LykXm4edUgUe+w
8J8Dq7VX/fI5lzHM9ZYy4sqeuvBx9JbtTjnIjerJhrJNZKBuGTbuKm4TbIsT0e2+wKa6AnicPwRx
z+J6dAn3qtcTKvRkgyQBaQ0h0eolCwabO4oXAD8vBhPSdd6PKd8WS7lwUue59Fa2Es64K9N0Zpvg
258qJ5I01kx8Vj45pvsJgcsDZE7/6xyL7sFXfcjWssf1NCWD8ZKlQl9SHI+PBOky5iXtqvWvHWyd
UI31WHebaHQjtbMMgwiy0F3KSZKQ4pXO27g+yjxWn5pJU7SMmRCXjHmj9RIE/bSfKe5R/ljBog/z
sk+97pj1l9zCWvb2j30qXJI22mNfpS7xYurbLBFvlZ1WOybE9re49psvKcXlYYrd9KrNgcjMncSl
GDUz4W6tPV57ZG2cTTfFqDVoSz5R4Iefs8iOjsCR581CJAF8rFSyjvvSPeQm+sxNavX9FeVQgu1u
CaEhTZQgLGVdm/VMJuc8UhGrOv1GcjbuEtIA7ytjDB7g/Viv4N68W/Lghn2URLyFOuifEBTU+2Ls
zYvUcfmcZG77AQ2S/YQd2zkmvQJy3Ewy2jBlYb83MFbZN30PLzSvCjhYiCys7jPNThWfE7uLiQTM
isB5EnVaK4pNGT0TMreP8Id9iyLIMAdnMocZ1L5bzwehYIivJNLQLUiLXUBMxYSYfi4h9AwdZofY
bDEduXqCy2AZIftAkNevfNJIJKmIF+JAQu+CZyvlNJ6Yb2M6Q+sOOqbBvbex7YGBro+96SIbxrQz
dAjUIg5KoMXgEhyjNrBeXMMNb4duHo/MYaKPvS26CEjdqIxl5pCSVBfBVTgjDGdM603khTBDUmdc
6uoDAc3SP0aiIzwBpgouSebn/Rrx8biN4lS/VplurmVHotiJFU2IdXr6c8KuJBio8MagJjIeKmBn
XxFTjkdyYZOtQhHEKGxgtr2axkm2G4/B+DMf/jnelvOo47Wa8tDe55GsMxoX1rmrVo0MMrGuSoRJ
Eq37ylGN9aduRnszSmADuzIxK4cFcyv/NCrVO8gnGudj6TTmMyODFIE0ehj216x5nTnckOjX7cwC
ayk26vBLj2v42mx1mO1tV5IUZHlkfKyLOar3U6xHd80/S88tS+0axYxvP0aTRvuuHL70q9pBSkoS
EE+gzOc8XpXJrKKVsjICMSCjl8Yq73N8kTMzeYb78wTqoM4R3q+i2B2w1nn2rHdBrhpjX9KvGSux
3HcCG+I/tx4Q+KgrfXSIemye8lTO5xzh245LVq3xzcidQ498aYGH7AHaMkA0W/ROaNGX7WVis7vA
v1zhEe4HFtB8HRqDNsPKJ/e2jyZwd2Hp2zfZOMKzc5BVx60AlDd1itN0Ts7gSdQ+yYeU8LgAg+sa
gzaEk7Cxk3u88pa3UQCBjBV2GHP5opNoOMtObGPwZF8yovMYWBL2x/46D/tv3cS6cWbeV7Nn1kSJ
mDGVUFiTDwK039mwGpPgZuq9LT19m2DEv59zFX+wpIuRUzAQJm4IWVOTIJdFxgS62w+7C5lCyU3v
93xthWc4T0Xdjp8Jzsn5zqR42VAcTswREs+cCce0TSDXbncVzMllwsRXdCM3ZAZee8eskVuz3X0c
daaux7nhlxMHiayoDesWjr197WjLG1fKN9J7LSUsOwdCd4JeGFMJtv+6uAdfyZKtnq01NRmADEyz
FLCfsfu6G+V1NzmyULRK6AGdrOHx+MUlmq1kUVETPDjnnliX6Fd3zqJoxMteBbcqqbGueT1udLjt
jsCW64FxrPMgeOYup/Br8KGiDqIQ+laOyXyNaUIXR6Z7871HVgU8Gjt1sH2NPKGjSIipWwnsJTj9
h+7rMM0BwvYglZ+RaXTTroRynqzGrmkO/igYxjI5hDYVFCnBWwQUuBytbkWfQ6CyOjISbvjT+H/l
Ki+H6sFxpvbcT5J8hLFwYIz4scv9sBnS4aN0e/FRteRY+ZiPS26hGg+L9LAorEzEOCRhtqb3eW5y
/46xi/qAdGxmYTSm+SkO7MYGWEL1te16s35q47JnvUayB3pUgrNu276Zr3OzGw9d5TuPEDnDgylE
hnTbC56BnnTEQVgDUYygBnRD3kQK3jgHMsDF4wBv8LQXIl21bt59DXORJruRESOzPJVND67tYn+g
Yhfs24lVcg+mrukOjTDpt1Nc15ckK5tvki0BR3wGw3m5Lg7nap9A17Y8h0MsHZULtqdVhbqpSoeB
NHM0QgSKEt3N1omNKbqJTc2oHfwVV72ZYMMT+xymxQZcjnR37pSIh5EsYOM0RH5sbrNRiPEUwucM
dpaVU3TAXzkNo18ElD2mpgKGAAEJ28mJSsnCnmpNBI/4eMRHPzG9j3yps/FkOZ19BteuLzOHTs6R
nvtPE0ru6qzBmbSkLSqsYbleTCuQyztK1kY357kqjNcAVLzeYLBCx+GblFFbRXwPbBY6h3EnTQ+P
FNck7E7JFJEdVozZh46IvfQyJ9ILjq5U8bGoO3QsXWt8NS3IDHlkEXxgclc5TlpxFNdBkj3byjGh
cyJz/sjVbq6YpeJxmUtbHl0O80PUF4IdUoxHxI3kBXNcgbojqgmG4KVvJ54EUlnP0dcNXgwY/0kc
9YRF9RPS67B1H1GZtyRq/rofsxZ67vdjGLpMEL54SG06VSYj7wRbCGDkUKSOxJ5tFkf8VYB9qofW
ap7tsHwQbsWN1U/CDUXmC4St+e7Xj7/MXN4/vGeagUN1Zzqm+W4mQ0a5KFkdLauRvl0Zc1PBpEiL
868f5a2jff8woVg6TpPHccN3TSfD1lEAPhrAq0h6QgxgMSwY2wgOTrKEK+RjUwpGdFXyBTGzQd4f
2XHoboDnsTae3ONkgHvymlLe56kfXi1v2dpzTHGNLGR6FoJGAT9WXIF6z3x5a5teHf0Fmvw/rYv8
t6OWHwYv/w+pJ5c5Cdfr389jHtI8T8sfZjF//crfs5jgj6VpE44LE/EviePfgsmAsQpwMia27wST
Arq2QAuJ9NqxXFf4DC//nsQIn1EMqAswmFxee5ns/Oco6u/xB1Osv0ZTf//8A2r6x1EMTZBj86yE
BVYYfajjvhvFRBAQ6BqEODhM9E9zp/I1mr8rWAvEMGrFjb7FOegkfb1VTayfUpXHp8qiomqZ9G4s
tJKrUozB5wxD5yaSjX9fka1zrI1GXpW+/t38ZiGn/uuL9M/n+46c6QKqlSmsigPnvjpMzmKzALDJ
vDPamA2+UNGiNgzJ4dl/d0l/8k7Z78a3/3zod0dF4zng7hrGFoR/YaDXMrvOczLHZ4Q34H8MwE0h
VMkBCdWKFJkbPaKJ8eByb0KfcXbWuN1hmrHB1YaiRA5bbOldciNCMRxFw7vn2XqJN4zJ2xmmNZF5
gOC6yjz0c7rA07ZdkT4RrUlFIFsob7irg/E5T41p3jBcaOENl/U+IdroYbTNmFhGGGuUwSnJs6I8
keNXX7kDzpmumtWfuGPkxmLJc0mtAgd5ycqua0ByVZ+nkXzSAlieITNjMXePEKMs88lRtT76Y6X2
hc0tNNJxuqMI/5x1IRv8sBbDc5O65j7Bvr6bSbpYZWiNtmhM8BaI7Mn1InDK6q7Nmo558kYVxjNy
wvAsi6w8TVn4sUeBuXfDZQzumJsp8ejS5xg+ZZkubhpurzQVKyRFe1sRQzwG/it6lnlD7cB2C+y5
PUa0CuN0o8Ey7pBdSBYWkb02ElsimNJ6Fw0RKRdFeo0Lxd7pzjygA0D0qU/RPEVAQJvNSFQuGEDc
du3JAw8Kbcpsd1nu6E1DZbVjWD9CfAPbJhRWt0pP+aZEU7zlhSUrSD/ccTvPfFGo7bdezBoVhaRk
sVSmd2oI4bJDmMJ2fI5Y72GXE9SAiX7Uo7GwbIm41WSHrRpv2MU0deR+MeMjIm5LbGu46kKuCWi5
5CbEvrTFOFVcMLYji8isbR940REZjbkngy06Ok6DsEXQY7YUxrDfPHfN5CjdjNqeHw3dntClgIEa
x/WYlMfZ7uxNkaTFNpV8mjUQnh0NWL0aghDjTz5MZ4ULfa1TCaxnLAFQVY+SsWQXktXYoqkJk+DR
hCvTeyTGiYL30lUOK4Z8PBCNqNY5pLN15Qt7XaCFRRbabBQBq8MYugfsUT7xotHecz9UVY+P2Z6o
05AqbuyC+GfwGME6KiAGVi2BcH6Q7VsUCxbYybMRg9nylm2DLtSwqhvpn6e6yR8QRRubyff3WjkP
ee1qClx8bdgHiegbsmsvIMdoSnwBTwX2l8xMvZkMsTdUx6reIC3Di+8HgayYwdgZfe+xLYP7lHX3
qp30o9QY+Zp0LSU6DGqWA+uSjfJHOIIf5qK98VsLwAGQxCRpgifR5niH/HBbmcMrwtJojcj5qsuZ
DZTVY290gBagcCflZ5Lut1Dn2KD41rhuBd6t3nauwXcn0EtHELDtXarCk9FZN3g/ThnGuqvSaw34
3dPk7+KI/Q/277pHy2m5vO+V+aB7bE6iEPcGDeYOAcVbuor+PIpYE+7ZedBWUFC8JkXKz7yso557
eANF6ExrNSA3izCU7bwJViLmumKtW7s6dE1aHUVOi9sMKI26MnfvgohGtEDce5WZ7XAAJJ+cbM7F
Da0VmyOWj5x+6jyZanjs2EzvZumguIwNc68Sqz8UBfzYlap882L52kQlM3T3bVQOt2qwm0PK4BT5
L8KyIqtRwc52spZFZ148eFPNNJ06AbTQ9fJHmB6Scllyf8gdsjTnRQoEwrfAAgajlHWmIZruWkBj
WZsBiAjSK/OV6FRGZ4EoASl8ypgV0EhmkP4GrTjd+uaIMr/uXRIajZMfgWdcbPzlHBCIg2J9w3KO
QCHlz/hq6m9+jEGU3dLe9WyxNsY8P/Rh+ifiQ6QmeOX81K7WFoi4HfsHuoiRSRL2RQvLEXSCuXPv
f3MfY4nz/g4Kno/7vmsJ24TazX//jj0d1FiU4N5aB77BfoPzVRjQiyh+gwLdLmpWFDGtlT9I+tYD
OZwtKt8FYsfO4mxmEVQUJeG09fWzl2bdXU4COnmEHSdfDPrpGiQReDDLTDfZWMQHwv6qg9C632K3
4mCozFPXgoDzm/hb5fmEZ8m+XpddecfzQOYgi9dfv96lf3hXMPzwct/txTOnAP2Tu9bBcPvovu+0
TXRQ0G/KwJjXv36oH5HXbwUCQRMmjBz+hwSrd5omSxlRiYDDOqSDT7fLfntynReExNWmc5vnXz/Y
uz3WPx/tXUthgE0ZyUcWBzcdb2eCwj7aZTIcMxV/sdKuZbGUy1s46MkpkGI+SAN3rMgZ7qNylVdh
NhwyruSGJfS+8Fq9y/pB0jjzhY/1UG7SlEuYuwqsmMzcjZjq6tbMkgovWadRUMJowXLBptw2Lnq5
UaNkMzcO9+5fv86fXT96RIQqaOMpet+lr1iGk1hGjg2tDus7OIHeoYRtNWDk/c0DvetE/3pDv3+k
d6VwLnWVmCK2DyOpcQcnCr9ikh5XBdASVF3eJ08smCbXIYZ3qRQaX9WbX7/W5ZK9+6xS8Vuey5gB
7c2bxuO7r2ZeKg/VbGsdvNZF68VwYl3aIqd084zbdDREsRraIv/Nx/ZnL/yHh31XUwuJFsmslX0w
HJdjADGGn1vcmbsoZ5FpGqdq0teR0Xe3xVLl+IrFxq9f+E+fAhc59PARsa4O3x1KhQkMvilT62Cn
TFt7bomp21+BKsEkDtUYFSu05cCk3rS9F0799q/e9t/2QT/56obfP/67U2JQYV9bVQw1vBhe7D7V
17KK7FPZYsKejPg32pOlU3h/naFhuVxjgpL4/x+P4IQlQycRIR3wmmcXS+Uk4/TkRf/6Tf3JN4f3
81+P8u419bZpk6tRo4OV2lqx4rOQtYAaLr3mN5fvZ4+0vBQTzQDd6j8OviYcKlgAZBRGSq3gDXws
PILtLeM3r+inH5PvH+jdmUf/Mcio6By+nY3/NVXyBm22swc/EK3SabAf8lguNO2lPCYFiVagkb9N
O/pny8ycCM1QEJgiZHb17pyIEq1aoFX2AY5ic5hVNz42wrEALmn70Nj6CbM9jN0xJl18nCjf4gQD
bVuYkBWNVwOj6xYYPHcHqgty3OLyI86L4hbv3YcMOthvBmz2Pz9sjkk+Qxgwx+AZu+8+BoY15tB/
Op5aPJzxLBBVm5jpvp4LaIHGfKVDT2+bATAUa7ZVrEhWpAk1dilBURvXrYrtWHLr6EamjSUu3Ky2
NmVDT9NjG17RRHxrGmaU8Nko4WznbPkjZNMSEAiRyN4aRB4qJvZcG9mwhRyLryI1LexDbbk2vdG5
9H3/V4nz/wdVvxEOgYUSjIr4Uvz7WdXVawWVtPt+WPWvX/trXhU6f/gAKUxmTwyGnMDhE/WXwTcU
f4QIZoA8ug5bmsWs+58WX+H+gerVx/yIcwnp0XfaIWH/ESxDJv4iYkcQQP8l7RCTsx9OTz8wPUbG
ls8n2XWxH79PiHRhtTaGmYfEAKTlgU6OkVUanhw5wyFF3Byv3Vg/5myI9g4H4DpOZv1U9nCQKiv9
SA/dXhmIsgHXl/oMtmG870fnzgL4t8pnK1lZykkpWWsTDk4fQxjtog84RMjXzY1j30Xh2hmC4Vzk
/b1R5dCBM518AhgMcXNkFSjG4jYLsiCAyFjmGVxi7DpOOzgY3dNw3jSuNz6G1KBrHRF7P6upueoy
RwPUYbFL9CZjn9mMsn3KrgdLMAnMh7CHY1wMZfIME/trPhuVv4mljS8SHsVLKrJPipHhIXWc6wy1
5ipPCnIgg5LyDlszgIPpm2nAN3AGnGjaZTHWU6veA+xor7DkHSZItStoQDTdqavXjAGtNQgoeuQk
fWbrt9ibmxadfkUefI8wcKWgaCFJzz5kPtuulQkvqSPvZd3zEclXSpY4JlT2hZ2OQ+ceIXhOpmVR
bqp+HfTmSwnTgj8VVeN+Egu7MHTih1HptbSxpYyDX9yhtjX2hYKQhRw9MkFX4WWCYqUS1hqVBRfK
YlPCclOZUcekLLeZdjHOPKQSJV+Em24nsSojlaq6cTMYiHcPRZPExrGbi+LMIlBmu2gWebp2WIFF
Z7BJOPOSwAjPY92zk0MYwKCKxXOyB682nlrptmKVAFYhhNSdqA0wosOxyfqmcAACOeZnr7U14wtd
jasg7ImXRTXVTusRJjrybGMKb7F25x5somUTA77GZW2q5pC4UkAsz7L3uqtZSqchb2LJHYqtyLlJ
4or8AqmQ7naS+0hKxMOCtBxvaPN6627KJVTUMOvhlJqOXyDdd0hRgPJtKXWfdX6UHIhPH5j3TCQX
4taLwR316LmuDUNV3+omLc9+N8QxOl1mnAhUgUmsMpByJ0leGI44q3PV2lPhXT/GRyhHoDhdNvpM
RLbSlOVm5PYDG8aPt459TZ7Kc9H7tzpDwVYAjV73aXdAN/e/2DuP7bqRNFu/yn0B5IINAMN7DI7n
oRVFTbBIUQx4b+Pp7wdmd6ekup25al6TmmSR1DGI+M3e32YQ1pBGUCm5DCfuQdC/hZX90BOuOBv2
fBP7Fgrp9JKPfX1OZLix0vIgoovIhwV1xbWKQXQNfZuPzBydTZfP+UHqqXUbz5b2g6/zpsRl6A/6
rdnFGrG/3h0xGlVQLvnXHFEBEtQKnHD/gVqOde6m9fgZg21TrpnJXUtgQSWimNq3SYHZuDZRsonY
lKn2bpOb/uBXWog6HWW0mDfkc7cIMRrJl8GT+8whNAUK/GOORGyXplCWx8yS+xoj2wqhP1KXWcP8
kQO9nJXStymF96tt1wnTrN1UMKZTFtu4oXLlHtp/AU0efBp2dNj1vlWSxVOUFz1OxDd/lg9mlkPS
9sx+hzK34pFJAvz13saw3A7hTuh+J2aKttuYcdZN7Zl1LzaKEKBOkYWHwXEfOPouYBLkyqrhx6cE
lHc5wWhJlkH7M8UOQ+surzwQi0J/z1zEPpMAQJTCGovGkrmLDRaw9R41NRg/xs5L33olP366nW7/
LIp/XlCYYimG/yqWPSgOYhG0U10iZ3Xd3+cVeI+Zi8aGv9dwFbK3TTAzKPhKGzlVzjUqBU+JRv9b
bUk+ai9Q8WKIMiWL3Qn5xrA4KSLOyU7w1LEU828Ts+r9rZxSFrWYFj0LdnsKpRCzzfylbAoDkUTI
82w0I9Q5lKIuokEqKIG7s29MaIzNcEyNqI92kRRac2ggIDwTSRWeSMMeBvwuy2mifZ4s9ecp0y4H
DqPdSDv03Yz5i+dy2GBXZUHf67YWeFGa3DNtB9qYoUo6NCj5Yd8K+R0uWLkyO8mIWPTnDPrNSPJr
0FNtrqxkOOt2NOKELk6Lq/kEex0/owl/MjWhZeW5BJta+GI19Na9yo1ulXCcndmWLANbs9j4A0nv
RhkzEJnCnVXgurHQwP4wmBM9NYNkqG2RPr5N25qM9TY1ANQkQ8mqWChwbi2RNfFG6AmAHSKdOYUI
UUjSB0w5BgO+OiHTPhkdxriTuaXSbJAdaSxEfFl8iWpf3YpQLC7G/CYum+TEWM6+7W0E6gBLZfHC
odCus9pVgYMIZOOWqgHrBiH7OlS99y47p9/GRXLXELp5FDp661LmiXFhRpPeAGF35aprOh0YWJer
+Jx7psDzo7nXwsu1nTtE9ncvHLSdoWXdbYg/cIUJQn4PQfnMQBDq/tvscHoN3mBeQ6fX72Ic3BjN
jTc7C5mgTW2+bUunZtid0x1HNjJdx9xleTnvjNo4ctuhEOq14eTJmqDwqam3Y9TS4dLgNoYHpHQ+
o134ChmKItxIniFuQNlNkZeV0p+3modqxqyMR4Sz5Trtp31jowFLs4pkGOtd6sYYMPb9XlsJKPjC
xpAbdUeYZJvIAGtpGicC0Z5DyeaEOIZyAL9sCPoj/4bo9mw1970TTKp/x9RpEPNk/Sht6V/SvrIJ
+NGbgGG5tyeV6RW5QnuEhj2sWzQP74hKxuMgvPYuR4B0aFsHlDJ2s1WepzgJhvY7xaKzJpLwfbAJ
jdBwz61ZNnib3Ijjk51oLyoiYoO1iXFT1P4FU/28ZsVgbgsSGDZEdpaBRcewJs8FM6TTqLWo+h4K
S4YyitPKxv/XeSxrMgFgqe0uqmLAPMMU3sFHWBI7zQciMaZLZhjxwczRb9Gv4KdvDXGDrdG4S5Hq
3DqF3EK0i3H1eUBGCFfNoNS58ZF5EQhn4uDsH22YDdhqjeojHciG4PouA7tX5SZvCRmwWH9uzYUj
lVgpO4kRkNc66835ZYLu167ENCMnmXuUb0OT619jJ+6+1B2qKiD9SfIRhbGJQC6URFz0tK8rh9DG
aqc1fSS3Zd3kp3C5o5vltk4/L+7q8xIHXsmFbrmZjPfe50U/fF766rMAqGRIMTB9FgYIuSkSxFIv
REvl8HlC/6fb+odui9bobzut/9u2r7+IAv78gf/qsQSbfwsgkk4wMB2VoMn5s8fy/D/Y+/O7sVow
Afz8L/8drO3+QfcFpddF3WwZNFV/qQJsBANLky/wIYK3ZSjxmwrg71QBXK6/XbqYQCg98dWaPhmV
lrFMfH6aRJaRO7J2xBsdRoqSRJ+0yNj25OQScFSiVF17zA9uvTiMCC5kuFisBzlj5cT3VeXrqFu+
+I2ju81GlZ0RUM0ohyeFsOf9pPUh44fZ1vYeXNytaRj2D1i41kh7wYNnOxmOYGL8srW9PJiktm2T
5VHFd23e+Z+Pr8mDnINPP0+mHx+gn06X3rQfIA+1a97Beacvh0FZmt0lad2g5ZxIlgODHcyReAsu
dY4SuhwOlRn+mbkcNKrxygAHG2FuyzFkOezgS06mUGrGzaC1cmer6BstZHyaTeosFMNirfTWD4By
v1esQNcj516xHIDpchR2y6HYT+GMJxABp1qOzDQm8tivSXXBaA6ukJPVXY5YNgpNgI8SjKfP3/Ri
8SMcXOOmq6d3tRzS+jRDVk20G4FsgHSHN5/zXONc7zjfWcSdujo7g0XedHN/zLkHYjohZPXcDXbp
Ed/DbZFxa7Sf14eYwYDPuOhH61Gy319BZ1KskLl2CFIBjrXcRNzZ2851v4pEX7TyHnZRjAJjs47R
Jm795ULzlqvNWC45eCHHfLn25tjeTRpDODxUt2lTkcahlmvSlrm5J2vpDTX0JwZfv1NwusAGOuaa
kV7/LUeKRUSaGJaih7ydKJn4Db0Fx46W/HvT9LSDfe1dqWrck0Ut+tH4HVFYNiRgFlJEEIEqHc/Y
Z6+6UcUfdkOVms6AGYwl1IacGbLb4qx7r1IiPjRPuzdq/wggJsdwZ1DvK62xrmZIvs2cebdp6YLS
FOoeb+hdisdOk6N7q3C+HRxiJk4xTj1keGlo3vpDiVbfmb9nToJsWcu+5QRnX1pXHBjaKx28a5ve
u27vbN2qTk6T7oH1FR5siWrEu2CpNTkX86lL3SsbD+e+k21rnGGbkiEJnsOoN8WsxdhQbZSklOkZ
YAQtG6W2JX6HPjQZeLEbcjB47sCJ+fRqfQxdxFZhru9SegZesJaY943n0eonVt4OUP4sbOeZULq+
7ocaj2hFbo/cohuZyaKlshNr7uHQRS8RwiVCuok+ttcK5oQFmDJ51uw47/a94VfdOjIXEy8qibh6
1nD2AjrXCq9TmzT3iNFy9RJ0ywC+8saJEtQQgBGa+RTWUTZSZjiZsZJF03gPZGk65SHFDlF+VGms
KNWTxOcJaKPMX0MZZBqBVBJpeR/6REDOvizztRyAvO0iS8xAVR1yuLedCV6A2CrMRu+lib5hXbJ7
GAiOmkE2UnM439j2zM/FyBPjd0l428jGmzdJSIIfcbxThGaSSDy0IIMGqEYkrMWA9GfS2bhpxpvl
ptqqGextzz9jEebwhHQej0IMfjdNivyhTWT3Ywzr0t7goR6JGSZAI70VZYLJEul74W3pQVt5QzwS
n76No2Enh8nstmYIcJP5qKdgykitArvWw3A+iJoBwPe60fo48N20Ttdm7iHTtAdDvRa+i59s6qN7
v6C9dDLBH+yrdNORz8gLrSK3P8whTvFVPYChKdVRaKb5LRVxdGHO1L2OkIsJoYum+tIzASnA7qjk
AEdDvXq46p2otVe6aB9hbjxG3fTVw+7ATpd4Ds8Z60Axd7qzEmPZz0kRyKLoQCq5ZUBB6L1Is4a7
b3W2+mbo6n0k1mBBKRdfQjhelV9sNPSdmGqG7iT4vc1KdIz/kGijcc3PHfkh1s7XQt7RgUxbtBMj
0pQMge11bjJjq0VT2O/kSAjApnQhRm7NosjGE6f2l6GzJzcQUd09oNPOLIh89RAGLLw90ndbcWrN
Ahn4TK8w3TsZY7p9Ztf09WDFowdEGNE7EDrDWWFPx/bkNXb82EAiH4iTVF1zVFDHVRANMVMTxv1A
CfCRE+L6NkUJORyC77JBopKgGZOVCohQSxa/Ieznbo6vtlZAILem6eJZPcOc3j6EhMfceYJkAxgN
5Ckp3T1rfja9tJNT3TH+xGg3UIQ/0lnOd3MIZuF28MvyrUCLve/JWTmErPfJMOq9/FXg2rnTWqii
rtn51wnNFFmgRuK9ScgNzxno5HrTFE4s4PH0IajVzvI+vEzV52ruxw8ifcd+HfvQvZGp1C5TPm1u
1qYlcEq4pZ5kH7EnMDUkWqTfpLTd92VpiOccIcMuHmLTJSiQ8KOzUdQTpwKRgsw1m8dSIihm2zcW
P8gDLT8GV8PjV5vIgmobWYFw8oZ1RdIt9kdQ9YB2Yusis1bLLxlulkeiI+r8zIjAg+5tlLbYSiJg
MdHpkffVLSUBIQmj011ShUuDaKT2O7vOgWQ2dN56WWQgA7qYtLAudJ8y+vhvqucGIQWIQ9LNZ/lV
DJp+Z04gplbZnE2XcoZR7iHx2Iejb20N6RinSJrdAQteOhAUt/ga+lHXOCPKJg0gsYCWU9pMnqnm
q/ZpYi12ExaY+AivaYEcC5mp5pJrMQxrOHTFyClZZ/Oq0X3UvDq8xG1EnvWx7abeDJRltc4dwLLs
K8NpvnSllNYAK2wIWciHvpsc/YJMroMXsio7aGS/NXuEz9x/tfREcTcga5qvSPEi807TZ5yjiAgY
e2oh8W1s89252lQRL30zjhmDq1xLR2sVewZOMNn4jjzHhSaYaBbjcGeYQHePBGA7+nlMEpVvdV9D
c1a15T3Rz5VLXJk2EzBSx071JcSZMuVOsU6yBKGmD02kSHnkSY/xweGJ4ZLCFd2NXe0/Eton7hIq
F2LeQ859MdUx+2ll7ZGRo8MzY3PPfZZfLQWf2XNbuk4bDJSP2zbbAHtWZ4CXJEIVCBROsQXNfl1l
dTXyhRia7xN0bdqjmbFPb+k37TwyS2vCe50HHlBTHG47oZP9mFXDV8/o61O+ULKTtu7WaUuI1kqv
hHy0HUmPRnVT8AmjjVSzB5K6KUsv3Vm2nfh7Ac+Gj5UWH+pVEtndrWlm+tVjMnzJECWiqeymmkRw
jVFTiU6OMWUnBHPOJMkPmhdaT7MxkL9XIuvCgEzD/jBZyUg8ygxriFBK+c41x2EZNqMzreAAMXFk
5EoQAv3Ha2UgW0OYkd0qu7ytXQN2U9xDhfKRT6IDdc5lU3kbWC2nWjnWtjC7RynilPDNIjyNmqNe
uTASCE9m9l711bCr0xo4AOFS6cHo4AmtaGXqd0nYAKYOJzzITB/Jj4BHFuCWxvVgxw3KRJ1FRID6
j/ja2OIi2I0TZfsFKJG/a0uskKtxmtQ1tRmOMBQpv1ft/B2Za4qxxSAEcF2y2qyD3sr8cGNkOVlN
fz9o/HVNiuTgt45nUQj81PFYU1/oZdlNB7vMyAaynLY5YuBIHv/9P4MdHyO9KVx2WL/JWQaVF6RS
aOPBnSDtIZCVybqea8wwf/93fp+aLntpi45zgVzAtvB/+zuGr5kdRuL+oPqif02WG150io5AztCE
1pOWxj+ygRkM5NccLebf/3XzVz3F8m4iaYc/gJLDpbv9/WXGo0xRKGM9sZu4CqKlEGCDxrh4KQ6G
sc3uvNqqg7S055d0Lie2WdPXQfcfFdUFanPKDENusqXwKAR1v5puJ/TQB2HVU3XUdck0JVGdSw7Q
GGfXtmk4qkqkZ2Q+ksS0cvx/kGz86wuiE9ZdWnbdYEr4u2RDWXbkZiW5PSpucaaj5ITdPsBYJadd
DD53vMw86/D3b+O//lFLF8wqjUUVg7Lst+9kE6K8G1KfXO1YqrOF/hlc24veyGPszvW/JZRbPjL+
mAEekdmCy+m0jAR+egCkb5lFxsrwMCo8sE5jvk+pFmCT6v7hVf3rk4ZrgTIEVwVDDut38IqZt0YF
IbY4YOU2u6ttYKWi9meIvv/7t8/4/7x/jo/BAYmrZerO76sDmeLtIy0pO3SAc04M7P0NgPVInjkL
rB7LoGW2O1/F9HlVNLbXFHmpDfQGwexS8vWf1R9ZdnLTNX2oiP9Y6kN0o9SKf/9P/Zf3hPQPvlog
EA3eFgdTx69v/gLwakovJkw7YvzP0qW7nUq2iP/EoOH3/LxM8TkVeOwdZ9njO5a//Dt++pBFHbU1
AWwQFkOagU1DoHW8kSGpCJ+v5z9DwX8YCkIw4rn53+UXhJy/Nj+LL/78gf8xCqHJQtTgLkyUn4UX
nvUHB7mLsupTW/HJXP9rKOiYEE34ZH1TmIylfx4K8hOgoBBzLDNB3f93hoKeWHSAf315XJzYHgY2
xnHOcqHgGvr1y1Oz+8CtQSZqFRqYSKUNMGOOiuPkuu1moD3eDXX+EqX5RJql573EjNrO2KJ6mg3+
x94VOKMvUWmnz0kUxQTcK3Ex/MINUZp3EZmkZhNRHzRCPMOzBHEHi1acw5SUoVXa1cUhRQG/k8TL
PPuWKD9U6XbPkUJiDW2Wo0S42nSre8SQ+K2ure26TINR90zgaIN53y9AI/wm5ZHRGzfHEgkph5kk
K8PUrGdNEJp4qmBwnJLMt3BoeHbxyEhM6QcOEg3xM39o7dgJWYMg9cQ6Igbhieq53uUwBU7CL4dv
Ne6PRS3uoSqo3Tn+Ek6e/hQ68+hTvEh+t1UCOrCyBB4Slb/57i+P30rg3Tk27SQDZxDpjTKTxl4h
yY3Pep6whm5Aya3y0qUSioTV3GHcSf0VVdZ853PKBTR7xaXwbHoQHfoEIvaBuMqrZBz4YVBe3odW
hiIgi8ORotDJjRXxaDBKW22ub6IpdWYMXV5eBaFrawLNzJDewcydD2J0yqCfLRgdBbcekeWphWXZ
hRDntNDTDQMpAcoHK8hdCl6zx+O6mqyPqFv2piJyFgtRZjf7RIN6je1JJ1Nj6nQ+3ahfSFXKy3F2
Rkl6wHbubudOrwCGGu4DKGc3wN/SvM9dxjQpaenve1q+71VqjC9GN4gjkxF5YixR3gmwkE8jKWQX
8loTLPCz7mqBU+mJtp2IbcWTZROcvXYT4Rx7yQQ0w7F7bYga3GJrpgNHKokLaSjcMyS68eh0HSNK
p2LUmGjj1sCK/S2PBmJQCoexxrJ33eNqYieoNIK4PGo9c5U4E6s1UB/XSuhRDJnc6y5O41lnpwYg
oxuaScZbWPaHHq8T1NiRtxR+X5rv4V0kd7Hs6bZSfwDRPrYPua6g1JOXeNRSe0k2zcWJ1jvbg0cx
eZtKw79pet4ohCgFUJ0KQBdiZebdLb+EbpyNd0uTaIR4wVdeq6xDy7xpXlmiNbfxPDT3C3wkwFYF
ixXBhFPV36oqDzehKPNN3Q3al9pG79345VGfei0gsafcAFG9dkSATmwygk+kT9jYz7Byt3lvtkFZ
ukB9lRudsRyO71lefze0pr7JRfNQN9WHj9h1HVrpNvOBc1fM7Dtlj1cipDeuQ76gkbC2h5IVlDGA
UhavOd96qulJBKNppgXYSGDIsQ0UBHCy2k06SG2G471zbEQN88WisrbzyNr4qsvP8NLFlsdweGLG
VVy0hRrZGBYcFLvr+7tOUGZh8coawpd1LRpXUpu8b33ipQUpkJ028HWV0fe04EzccJqY07bUVecf
PUU4wM7qeXNWLvPKiT0HVIyAH3J0BC4QVHkSRiK0RgckCCRbN31n5toHPQkNAeAIh69FN5FU6tg7
fbB1puS1cTAaUmggR+jgw8EQrgCHhE8uby2kj8FbjRVAHU/6OX6aaMSVD7Wj3uJ06QP86erSEdP+
4LFQ/Qb5B8SBGTfDKTdNAtrdML0NTS8M9ARoDHF3BBWTjYquXHX6HIAZmbaxpSGWUTCfYCoP/Qth
Y/q+TsUoFyZtvJ/DmD6sTCVRtKi9LjjdIPvgw9/7tWy+2ibjxRDy96YGjxTkrD62mV0MD3pmNF+1
rE/ZwNDxbEwys3ZtT6/F+9/eJoneD2ursvs3OSE6pRLfKzAsRprO5w7k5dfGlO1JyglCcqo90Ium
ByAQ6f0c1/IqWp10DS3Nd15RWLd1ca4IdGUsMt/ivokx5VjDE5uqJd4av+s6gUZ8UGml3eh4UqqT
xbfpOlZNdqZLTzBk9z5M/zF7CX2/e3G1NP1Sx3154W1O72Ca2N86p6BPrxt9qtY1MRRXCYP2HA0z
xaEpFSFifWdtRw8iZut4JuB9VWAOC6HSEwp5ArVtryNiD3GdD+pEVrkXr3w69wc1plmQqVw9hAoJ
2jrMZfrsse6HeENoch7ZLLEQpEDezBRMLZEk73WK9cMYej6kXHPih8yWfMuWvw1I2rrtitgMZM5Q
0jQq8d0AObUTCCwqMulN9u5FVhAgbUwdiZJWoZ3dVpY4E2W2G0au+6qpA4D3IpjhjtxHfotmqNNk
ufM8Lz3ghpC70F4c6GGYPWNUV08drsazsnTOd4PF9REBH5EHWNsN5FrWezvr6QbtQvrmRF6dblWZ
VE8Tbne5gp2oI0upG/c8VV5ygWaGDbDlbHWi/NWCwMTXOE1uEruRV6tqiR8mN1riQh799NvIeZqs
CQK0NMgTRXnn2p5BS1PH6rHEaYt6p8z7o94C88UdOjxNCbmXfVmqXRwCbHFlZl1dv5U/3B7NTSGi
rljN2OJWc2vbaPxGf9oKUiCRarvjo8tR8xpObsyhC9gXLDSINRuYlVM9uQipfmCUTde9xUgqjwhA
wb9vvETAp8S+SWqLbHfWPxOH6AQzdusRIHlUlTN89UP5Rpb6nkfLIyrcT8gYH2icATQWtfGgKz7n
OSnH41yHN8z565We1Mna60d1KJJqNh9SCMEgU/3YOU1FIh4GIhLIOOjNXVL4Heh/VF4rR6XtW5Xk
N0w1+aBmszmYlYYyKOEyXbFlgPQeJ9mmQApxJ0O+0z2QuHWUW35Qcac8sUrJAoMMkLVXGAhgXHt6
SiulbURKoDF4FPTfbQZ6qHS0R29yt5M9Q4jDR3A3tk5+04yErMZWnDwb82we0Ef0W4Tm1XvRJOlu
TNuC5c9Q7Ce38L8KK5+vC/rifWjNKRhbhU1vFGJ+YBxfkzlF6FZltntb6hHBlP0cYKarv/mY3U6T
UYoPmP7GugqdawW/6ZRrXPcFe8u3uWBoiKfSw5E5Da0VgWHS4hOYfjLy/DadQFnp40L/kOQz5Jq4
mQkGD9pxKt8IaTDx67XeCcEFKPV8jG/BN1WBQYhb4HZGGqjErS7sqpY8LhJAEXSyJGind+gq7W1c
1Tdgcru9oVftZjag7XmEna3cWaTnGr4mGp3xTNGJn84v7CuE4WwfVhzrpa7ZZGCnO92Nz3MXvTFi
f68M/4qCqQ3yEmwOT3Ds3pdVBR6mrnQjiGrSRwaGc5hzE4SKhBtmRLRPBTiosSct2/FrdQIuOgbW
3Gn3nj5b+stYKc89Erw27VxBtHlA12B/UGSVhEOTAPyFS6rGYdsZP1xnlPVR5TW1X+Ol/vvQQ+8O
VMNt1EJDevAzx93YqlcXvdXIcEyce4rJ+Zj4CbshvU3PbRP7VHN9kq88pq4s4SXZRauxcazHDJLX
Hil3S0nJHHDskpPlVOKGE6FD/ifzs5Dm0BB1YMVfK37ibOaQi9fUmeqmAcBNFBokqJeMyvqBuMfm
zPPK3MHQujlo6nm4A0RJ3jAIYe9iawYkowpcqrkNqXDZdhOSsJmMIntQhjDrbQUS4YXY0fxstalC
j5ybzo1FaMgGMACiHorVHL0wIPHb1OwcsW7zNkR7TYaawpPbSNIWlM5WOiX291lPIzYRVYXEOkIT
eJQuJYbdt6SQZPkN+02kZ12bX8xBuHdEpdsEDrhW7IIeKvJ3b46NN4kq7iL81H3pI6M/sOvVWDAw
z8ViCTkxIq2eAQixq57lM/Sd2LmVlUFqjhq9x5ZQ1w54dDNvJ6Z6K7K5vcCunZ2f+uQ3llUDoz3y
jfWchM2OU+t1QGm9Al9QbiLPjnaZh/YDc/guMuUtW9yPmtHJPixK7TAlYbtOc+2gV9GeLNcbVCWE
ngI02RAc1T3oY6Nhiyb4KXSycJMunn2yYXfa0mLApN3zRqj1WAZFSW3Iv+QonOJDZ6e0iaW2N8WE
mRmx+ooWGdNa5msbv4ye/WbM1mMkHzsQY/jN5RMqX3dFOzgGTdJd6c6LdTl6FwZB9SbXNfxn3RTQ
jLyxDyGyJgHs73hr8ka5G3T5rSvNk9RpzRgP4xnvXbFRYz2v0jLqDm6aq20+ktjLekVtwji3NhbI
bTC8Pf/OoUCc4iNJGLMmWPDseja9sonbtH2079BzbNAAXFXvprejlZOQG+nqwrNn7wjmIRJz9HFx
jXPDRhTUzBETr7wPK1YNmKFwOdRA5GodYh8Td9GstKqwApW3KUUpgYy7yXBCFoWOQUZ3lkLS03BN
1Ss365qzmPuE4L+M99drMndH9CubG4vgDVtzwy+9YfZfCSEEKE4YFg1LgsnqhJ3crTbKHIa7TE/y
CNJB5X/J7Hx6JSwrPLVCjc6+AehFQeN8ZTHbIy+HvZesDUWDc9QtI74XQEXyrbAsta8mHRN/6uvP
smizh06XFZIgyOQoL9KsPaIN7qhBPUJ7dXeonm27e7BYfe70znvsgHGfOGBYWMWVt5+y+lVVsYXI
YpECTAnQo9ZHYakPP8y5j0yqU927kb2F9kaFyHAjvcpeZiJg1pOJbnVVNuHwjScrXrO6QhCQ5xEk
uknsppmr2mFbBy+MgItEmdO+g2mNgj8y/G1sNtXJkJz5nEL6+AWFfPYCdyrexQA6i23utu4TwC5G
3FLkgNxDZIN/Tlj/M337p+mb/Rkt+L+P356WjMP/c9u8vv9oo1/GcH/+5H/N4ew/vMXNSKisEKQu
GP8jznPdP5gMM072bWBOprfo5v4741D/A1SPMFnuWLiwmK3+NYfDAIWYj5/0fduwAf78O3O4X03C
qPFQkrFT04XQTddkyfPrFK4rOl/Q8w+7Kun8hxG+8LUoE/Aelh83b+yYcf4Q/FP9k0tY2Ivo7+f5
n+HbNhxRBtS8cIFV+te/jE6C/aQzDDth92EQN1y9r7m5RMvHg0EmYF8ZXDFxM/ZfM+izimoPBgcR
iOS4rMN01MVOzyoDNwh+R/Lnw7hbkWRLz2GQNkKMgUXQXluFBLjmgBn3o2kUbAN7bmdMWWT4rKrS
m9+ssV5Z3dwUO5MN1Eu+nDgzxf2X/PMY0pcTib02h1O6nFPx55HlVSHH17CcZIXtxoFjOOzx8/xk
x2W8o1GdR8X9rIq3pNYQMLLlV6VRbtqw/D6gDKAsGZM7v0/dZwix9Q6HZHJu8spgFujYolwT3RM+
aejCkq2SWnmYPXNaF+H8g9qXGi23ghDqLFB+4pOAvN6Scs50a0IGULgl4iyj+EKAEkHbZJfxaiHZ
eRzCsW/ez3nN2DHJFhZe2ePqsexrUY0bbyqxp0D6gc5D6zw2NbEZFSHE2sLrFFWzaExYAWvQW6Vv
w55tN2io0FZaza4Is2BsKlRooYJlYvk7IUh2R7KY8X8qESGE7XgdG3w4OiHaBxU27JizFvFZCR2g
RLC3NmodhYIk36gjnnybkvawaTG17TpHcjqSxRQgzXMONuNrmlwKJqPpe+J624XfQ1igAj697p3C
JJo96YMQus4xylOx85ciAEU4OZBLYUCqRikhwsrsgDrcpsqlrugRNWxcTWg3ihbhYLBSup9V1qbY
3UjlkcxOk5U3kTe8YrZgETTpoTjf2IyDAFZ4YuFsYI57pdajPKqUxeceM0x+kb3tXRjdGm/QHfP3
jkaOEBHICYxSorG/l2V6RhBLTzc2OuGApl8fOsiOVGTaMbeq6hipvHzOIW7xXidNpRFQTgGyxUJF
3df6kSZWul4KsUYlVd7m2ZCZK52rme53KR4RqxMh81lRglnIzlmbG9zfVZZDko5QyDlM04i9oiSt
P6tT57NSVUvRqjd4c1btUsqaS1Fry2iWR4nqiBSppfRtP6vgcCmIa9cCn1K7Wng/j55+YFAyoXNb
ymjFA3VgysrtHTFQ30M3tR/LBp0M+AiPotz5LNCt2WZcaYgqu1KxDF8QhUKC9Hx3fEjFZFonqaFL
3CIOoyuYlwahrCvYzEvTkFpR3e+63LABgYw0S4zwZxIS25qxwUrNDu3H0oiIpSVJWy9hpu2YjbUu
PrsWJujRY2/GDC5iuppmaW9odOh0nKXp6ZVTwCyawTVlSruG9EZCpm9tHp2NgZjkpXnqZ5OxwdJQ
DZFvXcXSZJH7fI67lPCupQHzl1ZMLU2ZubRnhLQQ3ErHViytW53o74B20UyVyNHCDtoJK4LqUhAS
G5if7d/SCJLRHN/Cd+mQxdIm9gonTLe0jmppIuelndQ/O0vgp+RgLu1m/tl5kisenyAqgTdPPntT
9dmnNrNjvLnJGB8zs89OZFCBAMonQOItImq8bEUrftTlzNR/5SKzpjXHcdNO2tculyQZtO26gA/z
lEaAgtpi6O98C4Q8EVtkKDI7HI50Zz8qq+b8aEvbBjxZhRsfzOxlsMgftFN8tv6kye2YyxhiY5Tf
ajoBjWvH6q01IInwnlis1HocNIXbQMedeEgpT793Wt7ftCNU/21U1iUGm26+es0QrWfqagNV6uTy
zQLgyWkh3zzo8ButcLy95U28MLyW6wwkOn5b03zyCN4+Md7XVvkEMxu6tX6QY3ozhFiGRhkicDaR
fObOscsi91KZIjr2wvngdmLzVPrVLmtqZpiCb0p7oAabGA0sOKwGa94MjwGazYblSPMOYC0poRYD
GHKJVQxXZph07TZa0vhWnjPIyxQN9/HMlK6L/x97Z7LcuJZe61dx3Dkq0O4NDDwhAVIkRYrqqGaC
UKZS6PtuA0/vD1X2LVfFvQ577smJyjqRJ1MksJt/rfUtAJ+5tNw/OvcvvNCWarYEqakSbwgR3dW1
SO1gHEf3ArK5uEm+J0pNDcBweVh+D6Owr51qwl9zTrvbM5krltnVttH7VQ+ffdXG2hT0CHhH6EJR
GwCTXygIWCzCI/qvGtTajtTysif6M57IG/uqLd81NayufMXYBCp7ZuHjHilO2Cf0GzLmq13XwMCd
9C8TFN14ExqpfeGYOqlgFgTe8hG43OyWj6EFzDyGeuwD69CueW+HF6VNK+o93CKX4dFtE98ghuSb
TTQHUXQoDJkyBLXbU9qwMzktk328E/wI8ZmY5ncjFbw50z5MHVwm+AXzActvvIUrgMGLKgHKAUPN
xzV1X7s5nSdDSw/niBAXRmboL3HElxwr+0SO8RZZYMGbnojxFE4sz5FFSTltDeO20Jb4qVC0PMKs
2WG2ChKqkXeoY+Z9rMiN5VpvbHQS2t8KN982HMb+nHdkAxPNwFGsVLadu8bcRB0Xjno1yfENTQFn
QWvbwSADqba8khPig6TAKCgEH2zelOG5cke6VLv6dXLguHlV2XLXc4b1qAEfT7T9vgKKsmcFYoTk
1FFA2bkI9MHMfIdi+jsqCmys8N4VpY7XtzDtB8X3rk95R/dLOyqb25Gg6RQO2J6RC9qO1cJD7hLb
OXFc6D7IiPKlxrgCdkOXdFeR1F6QUjbgBlUZTh/4XvIn2S/gnbw8+8FhKg4aWw7zZG96S+tc+BDQ
qnE3OXrVkpUeSj+Sevijx8twJxyS7MD7idWyzYZ75thOQp7AiK8RipbcZlizjyKy1V6ZqfXlGW1D
87CpHhCOAJ9wT/USPm9THJE0mJ2PIzDAyByS58gznBNOeeOFC1n4JydsyN2f6N7ebaMkY2EywkPa
686R4G+pbxeVYha3tOS4Vhmgi0TzGO0rnStyoZvGzSJrurFBLq9UZIWQaubR95CVOmkM4cmKL6Es
rsCjtRcMnuldEnfzKVUp9Z36PL7bTl+chmYuNTRLEV9o6aMouxu88tjT1uwFTgxVL0vn+c+QioLX
1M2yp1Z64xM9zjXu74TKKo62dP9ytN+lYdbd3LnSLyEGqWMcGjpZeLyfbH6SAS/PQfSe2I1NjFPP
T47S1Ms4FfbdWCbjo+bhrupNEV6trnJJubkG1VSuRGKB4dlETfVu2dT2VLiWRR9dWjcV9xRaaEvQ
aM4oeM7sgpN7rHdbVjxjI0wSkui4+FJl2+4rzeTAM4WJgl3CzWIzdApHZA6tGXe7ExYXzKbk4nOM
fyZmUIzoc/8kem05yJq/QclE+NUSIxpz1fbWSxiSZg0W5i/GlS2CyeoQyXFmATMEQTqaUPK861Ds
Sm8nrJKKC2EzGkW03crc+0qTGou3CaEgcct5z7Bd7Jqmjr85tOSBJuqerPySr0M3NZcI8lN7qJux
++ClXZ40r+O06ahyn7X8Ia6mm0G6ViM5BewBUVjRtVKteZk6fVRflWWq5pGiiCZ/pps4kqBLYANw
E+GCtw253E+bvmxVSAh9pC0bqUDDAOYSJHXqKn0q7Cl6UbWR/CxaZoIOEMRol8mO9kOrd4+M542P
ofLsF5ztSG9za3rvJKe9JUiTpHyOCi3+VpNIjxRYW1+NTfqXIA86DtKfUE86B9Q/rYV7P5oqay3b
Vc3T3BqsFQuRXg5sncGqRgF6tG8UDfebtrOGN8HX/ZUh7786yArtiwtku7+EVWNbAV2MZhkYHYUF
5GdbqJJzamxdJ4L97JG2aTfJYMzJoTZ4CP0h0sKUc3tHZ28xC9ykGW+vPaeu4Vfsh6fKSD2xyaym
vkStjGN/0izz3Gi1NHjfJRJ4NdbRoakG6yNfppiAj1ffiFANXyZXIhqZ6+apdexHzNzEvPPOrzvX
PfUzeaeI5xD7qtC/UhlPn1HppQdBpvKWLqP2jrPMcQOKXu0PkczqOPbTvMOeV60d2+IxIqIckQZS
4Z2d5kEz19mBE3VMjsye7ppuWO4GPsKvUUYjvT+auCJrMazT5N7oK/mQyHQ+9vjNfBDO6VNpa/bZ
6y1mbo7X6wZDdriFym3g0Mp8Dk9Vu7SsODI8RzGSckSMAJjO41DrGGdV05J3YvJowggZvZ/BreU2
HgpaE01B9mAy41vresPblPLm5LA33tI8ohZVCetcDll1TJi2PeKh/IlssJxm3XtPDcfZK8z0htNV
Uv+x6XZgB53MO4ia4mUZvf64RLoeGEs/3TLDgsGhZfGlC530SroajbGFrxIURt3fq9CeqPqJ6oOI
ivhxZADgW3VS1RvqaOrrwJ30VzObNhVgZY826FEF41btw+hM2aGSzRuNfQkcUdecOR6QiApU5bnb
dprNHamrhXYNfO6Goto3yy3OQH1qvo9xZZ5BvmennFngeyKb8DNMWPOdiHMa2+r4BFJ+/kw4i13K
nhH6AjrrzNQUZCGnPExDuW7vFq3Wjrgc63PY8cjTSokUWlfDZ5K0JfPuPvma6apxYJ9zpTbKUZ5d
yWWNVAVvV8Ku4hPnwBHgsae4kzNuU5wp8BPQc+o4PSONh7fcdbqjAzr+plU8V10sCm6C9KS79YqE
Re28Sk+nx1KOk6+NQ/6i5holmDjRjz0p0PEUvJovLufJi16w521mqGPfLsbFeTu0RXvSow7W/RKm
0Z3Gg2YEVj5CAWHaObwN0G0jv9Ls+q1XNZAONGLjGSdP/SJbs/vC/sFsRWZDU/rKa8p3elzCr6nX
V/RUxPpy6qpWEGizotuCx0TcpyWFoOTrqUEAd+uGX1E/cb+Ct2v9GkUpbpVZIFyQ6PlSE4Q4M9Tl
WyUY0jhFX91HnNSSzcTawV8opZKhdPNdQqfqE6EAAwdN69zxSXYPrdGN5yUb+6+hGAgQgprB++WG
ZOmTHBiNNe8WPD33ncuCUUVJ/d5K2G8RAgLpnMxB8dBDhOUtUJoR6bWqyu+qbIS6UGEXO3dYuSao
L0B2Nijixo3qHiJfNTV7P6Nuuzuv1Wc4FxSWoB2DtN1U5Ty/Zdwh8ULS8NPJBOsMPzwS92iHXKjN
uLOLHaeA9n7Wx/iD2KnxItOSBygByMr4h8TDXLmdYhAE28Aump8uSxo3wARWfi1tOP9UnEEPsaOx
DNEH4MdFg5Nm1LS9UMmvLGKwZVTZBjHsK1fO7EPw1bdT31sIGKm+HsZuLDKY19ruWQ9pF49oVj9F
aQ92N0JDAuHj+Jqo7rOhJjw5uE990tkPFAwV93oEXZN+j4IpgAqzg9OX5QmzlDgk5EpxIDD0Q7VD
CIf/a63bVIE3myYaD4wXW1XHm6ahog6ze06iOfYZerR7wwv1X4jB0S/m6vlCRRCeoTzOmxPShXMe
uUHt0Mr7p3SWV9irxp69eXrKSKbjrDGsdjtoDjBpzbM3GUOpB4yOD+tM6EMXoc38vJ6gTGYaza2c
7IoIT7iVnmMaV5h2dQ7NkYCPaVJJuXhupFps5m9L71sqzm96LilC9qZWPHI0yG08AXBLzDTRN/1E
9TosGkEOxUp8q9MZ3Ycz72Ueeps+p7xj1y897h8MH+3Jbpklgnwyw7cmGs1d19bdR4ouek6rISPf
H2ss4PboPFrJ0Jwb/rRt1TThNTZ066zXWsngjOjUaVib6VEH06MJHgOnIbaTxE7cJ2Hk9a6E/Rj5
Zsl7Ondj/8BwrUPTtDqONK4ssqChSmjaLDS8BpE9/wZCtPg9uMotXVn6t7ZE2WHECfEsWJk2QpKH
ZjtazI1Y3GwXpSugycEjA3QuQaCT+DuMtHDPIALqx0VTdJAPDVy4WAPqK6pp+VJjLo+1U6evwmlY
BVXV0fRroS3VDK+gYGo1ZUG43m4inu3K1/WRM5e076yOzawnWhMBHeK6R3S4NbVXt1/DqfNEomsu
Ir5NoNdBqnL1KEOTXrKZ9tQ+F/VRq3QKxrSy+dSB+vkYTRK/QwpmMe4w/zj7zCiah5FWnF2buUwV
F8VGyi8djN5ucZ8riX6NGin9MsYNsZ1d4Iq2FfOOw7qOt8Kdw/2AAEtDZm6OFyP3upsQi3GD1Urs
YJgRo5lcUbAyihTkb17So0ynZf1CxrXQd8Ap1ewvEt7XjqpavTrRW2oykq0rk+eW4cewibNIe4MM
3B1dPaaKbOQQTfVOnI5PyxxjQKikSJ5juegT5xltVdzgrtGXic/oJ5XFsl+GSXxm5iKeXOVVxk6S
R2mCNBWCTmWrYt1Km5hQXw7ZatiSQrWeOvoEsu1Evyudiq5Xvw22lf4aCXotW4p4dfugIJiJ48Ko
/yWxl/K9scJpr6Vl86DowsEIB1/tcaSsinHbbLrXemIQZ4128cB28+EYCRWGbodbxPC8T62y4h2V
avSOkCk4dq5Z3NIOVtimdBUuMRFDli8NAllzf+BTWIKOapSLSIgYE6X1que+H5Wvh/PywvjSObqN
Ka/WLBgxpBOVs9Gw4JPtG8v9ZmoAvjwqV74YQjHGNaU04GJyau+YITfLFpC7eieIyAbBCHU+94Ut
gyF+TGpJ3D8qhfeS9WF5H7XUJGUCOdvMpTqHJjvBXcc2U2yI7va/MMfAJI7ha0A8qvBLbJg6O49u
bVlqU09z7vnkL7Rm21tMav0R5FTmWzQC7thGzGtue/2jNZvLG4Pz6VETQwkcx8j3Ca2G+76rrVcr
yxTmpd4OElebdIyOVH93hMcfqB6duZdPrvjs6yz+SJTIT3T2jtdWMzM0agh1NpYghepiGPBYiega
zmVOOGVte6mN7/PSC8b/HK53saPgNcSJelBeS3Rb2hmZwowP4rHCH6hR3GVG36FBFGCb2IbxHIVr
jVVS6MVzmkiIPVrIBZpCV4fttHOQryk2I8NnOZe2MronavX0J3OyyodZc0oCtHgDPxblJhexYEja
jI0rVqMHDsGkREG+S/rGeBWxZ5Ke92gkLIDMQZIccNZQ6UTZUzpr4e8EIf2r9nh5oOVwYNuMejOF
PnGlkm40i2vc0o75G08b5PoyT9gJmHqqh063wt+TBp0+NnmJHAxlb5JMz8EyegwnZimPcRzq+wgD
6Ym1nQ2o8/Tvzh7aePULWHtw99qr0JL6kXpS2uijtLknokfXuBUPPx2ogb3gsYV/5679DU2v1B+R
hoXf5oPPHSJPt72AeF3aizzCfwWMJqv82Vajc9TM0trQpj58l3i/6u0iZqT9HGBdatOp7VPI13wZ
NTn3IMJf/cQViel3XXav2Wi5j/AMc/qfJGXFZss/WtahLhqb96iHw9lSW4bckchOO/aZPgUDn+Ez
vW/9b3agwt2kcvIgdRlWuC2L1kyCqouvA2o0Ud0Mu+rC2oJrdrAp0dT7/lpAljnVBr/JCKmJpEtQ
XoUipbPR52L4XBirrRvyaJ7doeuwjXMrIcUz5U9UImU4BbzUrJ+xOi+PKkNiiznckLtJxCPiVnmA
+Bs/daZTb81MOdtxbLhq2FUbtC0IxiWewgcy6+LIb4seeLu1X8qADMwv32N864GRVOqLK7N7GeSy
XGdVfDeG4xfZQClWvKIGUm8m8jYXz8lkTfu2ktU2jb3nOcH5nIkcco9gdHnoO50WNWuiJiM1dfFi
TfxchGd4eea69+2c95pO027awWVbFZqBCYeWFOGh59j+KQGQXUNdh4FoW6p9sjnQcxPIHQ0AIEC9
DZ0T9TEZ8UltIBV0HxFF1/eoq79JB2NVIW8AxIx2+PMkKvtRMc74LKVLaQJkyajnuot8Ew88TZO+
UuFUeK2S0qUpkZlC1g7mT11CsMIg2UBlMapOW2lofIgru3sutg5HhNOgyfLNitiy4sLjyBIz4cwM
c0oo7Wos+h2M+oaeil+WzzeImx5KS9y6vo6/MXBpp6v25FZsdtNIIVr1ffEprLA7ox0OQS5m94de
vY64aAZMj+3+Q5ex3uJcI52/zfSR0q3Q4SArU3Qraxm4wZgG2LLOpHvTLBroVKg5jHtr56t27BJj
bN5rB5DTPJHMSBIqISkT6BU+Wjq6mpqi3i5+dko0H4plp5dEKpLd06x+YXXqXxo1DOADMrWu/+Fa
nOSlLlRNIvafTYZ+uWFViG6MSDmaYLTlijWmLMaY1WTCM9RbbDRZH59J+uq/cstxi2CqIdlv2pmN
awaodggrqZ/4oaDIswerbVxb42F2aLOlRZK20bZzoLnUkVmSVAzz+a1xMxPdJvZ2plmz55dNTOmV
0CuCv6GphX4vk+U8JFQ3cEQ1sUl7ojtGpIutjZPNEqJWmjDL0/GjbTJVsVuZSU3dieHNzgV4dtxC
h7So40hjdrFNUQqy1UIMVnPvKcUfk2U2dqyuqrxtIWzjNce7+OqaZXZSo1TVpg817cCQvZC+QxSF
/2PipdvgWDZf0WwtEKEIonJLAML5pnmuvNQoqEDZqWMAQ6CGTeiwtR96HZKoL81FvTNvNoM2S7WX
aL1dFfBAdkPkqX5row8GU4IPWCW5Dup7NL8zu1o3sZUXBv8i3trGAKXBwUWw9RgOn5ZCN47Uf6jL
/FezuLEOyQGmbpBpzADvjsGbNZqBlk6PtsZklEJTbtfdO8yS9jiHJdV/WqkFfWZ0/jQ34x+jdtLz
wHHiYq6rc0SC25dShxU21uY2HPlfS+r0EB2GTn/XMQdeOox0Z/ASZlD1YAYAboz0uVlO/x4P9fLY
jmN5X2XAcboYALZthsUhh6X2myi5DKLabe+LATx1uDRpu8WCn/gYr5bfXWTFdzTbwf7DG3fHeZ0x
cTVEzu5/k3n/nVZ1g7eUfOj/3xt099XOXyWh2b+VtB++//X//Pvv+ZsrCO8PvW2Qv+FirW6hv2OR
pf0XW0A41g3+CNBda073764gmr9wERFPkZb917b1vxd5CYvIp0cDC9YgWMr/A2KXI7EX/aM5B/6X
BeebP0VHYP9nWxDLOQCeLC6hM2ruA1HmSe5IHBS7cknT9wjv2Yfj1hgoBPrAxmtCDPWK0a+eNbRC
jqZ3SGHDPXs2/w0OLal3q/Alv5u0sFzQB+zXxGHFn6B0ggHnTlElmnUZ2kgdSv55J4pVnnXhkszb
xujt70wtzLO6ZugvggqFF9hUuOiSdfQ1r0Ow1hX5i4mG5rvriGyNBlzZjDIs5gzQ+nWUxssS4WNh
vAZBqDu24BBuXBrTM2yEXbKO40D1cgAsGmx367AuXcd2guJCFkx2Cov2n0OVuyGWAKfhTiKq6OIR
wNknHXNJW2VUCzVDFqAvc0zoW8luzShuII3te6jhbuzUmzkR+j3efzq741g7qnW6yKIzXhj+27tx
nTuOIHDP1TqLTNepZGPaHRyEzgjkOq7MkW8PY+/pG5I0wyYbnEs4tDkkLwVOQQ3eh9FStQ7UecTz
a9rIHE32kK8TUWd1FfdtPdMHyrwUfSzf4JaHZ0sW3TfpJN30i8yDsO3JPtm6+Rpm9Q9p+9rxy75t
Es7q2fSh9yq69WM0vc9x2L14dGDRbcERdWO7Cx6gpDFAWMyIUuDW9GGtuLJi/aPwHICWNjdv4m2L
VJ/p3Ez2Lgvt5Fq6Y3jPWFadPMA7QVtPoJNo+XYTv2LQ4YPkwXrAM0Jpk2bnqP31sJT37jgUP8as
nLsQLxYYDeSpu7arynursGleVk7znM98L3ZT6NBZ5c+s0vKR/aw6auvcO1sn4MU6C1frVBzFYnjj
Gp7csMNHftdoT6ZI61PK9PxHU+yXmMJMtUmHZqigLczqEQ7ud8w03lnH8qjn3C6UDE8m27w/TOUa
bQFxb6wMHOb6UtZMstZhP4dKw0+Wbj6qZpEPRe2hkWXwXEoOrNMqGIyrdNCuIsLMVeAuShAW2lVi
YFAeULIU3lVAeMDtrlLEtIoS0ypPzEKoI9Qg54NGbeEG2SpkyFXSiOo8O5TZNH3SAKJ/TSF4kJiB
m1+tcshkNZ2feJOfCecxUUbDNR3xxBvy8QsuTnNzlBVz8EVkqVe5ZRmQdTYz9eoMVVGTznZBqhNq
5SrTdHRzcIK1o5MVV+N2kW394CjU4sSt67cQJDzHxkIf7swGAtdWL+oMAZPDwYh5hYiSbTxFWmHQ
WsLq8ECKGVMsBC3+vjpcN/hnxnQTBTxpsjazTxKjOoeyJyDKzP8hWdzuXJeDEfQxNKVulC24JFI0
yVZgmThncZRQA5rjH+JcYPxxQar/wczRnE0DjoY/FQ29wg7k9WAsyxpYWtdxJGOiNr0mbVw2e4Oi
jBwcKf4935sNj762lNQMPEPAJ9bqvR7K0TlzQxyCKrf03QCYDJqsRF32a7t03W2ZxnXQW3JMdovU
3EvvGs1CHZu0PohOY6JDl6GDPHNWtM+MB5ALa07wb9MmeCmPLTrXPQarVZZdTQtYfoZHpY3ld0eU
S+HMj8xPu3WUsynrLv5QlYvwz4KozRtZphIdFb+P/JhLu58I71ruq6HjEwPHMr03urmURwqlLbGB
ijUfGCo4JeYq1zIYDCXaL0Yj1CP3xFnfB3LLbuDlbnvV17yAVc3roj2F6KYYwGiF1fpS7QYTKWTv
mvpqrTc97UPECp9aViEBYtvswFUJIQuo84lZt1uLw9GF+28TB0r1lgoi02Do1GlT2u5ncnoIM6ZT
PSdibSWe3IWRNebt7pferufvYRAiPnFPMvvnOta1k2yXYjdQNNEGEhLqzKyrmJ/1KMPGCWpp+KAN
j3kQND7mDtMAsx9G8Yx1dNAEpqPOobwmzI0Ut6MFY90kOkLFYC4OhtGTju2sRP20mijfhrbq9kzu
53xr2hjVOFs3+VOSUQ0/UAtzpv7sp5m19stJvCdbKbitixMBbFF5JXaDXnC7cQb1ObsjyW8bD8+n
Pei0O695u4MuIkk3CcPofWSM8inM3MW9wtCGzjrbhUHngGynHSoTPwBaab/Pcq+nt50A0EQEokhf
STyrE9f76KaDwGxI/YH0Z+LOHWIS7fTHcNlVLG/iUA3mRQ/ieHLOWjZ2cgP3AjYjjZDOQdPAmG1Q
id33msTYywwQ+zQVEl2gMEoewCq2wTcSNR33SNzG60As4ZwVuBIZwXP1CEqobO8gbfk706BcHIXd
2SWYwCREvSEUeKzyvHkj1VrYh1UorbehLCYHX7IFpR/lm0BFyRenWblRbjS94y+IWpx/N9hmY+TQ
dLmU2sgb04dG/sa4YzixhhpfutHPb+T4XUopbTSdUC4pa2+JG23iP83Mkl6YD4/f/9iNRCUYvXrT
Hk6q9kGJrjqZMxF8JEo2PfzL+zApvRu8Ze1Vr738kWt7xG0AY7OP7bc4W3lJnUAFT+kPiy4NM6FN
ooN4Un8bR3vu/SWxqk/q2OsD1nEMK8xyrGcniUE6sipqv8qmnxdsknoLgtzDr4qX1uWoQNg5/0ri
eqkxyYyo7Gk/M8tMIV83e1BWOga9llhSqZd/ZMwg+82YQt3mzjnJp9RK42gnJ8JM7Zguw6bPquzq
xbTR83EJs9vakTOdwp7bopum8SOtkwSZOpe5Wcsdw0iX/BffFUkI5nP1jcEQu8DYs79TFP3EbUur
Ueyrot0QQV7j4zXpSU1mTDPMRtNvdcpQewu0UN5TpE5XoAolnHocb95wL8mjY+UYaBbzQ5wHDzqo
AB5Paa5V11kcvoeC3vXCU/Snc93rHwBy1jekfPGId9iDXJnwvadt2V2BOy3nRemsqBTWdk8D6sjT
5Iaoy9hszJ0ARbrWqifFIYlnREvANs3WZofjyXBmCRZsMHZGZdBabo0ZY51F7znRGtDBurRNHzA/
hsAm3dL8WgxZ3bTGq6haJkF8Ea3iE8EFhesZ8I2xqe06uTNU5H5lSW79xvjPXyvy0v7mGYquoy5G
DJO2jH5z+8zvRD54N4rTIFEu2Ik7rYfZvCBa5bMTKl9z8mWfTintYpZd40oSBvHuIiW/Tp9o592H
nnJPyu4tb0sAu09pYYu7zwkIIaRDSGY/ee0Vf8IhtY5OqEW/yAfP8zbqFu+ejOolpoThgAeabf5/
L43/rUsjfifIWf/FpTEpvn7HX/m//D8yJVwE19/877dH7y/kSRyL+hPTdnX778Bn6XCv5DrJgm3Z
tH+u/+Y/bo/WX0zHMSC/CAlXgHvk/82UWPpfaNNY2S48rvKv/+p/cH1Epfun6yNwGcMzdGeNl1iG
af9TqZUpiZKTVXcJBtC3whh5bjadB2CzxgP7myeS5UqPvdvUOO6ewWmByhX2vpzS8GCKxvxmGy/v
2HSAb5r9w1B4xZ7ulfQzbzO5qxZRE73us+Z3g+xJqLaB6z/N0UUjVfrkYonfVUOJomVwDfv2yE3s
VdzJJ9LIyRSQzbJ/h3lV2BsskfFu1Ird7A3nJLXzk6172HEm0R+aJToQdrTXUAkaXe096APB4NqL
hncRNd53hhZjcYJG/Wu1cNhZJbQkCgpy9R0ldvg5OOFwXLrU9B2h+v3SVfGdY3tAjU2d8gPVoCKZ
+ZkuGPcBnMoUzGZa3VWxbvjNPHD0amyOQ5A9rhOQ/MCjGMjYFJaY92Fe0lq4hEn9Oi5V9SdpEnHu
dc06Uj36snS6B/Gmc6+WbGyGow7ca5OyCtbypOoo5OrbVgYhfkSOlkU67t15piqnMrP3jkj2kQts
fywz83dLKeQ5zJLkPokF1zjpds95XccHa+7kViOlRptxJpNfMdjpNzOMiJfjEriP3C78RdNGHW1U
52g/jN6p7+ZI807DZHHmC+fndIAth2RRIke3L/TydKUvXXgjhMC5guruj7JJL3COox03J2VMu/BK
GWTdJBaNfL/k7sDNkpQ1D7zNB6WVz3Zhpjj0yTfG7qC/j9HahiLy5s5zxsqvh8xYr93dHcDHxp8g
9e9dhuXc5HoHp6hDLUw0WenJ0cKbyxHbdxKjeIF32G/Gjl2sX2LrA9NNdjeYlFOMtiwekjzHltq6
2DrEiLWuNafCl2EXTBk9wCZnqqBw4j+AB0JObmXtXAwiA4ehcTd86Tp9DXpxP1WL982EN3pVo0GI
ncTmbVZmfnTjULxMJSGFjcJ1w41XY5BX6+bjGmwoiV0iWjLqpyTcboca8al78OxW2xpDVO+GOjUv
C7GFXTphZ+HEPcBwMXlqE8y5rznN8I2vIPnttILPzEsNncrWEj3GiauT5rr1E2dmeVoIQRJpYghv
KegQNjYFToL7mirkW1Yz2uVgNyJrAM9pZwJJThbvFQejV8OdvQvtLku/RcJYApwmXG+bOI0ufaVH
V2sxbKYz1hqSJ8YZQbChGLezJkKvoY5raTUOSiCfv13gAh6xS62herW1dy2c80C1GV2l1e/OUEeX
0M9W0yff1Htt11bTuRhp93XJRW89lBjC6j4WEvNQAzAAdBwLzf9Pa/X1b9G1/1wu808dqtJm1TOp
aiVp6iBXY//9x0RbKFHFqo7lgMsEMYvRqYhx1nVZxjyOZX3PEd/cTgU0+K58z1VuxQGNDO3FXgzc
mBHSwqlfRgC5NK+ijpTEMUaLyx3U1ewe/Gz5XjWEfbHSJxYh19gugr5v8S5xQsxwBa/vc/bXd5tR
tWUfSt4LcejWdWFyZgD002jZZTDYWvb5X//och1X/uPAEIKKveLxHEmqj+HlP/7ss9YzSMwifW84
EbF8NJEis541V32Ci6WmqMqGrSOj5l62g4wwOFlwukdFz2/T1njXtchpjcBZ4goL6xIC2TVxL7Rp
Pv7hpBi9xIWaD7KZ7mxOfo21NGprDu2n2/W7KubEi6B8pI3aRZZIfjeNqrY8W8VVDW57YGDa+PB2
AXMbXXw0m6Kwt102NkhemXUox9YSWz3T+4DPkTn9lKU+XT/ELDxVXAekzk8YrOXnPOrY1kVe/jKx
H17wszaXPGrjXTwZxb7qJ/kODzg84AAOr3ORjE/8Uu7aZUjeU8OKj2qcFtpqejdYCuHsJyb8+0pM
cAXcaT5g6uxBLNt9uIvQ2Z5neKHUeS1gpvhrTwwgs5hSJs/YA2cVu4xNNsgpOSFtzBoZoNm2t560
px9Z+F854nt+wxXnR+he5K8ppNNAyzWFQ0564tIWCfRq07lpvWM+IH1qz1aHs5OkUcTe4urVnyat
1E2AdLo5kr7eOGzaq5s541Gn++fOMuz4Pmz09o7J5aFA4OvHGL0Df/a2wbpGp9hgMCCbpulRTQVZ
Gtx/BINyA/nWZiqbz4PyGQK2z4MJk5ehAwfdyjB/2STUX6rQRlkK81cKgyewrYszLeh0S/FZ6PV0
XiC03RMIinEkdOpUQiOmkAeYGAfn5F46MzfVlgbgXWukM81ihRtv9Xas77GThw/MEepHwVAb0IQR
zbSEEf13bKtEMJ6GwMMwev036s5kuXIkvdKvIutF75DmABwOh1rqxZ0HDpcMTsENjMEgMc8znr4/
REaVMqNLpS4zmay1ykxLjpcXPpz/nO90Q1hcK1Bym5Bc0wKBKE+jcr27cFlF0srnuOIeAXlDU8Ox
YEH25lJRDeTqjGC6Hhv65mLtgghmm1hPLFWkpvQ2UKxe/rKO2YEZ3hECMz71ssL1y1qX1rBpB1Iy
EhrCiuC6s59/LIzdj0WSlUJuumXlrJc1VNch60waWTMLQShIcCzrLbaJ/HFc1uDakuMpHwrW3NKq
phdmu3pHxJYVnYDjfU9g6DwLs3t1ELc2BQBzLue1tct+bAzxske4y25hpiZDq2TZQyrcpMaBaRxR
dow0bEHCowUP+9bUoh2alftAq69z29Bh52/GZV9DMyM5owszcfaN0PWJaRi0sWWf7Op43sCOYQfN
y0B/G0rGY2uH9zQd68wjz6QUe9bQNqsOBZnfvR9qYnX1jy19FqSngskAoQ5svN9h48JaPjf8idwf
p4ZpOUAYnCTm5UihfxwuIE/F67xznU24nDsEx0ffCytc+wubx0+13vpGN56zFEcqRqrx6DvQ3to8
y/YlRx+q6bL4GHedRdeWDik26j25zscfUdo0Sa4dq4mPdlvQFRJk1jMDfXnDVF7f55PpZzgrQmIe
Ye19VHNpXUY0PRLBXX+Jmil6NMDOfPERk5pNIDr3CCnMoPCwxiafIddw2fQGWGVRaN8ow+4OtVEl
15zpwOAM2LwXIrvlXDLI/ycSytlN2+ETW5WDW3+DUvEi0D83HgAHhC1bOLvMJyukuUU/uAG/OLFA
61gbGEWICFErGXjoWKuygeRsJ9K4OHNhH101yi9ZjE8BGLWzjmicp4QuKh6wQ2O7KUSdHgnNxO2G
GTLOzLCnxD4wy26demPcXGNBCbaqH7wDB0vxbfTm7t0ucubPLTwwQEQ8aDs6DDGRKNSuih54XsYJ
BXtP/QBPMRjf6AQ5Br2p1sbJq/rhkMXjeIqJ7zLhR0LYlJUKoN8Z4qs56ssctOMDRDZwIjTlYpzy
I0K1aI68aFrdhZOVvMa2Iv+1kC9Xdp213wK0pNeyI5knXJluvSKhz0z53wRc7+1CZtm2jMTPVunx
5jfcNmUrF9GdUeF/ze20aOiN4BS4GiZCeBG/hk+Hw9pRYJWKUi2dKx+CinqsB0XEbZwDgLGBLggy
A1MTRk1LvBRNIk/91HTXjo38EZioyQNwfT7ZJRZjhQm/QI5jUXNg3zKeUUuS4eQJ+Qm96ts0Fja1
XlnKBckv8qNbO5qnHcjMCsdQcI/yP+1ZeThY+4l4isdoQ3Q5ezJlab3IyuwOWMzL58Fx4me/EfUH
zEwYeMDQD307v8Kve7JVqsBTxkS8GKtfW2q4jVGwOfSPOAjHUZHiZq/gscJ/vSUM49nox4USBGxl
edSqZd/1E+eEpmcf5hYzqlk709fI4H0qZmmdx8HooOkq/x3IktwHSsfDGrcpx/o5xyIwjIBcxlB+
77rQ33uyMnbKnKyrqM6iM9GYYDp3uVHcKwLjD3h9cVRj9Wk/+oRBIA1hjb7CI8tq0wd2/IUcPIOJ
GaD0irLVbOfGsmTkwSjHi0vKPozFkbBxvVrxVfvoLY16iX5Y1nhw84znp+F37+lDpCchPtMzA4aA
X5T8Z2zQnsJ15Dah/vOQg+TbDl7awD6dRy5ONmgRA313hB+xjxy+P+ko9yXjJBgRL5i868zLJ/iT
Nj1mZue+hlVkEluK4pWvjaRbZenEU1tPQnENDWM4iAUx1LT5ynTuenbF56JfbHvTN9/ansY6JrZs
j+VDk7gSSS5sm3srqKdsP0TR/D1mprSyQ/2UtTmH6o69fbboSBz6ethrUTWrKbTHvegUmhIjzKc2
GCs4fRNLcVX3NUtSj9lIWuVd6foZfDxG1sYmpcDlAXliflBlV5Z4eTSxf9e5glXE3BCSKWGTnMAG
bCrwYn6grhkhWXfdELVqI9ta53vP9YwvEGXti23mw6dMvvnNvMmHEvc9nLxQ3VInIA91lHAsMvLr
DHVPikptauIKLqCneK8wVrOK4Gl1xsbYZM73CXRKvCNNySwEHmaO5dU1NyUzyXZARuZAeG4x9jqi
e9HJazHfT2GAvI+iV+VW/Bk7wU2SZPlO40q5cx2/+sr7i82LwdLtAFD2nIZ5+SL6nnlAlKJCrA32
2T21xN1X8sLDo8o8+6svEudZMUhat6KRR3yO8YmdILxSqW+ssZGadNSk2TbHPraO4+DY1riYaWlx
Sal1GFPjUt1PuF9fHWThlaGDDPeHpIsqVnLt5pTgHLSuqZEqW3d8QfaDp5YXpr3Q8HGLSAdvSTRV
W4m8ywDZG79YnV/uHQOe3QSNbQc0PT5IuPwE/TjJkjKetpRpjgfOkDi+ZQGkYFXbwr84aV4eqSke
d0HayW2CQeuxjjj59ZCr4H92FQym2jsEKXFq5ocTFQE+/ST8DMB0AshHPeSql6qflgnqGATrPMru
Awoe8hXFS/OuXzZccpMM48zkMTWmkhK/ptvDvuJAloQYg1yaJTd4Lx48hGCivmUB5Wjs+hXDGeo9
o8LFHpQaA+VfTcITSHSTBXuuh36tFtoDP0qxbj0yJau+zdo1jh/7acqjhhH07L6XQW4fwoQVwrcz
WBgtNRZGR4d0bqFyE4kAvKGTmEJnkGkb+noGXGDOZupo87RM37/OmVvkHmXPCDNxQt4c0rwZ+uc6
Y9iEj9He4uxBxdcY2FzI8DTCTicUvnzD8eGee/na8tKB1zYbaYSlgfk6hAu2zobe3aATzNtodEKu
SZHL3Vwn6TnUDpbY3DePQ12Y35ngxhwYmpzSQBidagAYru3JWFeGb5aEk5iS53mcfLfSIvmaR7IG
+pBY/r00eg86sEov3FVamCcUAwDPQllirms/xYbs1y0G6K+ZsjOCZGlxJj0EMsMt40PJ6OUg7Cjd
y57sbm7nzaGJhnUJLEKMMQkRS3ozQ9HY3POE2Y8t17VLa+ChJ1ZVb6MM7SPE/mAKMI1tnJwLyzmN
zWHSvJ5d7pHR7NYMDvW9lfceArkbP9G+IY9VkqZXbtToDhnSOfpDfAlsNXS/q9vv4z8HH8XfkAGs
v3UVdqTUTIuFZwnvF/r6QI7H96Wt98Y0NVtge+q9Dno6zConJzLs1dx/7XQMqMbIIfLVjJdAnoWl
cYeXZvqm3Lmst6l0wu1EjxqzhUWvRNOh0q6Dd2yuzXCWYJB/KJwCkHABmASBcCL6fYrgDpcr8DKO
8Tuy5z8bA7X/KG7eso/mX5Yv/F6UUx0FYfu///yf1Af+/L6bt/btT/+x/aGk33Uf9XT/gT+dT/39
pV8+8v/1f/50Xf0HgCcLKgE6xb+vx1+67917+FHX0x99XD8/7SfdyfptET4ANEMwXzxZ/LV/r15c
lHjJbuY4aOrW7//npxJvqt9ckE8LDMpRnrYk7KOfPi5T/LaQoBzvL9ynf6h68Vcbl1I27l4lXNj8
gn9dGOx/APQ7pYe1seyqraGdrz6HMiZ44HswhKOXw3CGoc0K7blX4N3e//BK/Y3H4NcRwK/f+pdu
AILZeJlEQ7UfBYirICTkQWLjUCb+t6HCKPv3v5u1/CZ/pEm5UOuR17XtCKouLeuXhy4Gh6RaSu92
PZ1xp6DyWxrMgTYRZEh2U8PuS+/bnr90tU3TDsOC2wMTKPFj9Kp76cn7reQcPHHsu0yte03x3tru
UmfVCoJai70tIYq1ior4bLJibf/+T2/+jR8f5x43UIBcjsUb6hfp0KqBH6u+krQmYpd2bRuhpmiN
elUxJN4aqB+ovrhJ58QeLx58vS8S8ijBclARSMsr0VUvyUwEItbiqyHzq9CWe6tIvgVuT19yFh3b
ChLkOPCxVgbpNNfzjNjN9KXA0bLWU3UMKks8GLkg2uGnNe6idAPxYOXOd1AFsAFH294J76UTH4Jp
+NYkmMqHEJdzthl9sIQwFO7cMLkv0+mLrL5PtewI1axeR7q29vgPyCDamXtdwLdGD8THRJfRQr1T
zEKaRX7R/DIjW6ysTXuPlhc8qETc5QbkmdTjO9tVn15hfJre4qxlxMlAhLFOW9NVDfhOVrlw0aW9
eoPRN6LFzYVYmg7VQbgJHHyXiSm6vneS8DquIA3PK+nFzWUA8XKAbAh2AfLBqy0sl1hQVNxqB794
55XI8blSr2Piw2QYQutb6cz9B1dDcerNM7Hq4WYQM8MmoUkugH6BmQL94ESmel4JNTNMzs0dZaTl
9yiKv0dBoY7YtShvs6phh5h6ZzQlFoEpPPnA/bB5nSrpPbJjWFh14OBA0jyYWNPWZexHhyHz4ehm
TXVNs8x27IoH8Dj5f9BPs9RM/Olx0ogfkkdY8pa0lGv90thKBNSsynaipTVNybBFXP3zdVm14YJi
CMr9UgfygFVnvJrDzngNwU1Vq1JXjHSiqgCSbj9ywF7PvU8ytOv0x5jr6YudiHSPl2YhVzbiPiS+
+Mxu3V27oy8+fzxT/9nb1XX0XhdN8dn+eYP6sen82+7132hTMx0cMH9YfpZt8+d2uOzL//o/Tm9Z
1v3T/3zLyv/1T+e3hme//uPu9vPzf86Z2aiWUmEu7aaUDqPcv+5udIh4DHg1cCD+oTQL7l/mzM5v
pu05Jn9kF6Hwxwj65+5ms1u6yjKZT7M1KmIB/4hNWao/MwQBdEjcEGyxv2wuudUFZsdkdJ/5tVgB
9hlooBDACRDC+5uSOF6x9Xx64lamMYQUSDYy2WIpq87T2PtHWu6q3RS6zo3Kx3AjptElaUwdOvGc
jNXWZ+hSGgGl4R2prw3qB3YznxKPqminY8Y5YJXi1Xgelyu8i/K6bSoRHrC7VLcmrJ1nMoFMuN0C
yOciAgxdmpzJHHjHfB64WS9iQZaH9YkZgSS84kVvehEVXLIP0cb/oTU0i+ygFwEiWaSIfqJgvfih
TwAiir8UP1QL0Ir6aoagQUJqkTWCHwoHozbroV1kD0By0XSuSFecpxqGemmNxs7Xhb+f0ExkPFNZ
rBU6ChZYdCUiRMPat0q5LxbJJXUSuIWLDFPFPVtpk89fcYLFW0Rx+2Auwk3ihtNDl+B0PzfAjOy1
97vU0xH6wwSTOdf5sg/AxqGsg4X37LApfwP61aPll8YGgowJ72cRlhaJqYjz5BnxvnwOIq87iEWK
Yk8Z3bVwqIaJFslqXnoe1sSw6/eOesmT3UFP3qPtJIIEN4TfwSDMuyKcbTwYRkYkc5YuDoC5S71P
poyUcWImXy7iRn0mJV2+GWXEZmbJ3lsbWdtuI5GKjT/HfJWoDOmU7Oy63eIBNQ45c4cthiVzM5NU
2oTLR9IYBQk6iDrrntlq9lkN/BU2Vm2XTzS9cDcj3FcGj0y8NOgowIWMVxSdJOtUZBikJDXst5ly
7aOXVeHFIWy6NsvahyNQFgO0KKMG61V14XTxqabmbI//V/IlrUvNj/jWUZXD5AxMI62+lYMGbLQj
IgH4XR83t7VCuq6PoTSmHYEs/3MqFT9Tgx0bf6sZesyKeauEW3+orHtXNf4bl4yEQK0PhsYZTYth
VQS6OPQmD3WpMvMrUJvNRjDpuStAaaG5e+Bpdt2MmdLCu3ofyTT4xCNPM5wPvmoioV5SiGIiB6d1
3XL/GmakMk+nXXeItSG+MxCZ3mZE2UdQmNqBQ2HanwKxm0c6cKhD7tmihxUsNBBtdgTWc1X2adsz
5M21vUm5htOXm1oFgJDekcz7M7I+lsHp+BJGsHs33DaDHEzDqJYBdEfVKJZV5wvEa7BRdmlkCNDs
+JB8zEpzCR078UGopzgSADWJ+WczWawqyN3FbOg7J5MGxYbJiOfdp+P4blG4cZzMwnmX+ZweBJ6B
+xEC19XYBclmNit54UVhVGDqcnwajTh44y4RHWkxSY7lBOayZtKSrVJFpaqbeBZGiybjd51DmGDc
6fk7jXiWz2gzXBcdrl39alJeV24HBowHPC/MXa0SH39feh+1xbhlM7YG1jI3Cr9FMHm+BX7c71Tl
TzczGv+FDC3pzsnJLhQi45cLamOBvJuTfDVqcrGr1rWzfJXBFL8ieicwRhfBK18kO8ShEJeGAuf1
IL1XfJjlFsFHXc094pnuaocEhU6v2sl2XrUMXM6by3DAbWIMHy0RsG1JznKNfTHp12Zi4hjuUTaO
OIwLoJdRmW401+CIFJvlX8WxOx5IcWsoeQz/tjQ5+FfwCVN8F4aAcEW9Q1Mujm7xhonCe1R2R3do
03j39MrfQdZCeiE4ueqlzneOoSdwOU5XPiin985ZmY7rQMrovbBCift2npCqO7G3l1FzH9vR1mki
zTy5SA5WZDib1AkH+PBkTHnU622xrOn5hBe8amF2qmCUX9OgAUYThbLeO/hM8LGn0Y3BunedUZsH
NoGS4tDx+w0MtObeYZ2/gIPwNzm1beO6hyawV0MoL6qTyYPZGOGHSWkBLoko6bedtjzSa2N8EJ6I
Dl0O9iKXgXFiGIEZkEBsgb6JwWhTDll8HTjZQMTVHuZvMNSaQ5xk0T1UqPiIyffOmwt47KyWhEHw
DVtf2bc9UEMJIrTjTOpuFjhfqPmhcLryRHbSbTPlt9i1RmYGRfgZx0lwj5joP1glGRieDoYPwUAn
sdHU8sbEzPk2ZJl6RlODdy9mvSbWkx2kJGxCbZZpUIzBvQjs7+DeZaPtXqX1rDapPQ9XfW1Ioi2h
y0Q0Nn3Qo8ATZxEMuGUjGC7hbB9b8I5kdMy23blGnN47LgXxUeTjlgKuU38w04nCG8vt5zcDBzs2
HnIwIFKTAvQLIc4rujSCdTARfiScKq+okOq/Wk0Q77j0Y1JlF9v3XgZNZclglAiVdBrTa5bjSLLL
G+ht0Llnr7I+bO6R2CZZfjGPM70WyyWr6nTz7s8aUMWcWzvoh8Zp1nP3kTGI25F777/U5G9hPEnQ
vjaTOK6vQfJmRRh5EAit4DaggoQRclpHu8px7HVQK/vYEa5mN4BGcHYH0zz3GeYXzxAdgPc42sPQ
YKUz+JxjZAb4Ryp/vMQ6VHvYfPGpUbri1WyrR3+AuJOxnXDtmfwDWdDmfnBqPEHadx+a2OsvYT8w
nskm9mvUm7MGMopLLaf9yZAcBmDjrijCcq889tVv/7XH+D+pUP9/yE4cR0ww3P++7HR+q3NO7cmf
04O/f9bPc7n+zXEsUiYcrq0f6PC/nsslTHHp8J7GhONoHDl/PZeb+jeJMUmIH9LkEiD8N9XJ/I17
HqYlREvJvyj9j5zL/y/VydGaKyMhRhr4GD7+ImYoLH+l23rwZhrnMOXTrfKTT5Olt2/pfPDbu75I
PivmOas/vEp/Q3KCrfzLtZV6QvKPXD2EohHUWq4rf9S7SD3Zs5rTbqt8r/7wuTuseEp4jAanN4Oj
xUwxXkU4mOwVUKb5fmxK1vgUC/pNZDblJw4nnJBAFZgm5aAbXyCEI14j4BUrTtIy2wQBlQMEQibN
fl6NzaoD4LSzHd9ah1D09rPq3ZMRtPTVNx5TGB4pDJdTgH9P1bdDAP6SeoL3WNDszSlrFxPDXLdG
2K/cKr+fsuUYEoitMixxbkPCMnKs43t7NCmqGMfevjE5Gl3SwExgquIuYvQTDze2jpdpPd/Pn8Zm
T3Anu5scIv1lfIURqLlOgLwSH8BLsvZH7jurKIn45IH9ZJ0V0HRtZcjH1m1GqN2dGdxGTDmvcD44
azZnILUMzTJMJLCLGOBAOKBn4ykaTO+ePXRkRBmWmyAt9tAYOuQiKJM+KN+XFo2eEFctjaXsycaU
tcRJB6NpP/3R8sYV6Fz8eWCnvO9tOZDungZlcBLxxCM7BRVKgcV7bOOXNnwHlrAUy+6UwC63Auhq
RGKWeaQOz4DLhzOad05DJGAH23DUzRhl8lZEcxRurWRyLkxY3TUxE3EV/ZhPM3G4jAGdQTCPFvPH
XLntiQxS7mHa8/N9Ibvxqo91u6PckJrxOvZ2cdTO5xxn62MFHbNbV2VDUNC1neKJqxWnftiNdHsk
kD/2ne694hJYC/IhlEkGwnWiRX3T51W2lk3p4SotOnkgChyVBGbE/JSllkiQ39ygxcwzmTRolame
bvm4ATDmkJsfjuE6AqRHnyPHtd4lVAPIdEGZkwPkDX+BA+CePsBeqpUG5d/vIaaydzXCsvcSo265
KYLSeXKmniH0HE/4HghR+QTOWg13sm4owy7ccjr6aJK0ShZOec10vX1l1skbKanESyCK8MNv3fKd
Vya6byiz48zqMMyopnTKt5HswheZYwABehUFOysmXQNrAO4MNyS+y2yFGMj8xGOqxmDxdSgBGwF5
WZJrkgE6Z4GYwFxom9PWikZrF3Oc+mIVs32fM1TDu2taLc4hKocytt5+fK8yVwUYeYfyrvdN7xV0
YPhMW3Sqt1LXxbWXEtkiHByop76FcOJ2mNO2MIrGt6xom8ch8LgqWXmt3qqIU+qqdI1kY5o1qTCV
xrUgh1yZH0YTmV/Ctsyeeif27xSnlZccNnS/CnHzQhYebPHAERknGDkfjsUczrIvhULZbfB04+Ko
AqwuPhZURoYcU+1dxIEBcHSdGuZGjRx0ghB4FC51S+/NsO/AlARMgfpWi8Pkzn2/p3qnvmdMWUHv
D2C5zvB/TAREn1UkcTOMAFk6GLdTOTUURCU6eYKDgw8IslQs1oqGgHchaijDyrGzA9ESDnimEbsT
K6HlHjvq3UA9dBk5ljLW8cXI0vBitS6c4ZrIeLKesTbcRUQKn/iTOtxTVaZWSpcUI0paGYPODjey
lBySbSe7w9xCi0HZKEX90Vi92A1SJIuZmL4ORBteWcz5i+oyh5LHtTh31qSVDG9d9QGU9mAsAUAZ
OhvnFQ853I8WrvfRKNtTFyhO8vyEyx2WSrJ83fu+U+Bhm/uboVXDUyowmK1nSUMT2VKuRwdBouIr
19ceJkfnOOVWmEYuwTcIguAgQy8GufZHTaY4Wzd+72IHG3L5MmRz+b0K5nqpXmMovhioF2STRevS
ukzDGSO8rqfgaPoGhnIE/OSGHiURXjDroZKT4LBPRa+CcN/AsPNOk9ERNZs6k6erLrIIf0MVG4Ry
FxDsFBBl3OZW7oNUb0rMXQ3Td2lXtKdR4RMURE2XJBhvnLrf0Es7QpIpjCzBOyhwffrFBNpjcho+
xHRg6I+17q7qBmw3oYz55CHnrEsQiWRh6/rVBQJJxK92n7q4zk591idn1A8WYoEwf1h4bDXT8W56
zjSWhXWgo+FGtomG7EnBzuMM7RE+C6QeqjQc6UJPVOrLmFj4zMEbZIBmRcL5tnPrz6nrwzuOr2gD
Ee2HW1rahxtNzdGOX5TGxqDInvMiqE9BootoHbtsO4FK6WOnm4DeScDMhts1tIoxHyc+a7zNbXyD
V9Nfda6gd3bp0uKm66Q30u8ayEWDTy1Bwj2f7FjpuOLgB5MYCM5DpITpjDWrUy2tkIWaUnLCqg+f
hY0VZZNp6jfWehxxqZQmvxvtD9PLErd+YPktLyB+iWGKcfpasD9fKUYTEW1IVvo163A6rcxmdhXT
W7WA32I3gqnamYA1m4n7x1oZon4dOqe9SDhbN/7oWxfhNs6HPQ24PfxofnR4kN49JvsSR4iKdmOR
7i25aCm6aIlJ1gQ5vs9RHyCuVI3rrD3PwC7BH826izBffCmIrR07ahPTq6rv3a8OssfnnOAqYoZc
EZ4zU7icqw7ESx1hsxghp8+j7Cta0nz9MpmlemN3ie6UaYYjy1aZmeMK3zW1HkVbIjmtKhxEt3hO
iiU0N8vxmLq5w9XPruWmqTtnM5Kp5CFAIcNsE79VluffFH3x3GdQsvKaqQzGlgKgK3HbHQcDyGsA
kN3+jEKpvihIWQMwPzKm68ynmRjKn1FuMl4JwIpTve1KA+psZun3ymrtcx6Sjl6NoJVouoQ0eagM
Q1110vxaKb96xFQhv0HO8dIDWJYi2HpECkEXIlqFK9m57adWRlxxZ3Ppv8LYoO+FrQJ/t4TdpxUG
d7/ZhGMX83TaHSLiMNhLuJwOPHMrKJWgrqKjzOPc9VI+D23FO4o8bM5BiPDtWsLxP9QpHaEQEMC8
rdjgzc86gWvFOp3C565pscZFIsdbFUWkn6Bj9duQNgAM9SED0KsEOOEpqshg+1Hd4QUFqpAA99Zi
TZFr+8qQDM9mCszzNQDfqdZ2M8Vv42CzCnjA5AduoYb5JceXJg9BD2CajWoeHodkwD+MmdZujhN+
NA9Sqj9A+YnjKbiGT2nfC3iuepcOagDqNqcVvDM7B3mlLPd75lMtOuI10h64hboqvbXdUvHp9DJ8
HujvXjnGzIkNWdMkLdIUK5L+NVFWinTXuL0Axbam8T6ZQflVOOucOlSkJVCYMc502Kk6o/yF7Hrj
YzdFaOSbAUO67WJNXlc54Saz8QkbgE7hV+eHwINVR6ellncxDLbtkOUYn5s63bqeL9lyewz6voNz
wu00hcV1BgHTMp95J9qfQ9TE27qnSJIuDte7uF1dX8UhVkS+Yurez7CrcTO2XvjFmEwa9LqB14+H
4mmUA8tVSv1YvtdNPD37UjcPDS51AevBgZhFprUxIVaW3afHafBdhn2OG1QzplkXNl02ayLS+tPW
TV9jwQrDB+yDBVtsY8nroSGKSRgEKw35ElR7UrFkS8xuGj4jg+bxcq6yL8PMogLY3kcLNDKMsytg
ANCc/LYdLXpu7FFvpmScTvBDsDtVOKy5B7DT4sIjGOrIyQ7ZxvIqvck4zQPepRFHHJ06rbeBCWSy
TOBiFDAJtjPcq9WcuUg6Ag1uO5BjWDOXtY2VU3WDIGWqjFOS+swuxinKEHBDsImF3y/+Qp9+tBUb
JZSvAACf3DBzTMXChgsNhPeKE5IhJ15aVxaPZptluxLAk4JFV4rzSFtyv22b3GtIkDXp89RpQuOZ
0YUfiUsoY1Ux8TVXtJX8mESIAIFzsIon0dnpw4AP/buVBcVhIPpWHruIZ5QmJ655kGPjt5iGIIFS
WDq3tBhjTrMNKiIxGAqTOU7P8dCDBwy6FJSDDVubQpgVMy/QILIoqrtaD5T+UpDiOfAaZg7YncE1
p5G1uDDhqcwz2nNLXQuQlQc3r0GxG+kHuvHowgvQOIpr06Wsos/QiQ+OCsyTqgfnpmh7jpBhy/iY
WYgWJ5+w1rIsO8mxjZ36Qn9tiQ8vkQCLpcM1j4RNvI8sKY6DDsDjGUX8XbmMWla2G5lnbsnOnYrz
s6mJKg2o3RkC/s0YJo9LKnvTcvnaFgDv8kZinC6MdmMh6K0GS902PAC3keHrLem+Eqy+pKUaR9Sm
LvoGpdJtk21HlAcocsT0oGMCRP5F7BKbXkZ6Z/O7QbYZZvW62LQmp8aFaVf7fJtJpldFbkZbqlJw
qE0jhwv4LPQrOg2VjekB6gdTI86XQZMMl1zV4knk2ZJaF4Resrp5JulA1Ulkqfue0eXWK2Pcs/l4
64bGSETM6dShkKN39F1f0gYKuBI3qOEJQD1VdMZSOKyKOtIk1up0kfQK7zRjfpXA1TwMlSzeH7px
95UWzWc5hckl6OmBaHvsZ4XR65OLav9i4UL/rtlA1y4vUFenBR8CzYFJOeqks+UrJsZlxsPjrke7
HDnxhk35kNWtAIzi63I1QBd5sLPQOFPo0q0YApQHsg39Y+lWyavfUd27tsREwrJz8+bVTrgGcQCI
AAvnPtbrPcW3g2YlpaqljaiyPUZdmX6n4Km+msyQkyVNIWxg8WgCzjThjA+7tOc0mcTauwNOpeOd
qSvKn50BcCnJWbTsLjLBvzkmJ4VNsuyZpSZvzwyFxuGVBo/IvMMGNofRn2Wn5Uf72io595sRHB0W
j9HgTdET93HI3XBN2BWxneNTLBjSrpEzod0SpYVYiqz5UToRxSwSTOu00Zggjl7vjd4hqwAr0jQd
coiG2qA+dGBTiomSc26GZrhhzjMzNBQhB1Pq0XHgZbItaLCtojtkgeLQdrZ9L1vRZ9tAC5ZEX6sB
XvccTOuybPDvR5k7OXt0ZC7n1KX1EB57S1x1dVkemDxxemp1WKPgGmP7TgJPt/v/WunzT/67/04O
BiUX1fLv6KMf9Vv6izj641N+iqMu1gSgWgTQaQxX7h8KF6liRI/kQvm7I8/FT/AXS571myu4vXiS
GaKrPAcPxU/Tgv4NUotAHDUtvhZ2GPWPiKOWIrX/J2+N63nKMR1BJSRCo60WEfMPpjzcW8aQJCag
MDjSyi84k3UFqbU1IYnuKo/Rr7BCW2fFxOkgMopZMBYk6VpnXonF12if5cBJEgtXGL+oko2BN3pe
HNOlzZqhaqJBySJo7ciw6FsRtkofe6WG6Kp2quJdzk53bnL0vVOHe5RTXBF1/S6QPnQNiYM+2bas
hPisozImoMcNDtAn3TZkl50MZ7FWEDbtuB6gm9O6Rr31OOLyQV17hN4UJ1sQVuOVMwv/PDdV3RFi
Fuq5mgfr2Xct/dCExnBLJJjsZ79IfCoXAVYqreheS8JmmeN23sky6ZRr8oHSgdQQhOF6SJ79yeIE
KRh5+jWTtim0voicS9QuSbwoJTY/VzSFBCYS7eAIN9/Anxv929AFo7V1KBiin5eikhSS3JAOt6qH
WAvkUbYNR1H8zeuySGDxcCMZe+6TAbJPFGclI/2xuLI6IyIOFE31VTHFwiGqT8p2rezlhi2HeOLo
ZWU2SR8rCnecttIW13rLjjQwliEePpTJe4KZvmRQ3KXFZmoSvoEk1PIiOHPeJtjTDvxl5ANXif4w
+Uxqucp7FwuvZkt7Y1yP26YRxaNl28xc5jgb/b0K/g97Z7YkN5Jt11/RBwhljhl4jTkyIuc5X2BJ
Jol5cAfgGL5eC9nVuiSrm6U2uy+S6amtq4qMCAzux8/Ze22VXzRqFDEnMDXCtMv9W7p03leWNYaX
PQph+Ar9yKUJ4gA7DgkgxbZ3W+tZ9mn/TGHg4GuFAxSsA1Ey8nJ8X56yssdQT64AJJVA4rhpqNCH
ozN2yQSiK+bg9rlwup+LaL+sp7B66oO7rLHt53Krl5WXnYVFWCZL75i59nCFpzehimK9jpFufHM+
F/FodqmQ6NGwuJPMFB4dbWTTRn4u/1hwTf479gT5uT2UnrDhks9hOWLcW7aQ4XM7mT63lulzm+k/
t5x+2X3k50bEQa69aIN5zOlNLVuV/Ny2RKP6797nZsaOVBEt8rnJwd7BhG4te1/0uQ0Ku4puy2Vv
tD63SVpuvIPD5/bJjIOtNLbYVSU5Ix/951ZLE0uQ2en2akMHkZ4IdrMkIFLY7sr7MExhenL6wM+l
i9L6pP6r7KmZw6vC7xFw9GrwQU95YXMSFm2D3vcOxQQi4yBakT1V1iD2CF7nrQ95/RyHbcGRmY1f
jhbpeWk++MPlFFadeWuqtH5SAxob3aLbcfXQr8l7arILJyxJCEqybVe0pDpnET0LrLw8KUCX3UvR
B+Cyu6Airz4OMZyTKwnN+osNZOxsaayPSGh5ToBRR/n0hFoMTI2cJi3A0pGHke90L1B8rIAM0X8s
szz9EhkyuRv6yvuSI87E5sUMMjmCQa/m6zQvzGlt8sr0u9Bt8KRStY4c+/BM28HRwys4X9sxVeWl
YRjZU4dUl56z3blUKCNnBUwbidUD7ekmlvlV1CZ04yFUYKtD/PVej82pIvsRhQ/iCHoWK5riNgfn
Hn+M6/JrV//zvzTTOQlvN62lu73ZwKf7/5v7/xEDByQNUsF/v7mf3/M2ef8Yvn1rfpIl/uPP/bnD
O38goebR91HwI/leyoU/RfcWYBxTeALhKqnzn1jVf+7wJju8G4bAUVHWkPfF1/ivHZ4OFsRT5Iog
MTHE/yc7/C8cCDq5RG+Yvi9MjwBnCodFq/7DBu8SSMYskK6yN5QXYdnu0TEV57hUbx1OlxVTSSCL
6PAz1e+jgPkTXcknQB/iXLf6xR6y175R0KPmBVuj+wPS7ZsM5dHa8swFiGkQLNrQ21Vu8dIF6DRE
mL8MNL5DPV3YoYfkqyfBmRnU2hqy6x/uxr8Ysv6s6//8cYEN4ULYge0j5Pzlx2WiSDryXJ3NSCad
yYuXR98r1dwIz1//Z5/kcCddBroh4Q+oT8MluvqHyxgbHII1qIZNayLEI6Mxq4wz2Z4bs4k3v/+o
JU77p5rMcxaJCWYwdmv+51e9M+KioYTfbmwqT3/1I+lDHameuwkTlwrNY6QJdis8nW+wEjYbmoPt
Gh8CQ9tYJgDuhu4w983eSf1X/quHqiovDdeaN66rXmJjONWe/24xE2FNAwZUf1F08dbMNEnHq+R5
cmKEHqCJdpEtkD/17dHGJr7udD5uHZEOmySa3j09v0qZ0uHz6THldMl+fw3M5c79aKHgxwchygEK
XKJBmKP/fL0j10/0ZBvhpg6CfYLRzixHuW6SbtcgGA3rl6b0UNBo2Cm0cxZOn6PLjwJt0u+/yOcH
/fxFfNO0LRs8smORFvrLF5mScYzLGP9T0VHl0HlHHWb4L0Hcoh8yi69Fn5+cjFZYUZxUPz/U7sTQ
L/P3yPiKVRlat3av7hdD8+jKPfKz9zmL38rJ3M2Fe/c3X/Yv1TyaAxYh3PUCljNLyM9XrcoIeMyB
k26FmBm+4pnzxfDgaHEvDe8SmepD29dHEuwO8+jtUymeINxyKHVAR6E9VjOsEXNe+Vjd1nORrBn+
PQyNcv5GG/GXu+t7HGqwFuGOcTjdfBKff3ibqMp8Wsq+sdFpcd8EmdwhyhrgVYyk7nAgiOhLlhk9
O8cDGJmr+U3L+X4qabFzxv79RVuuyY83+JfvEizX9IfvIrzGLEhUijZRxWyqEas8NCktbADCFmaQ
v/u4zzXp189jii4chzuFU+iXB8pn0hzM0I42dkf5CxkJx1ynNn0JCndy7kkCt3bBVNaErxhEWC8R
ywy9jhyy3vwJZ2iWwXOKhxL1QVi9RD2zwzbclVn7MKcou/GwFOse2h5cj/Q2pILeUMKsDHs+I5Zz
DpmHbJdsdwls0VpNSDO3qA5OnGAZlDAf3jqOPBfSiHcRGq9VQ6jSgWkv6bIuWmFCJbMVc0Z729nz
ze9vxM+Lue8sN8KzhMfo3TN92GY/3wja+kVbd9wIVN7b2Yl3WXM1ZgGxope//yDrr6+JL5ZGFgI6
Pshejtc/3nJ3hupGLZxs7cwHzJp/q1yTTmXQkBca2uRCtslzNg44h+Zj1093JN68RkG5KA+jNxUB
zHXbj9hHUCNyRijo2zt1uQzEfv89nb8+mj9/z18O54IY0tii94ykxaNFNuyYbwEozsqXiA165QsN
2LPRKebypF0VY3WpRjKhgobklBnsNVFXxhUiEwNurbQPKPH0pWpVucmsIT9gAI32sfScixnd71M/
OGTFy+5K1xw2nKZvOWRBZTasBjZdyAd7QqMynyfQyCR3roxhIqlIpuUWLF6P6LN+HrvsPUoaeHhk
Cb1Nbv9koUjcLO3x7yUaaVTDsdpFvYxPEMvnXZ4UT7+/Zn99iKh2sDpSWuHqYAf5+dbmXUi5YVfh
JnYjsF45i6Bep7a/jxpr9/uPMv/VZ1FzIKixwBvSRfn5s8ZMyL6163Cjrdm+6Pv5GTaZfWoYvT9B
YXJWBXNar5ou2/h77GMrrlEbrKyQDXboarWZJ4JNwTSrG3Iu/ubL/WxGWV4mxvouby2iPN6mX8u+
ItNm6YIhQ5ZSXEzgVV3jNMvHv7kCv1YqC7xR0IUCamf6dKR+uQLKyhk+MxBHp86wcVyU0W6ab0hE
2TPEXJoK/d0QN817Id3HbJhu3dYGtlhzwnGqfivnskEvnVZbtF43KOCTM2HVuJCJcv2bguJffVMv
cNgUeSwWceHP96pDEkz0YBptAq9mVUkxsWQlBzT6PjH6eKLu/J2gSRSA0vn9RVrMnj+t94ACUUcC
jCZ8loPbL4sNiJ5uruM62mCSf4oGnyUGiWtYb+zKuoNDzbRZ/s1Hmv/qMz0TdCadSPYZ95f7EpaT
cNBAQdGT0Z7zPNzFtBkvGvqNGyultC+xGuf6USYO8cPeu4UGah0ZXzr80+vEqOurYKxIarOPZu3T
dXr4/SVx/rIABygyg5AC1wf0SeX+890YDWmCeeiMDf73DUrsfeRGuyjjdQEl7uFCn4Ff8hAxrAVo
kVz0s/dGoue467zoVcmZ3BnPuaMT9T1Lkl05il2sOUAbeXoDnnLfAIQggw0eRVN/Re8ZbH0yAjWC
82PNv55RA13A/JWrErbRNPZyl7vtt6kUDz3pumYLbX9CIKryncPceattlf/NHfKXXf6npyKwPI4t
PkUu7w7e65+vQJVCEQlIJ9tAhH+wSvcWTfbBr4g7alCBgicCDk4O5GUzxsXajPgntbtk9BTttovb
u04Nd44iek8YYObS3FmPlmKDR1gZQFv2GfZsyhCTimmrc9x23SqcWLzlQFTiQMAhQDzIxmTgoh9/
h0VFqloc3GubwAYrvTQJIyY98KhIjNAZ5PeBVOUV/Y4PIv6aTW/JK9WnG80XNUVJnsN4HrPsnJNf
uoK98q67bmPYjGOzath3nXdJmsBecgbZjmHuE2jmzTunwrw02nJbGyR0i4H8qa4cN5OZj7vEadf2
iOSHfwVkovk6qPi6Ll78mTSM7tvvH8a/bLKBTbnMq8nRbnEX/rIy9F4VVb60qcestZwPrn/Q9UGi
mKn/LP3+u12g/zdNR+ifcD3/fQPl8v0jmd7/x79CCP/jj/6jhxJYf9Ai4dgL11/QCw94Hf7soSAh
N+2lXA44L5jLWfjPForl/fE5T2EZWTi4/nIk/7OFYpl/sCNZ7H3sgp+tl/+khULv5ddnBIik56HV
YtWiMLXdpRL44YyQmvBn5nxudwu01NkIhXQO6GhyTeOPbonbmc+BjANgL5jczimqKfMCyGZ3DIYU
kpNjpdcKBSFanmFyPtgiw4e56kJoLXVseWfGqX3yFLNJTPhH6+CJA6RFa9eyNqNhC+SyxZ1EK/Ho
u9hEuqTX100lntCwjKwXFSFhblM+xHNVffSub1+TcZsdLBrLyFgJ5lVx2d+UOWHjDNpdaJRt0ZUN
WXIEfHXW1O3Jg2vpDneI2mghDWKNmGe6DftIk02QekXNpEPeVaNXznc6xAx69JK5vG+wlOhNlip9
X5o1YQGzM6BmDZEX0d13rEQfrbjQckVsa/NhGEFPRoes0E3bJZ3Wcz9WYXihI8v3kVo7lrqdprz5
cAjLS/ckaeX6yTDj8KOe5/HLbIIOPFgqlIBGfTrucTYY3i4NQ2SQhgd45ppQwmq4mA1Xf+9I4GCf
Z2DwViB0e6g9q4SlFgW3lsMgdciyY8I4DJeSkTRiT5KO9wUXm6OPtgdFZCUjJeNVkXgCz99I2pmn
Vb0zs9hJ17TgkVYBs3hwCHV+7Qsn/uilob6OovWvOK9NPuEtkgS0ZIgd8qOb4UTx1O0rNpNglZOi
seeqOEjtXcIBilbqEEF/w9qjsbzGZhef7QIB5Rvxt94diUCgFzpRiQtD0bEHhQAqaEYivGqiiUG5
sON03fS4N8FokvZh09x3ndyy9iy/6P+bLD47Vf61L3laaPHkWOjLGqF5Gmf3MEvJ9EMPvxIFvxsd
ItnBZCkmuNDG+l3UY8Tsrbe/x0UZPIP25SE3BYiit6RBUIimWa+ZECwBzzheY20cstGNNzip0r3I
5i7ZdGWYnryuvFucQIjsVXLGyuXeLg2MV6WK9DJG5ORtC2KU97LzA8bjBN0A5DKKF2ZIPYZgy4Xg
6aXxGFM4WoDle1Hh/l/w1qh9kiJrLtrKNvZ+MKNDnjC8nUmUSYmrq+6AtIltWpsO3Zess1aoBh4K
x9GvyvGh/DSa552eqJustW4xQWBIDuyDiMjpJAupT4h6r5N0nY4JOCAkfRneBWZPw1Fgtkat1M+A
tutSpNXRtAKggcDZkpd2SEfqCzPu6l2NNHQ8y4n6Y5PkC3tJBBbpsjjDLUm5NZjXLTwqH0Wy8l5t
AmpAVQSxb0T7qOydZ4j60rhynTZRxPOmSb/DCEsipKNba1rTvbXd3TARm7rJRm70CqK3m/OuW3E1
XjnSj/tLWJugJk2ZEX9KlopT3SXBkGPa9OkXPnc8XcFK+AV7bxQb0KTTAXnFuppCUrUbPJ4HIhe6
B5EV7hGbTyzv87YmzDU1ujD7NuipOWswg7zYNBVJ/5jN4knxRa21U2f5t2LoQsWEOVINUeVELnA6
8wnOMMWMkKQNDIadROTgQCTF+7sKM0mKnz3EW9zneXvkyURf1uBHX0HUcG6Rw1VX1ZLU5xljZR3o
1obpRe+46osdForUjwQNN6IW5qZYR1IWidF6rAAAPEoHByniMtPZYdNFziQaScVLnjIzF5SM65kc
MosDDCTyFeAuwgZZIP2WJO5e1mt+YrkxP6MJc4ARtD7HnK5sVqnhlXC84FJjPHiuSQhhsOkOE1pg
K79AU4W7BKnGuGUdig3M6+Fw8MxuuNShDG8wGTNwD5b8xMzwxluXMPK1k3A8wFCcYGvF5IJxZYle
jJCsci4vRvNoyik9deQYrl1DyQc4sPZzic58ZyqUefMS5NinA0ozIm0JeRyXvMcx5gxuG9ZI0HZq
EOrFCLbfi6kPzw2ElzU0NxsBJ8cDTCJVc210df+OAHl8w17jPBH7lx89SF07oXR0x26ZBntp+u1D
bWbjF6A0zgcWmeFhUCWhom51H7IsAYaUfthuE13fZ6hJs1WLQ+dCglAXe1QQ8QFYqr0pkcHvyTjK
0rXrdNpeu4zpkl1QaHKs2sJ7jaHGyU2PCP2UL8GcIUaUFXAUB2xjKA5ZR3an75dYYGr0DgPq+t7e
FroINsig60NZ6nqrFAYlF1w5Fqq6M7PdZPKDcQYh7iH27dxHmZ2srQpG6Hkq7blBNzzXj7IYCh9T
Srl4fnTjHBun1ycy6QgFqbF1u5g1STd1DcO51f1kX2YyD6+rzxhUXGlf2ZrVGaR4+5ppbA6rAQPw
BQbV+FSa4EtxqrBQuUvIapnC3UeYpcNrvkv3BjxTPJHpiNSuB11+Z/kMKNPP/NaIJNfWz755gVU8
AurKtkNUpt0Vd696FbOY6Th3YH9V5+5ry4GOWDcf+GzmmwQd6xWVy4jLtiqRVqPykKGRJseqdtBy
mL3a5mGted/80d6YS7StaJYRc9mH061JTmxzDw/YuLCcWr1ZZsUDFjv9khRVyzLYgHTTA/L1tvvi
AQ3CANPo2xEgqH0EnZC/1EMcx9eT0yGxFJlTfakH0nwjuwADRToncor2M/QXI0SYcXDTPul9E0pl
212C2wM8agSi0B+F/YiFes3fxmImDN/XKP5S2KYEuwAJjjr31skg57lDy8rMzTWxu7dVt+2wHoD3
TxCRNBRmqOCIBNtP89B9X8K7yS7S/H+xRCO7AyHJoHGb87AEJ7tLhHJe13petf5EvJZb6OyxgNy5
T5bw5XSJYRZeBPxUfUbRq7RAywtbcB16LZsNGkPdrv1c8w11wr9cWI/hQWVli6R8sud3+ZkPLUd7
ek+X0OiuHX08O62GVhsHjkwgAiw6PxP6/Ikbjx7C4o9XdIsByq/QkVREmgfzHYVpQghpbJHelILK
YV5X4A7h74z3VpjVb2Hel7xvdjXskCukJnoR3aw6cAmvVd2BcEJgUr1jWHNPTsRR0e77dqsj1SsK
PCM6xbU0XdrJaD59vtIWc/A8Ldyn+rkLYvkVu76cVnYN3SRNXE63Ieoi8uamcXGAVA91CG57pVSN
njQg6JA5YdoeSTynw2w5cX3Dqj9tlPLD+UCxUzf4hqL4kRClZd0ZWCZbi5xEkJWkFKuIomkzwe0o
OT5O8i1IM7YakhTna1VKl8xa2JTvXVe7W/8zCL2UeX5tpxYTDn8g2XWNu0RA81uy0ztlMolvES4+
xnMXPgC5yIM1JwHsmVMiDlU9VsgI/dF5EaGrk/t87MMb6eC9gsBCqjueBLaPxVqEc4ad+aaKJ/ci
KepIoOfrgoNd2wZpxchAp1XMNTuIlBAIt+vINHBN5d8CSjB8jHODdc+wtdk0Xtw/JXOX3tORDm4I
GaFuS1xS7QuMkHonwtltKUkMQTwZ8lyys3Xs3WsvTK8zPXsUeUE+Xbu2zL+imbHvZMNCffDsGmIU
MAFv62rX+GDFy3bsz96OeKnsG5rXZkMp5D6ih6nNHQx/7070gwd8FCfJOkxswuykRZOEjnB4kXi1
/5rjcL8phTK+1DCq78WUqPRktV15qvTkfw8DbIZnaPJ1BCTbLT/gG3RP8zBOh2Iu9MlHRQwmg6xl
WhyEIFY7D3njtEkrVqGDlKV3mLAoPXrxVOht0TbtXnRudyqhUa79KRVY5ADUbs2pV/26soriQuTl
QO5uoafnOUDsVicZvXIfz42PpCwdd7lZN2daxj6+4DhV26GK0xMBWuJolv3LKDrEzXGdEpI10bSq
LPkW1WI5THmw2BMkIalqWHmc2LlNUctsXYi/kF2moV4JFi9k28mTRYT0ylFos3kKkfS04ffadw6t
Z6vjGEfxVgZdsXOYyu0DkO8Eek3RtwhP3DWuX9a/CeTxSo2cDsk42NclyHlU946zsUbtXcVhXd+M
lZscZda0O3MyKmBdAGNl7Pdfh7xrbn1jYn5B2qKmdvHrB1Sn8c5DF3wYijAGLFa1iOaTu7RiaW57
vug0k/I2IMFZ+bqOTo1LFkETKqbFcd+e8Z2wUxOnsRnS4Sunh46WIXzPFTtxTmTh0H3kwNCGbTYU
hJxlpFNmEtn2ppJedzHwgKwNY1InhWOGYjHPLkLCEN7nQH7MpLtzpnGiZTvlNNYkFXEGkyLu2LBm
yAExPb0k4VSbMju6DFO32oJRsteSqLUVlEtrlxJceNuVYlqyjEcIOzLvzuSsInozGpltAleJa3d2
macbmXe26+iBx/7WIytSj/0T0AcHR1SOCpB4K1wxGMdacwhX3E6cInnMYE3OWXKZECuYrzNSwZ+w
X+HZir0QEnSJijCs5CNZa+N72uTjjTdbRH4LoiEvp9nzD541OMc6YpS7F2MLLFOgFX5lSnadN626
ztGT7aO2O/T08agAe6A1orB7KCeKsPvcdV9gO+gvzdxelkkhT22RlRtpimJmibHjLxicBPyLcQSE
MtY7cjcC0lyN+aTxIy3it/6+TPhsO5Aunmmr38kihhoO4RMAylxaV6gFhofOpzZHIQibuqdD/4oe
3L3oTEtvq5IUl26y2y9Bhbm2CP3x5IbRcB/FbsE5pxM7uObsbvC3drZhes9BJYmGg7Af641WehZb
qpEbeoi+3JZaQgive7PcSkO6YJjzvsJ8bPmA+AdTJmsCC+Dqd4bdvGHCMMtNYvT6O+PbzocbP8Ir
Ma2q4mTS0dHu2E0+lGUQ2ZCTlnfI5rR6G2NFe6K3LZy9IDqa+KbMGvEUpbqm/M7LGxTg1puVGN41
LD/zo82MGpuQU5SoDrkPx57Tzc4j8IIJ3DymT7kcBxdTKDk+96i1q+owxjLYNgQTN9ugkPOLThoX
5LnUx5GUC84Lo13d4LGyvMPSIHmPXcPc6nxGP+bo0cN56HTsYV3VGfdmOwH8GbSzZn9p7pPC794t
UhZWRmuWB8tN31RWJye7bbtqWyx8HzHQZ+FcV2DhjWr3QfpTh5ITWNRlPE4mrdVKEdFntdbs7wn8
sY2dDQOIVITFmfSUydQS+4Zd08bhVCwlY3wehmaXDirjQnRhj7O/xRC/ynQovjdi7K8C0M7Pgnh1
9KrEsOIG6vzsJa1SdUEHp0LylkksTEBZigvDz+zyYYi6+R5BoCYqY0y69lQnYz5u5mSClzIYw3qi
K7HvbP8VElUZbplTmlBwaKmzIqWCBBLTnS85dKq3sGLH2g0Duv88BkfN0cx4AMsTnA1vbteUkMgb
+lq/8cql6ool33NOsi+zazOyna9F1gfPdGawbLEfUUk37r7Ki+bKDRvywVRMBEmKRPQ8yiV9L0yK
j8xojOggiX+Aq5IoXPLmjJUJ6UCp3JWpaBhgQbAIH/GagRAUvN/DJROHdjkW9jH9iAKvIhOzpsNp
1Fb9QNs/Rjttt7hWIHQvKtnUGXnd2yzBPxuJEspZy0ksIxBjCoq99rXYqNzt/LWjmv7FjuRSKjMl
Yc9pi+Ihpx3oAlgo+uuK4wv/tAQ9vU5KHswV+3TuXUgsD++x0cLJJocU1gT+IioctqiJeWGzQnA7
Xgxhs8gjzebZK83gZYYTPAJFSIybOiCODyMRvjLSKtsJ2UJHCZsWvTpSiRc7PTdIxaOpbzneERuF
gCfrGux3SRC/OXJq9pXXe1fYScBKWxUMml2HMZekq8D96tH/MJhUo2nwnCKvWOWt4CVrAfnsTa9H
Eyw9+6ZkyHIoSuwUPMF2cQehUx7A42EITBRnD7DUMdmlpvKqs5ktdqFWlrwkJSESzVaXNXE9kVVC
7WEmG5UN4hgV9du+NLN9rn2gNlERja9I1n1oFVPQPvUTHjyg3CNmr8Ff/LRW3jGR8sOJBprGP/ne
F4n5EPgBpjCnCzzqhDy2T14LnnSFDj57t5CA07dIR8PcTbEpDFBsDvHAoc8QOat6Dl08nh7ah3j0
XRNo/IgfE6f4vqws74KGiJ/uYI1VMC5E8QHDwbrEA4bSvMh7LCtl6yvvOu3j7kmGRCbIQRCy208R
WIKBSZO3zg0fayZsBBNvI48K7K1orlZg7cFm9joOH0A1cpofLZafyTOzL9E0oEzvAYVaZ9aJtGBw
ajY8oLlbmsdglKrax0GobaJXdT8z1hv9rwrB8WPhWQRU5inxDqvcoqW3SjufbMfEo/fIWcDIyddU
CEtwUtnx+whE/sQ4i14pKvPgCu1U01JPKGIC/CwGsVWy/s+bHMyU2LgV5KZ1UZk0bAhaWRi0qW6u
GHuPA03afHz1ogxNiS/7V94kZZ2VAEsUN3HbnxthgQwYDJDFDKza+CMCD5DsRqtnOExaIK56tiXW
lbEai/IxszViibCeATb1nfTWA9ukszK8cNg7HoAFw2qxcepGTOepgr++nCKNeI0gXmJQLOoi21oQ
4G4xVOXNHnZEhY0xD9uNRMnYg693osthhCC5Vl02b6XIkOoPaH9ZUMWSncuqamtGfOMOPJroz9Pg
ouRZgj7mdTE19NFSJWgmAfBlHZiTMLhqZ4JbsC3kJUcwGAUgHTNcHoFdKI9w4BibhhhimkVTzReO
jbGNLtu+YiBblOZ3nRvBnWKES+cxA5rgGHU3bgSpDjmvcUEInlE0qtq2LJsk2nfSuI05agRPVgq6
LCa4igNMRhp2MJja2HGsd9LvDlLxN0B1oNmy1Erv6OI6UNAqV26SwU/vcjAjB2IjE71L4C0+NRjF
TvOkFyRyQiWNYTi7KWTx0hh2tK1T38+PGZvINuoZ38eyA17Wj1H1zkDH+KjTZnrIADUaG7iUzPrB
jnTTqWArVKsxKMorzpBjcMCFQS871+FXijn1RWRB+TiLUaXrGhoMzkMjuYAEGAakEy6/CHScvbI9
D6tfUjjfTAOCLl0LezfSUDjR0nEgern9TSsma3G/1jYMMH+YD6hx47tODs0dgRu8ARnMuU1ixda9
ki1rdod96yGHKDSeEtk3u5n+SrybB18n69Jo6USZTcsINXJAhhwCHl+YLrW26VsShZBd0WzIp908
m3o+N4v6+NCOrs14JukCB1uLZR67KblPpOOBZjOndxGlW9twCCUUKC0DORfDVwYyOO8Bib1Qk40u
e1uWePck79C0qHPsgKny4gcFXvWBWhTwhAgT31gLRlEGZZuUz54v6u+hReXM5IU+wDpoRfnNarMg
X2PZKZC3jjT7sX3I9UzG68opWeipKJVX7j+Hjv/dk9f/5/i7eMUW5c+/n89ef6QI3H/Utv/5R/6c
y/p/IEBHqhh44p8K9n/MZQPzjwUzD8NLOBzWP0Nf/zmYteB3uYjbucFEvyKb/t+DWdP/Y2FioYgP
TeL5bPc/0rYjlPhFRQE/AaisjcOGxHiMdNYvc1ntycCpiYwk1gG3R10S9cHx2BCXia8SQsdRRvaN
GW1DYi/LrVWU0dn0qmKHGEiewAmYWwhUJRgkOw0J31r42pZFDbIKUOqovVW5CPvMlFiQkHVvG9M2
NPFRDeqC7Va+zKlbIIeoi2NqF8mhzDN16EsNSYSEcdoUcXWdQg3uVjLudLhxbYfSoWQPhKc6OVR9
lqNUdbSCwjmlqJgx1gAfYhmzjcshU7lkVIEkBxnxaHyL2p5kTdbR8EsaKuZeYuAw52bpRU0UA73Z
fAZ27dreM4Zya9zSKaFjsMC2aozfSgOEIrxwQzMle8q64nWYRXqZqvQhUuAv3bjUR5Z49Q7wJzk5
Fs6YSHUL9cIpLkWaWftRG0sC1QJSmqrkqCfD4LwiYB6qYhfX1bwNuXRbM84StiQVrRjSDXeq4mSf
h8FlUI/FyYq7FMEqOR5wn4Cd1OkdZ8nsWJlNsSWBfXob59o7Jzj2INMKnO7r1Mux7GcYAS7ymhCK
dStsOs1tD35jVRcESRlLwAdHOsOBzl6YJt3ccWAHLxM/eDTjWdx4UzvehboowiPnVAtGPYXEdU6X
kEYmZu332k8GeRwYKZy8GErkSmCcuKZ3xdmvlAF+41JBCz4NqIU5TRJqxr7vO30B1jEOb1oNWmvt
db4T7KoJGiPssmxN/EtJqRAFMsVeVsKIRIyJAotMR3o1rXWV4it7M3Rv7aJ2qPYVR83lJ2nG/RDU
HpuudbduF4znvC31dWf6BbcS49S0csYAsII1MHsPTFpZq5L02Wec0d5T3ZiKCJNBmbehG3rXnoU0
fuOqqD6gDigOZegMGDJ6GmGdgJGIrS27bdMEhI2RxJIteZo48fGT9K4vzJpGVrF0GzwvvUswiR3w
OYmDR2m6o6IrKfDzRTHT+PUlg5YOKdY9+VgYSQYNAzN5qgfyMet80ld9xzU2mVm8UlX1N26tNP0y
XJuBqq6hj1zBNTGxcY8znsFiafsYXDKQw2vFiAhsFrOTfQEelrd6Gml9KYWFhUoLZlWjLDVve2yJ
MEuakekoNsdvfha9ciwAmSHt6nKQ4XiMG6b/q4yC8NDjDMQ+ORItM7dBu2LLja6zFpQdUx5g8YBL
FODewUyBu4rUv63Son0ySZTv6O4U/mUbmuoFUE3FVFA1lEQ+tfXJbaJ+hHFAlU8rO/bSrdB2ML05
gpt0jzRg2LRuVX8UZK3QYjel5zVQ6vUUco5kOzSfjRjbwTHJlto/izWxarXt5OKr7UVReK5qunEb
d2Lz7/w6D5lB+0F5kRr89Wth6ukRM6S5cfuufAYD4ZQXSZ3KPT6zPFvP+NM4o/Us0yuWaJFvfbcv
ntN0HPZ9SD27ZrF/6mU4nE27a6+MQVSPhXJdpizA+Tm0FqP48ImX3bcwgC+B++KsA722010GJgIT
oH1dm+P0pWoj87VQiMR81bmHkbeIFbaJ6QV0zcOQWrQiCjFDhlgXjqw/Yt3Vt7PjRd8yo50OOWeh
DzWM9JgswV9sRqBDyRiF67MfY9ttH1IDMyT+0DaIEcXAqr2bWulrxKTt6O3QdM3OMWbks+moUIZt
mlWF97/YO5PlyI1s2/7KsztHmcMdjmbwBjf6CDLIIINMkprAyGQm+r7H178FqkomqeqV7p3XRFZW
MiWZJALuZ5+91z74kvKETdZhoD/nmVPKY8bElG21jIZuZSbB/MSScnGLhBZyl0VMJ8SmaHFZljoP
em4xXnIeWT5xvNAOWIJFA9fXYfeVpV/sJ8YD7kJLfVIa3KdNlt7WLmlSwxpHzNQWYoLi4FllQ1Oe
6CxDRuk8e9hP45idg6QentlDB+jQHsTU2ZLlL13NX4caKT4Sq2agMXXjdJW6CTDUzDvyN1AQ6NVz
4kMS5EO29qNs+i4AeE0Mo5P3EVYGu5EyBs+yKh0YtXhwRO7tGWhx4IlsmtiiQO6Z2HcX6WPjOJAP
qSBzwhufXl+K+LouQOfkBR/dO1QqMt/RonyMsVEeh1Jawzm1iuGAa4pPQWNkNwV8YWZwaiUYypEe
Y7ZOzBhh++iMXbtr0lq8V+38aPWUxLBx8rurGBMmAKQIvAFwxBzY5BQsUQ8yJ/Z7DSMr3STlaL/U
ne68tWXjaTkwdffhtqvs2V41wM8puOBevhbTMP0gdS2eNRv2a8v8n2yKfmqvthLeTcVneDUa0no0
m8p6MRovu+GFbZ0aqsVWOq4D6rGm8+yl1rjubJq0XZ2wu51PsuUDi/6bzp9ZWsDu7JQFh0nOjb1s
t7KGKZ5fZbBiPQGKgdojI99bqaV+cnGaul0JN256UIEIn3Wo+uVPF+5NYmZ2sI/YBT3HY8z7jkhA
y3a8WBygbK3aexBjSJVGL72XMvWyg5lDhEGQFFj6EQ57H+euD7rKDrmvreCrU+zVJA2/6MjCPHTf
0KnZbt2+SdFtE3FfxyRScQV0CI11P+XcITw2PNg/urcKTtx9J2cDLqM/A/cFZ3NtZst4h2Wg5Vp3
jUOKO0D0FyLDmxCmsqrWEqDUPX/r6uSHhmgOdinwJSRh1/xo0lCg/oC2JAKLl885FFOL26TulBOu
ScJSYRaKkBe2PZsGal2bDWdnFOW8Zi3K2jvQZvlJvYhOqI3ri1MTVqpcW0P13cW4fSgr6s86cF84
KEb6B3G0GXohF1HbVtLNuFRCiuBNEzy41SLuX4woRegQUxOfe7N4dodKS0xYUWBuHTxJNxBb4m2c
9XHHWij/FBal7hoU3uucF8WxrhJ+531nd3djUpIjBobcsvVGusy6GA0jtVmx7fKkqy5xhHGN6sAW
/3Wq4hDht0KFiLqkpoQIT6MJFUEOr1OYsQSFwhAHdCOxezAsN3gG+xr+oJKK1jK/H9JiW3TFbK6j
OefRI5NWbea2LiveymjKoM8Y5hxT2d7Gl3G27rvO/9ajyZBIDut9bS/OJ8R1SgVIac9TuOdCekhA
GDUrfMT5zppIabLstFuoPwTHlMveCkHYgl3u8AqMsqR5GSIv2VpBO64593mfJDyVp8BV/qEN0vK2
6IPhid3AsE7R0jbUeIxvHpX36bqpRfUR4B7DYROG6vuYFWscWls/KeY30qY/+sivEVJEQOBe9lDM
JpQ19iwA1JaVMZswH1M7IlJI/R+ohaWHqBavpsVp9BJW8AZX86j0RYHYOc4ADPAb1SlaYNCWcM8G
9syw9bw8+SgDTZIQnw+BbqtAkbPd0GCFXHjloea4WLecAceRasTHwouGb36LkUsPqRz2Tcwt0wjz
G8iUobGixCicDkaTubh78hxfRy694YntF3srXfFNKyfJPsgX1q8Sj7beADM0ftSWgVcPfzh/9ujW
D7yBhFx3QpW4DpKiuYhy8G4tYeIUot3Du9AzWF8JTUHk9m2EadasefWLDUQQkmoZ04XJBW16c5GT
v3eBw6fDaVmy3PDB42IY5WHx7tld80R9iAI/p+QlG83m2VUukpUqO3xMCnol5ywL6nUfGd6ebeN4
4OkZcNeHovu02smLDsUceTd4+jOwPlBZl9DwQBWQmBSb8LihMFwu5Y1pmtHjaTRO8ErC2YaqOtBo
lXbpsskoFDRZrmzmO4W+3cm0h+A8wIKjad1drmA99Z3rNJtBuKVCEcPjTggZzJuaW+RL1o4VbjMD
aKsvvH2YW9kPXhJAsobBOaeuiBWG/irf8jNjN9u7EQB7TBAk7Gna9TemX3xr7Li/4cNqrSMWDeu+
VObJhL2KJJZYrNO7YctbFeCrQ+fLBgOZb61Me/EFBfMUPMdB6n0G4JT5pcMn+Rg7Hd/WpfZoSIpc
wIR9U5sfIDEoKRFUc0ZGIrF1MDcOWKrISo03tQ+BsJqTeAvHIL1X8ZxfCseOJdFSmtChJ/BigYZ3
HEhrrTUvyXcvpVCqcDv9C1iS+WNMKwKApbvg8DCLfJSyyIlZpcEV5Tp5lX4mrpi/mP8czpA7Oq79
YY9Pp2Ej4cg2WfPBEnLXCtB2lJdQW8XHYjtmQ4sP0DgMLpeCPL9iRkklpRczbmBSHOvCKlW/6fBi
30xBnmb06rYptjAVHsaZy8WGMuw5XLNnCD/BanJZxEy5rbST7THBzTRf0TRzE7BCutimH9LwORhP
mCfSK++L6jZQ/DW4GRHG65NwYu3FgTsh/D3JAcIKv1Cf8evNiXnbjp4VXKtifv6d/HH5NYHxf+CQ
XXABtc3//a9/cnqTlyI2BnRHEGyy7T+lAVBFq0yV7bxP6Gp/oBqkvbPCpWElN50ToEFnby4tPf/+
i/45rgM7QCi1hEFwtEtT/SkiJGFYzb6TjPshDNJbbhntBaswCSERh0/lXHc7RjL72AxD9Rfhhz9H
2JavjGyCR5jImOd9BXV+Z2wvtR4c+rvmPfwRKh1dhxj5WNjGDZ0bNIalnp9//keK+x+xJgR5LN7W
v3sy/qkN6/wjCIFJTX8Q5FDQ/v4f/qrJecCh+GwqW5sLd+JLefu7JuehrmmbpIJH3dUfNTn7bzAP
llSk4/KCJn39myYn9d+W0AUZJIL2v+Yo/tFy+ffPC00Fv7Ze/ovPD8H4P2py8KzIatB8SL6DRwrB
44+aXOejMmsA2Icar25wkFViL6/WeWQiwtD5SS1HemptHJBHtKruapmTG2ztgS4Z2h999VxxaT1y
9bMTDE8sUJA2KGviDsZBvKcqRD17jaPO/jCI+8wwdHtROrfV2qEDHtK1ZcVQewpMKBhb3aq8FYgq
R+jTeHN0EAZbzD/BU0MHn1j1BlikrjN5CZlsFN3O6V5LmlYoJXc9BLQ0wUwCdhUiLRKhuJswW6y8
pIS5mADF/M7epaT+mL0ucWorCG5F3EBSr6GY3mrweRCSLVZfNIu6e2tOswOrQy7KMpIHX7sjNuhZ
HaZoikhrVB722wmHO/XZ9sMQYlOH9OfueRsO59JNPfwlWb+icE1wtckA+XOdAX9gr2XPmPitL9yh
e/TBykDcaopHEz4ftL2SehMOHVeJWyn9KDgN+dA/0F5IQ3CA3TO4rcBCDbA/+p7CcBbFyeJZGcnA
mT5jQWAobuuY6kBEBiZL+VUK+c98mKkNne7rwLXzB9MSBtsmQWrikMRoJsewdM0Z2m9rxydur57a
FPB8+m3X2XreqT7E2s/koB9cAINyZ87A04hbSKB7ks4yLIMz29Kdz85077Qi/BRFGTjrrMw8TpLO
/Kb9gXLFQOABKuLmp+eNNx3MjIvMXXnLuMXZozjIDJCur+zCRu7p/mUYiUbY1cDasR0z76zqYZNN
EKLMKBE7enkzxDc/HleVFtz2rLz5VFnPxALmNNpHzBjmJi1EBTGldJ804hIUVgdWM6DX1r2mpjGR
O4hoWRwjvYmalnMtmfAsY0tHQM7DPXvg4gQLLNsweAZbEbmnrp68LY75+cnPI3PXV4U+2Vw32AsZ
+8Xvdh/AfOZe2FwnC3N0aNrNPX1w/g5MLijeVnUW3ZI1V4qiCMFxVBn//56Cs/RWgzjb8GfVmylL
s9ua0Amc39iKnnhau5tCKBN/nSwmjlkvio9TQFnAqvA7hhnTXqXo4cegH5J7z/X7t5bfrQ+DHzAT
U8c4BasJZ5FYzaQh8GiGHN2Z822Mouyhmop9MdANVnlLk0DcR58aH86WTWJ5zbqAprqwi/m5x9Pe
Rop9c9huHlNj7qBUTD+KrgNMX04y2zLUtYfEiOMd5lsjYeU32NehICcINjpxfimn1kSVZnV0ZH9n
7FBZcOdJvH/UVnQYGoFmiYot/+w5rFVHXEkZnu9dSnwb50SQHlLPODHE2bxhsvFsL8XqsG+pUWqC
9BJ4qjotl+xTNYXefaAq/92iprP9NZ/8nw3VX9QeO55Q2Nn+3am4L/5wHv72X/yGX6LVUQuT9w0m
DK5vv0UH1d9sNiqSbJXFeQln6bfsoKk5KTk5Oe4I+ymSXr8dh+aCZeQcFGRBCRUCZP3fZAf/6X7F
NyYAL0E5Idyo/gz7kA6wPJ0O2B9J9/F2pQreJ4REYxN0YyOLx9PvfjL/4vjlGC9/HytefhBEFaWr
NaHIf7q+poFqEjvFbjlbTYx8GPzEgwN8eiBR9O+/EleNf/5a2iU2S0OwYuEn/nzQ22ARVEj7GNdL
4niZBulbBaF5jKUsz4kf9GeyUfEeb3K+Cara+yRJ2F+afEyO7CCYvClBMU/odcxzSQdwFf9UUL9Q
kEBbbuSiqtkLbbgTsvmYhln76+aLRByPC5WYqBCE4kEVP4xlEY/sYj5lXyRjaMJQjVurFpcopTtr
3SzY4zZ2LGbFsCCctxCRYVV1P+Gjhz9Q6H3cJGTjCz+dL+y8bcrcyWvtq74jiNa1/UNsz8ZNRcVZ
f6isDjdSEnqI0p3j+y8wPtlHyRAlCjRUCvQ2cCeH/VBgOPtyVnVBB0aMl6TzhoCWLPy/BUnMvv6Z
cVienMY+OgHPg8kiaGs4+W0+2U8gmJJyk8AtOM0Bhs0I9fkyjuntGMp2a/mip+S4fDUyANyukA+x
Bec7184tWaka44wEOl3W1Vp5BnjdkPSB6LoemCeCT2rSjElo0sVUlehkaxpjcjKm5pWeS5Tp0cJF
X0XFynZoXRx7567Nef+mjbcOw6TEeTfibjY8ggD5xJEmF6jfqpHG41T1G00eiOpj1jOug+U+zbyj
rMweOJ/iyxPAWaFs/CTm463YRPA/GPSgFBWHJm29dQ+yfwXLkj4Qiy8u7QxDjyseho6utK6o+ejk
wXsgk3OWY+OSdvAx+DzqZkPOx8o5MQfxUCT1xl1+ookK0cOs8ErUJ1iLUX7qjg1w4hyrIiZTb2Z7
UY74jIBUrGWjHnyVsKvKzM/YznY0BBNE69o9c9hPIWGRJsiAiIg/e9+9oxb7J6DP26wNToCuzXXS
+xWBjuoasCtAg0TD6m9CP8HEaNyGdJ9taUDnuaMFHBXDZztMHZI1kNqDdnpftYjIRvGa9zHLOezw
KzWkN8Ibf9hdGW+SsbZ3SbaodZhcSVp6+apnPt5iAUlWs5uj9nrkQDrLvZNTGNwpf/wI/eZlZGvD
cmNo+GEk+PR948lXwe0UO2I9K3jThdH4a+kA60h8TDh2cBOgyu3tWr7iOeIv4CMJ+Hy5dIg+fG2R
KjVaZE7lrNk+AYopEOsFX9oepHGE4EMEp9HDml/sQ5hNHtUHA7HmFJ82aUa1Sio5P7UGOQW/cZ4G
wd80d7LbPuf3YInyg7rnYvv1rvrP4foXhyujI7Lgv0cc/nfd5e/fGTv/ZUj/tz/g77MnfhBTSw8z
iGRi1Att8NfZ0zP/poGNeB5TKUrQQoL5hx3Eo+kNBg25SUkbnCMZGP+R07c5oQWnLX8c9ES0j//N
Wau+7B6/O/0oh2a+1UDFlOQERFf94+hZBVk5RUvsvI7INh+6uUnuaTHp2g2WZHYeXA3T+JDRDtqt
nJItLqdM3lVE+EJ5RHmPt2gl9XEOc22fOdSw3ZEC458UUURvwH28ilc7noEtCm5wwqjg7XCISLGt
B1LYd4XWWXSgJ6B84xCmM6owI6RgtCMst0mQNe4WaIHzrSEXvjNBikPrKPstJyCGg8i18PFPCbQn
jFnNymD9gUdKEtFczwhhENC7ODqQjqOVQ5IqkodqBJ1SZzODm9HnvXtRsup9PpJlRkOjNoNzzi3n
gYwoFbVJhZ2Vy/9Q6jXm+gaHMqiQn2EkCpyGODfbjWUZ1mMe+uD1PaC6r5VFImDvuv7E5tloL2UM
nasZs7wjrVqyLlW11b+TpBqPtP/Bx8pKO3qzDLs51LRNZOuhEOJhHOx6M5DpPpomzWYqZ6eKJxAj
60qZg//U2nJ6NdkPtascWRdXgygYiF2Hs1fNdYLpcIozvS2XqV/SYY1FksNYZYhx1WxF852KGFcw
HSwOu9qaqmBnecS8X3pk8CMRvcbcph6wJrqiAlmxajUN9OY0AHdzrJpGi3t3+bkkAIkUjqE4dUIX
MjRbRwyxHFi+XZavHA/JFjDt8sMKj10bopzm5bDlj7FulGdVB2DX2XRvjmPOEA+/0LwPHBeWv+G0
iARDXCE/I4RbnRgf20j8jKcK0T1J5HpoJEXgJBmwLvhyVVcmjpCuATWIK/fOcxzcPQob6jRb7S5K
TJqm2GJo7Jr2YG2U1zlXYMVsYw0T8R9y88lI2WlbsX/FbsdhkPYvjETcZbBB1zwfVKPoTzNDZ+lr
mleDfG9QAL3XjSfXI2fzVs1tfsbTkp9sHptHNFHjaI89IRdFNytgK3efWRkWgmLZYle3YUAFFIoQ
Z5HvnrGFNWecWVRe9Oi6Ka5OfqtW+ElkPd1j9sxeIlpV7nqV6EPXSzpEvIJDwgu7labe9R6DobNV
aVc8OtAg7up8pE8h0WyuEDRZfzHNPwfpeCXSBPObjc1x6mD+VLiET6UdLochxCXCqziUiviDeLJC
LDaTXbCs8KGq+TvbT62tlQ8MxLjVVr3vrSOz7c5Ak+dqBdgbJwwEs6c0LC99We/7UcyEcCHFres4
bO99kkdrPU8tCn2kCMjhX9Zyz86N+tb+kf0NS2/HuOZ5+aProksymC091qDW05YVSB43zj2R5eCV
gCKrRv7NqiJ+9WqZXsnLSD1ZPc//lFFfkvmfqQlxpMu9izHP4kcdE9Wsi/KmtPGqmQNLOyrA8AYl
408nb286ljbrajD4zZfsD4lFzsbKB7FDHSUGWV9DXAIxQXl16+wAqDZUypA0zHErrDNWPxjbqWpJ
Jz2/GnzfO5iDlMDh0thz6xnObphIwe52uCa6uNqtH59SJL+1J9IeuwzlK641WlvsVflD3cApx7hE
fgt8yN3cJp2FGjHqA/3f3AZ67E9IFIwfa8vKA1ZZlUGU15fTtyjG1k+aZLjz0Ny2Nsm8rRdq/b2t
6p9lpdRGdBTHjravdiGxrG1rgudAMswuaFO0XbWNPI2pSj6KMs93QrP4pneFe/SSetukvXAPPAm8
CVuW1ticKvdloOL2kyLoIfqLeYnR84/zkgvYBgwryqgjJMro0nj6e4hMQdQgpKs6PLqy6dsN4IXM
pgijmO6bPFPPQ9FavOMK+GmDqmaWiXWfP+WVMW3rkBxSFxDwuJ2KwTS3SavngyFtJMx6+e2vC9fk
mBrE4JTr0MFwtpVdlAmc0mZ41F3mDvcjGlGNM3ce2ICp5HGidEqxdvbsXt+U0eye57lLLqGLH8uq
Sn/xyCnVsk9vmw9DSQOqSGi/JATO1vTbTbSWOobWK0Hge6Al0h7Ong+tgUXctO94v98wt4y7FIfA
asbucNCj4524AbNmkESIVArGFsG3/eYRp9nYw5Js7LyI77Enj95yD6EIUJNEJfy8at3CXRXWXK7t
wZung2tTEM6uzRz6dI8CYEdYuRnOajHp7NYh7bz1MCjj0++NH67jTCTKKRRLgwKnfI1e+Zgg4m3H
otX32dSoS6NC9knDtGVeS3ZRhDvRzGfGoZ4epvsMAykROvpCdWvrl9woadohNLduUYB39BvQTSmm
dlvScLBToLRC7ebrRv+Sx9NN77XvwAb2XcgoLhth3ZXxR9/Xj+io7m1hhiYJypmRJY6bx1AkjFkF
PzjuG1Axlpt1MVjGIRdd9G5iVsCcw52ZUrBTa+SPcuiiu5AWNbg7yr70UXhwLF8fOVaSNforIA4H
ZO6qIfV7nJ2OvoGpbHriaYiXxJXy15iW1o2Q5QfyhF7XtcVgNnskR3k27yunMq9RoL87VNQ8FiGf
PDV03V3T6iaglTnE9eIyms9HFwtUcMqJjuSf6WSVr1CAADS4CTUXe8/q9V05l73kpaz1+OLNowlo
MxPl+8Rk9cb+z5qvmsJCQq6lA2XXBjPyRh4kvHPLVmGwgdI+xD6lRGUP2CHQyvjow4SeiMzuGTdM
MAdUG0QbusmI/RCfuSry1d9VKj1iJ152lfnYhVsnSOa9TkEHp1WnsZqE9bnDQctwGuXBLzpzg0dh
tdYZGYIbQTVwzndDwDw6RlvbNtynKqEg3IoU3DyHlxLHyRiYh0FU6SkaKgOXjGGGpGfJXDyy+R6G
tct2DRdgndC7RxKxjdcWF45my8uuBD7HLmQT8MYq6Uacu4quxym4Y670+HHKmGMfaMPWJI3yiA6f
vXC0WD8wRXQHrl74OiYFAwP3AOCIJMa5Rkdgfihht/D2c1lJbxme82+2jpNzMiXqrrCy/pHsqvdK
MMt8ooLG2GHXDR5nI+HKo6jjvPJtJE/mPPPbrSKOJkzA4kROmIm2sjRABRqHbsMEYMMaJJNeqkOa
razl21Tm0Sl0TPD3Ykrit7SNnNfJH372ZUcFgWn2/cEUOdHyiKNr0LHeJ8k0/lKriZ4sHxgf+xJ4
Eu+NCPsrrmDr1R8dvCkygyK1ChoYO1Bd+vkAWVH9MlMuseFQMt7sNoofI9P33sumGp/wnuS3Mcof
XX+5JGzHLZw++lj06dYSVPYCeEtYrKrZ/t7ZVnwoDSI9WzUSRdjqLgE7ZBZRMKDlt9Mvwq2Nu0GU
NGrkUCRo38r9BJ9OXJ1p6hs2Ypb9p8hqXEiibdwXMxc1VRWeNNRNkWB6pipNYIfoBvqL05I24HVp
1LVNoEfIN7eus6se3OQ4+L6ihAMmDeYICz6i5efeGuKOpJarp1OMl17TbQQ1J7Qe+lU2rfQ4SOqJ
6IE4UPkWfkxxgWMJUkl/LgEwrSrMAMSoE6eB7sUdm9AW3JFp5PWyU0PrfNI3bN76kd2dwpgQ/95R
cv7W1qEstybaOh0ao/GcAyO8tHbufhSj2V57kxFqXB5JhifIYjwE7Alob44jPvIVz8i6DnL7du5L
E2+86TH/4C5g79IGGBdA5QeXVnsIASKiHBZmFO4JEeLfHufU+Nl2FhyLJqMbcdU0Qt/NXkT4SKWq
P1cwg97mUKkP7IJTs+ORr35MbZBAxIH1uMbqGrzmQC888LJOQIOsZf2U0YLKzYg2b7OWpcqmihya
oo0+ISkeJ9U3MCzUVxn5mG1peHHp4sPGtPUSF8IWYgU9Hdgu2pumjr372PW9R34+Ob2uJrdOu6nf
smow2SyqPN/UXF7K9RjB0CCXSFAoc1ts/5RVaLzxw3jEADTsFQnDYRNrzQYmdgqex7gci3vLKqP7
LpLBoSKQ5tLSEahDnUdY2oBUswxVcYJ+HEYWik1et963lK0RJNPCeSa5OX0wxwC3ITNnWasKIXHi
USD0WsOHwjzWeuNlqodXKcS1N9rqicR1haFvzIv7LqWT9wLmPTz0s9TvKJ6L129K2zsIIuOx0kOy
LUfZvGI/bX6OgXBZYw2Fey1I/l5nKw6+TUPKSURwMjxmdRb265kU5E2Qm3my4yJsnIOCPTSZDCM/
hkFMVW6kwue6t+VpyhUJyCRKRbwnqwU2Lqjd4S73wvrecRdeAQLrox1l40o7VnN07N59c0wxXmuu
W+PGJDd3ZFSyg505qvSYc9+sd8i42WbueDrXUk6Fc1+ZVB1uBMLHenb7aS+qQb3jgqyPZAeLOwF/
EreYA8DJqi2i/kxL3MDCpoYE7lXGeDHqgWxuqofvFA62n0GZgu+g+zGrN1QXLTdW3hPvjLPkKBnh
KUrQdkXPtiERILBbcC2Kp28ByzFzxY8Yp49HIxyzNNTSZrM4xPoVDlIMOAHNhBvDcSu8tl37ZOk0
NjeWP9IHBgQgD/aBgbJmQjY7u9iL9ymB2FVH0P+1pL4xYTme2TzDoJrAbkW4tCBr8z6q2pGquzKp
uQX0TMLRfqysifuFUyyOD25FpBtksVWElnmYU2/GOdgG3+d6VjeN6yZi61bjjAhJkBbMKPbmmyZO
K4Fi6U/TaVnDBUeXTqeQCuZi+qX0uLYJIpXPY+VVPzQtcEdhePmL1kn4zct78uq9ZOM6CMM8Qmpr
97Y9dkdCJi69k3n3MzGHiYlY4WcFl5untNM1LkQC02927aiNPUdStaGWjTlOMIxl0mHMDxBTVlng
6O+WQ9pzZXulfpo9k4yZZIgMPPvkRL21m9JUbfPGm689ELW7FHVmI42E+iq/GSfIb3Hx2Nie/522
JEnJaV1dU5p2ObObhq4XeArMi62KHmdEqV1DMuDF8qjRhTA2PhWlkx8ZHReN2igEXfaDu/HykpBl
KvSp5wP/NLVc/WsjnQ6BQ23vRGvozwKY4b2WtX7isecmHFsnM2rUcTT99jVoe+sms80Z+o85HkKt
qNYNlgVsSyZYkhtqHH3lTl4/DA5JJ7ZP1m3YqeKQ2JH9JvjNffgKSZwZSO+IndYbfzaT25K67UtD
NheZCitck+H0G2AMAAKQwU/XCp/90UgPli63WZ2qPXc7qNbMmdtJ6fq2Lds3r2cPQV3msPeoI9qG
ZBVgLntcT2f3xeOFdc7DcjjqJvpuOo6/qBWUj9U4K1tFFFfL7iRDPzrYxLZvfDeWuPfB7wXmmP4S
qyE/zxY+eI9MB99k2hzoyGoPbRw7G6OlIJC/T7OjhIhdjrdn5e79uqf9//pbzD9tvZjicLcQiQM3
YJmmaS9T3u8cUwav33zgRXKUfSS5di63NBeAzl1JNfew1jxCUGVYBgKLUOUumTrnOGSo8X/1jag/
7Rb5TgjEWQTtqIuxtHKX7/R330nd+dWYAeg6Tuwb4h7WVuipYX4oe8tr7l2XiqoLBl8HCNqcDY/9
VDD/2YQvzO3U8/kOrf4bgGWNTjaB9KdCwEM/U6HOqndcGo61gRyvX6pWphcPI9h5tlX66lZQQ9WX
IJcNvfnh5FAK1pKp8QX5g/1726qr7Afjex2SZ0s6rMy43zrAEFUQvbaRotDB6K2zJyJEAbcXL8Qj
eFCicHyoChvgP0rs4ogQFGuENCOoqVBcJFRwPxREgVp2fI+Ok003xjiqc5cGHIcsWYFYpK9SFeKh
lcHJGbArykW0dBb5svxSMvux5Q1pYMgMt0iu+rH8kj2DLwnU0RKYxZcwihnH+cRI5V5GndSPczCb
L4QHKvitrISQv5YL+9jqTm4C+scPUZeOz2CQeE7xvnK7N79u+t7XrR/iJhMALQPTd53XvDsFRXjx
15xg4oY9QJWDBtRUnsQuvIwTqEn2e0SZw0oTmzsavnwO9NQdy5FsguGjhCYzSAgj9gpnZSwzC6k1
xhd3mWSyZaaxl+nGXeYcP6QhbevOnM8x5W2r2ByYiJbZyF2mJLa30aYuM72XFZmxeFFE17xNjI/0
a8gal3krXiYvb5nB5DKNTQbydiVCRjS0HMa10gvlfLV1k7xpmZbv2pkpncinVo0vqV3xQ9Kk9O7a
mflyP1g2WjhCevla+7AiP43Q7qItrtvgJ06Worr8xZr6S/T/w1LAYUetIQdL9hPkBP68ps6x+6qQ
4yTirnUujTG4LYao2jS1So55Jtxj5ULBWvtd4W/Hurh3IXTdhmPBAtSwh/EEpaBCTZsBC6IA5OUq
x2DzyNSD5dZCJ32ts77sV0GkqiuxhH5VSrzFwRQNW9sZ77PUv6ffr1GLsbW/NeHBtywURv87ezS1
s6PSBqdbJQ/S03iuRxxTyjavFPLc59K/eCl17pChgDoof2eK4MpnXN2JbD4zmHlr27AEObtIaLxI
eu44sivXPoTRgs9pbS6onB3i0JdOesFWJC6qMHtrW1g6eDIdG2YDdWjbYOxwcBVqqX5gbGvueLlU
F5fk0a7hJtNuNNoyS3kqF/qtHtPkNFcC01sHWAPJ0C7zT6drquXC3HGRxJMHlq35NgeDvykU23ZL
U9PuVWOfkYty/LeQrcLbqCdceQMQjp3fJuE+ynAEcOpaDjuLuN3FzhQcclfzkbPsAWqJrvESTtiJ
6Pj2PI6vTvh7JuGcdp3Gm2j2lXWG57kj22CL2n+gwy/8yEzL37dOEG0XpMPjiDKCUhCx2o50f0pj
8gpSROYd0uLMU8mlM43xkyVeaMCWScstf1wLF8XNH5ModiU6b1k9g3XjExDQ7NYP7ZJhLPtwZxO7
WDszLLbJqdq3XprRE90c8lsFnu/gQ2UM10Vf8WoioPowA9/dUAarbjRvKZJsUMMKdg00soTOxQnN
+DkXDQE/zAZgo1x+MqcI42fKEGP7t1MyC2JcoeBzDePmtsyKq+dB6qG/mrvl10k0h431QIQSkz32
8Ax5R3T+io7b1r3kJK8UUVmWSObXPslsxw7KydeeSSwrpxpVd14H5bKJ8gGdNSsvop17a+fyw/za
WnnsrwhMs8lq6FnZdXJwvqVfm65c4s1cFdHA9Bnx9s43vN3KtwB1LzooyzaDu7ksTbFdzrFPwtAj
kY2RkkMuAmzb4qIfgL7WI/9kMlD2mXxefazT/8femexGjqTZ+lUKd88AJzOSwO27cPooHyS5Zm0I
SaHgPM98+vvRM7IyI7I6K3PRQC8KqEUlFJJc7iTN7PznfGfmXPZC25V62bCvLomjLFpnQmqCRRtH
2wjsJJxpBAyxrHBW743WYD9RXjTdYZZ3Y6E943eGaYARlBH+M8wMbhA9YjJkhVelN5H/6BxrXWh5
O7/qei0YtO6HgBFRreRiW8RjjWnpn7n7f+/cwUijzbZZ3STHbmjYln5czVWU+RhJ1No5viAcfF3G
1aHobv/+IPyvQQ7u85T//d95xP6RQ7wOUQH+34//iS34+wR+NjL/8B+riyP6tv2sxvMn7la+9Zcd
1vwv/+oX//H5133VJqPef77bf/BVL9/St+wfb9nXf3AE+z3sgE8Nb/X8zd/NZPoXZ3bD0wokJDu9
35nJ1C94qiW5WY3AvmSQ/duAW/3CV3BSMmnXQTw7/LhfB9zql9lcxlRcFb/U/P6dAbczXwO/W8pM
QcjO1JlBs+/TbKxeP14jRQVihOZRc6VF4bfWkierEptCOveRh99VhWYAGGjA1ezdc2K/LSb5YlU+
sd7XoCeCqSn+3gumx7iVG0qy15qirKIDFPmrBvTUYCUr3+uOQa8+ljp7+8ZfF5PYRFO1hQWdB97K
TIq9NrOP7DVy/Soqs0MSVVs25LtYGreyEichjU1fmremp51IKc7+nMEP1mPhzCi0O1sp7qbBW5Es
hXCcuzEziqR5n5K7cU6epyizc3SXTKlV2Bxp0oNWmKfMHB4L2m2LJrvBULAqxnGTpJL4UbMcde+e
SiJ7aXvmfS39bUXLYOqRJrUCJ0X2rraTx6pGbOe28a2tURDM57n/2lTOPbLec2TylvmquTE8uWP9
WbFAf7AyL8siPZhYWH935f2L+/zn/cgvH+K8J2HHjv3Q/mkMNKaVXgeqYq4Yoi7RyMC1pge/L6/F
OF5blVIvMFm5wOBWCt1eHZ/Mn78A8yeDPmaMue2CygssifDSxHyu+N25ISwdfOV66K0UcstFER7s
tlrDxeHsPAo2l4F+bXqx3LTedBOV02OXhcZBaELZAeUOF9bic0SpWU+ykm4XGyRWNS9defl0GBLw
FyBVXWn7yk4lD59OFAsgXKTLDacmFrIKG5fdJ6vecJBDEoln2RNbz0GWGJi0M7tiQah18DN0ITDn
v23VcDPVoeZy7z0Zpb73YLPaUbvPUBmv8rLw9/9Tz8j/9kn6w1Pzf81jUp29rr+7Vv7wmLwHQ9dW
bz89IL9/23cDkP7FMHj80GY+F5oaFj6ffxqANEIfOr2NfB0L0G9uW938IoilcFDlW4ifzFvwXx+Q
PHCxE1GQati6SmD3b7lt2ST8+IQkfGIwYuUH4oEVZLh+fkJmMTRRU2u3pmeObotUulB6e5t2iM6a
MzyjRPh4eoLE5bgybqa8+Rx0/Smy7efUStSzVzI6FWX/tWE8sYibtF01g4TepGh0JzRldge0vN5b
nc9UzgamNXVc0FMZ3cpCYXAL2WWb1RgXfb84WUUMbg5Y8GrMxTP50pL94XjOTfUzLZIbXBzxMvFR
djMnMhdTrHxF7MWrUenIuUr5inbiLwT7uG1D/IscuuHxW/3uFb7fVgH2UlHzhTzdp9aCEPmNj/ED
67tQVirmVap/ouxQsKrtG8yhV4VSwFXJuH3AAJhpj4Y4PnqOf6+G8VsfVLj9miTBVDgXGrM+roju
45rNka6DdmwXkW6253QEi1fF5qGQ2rDTYypXJ2/Msfc67NxLDYGZ3fcIei0SWvtNa51TPfpyBZPe
ukVToWqhCFYB8MPNWIuUxEuZHa0od9yZO/ZulL6ylSaUbfbMBWnCUkdecqwdz40C7J0v3xs5vlaD
E7hGOsET7EFpowPx/zKjeG+loxw9CZOGbTDtFJwillMizONE5JrwYf4ZaU2/UZzSoiQlcta9b+CZ
jDQENjW3YTHD2Y4DSgl6p6yuynTQz3Y9fSU+CQUsHkpOcm38bOTjM22BAeS8EW3MoRIirdWDWcYt
mXPC0hNMO/ygybcws+OtlTuvTpPElIjwz6cmGYN1r7HX71L1KrckFwCZYRbZKtiHVnLPqOPeauro
ylYbjD/+EN7XXlUvY0tn/0l/B2AUPzlz6oBHjWDsTrFjrPowoKW1MB8sI/KYciri2EblE9er8zmo
IM+B6aSnSad4Lm2AIXVFfQ844D4Yh5XMya2iUT5GE97fTu2cDX0aJpwE8yXJhhmuX581QYFBzKRp
QaKkXqcIn4+qD/xCSBt1iUqbIbqhhYNrlvvd7QJsXnUHnmLhdGR1h6H2vWOERa3apBNpj8wLGRb5
Y1XcmHJg2AQ+fwlMM7kGjZNwQvX7XRpqxZoxcnWNmaO78uhf2fpzNDQJAh5nTr2ZmuLYqpEHSyCp
OEhleXSuI9Pe6AWCOzbcR82vhzsG+ESf2N8x1qa9tzHlg6bCNIrDLn1M6AJ3+ai6VS/GjgB81KBu
twpdYznnGy/Wy0PY1Dj+xl6i9eKIoh8K49+y9arPHP7dEjpGsJDD5JzogB9uwTY6ywIj9YrzC5Hy
Wl5RpWdccyat2akIhkZOH972GgUwY8GZma4UShfglX6QtN6GDRYk2Vv5lkQzy2gxabdeDHiPumVS
N4gTRHcdRPXas9xO+sEybno0H2JJOOcCkXFCTDgIj4oql06vtE9j7ciH1qeOvLRH74k0secqqhWt
Rce8hWlSsIuYuu9LajAenLAgjJvP4wRATPo5mTTlhFdg2qROEj1x+nuCetqsST4xkPUZNlPfVzSd
/sm4rzuHveyXSljXmDw6iSd+yKcrQvYgMuviPSRg/dkRmbu2iJxiCJH9FqxW4poezkSFEhLiYP6T
zWbzpFT2Hqg7pgEmpRATXOoKVDdl4I37qNwPdAdx54ZGtExnqgsncGs/g3pv+skrDh7l7decjjU3
B5XYyrDDs9aUTzgpwHzlaXViOtS6wVipS6g7GCvqkbczmqKHzuFlJP04ndkw3w6CwJaOoLokKRXu
mNbcsg4pOxSjcs3W33+v8nTaaoly7w+lioUERGquZ801pDyxtO0ppO2PqrtMDw+EF2LwTmZ+KyKm
ECkMTkw8oPOEZekLY7C9JWmwEWmPlMpOEZjDGDAI2H42bnVYs4eBWg7CIyWNFGmCPd4yeAqH4pNQ
SbZ0ZKK5+HRvweh9hLo9ul5ElglJGHO3Siwq7iLguW09rTqymovUi0HQZt6jauasivNr0OEs0Q/S
O27eOPqT3XE3J0KXHA8m50jrBX49uJnmbCn3+3cFtBVApayv7vXC/iYAa6R9y9NXg00YMBXV7esO
DCFJgtiA6GoDBdN7Wmw6O8bcpkRgYbTiSFA5eixISK9KXTC2moLHNJMbQY5tKVkTMqQu52WaAB+W
TvE1H7igZJ3cdyWaaTSM/RJk+WnqpmPqoE2y2kUPdVPpu1ZRHLeaP2nIHB7hQyCwdsqjp8GpkunT
e2vlr52le7ypk0HRM3AHGEKwPESMl4HK0psQ38vRVn1oJIZ+GzIVcEevIw+PPwNRsAagC213YUYW
kN4uru59RoPLqfbLjcTjtzXmKiWFp5CkoMDTvZVsxPtIdU1viq/UdcDpbQCxhob4T9r6r6oCqmVY
DGf+TBX4Wr1dVIHTm/9W/WP71n0m4R92v5ef8l0eML6Qu/5NA5gTZb/sfq1ZOKDLmt/J4sYVzcbz
V/87GoABDZHtGYekS5v7r5tf9YvKZpphkkr+Vids+XfUgZ/GQZdjHdNtx+GBxgtRfxoHRcTKBkpO
vVWPyyyKhg3gqrVW60RHzM3v3qd/dYb9+QiJNiIdTYNWQKiNGs+ffpefKkVeiNpbsdyuIVGfx7Tc
1rG1znKxnpzyJaURvumfHGOtWNO1T+mSGxjPjGooIh32Q8KiztX/b14VZ48f5JHLqzL0WUbj5V1y
D78/2HpFCDQrLb1VEYyrJi53iewbt9ettcaAacJDZCmpy7F1bRPgwhKwHD1zLnUoNoLyAb24/fMX
hGnij6+IJi9C+Sj2RAB/jsjBHywUR/W9VT21wYaxwM7PhHnGb+xdDwEesUIoyTUdai0kWjldhfmM
fZ8Eu+24M+cgwqtSZeKWp0OCjml7e9Nk/bGydUHKizWlf7WGj4RzSMdQQebZUVJ5FfdYwOj2ysRC
b3EtSGVlcAzXA2dRA+ABmrEscfplujiqpbLEfbAuzGwZJQzlsES1QXgllXOv5+cJio/ONNwEpC1s
mDsMdvrWWWQq2B+J9F7mh1rqW2byi7J6xqy8UwLgOt27ku2xJqPb98ZVwXZNN7ex89i13VPXxsWi
GuvALQZrZzZ04rY7olLMogHmoOikdcJAzAcFdxVa0Slh9QEG6dpiXKWWdyWCZhmTW3K85DCK/o6O
rCvYGuuhNmYoIUyStFmXkT2uFYwayH9LnTIGBZBXa1bHLpDr2vg24NmyTX5n0rNj79ZGmSMVPdFZ
e0XUANAUbqIEPmWCCywk+N4kbiTybQVd3k9q3h5+jUOfTNmf80oQzUBTV4xt20g4RH23tMSw0KNq
qZXvgXWtZ+Uhw4oVhgTy8SCrqnNVmNyZnb2izdtVwruYAJxSnbA+rhmWv3Vs4U3zvRzy17r+wAlM
7gQ6ELpw7XGGGm/CKtvapOpS21pjiXF96KAnemiKu7DxXn0rVY7kIMyl1cbXNACy4k54XV2fS0tv
PDrHUjP/8EkzA5opeNMYYUUBTrnkk+rb4FaffKBBRsi+yxDzTUPWEW9dsLN6887SWv2BxsUOIonf
vhBxzWGhOf4G6y+GLaIv/mNaxBlEasOD25exmaX4BHOXhxX5jlW4XRNit5ZNhR9lkdH6QtF8IYc3
QcHtlhJ6Eu0DfZnHoEOeQr+/FhW1HNXUWedGT8v15T79Tzzsfiw+/+v/vH1Nw2ymDVThR/PT8sbl
P/sK/vtFcl4aE5Tzf/1930Uh8QWQNrhfE62IWmOJbv1dFDIucpHpYN8HqjOvcP9cFiXKD5Ex8NM6
659hooP+ui6KL9C3EIvkTDnhR1p/Z10kjvzjUxijBGxYpvUoTTZL1s9dy5Nd62qHY2E30sy6yqw3
3yJ8GoZVegrM0TtQWCCWmZI+5EUslyJulU2pDsnbYArrGNm1thhqexMJmg2xrnDE5VRuZvaDb6bO
MqkcFJUWGJc7xrMiYHa3HXOzRa+DXeiLNrmrg1hxI6eqtnZg0gCHYlHL41jzRLAFs28rIoHQebet
MlAXnxorlZwpRj/vYQg8e407DmZ5Kg6pMco3K6T7qoudVZ0ToIpthxIMilpYbeknSpJxNqzXW5zq
/RqEK3Xzkb2eTJvsB4kgRO2U3cGgWcvWr4D8MeOjAxzJxfnKOrnokbyJUq3GWj+D69/nVUG9QRu6
ba5/E1o4XCmBF03kTOxpowfVXch7e51TJ0rXg1JsGJ89AL1aSKU/tII302kK4xCN/MmhEZ/MrNmU
Cm7irCiPhmhrkst5ugmH5oPD+nTyHmueOYu6TJw15PMrUwsS/AYN3uVxiVt7lRAdKVPA5JqdfWuA
/nHcidYaiM/BntGj0X3p+MBHODFWFp7trqBRx6RtSJmirTK2tzSJditsW8NDG05iZ1jpqmj1YRnG
Oa433P6Aaf1tSh/WHRzyM5hGIq+cxfzaTEBLjDYwy9S8FhiWFgkj7cUI0dSl2TPa2I3pcUyyxU4n
oHBvpPnZiKkDQ4cz2+UMrr9TE2/C3Vw3xaZRIv96kEdyBQ/Ei5vNFMnspq8UAIZdd2QecR1Ew5KQ
wpOfjAyk6apqWnZyUU+hd1XvFPB4Kufk3u+rPc70UYwhH1V9qqrmW5zd4VMpOBo6xlZYReKOKHfk
Y1bm0LkqRPdF6RgK7SCU2BTUeY+deogB9mI1BwBv22tq23ZDrT546aOOX5nypZTeSjn/7mhXqsqi
Sgr1QQcf7bJ2U5BAJ129zgIaRoiDaJuSaEomtDcT2+se2N43RurHGSllqumV5ZU3RmMTI4mWuKPP
1RRoLx2+WYrR8nBlto5958hsDbFt7robLYpR0kq5xvUrbnDckoFzyENlBjUhhVm2+wa/TePWo5DU
AhjFleHV4z4yK5sVhdIgp838vQI1aZdpVUsLlUcjn+HPnpm2Dg+BHqjAdv1qOzIuu68t3D1cqvUO
M9H4ghuCosCyz28CaXQ7y8qSV86RFoZXSC8JUF1kl0zuqT1z9gU+Zda2vl83mob3WJmGI9Ue6T2l
bcO9XaTtVYSL/AFAaL0uO2xX9II61VuDprQstaA74TkVR0eYxYHdQU/XYmachDa1V41aaS9alLRo
e8RDBva6e7Jq8a4KHHE90TnzaZgDK2edjtXXIqXujCQN7zqekPAYFQB9hZc0+8SzNRSRrlNvIAaq
597oypPm6dohjfPgAe3BOZYObj4uFetgwP89sFdoaB1lms7mqgCBBuf5xPnAXwZNM95GID6zf7OZ
/wWN8duwk0GBwzDBsFgFID1Al/vJaBejNOZGPeEk9f3kVJhV3u2iuqtPkJwzhDd1WBZaD7hGJ0ii
0WGy7EkEYE7BjWg27YPsamVNQQ0eASuaM161li8FXi+q5KhuwWvukzppvYFrzhc3MlOjfaOmJ8uT
lCSUznSDxs2Z3rOT4+hjVeNKehC4b7EEO2ILVRXKplaLBa0i99BvgkXb9um1bH07WvZj690XPYn4
jUOuDGa5NZUgBTN+MNTuAO1OYtnfZFPgtfApKGTbqKkfRDAVzPyF/AjIcHZAwLdpf3gAlWq/1Nja
YCRMa0W3z62lbLKwydzRkMsig9tYNha7ADWR2Giyg2L45nZMiRy2rXEuhuYQFNWdV1m2W+RqwwxE
kBGFjjghw64ooICXpGD+sPpoBKyT7oG+dnuvyg9WyO0fhiM+URI/PfR0N2or9uLI6Yuyl/5H0Ime
pEpvrhUs3aT5IXfk2ER4xtCUZQVxdGYU7dO+6KenduqtOV3MpTQhckONkuqhL2ZwRRvVhxCuxLEV
MHID1dcPfijLU8xE85zTKnATxIauuU7YNXs+6+GAxzs89iqmUiQZrnf0pvqr5WedueBYH3zC6c3c
ofKGdTXfKeN8z9jz3UOzFyU/8x2V1DbBB28wTjHu/9uiDEvYmxnrc1B3mDpZKjNZ1W/4yHGAs+kn
cTDfwc58L1P6OtxD7svuu/lOJzLv74rO6FGoeA6E8xOBSlG5L2i2c7sym6+D0r7D2pu8hvPTZJqf
K9P8hDHnZ42YnzrN/PyhBNq/D+dnEhgvdRfbWnjIfMkja2iq9Kmit3cXxbA1iqb390nTUl/dSPst
SvRxX9AYeKXiJbwJKN9uXId/vWcDIj8QoYPNEMlmzc5a3vCvlesWRLmr0UewCkMqHdyRaQ/F2F4F
Z6KeHHYoMYpDvbYdWqAWOtirHr+ZN0RMyKmEdzXfqMZtagZpd8qsiGICUQq4+Ki905JmFeFsCWeS
EQWy7hdPDCkrzmUiLho3yoy42eY+NZUHnWMDqmmNGXnRNnbXkv/NAFNVZQh8QvWBfS/sIBgpF4fw
6a/SSUys13i26Ks3Z2GN7tN8Y5eNcW3ApT3a/iBuB4XqmsQx6lUVmdq5nio4wgbnWnVTyiBJVkql
4f/yGEGRjSwYQdEpwdnQwbm4qKwpUFZtmrADQhZuIZnz2HyekgTQOodzjWfLGEVU/VVaqR0qo9HP
MaakssjKW8ujhHOKoh6A7li4jZ5ta3g6mNqah6Y7yMkoEVTVI1TI4miGiAF6o3iYvw0CFFXouaoF
IkfzmJoXjg9eOC/6hWGCxlG76LWInX49Rv2Hlhk0q1QGie5Rv/HUsj/lDfcooZT30HonTetc4ZEI
ed6MOjIBy4CRl+YC/gcMrvwWLeIc5UwrhsS+0bze2wbA+8D5YFVtS9PaN3KQWyyRKbhU4wrC8pnc
FGteqBkHhfV/pU7FR1LnyvwZkWIZC2NRBf0Ny/nDpBXhN0EqaUfhFcWkST7tMVCjT5B2fdRsdVxG
Wjl+c3IICW7r54UBKrih9BMCKhyd/5zz/oZF6k/FUDfgkBcigwZ/POmZfOd3AVQCx1I5YcEKtRmy
z0P+7wKo/MLMHwVMor45F1/Ad/3TwB4FTgsPFMLcbBr47aDHl6Rtse+SyP88vzX5dw56Gr/8B/1P
5VZxVIvVYGZQmj+f89pAWqmazkS5viof0jK3nksLCIatw6TEIlkNLwS9371Yqz65Y7LXfkYsSDpE
25VZ9/nK6vJqZbECPVcapPGOqrylRtPZV5H47dN/Lsa/dDGihNqc+P/UiYLxnBrmsP7D9fjbN/9y
QdomNUTo57Mzjk8f1NqvF6StftHJRqBKfC8h4iu/KvLmF03F5TdL5ZcQBa/lu/RAQRHEUi5u4h18
q8UE4Vfr4ndd/M9gqFznP12SFBRZXIiObutgheHm8PXfea1UL6IQMOoGLG15oK/BblfAPiK6YsA2
E+sxCoJBqyqm4WvR+R6nd8sqKM8zB31QFti3TbdHQDlkMxMZADzM7XYmJTOnS+7imZ4sZlXOHwCr
yZmtXKUWhb7VTFwmtOisoIEDCZ95zIzgQDM7WOWCZTMTm+nGTXBozxhnL8nsva9lJiFJXeIqwH11
K4ec9ppquvNbah4nZZukaQuSqyOB0M7M6MAGQDrgU9TXI8TGmOMkBUmulYzkGzO9L0/ADRg70jmu
3nkiTJ7pr/Tv8plVLVU9emcUDb/6grIeqRB+93NHvA6BaRETxajUg5JwHS2mlkgnJlcZiXTzSIOX
AocGGFpdo53PFG1o4jTKAtb2VSpXtTTQkRsqsKI4RlxzJnGD6tHe5yw0WIW8BbHS2GF8KGd+dy/J
oiOtzlTvXPEf9AvqO7Jm7Hd4QYD7OjTwBiQouG4I4erMCo8iX7+iU0PBZET6Gs5ptwfN8zheMOOW
PoBxmEDduckFRD7NTPLAnGIDqLO0ju3MLA9nerl6AZlX3Qw1L7OOmbk6s86JqXHiEjX6aHqBoTvd
DEaXGW5nkKzga3QJOb2xe+dqIE72EtQecO/0AlmXQ5iX7IBhr0NJCJ7xAgBkN1TY7EbN79EuwHa6
RoC3xz6uptlZn+H/9yqHHlYHuzRHuvYrxgYA8EC5hy1VOM7Gai0OGvrMitcv2HjLsAFzkFCoHxqg
TDfY482DN7Pmg5k6718A9BIKj7PHezmD6W0Y9WUqxpfaCXI6ai4Qe0p7iletBaezmLQZc08hQXWn
wTO+MU1Nob1xJuJHMxs/DUpiOHYWaLrrzPR8+LPDY31B6rOpUz6BpQlG7jNzn+bm9F3OHH57wHbJ
RN7p7+sLqN9vLtD+C8Af4YtRcjdz/RtiaPKC+ldm6r8f9P2jI/viLJp82hnstbhv45JuwrkywCwk
OzR1bhIofTGUwPX0+N3n5pq/1WOzbF4qCNRLHYHZ0UzQCXbdCUN9dsCX6gK/HNXnGfc6YtrKp/lk
BCXfvlQeGHP7gW2Uqr+o1arXFpwd/O1UB8AmqEzwEn16ASi4AmqPPtIbH3nnMN9RaSF7F9YAy4UM
2/Ay0Pi1LNuAIYFS9/cYUopDMHc2xMLUr7JLkYPw6XRAFgXYCg3iabpUPvg1sUR97oGI5kYIS51k
s0CDBEtByp9om0EgAL/ClkKGDa97WuVzw0RHqGxBfKViPET/xKRb3qMzd1JkDcf9pYQ44ioaJk/A
PVVRukBs6X281FqYNPtqbtpTD7HSMSakDK3K8DNqi+BhsoJgr8Y09KzY4lOYoZh6/6xwo2hr/MpU
asRl2b6kl6INX5lLN+JLAceUivIGMFhKLceloiOdCuLCStGQvhc8WIASt6fyUuwxzh0fTVrXz/Xs
kOEk/TW+VIFkcysI/WHoPE48mxpahcg6o84HtdGj4wTTj5FiMHRP5tw0YnhB8KIhPICSnptI2ksp
iXMpKMHvqzKFgxb5UWd2svXxG6tlaAJlmvtNWEo4ovgEar+ais92X6laBISs6ftj2LY+xzlBTwN4
ZnAhrlK3Nq32fQQehb+TSvEWtqO9qCNfM5YA/OrP0QTK5/bAMsmvssqYXbqtLl0tMswICbMnWoA7
waOS9kncbABd1cGWbnl9bYayUbfplCGYRHgaQsI7UjCIamEz8derZr3k0iy/Df1ocxrO9aVWE4pd
kDjj4eQk2V2m0ItRT2E4LJO+LF9CCwAKJxrbvm3o7HqEn0w8mWJ2/aAGuf5AXLl8tvLIvrIjcKY4
ghvIM3bhG9dFY2fXkvPjQzly5l44keTyseouMTCYa3G6rMPuOFqNnAnMpv/oaK2aLofc0r6pparZ
e15hYGDDE3OrgT3aLw3QGIZXUEKP3Lci3Xqmzuiu6oW859lUHbrUiU69l+trxrzWcvBwV7mDQmMe
laqhErjJlGhrpcxDZG7PehojGlsT7HTXceSoLozrYkHNV3iDETxzg0nT8FTLnPN2UD7SBB0/FI5R
LLWxfSlUy7hvSG/exAlHtRb257YUqXpPLl351KN88BaUhLZLAv7GDu8QniE4AN59qvqkhfLwPs9V
5cbLR2imY2bNMMoovlEiJBMfTGPr0hsiGBM70xSsQjXLaFjgbQvc0YrmOXiCHMiVkBjFG1w8D4mx
9VF9rBiFaqLhKdBwYpJ4gg+Q9NMHJcchwnoZVWBq8uA6l0l9SIvOWhW9DF/DBipC4U+boXWGjRei
KVgyDd+8dsRwZPfx2bbovMPaNG1FF2TrEqeuBJWiK6usL+3l2AYGyVK4PdXREmn6mgQdijsFkwNj
0yRGWyJPOTN9Ch4utWGbO0bXzX05MUvNlCpgmq1Wq2Y2daWWz5AlzhnEqLVpbEweQG4OUuResLTc
mkpigInt+9hbBDEWpFzt67cJQsPRrnHd4gyrKTzMveDkq51+p5ptcYO5lc7hxke6wgYJbUYEY+km
ZqxtSPvpm8ge7BMxVr/ZU4WmkvNXg+QoIyt5A87ivbTE088Nx6NvFWV3lLqObCXIWRS4r7RyPiVr
Y6UUNDO2WXITDmZG5S6SNOt3yjG9qpsQLpKZj0/6JBAJKCW8iYsZzmmiMoH3qzXjTVLRDmUq8oNH
ugeDat3j/ldOg8BravrRtATV6XkbA3B45gLvGPud42F+wnIcyadO4Y7M0rA7W35Zbpo41a57PdDh
Hom68SjD4fEgM8vfyDRpXgjc57cV0xAH10AbXkFUKPcyiLlXJz+NDtZojAdMvT2cO9TGWzawPZla
pwueA61BC0/6DuelSYH7vRoN5ZOhR8WNU5M4Y/QwnexW+t2CZcsclqIEgragAHBKSQRaX3PTBBne
BPp4UuDSXjlFpm6qyWHeUfWNgqHLkh8Tzbra0q7M8a0JGkYqtAIoK3MsuneKxpmUIRS1cNUDZxsh
VN52caO1v/yVSCGZy7ChI+Fu3Ru4bWjS7sUTNydG2TLMiht7NmIHZfog4uScBCmhxMSvDw49Wdyz
FB9T2tUh26bwXFxStM0yM3Q+eM+TVHtpWMjox+t9tBVTTwlaYBp6jKRXHhwtz89OnstzR9TyyOEl
OdT+mDwrWEkjVwKW/IjHKdjgIReVO0hLnBiIUVqJXjy82uGojlf5YHQjJgyti6+CTNcY1Pv+uCV1
Lz68xIcIl6kMGjOIHlR7F0CjFnplOycaDLE2snJ9KlotP33fq2iqjmLEt3YiQLOUKZ/1QlChqm90
KpMwT9Y6/dRJ9DwpynSGNgCgjfi5w9oWdPQnOsEZMSo5QX6YbqbQaD6NuVVrrLyoXvDGAxjrfe88
0vX8PuR2fbRgh9xXwIe00vflAqVRvs2dhqCNTJviSvi0luPqEps66BLjGuhUv1R7n+LrIBxxA9aJ
cFr6SM043rZtNOf7ypqHRpljXUxaXTyrvlYyxy2bmu7PsOoXpaoWH6ZSNlti5+ERD3J+G6Z9+VRh
Tfxal8iaSRZrj52mIvQNNDfsnK6tm7XWkx2mv67xd4pjTsouzkp1q1sYn+LKAFEhxqB5DTgkU0RX
Ne2B6s202MTSbmhZ1urowJEAAELV69tiUMuYpmkiupoI2IeOHY7/oM2KYmkUswM+wkysoRUqfHQy
r6/SdG5h7JjEJkvd0/IbMFTTtmUQwhtstNFGqHW0tUUGbq1XNP3sc2Vue1px3+18Sl/nU3bDbwCv
uaQrSrlT26q9SROtesL/Pu5izUjZqrLgu+QRJrdgBMJXOpUthqLn+1odKQJzfIzNKJm55+ZJHr3R
71QFW70J/WuMt/wJcUwIgfshim5bJ/1WEfA0uF3STU+oAcYKANfFCP/RrSYh9n4waABgsDPfRwL4
zqDTjm7ak27iMWllvI8otGgZdxn1VR0KW6dMzqTR0K9lsa0b4tudyEKFo2kA9T/Rw1Rsq6bmo2Eb
r6YOjDZBp2/DivQW0lci6fj1am9BNgSYNdU/DJ4ZdXkdunUzUMXd0JMd1zKY6UGwqKjplSvM8sG+
1gkUVHFHR6CtyfU0DGkzbyPTYmW1Aa29zCHCnROzLxv8OD/61SWj4nvObalZ6kMq5jMFDSoJRllW
cVe1terabBFbU0CLW5wM2bYD5rTL2jEo4VmmwyOZQV3dkOrPdwoAWKJt9typLScqLgGT6jujqhgV
W7Q1sQG0evKx/xGz/o6Y9aetPlfBWxXP8uoPyup3JYvv/K5kWV8cYaM6/UFatWcTDXqmafykrNLc
o9uWPfc2sblhqoaT51cLjfbFwTiD6GoxUyB8Zf4tHQsh9kdplVIsHKpov/w4orEXFsnvdayUvmRP
GQkAaOZEM1urUtSlORp26boVVHKqwpNPrEkUddaVDCEh1jGBBNIdvrac0Yvz2lZ2d73aO5AjRSPW
TaKkR3ugEVSbu0FzdqfcajkYCk5M7GfmFtEAhNKeF5QumUH3295BODmOwu6Hg8zVal9cWkkFxyJS
Jv+fvTPZkdxIs/WrFHpxV80ERyMNjW7gutPnGDw85tgQMXKeZz59f4xMqZRSSlcFdQNa3FyVKiUP
dwbdaHb+c74jAHC4Cdg+ZDDbpsU0mgtNmeRb42L67DkFTUHnKRZ9+k+BPlORCbCMHkP2uTzC4C86
W1VmVreF5R6dutYqt+Wo2DFwqewBr+sgly3x+Dc+HLx3p/bmh6jR3ti1gHiuK9hvF32qeZveopB1
qRCEoEQRS8/aMkWHLmeUdr4OJ4oH4Sh74UXYaJwXYnhpqevbxaTu9RgG/cLrB2IfrACevY2Yjatb
c4qybOVVJl3ESBJiWEJEVJ4QsySTq2QMz3KPhbZM2/AMv5MJGTTP7fAw6JzbXSehdHOZGnYl3Liq
as6CMOwf/D5vHxM97s2FaJv8XceP94H+hgtFaQoSFFM4ng9krAC3WbKmQRHKAsi5Yoi3mqL30GgV
uhGMKn010kCBLxzRYLbCLaE81EClFNcrRZ1vzLIWR7w3XuHqpk9H+1R3kw8ZvktucuDE40JtVEC6
JibdnIe1o32IQpUJigV9b8yJQV+0Cq4EOKMTcRXGTsaSgTYd40AamSy1niIPWlgUa62gi1Cv6vnI
rxTHoMN2ZTR5eQoiR70oQT4olD9Hae9SJO2sYistntW6GS6YqhktRo+RyFlh04dAMdFKmPQdyKHg
mBs6uKmmkcaDhrbidW5p4zrw4+HeBgRxrvoZrVNWXN8NRR7Cf4qKmhIjRouOOocLvWa61vJhODLE
rRdmw7Y01mR/GWkOQODYClGTyvi81bA+tbzWxk6gcsKIzTb4hRwexZkKb4q31E+VvhqVkJQeA7NZ
s/P2gLXzrZ4G4MgNkB6Mz9O7SkNRyB3jVhgc7lDOmebScV92h07nawC9Kxw56HIOk51l7MKAT9q3
quOGTlgfqHJSXa8Jx9vCzzArtO2wNxpaBgJ76pYlLRLjQoyVJIBmcv1jnZSEhk/lytA7jm5ZNFxy
rxsbqAp24Qa5lX04vdlctV6hu1FradewQaY7OOoMF21nJIoXlTb1VkOR3SXsT+/hNhd3cd5Q0hFU
0Z2tWTvROyQ7Y147Ur2wX9ZxI46UBJWPpZ7WV1lqas9MmsFTlrotr/WwVZdZkADdjNIWipVkTQEH
GRkgJIxxcn1D6M/9FIGGL5TavNX10r80O5J67DVTguuRfcmgSDxFAc33QUqJrNtRSXUyHBvVqwhh
G7KzebNrT46LvASiumgUa7yM7IyTqlSj4kOni+RuvhFujMmePgK77wvX6dXkFoKKfTWmw3x0h/k2
BE1aLWn87vmcPMbdhJTBowFyR9m0wCwtVyaJd4HVud2PrBEnD8bhexrEOFJm1sd9DKsEsgxL89bA
ncsolvrMj7jK2anjq5u5mrEubmgNQztt8b8tiUb6pyr1s2cBZftd79hXEmslm6qGotOXhYRez3x8
OLNAWKIiTOG0HopGukAsYhCo3oA+qEK4F9wDVTWyHzF1to+kb6v9hA+ADGdSUZ+Yae20TdAzy1U2
Bu3R0YwEe1LMl6QQFtRmp9Hrk68n1JST7MkXXdjW11EEm1AIwLVkNcXBEIl38hPTfPSqLN5n6uQ9
KX19jR1jOIv8lphToY7RFUaHON3mfRwu0NN1lA2DHisaNAgEUtGl7zQE8DMRO815UsYBohaW68vY
GuQFllVVZ31QWi5EYk5Xvaj9fquHTXPNpjy5CTrfetIjqqy6zrcPmhOoV0YW9fvQlOIsYTiyD+M2
5XwH7XcVx4O8TLNx3HY5hhuEWYX5T9tlWDXVPlQQJxqhrNmthdaSQUSJG2DEWx3U+ZVfRv5Bbzqx
RyxInwcIUc/IFO2GSi3ec28Y1ZvWwO/mtKHfdBrE48nMQG+XgYNLrypeoQb1z7j7p5jYkoXfLlbi
Etmu66utGEOsOmGTIBNp2YdX51W8mHcbWEehEnWloYyubtXWrsHydBb1sYEncL6ioxEGC7u3iCBO
47gLgi6+Ii+sMGsACFmswyHmeeuAeLqQ6OdzKtgCFB/0Xf+sGAl+qyDVvVPQjO2H0eH1vtTiNmC6
5ZjAODlCZ+cexdVoteF4VWFb5Mle1dVVltupXNa5rNE/IttcxjWPOo6QmBlEJ+ILXJ0+bqM03wdW
TZLZNCL9zUYqoUsB8Kq69AwjPGDH6uVa1zv1VthJeMczm/AnyfgGk63Mu6fMUqxDkjjFhtopCdYL
zIFm06KxdPKI6Gist8ohCb1J3YVdnd0YGTTMBefG6DCVimoegmw07vNCFZSUWtUurIUoFladMVCu
+/LQ5LZ+GlRH35syiNderULBdHwMM/nUH6es5oJIFt25NqC5t8BMfQRON92rPZi3hGHNrp4cTgd0
vpykV5pndmXo8WIUtbhv9AqCftPjbVxYvml5OyYrkHOCILxIvDK+zxnDY6/imm28kuqLRVnL5EyO
rfMoJ8ZaQyge4AsVm1HQsaorJrezb2KzrQrzRokgZgUoPYRjwWiYOL1q+xYzUZutCgwbmwDh4zHz
1f5OZ+ksiIxXxUEiG66CZlJpb4atu9WHJNiLMIfvOCoUYjSloNxZWYetAUWJojeS1mHfPY36CPqa
2mSxRB2LH52xyj4Pps628lTnwkAf1PFMqt27Z9UU4QzRsmJjtFKLkHSuUT9nYeFs+57bv21i66A1
zg1272rTS8DCdlfcV2YC19+s6AO0O4cVK+osdTModc7alPjJdchtcl8OKgY4D+Iw474uXWE3DolT
yG7YMwSQ0TJvi8ZfoeWYD7JuxpfCdqA1jazqDZYXcrM8fohnMLkpiCkD2qmWKjVRNVl4f1oMXktX
UN0WyWNYip6LKBFuRp3H58abtdspAMsefQq6lCTA0xoV5SiQezFM2Ud/VoDDTzEYfJexa80eO+Sn
WFzMunExK8g09xnbaFaVI8xWax/S7jIBynTTmztv7tabCNQUaW2d16mK31PtzRXcJvogpZou7CxI
dynQ5qWNynGsnaZwFaFd2KSzLwRbZbI/an/lzSJ4PMvh8acy3mg8Yxf9p2Jul73tdrOM3s6COh0Z
OInLFKCsUs+ye8oY8rya2CwuKo4zd9anRD99yvU6bdFYXdkgIphXwnGNWdsvWet4go1A/Oxej1wI
g6xbWpklFAspjiRZOk8KIiTAi54B1dH/HCQwOoFc34E/3jvzpKEWmrh1KMM8E2DJCnz9nbirRW5d
sdjhOEsh3T3yBVbXxtgDOkw/xxnzYMOeRxxFbDF44n3qLpBTZ68zEviQoksbN+h9m6ZI9pu7rE8Z
nVA7zxjFxPSobot5umJ8DlrSpDAyVs1RU9y2tvBA+0wNOL6r6IbLxvch5bQ1JF7y45aOHmIqz4pi
1tcZcVyi5ezZ3QKB4XKyk/YRnABgUjqys/PWsZclPA6M0RQfoP6YHUUntUge63jghBYgvqR0DwQq
1NiyTCzXCkxmM1LxPOZj3UDpqpoFxKqGQoPlk3Mrb71Ol/ceyS4PIcEDsBOj5BnMnakcxVBqAsHA
jaoy0Zm0+7pWTH/TCNU5yLHvh2Wk++FtrlCTcgX0jRiQGeXmR00ZZb4pSkzRa09t8H3h9CE/mzCv
DC4bw+TIkSQ5tfdOoE089GhI5lk1nvjO9EjiaT0sm2Bir8Hqf2gCWgDaNDsMwJTuWZask8h5HISR
Jw9ZNzbXA5bumN3UdN9Pvg0FPwgHjKhUnC6rQE2mBUvSJP6/RPKnkrjQtTAWAMwiy8P/oBLwD50/
Z89vz/F3HrQfvsA3zYRoLdgtwpUCCQR1BGvZz3lcy5ibEB0JGhX448/mH8P+oto2phTja73jTLD5
JpoYM9zGRoNR8akhe0NO+hfMP471vR9N0TVIYYCeeJl//NL0YyZNzpi6CbZJb6drilQlqCqEfbkk
AAAf0sD6c7CVzNm0RlUzNrXsfY40jngtGqaNxcSDI3MosnDtIanuLAoOL2rpjHcMuqSJNulkxbqK
05i7ui/liUxPfWXHVKkt7Sh1ADHbE+r4ovB99ptFpxFANVTy7XVU6v5L53RKwTQrN89r3TL2+Df6
584bs5ciiC2csmZUbPI0q8gyWuGMWexqoW77UYgnamY5dBq5HMbNyKEd12qSdCW9b4qnLOlINSO3
LbSo3MPhC6+Gwrb8JQix8sbCznrNmjTgAGg7D8W8Eo/6GKe0Gmqjshw6PWZWE+GupRwAaw7Jw0B9
LCMqC9hvIAkvZdzYpyELu3xhRUb3GlnKsJdRChq59f0TG7dsVTqhfq1bUXuPg9k60hednuwUnJXS
mHLL1mbadOqAkqII2zvr0Lpc6DyA/332a3hqFGdNGhcWB5PW4FWiwwRbJakDCRdAdFA44346FIow
PnpM+8Rs/Ok97NOUp45flI+THpuXsh1hsQV15FXLFCz6rW3O6PaWZOoxKCQ90uSz+wW6wkTGlLag
TZyEmJ8jv+tvbU0od/jHA7Sl3lZv6dWAdyJFOcarkJamoyMC/QWQa8l4yyEKpVN/BNrBxxyTCUqA
MIml9iotWO7YsDVnURZUbPQMEqM2B6p6Z6alrJg0ZM1TasZK5Vo8YN791BturC4nUlGbDSEtp1Gc
pe21zjmEEyA1SG1J4jbShJpSRrW8ZKQCT59BITYnNi1EnUYlyTHkT1CsFxQr5+YqAnxurNEI7PeM
8ygyelJS5EmhbjGtRKkDq1BkSnNFY+EBomUieOAUzYk2BYJ9mVJy1XGWSEcqJUHL91srs1t84141
tMvQTOnEajvCbksYoxkxLkYrJ4vwBDxhWHAPKcPbjzAqqH+pEt17jz3RbJ2obLVXQtdsbdjcax0s
fm/ilhpw+azZTQdQ8BPyMK0El8RYPHF2HGTq11YEA35xINmuGqb8c63XypmmhHm86looe2Y+TdGR
B5Cgh3yghCXqx/QWdrr5Bpo1fETx95xFxYC1cLMQfw7QIWsdqUpsYtXJ+l0RYMmm+FnYDOIVVF2X
6HCCoz5nELnspN+uR8mAZRFMo/Muu0oQIq4ldhQ7sUj+DY19Bd+z3nWio2AxSdvhWklk/SIrq76P
aB+6MIdpWlvMqXI3DQbhEOuR3dW8objvK8taVFafH6ZJK6GIguRYDU40k5Q6r1tRx9CE9NIFuIIK
IOwrhaAcQKOIrTTpiPiQabEVrEQkgN1G5FhocffxAtHzNKEZZgQ0OPXmzK/Y3hFTtMUKcbB7lTS5
cgqNWmZ4zThxKscAccKmEJBD8/LCWyXWOGxgQ1kbCkHUHWAtRFudX+NjJePpjYIGX3CSUNHh0kY5
b+3AP5eocYTHctM+9WkRXnedwmQl6YS2U3sxbU2YSqfQ6bvLmopMWuf6TAHj02YPc432qpuwvtWe
Rz8d7QghBit/WkdxnyB/yiJcMfnmSEiyMnrKwj6/jJLKAs7EwSuSw7ADDDS9tYBqnOUY4HSj5CRn
1Cu6kd89CfgAJEvvF49wFGJaDHwdEo6hwbWhJamiMUJtbvntDDON19cucXfVVKOCq9kr1kCXZ48t
AQnbiXK4MArWS7U2aO72kih/gd4ibhoTUxMzzFbqVF6V0ZOWm8WDVfa9XJRlNfsHWxMR3hSTDpI2
jpjRNzb9JXCT1OKujrQoPukOLiB+JQaLDonE0jUUkv+HIBrVHvJqq00rO2zm1GpBIclWT3rD3FUq
dUqXRVlU5+hF5Mv7TI6xS+eavKhKO3kZAj/4CJQqd4taDW98xFq0sgQReQH8h6Bt6UX4avzcXnmj
RrzSz+xwi/7ZkuPMy2FvdiVxQ2P0kn3bd5h9rC5J6cfIG/obIr2rXZBPKHWONxz7ojQmV4HHteko
RdtpRL4IhLWJuQSebg1rasSiM6PSFIyNeWNA4TKCTTdcVu1AwjLI6xxaAWo1jamAeds0haqgliaN
x6VIoxe7jDPMKMahH+DTLogV8V/lvMOrIrfreyNx+j1WNNVgFNJYswSHzrzIe3qKfAJue742Vn6f
0hIfoQrXW1s4m6ZO2H6OKN+JgyGzETPqMi5nIn8mk31g9KR5taiCrB/WnqXi65oy1iF6ECoNbXK4
0jXiLIDGp7eEpwEPamwxSZbg8Z3ygSyo5ywpt29Omdd2HyYPnw28GmNvSPLFVS9cCjOS7YSMwMi2
rm+NwTJoN7SoISQyQyki5drvxHK8juluJ4+tphnrOOlb4mS2U+ypKEhXKEwtYEeN8L+BYE8WOoyG
s8koG4JMuerKzovPE4uFfBXRklQstMHPxyVRZQUJQ2hUuQSdom3qaJRUWYdlvJvCOj9B0UhodeuN
M8dp0FxkaB7aoAWPEBZt/SC5zzC1ZM6rGD3o5CIzy0szTZwT6CiGKU2TwUcqPLxUg6K/odHqoI21
7KqMJFoVrVvmitOouVWtprhVM/CTCHYTI+0SI20Q23OyO57qRSh8daHZkX2R4Wh8BX0HmbTC6wVh
pClmvCjciqbEj4SF6ZWGqOIoyNKcZ1VEjLiPI/+itmpaDhlEMS/CJEpJbmE07Ll0+ymdDIJ4+QyW
F2ZIJMriDPnuBWUA3FQhU90WdrpMqG+BVVc0Gg9QLNiPnTnaxBjImCmm0aksAJ7/aKsMmOCTd8OT
ImBa08BHX3PURFBV8dBtAsoWL7EJGXs59PEH77c6UpgxvsipBYI+FSMlX0NI4nfRVU5zw1kuLRdR
TXmTiycQIDb57PHK8StnjUG4v5vAM67tMkufJewN2A51PFf/1F7fLLyqyahuKA1/w6+qP9N8v2F1
CL3qKkRqL9m+iDhaNFPCSoXzuElIaAdVuLcjpc03bcPQZ1dUc4GfI3Gwr2lG1C7qojDvdbvv/IVe
q/G4BuvWkduvHCyEIT6WQ+jbpOQpMasbt+vpJqG2TOX83OoleBBv7KvHvgmryK3CQM2X4ZR45yGA
AjKjlIbvuEPkhGMsbJ5hc/NQ6y1HO8WdzfUnQWhChkqjFnErTe5MMyhPRZlQOlVxHjpFoyndTusQ
hXXVPoTEwGgJbdX3UCsdCo7QBvUVz11UYVtvOdLGTmVd434IsemNbAkWfVUHGUiuqQgxrnKEOToW
dVjrvrPMrZ3oeU5S3CwcHm+ZQ/UFj4ruXA/Rm/CUp76/HOgK2AgUsFOS6EXpTrJ3pkUuE/MjShUJ
/oAuultpKSPWP0V9c5ykbZHQJ57kzAubls0q88dF2ZZDgac9wvVdNwEp2sT/0P08PDX0zGOOLrRw
zR4TU5bphKvJzqur1slqjuYVS1RWO2I9smuLSDgAXJNg4Fmn2thZCFF7z7Iv9ZOascVYseuVyrJK
pZWshkIMzER9mqGAGEzs0SCBS/QOHLgdszjFy4ZVZRt8TUyey9jdBiAGZaTmzwZNA/ox6phKeh3w
eP5pOOZqgvcrK/JeX0BdhILGXaUvCVYER+Rgc2fEDh2kaoppHF3V1jgB6SXYA2OG7Nm8pH8bhSbv
SauM4q7obad2S4A0H3kSEmc3kjFmqwP/ANEVeGikTIBYBn7J1aDguKoa+tIM0Aqeyg5wMfrM2vys
aVYYqrgXizC2FpbqF89BolSHeJgY5gyUsW2VBrfgaBIt3IDFs4dzQNAK2dOOV6GKz9r5thNzJOPM
qW+oU/D2ZAGr1zGRbJonQAgnntwFUQA9lAfHyzPioyo4nmHIjY2Kl5iQKkxAbP3Dyq/0ciV05kuL
LLKnnRkF0QJkYLuSOeOqdqzbc960ucf4rz6wD5jp/xJbODw+hS9NQodW702AesANUHHlY4eL4hb8
aQvjOIV1TiF4mZQL3FHhFUPqZKUVMoAe6UjroKY62ykr9la0XL6wT5Uble/kKm+begXezn+C9N+8
jKpq0egBmsb1Rz1+8uvcvqKuo0axNdNo3+dKspmUlDpkHO43EE2PmK/I0atJcGWFFd9LfQB54Alr
2Dtl12/NIvEPCH4x112EYAsTWKO4qaxNHqv6fVlNTEzohhDzDp3BfqCqWJXsr+5DP2I3S8nfi8US
sw3ZlpKdHaL6vM+SlpsIUGFbdcCSdIVyU+aPU7LLcdmGCzUN8xuwE86aLZw40n9kXpsTeq4tauWY
13hCe+xdWJoi0d2USuHTxuDo+k74jrOyhy644atHr4LQSfk4XsuQUfp0iNRth8U9yUi249oP9jjT
xbHDMVQtSseBR2oINT63FIM2QYxoF6E+Dc7Cy6LoskpKf3QtFfIDaRB7RyX0yEy6jZpr3HvhLXSk
7igV33rlu6sdtaCS7yXphHUlIy9dCH0kV6H0pnav04N2nmhxtMOiHp0DL8PmqXZoGWnDeoWtXSeo
7qTRLsnawG2zNN1QYoq6KBUws4UoXNp6h4OS8GFjmxdB483IrTR+Trs9U7H7ikddwE8rkzXlXrym
2iTXnp44N03QwqYd20Jn2Bj0Yl3GES2phj6c57kCC2HeuVgIs0F2o9HKthY07x5zU/+wOQzyVKbN
qHYH5mJnoznY4NPNatXFMfOXZDD7O8o7QFL5U5k767bLmzdqn8blv3M4TwqPitWtMUJdapJqGFxV
RBQVTGMAsYFHSusmMlLr5f+KG2vznl88p+/191T/vyXk3/6k2+Hs1k3N0g3aXAja/T60yH3+Ednv
H/93LgD4vSqAH/6Ib6lXsH+6rZOENi0L6Vn7OWRoz60AYK8tG5zAtzzsTyFDYq8myiNIQFRPEwH0
Z51RV79g54Kpo/Fx5pf8l6DXmvFr7t3XWgBuag1jsAUx43u9keNSH/kYHldef9uO+bm80db+OjCY
ajK3oqod3v1arU/GLVhSSQs6YMwyBBt27w2NG6LbOZ1JbCh9YkdPzyEJ8HrRKmvbYTrGpsKr013g
vIwD6k0B+LoN79v+ia3QSkHDg0JzbRQKu+LxktDP2lD2UEArkm9bT9x0+oX/FmRzDOaMnm5gX+d5
1S498YFYtYwrchiMoTVBxg9+EUDvC5ZHdyRXlwTjJp23glTBLQcGwhxv+PpUaxDO/rwzvhiCJzZl
7PD7F1xbt3WjXqXlFLhs9RzGAmOxqjFhmdlrk1wKp2OFwc/NwQljDqsndYKLCsa8rR9J0lz7CQEv
o1qro76dx54xZmic1WfGQEEj28vLumVCXvqV21KbMBfpJFiohyLioWjk7xYGnWVWmo9qpEBe1Fdd
7q+wwaKD9GuzjtcjPPIKgm8kKjeJ63Oqt4+0UUFeMV5jWxxJqUQENCh2KjT9bsB4kyvTWk/p5jGZ
fETI1os54IyEwKv6QXj0Uzo4S1ljJ3LCixI0XTSc/+Jr8yPQ4ydl5Z8Ulq9fCgqrVVujE8NGT//+
3oo7tSZMqMjVMKW3VaMAqjDr49BR382olcqs0k1ssW/ibJMUl1Y6bCzNPJCua91RNbpFWgOI9jy5
E2GyjRWVMW+/pnGT7IBnHI0uh6pkXRumVRGpZBPFhL7MDmprbqoiO2Cx0pgR8+CiwHC6spJgi0V3
VWnyouFXSKjrw6yskxU/KlxmBqlLoF5rP6LnXQuW7Fvdsmc7DFfEkXAAB0DllbLFZnesrGrdGeZx
VOWZMP3zAeu4HNJNGjQ3UUHySxObSe5N7UmgQMJ+2DMTulBzdCcl98uFbSNBSO5KPLrroqNEAY55
mWwUyF1UCL+kzbhNEnXr9zM1RAG/GLfT2TQ0K8fxnsfCWudQxlNecEHDAQ8ZbdyzXNzrun8RZTd6
VZ1X+LJrrb/JhqcpsoZDQX8lxAzNfiw9A1Z0gP8/MlZBoW1ExC3SC3OtCblF6X1TB95jl46XPiCa
BTs93EPsBw9lz1RATE9/fJvovyKsfa7OZPcMrGwgAOSvJx5TrjqkSTO4tnn87oOb9rh8XqU9lZyz
pq7aY6A4lV58MbXdpV9XCKPDRUh8RYvrct2UNvApGblRXeyY114GOkVFYXOqHQkzp2H6HXQfhZX9
P+5uRkS/trWycqtgQ1WLj0Cnwa84pjWHNKYjsBZLu7KxK8C3IA41YSCjCCmBcYXhkDTdBue3W/hi
q6QsUqXWUvyMD4qewwA50FZQ8auyxwsPHOqAlrfinLi12wjaqQBgFnbXLKwbIxmOYdReF5y0JmMu
ztTffAsoMCBlz3AaNw8qzschU51KNDnKq8PS2OkfKvLGwm8a5QwdEJDBRHIxKfpT0HVHHHGHQng+
ckQGLtFj9yLkU2lP2sKIuxuhJZe0QU2L1io+sPwHK8sobvpG+ZCBkSydUHwIBUKdiB5StL+qq5O1
pX0UKELB4IPb5h345a7C7DERFiYid4e/dWMQO17Y1UsfKED1KGZP+xWYPJwfwMWCJeeX+6zgjEwZ
OX2loIKac1UJj3XD06NQcSE4cqvQCUvOoL2PquYW69ys1DxMcXnrh8MlvXKT282HFqXZGlG5LH11
a1G/YAX9VsU1kTXRq6cW10nQ7FudTB8qZhVZLv2BRz9Td8BSjmRDXDaA16mmc15JhduqciU1uaTP
fO0H6ppf/ZlKHSjWJJ4y4T0y9BZtcNXYpK7QkvOzxptWYMXWRBnp38UpVj9E0/XcXhOHjhu0B1nE
uyjz7uFTUh/FIYfZBHnULN048bQK5jN9ZQBkCzhENOLYqqZLcOmxhIC/INiUbXW4N8vJMBFUhN3c
R6l9lQPUYddZ0u/LMEYW3ZED82uZmB1Gpg8w4Hg25L2Jauop+RtVK2uQAdncpHKW8TXkwJUfmzLe
6hPDhby4Tntxiv3oYOpAsifSIeVkAcgmn+wpjSvzdl1TRez5dcaT6SHSe3jVwzZt4cUCwMY+16S3
RpA9+LV1NlTGXdI4TEvEgzWVN0PaNivu6l3p2R+Tbhw8MByrvob/nWg+NdPCxn0zjm7lO8nKMqez
2OepJfLLtGR7YVfqs1lzriPqf8qN8TkuaTGN2+YBTRV0HpGWZQjutDKb225y9p1doPyqyO/xLtat
O2GDzW60gZxwdEM86aHV24M6DC8pKP6FkiWulhhbpceKpapHSjLc2PLuUrJ1ThWDDZIn0VJKHD9O
HO9zp11KIn51F17RLrFil37HKPRjCokqc8WGQeIdMO71MtzkzbQD+nPyKKGPnQ85qU8DEzxfH9Za
K18j6K5hSsOib1knT76nHBptuTKVi8q5KLQLy7jM2lPUhcdKSd3WwC9hnKjhXDSRc5sONeZgfEVT
s8wEbhXiynr0HofwwnrOP/WDLW96xGQygQsj+WBW6Gr6Y+tf2366EU5Fv/YVzlriL+BpW53bRTmP
VFIz4Tw5OlOxrdsj2UGeUaFAsbfXlpmuYhhgyIE8Hy61/hWULKlJ46EB+SBGvtex/uDIYzr0pGiu
1DnyxVp5X3p6vGxDy/XDl76eWyE+qMtdpoV8GQwjWcuufgHFvg0rf4uh5q2j12/JYI2jXS6BOTK6
tGTvMvBdNDJ3dhEK60IhQeY6fnoXjsDcBn0035RKZyKpOC5TFGfdwxGCWHAT+KXtTpF2I2PlMR/H
+zyebqYhOk4excsdxLqlQY/FDomR0t/EyVY0HqL/99lr3k4bZ7K3zI7mYSOWLIftFEEjlFNqVyqV
Fj7MMGnUPze4klqtwpbrQS1rcK8L+yXtur3sg3dnbG/gLxTLMtK3UQSeKscxCp04jVeeDeCfVIAb
dejvDMEKDV18Ms/gHH3EKqqItvEbsTeJA2h5dR7T3cf26TworYtxbDZk/3UKnw2CAyY95GZvKS7z
/hAYRaUsa1M2WMdpn/73YOKka7ds0wpLHmN9LiRxWmxh6QPBH2qBcwyWfu2djEDbc21oQpQjYaaC
kqWc1kGAx1QiqIrDD0nF9f/UcfQv9CR9g/v+sE/uZ0TL/LfHPMyam3z1Gef5RSPdn/qXfrJ//PiF
viuo44bJmoq6Ox9I93dJn3lP/d1Z9fMtfb6VP3qF5LkJm/YNgK+OL8XSMR7Pm6v5D+dPwHX+t7+2
5Vwyx0jYsL7+9VeDzS+u0O9dgz/+eL9t7vvt63z3AX4XNExZnf5ryvDvXIRfvcY/L4Imv5gcJ2a6
1NdPiQLwy4sgYPo4Eo+l/PqHQzIX/W90ETSY9H/uRvj9a2B9sS3L0ohgfvuU318D+QVLMgqJ/HYR
vt54f6NrgFNL+/qL+Wcd5L96I+jGF2f+kLi4vvv0DgE6iDYYwf62d8DXtkkOGX9mOfjdu0B3vtBx
RsmZED/8JthfuMgmFjft64X4+s37G90FtqT2wmAR+2uXQf8iGB8KSud++GXQvkCNRf3H5vv552+3
KnKvqn/y0fC79wIEPQe+mCX1778MtvXF1IQD34x06Pznb7cUzILqX/30uvhCHJV7ac7Afv75bkWw
55WC75xDcPrzz9/umYBgYn29L//Cemh/QcRQUZl/+iJ8dxEc5wu90SAb5bfNw99uOaACR/zVh4Km
fVE1odEfiUD5y20Bnx75Ukfn+fP7gT+xVP68e4Swk7x9bi7D9/pH28vf+xd+2nv99u+/7al2b//5
b/hmfrYgf/6Lc6PD15/9/nM+/b++Wx0+tzy/+MuftkC//M+/fcDf/ugfvqmf/s9t+F49V69053z+
6G9vcx4h/ee/MVoJKFM6Vs9v73Xw3fb3c9vzzzf0mz6Knx8Cf/j6df2c/vJlZ3P1T//8w5qLP/Wy
i5Bs/k8vM19wQ+o8l/7qu90+V+Nz9vzTC33+Jg3L4Zv3l185TJ9fg+fkh1eaMl/2Fn/1R+yfwTj+
4/88p8V//OPwXIOp+e4K0WU0P0z+6k85PFcZp7P4+4skdO2/WbvangZhIPxX9hNEcMYvJhoTY5S5
KMbPHTSjgMMMiJm/3ucKJetkY+H6dWFPr3ft3bW9FwdSfcY6LQ6AA8oN4BL9IvIqFcmPlN8GTMv2
+obeRbjooUjS3fAeAr4DvrwmCuQbQonyS1x7OxDmskmaOJVI8LXA5z41v+ayZdlsMrEyOJrq1nHi
Ar+JTCBGSVin9c4t4WK/qzxXlsLqTD0XOBJfqpgtRNLsc6QzoVzwj7pGH7wBJe7jtdrBCv+UVT27
lxu0FLKob0+FXOpDAWUOhVXbLay7ywcu+mOTAb3ep7s/x7CxS2tXEi4K9pihpps3WOU+3GGh4nIF
6T5V1M6pMuC0n1C22PPIGefO4w5Z0MfNE2LZPP2AzB0mVL/l1nYHAH0BJ9eBhY2Q6n28CXrvdE1z
Y4YDUwzjtS2hiSCYxPw2XfgjnbuYMwkpe7qxPQN9vUHpfWwByzV8HLGzdgVEjCgcnwomMWl/kEWq
DEzHdEAHDnbc0fCilvrAgT0crdTP5M45tdeZQ2g7gzRPKCJLDF1NLAeWZrTmFnMGkYQWXR/6+HMP
RbKuKMqAu0TPTYNlTmNYH00JlDtJyNB5s7+b/38KNQ8PQ3+zj9j0RVxIsb39AwAA//8=</cx:binary>
              </cx:geoCache>
            </cx:geography>
          </cx:layoutPr>
          <cx:valueColors>
            <cx:minColor>
              <a:schemeClr val="accent6">
                <a:lumMod val="20000"/>
                <a:lumOff val="80000"/>
              </a:schemeClr>
            </cx:minColor>
            <cx:maxColor>
              <a:schemeClr val="accent6">
                <a:lumMod val="75000"/>
              </a:schemeClr>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_xlchart.v5.17</cx:f>
        <cx:nf>_xlchart.v5.16</cx:nf>
      </cx:strDim>
      <cx:numDim type="colorVal">
        <cx:f>_xlchart.v5.19</cx:f>
        <cx:nf>_xlchart.v5.18</cx:nf>
      </cx:numDim>
    </cx:data>
  </cx:chartData>
  <cx:chart>
    <cx:plotArea>
      <cx:plotAreaRegion>
        <cx:plotSurface>
          <cx:spPr>
            <a:noFill/>
            <a:effectLst/>
          </cx:spPr>
        </cx:plotSurface>
        <cx:series layoutId="regionMap" uniqueId="{2D3E8143-D029-4370-8B4B-D6858A8A9163}">
          <cx:tx>
            <cx:txData>
              <cx:f>_xlchart.v5.18</cx:f>
              <cx:v>customers</cx:v>
            </cx:txData>
          </cx:tx>
          <cx:spPr>
            <a:solidFill>
              <a:schemeClr val="bg1">
                <a:alpha val="92000"/>
              </a:schemeClr>
            </a:solidFill>
            <a:ln cap="rnd">
              <a:solidFill>
                <a:schemeClr val="tx1">
                  <a:alpha val="26000"/>
                </a:schemeClr>
              </a:solidFill>
              <a:bevel/>
            </a:ln>
            <a:effectLst>
              <a:softEdge rad="0"/>
            </a:effectLst>
          </cx:spPr>
          <cx:dataPt idx="0">
            <cx:spPr>
              <a:solidFill>
                <a:srgbClr val="70AD47">
                  <a:lumMod val="60000"/>
                  <a:lumOff val="40000"/>
                  <a:alpha val="92000"/>
                </a:srgbClr>
              </a:solidFill>
            </cx:spPr>
          </cx:dataPt>
          <cx:dataPt idx="1">
            <cx:spPr>
              <a:solidFill>
                <a:srgbClr val="70AD47">
                  <a:lumMod val="75000"/>
                  <a:alpha val="92000"/>
                </a:srgbClr>
              </a:solidFill>
            </cx:spPr>
          </cx:dataPt>
          <cx:dataPt idx="2">
            <cx:spPr>
              <a:solidFill>
                <a:srgbClr val="70AD47">
                  <a:lumMod val="75000"/>
                </a:srgbClr>
              </a:solidFill>
            </cx:spPr>
          </cx:dataPt>
          <cx:dataPt idx="3">
            <cx:spPr>
              <a:solidFill>
                <a:srgbClr val="70AD47">
                  <a:lumMod val="75000"/>
                  <a:alpha val="92000"/>
                </a:srgbClr>
              </a:solidFill>
            </cx:spPr>
          </cx:dataPt>
          <cx:dataPt idx="4">
            <cx:spPr>
              <a:solidFill>
                <a:srgbClr val="70AD47">
                  <a:lumMod val="50000"/>
                  <a:alpha val="92000"/>
                </a:srgbClr>
              </a:solidFill>
            </cx:spPr>
          </cx:dataPt>
          <cx:dataPt idx="5">
            <cx:spPr>
              <a:solidFill>
                <a:srgbClr val="70AD47">
                  <a:lumMod val="60000"/>
                  <a:lumOff val="40000"/>
                  <a:alpha val="92000"/>
                </a:srgbClr>
              </a:solidFill>
            </cx:spPr>
          </cx:dataPt>
          <cx:dataPt idx="6">
            <cx:spPr>
              <a:solidFill>
                <a:srgbClr val="70AD47">
                  <a:lumMod val="40000"/>
                  <a:lumOff val="60000"/>
                  <a:alpha val="92000"/>
                </a:srgbClr>
              </a:solidFill>
            </cx:spPr>
          </cx:dataPt>
          <cx:dataPt idx="7">
            <cx:spPr>
              <a:solidFill>
                <a:srgbClr val="70AD47">
                  <a:lumMod val="60000"/>
                  <a:lumOff val="40000"/>
                  <a:alpha val="92000"/>
                </a:srgbClr>
              </a:solidFill>
            </cx:spPr>
          </cx:dataPt>
          <cx:dataPt idx="8">
            <cx:spPr>
              <a:solidFill>
                <a:srgbClr val="70AD47">
                  <a:lumMod val="40000"/>
                  <a:lumOff val="60000"/>
                  <a:alpha val="92000"/>
                </a:srgbClr>
              </a:solidFill>
            </cx:spPr>
          </cx:dataPt>
          <cx:dataId val="0"/>
          <cx:layoutPr>
            <cx:regionLabelLayout val="none"/>
            <cx:geography cultureLanguage="en-US" cultureRegion="IN" attribution="Powered by Bing">
              <cx:geoCache provider="{E9337A44-BEBE-4D9F-B70C-5C5E7DAFC167}">
                <cx:binary>1HvZbtzIsu2vGH6+VOecyY3dGzCHYpXmWbZfCFkDZybJ5JT8+hMlD9uqttTHwr3AbcGAoWIlmYzI
tWLFoH/fzf+6Kx9uu3dzVdbmX3fzn+/Tvm/+9ccf5i59qG7NXpXdddrox37vTld/6MfH7O7hj/vu
dsrq5A+CMPvjLr3t+of5/X/+DXdLHvShvrvtM12fDQ+dPX8wQ9mbV6798tK72/sqq4PM9F121+M/
3384DtbnH96dnn8Iwov1+3cPdZ/19tI2D3++f/bd9+/+2L3jX57+roQN9sM9rMV8T3LOsXKR+/Xn
/btS18m3y9LdcwVnmLvs61X6/dHHtxUs/1Dfp93tu9Pu9v7BpN+v/WpbT5u6vb/vHoyBt3v6/6/r
n70KXD59/+5OD3W/NWQCNv3z/aa+z27fv8uM9r9e8PX2PTbHTy/+x3MX/OffOx+AKXY++clLu3b7
u0t/cVIQHq43rxnh93xD1J5glLpICPT0g5/7Ru5hzJlUHH/1jfj+6K++CR7KNPv+0f/eJd+W7Xgi
OPxHeeL06nj/g/fay/+eKyjaU4wADIh87gO+x7BQyEXyl/g4Her89str+/g1Lr6v2/HCKbzSPwgP
0dX+h/MPl6+9/u+5gZA94RIh+Heycp97A+9xVyJOOfnqDXDWV6L8iohoyG+72/77h/97TPxYuOOP
aP8f5Y+jD2vwx8X68vzDazb4PZ9gd49xghTl7i9ZSuxhpFxKvgUQl39/9FefHN1C+Lw1ad8Bq78c
1X4Nk2eLd3xzBFHyH4SV8w/7Hy4u1x8gjr1shd/zDBF7XDFKqPpGTjtooXuKI0wUll8dt+OZ89v8
1vTpbf3ajn7tl5+W7njl/J+FmIvNwcHm6DUD/KZL5B4Ha1NEvjPYMwJTao9JSUBska8u2QnpF1lR
ZNVr2/m1P76v23HGxcE/CiKXH442h++OPwRXr1ng9xyC8R7CAiOk1DNPSPAEkuAmvhNDLm+rrHx3
fHs/vLaJX7vh57U7rrgE3P+D2OomvLh854XH0QfQhf/X+GpLSJBrIPlcZCm550oiXEa/RvXdEHLz
YPp33kOd3JavbebXPnm2eMcpN/9/y61fn5efvfHsG7+ZGYLWAh3FEVHfuIg8B4i7RwUVElH+lap2
cPItT3t5N792x7dlzzb+/zjpezkh/JE4B7f9bfiUcf+UE75+9en1oBqws/Q1sHy11eYesnKEEYQB
YP8fyfz2Pt8WfxNO2aK72x/B4PmyB4jcf7536R6jknCuuEslhPcJkAIfkz0iiaIQaqSiBFHIK2vd
9emf7wmDFZDPwA9FHEsOrGj08HQJ77kMpLcLVIlhrRA/Kh6nurSJrn8Y5Nvv7+qhOtVZ3Rt4I3hG
8/Vr251C0soYpE1UECEhi4X3het3t+dQVdl++//M2Cx1gatxXY9Me7yom2jibRV1OT6mnXE3WTx+
yjWePZ4MDyQW8VHCKwqI/WGyX2zDVaCB/rIPQpDkUjLKBIUCx8/7oG7iaKzjcS0KU657iVeMFiu9
+GI4TNMD1q5bcRpX2fGQTblnuUk8ksRHeTr3XtvRy6GVx4asF3O9ZMcU1Qc0nxs/Uz334l4Fk5AH
DW4SbxqNx3h/Zgcb4di0Hm8ECtBwNZn80PIpnOM6zCtzOhfzyVTE+4Q2g+eIVWyqG1YlJ07eVF7O
i8sho11oaHLLZKEDJAcRcDHOjYeSrglneFAwqMUyT2cfjWkuqZ1XRWzXeUJPJ9dQj7Ei9cCwhtL+
Yyqmwkv0glYyIZ6exeFYV3jF08S35Eg7eiVa6o/qximW8yTPL1ph9k0yrwmV+3Va+3mReEi2F/PM
P6m+lJ6di2OXscFjycj9mWm1pjy7cXV13KllX8z8QafZWqHPjkFXMoHH9/Ko4925iHFEeh3i2Qkm
QlqPSNgGZIS+HYqwt+UXXY73WUvFelgoDupCPBJ3iTeGk3RTLbRat8XQBrNcDno8HTlqMIFM0tKb
MPGpFRdVmWw6dG5q6QtERbCw6aKdk1OM2IpOXg7WcguvrG2YiaAX036b06tKqdZDDvOEuWjr+XGs
1GY26NNimGcb5Hrp1HxMpmxleXZAWspX1ZwEVazDXrpXcLy8gq+QoMxjWFbB3I+hReNx4sQf42Y5
GAU976Rbe7McrjDVAcb3uqqODRoPhnHOfTYkgZ6XycM9p2FHar+Iy8Cd+8857X3C+sVDc/lRwtFs
U3GVVQh5MarvddvFnk2rQJu88ghywirv71DfpHA5Ljxr93tRhxJPPh/Tm7zCl6y6kV23nOTFVNyM
S3VgCnYWz+MYKTu5XieSacOICORYHMjaDURbr/u0+CiG+KFw9JFdThp+ZVi1eLh1Mo806Iz0UnvO
tGyaJL9huJ7Ww6iDMU9Pl1gejnMbJIKvRk5PmD3rVHMkkeubLuWeZlYfMteshwEnwSDS036OyzDJ
+zVlmHl9P/Mgq3mxVunpmODDWld+525MTWufi8YDOjjNsiH3kni+aZZ+vRTiS7xkYT7VpVc4uDtq
XdwBcorSzwQN7dwHRmVfeKlWbXHKMPKnBp9VVRVgzVYlWq6RqtYjKT3g08lbFnHjZLHPnDKCoyED
lJJqQ/XAvBGjwY9HcawHvJ8SeVKT5SobCQ/aQX7KhJB+kfFQLNy3lq6Gaj6RxESEzH69KHkw1lOY
tOmdGNkpjvMtnMiJi4bJa3t+krnJZi7cz3XRbrKB3+sCb/J2ObOIJR4juloVZb3mNZoOy9bJV1rO
KsBdfp6kvfGXGJ0kVGZhjU87sfjIILB8C3ZCzkY12REUp6dAxHTym25cMZt1QEX8lHfxWVXmrWfr
5jJTdTSmMfMznmIPmOaL5m7ArLiucAVYMU1A8mJVGl4EdtYHOu2u5NKdxHX/abBVs07xkPqNVNfL
ZC/kNCXB7B7Nsj/QSeyNVXeJHPdkoe2nvuSfSU9Wg44PkR0+tba4Kaysor6B9xCOZx0ddqMNF5mR
c8ucc1eBeSrchkrW+/3AMn8o7OK1TBMvlV2+lmraTEitCaHR0jWPtKiiGspHKlkyb7Lxpm5SctTG
gPy6bWYft+qBEHk98zn3dMHCdrKrlrqNn7LShBXNCs/geq0W95YMZPZa48L561FUihT5JHeuiKaH
s7EmBIQd9xbftG79xUrZhqwaah9V5jYvJACjwl7aT59GNz6tHXXpTOoQjf3xQtDomVzayHTFEdHJ
ZknYQ5s43ENdUgY4M4cLmNWJ46NinFZdITKP6WnxbFflvuMw5addwv1ujkOKigOA3qbHQx0OzDnt
mpECWSRFiHPniCFe+1mS3Xe6icxSnqO+NGDm5MyUQ9RKOA+dAksWYSfk0eDSjV7Y/mSmsOz2Rdr7
hVTZWju9h2y8L/ingRZXcWXCrO+iwg6enGq/1UBCSMerPo2jphNBoz+npj6uXHkzdngzl27Ql+xg
Mv16GptVTOsAu2PpKyU2KJtjr8h7r5AXbTwFbc/WNjtudX9jq9SbpnLtwklXJf4IDZoTMo3rYnET
T7pR1sdFwE28Xpx0CeaxuxRxf9sVQ+ylbC72RXej3C7g5eCJiXq1S9ZTORxieTgvNKhYlXlO3Z05
Cz2yMzBXMwvPzQHyDpenfE4fGnuQjDLUEp2k82M1LseIi1WeL16H6GMf6zakQx4MJT4A/eaPU/aY
Eei0JOyEiv6Yim6dFcklslOIhjTxeOd+VPkc5MNjz7HfWqDOqvYN7455OwMI9UeAyHVr+b4sP4+q
+JSP9efEyQNT5IcDGk5kLnyqOdBLnB5xIK0Fj2ed0ftymo8HN/dtU520vPpcJU4ZWId9cWV7PA5k
rWd7JJOsCvqc+rmL1xU1/oSH22EZPqa5G5Z8WRc4v1u6+ktF7UHqHKkm9uqZeIpr7om0OTLC+FWJ
jZ8rb8ouSLVPgRTSKWBAy8MSpH3ls34I+7mKJnq05GozkfIEudnDqMaQlkkWsBjip+4jMQflWLZe
WqAjncjYK932MGHFWVcLf1rE+VCNfpqMXlb1n9Kjujwk5ipnRUBbZ9WY/LjJzRpPRnt0zK5lJrnn
LCSsU3it/FQuQT3IqJynta7MPXPngzQr1nMLBuzIIasI9sRcbtw2CxNTHrA5D4QU193cfXHbIQ57
xiqvHNNr3jrG50W/+HNeXc1YsLNpcbEvUqM8KEiAsNE6i/RI/cnp9ou89IueaK9m/LRJxackt3ck
Hm7MWEaONZUnWXfdFc1aT/l1LruQ88kXZIySGcTMcjn2xBuAeItY+ZRX521TV35sIot5KEfHJ8nR
OHHXn9L50HXhqMfad6fHMq38ITvrW3d/qtzTuM9OcrPvZDYQpfTn83lJV9qsUlGftLE2gUO6OSjS
FOJHFjpoOB8gFAVWD14+RYt7lUhyk0zoPBsQ8IGKsuSyyIqop3w9ZOx0KdSq6YbDGVVnIz6tKBwg
449L9tlBqTe3uPD0wD2bf5mmfi0mcpg1XeI57bw/uwb7Uyse3fo6BWxanexPOPHyTq9jFxKJpl1l
/WGGbeKV6lJMyUqx/jbjtYeQOwQ8RpmnQD8Mjrwpeqo92163SxIurbMZyIGrHD/LgbIYSNI5Fvtt
JS5wdTnyMNGWTf5gitb1YilcIOvqKkHS8esxz/ZdWR0OEiJyh8yyL+O6OGqUqO4cnrphnSx6E8e0
Aw3Zuf1HPhX6uu2X0VsyPvhj2dvHuu/VqZsjddQVdLwfJ12ErHBRxHkOucMi4tGPB+UTxedQc47u
RF2mZ4pW4gC1CU88IPtq7ZKmuNbSVWGJK/d8GSlY0unTzxWo4XWZNbH0cofjsG8SvZ+7igx+ioo0
LGkNgC2zDZY2WcuOoQd4pLqT5bJ8cSqB1hW3fRSjHF9o0dEVlkl/olLb7aM6rw6QI7sLyPdAH4Mw
m72xq81ZWxX0UsGOfcdtIbbk6bRB2DQHemTJZnAsWckugRi3OHMQW6w2SeuQwqvG0o0G3bRHtc6T
EGJN48/cXTaO25gjUst4v+wGs+8OckQg4iD1mjsX7K5Fc9Qzif2a2COtyAh6xqL8QqteXqMO2btG
1+1B3ot4lYglOWHzoj/NdHGPc1q3V5DoAH6USaovKhfDR6ekfPJAGucnbOz5JXfz9NylyJ6ZyW2O
8dTx85Hl80mn3fTAsusx455RYxe5Sz+fxxqzK4cxO3p1ZsknrpxpNbcNUNkyl2fdKIfjKVvkoYWA
+TnlmVxXelAHOJ/nL3m31KdDOfWnHPfmpBxwvqky20AO6Q6em2Spl2o1rLCtkygBXe8J2givGBfh
0ZhgX7O8itw0aaJqm2DXhc2slyYx8Ypywj6mKb+hQ5L6M9DT55yX5LiZB7pmucQHzrJY4JQ68aoy
O9Xz5zkd/DxLuT/2pT0hxEIkbSo7Xhg4mRZngbFVpDWug6Fd7niZO5DxmoEHTTxexo64UvVyItri
k8jKNePVJtXEZ8tQAu1na0fMB22Wh1kziZBL7jtIJQFz3JBbiL9IfpycdjPaHPkDZveihGBG8lvW
FaHVuT8mxaqvq7AG5QaBgfG59hrlimOVMBTVcXczE31JarbJkDou2RAwvPhpTmHHQzQWxwR11xj3
btg45uOypKlnYRgh7CpxObLxKnbwSWNF6TnARFlaHNrZ2STKnqgsGTcNblnAHVKuq3osgmIhJ1YN
niKs9HVeh26bHrXZZFY6B1FusswbCFuNXb+qjUOCJjTDzZA2Xq/NgZsqL3PVKinrx6Y2UAd/rdhB
xfNih2KCC4oQh1yTM4Wha/282CFUDoqJi2ktyhtI87ODZR7mk3lqiOfg0u4jUbfHs06WM+Cn9HzK
BL/EuclPurgVk2dEPX5UxVh9kU9QKbaosVv88C2S0i2mii262i3O8BPittjTS1JcTLSGAooGaA5b
jKotWu0Wt+UWwfETmOeEmv2hLJz9JAas2y3q1Rb/nauTsKqW9qhyjRtNw0QLL05itcnjwgY17uJT
AuXMVbPlFrxlmWXLN0kMzIP6ePZbNtFLyS3wEjagz5M07S9Qrs0F0qY6UER0+83S9SfJAtmYu2U6
EnPgvC37iS0P8i0jOonGD2TLkp3ts03aaM9t2jQsnsh02PKqkyUkrJ7IdijdaW0LlX6uG9AZDbLu
OcsLN0wpKa5HmkLCME1A3yidxEFrp/SMuRrfxa4zh1Xr+rTJIcg/BQE9FDiatpHBbGNEvI0Wehs3
8sy1j2gbS7ptVIF6jr7G20jjPAUd8KbeJAIiUbuNSWobncw2TsWyTDfzDPNM2xiWbqMZhrCWxRlJ
PLWY5R6KhAfb3mLntQSb66mr0Edlh77xbFaSG8slFLWqgdhPkzsngBqq8lWTQAGqgLMZDmLU3lKB
gCOZSzw618fSlPVxmqZZSBqSHjcjnDxatqsGkra1cFLX+KyT8S2r+KDXWqEFkhvd45WBrkEXZP3T
E2kHeb6slJEQpx1Zw2Gq09Q3Wpenus7FrWoJOahyIIlITAryVYEZKIWqd+rJk4IVXyhqzkZaunHQ
IMLbVRpT0CWQLfhD6xRQ8KqE8vJeQlWNN3M4tu15CtnmenLYp66GUs6ARsgkFtCVCxxfWw4VBJs5
dJ34Ms/by7JPq9CZ8i5YnLo6nlDdhwoS9gdIYm4chfgRHVw3NA27GjOQnqNDaIiqsQCGTZWftUl5
ribhHKpsLkII9CaIUZFdStSnnuhNvp8KcZnh/FK1WXqQt26xriXI7KFC+wnFfViP6ZyuxDyC6OnL
Ihip+JxhBLUSnD1a6xR+2S4pqOJiCAm2hx3oD2+q4OsTHAw/l+NHPmC9X3NEV7WYmV90mkStLbsA
j27lmYVFKtWDX9aT46Wo5SsopkJZBXW35YDOQBcSD4m59UB9XDV6vtakqi8mp4F0TJVpxIZhVF4y
FPowlU0alEWio97aJpwcjCOai2al5LJ4io1mNRLAmlZQ14yNhgwssdJLZvN5qke5sbjIPmZL/Znj
EhQEb7qolKqPKpd2UbyUAxyrzHhtVc1+h03m9Y3oPRsvrY8aqC/2OWcQHd0KpEWDIJ0/5a1VQUJB
MdkUUv5Uxfpaxz142ELWGm/zAeOOl7CObxLKSwi7hLIro0R9oHseb0jjonUDYfdIx/IeN6a6LIiz
wCkAQnGq+h6ymMecisu0EtifcSY94iTsuNFN7msBtivd9N64oCnK3EBob00VgCrAnmuzL9aSj1P5
CfH8qFcITgTJfFvL0wVrEtiifhRmObdYC5DCQ+05ZV9Sz1GShJB0JMemI2NAcyBHjCDxGGsFwUqz
7mLEBF25gHbIXvHdrBENeZtfya5c4w6Iy6Fqgsy46TyR4PQwkfTAyimFWjLga+4gSGgH5AAUpI/H
mJPYG6Ru11k/6k1KnHSdTMnyMVfbJDOhdrXMxQjrjGwXP+/H5XOcFVVAXZb6cigdn3Eoesk+b27z
1NJN4gh0kE5uvil7Zk5iLfvT0cT1KY+d+UsM/HOASSvX81ZRjVtt1W5VFt3qrelJeW01GHF6uXEm
7QTxkzoDxmVXaivZuq14G8DiT4H3W+PoW5vha/fjTje2y7ZFtKcG0I9f/3OpK/j3NH343w+3E6P/
/e3o+6jpq9+KHvS2AWR2v7TdzY97wdO/7W7bN3r2y1/6WC90qr5Orr5w8Vkb61mz7nsH9qkfhaGb
8kOh/KWD9axF+OP731pXEgbrsKScQ1NGSHcrZb52r4Tawy6MPAJHQivqWfeKyj3oHUOLSiDhUhhI
Yj+6V2JPCgQNZDjhEib2XJf8TvcK7vNT08ghmEkGY7PbRvTPzSITz7EuMldA6TJw+YkZYdrlx/v/
oh310n23n//UDHNJNgpTzjLseVqmUFW29iYlYv469Pp15vU3br/T48qlU9hprmWYdm3XnU9iQcll
ApLt8fXtQ3/yl2aBTvGz7VeQ1Q9FLEKXcLOcNZB8Ii+lOcceYqgiHqNtH69ef9hLtto2Fn+ylQHf
51NSi3A2VFFPIZp0nrZCfX79/tC//uXL7Ghk6baoyV0rwgE37AjjiVUXE8qROLSqr+fIkYvovMq2
zfnrD3zhhZ46lD+9UKNQM8rtAyHvlfO+TocYwpUZQCS9/oDn6v/Hqd1OuvxsMZUtE+oHysOpMHLa
FxYSRL8pDEkPeZHm5AgPxVD4rWlriKmoZLhdoTodO5iwe+10P/V0/9vz/e8Gtqb++Q1lZQpuLA+H
JBlbXxEVSYofm4K20Hxsk2msvMFK51BPCS7CgWitIGYlilQwfvLaFl6y8fbk/rSDMrFQVeATmEAR
7oN+fJR8yv7m/V66+Q4raEDqpGzPQ2uN/Ii01V48DvnJ27a+ferPW1d5JgzteFjQLHuAZEUf1k5W
DP7bbr/DDdqZOOQvnIclaOtrPLUMNPUi38Y8aocZunLKm4a0POw11BRCNDtjF4hGa/nG7e+wAZkT
rGyZAxtoNkAZW4BQ9doWoBS8bp8XuE3sgKdyoWiaD4mMqtK08bmsqna4pu3iov0e8hV5BpMRVGxe
f9hLJ2mHe0hunVqbxolqbaU4NRnMzV5Xfe88vun+cssQP50lo9CAppmraNG4Cm3CnM6bs8J0f+ON
7Yn/BdDljrFcaIyVkA7GkXbUUq2mDjdjWE7bAhFkKcx942N2+IQyHaupcWTU9wPp17XQNQpBGZdz
2GT9NL8N13KHNFo9tjGdKxU1pFgui86mJ5BiuZev++IlW+2wxlTMCk+gcSLizBkUwTtJoY1hdXtT
cFXMf2OqF06U3H7+k8dTlTSFko2KupLZjVMt6MRNcFd+Vbi/qywkfX57HWcWgXFENMgWiioon9kn
segmfN1GL+1+hz6GUWqp4M9jorEED/RlUoUMqvfNG3e/Qx4wSFPb0uYqYmYswAdWzY5nkM2WNz5g
B8+F6/DWncH6Lq7aGkqFHJr6XS6X6fRNBnoq+P3kXkksNdiZReSaFJpZysD8UJa09m37FztAk7aD
v06CEdmoods6bb/QGaZdimpCb4MYzJQ9O55zZltIXTsZFSZp2MZUBCoC0Ert/i42b5nnF4wkdlBm
kzxB1QQubmPbdAHMQEl5WjnLKPaTPq6KcE6IrT+WlaKfhzqZ6r9h8pc0j9gBXjknsdTLBFRYqrLZ
Tx0TS1D2hQuyTvVTznqv7vNl9LNUNFAYnpdEBgKKlPpiRL0Y3mjgHYDaWDhSFU4cVdIZAppNMlIS
SgGvH7+dab4fyk6Q5/7jYz9nLWndiKKl0+GC47EPebws5bqBkUR7kphKPzYOm6o1W1TNj2dKSX1E
pFI5lJJhdvFvtvICVYgdLKs6542eMhY1MjYUmhfuQzPPU/s2HhU7SC47KrCdcxl1TjNFSY9Z6SVU
JfevG/KF3fOdwDzgDmrzecKipJkVdIqmBsa/nOptNLod6vw5CLQ0qXPHgckHXkImAz0UBfNZQ9ZZ
8zen7AWUbWfmf36AyWD0gMydgurdFJONYl2Hvsww99gFKUkRtJ+yAaYXySKa5K6pFkPe5ha+wx8U
xrjgEHUiEiquBq9pCTTKLcyzvJHB+Q5/LGwp2kF0Mhxa6JsKOybBIqBy9Da3b4/DT/QtYhfap+28
RGZI+mipZe6Jrsn/hoNeOlQ72Ie/ekidGaRqlJOs8kmPc2izavLGQ7UDfch6NFSS9RIRyBuhgYFv
6oT9nZB8aes7aMaiqdlcJkuUSNsfDbZGEJ7bFOdvPDc7cE5zaGLQzi6RE1fuhoxzEcRUsehNbmU7
aKbNyJse5s2iPibMn6g0nqlw9ra9sx00K5gjVCMUTCOnJ6lf0AF6PoVkb+NRtgPlHDkdmmKzRC3O
ypVx68QfOVtWr1tmC5tfhGO2g9c65umyYGeKJoc/QNpZwHBhXzR11E9SvPENdiBLRznWeRFPEQXg
nru9zkPMdPG2dJztQLavQQrBlNEUacbFRrl8CHJbv5Fu2A5kcV+VsVryIYLZInaQlZU8aubyjVvf
QSwE6rgoMO2jVucx9jtOjC/TuUiD1537AmjZDmh5nBiYxoAyT1Nn837RJ/3hEMflG0G1A1mojzoj
HvJ+1Q3JZC4oTG+WJ7xTIn3buaE7qC1wNrbJSGaQhMPiFw3/ZN3/4ezLluTEtWi/iAiQhIBXyEwq
a3KVXW4PL4Tt7kYgiUEgpq+/K8+9D20d9/ENvXa4VUqhLW3tvYa9+83G/5e1oU7Qxm0gWZpWy3lU
AMvSyZJ8zIDk8Fp56gQtusSMVC0arUMXfDEE+V2XbZXfZ6VOzEp0xYNg4v9v6oyMBJgY7jt1N1rj
FMAmES3nbEXRGKB/kk/+C3P7HP+4YGW4DJWaMPrWZqKwqQSkk5PWc9mdaBUsTntQCDE6I3+NDVOX
uqk9K1vUiVYJxRLgSzB4dliNbia68ELyzS83uFGA/rkw20yTSu1yOcdzteZbtJA8GqrZ74qiTqxq
MZCup6FFE/ro8lU0f9n2iPxWnThxOgGkMfRitWctBTgZLP4SLBPxHNyJ07CKDd1FMJ+TMexO09Z8
m+wxeQ7uhCkg4VuLTNieW56hi982KreGJJ6jO3GaUICumiDD1DMbPU1oj7xUSa38WlTEidPNMgCo
MHJ5RNDLyY8u5fEpmIN08tszxAlVMm6ZBn5mKXemO9AN6BCXw0rmH15HJHFiNWoqYvpN42atJnWf
tVN0A0fvZ7/Ryc/hZE010HqPbTln9GvUkteJ0Ve/od1InfZWA64xl40InnE8ftlJ4lm+I06cZk2j
k6hL5rJdRXqyIn7rJWDBXhOPnDjt5BSYLLW2DJq5KVSbPCZkDP02e+TEKdrC6zBtaXDu1PZnAzIF
iTXY7h69osiJ0rRZQalog73EsNOcH2QSPN9BuPM7eiMnTpc6tkIyM5dgO4ef2YxzIJ+aI/LLNCIn
UO2oSKgqABt1bw7wxpLvAlg0z2V3grRKmzFZGmPLeDd7ofWAqcvfdV5vg/zicXADD/zzTso6zpoh
0HMJrmr2BBxu9KSCavjk91mdEAV/aDZQ28J2FJXIqV4/g6Li+UmdGD1Yn7WVkLY0MVg0Ubp9UWP6
4jdvJ0bZyra1oRg7aKc3ZvenmE1QrPDY6aETof1aVfVM6/kcVkFQBG312ByhZ30gdCI0ioYhOQIS
nHmYvdN78iU1u/I7WkInRAPQO3CaY02U6F77ur9UWvid5KETnWxYd7qhpn7uj+XOrOSBxX43aOgE
5rDHMwe2y5Zc149pv5WdqfzarKETlo2aAdC2mPSgPx4LoNrJH347xAlJlbVmOABbOzMhv5ste00P
7ndOhU482nGR277yudynNno79pmUraXTyW/iTkTSrto6AGPncgoAJSCdvMuq7LPf2E5EStVMcRKB
ThsDcZgHIf/GwArwOmEhmvTzIYiNPY4qxJUsGg7u+8SCU5Yli1fgsMwJynRakpnFS3Ae+QfTn1JU
sX3WhGVORIpajGwU4IjYFGCOlU4DCMD8zW9wJyZX9N/3vaumcyQGUPHQ2x9pO3vtFOZiuoy1oQwU
Bk9V/ELt8KNhu/FcFScuMxbv4ZhmE6gEQJRi7M0uvmM7oRmtTULpFqFsTGj4aNO6vR/Zxj1XxYlO
MbFFIZ/FRgFbMD/C9iN4rF4JFsuc2Nwyy1aZIfI3us9tEbKK9yeCDKjxOlqYS3MYVs0q9GrmsmbD
t2BdPqH58NFrK7pgrYXS0HCKdbG2vjG5ZZPTlCReeQQKQj8HvxFLgnr0holv24vtw/ttGT0jNHUi
tNVJyBJBpzKV9EkBcAhudEL8Vjx1ItTWBphLu8xlOKhXkOGL1givJIWlzrVp4qADVFjfmPExKVYd
mSJi7d9+n9MJ0B0dhSnV8wSAARiX03bfJPEHv6Gd+NwMWMYpCQwImGrNVZ+Ml063fsgI5gKr+njt
sgXwnRItJFBWj/45oZNf2x9MoZ+3oR3IJAXobWUP+IvKJ2uCh2AJ9/d+K+Pcn2tAcSoyiy+67H9O
yOC2Kf3uNbQLcJpx8YiB91Mpef1+G4YriJp++9DFNi1VKnmrmCmPBXyfZa3JKVDdD795O8EJHkk1
mU1OYOwNhWT7s05/l3be4uS/X1XQ7fn5Y4JbTNQyJKYUeoltbhLePo182PK1JXYv/ObvBCnke7ZO
9jFYFw39qgT7FAzyzW9oJ0Q3IB4VTyqD+F+mu2UyUR4tzK9Vx1wAU03AuzSUYOIs+qSXoMtZMPzh
N3P3DgXXU5pQTGVMGraeD2pBXgHTQki/Szpx4pSJuk5tqrAlt+C10eStGf3e4ixxYlQ18YgHM4au
9ux1Dpt3FeVebSjmYpZUuld6XHZT0kqTMkjJ/BpBPccL6ctcvCYBJzgGDxcTD48dyhdjCS0rP8AY
c/FQGmyzeZuEKbtlCPNwSS7jWvtVh8F6+DlQZwM+FMuw5DgeH5adPKh484shFwWVrbWy7VibMqnq
Lk+O/SEzYBB7bXMX6ZRhl4QbkaaM+uWFRuOjCWfPeTt3qGnQneDg/pYTTz81kXlVcvR6xDEXuVRt
TMt6aE3JsTJ5BhB6Pu469TsPXTTSDGpV0PbZiL6NGCEcIV9tkPmloC4UKQzxzgIpbyzrhuo2X1Go
ONsw4H4L40KR2jYDKq3dETfZrovUcv5eNeHh90VdKNLSxrwC1m6EVIQhRTSxZ9ykft1z5sKQbNCl
fbz12C59xkKJs3aXk8jTbJFeNRx0+H+OUcBzw6zeOqx9Ldak6FA8K6uKjX59BObCjXZpbWp0NZRp
ALEJKMMM+m+bJavnozFmP88/0iRkaxYMpRH7dNI1b3OsUHzxOgliJ1yTZNvScAmH0ipOipADV07x
+vU7Z2LnOp0VEHgThU7gxKA+kUcHkd/kvkGkwG/2zm26NYabdcPa9KLt82aGaIuK/O682L1OSb/q
ILFY9y4d7nbwry+r6sWd18xdvNFCF7oPah3KtoqPT1BUqu9gGzBIv4VxAUcU52RMdnzWrKvG6ZLY
FPznuOr56PkHnOwXzTjZd+CC470xrVdj0o9ihBiJ3+I4IZtITYAxNkOZsPlDU0+vq5w/+A3tZL11
ta9UqXosIYX3tetX6HYx9jts7S0kf5G3u0CjESXzNLB6KKlp068Jmgp3VkIv02/qTqjOYbDtB417
yJORLOeAvuTBHiRnv9GdUDV7gB69wujxAq2vOBruZfc7FNN/UtBfLYwTp2OzAV6Xkr5cuIRQHLrF
LQ6bBDz5otZZLe/0sK8frJ7UlU404OUsxBi/geKWjC+o/03mAwR7+J1EX7K/a2XHeJ6oBsX4ehvT
EKJ+rB3Nx3UkgS3Cfezkt16IYIQOw9KQUwSFL3tOBrvZk4pQJSugUjRvV+gGpG1Jkk2wa9W3615E
IaoJnwMge/dLRNspOdFkw5iraubjUo+ZmMC2I4e9aKj+Hadp0bT7uiWMVS8z40H7fYricSzTg2RL
aTb83tMwH/G5DZc4LbqERLLge1Lbuzrq6+yRpx14YeF4kA8kzdZ8gajFdWgmc5Rhn6X7ZdVqYafF
sDo+L8nKUMJWYmFFrQbdI5/Nsr1ITUOTXPeNiR7Wrmqzq4KcACsPrDaEIqlcrscRQMuzW0J2YuGy
HHlbmer4oKK2T/yyEOYcmHpjlktL+5LHokfVJ4DqKs38zhsX6UVZtSORVEMpuP6rYvJDlTR+83Zx
XlBz2jZFMO/YVuWUqfsqjvwOMhfkFS9ApkSoIJUwv9jyKshknqmo91wT55g0YU25RNOurEnb5psc
/+at8Uv6qHNOtqC3Ll0S9qXd7fAMghakAems/Y4y6uQ0gjeh7QifytpI9siQvwL5b+cvXkeZqw9s
dL0sy7D0pUxr+wdEMg8U87t09lx256QcO0ia9EfWlxmKynlM2kdx1H7kL+aCvEKEMHSAhr7c+6GC
DGy4tuU2ho3nK8eFeUVdEx0BxY7ktYYwGZk6e+RJEMvx5LX4LtRr1uNaBWLuSzSq/l4Hdh8Hkx+j
g5H051R4sKtZxj3pSxFmwJHNU7KpgmYt+dtv7k5Ss8TjQSGgOJRqzI40hwwGRY89JdDE8PsDTsSu
Q6eicIPAF4VLGXQ2VghoNY1nguDivYZkrdqjxhWOHo0pgCjjxRCsYek3dydm1xBU6bjpehBdlbrn
dIkhYDYa7ofvZy7aa2q7GkCmHscw1BzvRUfDr3jT7n6lYOIEbbLp8dAT8lWUsrZrxSpbQpcn8dz0
Tn5DqLJZc7ud2kbXxbSOdW5nrT13jXOxRiaC5BfeydCU7OhfAmjzvw5ttR/yk7mgr5jQrhWtHMqY
Q3TyKrMuKsIKGle/6R3+C6+OucAv0E2riitIDx8qouZtkM3SF1XSkeEETc/gDYSz5yDIVHtCFiez
os7wGL2III57v6/v4sPA0+WhbZF/rvsIqaZAtxCg0KIb1MUrOFyAGITJD7xZbidTNUfVg25q8M72
cZ9Dv+qUCxE7QmvAeCVdSWnUQOtybVeWt5ItnglW5IQ3tIe06Qj+wG4JYMsHVExV8MNvdZyXi5r1
Pmf26KAY3E0FFOP+PubYd+JOZNfjEU2ThLI0ctuLIvKekMmvBPAfCuU/oOg6CMJ6hYJIOUPNqpAB
Q6thPd77LYoT1bNQpo7WpSsra9KzFVBw03HjeVW6OLE1gTNjhy9aNmYLvut2pT8MtM38HosuUGxq
WdezLoL1g66fk+V4UGP9Gy2X2377xVPRxYnVG/qM3PRdOW1E3EcKmtUQdlz9LjEXKrZCXztdJNUl
lWkPHVrYBNyLxHbCL0xdwBi0h3vKu1CXSdy1xZild5JFu9894ELGzNDVdZU1XQmtrfVxMpoV0Nla
Xv/3frxl9r9aeCdIs1XuyxrhflcHG5Hyh1MNod8w6vszx6uu88qxqIvdgfpHVQ2zUZBwT77jof6k
E/Hpf/+CX28dKI79nB6yJURrEHQsMAT7qoWcu13+Wuno10mimbNADXLlTlSdKrMhrVDdmdKr5rH1
CikKsaufkLQ9ae12GEy+qgXe+BEZckhK+B0H1MXvZPxI4IOCYke0zhHENxs0f4u269rF76XrQgPT
nVcppxADDC2F2CS+Q3s7McOsP/l8XBY6KZYOmmlcsgZHTkw+2Dl8X0eV19Kz0DmJoRkCPT6DuaNo
CnMKKO/nh406r6iFH9bPH7bDGRNIgD3PUWKq98seDB86EfuR1CCW9vPoqukiG5JJ3a7W9HXQNC7n
Jk69Fp26EMEBRaOw0rctL1Bs6sf0NWB147kwzmPI7nO3W6iSAvgBZa4CnNLxy6GyfvEc3/ms6bJW
AzJbVUaC76e0DsOXHny+9z77ET2Rnxd+5w0qXOsYnOqo3qDMDbukZ0KG2P4moP5Tafnv85i6wDLO
KNk4tzjNuI2h9B9FnYXHwDKaCx5illygpcen0xgr6MEGO14Fj0PSjvoLiSi7WE6Oa8KCPc7htmOh
rgD5UPlOd/FGCj2Oe1MctaiO7321N/bSDbhzCxu32w+qGXtYhna+3xuxXGgF+5LsgAaGyEPdsONN
ROC3vMqbTsVb16TDdJPfZzC00WaFNjmQn8/tIILjhH89NU+UVP3yw2/RnQc6cI0juRGSz3UVtc9L
JrNHAulbvwuWupC4PpBxj+qoLMkGNXUyvmZR/eI389ut+49UEm/NXQfQ+S3pAZytIuxK+ul3Qhq3
iPnVVnEuPmsDXR/TJkvYnlB6NXD/WE/ZDtTDacULob7yjCvxxe+XONdgNGYxZ0ssy2AIOCTvV3U5
BlV/9Bud/LxOYq8s3ohUlkvPxCmojk9zS363TrfF/tU6OXdIFNaNlcbKkivbfACqmkEQv96+bW0U
/Kay+W9/wjl0wiqDJ9cwQvF5o5LDJWM0YwNxfRTbr80KRttvHtX/8sld1BzgCbVduKrPsIWX8mLj
LQI6LFDnRh8pKYDo9qsqURdEVwvUTiqjsGgdCQB0459wEHnmVDcXyX+GRQDBERQCOllGaMfNdL3M
NPrNAf0vX8IF0SUUWM4DHNyTrMdkvmYwNbr0aYa+P68XFXqhC/7j2PfPHxBjbN40CXRpb0KC4LrX
n7Mx8aO2UlcKbNrhWdLspi2TJJ4vwFyneSUiv8cKdYF0S4NSJLWRKBuWMsiw7/qUZo3XOw6Whj9/
2ZAPkVKJqiA83dyHFSzseu655k4Y7zRUUz9j6ONg5yobL7ohXu9D6mLodgihNVMmq5NsyEMSBw8j
96vi/V+h/3/cAIAV3oRwG6iXt+t4307TXAYx/eB1bLoQuipOxLLTAJs9qqfzMBjY3GWKXfxGd6I0
zKSp4jBoyqSBSj9Qr5/GevcTh6Uuhq7mSR0sxDal2om62Gzu7sJR+UFRqQujC/YN/RRtmrKBxPtp
EOkjfE+ms9+6OPfu1oajnWgPyyvNmu1CCDTTjZR+RUVYt/4cQqLP5lExWPZ1y/gsVV+2pve7xF0o
HfTRt1rXSKTUbJu8s11YHCr+zcl7+/m/uGZdJN0CdP4Bhh+CaLq5CWSmGDgUhf3W3LlgD4j0TMs8
NGAt6b3o6qEf88p0mR8gDYLUPy96pmHHl0i44qWsP+CHpSrz0G+y8eNBUhdNZ3lXdbDiyE56PdCz
fQUK4Dcr859S7S/W3cXSMX5EEKeqRRntAV0ewkbHIBjV0PJ8g1JSXzbw5qB5Mi4aHoaorq3FOMt4
gULmwOGMZ7NwPB9DVJNvOonhUlWltEm8KvCU3W7pf5x+KpvpQdMYbnLJZi5xNUNTOJB+fTXqAm/o
Suih5Dyd6aoFUBbzGyiV22/W9V+2swsg3IIxgmTIfHvpmbm+NjRM7VlMcupOXlvaRRB2TTPzNBLJ
aTOC42zdW3gLiphH1O/Z5EIIzSztsVSDPdteDGedsvU0ZMyrSE5dBCGyzZgOVNtzdJMsgyEwSOYs
8YKGww3m520zJAubqhmDLxay02piY94r4gdPpLGTSDBhQeS3Hcw02mgoKCzxctT3vvt9Veeg6mUK
z2ZazeeFCFhUBQG4ZxsL/a5kFz8IKyMZsoDO5x6gILhbmvpZJXT+w2vuLnyQrcNAIz7O5yBDw4ZJ
OK41e+y3MK5cWWPWqEcPeT5DXpO8dHqT33l4JH4ZnCtXdsRiHWe7TOeu4zCIlXDSWBksQfwWxrmS
7TpCMiuBIeieRAdsU6QpEumZqzBns8fS8oCOmPqhIdeywmQuNDBC9pu5s9eDY9Bjpag912DPnLIV
5js41Pya99TFfh2gQVTNgsQqGcj3SdMPWhA/ejV1oV9Co/bYD8yeGxjC5dtAqnNVAUb3v9flX56J
LvpLRXIksqfphVcqXl6E1Y2+7Jwoc2FmwC34v//Mv1wiLhKsWmjFohY/IiZpcIKlcF10m/VDglFX
72sQVTLPHKPXddecUsDAiqzf//SbunN1yxYxBTyjOQ/bsBeNHuFRqiu/28NFgmUDC2cdx+a8SLtc
tEhJDgHjw+/6cJFgu8Zz4zCrOc/iUJdokh+PqI09P6kTrofQ7OhR6zkPqUjglQrbb0BS/WD/6Or/
fPN1yZ7MSVoN50AHpmiPocvpsPspN4EB/fPoMNFRJoJZE8x9R1EcsYZDL5Tr/RIaFwNmox0lZ1On
8M/tjrcjHLY/2rD7nZT8v4SSiwKDwzW8bAFWPscGFvHR7dYeSPS7GuG/je68deFwg3L1nmUXBpPm
bAl+9Kp78wokcqvl/SMHlhGJKvhnJBfofFUqXw6gE2exTZ/9hnfiNFI97Q/4lV7iQXcA4LawVHrk
kepSv1h15b6GKbVIhYfsAlfXvM3IvQo90xkX/AUhrnHeYb910QzX3w0P0fkBEqmL/II/Q1OJZMwu
MNpucrlGrGAiXf2uVeKEaRsqMR97z05Q4brrzPASwiTe73s6MQpPSDyZtGYnDvhD2wWPrGtevYb+
L8gXZISEoR07EW51VLJBgXctVm0/+o3vdCW7IRpbZfvkwvpog4Q6m9j9jar3Oz3BWzD+4qXr4rma
QA4sXSt+0bD/vJurZdHPUxLW9Rk81aS61vpYxdN8VP8fj+v/vPd+9Ued8E12UsE6eFR4+21rB395
BUfF4Swlok7BjXCTKh97DbuavKMj7vat3U2XXHs1cKEveFi3Ej7Th1z2q6j2oPpG6QrYXRcC0ipz
2u7HuuZIcobxUfIoHZ7gk7ZG/LoFLBllbg5VB00e0qyhcA+G0SESoZ7j0+VxNvb1t8EIbaOcyaTR
V3pIyD2fdjzoE5g9j8tqCrnTdvsACbkVloGxhMUPZL73Zpu6PMpswBl86iANL++iQXJI32vULGed
g1egLCY4JX33cSAar4E2adO/9aDxn40d2XLigPvS3GKFYIe4rKQpj91ucF2SIZ26bz2KtomF21wU
RvDnTXktvnQN/JJ/6NrC6AdEzqM3OofaV7t/voH07oZD71veQTQKLt9rM0XylIA4WZ0PtGzIOSDV
NhVVip2WFQtf91ifyHLE4UOULjy7NLE94G8rxn6/g0tAVyR8WPhTG9omPYUNXWkhEj4iC0t1eko1
BHDhZV3zESbta9uL+jRneDQnBSokW91jZmNnkhymowl4I0tTVixB2oizhGt7j6/ViyaHGR2aVVkU
KH2yuiNfx1nz07ofW/LDNjeX0sH0sXw+DEn5H2IkSfJM54rSx6MSqa1P6gBHhV2yFTaOE/gbcNR7
AkMjxfcammbA5OrwyGp7CaFqjGxMh/0h73ZOt/X7mOqmr4t+QTH4moCBlL1FW7JNO9weGZzE6jS4
yUAq+x/zx1AdAG1BQSexiz3v+JZ9fyUxCmnkymWXilxymV24FB2sDbdVG5Qk9mBabpnlMj2EdpLn
1eCMeuZ9bdu3bSN1l2I79MReWhpPW9HXghGoxIpdnfCuEemXdKZd/5BtB4pAIg7tZvJ1mFHMz7M0
TggyqHmmlBZZTGn7GsnU8AsEVuT20JE1QlU7nKGtBifgcF5qcLfCfYIppBYcImuhst+JCsCZgU8z
Gz4ksY7Sk6imuP2Ot0+qEDSa9ctpauN+epY2rPkb4FmjvrR7AppQ1od9fH/AGFg+RmKVx59Np3oL
xowJevY8ImjFuRvETq6Djtrxkwh0GhIcb7LmcZ5oBovpcJ5l9J21VZXusLvNdA0H2GWJ70PTsP5z
u/I9LqB5H4KNXq80yiDtHHP1o5rXWtawjJTp95jycfgEdvkhCnSXcHeB59HvT0D1TSn+5z5gP/rW
LMdVk2Hf3+QRRlExCETSj5Zhm9/VkhzPcxbWl5CMafsuNTbh5zBtBvF+lGI7XlYQPEiATjR0A9LT
TYmYX6d17rq/JTo3sCeFtfYOt+VWVeVIssg82DFLSNEyysiXlBOW/RmtsnoGhTy4Rxvp+AFqi4al
fFyfaggEBaetOdL1Hh4Sy3EH8SD6WWUNy06DAtPxNdkFfGWjumqi69o3dj8Ho2i3u2w3IS8Tvsnw
U8grWb0XY1YPxbDPATQR2zCbQKLRHEZ+yzHFBsa4xxxe4aQ9qI8w7qj6dzbOEnEJheyT07y1C87O
NU6NuAA/HZmnMVv4DwVNgK6oUHdb34ktNDhKRL+tZx73s6lPIbpVy4NsIXB8qWo7gF4TJEv9JtIp
Y1c9DDDunqvA8O9CZO1Q1N0k5zZPu6gK4T3E6HadlJ7m07ySMDjNU0eivFPHOnyhc4YZnOKwjiBn
uGEWTVBPJm+3YOrO3U2SJ4eg3SGfxxXEtHM8mPUrCfeVw16t7qDLCSsI/oR0qf6rQggnRasE0QXX
a9x/2kf4M0LgSMMFfMqpPI7mus5gyb7t8KczVS7GOYHZdnQMa9/DLhfX9Jqj4r1MP1YL9/k/YMFh
cCFIqNVk7xVGuX3IYbbmDBNHdDrP3Uo0jJGXoYtLlUWZPC9LTdWe19GcHg/rNtWoWmxwlsruwmpH
jggmmxDXCS5rQX6Ypgk+8FgachKM2+A0hUuUnZL9ONo/THjQ9m6ZjzUrre6D6jSupNofYVgdvsCJ
vm0+oIpMdpk3Ss3ZBarx9XyfSbxgnnfUldILkw3uu7mq4hE4bya2R12HrSz6w0RzwQaTBOAtmKlq
VrDnjil6P4dSg4zRsXl+abYwIXc9Wsbtcw+lu2bMl53BQAe64vm4miy6RjSb5nfxNAbdN9JsqXrk
ik7YY53QSvxJFWxJ21xDsg2GrHXaLBf8sq09x1qy6SOXi6jup7pp6RUkWq6erCHw3DrjOFL8BKsk
Wv11QCoZmuaTaOM7GOfWNbDNYGBhj6TQUboX7bwPd0OrKTDDBBjiEKbEcD3Ml3nvyAf8zfSPJRLz
9lVBNB6c9IyInhUj5BfrIsD5VBVbNWwfWsJnepdmA7gucdcBrKoXkwbFPtgZlnKmXzcQSBY4f6Oh
kIoXTDeOYT0Op/W7oCMMnaOmkoF9g8t3390DuisOZEXdsf3ArTF1EhqpYRi93jo1NCyoGJPj6Qgz
piecxMdeXdMWnx5CsxyGY48rDuTxHdwvJnOFZXI2320zz+Lbzb0JaALUWMZpyucMUQ7bY1ofti5g
077vrzTbVJbDyCzll4RpnG+5pHByfhfOUTp+OwxMm9tczcsWX3dGw+2ZYfeLz+20wYIGP5L21TuJ
ctj6PpVYxPuDtGY7ddTG8x3u/2CosbhEL+f1SJK1RvI09wc+pqmXy7LKQH9Mon3WLwvWbLkfW+AH
37VwiW4K1op++rwNCYm/aLiQpzqHQljYDVgpquo/O2imhi9QrWfZtx7KK/LrqEZJ8L6CICItdEva
5E4n87QjfxNhyvt8DOyOq1BtuD6Q7UEylgfxkpwmiDT0O2CjSfAdqvI7K0Jc6u31sKN8Syz291mG
q+JFsx3ov+ikY59iAlxEQfe0agu8RVkCR8Q+sSVRCQyBYQAe6vF5EKMA5TiCfOdlyFrVP1E9rPCN
5mBgfWv7cd4ucdSw5V3UhQb6u+izZm8s7VZxWRSccl5GIujndILLy2liFUoBaRPM/Hnvhiq5hKZd
yTv0n2j3XslkOh6itht7HJgMsQFYPIBqaSkhomqeKq2yYStSxuqXHciXoNh4o5f307GOIESD90rW
AjKGlSySLGqGd3JCjSkXulbjme7g1aoLKGrROYWrd3cyYUXwJRqhoidmh5uTK59uyU8KtK+oiyxd
YnLSdgwjm8tj2z+1qYJqEjzSwVp8G0Buo3/UE+8fTWeRcRWibuHJ3kIVbi9wui95snI6fyIWsgd3
NV8H3PfJFiJNpyDwDjC0piyYrw2mEL7avpuTgsR8PMld2K6UG0L9SxyadbmQRMLqfKUGkmcRa2h6
ogo40puN83HJcBmtc27iqp2eLaBTWVdorhP1KKdqf5fuNwPUwxz0YUpTGZ5TONhsuEaRcsCgmuHY
X9US1FfJu3h+s6qKlvedsVGBRsNIvu6qWpeiWgW7Q7oG10wJFk2PrltutlbcwWYdwhoMvGpctrQ4
jjkb8h5mSPw0m5Dc1cgHPq0axtM1pJR0zrN2nAoREV5Ds3UgOXysW36frvX+JwP7p30iCB1dHu10
ZE9jQMxLuELiFU8gOj/WPCUHcqeImZclGIAkn7ek4KCRP6EpArL2kGgKNXLQkJ92k5KP/RrUZ0la
Dptxvc0Pi1TZu3qFgv5JYhsX8WbXgoiquWOMZY+W1/t9HW3q614v7YeMKlP8H87OdLlu5EzTt1JR
vxsebIlETrQdMQDORh5SJEVSlP4gRInEvu+4+nnAqu62aFdppsIOhyWRODhA5pff8i6J7tzmoi0e
RKpK5UV63QE7GfIsa7xZT9TUeRHZ7rJfcI9bjs5oRo+OMdcXfbq4KmA5O36xDuu8L9tUXCzAF+2H
CXPvj1E+gVoIzL6U2jEs5DjlXsjKdaHJL7H+PenDpX8QwnEWb0yK2QXKaYzTEiSbHsApX+YV2RS3
NZYaZ92m6UzqmMSq0iByRkO7GA0bNja00km/aGMjVNedNnf9foTnrz+uTm46vlrssb8c7FpEX8hc
i2YnelMzj3VSJ/Y5ncccs9eoHHNvMurWfbSGvNY/NNZg1TtkGpYSSYLOiU+VNqr8sxbjJZz6YklE
EuhdGvfeIBJSUdUPMvHbnBxl8kJLs6zcW8QyJN9mV1jNeZyrcX3GlGoiHYp7V7C6c/aWqL0UwlC6
Q0UnNA+tmyfp7WxQ+++q0raKfS+JOwEVTSRPzQa/2zWyMK0PkGpScQl+1jICQ81CnQxoU/NrAj+g
+DB0vVvr/qKiMb7oms7SHQ9BEZcZ45qa+XJLaSxNqmAgm+tl1+UdcSEu5WRc1QVb8mNGsTp9zkSm
TnbFnMnqikl+Njor074UTCkpk+dKYIJIEzr2WR0kS144jET3rh3mYCyi1v3kwOnvH92J2P7UdY0y
00DIRuO8CkuhjR+daU3nyNNMU1pe34dt4avQys3rbnXn5dWG7p9/bxPYbDs3xUnwbsnjWSE4IKr2
Bo9nkc27ckTd9aASzaxuHHYZEVG32sYlPMWzpFkYl9Caj6mlx9PRyuJMLwJ7bUkBvNxxnAgZ+Ir6
g4wvbfxlrLdcBBuXfrpN+7aNpoPKoqx9zDutGvdVqvXq1HVqELyxVU1t0Jj5PH7JlICL5MSZ6r70
U9aM+zrSC81X2WBcJk0UOn7DNLk/L2lqR7wSmUAG7Oiy+209NiSljYOczOOwopILQboJz1VkNocp
nN27xjKXnuxArGv9Ycnz3Gux6/QghUWDhb+Ym1b7ZXLF4kc4nA6n1eoo0GI1SK/rp0qrvX7op+5W
GpOMX0esTdzdmul6HDjTdq56UYfHxDEkzT4nSHOx6iyjsC7CFMvUyzpaqk/K5SEEVt/bRu7pCbiB
xy5fU40sddG1w7yyrg/kAYa86DkC0q/TZCUHSgBDfa6QOJexL1SkJ3f1KOIYSWijcJLBY5EJy3eJ
qgvVnAZxbpWxkVy76aSvfsuGf8gMUezyMHFKtlo4XFQ6HYwr+hWWuHHL2ckuprFVz3Rinkg9etPB
UsUBAl7hEWPelWYUfkHPIk2CqCAoJmmbXfW9Tma2IjAynXLpxn69LhiOgP/Xj4lsrfyq6a0uv2rD
obsc6rpKv2IQ3b9oTdZ1wTxovEZ7lo/ZYG/DnczlbJ/t6dEhl+iDaG3I1cE19bOXT7LYQ1ZWjpfW
U0RuwKhyxOzOnenXEgk7+jt9ej1BR8CB0d06PRC/28eMZMwzBQj0E6101Z2txm20G0sC4gMUJMto
PI1OFPU5L2VY9A5Gd5gmu1m33FTuUtdJbqMGb/idAc2heZ1HMxt9LaZz9QWtBgxqW+F29q6MzcVk
aSbmxzahHjksZdp5ZkoArb1xaHGxi8wh/uaKojMfrWmIR38pOoNqR9r5OHvp6Oba5yQxwmd3S02O
7gzL/GFx6pc+y3ubdFc1BslsYWfDUeEJ4vrKaYuXSrBlPRfLDh9bEN3e5cp235p/mbXyEBZ3h75l
aFPKYKq+n005yac60hT840SFdAY1VaCM1NVIFAQkJcV0IZyq+pbns2UQ5+w4LR9RalOpb7bxZB3T
3l6+UzpH62Wbm+FLEeerEvh/L6N5LuLJbh60UHfEi4FlhvhOaRnTGUkjcVZVmxE79HjxzchopptW
hbKGasRsyY6cSL9JNMehm03qoV+KCUHRvRpbxwzmftWt3eiM3ejlxTB/RBPZsD/VrRpvNc3uPrmh
NB4AUPTroQphixy1isJ4zot53Dm2i6Dvmo71J555dlkaGbA2J8WAG40TuzpVsVKNL+qymLxaC7Mn
mLqz1whYPnVtT85lO9fajXSm+cpRa+zuqxDphV0ulvnQYCtxMOpcP9nYJBPzSqt7jFUklg91VMEe
Hkf0fjzRDGH/cRqQeP2CgAjFWbdMdvxEa9iSnjMuPAdzSlPCgrIMqyLjkPCPXb1/iGeHJNGilRBF
ZBmp0JCHlasWtMDgxU64EX2TCXt1fEpkuyYHs9brR+TX0+zOdCtI4DMODHcJN+JZyWjUg0/YXvrJ
a+mNWR/qLJa2b9XczkNVhVO1T5swjX3TlvX0vGFdT1WZF8XlLOWa8xmZ1t1lhj3lH6xITiRsS2Lt
XbfWqiMQSjnd0ooud4SJsty3QqRdYMZjbgCXwxh2V006QQR9jAveBe2IsBZVTbk9AVoel6W/67Q4
Hf1SDEZ+oWljsR6QH1u/awLbJC/HGvIyWquZ7RO6PI5s0neZsge/afrpwqoMEs44KS+XOhZ3oJcb
GALoO9LnQKjBsmX4pK3AyfcuDJnlgT7TPHIQdbrxvXfbyJR44GQr7YEuH+ryVDKhSL7Ea9MVPm8K
wrubxWTmRMx8LPy4CWv0yxEvUldIpLnSV5NTD6e5shv3ILHlxho1HB038TSB7OF+Uta2CbV0jCLc
FRsqJoJPFqRrp6ZTDylDeWY19znbmHnXy8DZGZ7qttejYERRWweJWZi28VjZZGjBOKk29qU9OnB9
emfJHhMHmZpAR28+ecppaNheUQ5x/KDPK9Ej0jTHuHCkUQi/UGZuBhXdsNGvypHWlgcJao6CFBaa
/sGum9a9xRAkGb0FFeh6NyyhqLzFXG0yGFUb/TetxVXBE1A91C1eNqM8xEs9yW8OX2r61JGgOmfR
Gbn07Vxm5k0eTTqiyTVFQZx0RXG3QODP9mba6cXiCcj2Iw3MuFwjCvWelgOLeiYpxDY9bPC6Vl14
FVd6sp4MW5/LK1XTp/Wc2prQS6/j9kUXVhJfm2tYAu4J9aw8Du6omTcQ7KTDnmqtdWL+Uy71Hv/G
qd0DF6sLn6mKGJ7Lqeg0DBLX3j1pOe2UJz0vtjfkUPgERqvqFNYiBVhxPdA/zHz4FX03eGixGOal
7piC4lL0WnlMwFmMz5O5qC4IHSfsDxPxegpaUdfZLrcstwlMHGn6zGvaYon3VIO5ugxt5NcAX+ab
PRhuaVWQxomaL8Jel64PTyRSIkCJQWdDJWHBPJtRaBVdOONsreQsfW0faRJUTOsbcjuPPqyReTAL
1zRoWAb53p4Ho3mRichyjdrBsHsLv1tETF7rrMjhc2VMyHoO04I80fa1vFUHx6zNZT5lhmu5j2hG
F/15orSfa754Yqc2OchsVR+ETPL5k8a3UZoXG71VDftNzZqCdHTX0b4etgr6MtSqbCb5Ai+LwNQS
RtGHpTA6ipV2sBw2uJ3Rs5I+sxZBtap3hSq/JQvVNQC5RRb6S9uPWkMyIAUFU9VDtx1xq6nai05V
g/tBEDwiUkU3Xb9nMdOIL2k6VdnejuxSm3i6tVXixey0ya1Nus9eNpW0xb4mNWpe4toWk+v1hkKt
eZL24N4b9OcS7F/o//fPqrWH7LHWhkq7qSIGPrfjVqiiWLC4uenLsUHXGNpc3eanuGDuxSKxa2vf
SgofZ4eP4tBcwgCMxOSvzJAqKt2klYkMdOH07uVUM0k6k127zpm0yO4+lnmatRcysqbqpA14pX+x
dD3UfWfL2fZDVWiDl0tz0s6VjjrVrTZ0Q0KMQ4beV2TG5W4ZCre9TroeokshdDnerzm4QN/Vu0nz
EisvkZhpI63/5jpdHd5bU0fwL/E3SMf1Qlux7yZlRdcwP011ZC3kU1hc+4ac++G4VKWyji1d9umQ
Z86qP9JVFOIiyZgE+rVeAADYQTzVWzdgba70traOmrZvWtMcfMspUs1jz105dbfYzBoF8hh73QBa
3ewTzWDe45SMeBYvx2LN9ZZmrkXQxlLYx34e1Hqs7VnTSyTdzGlQ9PQivNKqQRnpWRht1z2KDlX1
FxnZQ3EmsU3kPhfxoD5OE6OZII/cNIKdCCDtJinL3LkMo7zMPk4uD+ZyMd2su9AHLHWuRu7VxNF8
WcVNOsgiupjTVmUPFHpJOPr6QLbcBGnlFrStbTTaEt0f2My15qP94Sx1wBxQumqfAQfcJIzlZxQM
9c7wlUIAs9gVjIK64UQC1vJge5nW7Q3ndEnjGTAOozRyN7V8tHjskKuUiLP1gelJOO9HdvJeras8
U0Q72qWphYrEztFRrzMRowOAe9BTx6kPWSobcV7zCoquYS5V/3lKBoVoRTYgHbLvo3peYs+YHCGZ
cZqArvSmc0ffobHRfSlGJOtvKmQXOnO/Sb0a9DRmgbm7265qTH1VTFMWLEW7Ocr1nXMt2tAuTzbk
8unYlPVgBdG41OXZ7NCpoUWqM2+tllYO+4QmvuFpnWFoe2aUfRLkbqQoO+umq8mQrCKxvs4SF/nL
cI3S+Q5JBrun9x6H7frdKoUVPddZpecn3YLqeNLp+jZX0Mvb/j5HkprcphT2fDZsrVtel0ak9XlZ
Iq2jwTebrr8q0hGP/vLAbCXpOsB+TW9fDXrRTX6/YBx6armFNBhW08x8sPEOM3Pb3jCqo7tXwIOv
8xFn4Ad9yqLuqu1Xo7yQ2N6t29uWIVwH1S84w3fSTp9p82lWkApXqzvEWqln/K5ktRc7MuuMA5JA
upX5U1tPH5TWjpa/aJrRslncpoUuUYvtCaqadhWZRCvUh06OuQYvPZHJ92E7H7/LAZ498gYiOjWV
WgxPJ97lH622NXv2XiSKpvdqt4PoT4sJoygZ64keWKbQgNdYURNem7Hspz1hFC3EMS+T8aVP53o+
V6ssxKd2Hhyb4qVJh4tlkev8yZVFPX7YNBytY1cMoVcgdtN4ZKPR1iyv55EzlwHmjbssSl50MUyD
awYlBRoM5MYrra0mo2slMK60Rf8V4mrjehCLzGk3O3VG165t4jtgEgYZ0Ygp810KspFzEY8NtBvV
6IbqUda6Aq5d6syzxkMZtk3Vewl8P9urXHAEls/sux1eaCRFNG9p2Oj9V7oVa6J5Tk/6mnqCKNvT
Q8wr2B4eIvXUnfsZeijmQOVsO/FnGNbL0HrDhIlNcyjGXiSpPzXoh5OH6s4sjKC1YqAcwX90bY88
rybcA5Mqq/d1EEGdp7l9E/oIJVsPFr+tXY5THNUnFW+934jye663mGmHHyqza3d0C9YBpLIWaqf/
CIdZn5fOzo8Idc9zoDtpNXjrEosPDKzKIXBCyN9/DcH0XlnIWeyyqMou3+nqKbXvnfGvIdTfCwqJ
3BoZ13BdK7lzaVok4i9SaN6bzlWoNaowkXLPManTRFKjftURrbufcHj/QLCKkcGPQD1aYWYPIo3J
hMb+a+Iq6S+LSavQQOzamoaTOabYAkjVmDdzR+uWAivVdL/SZt7Tn0OoNlTRv0MbvQOWRYxo5kRr
5b7CzTQPEpghV4AHG598jfEjszj3J0oDfwSmeocza5uOpQameI8gQCM/9ksVDkEdkecGEycT6qQo
kuRkpfNS/uQJ/wHI8r06UQo+jNPEFHvHxZOjR3Zm19Br/skX+qOrv0Of1Tj6dTJWAuRI8Zy1xuPk
1uFfA+Xp7+ChpOlNUUeh2C/Yfnhxu5ySIbf+4sXfIcx6w+jLanDEnh70jkFq4oUGncc/X1B/9FTe
wUPDeUx6oRJnH+lax5k+hp4Rc/r/tatvn/pP2FYzqy3QQTwXcy3Q5u0VLpNr9fHPL/4HK1S3fry4
0xrFVM8pyyWWyvze0VOafN1ZTHyFXLOovXoAjX2EKSTqv2TPZ73Xs4ndaJLICIk9dqjik9203XVq
0F798y/0Flz/ze5+r2Yj08WiLRTZ+8JVMR1oVS4TwxX+87IYvfNok3nzN6VtlM4hqdP7dE3uDVaa
OIZdMsTUKlG8w53x+zxaWDd7vSQl++3u/te3+X9HL9XNb/fR/eM/+fO3qqbYj+L+3R//cV8V/Pc/
t9/575/58Tf+cXiprr8WL937H/rhd7ju758bfO2//vCHHXl5v9wOL+1y99INef92fe5w+8n/13/8
5eXtKvdL/fL3X79+L5IyoOhpk2/9r7//0+n7339l5GsYNsvnv602t8/4/Qe2L/H3X/9P+f1r8bX8
5Wv5/Zfr5Fv1/LX9BawOf+z+7ZVevnb9339V1t8USYOCk6db0gDD8Osv08vbv5h/M3XHcqStgAYK
uTkzlbihxn//1bD+xt8g/eswV5Q6GPVff+mqYfsn52/UOEz7XWkIU+cnjF//66n88N7+5z3+Ug7F
TZWUfceFf9w40nV0Q+rcmcGd6aAr3x0mjJUYoyUzhkJTQVtUFM9l7WY7S8rOI8Wu99Wav/ZOUpMp
Z8+VAb5bVZrhN6PuLUkFsNMt6XbMk2AInDyOIAD9f3rIv9/yD7e4nTL/sxPebtG1lI54iOSJiPcK
VdYIw9zI8Dtxi3D2KHHNHccRk5tYncem+Qqk6trphqCLoP9lTvMzQ/h3h/1/3YCN8haPSqr37Fkz
M2p3osmLABc3YK3z6AOEs+iqhru4qU1/CMPQg59+McTN4KXGT2mIWwR+/wgcd5N+FboDkuMd9biz
E7PNi5xmGOaJoEjlPfbO10lT/owNs13oXz8Im3WozEqZ78lIzhp2PTCPBinXsTr2EUAq2ddPVVOA
7V8Y+6DmVfnN1kIfp0n5MtTLszabt6I0yjOtWW3H9Db8SoNu2rWzqd/BnRz9bV8cmPG1p6GsFrQB
7WynUcF7WQauRDhUrS3oNjhi0boPB/Om0QCKxSEPcmmcz13YnQDiuYGdNOFFVGouQ896OXRiZZAf
PqxkIwA51vvKcAXdrmm+nrvs1QAqt+vG/Ll8K/nRhF9d9TLGxZ21yk9/vkq3zOHHB8eWYJSiG46t
2/9ibCfXUs+jpEEq1QrdHQnRZ3CetL7b3g9NE7BPHCm6UKP6SQ79RiP48YNtAVdJutIy38IIN/ZP
x2tRK1l3Cv02t4vzndvn6UmCMzua9O+CyGLilsiVVm9ristiYUOXHahE6Za80By0dB5H+wHsos9o
mSVtmFnAdMZF0mtaDqDEet9Vpk0tC65r9+fP7I1g8e7eQatLALw6Mzz5PtnTaUEwAUGHSxlmGTR0
hS+jOINvO4IvZGiyy2TP5AGa73U9u6fRAhCaRRcDHWEvLJzTbwHInveVODtgwTxwRBTHGl9aAiXw
gN8lPk3Sb39+3//6rm3a6aYjTAKSwA72x0femwnthZHbxo4N9RLsKT0XJYzfHnTr1Mpvhl75mp2b
P9uf/7LK+GTbVA5zNEMHrPrjJw9mEdLtQiIxpDD1x0G5nkr6/z+b3S3e2Y5lGgoa8uZ1+96TqAR+
ZGlNntPWl+VBtk120Ybx808e4hvz8/3bx1vWBJ5gMJZ/zwWrilZKurb5oTLz1xBTuA01pkovYpTG
eJRNrrSJs2UEnVYaa3ZRiPzViOz1tl4BTTLf4NxZFAaSo/ILCukdo0z9mFOI7cHnmn5L/8C3Svde
czQG5I68NuelRWxpcINsHlJvNHK11xgj7JIcq2z8hg76THwTBlJogKtBkST8GJ46xlmX3Fo65Drb
g99n0ENXctVmz1z5f808a8c0gg1QmwngU9yLQBDU9t40u8e5dxkK1xO4jR7A+Zo8i9S6Leo1vAjr
FHSilb625lAduyFWNGvKozYruoh4be/zKnlto5CZSEXMbSxJz27EMcA1WN9l1Jn+WOfPzsgaBGv+
0Kz1CrBO3ccsDhCdGfdt3ZaJ0o5TPJo7y+yfjJLdPm3Re1my7lM9iw6fPBq181yayDjxYVhF218N
fSEsAy4L8il57qIZXFnTmH7k5I2fmOJL2dKmjYbCvAPcSPKQrBzEq6PtZJ6+UkF03hj1blBggupF
fX+HNNWLk3F6YrRyjsC+MyIgcE8Dw7SMAyRIKW39otWeJCiqwA5b5asYOJtwrdAf7C7eE8vAvonk
2bJ5HYwCEl/rOIHzhZFGYRdnkdcfU0PdM7kr2IZtH2ShGx9IfiwOFtwxcotXU3btnYM9ulfUwwcS
jAOQgOdWB17aDSBgNJl3O7VxO4qFYNk2qeO7CE83Tf5a0v9E3Xy8bPrxci2y1xy/mMNMpRxEiLx6
3QQEerKuICMitlWObmDq8hr9cgiJTHLoVNtZYDLYCMKadV5tR+ZSkV/BVqxB0GSvWqSxYnmzmIG8
Cmh1fqY34nHcYORltBlgA5MN5jB6reggAy4mWtP2dAMtrs6z7FIPHA3Q2bV4tqoi/0BTnLnBqLkf
O2R01jR+diy9OsaL3l46obzX+5zvSHp6dtKB3Gp7MWQG153TAgs1ODze1u4ysWz0WgFRCnP6h3Hy
7IbkjCKybi03V4d+yZ8Z2WJCxQo3erbG28JtN9BzWM57OTOVALhyoL1+XysSmbjRs9+2QMEKMwzr
lsS9C0CssiLter0qZ17WkGzZhsb1qmJDssWsINgR4Bt1tkuNs65nmmN8nnRN2xlTmPi1y6Kt+uT5
7ca5XbKYoVz3qcaZphTf2xRD92kAyrNHMJR4Xc9sNRnXVxWQgF0CTcmXC/j1tZEnw5m5pwJKRNKD
hgD0dq4m6DRpFqb7uQ9LryCAaXiTe0oKfofvwdLNfnvBhS5uzbx5Ajnges6cvjYOdx026fNbuBhk
9tojDey5I5GgTCM+oHNAK4Fh92tnST3A6R3dRh4ixQD50Eo+RZYsvVEYRxDv6Tmv3CzIGqISgSrb
OWv9JMzq/HY6QfTACybiCQjDDi9MJ31d9DC8MQE9FSRJfuIglQWsv96j/xgQT7+XOcHEMlm5jG86
r+uSBySpCHka1x2JtZlT8UBmcWhl/tyTX23hjG4oIS93rt+C0iAIL9SUT+nMvSWDc21WznpscnFL
vYP2NKA7Dy+dZziYqe/iiuTha/p7NRFvCYuTWNpuO3acSl6/fcNpyV63LdEk4nY7CqRj3vY1N/b2
DmpTXSfobno6E2A4Cmc8tIVvlNuyKRk/hSZAqMpon/TUNs6iTWGzRPmuXVkq+KUsv0U61yaYQGq/
rxZBRHVWbUc0mT6ACOt3s8b+BT5i7iZt5bdcWzvmoGgv+u3tzBorT6zVeY2AHNKG46/qdb54i8QJ
Dc8gcaI8mAAvsYNJs5bVvZd53awev+FwJ+6872b+1e14AUMy1ExEhnWvZUVyXSk9C1xRc/x0RATW
MJffzhUMvRSmviTPmSNujTbcLXG2HCxci7xs4UFuK2xe+UmaAbeCSLMfGZTjNMiiaxWBBxJi5xUj
0ccdeTWWIqHY3m6Xtk9JyQ7H9dD0qYJKUC9csBmpCt7ib75Fx7CJy0OZGRaIoqo6NmnX77YzrlV8
QBSzqsXABpJrdnYc7tpkNubT54O0t6XDQ5Lmu2ECV6aF+fIAOKI6Sqa/ngUP1dORAHlbK2VfPKdu
/AqF4D7U04UDo2UKNPKot9MmVMTFrGcLhGjaXM0SdyVHc3QP53PTs/s2w44FxBzgjmaPLDlIAyZ1
1xNAkkAgT+PbQoJ/aeJjXlcceEvfXBMlm8vEjvuTPTFz6QTtq9mK5wBGE+O8YXJ3VaXCIGVg5FXM
soGuwlw7tvUaPaONyJDAAo69B3ozej0k+gPkI1KNOXmtmuoJaap+j79h8Q3zn/Wjlaf1pV5mcxDV
/UdgwdGBOicJGI8ZT7ptgGQqlpKM2EoCoChhYFmrfgS7vhcrZdJYRVtqUI/VqRWxvDEGAEATwDzf
xnWFldBUJ3cr4DLaxV6ztteWEdt7ac/GBS6Iz4OWz0EqTUAAGeQCc1q7PRib9XJt2U6M5Z/drcyr
ZJ0FQAz5H5dhmRBTDCoNIgA9/CyYyzTxp03ABWU13WcKA9U1j2xyFGB7cZFx8i48sdFsX9CO0Hb9
CILXaMocOlDd70xpn8C7wQYrpAf2ZPWYvk6MYFH+zVzczmujTf0ktUM+PuViPRezjYFrryVwSMMY
9u0gLvJq/BKBOnnJ+jY+Fo0bBtMcMt02nW94oezSaPk2zCTPmhETtDS98yvE3z2t6XOf1QCdJqPF
6hgAEwCKmTo1XOJ4ZmIdNQwxfKsDfTRGdkDyfKNNmY9DGmmiPuwjemk7N+KdRvGVNrWXzDQrFuH0
YOjTRYvXhecmtCWV0l5qh8UnJzPbmbNhQvPRvoqeqJs2hgUmyL6NshS2R6ufW83KgjIiZKKhy+Qy
QZS0SWI96OaCXbtVPmsGE01fCUvJkLwac6X2cUz+ZIREmqqMlwert5lTS3PFsowTyC6d8BVd0Mo3
DTd/LBsmrPaqP40moUIzuqcSTRivyJr2W7QyUuIkHnarI/tDVpEEx3Oz7qdsI+RQw2VeqgGde4vj
tpadLZ1zLiI46IZAKmis4GzVLb+1VfQC/E4gLbYp408kgnXj1prdFoxXkvltwbqFVcpsJVIHe5qe
1ThA8SjH29hlxYSqAMBfYlMGWut1u8/R1W8Nug+HzjEoCzmtPUWajXrlMzizJz0byJGFfttBtfKA
1LBCoWlfGEaML6QuGWjI6KbMp3O9GF8oIJu9Por2stPN9mHQss8pZxq4tUMDrudiaglqAPayK6C3
2g6UkUuLtie73sLp2hfrVTZw4o1uD9ZIuPdWkj3XS3EmwZhvVhTOyAKtq7olr9EMdTbSxKFudBO/
N6cE4k7xUTHyRBhq3fdmzncFdw4lKY1vdLhgnxOdZ1+SJu+MTJ5ymxVW56yGQXMrEiyeaZFPPGdb
uo+VVbaX8MKn+6LRdGjKLDdza14l0eJPWRb7i0tcC0H67bImnnFascwBCsYWpAuqFayyyL27fuXL
kmOaKyY5ZYJ8ftVWxzwycGUeupOh0tdSi18BED21LedQV4prWH968Hai9zNF2JbuNNtajVgm1wCe
qPLICSiuzV1qLdoOHrvr2duZWS4VnIKtallnGkQSPmAwRO1TVXD0jNMwfYgAWAJG0XnZ5ebAAUDt
YqEz6Sk9nz9kTp/dNcOY+IVu7DTAg/7MyAf/D8vcvZ1ybV+V5wSfTR+0jxtErjLO6LsT9THu8+bY
Wr8UloxBzs/Kp2sx0gEZBORmSGWDxmpSSxh+zaeOq7TFq77q+nMRjuU559R7W/3UmzuAHMkFxeor
TQi+Ve7cAVo+OMq8LSOOyS7k5Epr7WVrVAl7bY5DpMYr0fBGlmw7AyPWJ4zp0e/IoQgKUX3bqrLg
MFM1DBkNXK4eXy8JYYxmZLYrJHyNTPQX2rAmRNwaGMu67uyGj18AVcDPJcECNfwhb0dYGzbqYFo8
GYGKOYZZ7RxxOFT6Y2nfvp29amafxnZ4/+eFv9gGPu/rfgcasG6Y0tH194qkYzrCl00XZKJLik4m
l0zd+/6pqWkKpnqx7lfNyPgWvGWQkeseCiuYsqx+FM0nt6nv4SrDdoopdLc0Y5C6tnOkvM/G6EbH
edG3CvgyqDQNQTyBEKqn8cYpAHyYbk8C3EcPb43MtxpJGiY0miJ+deZ+9IFSQixfy2DSeuNsgoq8
cOq5OM+aQUI3bkmppAbqrY2rArCR+prpdafp8NG2Igx9avducL+nGsqQJYQN0M1bFhgnledQ8wYi
ckMQdcbPLOGMf22RMxGwGBRgV0RX4L2aUZon0NjYKYewo6Z0/y91Z7YbN7Jt2y9igQwGu1cms5dS
vSz7hZA7Bvu+/fo7qCpcbMt1LGzg3ofzUEABtpWpTEbEirXmHJO4r1Pb05Gw8avbeWo9g5dm46WP
v0l7lpuBmP6DgdW/NMVcj2GGLbG5rtOEX1tTUOprKxZpv0+cVvqtWNQBSx2nkF1LP9XgTil70DdD
FpvBnx+ot6H7uweK67vnMopmw6CX9OtLs7KNPk7RHuFdG3y0UE6QoCG7j0d7NatU1ZdeTyBi6AtJ
BVZyW4LAfvAq1PrmZLz8+c38Pk+RfAOO4ZiuA7T3fcxLL3q9UiU0d7luAmvDQHYsaaedOjwD8i6O
2F3//JK/9+wl/VHLkYwndAj+7359s+h0rpthv29D091mNdL/OuL/wP48Tm0zoJXSxqAYm+wQR8N/
F9T41ixkTsAb8Fy+fUZZv374OR+q2RVat69dirGUhs6GyICPaFT/8rHSZcbfaLn0PX8bU3GaCosp
GXpfzKSbHtZr0CTTF21uL8jqP89dFn80dvqXbcozLY8H1xMGc593vxhMj4iyJO9IZk/ac9jRMI87
2RzZEmjljO6j4vj0K53uGW7Fr/mUzfthMiof8Xm/yYb4+5I9//mb/lXx8fdnzRzRtnQedprA7wb1
FcLc2NMr1liafCmRgv34u/hNE2q8bKo/mHC/m0Gvr2dZPMbohUmYXQeRv363vXA0OyzSdu/GzgXh
JrxhzSq2ZSjjjU7V7BuD/Sqz5AnB5zHTnacmtjW8iON1L1KE9ai6FitePgLFrv31X9e7ZXnCsnjU
Wdr2e7KS6UKbi5yo3eeAKjZORvFs12w1vV5wZApx7Mv6StEk+0TgTLVrS74irIe0dLXyxUA25QN+
w79WCeEThjVTZJiX0egav0uSb3Z7sDp9CvC+3i2dczRb805Q4/QRsg6YNMlW66KtcujUOOhiNl2B
nHSdOqa2julez5KNzMEntuZ6t9ahgGRhkZObp+V8NLSy1rHd28GWwOQ6/vkJEb9/Nusk2aKBb3ue
a7+f53rGMMHTJd6bPKgJD2UdbZwuwkAx5vTFnLrbzMrEBwqX2u+GQX/7NWmtItWvSwpCh1ZtyEm3
4PQ6VXpP4BA6ye2w1s1wg5Zdi8rympYEeB+XTmiUf7ifGevM+dfv17Ggo5BjYtkMpd+LOuhlsM83
FJsUpS12d7CI9NTQPDjNSy8wIwDWuXI9VKoGulZfy+JdM+ofBQ/8PnN1LM/j8RJM7nVHvpuM58mC
ytCJ6j36iJMY+WAET0JcDPYH+7f4fadhdGi4nsOE1xHO+52GKUiIDRLeU1jQFUyoe4w5XXa10xU/
s6WlwwE7cwMghVvRSoYs0oY30xPvHOZDFIyV+iq4wscj8ybcrfQCuQLy+aZQJvg3BZd3+ttXjcls
3sxow6HG0T6Y5f3bl8YAjwGo5bBr/DY5Lri5CmNRxDC3uRGITMI8KqZqk7dUnVM+4bEf++/rfWlO
aT/1tfoJ9uuDHev3DdJBFsE80RSApH87JjLRtw68i2oPpeWHiZVmw8fAi2WN2IzzR68mfi+7HJyL
jrda6AzMGO9P3hKsCQYQ/LMUVLu0KudgHUsurYAPYEQWDVwK6qVjyCFcGd0Aw3gppzK9tnOKe6kj
XXaN+TqT9XIYuHj7KdwrH0qFjnupHa4Tc/wA0Pf7Oco7ttZBsWOzo78XEjTYy/J2Ymk52hzvy7bq
Ai2lA9Hr3J9oZevBoGcfDC3/peDn1XgidI8K1bLeryQ0me5YwibahwmNzbo0JRfxSVwluJkOKu/o
p0YI4Y20P7a0p86eSaNy7RnSb9e2uSj1gHRZjzhELiQdPBoaoaZxorVi7Gqq2crkiqlsrt2m1b2I
hXrrrSdSGFycEM+7Owxy7GaxRb92Hb9I0cd3KTeqTV6a6iAXR+6jFPtDHJpPWQ1DwNAY6lWG7foL
Q4edghK4kSHoGWudUCI1u5tG+iRvs40yk7rPzO3behO2446Xm2CaGOEXU5vgpFTtuFuWDxVi/7pt
2AB1DT5cqaPZ+PV0rtwlVo1k24jmTt2mOWNMg+vLTliy82ksl5yBXHJjT3ylbU432+KLLsbaDXAN
ZtvCbkaE6vSI3vb6XIyMRucY+JRs8Vp0nfj8NtqUFd50j2ntKWfcfVEJX8KfD63fC1iX/ZXiFcWJ
LjBr/fqLNJFkBNs47b5wOIx7EHpB7qxLQqrhHDUetnZ3yT9LzJ7ovYf0gzPzjQH/63njYmq0TDQv
yKGM9/oez51Sb5zIN9QzpmilaKZbI6Xf72Z0ws3ak89FZeWbGFX3kfQ3PUglJ+Sk0ccm9Yp7YwqS
stedHPMyjylnFxMlhwEQCuovutGf0rl80Vqar2/zB1obhkafLwT9o6AtvljVOg2waLInNCX3er72
+DDfM0ir4rumHuWznlkB4varZgDiYNkLKtNV85JH3k/+Y+iRafoP2SbZnjTgeY8LR3xQD/9LZYHD
3jVcw/Mkp7K9nmL/ITSBTJMWyajKfc2Q4m1AkMt1JGwwEapiluHSZaMfpctx0lP9zY+wCeNnhgfV
8W0Ms+g9wqnGQ4U/6nfZur/V9qNEv8hcvPpcMNEPoplZhIMtcP/nR+z3fc8VNhUF617nmvr+jtRD
CGtzGi97zZV7goWYm7BVpDO34rduFFaRD3a934pnh2eK+pRLmaSS0d8HGCkDvEqTchOktV35c9U5
frxO7t9mMe3b19szFBrYX1ByIBrp1zHg0OF7MMup3zZ1k24txCyAnNhz/vx5vD8o396cRV3LeltV
Q+uf/8eXac9ukmgp6UqxqmFHNLwHnLNMARiXkbbyEUb/X15uXeIolUyDy8Rvxw42mpZBZLofrfWp
dfIr6AHsSC3PDnfHj27E7vsq2GGPY0dB0YmQzeDm+Ouvp5qBaWMTq71SCv95PEj2woYYBentGDV5
yh9J0NzGBIsHJmXoAddheMCDVFxkKZ1Po8y922ToD7bZ36Cnn7Z4tmxfjkO9HVmjAd2V9py5VbH3
xtn2q66Irwoz8VCr5Ew3l67YtTE/HPK5vc6u74BYJEfSGwwgGC3m5FLkAfbU6sAdRqoNDoIxkJGV
bHRTDccpHHd0JOttE9Vyn4vIPKHl0JiopDctxpQN1zYTYAQ2XGk08ZVdawmkvjS6Kbgn75ZBGwLo
vm7QK/5ACe2rsartjLHu72YKtV2ehUngKG5q+IAH2oaWoCMIN9CPmVMHBW7MEwJVCx1Y6iWBndcF
SYAyPvXABUeUFkVKlyw096ZTuwcv5j3A4Fudxg9VJ28iBTRRozt8dm0N4pa2GF96TNB7XOTWBwvt
XQwiwjfhUoQJRLTsSjr39V+/bC+qG0/LOOVRULiHt3uPmaEaKVqwCA21VCJy/aaqawKVqxHL+zLL
rajWL7BMZeA2HfifpKeudxonCeJMfctEgrUd6aHPyWDTUhrkFtBZErhskIEsmmLHEEFu1q7EzjUX
7XEuR3nlrT8+KbubTolHy0FtMk42ShKrN7d9kxcHLM/uBw2n95cHZH8sKFYwdQwbzfvoX3ZOwzJx
Vu1Us+wbNfu0iD7YLN5vnm8v4fBBW55uG9b7TGduYRaNAKDd+ZRUQTnQfh2agWtGtSAG6cyaz0b7
6Fb0vijgRdk7JcUN9wm2jXc7VKTBqrcVLpe6dOotwy/MbwsxNEOUGggGGOlpkESPJZyujez+W4fP
KqfknENtRwFPP5WOy69P1Vzn2ZDkgIp7u9KYyxNai4F9CZJkfUFcVsfK69w9u90jbYd0n0l7ePrz
Jv2mgPvPwuTtPdAiF9xlEP2uAvH/3KVZNo0jGs3eAagiGmCu20MuzYaLuN4ufjMAwYlzvX2d9CW8
8EHKSzmhOgXj4j5oqbOsXI8GQ6dMdj3hfy96K/go65bqTlW7PFXNPYy89mg1Dr9Op5yrmojtK6ca
62cRoUrwp8KI96PX3ZpOhKll0LIPii9rbaP98jtSwNIytU1Q8zTb3ospZxJuZM0RuutZVVdAzKad
XkW4Y4dyOL39El6vslt9jJyrVvEHDB7DjbfoS5AZaEcWSrDApBcBRTCMDl6k3MABNMS61tvjtIif
FVqMAzZsJGTwRoM4Mu9SkZvYk+PhtCyqPWS13aAAWNy9PTkDU+12q1kJoKrFrreZjR+QS8g6Yy+0
XV6JJSD0zI8qNe1SPFKXiX+5q4CU+EpFK9wA6284ZrcQlp+XJjHZhPqTNfa8WalnflSrAYyZ071o
ZfH9z4/MW57D+4+TJjyaSodWsPn+rlV5+N8W7k07gEP0TnoSApxkuIqj8QFgeLgxe2nsls6QfmzP
4QawIYIjqyKNHN6vr8V0r4BXGZvMY5kl8CHOdRrpryQPOYyXveXMT7GvhgE3G/DpAhAjjBs+dHuP
qffbklTwDJJQ3+gdkj2ra+WuFrCJMUc3G80un/ts7ndgEx9zGtJBujQfVTbyt91KGty5WbGm5bKA
33sAExwlZMFm1s4YOLxdPApfBDzEFbzJI9D2riDsyO323ThpO5MMBYQ4tQIs2LmHGWIK9IWw9/Os
zJ/iaJV3xCy7FKAsLDULZJPArH9iOwTEgjgu0BuekbkrE1iBbrLpddfYzk2/x1ANHVPIh3EwX6QG
4AXj60Oo4u/cdXq/Yj51zjvNAcgL/oJwDvcWp77Yqsytt/ATuI4XqiILbOr2Nr2BvWTkt2MwyYM+
8JKTl5kf9HB+q9LWu6QB9cBb977fisJ5ihUzSp6dIbN+4jZwb9e10sC43YxGNHzQxn2LqHz3qJIJ
hUKNTi6whfdi5hwzvdD7jh0WOVWQMId+QVimztVSGBt9yaedqYfJRdmdOguc5j7TZcxvIx86nEwq
eEzwG6aJnwYvvBoj+zpcrHZnoPKZ7NMcJWVQz6zrIUHyyt/dVNSEgebxXOICDgMxspop23+Wbb3c
CfhPO6Nehh/E2reH3mQNQLsorpJWt7fYmqOdQhL/NA5Zc8/An/RK6DZ3oLeXjRToNFZc9Na0l3qL
uXy4RszlHZnI3nX4Yw5eOrNzLF5/nduFAxGyhHiisy23FRGt7fp2mJhmayE+PFnY04N24JjRFIl5
G0s4yQ6SJquw05KL0EucyaAVvpihkyGRITPpSqlS23nkk2/aIYKywAfpK8ewt4peEBUoC+KjGLx/
eVp4SOjFrHr09ZT89XBqbTtLYWfaO7dBlJPAl9w1lcXhVMoycCwWxJ+3tt9fj6kiinRKLC7q1vtb
OuRxlMELvjuYRBQgFasB2Zx3RHPkHtRi1R+sBuP3wpJrG+RibrzI1B3He1eCuMjbahFhxUPHZBJz
hTLUMCB0kJ7X7YtFV+fJk/E2au1dVfYNOAy2CzutzW2Zs/idsWAUMDowdbk5b7yeg0rHpx7opWwQ
JRjdvqr5VWK7bO7zlu3aKtbD3QobTp44u7WK8nVet5GosEIU1zx0hHa8ol+st4mNKjQpY7Ln6E0+
llA9jovtXmeDSndMGX7i/C8DADc/Uyd7FYr3runAWMG5AlG12QSNfqKxUjaP7cKzDpg++ftorVJK
rcaN1AuKMnPrkWVzZyDyRSPCavI8TknFI3gGDKKfx052+9JeT9M8RQxeUZekMedMn/fkfq9rlfCO
BFlPP38tFva3dOA5X8BnBWnTtAdU8Zw9Kdtum1b1cxynGvwYzsys4Q1VjlMGdFyWwNMUUwAwIP/8
acbzDh9GA7GicZsvUYYEvRjrzYS0APACPyFRoj1KiCQsFraL2BipB7oJJq4xtUfV6e61UTPA7yF+
H70ucg+twwotYAQHOrDWoAi9LmhLxN9ovrt9E7XwVAxUREUXAulZf03NWtPGtWUJqsFot/1cYsqs
Q+8ogEZsvQzrf7bYT/bsfMvR627STIojq3O4wlNjbtnBeIqt2d0PdUbJAgfNf1vuns3Hh9KUV9A4
BSqPSkflfP7KMzsu7Xwdb6vr/7Wj8zr+1pRt+bP7X2DppM2wjo7+Z0PnbV8kr1//07v5zz/527np
2H9xELIHCJM9gKsV6/9v56Zj/uXSYsYgY9NmQHDBpewf56Yp/rIMg82CIZxhAX/6v8ZN4f21qhN0
/iGNF0QC4r8xbjJZ+bVwljoHNHMW7r00bgkkf3ftjaIoteNCFPu+H9pDQ/f8tYjtyo8wS9yamdae
gVLMQabJ8owNQfkWDbBjM7nJmSxQY9Mz+312i9n67jXIZGrpaDt8eiS/kA90pjmktgsiBr+xrPAk
8ziC+bK82r28LcFBmr2YkbPnZ03LoAFgV10Riv2qKL6sMOXNsMTPopTfQxht5mDlp7SFjyDyjHQ8
U0+nXV31zgYrQLyNE8d4ygAauj4JBNnJXGRxXSFevikMJ//Wg3fZcDzaX+dYqAOvN95UHgeqkFpU
+5Uto2eBZm/TaEO1kVBjA+QQ6RcLCi8dWV4Vm0KUsy9l1fdBN4ejJBPlE/Ph8agVpRk4NmjLusg5
zdPyFb5yd0qMOT+OjTvdoKxzCQuxJuRRLZk1fkpz7lZl03TQYCKfy2js7+e8tSaIRTBhFan0TzNx
BxGD5gdg7tGlVWAYRTjQfcydWyGL4alDl/+jJhTsJbZHeZfrANJKOpe3sQsmGboqYZx2GD9wBRVH
T8zPiTPUt8qKjQczrS0m3GF/7vIwvhqUWzxDA9L3ENWZtAGQD3g0MK3UYETrKr4o5arRr2ODPn45
OsOD9JL84lTqR4jXhwsUIIe2t+sXO+ZGoMm5+oYP9OcMnxiSpDd9UqI6pMo69Uz1tzHztbthJUVT
7qa3cP+8Fwmy5ArMsDybeWMee7AU3yX3AQBdDagrQL8WQG9TuxQL2Bkf15n1DRoWo1Wkssd2omvB
XXQ85YRDXMasqA9OJvNNRzN6bR2L63p2fqCpMsSLmfDKOj3qh1bLy1Nm0UJFzu5YUDeB1S3RDC0x
16pi8fkS8tvILtOLpxbE11C4nsSSGTdF1jebCNLUJ6Nd5ku2SpLRCepXs6iHAIwDJbYzjOi8+YLg
wAnvOh9XLbMqq/agq9AM+mLo/Eyzf/ajdC/Qi7st9xzSOLp62qhSTMeOW/DF9pynCNNq4CHM25EG
7+6gtTuPXqpBJ8HR+2orrWajjzEqWrYW+mEaGdukoQteL/O8WwoNjvnclxsNKmZgY3bZyoUSN4Kp
SDFJhI2oewejJgqMfHFuCqzcuVlUPibQ6jp0Q4kVweUmRndrnqr9ghYAiKrfJCFmo7nYjKL8aql5
b8gsPkcWYNyq19O7Cnj6rtLA0qYtAnojlTvbaGxANkAWXaG7n1NMrgO8a5S5BuzTe7uoPksb/zgh
QNbSXrWF8y0ZCvt2CVMye7RG7qA1hGw+60/MG3DVQA0yujr3YyvvXSOeuXVh2KrrcH6I8DX6hCAV
fkiu4GaK8++mVV4aPGZbuxPFxiAS876EuvgJuRW0KyZf+wYJxg2XfxTE5Hmc9STqTtjm5LbvKudH
56bhzi5t87rpTRYTKq4tsBjvAe0Pn+ok0crP3kQFPdSb0iqXHc8x6GRjHnH+LdX0KcLgfDSdhHBs
ULY7jF3laXIYPq4hGfuhTOYjBHjAMEbbkpmyRAszy3C5dSMGNpGDNC8EnenP4YzKv+HbniGSUuvB
DTc0hbLaI0NKCx1chHMv96JHJoFRwfxaJYaq+dvlfNU1uoG0tZtOelqGn+ZCWzZDmVZXnTcOJ72e
ihNiZipiPBRfR6vozqNCwO56qX7PIq+UHysnRA+yeucmMZpPdlw6YoN7i6gJkidXybtyLy0dOHer
YtfcJUNCakdoR98nL38yx5pgQ6bHWmaAZ6PzlkniVDgwrJeh0O76dkSVym9OboAa4mLTDLMV+Qv9
vJeG+K1tnnFPTuau2xFBsBo2YF76IGOtrdko/EZez/rvyMJpYd/vu8LSb1snI6CgxxIOBFgrwgFV
iHPVJ1a/6U1g/JjqzsnCnQef6UOxDNPZKjm7Kahl96A0OwbUP37HQpAi1I6MIAyHa0VmWmKCskkT
bdoRRQPLnY7xrivHZW/2YbU3LXZwCryFUAyanLTQhh9e1N3RVXtK7Krz/IEfQM5gNb9UCdsG0pmc
YA5aTXLTLpSHeodGn5zwPcA3FOtknnyJM8+61+1sOPPTN5k7HMIh+tyl7PpZ/GjiuxM57HsN/FgO
9m/bdmi3rSzUNohhFFYAPTkhIZBHJyGjitRAkhpyz/zcmskYwD9Mj5wSByrUCoC81uxnCLT4oIaB
bApI4NXLhHD+XNtzd+Pkc3UuNaf7kXtSQxo5rcfgjAw9zZlfIM7BtdN6960dGz6UrS1kOQQ4wyVM
8nM/JsvFyKPrslEYzVkpm5CQgtH36piBPezxMJgM/aTVdeSPJgjmiVCqSQy+UB3hFIm5L7Nk33Dp
87s6MQESIyoKwHACXBv9aXIramQ3ItU5+WG0M9AeGynaAvddNA9mNNZXlfvDmczxZ+zM4aWeUtcf
Q0ucra5xi/0w0lkMynLsXheOIfwmuhtUk54x21XVCjelkRjQG1toRbndY0p3Ugu8OUUnNmZxzZxE
74KZG+01KkMVWF3eWH4sZlCHhEMHdRVO+7Yu8K+KedzrAv/q4maMXEauw7OhbFqwajrmJCzke4ID
QhWYqn2slMYhXbs3rmbB88td7RmY/EJ3ghIl0qsfWTVNjxUBDThbHdqiMuP0Ns3cuwOO+Ex/8hZs
a06Isbp0cbOzexdAudm/oF97apacvkiRMmG2vHJXAI/Zcex510WYq3g765nzklhthpNSHCMr/ZYo
uTfL6LC08bmLncPYcY8aR1lECMPyCPotFtJtBBEoa5NtSTzWztDrQ2n1t7Om38N0/saB9jw2w/fW
kvsaDsiliqJ6FyHT3dgJagILxyLnLlVYqHBt24hz7WW+rlqJraYlxNCcZX0JLQWgMYwUTh2nRZMu
+0uky8V3qnpcAYFMHhJ6fo9sv+7VvEC7RL+myS0lfHE0gJ6bUl30Mo3PhBhoDN5AVteIp+6o4uYH
wqqWHTYc69bACwjhmTQJCth8kv2554ve1Fl/bSdtecJEq/mtZWW+1Yo20CvTO+H+6QIGm9PB1NAw
l432moDoPsyY5K9Gd+aIDmsbyX/Z+PBUpqBcGDu2Y2jcUn7XJ9cZiEwox+gEYfmca1P9uU8m53kg
XCsQhMGYGLRWSmnXufdN7VY3Hq6vPaDQVzdD8m95TYVGJg/9ybGPtRbPm7ZGMW83r/VQWgFQMunP
eb3H+5CcQt3QPllx7r4Atta2ca20J/JSgtyuop6vI0adykf3A8NivqWitO8YAkSbKSmAx2KvaU92
nQKYq/EkMBU7IM6w+VDz6CqMtOrWcTmkonIlpxf9pwo+LfhJt/lcxqURpBgYSHpjHsnGY+K4wiK0
gwTY8OzE4UZBb4Z852k720kRnljS2ldDHz4Vs6rv9Ei4QQ1c+d5sKvNix1DxqMHGewABxacmIorL
zEfs2ZY13wstR3UTd9n3Mjdw50C4/wn9MtxPYyU3bk0FXTmJvEIvvtBw0Ir8NRaxukLHDzzYIIvx
XOpz/BBFVHlEgtTxc6tnHBkZ+hbRh9HFQLy5j8xcvxiE8wQ9UVa+rdr2GC65cdCByH+BbGrgLHUE
w9Ax/y7r3rtobmU9z8yS/b5jdmibffvZa+voPiX58qEcJ3EaEctz5BnxwEePa6PiJrBlxdC9a9fD
tVB3bSJ3C04+Cra2fe5VKA8a4ZIXB7f6xh5rBtVt155xFzvbJQx/jLTTDR8asr0rspnSbTLDXUpH
6LMxNaSr4OO8HxeGkVNn1GdsCfSsMts6zJ1lfeHKWm8XhCQ/qi4k7Y4L4BF1c3ljR3F8ITAqPqAp
oiCXRX0qYfVwajBJn4raNTYivk21sdj20ZoeE3sIszSDbCY0syCZm5tcV0CoVsjA4HT5yV3SjshC
4R3J5jCvLMbxP/lFa5xdlXNOHeb0xDGVoT9m808rXL51eUpykd5E9GPdKEC/a/i8SoyrjpFUnhXh
OVTRhSABKkfDuxbVjPLGtTDOAAr4FGvJHIxL9hmH34L1KXGuK5gOubUkuwKhyaYU7XheL/mKjvuP
egTh4ubeuey8eRs2ilS6uU6eFUN0ZPwT+EnFmsPbZBMWhvU16PvGuJKUYMTvieKJ3Bwj5C43PEeM
q7EU6g/JHIU7Ge7o9uwJ3cLyng93yWgHTjSyucyU5EShaZExX+ZwqcGx4kMy5+kmke1XHk9Im1Oe
EN7D9AoydxvUXe1w57blvlkME52QTmgU+iYe2XBNykzsmz5TnxelXyL2zy1wCyR0tRvTRsYjT++U
lEw5hwc3yTPUTHFzN1QZkSyqrQ9D6y3r+Cs/cFIkJ4M0N7+GDH3TMzfft4tDMqYVXQ+OidyZajQ6
xVNPxBhxMU6gsCyKwCjDNvTp9n0S2A0nSRZmneEny8qMFMpKSzcUvgdoBanrjuTHDCPooMRlwKJN
wwOpjMXnPBQsHpNYmm9NWCwa1lqSHXzswWjrgAzc5Y2h3U/Syrv82MgBX2VH9CNlpjVcyjwtLkmX
GF84AZtLpWVcc1XDG09S5DX0O6eIjqf30ptL+CyMXm7rYcWPd/HM/TQviM8pmO7s7dzr9kCJ7Hu0
rOlp7uz+aM2ldW9OUu77QTTfsDR7emCrPv6MG7j7NhF5RqpCxWIc2Dz5aJiIEY587HiTB8x9hPXY
Et99uYLcRSNfuEuPz0Mf5w8dUq9L6qCUVEZR0gDUmxuT7/RO5II3s7jdcyTGH1WWiC03ofikCMi7
mQ3+r59CFIqmOdA3sOrMbwvNuOG0Nba5xNlK9ZH786xdaQmZQHQhI6y/RFp5Rk3SY4Zy0ReE8lCm
JyxbKA/Og5NNGt1fQrNokuTXeq5vRbO4MB8tdqyBpDcbWsXJa+hZex1WEzt9barxepmhqSZj/B22
EyyiurkmO87c6PME69WcPrVcflzWMMra+RoR85eyLrRTnCh19/+lpfm/CFInYRbShPyfO5rXr+q1
eW1V17z+Z1vzn3/3d1vT1f/ydOFhvPO4PqJaRlXwT1tT/GVb1NuYclEbGG8Nz3/amkL8hQoBr56L
LAMw+uor+AdIZ1h/IQpBKg8zSNim4cr/pq+Jm+edIgARC3Nb9n54+Mgx0WT+OlgS/exOhExNTFUr
MRzsNSxqGtY010XJn1Haef2my5lMBZM3LI3vRkNNbGWkG2dP4za+dSkR/bRocf/ms/S8y9Dr698o
WvHNrHF1B/FiHsGR6LkPoZlnMXOiRvmhlmTVnUUM5SdNshge9JkwwLtaFBlaZAbLZEXKYhyYJ9gc
kzIbm4ZpcYUDs1ts6N5IAMKYEgr3rO+JnPjM2QxTh2ZCgcW4i4yfBppnsp9oKW3qtPeOdVpr9yJV
mrj06TLkAemyEk98bNTpzchyutLrjBBkK1vdNgU9sq7DHxU0VjmElzCHTk/uDRQD0gnFC5eZmbJR
06ferx3BzIAk7JnQL0Ufi2BdmXBQmQYOLWBhOUiHKWrQ87QUHsjT1KN0CWbbNSAKdcY2DbeScUji
5IYALH0bxZN4suvWvNJ0c452C4Dw7KCBwwQPNVU9+XhMwnA6OhIvxowtqyXn2pV3okNNu6l02a+V
mwq6hFvdWEXiBsxOeWU0riKzK6o+t4b2zQKgjZV+SssecHZubW0S1Dof9il0FVpUn/hpgEqHqLnF
xOCWR+q11WZEgqq7w4Aj79PZXqLrIgqZDttZLz2ECrgij8VKa9qNpQ0Yg0QNa7mWndNop8gxKnuj
jzS7D43lJZ8adxl7/OoRTYKwWQlTVhy3InDB0t4W02SMGyIucP+S0kI69+BlXcEAqjLwDXm0LdsZ
MyK2eK6Z53TKY441isCBu8+IAmxyu/UuUYpyGy2C/+8Gc5791lRxuJvTdIBkPpftvKWBIwx8RpVN
/y2qpsdWAds9JJMpv1ZQyp/wENAXj5rme9mGxnTiqUNYr+fITrdD03UTZIuSgNJG749R1nbwihdn
aXBuufh/NVI6ToiZaC55Ro8O3yCMc6umqKUJ4Am+sbmJyhPFP5fluGpSOk+xumti59YpUvupRQJZ
bLqw1o4RXnsi+kZH91uy1z65RWLca71qvyzejJzfSg9DKYC2p7y0eAgbQqy41sedeCSAwLF9g1ZW
jXSimh/iwly+57D8rgdLb8YNIbTKuAF7iNGHtgfeeEETeTgsepRfe4nXdIdJlmkd6MmQf+60pb7x
EodWKbkdsPdD3UvpnVqmfKxnBdpJF7ldU2e4JsAUWlZX2DMV2uqIS7ifzBRh5x6mOBynKJfXTUVt
ECB6njNS2PP4CxGjYtqCd+dpNyJab0bFCCMouWP50tXDZ20hFXlBpE6vA3UPMQDkNJBMs4tCOX3y
gA9uaub9zt4gAuTznEWsm2qNjY1KZudS5gxr9Gx4bCM7UUhxM/aCjDCQWErztvFAKNLjMpNDj254
W8QGXvmE2Jf8UOu1fDLytD2TMBR9sVJmvkiyO6qHdIrxejsIS8M9nphx14tIfZ0qbb2EKJeWzKIb
PY9HVj/GKCxRTTnYd2RWcBVWOJd9GTp29r2yVHMyMfWaG3LVlufeiIpvFMPYx4fMnKI9ZGUXyUrq
YDrLxmFLhT5eALpox1AKFDgD18bxoRpjJtyKFCUZkPQ8tBsk/jX5NCKsToNdZat4Bl0dmGC9SjCI
y/9D3ZnsSM5kV/pV9AIUSDOakdy602ePeczcEJEZmZznycin789VanSVFg1oI0C7wl85RQSddu2e
c76j8+0a8axuld32HxOd3A/VJOpt4KXWT4qiverNz8hhszvgg7IJciYyGkeUCgkdaP93aS2SIolV
Huir4PFMPiC+27+GsaDtU9TZDpW42+Mza8Okx7HKK7yUYY29zCbCnbZH7dIaxGYSRGgIZm04t2Ds
q1eUIOnCn2vW3eRybS3ZibzGS853VJMYm3aVctJ5V7hZ9mSPkUelgw2pinSKci1oGyL7gtxWT8c4
tcf8zpXRuvXRjWjLdGS5AyVn6806duNjlObxq+Pzmgun2DgD74sUfd9RLU8iTbgUAHCtnt8CvEwr
7ysnjcDWtXW6WxtXP5ENtW6QtIpVejrSD080YeIfIlRCQ1QrgAnwbqBBJmmoQ9kmFhPEKSU1QS1V
mepdxdsMloiXmgu3N7AzkbtasDyd+GRM3YAbYD7oj8JKu2g/IKof6S9Jv7UJ2o8K5eTJmoaUets2
XX/nLjHWTe3hC+J8GP065K/gcjmNGQU/lZvnx14VATgXJA5WhnoV7sYH2/8YVeApqFkos8c+XxcG
hE7KL79dbwipqmow4fr9XW3jwsWGYXLWwTmv1mD0JataLy7vDazbZ+kn0/u81AG5jDiQe7Bh63NW
2lxFYn/Eu5MH6/I6sS/sQkgfHEd46drmaFi1/fFmdzkiJzr3dJ4SRaytuWadtuZzu6lg+tehP4EC
cFKTRA/ukpnl6I644h4XX0/TxqLn6M6SXfBDq0U9ZcK6wGdI4VwM5fNYBik+tHUAbHjzXZLjjMMo
niALwifc+KP5lTUFiZ6Gd6aw+1z+VF3pF9tYrP7HkI7yb9+wqktcg4yJ5zrZ1i1xGdvMFKPfDgCb
++/L4mZsgLAjUmRxcwxNRqTPVlt5Z6f1bHGYZKVJlugkLIqsIwUVx+kWTSbZjGscFBuXyt8tfSI5
26iIphj8mN2G3Y1+dgurzH8mzhBf9ZTPW10n69GU9gimLUjRRptZYi3kH30g5ThzZ3PwVQxJPF8g
UcAJsjUhpspLF49oJ5njqbW63xO3lW93pnoh6ZdXy+FgRexDVtt6U1fvU9O4YZlom/sSQcl40/Eu
6pi8VoHSWw36FzDZxj44VSEoPc2yk+Mu6iC6yH9yxcp2LU+d10LL5qdykr6+l1k7/dW+V83MBrko
HzCgdUWYZDNOXCXWHNC+39DY4cy1c6zd3PyKRRx8szVNp3ea1Co4H7VTf7dcybunmf2QtxMZOUJk
dHqWrmwv+DbGcTAuLDGi5lvGBQ3FgYuj7BSxhGJtwDiHuOLUZXCuKjm9tDZtSiHumPJlhgAmT7XR
5cqirH2eMJHVZ9W107KRxBGeFk9WBNBg4zo0BZBtWHob9aDDwpJwZIGWI+7huYmB/dNGfEwYxCk4
X7uEbXXsn6vMSo9RMMsHSLcsn0taMHeDMSMb/qbYgVlBds+ZQb47V5o3VXnJbgRkhO82FkzRtf9u
IdIsG5r8/OHkAz+pvhZgTc2BF23wukBw+h6nlp1/7HYVgMK+fR8N9dOwYGbnLPOluPaiZgVOi73z
IWzXedfMavf9oOJDUNzQSwTSdHlQpXbppxCo82ZpmnYr88b9zQFZhBxZPmQm35IfQ9R/ia6FAEVh
LUa4WOQN1VctAnCqGmvjQFqn7DcaGThYrlbvbTzGr9RHsVr3NdYJm3nxZW4LQyCiodvhE+Iw5ekt
xW2/B7esNi4ui9CJaJBkJv9yzKq345K8ZLlwTpaQvPnZgLFJbnFA66O9OtN6zZ0iX0hiUA99n9aT
vC3eLC/bWC7uw6Noeo0CKVNQWDZnSbK1ncqP92kLF66H1WsuIwuB1572U4U5LBaYDejEDIXLUZ7Q
XPPcLX38zLO/HtdpFc4m9znmw2odR2wGYBSCXoIcK3q5FxZTQVq4f3BqgwBrKmAwSedn6tRn/ZJ8
UNOSgMsRTUTpbdMxEa7SpuxWtuOjO5vQKulIM+OYkpNJUCbLoN7BxgIm1lPuOs4pzV39Srt8Unhd
wFpHKQSbYHgmQ7IeYiHSTzCk/qlCvs63EqGHTkErsHSYl26a7mydyHzrTpb1I2EHY50zFH6cW6Be
3mbssDCRMrgk25Lgz2+78MkWRRy097F7u5zVHkVhnN4BfozFRMW+ToOMH6Faf9AbN/+kRSvSIdk2
lFXoXFQyurLpDy5e9J8YAAeb61juPrCmt18ZcHnDZuvEsD52yTkiq/WnjNplj8erOHVOtKbHKajd
Oy4NfkTheyN+ZXUjcatznQkZMlZvS/ctFoQ1N+anEUvUbAR9L0S8RYQ6St8F/vZpJcSZyzzb8WGm
kHNe8+kXH1997SkGxYvv2JzuE0rNMUqSogkBEu9nu/XgB0WqfBA2w9Auau3UOfdBEuk9N2KbIiYW
otyquN5oLO/otIGbi59q4ADbrsPI/ZUeVzemF7cgFhPBbV7euqh32D8PMsjwFlbJ99R26jQlo/Oj
NOAPAOR2x7zhNb8K2RFQXDTvmnyodzDuctrHYDGClOKavl3g7oJVFbr/6Vpt9BB7kzrgLEjeu/Sm
ntFAjIExArr1tAJq6s9tLSJE1CDSmCMwfO780rCtGuc4Y6AUAKXgNVbmwW/oS9hSIBV8p+QMXmQf
v9HvCVRYZRrjCzssHt3V20PvsQ/s3Pzz0rO2pFCjOjUmRdiYgLI2HZDCHWdzUexQSvrnLkJ+kt3o
0atdpf3vbMCQvA9EMHSo1BRkcmUfvpthnR5Ml1FNj6nZgzZYxzGHtFnsL3eAyFXwc/jrEhx9nhIO
eKZRfXXHRD9lTUxZYxLNd6x3LzH4eYwlVGMudL5Ox9zVv6EyZY+5xjiQimpGzueWJFobPiOMrXnS
8oMQwzePG1CAMlWbUaff4Ecw1kSyDIvU5/udMSEbB5IY1hg4yjAFiqluHilB4wAduvgnM0VZ4/9f
9Iubf91i3BheEY4jU8kwXaB+OG6tTnllNy+g+uxDdxPMeXEisfby4KSV9z0WlnOM7M49ySY/rpUv
4o0e8wzZtan2GdagF+Te5eKtvn2r1KsuGNvnr7FroPhFeVnSA77YBqZmTf07L8n59zrqEfBD7rTb
PlL+ecD8VG9awdcODMxqv1Su/QUuHfVmyyi7IxVADiRM6R0yKoOPTbRw3Z+a/HH25XKvEZy6jUJa
uM7UYwQbfx7WP0vW0/yUM0FulVv6rwuV6niBsK3qvnK5E7M+npvcvlENsj+FhcWmG9r/OEw+W7rb
WPUiiN71mpfoQCETvlWJae5Q1kF8HJzl0BZ+fqiGhASexPK0yTEPvDHutiwoFkDe5j/uHKaJQ7I5
+V9fJgGZnBpjzJKtP5yC/TPY/BH8X0IMqRXu0m8q2qK2qeJ1yebmoOriNIsY+kLhsPzHjM4XZHxr
Cy6jYtixSncvMY1tY29Q16ngfjp6bvs5d/bFc5Yq3yAkqWdKhIcjRgbzRKUwiyM7Kf0tMdHPtpD2
Z2SXTYh3qruf5ezs3GoRpBRv67N+DhsaSfA4L+oxaZXe0QuZnhvgJ61cxqM03r3PmIcO4LmXRQmH
QSpYQ3ETnioxKO7IU3rtMJ3sJg7jPdZOxjsdl1deVMSk18H/qCzcbNjqaDqqJDFo4cSvS+EFE863
ybxqML37ua8Hng94bQ9+DOBmE2d6uZsLa97xxl02MPGK/TLELcGfuBEXA3T5BmaqT2zI+x9W5tuv
SuOz566y9m/rRN+niHP50ZrMPnhlbvNThbvZIP1suyqmsqAvMnRdMzOGzMkcTkop5pw1936ZCn+X
xRdiaod9wbCWfyYqTQ+8H+rndp1nxqHIui9k6++AC3wMGQfr6JRVGBdJUx+AsE7brDDPSV14942i
+3MDy4VW2yDherOJZpVe7LyrTh49i3/sQT7SYjxve2OtDGTR8qjdRe+MNSxbp6f687Y4yYyFvGCy
4aQN1r/NUq/6XYtS/VAETO0et/EUj+nFa4fmAN8VQxI9YOl9ZNTyC1e6fMtzY/+duxGBkwLoR2hz
h0yrdUBnWfL5LpnwGPFnAd5ci9+tcgRpKtmbI6P38hduZ/mY90ocW2xWu84uKYCx82jjjku1B5uI
eEYkDbOCWVUsGIc9izZN2OIzCO55fKLmjy5KVTkcev/IOf6PeaD/pQnnf5Gs4ODk+f+pChTfJN3X
vz12X99/+uSfhYV//M7/1BXcfwfGCOE64OPLCl9iSP5PXYHOGgZkqR0OXvb5t7T5/y26Cf7d0dyl
bDzTDmuP/6cqoEWgNNz6XkANUHTz3xMV/otX+vZXOEgaNySS8vFN/6ukoHn4J2fMhj2LxLl/SUbf
f109q2pCVQf6wfWg2YaWQ/doZZt679pDtiuGWIX/9G17/Ee26Z+rbITw/ksyHV2Dqo4gAMLC2koS
ZfnXf4mtJp1aCzkIgJX9e+4vI1XBQXSa4lK8jnkaXA15nRstpIxouyZXcoStDrEvM+rIf0r3wBHr
Q50n5U+WNzbkQdYkm0KneNxoH3u0hyU6QQQW4UKXMLgO0IA0NcIld9kBPSV9B8ccSePkU1S7tVoL
5L6Ji2hndfkMQMVbbmHbaksb4fxJfs2jHlRz/GfQgy+c5uzBAsHxkfHrueGNxjl1kTZfNf0g2zFz
7wk+WEfMfjhoVsLBXwCeijslccHh8yqINRiwykYP5F4W80vKYf128k69wgYJDvUiJw75uX9MmQIy
1pM58MR4rn8Nnt+fRj11D4k7wCyuHYHq6o8cFe7wGGvJDFGJZWdnEv4v2xrm3E056vgNCahoaUVe
gFzR1PXpjEilNf78t2TGiTLSLnnKKolgzR3s2ibkp/gl9oHtBgayOemOWJWCa0xRxGnC9R9SrrWv
lngJWwwfl2WwUlqO3XhHbLbZeWNLT+gIx3O/eLPaRYO77JBMh1fV2k0YkEdE92+Tl6Ka1SejULTj
ntbhfbQ5Vnq58qW1j+ttcVVqa76LydW8jmQVP+a5nfaZ6qKjcCHOdLXgulUzpcgV+1VbZv4O1mP1
xAgD4SvS1ng3N2BbCPG5IS7mPf6ROzdpj35lXfwWp0hs2GhMtvfgyeyWHMe6sF1tmuTLSqDV0DLv
5ZQb5HJh4djrW5XtUhyxLBONYQ3SU1va6/6xGIEjF0CsNt7YQ88su/QooRqEzdC19yTchs8UK+6h
6oeakuQYBhm25l/e2hoIutVyX6pg4vLL85TyWO3dkdbbRvbl7X/p77gbggPF0/HHKixx4+ZOy10M
k5u/s3aebCOdx7GczIPdsN1om8ng92BSwAD7kBbsGhOySIcmHoanolD6UBQkmtwhynbtine3lFSE
T3SAPuZLWqG3i3jHeKF23Mv1KWHa4oLRxiGJO0DC3tAc67lp3otKSn6ayBJVkSe7Kij/Sno8d84c
lK/RDa4KW8cL+TPqLYtlfZxMsF5NYtxTrQiOV1VMHQc4bHaIJQvz0goCcA+2vzUmakLgg+mxGyhk
zWNm4gOBOhTA3O8UOwE10VevNZ+1Pteh1RgufVW54NigB+683Py9ozT6Ie0t+TwZGvEqUsrNymUP
u9idX7vLIWPzHrqTdu5iP3kIeMnsYFQ92GO5xXBothi7x8vkyPT3gsMTygzrn5vSxcy/RtfFme2H
1ZPtZ8xb/yi5LJ47eMF31ewOp7Wa1N7yPP2ABmtv21FFz3Hlyi/R+OlZZ4M64jMcf3dA5555M/un
AuvcT9ESkXY8nOlBDCELqsw4UvLhxjo/+a7CocaSaxN547gc1NqWc5jEGQ3yfdOO+yjJ573qA7+5
ryhxx5fTxdndiM4YJh1ZwSymSzdhQYyjHJshzQCdN4Tco2Sx9cdJDszmWHKmNHqXdK0+kHipV8Zn
BB+6Lgp+zgE2O/WjdPzxyRI1KTZWsN173zYr3R1RzJqwK88cfqiGMlmIhisaqpaxOs9LmfxonArQ
Btt9PtfJbYYzMsj3azNXMQTuwMhr0uTqDEQlcneyCf4sOW26p6aqQI6MQ3X2i159umkwHNesht43
DTcknu/pQ+V6Zt0EftD8Tet8aXYRV+e/Xo+VJWKN8Fk6wcjEWj9UicUgO/fH6sasDRytNj6NiStp
ZJYTWGKDgc//6v4ovJw7s07i+tMtu+IUZAt/AWuoEyVv/nYpy+qUCDLuoSUi028ptMVXm8yTc6Ch
yDUnnS1TcG3KyKHyxVL9+OxkpfsSN7U0+6Gxmi9SH+YrikT1XheJddfGukKBrzmgd07H31YG6/zW
ZG5ncUhF7ns8TZ95GViXxVcmunA96bZaY2nbKhSJrZ3KWW717fmnhV0+V6A7oSZXFR3tXGr/OotQ
zxyFvX+avazIngbSPDcLWvoykuF/Qf40GphRK9T9VAbt37hE9cb/7umPqjXy94LP8zQ0jTos6aQv
6Cf+HzD1BOkjYWfo4I66RplrEixfc/siEqXvKvzyVJwV3mFyWhfcjdXq5zzS7Q+y6O2zy9v6Bdtm
e8wq8iAxBXYU0ucJ15bA9c0d5iR5vBkRuGQwu8yocHheZ++9T9hxPfRwjLLzlD9bweRfMtgiGxdx
anfLBdCwENit/VEHXfpjVtkoNl2Trnibinggy1qP6qfGTFU9cAvN2O6m1U12L3x7B06cKOoqAges
umQn4FjxUzKr+bNADn2T1ixf6sEpz4HTU+opTf0QFVb8RhY3OTHV5DSQT/wRzFpzFsIgB0Vj0vnA
Ime4kD6nnx6i45NasDk57YgZYV7rP0hLkFRY8C3ct6LpDZdfhfaXtRVaGq0I9zdj9rBbaTSAs55Q
H72Ny9ocM+dmWI7jU9TXhtYFSLd1x8YyFmV/50kczFZCgraCm8EyMhZbNndHUWbt1gqoFEtKsz6M
Q6HDjps8zWN2aTGL+QdjMuxRVZmXfb+lvWcwlyaqLLckOTGKo9ebdT6TDU3OjDM1bgkH/wRjA0Ar
WpzM1m843w9I0c5j3rJyhhLEo7DW7ESzTnbP/K69ykhRdPDOULlUFWoIqpc5vkn/9RKX8Gu6/rOJ
9LqJMrWcnEwM+yjHB6kSScVUq7DsOx5dYPUaP+D8UPvB5Rl1WdxetdUS9IjZxaXupnH/JPbJdNUn
Bv6vSCF0y/wsvM8OkzSy4ERuz8UkAcW8rveDoxoDY36ZPqxkaR9hzrKDzCP6HVAm/PsalMZ6WOyb
Cb7Pg4NvseGJ86A4ZJFybyVY+qDs1Ce3q6f2vk552fqKJQmVFA37cdtZHntji/pc16u600E5EWxL
rI6yhyK7IBDkr1iC0Xhu/ls19cUpwxL4OCWJ7HcZkMU/kygLb4uClH34twoIqLREEoOs9+QWR4Nu
tjMOC+peSh+13rD3zKKNQizCpqG85ET1ebrN0mbut1FUxkdlZve01vSG6RYISeWN9j3I+1Yw3+bv
pk6kOE9cvNkRO150DKKoxYhBA8XVFz4mfmdVR75kBK8JFj9keefX2MeS1fjt7ttBbHrhbZMoHtxx
bMLEpFHYDex6p2g6099y7eD3SC+nEbsvb+jWKr7OUEiAfBbW1zpHA+kiPVhnqF1frbSCB4rAcBws
qyj+jJUXP+S8FTn9hxL5y7g35CUhI5yddnXnYbQAUj7Z742dBo8ccC3O59m90EEx7G1XjHvXCJ4J
U0d/VaFJ2jjSezDQvBmgvRFq3eyBXUkb693SK+8QduiR2QZNZR9yGhyo+1Lt8zprF3/6IOQ9jSGA
aYLVfKkM+8HCW/zAopa2rUExliHEbcei/9O5TYl/Ba+Gp5yGkzOOGDpXB9vKfB91DAXpLC+Sn9AO
Wry3Y81fvzUwg3aagwZ8b5vtyjTy7pakSN6dsbtvBatZdv39oahFj4eDy821U3F+0Xnn3UT5YjzW
3DFCiCUCi45anlxD+zhWB2BQxRt7kD9W5D8ME0vT3Enw9Jrc3qdJRVQ0BandsX+rb92o2hnWh6Kl
vWWC9vFQM31t2F3E1wRK7pHyatiKzi/wb5thGNw9i3yMk4jB0nIT7lLrHC6Y4fcOB1KML2KhVSSN
Y8xuI1RXQRg0OZlUnZNFQ4uIL1Rq6bvYw52C26vb5JBB8UQ0in2cMxE/MOW3P6OVbfppvkVMGKKh
3ZGaXejgaHMqY+g3eYoXJtoI3uLFH0b3yXVK/zzZzbQbHNBlHnUzh4hP+2VcPEMBT905jKAV9Vpj
obbewqPB7rMICQodo0KDfOnSs58PB5u9l3NrWcPyUE6US1SqCJk6UpzODuF/QaC4o7EhXDRnE9vS
ejyR7HUo5MroCGIn223LvHPDdTVH4pKYWZghVnciuIhSsMELU9xc97z/cC28O1FTE4fCbbGDF2Jd
krgNPm3V4E6OFuejw7eANhcX58asY+hYTnxXWMrdqTnAODRl4if8KPmhvbV5ZgLOTkOEcJtXUX0i
OWk9O9OonvO1zXlXKtQ/eF8Er4YsuUvKdmUx3cy/aRPmCu00uFrcof6WLD0R7oarabNLX0YqpGXr
l02gqpDLdrVytR1T67UFyHMRC6ixBhX3aLG+PBkxBneznoMXP8qGsIrbDE4kA+x0wy/0GC5D5TVX
OyGz7aR1qG0UftA/IZjE52wyOXNC1X1RQY0MTvfq1uWKf+qlOJp8tc42CuKucubhfqDY6QyW8llh
9FA+Ir9wu/tafLS2uRsx76/S34tB/8iT+aGabYfQr3nx0XxiqyTi3B2j3LkdSzqmZqWewFx3pDKC
Twr+bimWr47FxrboMGPFeGyeMzOWx2DQvNhnWV3dfBY8x119Cvz84qukPMfGXS8aUXrnKb84ljmU
G0KOrPuSAiGhSk/zUMQHOY0vtqSQx18qyugKLnjrZLU5D0etT7bickXJd/5bUmp2zUePwF46Vyh6
I+9IYVs4zTNJgKsgzhGU0b7OvehiCvrArCDuj4HDTX9TtZkHJklEG9944c3ceOqKvDik3skZwQOV
4rjKknAGkvFb03jD1XY9+YaUfbMcUIm1UwLn4QEZowQbFy3+uPWzUeGTTJt3aw6K0JdcUVYN0REU
THPBvje9ILs85srGekaW0Z9uwJbsPJTtn8qQPCP6ADU89u1qxwv+bNPH0hKi3bNiak4Y5qMtOjCt
Lnm33KHwTqH2hP1b8vVt4nrMh61XGfeTCHt7mqANPpqxUvsI03hYeTRXxEQ+Jwz1ez0NBClvvWlO
/SnZWT8TTSImJkywEE5XnsAyp7v9oHxxmIHxbubZ5lufezkmjDnYzZYVx5umU9cSJTPUjZ6vpPL8
K91Nd3FqQ710/oCrSjB1eWfS2zBCQwTVxyUtTuWQ/prj8c8Sd5rKLzg9oRQtbn+l4/bYO5g8ODat
7axuHVXCsolHljOG2Qn9DsPvkZPrmDvq6JAcm90pnG2yBNzDjz7uoir2yh2n7R89i3urUsGh99aj
spyLIhFCpnvZs4r+ATwkhsoiZX5qOQ5QquzlXkbJj1GSYehq6x3HlXooMzN84Sdsjvz/CFOMLR4X
iJNsuY0xolgvJpB3tWzDJiOp4NWNvrZ4TajWFgBV+CbpW5mjlECyrUQvob847yWwZlJxMMzwYOyZ
obddQ0aiHv6MINtImZqaasEO4Wj0cbaUGqiLOOkkPZU5cfO5fCXMy3ipcKa2E0Y+DvB9Sb8ky41D
US2fVuPjoVos4vtzZBPwdIvhhUt2v4fTfZdFUwrCenikIoJRD038MenlW1ZDGCdgOYUkoZgXiTQC
iMCCJft0j5WL0rRUFKzyHPfewDkM/WKqoLpkUUjwYCd6e6e7ugZm40xnN79iKrvg/Uv5OFYvY0YF
zVSdo6APjmk/UhwamC7sxzEIx9opX+O2Np9BBYph7XMSQRAVysYcNSaMw9CghO4Ks9SndOhHGvI0
NgsnEce8d6ZHKE7xzzh38FN68osr/6vsiu38KBrUlfbbY8/1Oqdc/xxG31PCZmhXUepoafi1lcZ1
YRvPP7oCAE01jw9xybplHOvmXWLOOubZgsECWIXcOQ2lW5DPO9KgC3FVj40Z14ZoP3mrflmTmeYj
ezV39epCjcmEbk+ajs2ws0waVoG5Wh7ekVvcih+UHR8a0vU7T9A8uWkbmb5Nyrj3PGc7PPFXmrf7
a4bxblNnNluv05oJf8fv7T/73rVOMELSXS1BfvB3er9pl+0xIswvQZS9gK9LDgTjmwO22PzdQuoM
W9U9jrLi35Xa6Q3uA1ExssZdzDnPnDwR4khclym8edY21jXEo92yelgDbMxip7WhqLmd5x840Ska
4C1+IrDn3pE1ysN4Sgj5ZDDtW+wE/MyOs5H+FYYg6i17ocaDSsCviyRLqKRK2FC16ttj1QUyYhGP
lc7MU9bHLYnC2z48sGlti8AX5ULEH/mq8mvv1yTdJeSJXZ9m2BYgpiNjEq3PDnOe5D+7bMZblku1
r5k0GajyMYRYjIlqvZUndl4jKJgk9u7cUfk+xddJL5cKwtt7JGieyxquHrvecpzXQClngeCeY5UC
C5ddTc9I5kU4vqfZsS/GI15HaqhcE1xI1AzT0pNeopgwFb9FYk9Khyt3efGeQgQ6OYNu/6KzMTpG
bn+dOy5MlSXtJ0Gu6gFInjy0SZcdMPYwADm6dfDeIwuGU1Oqqz0NYcfwJ8He0lPHluIadEq8jFBi
z6B7xSsvfjxVWiaHKW6xptsopgeRlbLdG7vEdVlQd7rl8t9w9OHxJ3473bp0RzZh9SKSL1/zvtiA
xM3fhOOT0aGuywOC8Ji1NXF34/6JIO/8sqVTJyFw1ug7KtLylTHkR4bZG4hL9yTG/lUE+RROt4XX
uM7HYV3oZWZ2vhhj87iSidj6upqOqJXVV6NIH/sNSQR895Tr1fhGYtaDGELy9RFytMH8WwxQ9Dyf
tVku6FUnHrwVmiDwDdNZp1lz7+dy3Dat8TAVDm/TkuDSE90HaYp226WQeXOh9P06xCmYxr796ca+
hbsr8mbC/iOWrtGV+LEVF5s4ek3wj5zwazHu0Lqg/fFi0izjhWey8yK8vynj/80WTscwKyjeBEbd
UM5+8Iotm8MEx5MJx8GprvBUHkdvfdSxDp4SzzdbZyqafT2I3xWK6KZTqbwzJbNxR+3EpceI/jXp
GP9OHfwMBsc/agxYG6YkF2oHnpMqkPjWyoi2dzMJ58ipy9VYnFOmprescNS9cHj8Ks+iLh0fwJGL
3bxjeH8abhUtBmFqj8J7dRjUe3+Y8JqyldxNYu1POdmx+2mh/Iyfx2tCh8GNB4y80uGSAKYwhSO9
z0vV8cWDQB8c+YDt3r46HhZMP1JkBn2SmU6eB2yGdH4ZKvPsCCo4qbz0Nt6MxU9EwctiBveSVNWL
zYcI/8G87yYvIKBavJL5v1+GFdeixrNvRAaAYM3BLm3ViPquq27YCyYc3oWsRt3dQEkgmRJ09Qut
o0PCFqBzeZjpFeADxAvZIUH9tmAo+66Vx9ayToItg8XKj/cGkeUxDPF01glX6rzZN7wW74akjx67
dV1vsT//zg/ohqRk8U3F+kn3GXUzbvClM+dSmPjqs+0+uKpnFFzkU8BcdEmTEQhPGqZl976M2aea
SPQ1fZNsIdoCO3ii4SEJVwSWl05J0jhWXTxTzNxdWkwMiPA6eVci08e8mxlpTF+HQ4dBanW8sE0a
d+f5jXUooVDE45NBa7qL5yQ7Z3zWvkoTkbYuvIaxe+jYvYyKTwAYuaszYvbetBhRd34znOPJpT/X
6U4g4WpsjHDnDgALmAYhukNF9pZbpQUFNltbuTYrR01BbFvSPuz5pXi321tc1xsbdfJNUf0iSo23
qRlpH+YPzc6Vv7wNPiuqwhL7mvfbXbAUmbe1IID+xiJR7jgP56d0XqdT3FQYewl02J8q7axX7v3y
Cq5HveOjALfPjj2h2STpH3gv9C1ftVv8xGE+/U68gXsdS4NgQhTKc7Ve8ESmOdtbd3wHQpo+TJbh
Y0zqdKL0EafffbTOcOLWIWXMLMj4v+Kb6U9YYldeV509/Zjhb72NCQWhh8JjT1XFOGnYZLpuzTQo
iodY+VZFn4oJyFbF5QyqAFMlACrhpW8j2bATchRjXDWKdM+N2v0/5J1Jb+VMeqX/SsNr8wPJ4BAE
2l7ceZB0pas5N4SkVHIMzsHp1/dD1Yd22YtGe9ObRgFGFZxSKq/IGM57znMOvlYJJuUSguzKxw63
DrKhf0v94itWwoDA0n1xLTd6WE1lujFr+yvnwMfAbUawWlGhJo8tfNFzb3fY+5uS/2x0VbS3E0Zr
jpSm+0bAdeFpsAy0t4bw2k+R24m/BiRX7irdu79TDuTwwR3vKEOQmUxZxzsM+rige2bCDf7rXZXQ
0qw9hxWNliMelNrnt4dXTRwMmu2YP8UEFKAmLkoX9amt6L/5dPSuoNRj7WPcPphjc/VGhzFkHloF
zYMgcVNMfbed4Y2PKGsxWGe1nvHXgKYxatUBPvK8hNcvpdHG98Z441uh+1nCvSRHkpv1qTVy9Wx3
AeUyqLIH0sDikg9G1q79UJKqHWyxJt3HqRIjkrlwdsxmTHZMFPf1wAMczfKjiM1oJ4Ew3PPgE3k3
An0kiWVfzD7+CFoUPVIHdo67sH93qg4ulhPVW1x79zru841dKUyn5qxJI9vT2uvUvKlhvySbrDXr
lbDLOyaC5AF0bT1HVb3pp6zZBwlZGUi65oZG+WarUz1sSJH5qzAnTlMQ+xmJZR24Bca7VhjhVVcm
a732fo1hF0/btIAIawZ9c5tKxK8RCezqZGGWr9LCdZ4YNtGRGKfhAwyAZEff5vgedtZ3PiM6ZEHo
XIqmUS8AZlkRsQCv/CBIHvRCY+9dL1frJqhjPJtsDPM6ncPgnCBLcuvI0vQp1mZ39W0GPlu8hVG/
xt2YnN0AQyDXUsfaRII92SXjGM5ifBynzMJvrvu9MwZc0MplqpYcJ4c6Ch4Wf7vs1D4Xj60fKKoZ
MQSQL6jNl1FXDQbiFkN81+fLYNYCsEiEqHSrJ25mnFI6p9lLjLSUkab9Tk3k1Una/GL+Fp45iFCD
zmlyrWouNFOivLNbsdTiOcLHyezvNgdC9upjjFKROezSREyHtut8bKtVA3LWSmh0bs1rPNj9niED
MmdXDbgwObXUQIiG8DHuR5pgeS35rgwF/bpwzoymrXs+VYfzAeC0WyukKZTpWkHr+OyDqYqpabmh
tNr/M5G+yfdMX7gDMnUb6ZKlEURC8yLoWBVP0ezoi9DVvRHNmwI177YeO+/o5D4V2qbnlkAcIsS4
mugif6Dp9S6trAyrcPmnHjyLSm+PkYpfCv07xzqw64w8PBAt4O+j6MfeWxwUzs7ir1RT95H12HgA
DZNIWUVukbzw+/0FAC3dj4gIbF3M1VeRsri2jXBH0/YNXm28j3HwJ6vBwvFLEMRk9e+Z35kb4mkk
3Wahve2QkUygtr4/T/PogeIo9Hs3iek+xY++qmos7uDHQZCJ8uwXbtuuKs9ls2FmzvmfmF5ypQSj
Ri5OW3ERESt0V8KAyijgG3h+lTs9W7mb/Z4NlTy1QeP/ZgIX3Lga9IROSRVw38YfKGm0KVgLrXzd
YHp7MxjIXkqrxgBaFECaU8vYmBmxjyFIO8yOYZ/ZZGU9pGDODF9ooNw87FpcItsURKBGjMuyUBcG
/+OxjIugIqfqmOdIJbzaaceAyYBjUXTGO7HR5lcQc94gA9ObZ9Rndps+ddOvELGSawJ5lj0mypQo
lRvwC9L1K8LQexLPnxRM5GzjXvMs7Dg/JrU7E7WxmuTN4v752k0mYx1tmtOBgDBlIV5CX3sKWJy4
ggu/jroLoo1j8SAnNa/DQnqXTikiKFU+4MrNwGCg9HU7q41KZ1dUA56MYZWGZJaHzlhPOSiq5YKT
IUvsZr95YOJlrRrwLqgYEUY+adg4vWND7o16pBPcMfsb32DyCqvLuWLyMHCSE9rm0D7e527kHMi5
Rm8xRZjPdUaKGhMysSORm5g5DKfft3rRx42sse5Se0B3Mok1MfDq2jV4kE2ZLDgeP2InSIoJob1P
MgXCJdp0hmXfwAUjiFrYmHyKmTauTUkAfOPVHuw2v/0DZoWQbRnWGhAhdoYmy+ctvYJPPtr+OjGt
YO+xmm6Z76obI7fvXVAQu9YrQQq6s383NdAiV8k4fhJypMa8lcMSHAoHupndObjD2K2uDGmDR9tw
xnsG2N6nLePibEwec7XC7E9p40/zOopyUJhlLB+diSnjJLq3Fh2aIj3dzLciGbMdTppmz1aK3wW4
7UXb6ooFL7sZOXMdUvIaG2eQLxh0402b0gC+ruWYPtf4de6HfnQxCGsnfcG6yozAkDPmpgQkZiXm
24YHYl1kYS9WhMaPbZztYzXEJ1clyJGhlKeUTEaFC3tDqkIe8BsXR7QMmgCTSvFGjMOJDpH5gbIo
9M3G99U6lBOm4KLB9UGY/9XwxFU24XMwVsN93ETFxg+5xcGhjzZqIPhNfcRDzJwwwQ11oKqH9ycI
pjMmU5TXfCzushJPOeCNo+A4+0AODN2AS9RNMCkqxrk8idvKD8oDut+XbKsnx5zO8Hs2nMTcU1Er
hjamjPSBmjHzDd6Hv2tztRQyOerZ0j4LV8dMGmJ0cbJKT4MwBrsWO+64SSy7fskzPijZhh0hahtO
SMOg2mT40C5LOi7U2hvyXURSfgk6YutYCqGVWVP0nXUIAKOebHNVRcxlY8fMH1ime9Jy5MO27Bzl
jpmkeQaf9l01FlpPG7mHMBmQ9ohKVnesW/TFtWKCNkXBC8r0+NR30Xgni3A4kGGcr1gs8+2chEhS
gVVcaw4X16Gb7G0Uq4oscU9iONZjfyZy167jwJJ/PDBAL32bjat45lKKIh3WGW8+MWnGS8FrkeTT
pkpKVAO4V5usgPDpFm58TAc80Sr2beCOHnCtokUon+Mc1scgunu0AVpSBubJZMMLOlUQIrE7WN55
8lrnzcqGkfVsblENR5eg0gRTesrGHN9WshCPneALSrJz4qASfSESLimNRYqiDPoh4RKuuAho9yS7
t0UKejVDXFmUkJnd+xx69gvqRvKOP22+oG2ILZh+6qeaIP2ODce6TrArj0NY5k9UEcRbxgJc7wtj
ScdV/qNrWuY+1rW7tqUXX8kkz6CFHJ2fujjN/pQWabuC7ZXBzBRe6qB2XbwTuTpQ6ulsjTQMT1oJ
satb9houz4V5n+fT8I7M4t0yssq3spSa1MvgtBcmBs6j0lzAjXLKHrPS+EzbBlJBw/6p8/AURyOk
duE2l6gerQ+36JEVs6W7oSgJHjl+YmAMamAv1bNNPV5qkEgz+us8My5e2YNuKPrxK1hRCBlVGoC5
D2zrjw1S/oxDB3YPCXTYFlOo43uPw8GOYVx4IpqQ74emVjy2XPW5OqMWMI2yrwMwgWsaEOCKMAI8
FUBo2V0587jcpdl+xaFR5BndIc7OJJHGZ28g5Amqg8GTQWEaoNu82XBGzl6DtJoQo40wfusdH80t
yNMB2QF9e8ZXwxKVGNnON4E3trY3fxSEj/cyZnrXdkqsKSFjjpeSZ2a6Mz2ihnUH1/UXd9+ivVem
bv9grpnWsozcx7m25mNPagmoJfEILl3BqcoGD02DSQyvar3qHDUgn7Q+usLkGdYKW17CY8kEW413
sMQe1AyUPYWOttNBCKs1kJw5SUztC0Y3j20/VtyYW/dgOrXNrUpag8ulcpJ/ZsMDcdvMxXMW8xmQ
Fxfk6bzyCJg8vGtS3VycsM1OscXPH80YBVeZ70g+cuubBce47cOp7bZeTl4R2EfOGvSveMXSNLXz
aRcDriM3K8tvty7D7eiG+XveTUu/FJbhZy9n/uHivrrvizD9lQVtf+cKhi7otJhhM1pbWJHS4v97
vo5NLdr/kRh+/Ug/2i7+KP7ZBP/3V/0NDZd/2b7nUx0kBD0ai6P9HyZ4L/jLkYLGB9aXfyBu/rcJ
Xph/WZbNZhJ4MHZoLgUn/jdcxxZ/kbElPE8Fkoko57r/HR+89P4rW8fCSuiDPOCO54ul4Pk/289L
sxoNCtfanak8biMG5r3wlrIURNQ2YJhKwhSECw2hrbcP0hSCTe1RqMlgOVN3LT1bQETtSJ5xgIvd
IHAtenWQYaKdKkYsPgdS3tbBLep1iiCtbwJaPBjIin6V1T56PIl9SNcYRedtxEY5oDM54a1uBkg6
6LP4bXFhcUfWCh+MN6XZ+8zJC3eBGEkzSoiImB9K1bdYWjFbjExMP0VdM7Xwg2E/9oHEOm3NtzXv
0Za4H9cjbqFbDKLZtber+qu3TYMs8oiWYOah96nYut9sHSHXTvYylFIuccpd5LQRrHA/fc2lglxS
w21wGdr7jKj9Xo2PrWnqPbm4hvOnX+v3aSLEVgEleCcCMQ6rgaDcXYKx29yowkoXE1tH8JP5BZel
vDNokvLSiOtvr2AmrPrGqvA5FKK6ADarieVYOniv2IyiD5NKx3SVlMv4bsjqBdThkMHyHMt9Jy+D
ZtENsRXBBYGj1bYi7/imvabrhGyUOMt+aot9W5SlhT2vYCi2cBu17oD6ci5v+QfAA6tWaDZqV7ML
f4pOZzczg+17+NfO79iyxmcSVVB9cBXN3DPHumBtxYa6EnSkbMN8qF5UW+T7fpZMCJSr/WhVTDXb
OhuB+xLrqHup6yoj4DYHCdOt2Smvlhel9ZafYHzpmfPfF1UdP2RWmza7cOqCQ8xsby/MMXpLo9F3
LY7jiS9JYepRbKSv51cNm6Y5eVTCGGvOz4a101jW7AN3ivTDbXvNMaKkuwXbIZHmlQvnnt8ZhpkV
wHWyvHWfNttQehNqtUPqn7hF24WrbmKkuw5AwXHQwCWCW2kY32nckDdpEgTZKgmaUG/7LlQVD+xE
SwM+7AGIcwO+Zj+osoF2OnCi23a1YpU28cztnTTQN/BO7YWQLJ8zTG2QSoAJwldrFVUcvZrvcYCI
/EqDPEXmHPcPSe0JjLVzdx57M272OcImVx9LFu/AMLKz7zOzg7fXeF+EMn08d0rSiaFFxyhg8iAq
jIhwDeihbVCU3nsQpZbEgsVEhD3RiKiW6DWHBlHZOeY3uzlKMXbUzVBZtaPlQ3frYTawsMDRja4Q
S+By1HGK3YZM9yuXTvnp9dI5+0O/TJoMvnk6TES1S/mq+wQ2RSkG2KQUTn34bgKeO3Ki0iPlPOQc
6MZcX+piHrCqae3gIHcYcs9MZdOdaCr9hlOl/YzTSGK7hMGZ7xvWgXRnZ7MWBwaFEzVcnsnfjKdB
oMp58CPPdRUN7rpMfJKjOCUttGMvQAsaXR1Brc/w2KGwQqpDnkDBsiu76WiYRV5elaHkNY/J0AAQ
Ax0E/YIH9qN0jASgRmVgHQ3i/DdMZbxLQSRuCt5wxFxic18Eh8s7ABTufjTN+SUOyOFyGBLOV0OA
9yIn33POgAGS5i7SZf+LqZdAwaN6nSR3cCOtNHrmiSJ0qgKeyqKZyx2byfSe6Sm/qzGBDIgyteMz
X4vsvWt1BZ4Tv/9KG4d8ANPG9WIp29JfsoydUkuDB+2s3ruhpGd+ZLFx1VMWyPBDpoa8g1hR8Bf4
dXNqoyp7S0CVaSCK0kc4zRVGcXPUdxkCLYx7+PkrmVbMW0BP0hPG+31jYuH8TflfALy2Tmwy1Rar
4wtG0rRDnkDR3um+nRiLFA2vGVgzLiVdMQv7lutwd/DD0n2SoZVbGzy8y5CQN8Vp267YtmkZn4Wb
/IoY+x9EngAQtSv9kSMTPqLNOmsbT+WKfKTx6LCcqfVAsLRfDxmn4lUU5PZWT3P/4WKr9w7JKIr7
IDMYl+KS7WHMdO7Rz+v5rcsZXWwtSCSM8kVZHBrSOsmj6ajR5c/SXlsDYTBXOpb5jqSaOGYj3mG6
nmb4jjYWqd9wwv1Lie38l2H06t6erHInaGl/yaNRJvcqpqSBH54A0Eq4Q/ErzdUIHId72ZpsAogc
7UHdSZpSbhmiQZ/v+3zwnyJD939GP6El1FWq/uU2HKBXeNabeB2mkeasrUoiVGPowuAvGaRAEIEV
5fYTYrG7jBsp8zS3fgI/ZiM7bF8wKizvtSU2wsadhUAogI7aKsD9GITDYxb445l8jX2IdB8/lWoB
U1my39IH6p7CrNPv7QTSGE2w5KrBlRqs7vIeciHJ/QKubiMuHf52nXPEFV79WkZMB8JoYUilHRSG
xA3PiWiIdIyt83uMU/MYxYEkYwG3o+uraeNMya+sAA8b1v63OyafXeQYZMtzRl9hpIC9g4RPVy6+
sdcuA2i6LStW4lVM7oOLR+kM4uh4Lpd6ZtppdcQxD77ENcqSGyondMSxfBIMwnxyaLuxkQ11vLH8
zZSB0Z9tddYLei2FpZXZJe5hyHI53s08Pr9DbCHleug56jhxzsTXhBTDbC2loiHA/p/RF7S1+xph
LgbtrseOFkJeiBb/X5IeS7xn2zhN/WvmWvnO7UP4JH2QfSmZ2H9kEnbvuRTtZpyn9tOoBRa42XMS
jExpiYbkhh71jqW3KoIB5TIDdgforQHDdjOlpWE8O3GC+hUOfVKuZUb4jGBL0s93NUKzvVU8MEgw
FRmvbRR2wgIPF43HKjHEXQ2JJFnno4hKIolavNk+DNdjMIv2m0EJRQ24Ynh28LMflYKAtWZF6KEo
jKa8zDPuRth7DQbGuQpuzM6eJgbCOv5USBknfJ3oumEfd58VxkIOKkE5/TJtv0s3kwNOYo01Dc6F
jsLZ3wMrVSg0puYcGnn5vFeTG46YmLv01sLUKVbIhP4CVfBOmWrCdWWXMJtKiCUvHKKokc4Cy/5q
66l502UXn3LAE/GmsCViMJvSeBc19JivcvpuDOZUbohdFkvPRfuEidFR3W5TeUY8b6ysa7wbEKfq
6DYW83nUVns3INiz+81+nbOtmvx9dg6nzs15TdeUAsuNYsr+MCDIvwhPLMNq2gePy2j4LR3INh0I
LdcPPcQHKFGR3Uxb5D4OBfQvTMkFdEh0O6IOIBLCN/ggtFs/MHHyrmGLWYWYCQGjVdTPCNxK2zwn
QLf4N4tcm7u+TTcNfOFN38XJsDI4mD64kTucSSQAdAljC28Ky7j7kg2cilky4qnaJ2ZBx7CMHale
6R4uv+1G2ck16yaWiwj2Y0OJVjVXtFh0+QcHhfA69ePEuLuqWnPFbI6gDjcOagoylfjFClIy6GIW
6KmjASDuXrLQsSiUYI++6HIKz4XuASFaefOttGtdh6yP241VBflDPI/GM3Gs4MVGydzbfRB8a9Gb
z5MhB+yirvGOpRYVLqzT+WEoU82I1uK44NQdioGSbbrHBUFscgDldTSLaHotk4nohWaPeWWcWXWw
2xzME1Fuptm+7BJsksD08nbNFKvKOSmb9CqY9FrIVZsUYUP0VhLp8knv4IiKxREMpJfvahOwNOFT
dreVE8f1tGcGFyWnucPs4Gpnqo/asVr04TSvjY0O8uBPD7P/C+VH1gt6q7C3LXepFyed4njtkbdr
LFzU1LmteXpj55QIgAisWWmV7lxIAci2EIED46NsWv8woQos3LQ5d9NjXEAMG8m1cN3ZgHAt5RsZ
L0ti8+Vcsg940vBQZCO994j8GokJY/yEpXqH2k91wJj728h2SmM/FoyFBe8TD+ZsSHUD6QSnkBZO
L+7mKuLAKkpforG6TzAK6/mEzRW8YMCZgBCoNReoGnMQ2TcERYxwEZh1vgUppbdMUEyP+azqe24q
OUNPaiaKuK7r23jGUnWpSmS/jW1VyrnrUlGEJ9fCH3GRg6+9i5eEiKBpi5I/9m7x0PlwU2+ky5kE
BIRpE2ysJ1eQcJ0xRbqMoNM36PGNOhCXpUanImjd/lIzNBaa1DLs1xOZxF+ZFxUhUO/I8jkk0Vga
8XsfbMYrfdtyzGxwOa4te0pwHkSIu7+E17fduumaQUNEq+xNCFwruGH7rgcaVC19Qtq3mq3ttpDB
cMLtuwjwE8dAxt5xwRjmOCVealLWXAm5KkA1pbcUjg/+GqZ82W27zG538MrImnQRI6JJiSA8iQbS
4K5KJXtXUIR+iNitJ+IpIDRRwtgZVLalgjlv38eM4zYOqEnd5vB6sVrUsTurFYN9WZ0Kk8DpIYSU
M606V/nxC5sUvgdnXGz+2hyGm34Qkn7JJGl79YxB1Uk/Ld7h8iHS3bQpvGrhuNVhwtWu9XosYUHw
nnK4o5ISEdCnL8/xoXM1yTQfrEj6/RlNdkYUJXfkwOH3u51vI5VC6m6Mc6Ky9yCliADPahXdx1nF
nuiE1S9DjIzJcnO+xwaIzb02sU0mGQPEPBhym0ljn+7xBlbxBkG8PtudYpsi4Bj+gWph2OQLUm5G
SAxgDrs8nr5wFwtxbGky5cBq9pCFanzlGEJBdXkRti/bndSxF7XhrAYnv+qoZW0qgjY7k30lEI1U
QpMTQw/415ER9Z+tL5EbLVNCaSw9ZFFUVu412Fmx9K3bfopeSAFF/D7k0jmQJ5F1mTwcGbcUsGFz
4Kvx4jrEVY0NIbwAiqyKR2sNVH3cjxFEnZqlHxJGbbfPEJi4MWVp1XwowyuOBkyDde75IXXNebsQ
kWeLFHbkEtCYlSsubh6JK04SZ59UqTqmNJfMn8Li4/AGrznzXHZPfPLBwQkik68vfavcDvi/KqbX
H1FrRi8T7cyvUx116d5KLTJQ9LBDfQwm2uOklb9HWe9X64xh3eJ0tky1GXq3AsZVp0Z+F2hNGRaj
RhXsDP5hUNWygEL4mQkefF+0pUKGA0ZpLvubtiEWuWFqGOOmgbuJ40nLkBW7DrztD4Xh/xnmY/mL
vgAwNSTXuvbff5oQo+9y89F9/Kf/waQ3AV6iv5vp+t3qvPv3/8lX/v0n/2//n//j++e7PE3V97/9
y8dvlRSbpIW0+9X9swRpeZYUNhrhP/Eolp/n76+++1B89dN3/lFEH8V/QoP/01f+jfGw/vrheAcc
lIVgXf4PPLj/lw3/wZFEP0GEezba5n9gPEgLIyrCT7KlNCWEj78VTPDgEiWUQmEpJRYkz/vvKJh8
x/+K8nBdYXk2PA+6nITz05n+9XFNiqj9t3+x/jXJZNKKdIh2rdldvcVspBbbESMAvQuIBXwDqmCs
7AXBQZPKwsCet7t+MS95sxK7oKTmhCjZ4m7Kke8fWlbGnUWF3LFbbFDxYojyF2uUACB05P0gEcna
9btZLFRzPuJe88eq+2x/PFYpaEJQDLgG3kCrxy/dYseq/+HM+odLazFsEc+Wx2QYOq4bkRuQHUyx
C2XR0KyRPTB8oc980dvdbKdCnuXiCvMWfxgYMKxifBzYxiAHOYfGo8MBZAe2MtU4zRHcUfpcKB/b
WcF0ksPYjx3NAOTNtJdz2SX7MayljlUVG7Cu7q0OZVIgUeBuKxafWwBYEvODn3THKkjDJ24+GC5s
M1toDLUXE7xtBtSoHwNdF4vk0uV5/9L8GOwIgGF/NtEE+2G6s5DWDonVDl+lqRRL+GLTa/O2vXTZ
aNDss/j4mHi4L6E5iJtOCOMpznzzjR50rH8cmfvjVPfDQw/obdtglPktf+yCkTcuP3gu2Mj52XWM
XbmUwL4Wo6H54znk11x8eosRkXD04kpJTJsfUuJUNEVc0k6eWhduuxjBsh9TY5lGOaEW0a25m4O8
+PE/TjghnTiUm74dTmADqTz48UvirLxqiCKrASuRtbChihtF6JRW3sVuGcV1SsrfH255oDRZU2+x
Znqqd7ZR7tOK0QSbfjFwZiYZnWBuvIOPd+WlWoyenHvrs7WYPw3iABxkx/ric2rbl6qc1kYHhjOm
vG1Laxr5QK3MMxbE8GjjX96pOTN/1YtHNXai8B66VXo7pTyoDZnNz446t50paLfNSjvGIyyf6npY
D0FTIiIwD8QlMqztxRqL+hHuIi2dj8TS0zlZ7LMRx44dLc8r4Tftq2lW73RITSsmWLRn1f1L+2O6
LX4MuGDrkkc1DodmTO8rm/0hdk9eRendPEBWI1iBC5lNXlf64BbE6NembdPMyxQ8eeI98G9bi5tO
kLlecTA7DNZAAcI3RnXyiftfiQlEWELu+UMJ7TGjIOiaNPn0yI0Bl/1ieDb5+CDOdwi4tgyIxvzD
Il16zkuRSufOBYtysJpFvpoWpzWm7+SPudiwm0EV3ZJqbT9RvpgE6MXD7RcWKfofYzcaYwMc2PWm
e/xP8YNTg93gfAFEAfJudF+NdQRvZ7GVj1ISuRwW57kIvP69WmzpSeIMp8ks3DvEaKwZg+hnvhPu
9rzX1jWwa7zvcw2PLsTB8ySD0X7Wyh8O3jBOn8Firp86u2wOtpc6nzzfyZ/Y64VYQaPBpwCHLf6w
QkI965qJCKJL7PuUx9Skxn4M/3jUMf/D06n3w08kYBly7KslJ8BlXzz1S3YgXFIExN0FHXMIwVyj
Cu8+/gkeEFyxtmaDGrPXpo4ueGetBzQEb0/PR3eDm0t94aYq+a0uKYcWFf2GYkCxDa0Z3MyShrDS
XN4VPxGJvMEJt/KJm529kAxFUA/RmYxQemP9RCy46xG3aJbkheF6A9NZxqJwfSyCFVmnHiSUlKtj
j8R5KouYw6maB/85ypWJpsa2/QVPYF7TV4Iz1KSXb027EGQIHC7cEXjnU+6tSM89IqtRZvtEDXW7
zRIZn4SZx4chKO7MtAEBZxmusakE0Z0YD/4B07x6AF4yrF1e3G1rKtL7/B+cSHPBcBgpBKsxcm4S
XKhNiG6B/8uvTATJ7RCFuC7scj7VTdefoZuAEOhc83NJmd725HzWaRF23Jhc/0yIld+hHXk3YVAT
uscwSua4Lc54n4g2ghocGFirT6vNyx9aw0E4hUdYv96RUXhNvbwi91LERysjTljb8cZIs/63Uybf
aVv5W68FsgAnEGp3aeDQFTWNTU69d7XrHOFOX/Axkc8BIPRgGQW3zTkqjpERnsyoQcYsvdHcdrkx
vU1VwWUgtCLiHiHzUHpnjWrbOPYGTvnTrPxxp9xe7sq4esvNyT7mVWdtvCb5TI1+yE82VmmxqpjQ
QXBwmJ+YeoYOEjr91eqd9HbsjWons6q7a2z7TOHyLz1WB6dQ1arAFsSYknOvmkbrTpb2jeV0Mypj
LBcQdAMhjwRgyU3E1+nZFoXkTs98Dusd03MatE3+qy4dtYe/fWqyEPRM6AIc39CaRAmyJTuOqQmo
n0Pf5B/YTRECck+/E3loAwSVidzcRHCiiPGvrim3ra91lzf7uR5kvmqwN5GMHPVZxVGm0FmbaNNO
M+wKbYhvBcYvwVHbL1iuqsP3axoRVagDfq21UbXsA4ndluSq7BaCyZyn3ldRtvrie91wSbIYz2QB
LRXHJIR2qItrLnu3ZSkv/LPAtkbulD4JPMmQ+gPozWsrHMYXCvh+Bzzu77PrbTj23LoLPytrKQpm
QayviYdQVnIvFBgm25F/VFmvKFG1H9I+md8pW6YFhFqgUyqaYGBKMNf0ZgAXFEEz3JLLcT9bOwt/
cXfAng97eisDAUpcGf6uEVXzXPp9cUDa2+at3564Men7Kg2jl8xl2quYG/8Rpp+/oR9VOxvTfYG0
XKjkAIqtOQxF4FagPBfPY8WdaYWtq7hnDxj2Go/DHWrAfLI5kL0kTAFOlACOp9qmMYz5sHkkOtWx
IfnuzdwXuJHRBKF/NHxWbtDNX3btmgcZde1GIJ7vWkWMkgS7u6f3eD932TPJ9ZkrcwKrAFBuJZqN
3S71ApSMSHrQmJwovdVD8y2cgfNcyaPI7RTdg3E6C/EGhrbaoIpsUFceDNKi0C+ATlAd6h4SuBsf
LusZdnOOFG4LQGuLr2hXdcDP7NnuVnj/5YOHK/omCqGMoq6GoJbQwoG0AuHMyfP1lCoQI7Lvol6f
bXv6Y1lgFDGdhibZKU778FlbyoNdrHQ2R607mjGwf0ZDfe7mKN4bM+65dmBXCRqrf+rCpgOdtvhp
krHHvDbemRGXMz+gcdmMgX+EPZCAdqCKPgvpCZ9gLe8ES1m8xiD7zhf1N8CU50/6VJgRp2a6c+Ko
uDHhrb3yecPWdjxdZOuqSvxdFWcE9CPC2kXixCc/9P2Higkr0avKPCM4ZBeb5M5SkBY+QBOUNwrx
kvZrA9PuQk665w0NxhWm7+aGe4h6gK/lfs+Mjxl4h3C9Rtu6c7XtnXSTu98QkYNbT0OHToY4eRT4
yM6u6TkYYesieTcs1d2ybObHGrT/pq39L8YiwcEvIItHTqrvOseS7wyfyI5CGaJdiI2ec5FIq1sK
4xj6NHQ6H0sV4W+O3Wpi9WCwEc1jsaP1Rh+wLXtHA9zelWaLdsYmqU/MLBeYSVCcSHVPL4Noi8uo
4reSa/69GVYZkqesD8IncTBlYg9rOdtOTNF3frI0fTUjSP/YoibZX/B7VQiTjnMT3mUWZx14CUCP
zH01ucrwMUt1qTULHufH8i0uEvdXAMrsRKkHD3DTOowkEXTIthC+RheL4ofIRnOAqYeeV83jVzjl
2drDSb8KQf1uwHb2u9ZnHx99KmZLv372uj56lUbIKVMB6Qbf99400XGOsj3NatXRogF7pEDknh11
NFEXVbkxXQ3oDEkEh3O14ZrVrSTAhSQZNOPLSuGmJe3Rp31/FK5lnfwRkdFuwfOOirHWEAMYMjFT
UKpI/Vj+e+jN4HckK3FMS74VR1jCZkPefE14Bf4Xe2eyGzmSZe1XadSeCaORZiQX1Quf3SWXFJql
DaEIhTjPM5/+/xhVXX+UMisS1YsGGuhFJVCIzKC7kzS7du8537kgxy+Am4QPZicHeqB+NuCMKpbw
1Hng57MH+9pQ7rSfw6S+oXOLpB8Hz9fFVInBwexprLQDZObYgRLeUE5UnnFoGXCeM08wdA6i6c73
I6ykIk7fEuhpfBWoqlk+h984jMljz4xhQ7MKpBed1AfSKIZbRNq0/JFvmS+5UxivxF11uyoS5UER
SLQoENKS/Mwx49DTuuZNjUpl7fcNekTkMcxoYIu55TQ5yDULCELYwiPUpdwvxSjwGQHMwJNFgxFs
I30YvztbBo3oii2lUHLFVBImXuR+eBT8sA0uxxw0GNxnAPr5DPZOrilPxSnRtdhmTkZs4ngYAu/e
7Vz+GrOPblBCGATN5dgsXCfYTTYmebxH7ZGRcvtSiaJ/m3tapR6UxUdDSe+ymAr/GzmjbJ9Q07p1
X+PV5/aQ8Zr1DpSLtLzUaPheHNfvqI2UOhaCkpYRJAI3byKuzsTtJNCpLjE5uWmMl1Wes8RXESpg
CXV+FQ4FM7ppLNydX8fuN0FAEQSvRk2rKfWdV08bGnMe/IBHoG/mtvQm76olPpKeOib5KfSJvZPW
+AatLGPvSHKTzveENMbO5y8BM+AT9rPxi9E0Q7NCJYvJy3PklhSw+QjAZLz1mO6/kQYc7XU9lM8l
+xtLfGMdCRXCDpcM9dmlq8ugqS01weWklUm/Kr60RLhD3EUh/V3MQX9v5BrnRtPbzRlvCK6LbgLW
hSbCfYHoX+2dRn5EmAtPTCjoa9PKs27cwBSEG1sRsHXgELUAVbUpySE+40CSJ1wTcmcgsH/uVELl
OjuIcnjdV2GbFhB5enWV1vWSptrM0wYHxJCt7Ew2NwlUxGuK65iAv4BI+jqWLDUVm+htUFS1t4pC
lR5Lnbl7xFn1Hd5qtBmUcIhqpWdvPE4xlzIwA2J48+ZBCwNS0zJAm5pkGZL84NL4NMzB4sdH0B5y
pZphRsU6lLRx5+GZqVgPQdS3v8BxYDeZY+sxk2N08noz/ho4HXuRP8xXalYl7d9SBJekoZnnvCF4
I4RUhf4YazYsnLFaEaFDuFARa/XW2+QnINOxxFumzQQSsTOPTzZ9T3otCPLDldPaokKBXHQX6J3N
rVWAKV5VvjHD/0zKM/t4+RKCdHzsyUzZzqXNwcBFIzqRPHSNWMx9IAvXOUF2BA+ORY8oWZldqWqi
xMIBkUDVjKP+2XSIs1YiDq8JkpL7ujFnBwlCol9mk3BwhSANx5KbXsCaoeqMYlLkDSzNW2exu8VA
W7i17lu5WOFCPHHzYo4TE2dwvgcprnTkexx02l+8dMkPX12+9B6IlMoO5mK7qxcDHqYNImCThjyz
nHnXV4PQEsbWi2vP++Hgc364+Syz9AVEoxxiJma/ZrH9RYsBMFqsgEpiRoBtgDTp/1q7wmRMYyPU
/Nexj5vvaRj9Uz/4H//R31Wpzm+W5Smatkg+2RUXAvPfZKmO/s01bYtFCF6A5colDfLvTV3p/ua6
gIo9bf4Ig1z6vX9v6vJHi1DV8xjaERhpKflvNXU/93SFKx3ec5vTOoMiTBX/rEqNclVCi5LVPqpD
mpHVULX3Hdlhz2Hf9lRuw31n1MZtbvE60KElVw+mb7BSRBMlGzXE6Qv0qP4No0509BOv2yKwUbhL
GddzKmxRYkfqy6gFJPXlBNjEQ3nDcD/9Hmv9dYAxi6QcxnIVY1fRhV3clN7g3xP9gfEHtfqTxTkR
johONgbwplXjJ8nNkgKbFGg9UhMGFDqj4dGKtaBPMaORQf3F+9AWd0XhPaOIIiVsCAp4MSBvtWEM
e2YsGB4JPtk0CF4RVlZ3SKbCbdhgCLHK1rtFqZsQLtxWd3ZmG9sG1Ok2GMDBuDX81MhPsCUKb3iS
E2RoDL7ph4fcH+AO2W6uzgi5Q1H+tSPq8R78I4lLvq97Sm7LA/tKCMYmzlBMruB+mK8Al7Cz2qrb
isr1Lin2YRLKmQb6uqna8dXKsKgweVPEwlV2L14AD3Jc98shXrGpANZjczirFocbgAZUYK6RNlTt
sOzXlgs5ZDWzQA7/w2/7z3Oc//xfxGsHpG7yCv3r9eDpe9P+xwrT9Vv686rw9//ub0uCJ37jOOMK
WziMUtyfcO0uExvJwdxVHo4k/okc/b+WhGUEJBwBb0V50nGsn5Tq5m8QAEwGM8JxXcZE/9aSsGS8
/o2ffnz/61/Il2W240ntsbJAddAalnz505THsWk2pEQvkVjVJQgusMACRIg2uPoJW82n408/zx+A
2c3PWHauZ6PBtx2HX4TH+NMKhGrFJ9bcI5aRETOBREn8HVpV9aU3c5iVUz9sMn9mmtHxbwFHBf7q
gcdR3eNc+6CF2Dkfkh7x6OZPPher7+ffwZbM02yhpARDs+j5f/odOGtHaESomwaZvrY5n8McDHdF
b+QgWxuQ1gwLPrVQTEewscLprOpOnH79Ibinv/sMlqkkGidtMmX89BkSlyViCerbl9GIrjlp/JML
iO7+11f5gztOxBFNGod8YYIUlz//6Zs6/MhxOMfu3irUQSXDE0kC0WGIEDVWA/kiv77aH3wnZQm+
jU3OoM2D9M9Xq2Vt4ud1vb2XY3IdgVes4g49x6+v8nlf46lCcQbu39OCZ1h+eqokvLxqUL6zB3bH
10gmjlppd4vk/9uvL/QHPx5btGbR5fu4+rOtQxlkcv54fP2IMjAz4o8hojmXIHy14uTqv3Ex/cPe
gmZXiU/fauzsgna07ewLyxa4kkAghz0wp2zWNIsAlvz6cnK5F5/WAixrrmXZrAisU5/uVUTi9Fw7
gbNHmYFZtkcsPTi+uE0BktFgCROyZyq9C9sBRF8RFzuECP5XnVo4FfKxuo2hpuP/y/qNlbDZQZqp
yrW23HSjsGjeoCwm1gbDrodsK84jREqZ265wskDcKQYGZoQ7mZtOxWyfItZf6iyrv/z6O5p/8J6j
H9bSw9tJyf/5eSQyUA5qipx9kIfyGJNsfJwIwKWFrB4MglFok5JgXAcfjhWWW1sm8p6WufsnP/Uf
Pa8eK7cN9wkzqf3pl65jkl7ojnsg8jv7ONrRVS7ggJu0+9a//sK/v5JH9LhjQYcijuN39zQswwbX
vYeZxo+y9djRnWf6/srsVm5/fSVqyN+/HcSVCvOHswqB6I8//2lpqTLTMhzZoET3erlNeoiBnFDH
G5qz4602eBAkBWfAuGYLQndKNq0r0BlqrPGYjRhq4klK95NDD2bVdErf0aVXb6qv3MPAPCgFO9JN
d17T2pdt2xcXZHNEe5ihDBBKs4vHXQplCAo+ngsBUPdI08E9lKGtd16dT5joG+KK64o4AFVzFKs6
kZqInAsipIZWIlfOTDxSYayuc2WO8Rpdkt4GxHaCCHWja19k8RvKy+xow3vbitTDj+ktdOi+co5J
1TrPkTXb14Pki88NhgODkEn63rU+ufQCz2Y8LcWqtU39MjuG0HfWDWq0FaIzPNayLjFI5eWbGwiX
yrZCCgUX2l/nxTKby/tpl9M4PESEptwZoqyuXZG5pDU75UBXcyShfRys6rkce/9c96GPNQLKUJ9V
7jeme5S7vrBeEiN+IqCTqj4xCn0Rt/U1UwXrysnCDRl2jLiM7JD35GexAgTylg5wQXBlqF1Q8FZz
Pfe09QL05/umqpM9X6cEp0lQnE+e3qaZkeif+iKiycgqNV16HVOTVZR0WQfNyu8clMhVtE+rof9O
ycRvsiBLwzAHHIey8apqfZ+fzJLdsSrs5snEjfqobDeuEP2WjQZthXKVso2kDEWv7MFNM/vYdQJT
QlUZ61or+7LqNUzqSvgNaG4Xw2w1s/WjAzFpF8epvUSe9y7Rj4FX73LSF69l0/Pz9Uaj3vC2DChX
6YCsRG9GjI2UeglLOV04nrRfANCKfuWKJLyG+iYA+/cJ13E70bigdxriomqQ+ZBJs8F7HBrVpo+W
lSLcECL+VikaBCvHVzzxXh83d6lNIUSq6lCSvVXjF27qdWrazsccWBPa8w49zobAKT/euwSlgcvD
pXIpk4xgLd3qYhOlnCB8HYhV6I96L2cKHGa+MvuqLdXDrCpQ53lLU7CGok/bKOkOPZOKM0OOICKt
JSAMpjBm4sohqm4wwV8l3Qiq20KIuxpzk88bDjUtr9BtcfGSKBh60CSi+VIOMIqQ7J5CTy06tzy7
s/KhXSfRtBtLJ7yXwhu3NGFhRfPZDoNRBDuvwnHmKpFxf0ckwoClCO4mc5EA9bTTO6JNzcfecp0L
a6q+Fyagj6irGQCjYX31fM7QFKhWBYWyrlfawDCdyB5XJWjwYW+42t5UKbpTYgeTs4uEjjzWKUS7
W2OYslWwMDWzN0FkxVUMrJeZee2/gyNQPpK/AUVMTHZMyi2+8x1LkAdspNth6pnajOzClKL1t15l
7RfpNdOBGNGMBlHnbjnCmjs82xjepLcbewpEQKz2BYTpeDsuBqmayB6GaqdARe5FU7hVu2YQR++g
CVxEIv5DMPX2RQWx4NqguXhRQ7x5i1xtPchZtVvgMhb2eL/uqMqXZBqhikMI0BWTMthxwAzBKaJL
vtElxTHwwfAiKPtn4pybk1uIZM2uh2K76zq8N3N+blOFW5uu+7wpGATh7qqxKQIXidfEKBe0+Cm8
GdFd0eIMt33szHeIJ5ozmvbo6xix4goDOB3bfLSvqmS8afpioEWPlqQMRICDYPYedGXPsPAmY5NP
znwOvPi5I+dyXzQZWPPcRw+ub/w0uxU4I4EgZPo4dHA6/AV0P/f9PsXQvys48n/Ph7yV9BMTiDdu
Z5jPo1dZZ/hk58FHPeqWcbAeB8Fh2p7MSyTG4DMJlE13NREbG5UWw66wF5AMHbZVbOpyNdd1j+Kf
0fquthG0pO0ssYkZHyMg7Gxw1D1F0rzvqrBizMirrMEZmKZW24E44jOBx1/KqL604nxaOaZRrmdW
8L3v52/mwmIN+eYWKD5g4+Tk2SjSGMVuwmgGLCUHJOfdgClk6PzbXABeRwk3XaCeOdsFbFdyG4hv
grmJF6KrXn088msHx9NaT7ANVeXuYpqzw0qPg34mFXikIR9MOzqQWHJcEfi4Z3KD+ShwkfKBumyE
eRlZB8KX/X0dDYhpWWyuoox+ulkZ3l3I931h1gxhFXgEUIRUZ3pkOa9imqVpVzgbB0e82KqpTvot
zJYCrLE3O2BncpRLAYvXUx/WzVecTTQkKwesxDGIpxEEQ05zom3mj0lGwKwi5gRozd+wNRVH/jqm
vS6BgrGNEspUXsX0Pr1l7d8IFh8In6Laz3Hjr+mSJS/IKKsTuRUBHdx5XpkTstYkDcJdFCGjg63H
azzUF/Xsj9dOaj/2jCkA9Ri0UwdCJ9jkbzSxybuGmPtkndCQhg6mB57cpEnXQFcJFNHizomgNJD4
REA9cMQD3bD4NE6Nfciqrjt2OC4WmExe7dEiin1fSbkPihSVDrOQrV9j2RjweV5ObSZvuhKAVg5V
/KVw7WZb2URVGVN8QfQvfEjM4B9sSBHwMQTNsxb9A7MDUG7RqIbvdTqj9y5Enm3iuplXdNoENaOa
dobhFrgmiuwIYPejkKQ8jINv3kErrXa1mG6iuk9O06wwaHrWSH/ONPrHPkmCDyhH9ZZAn+m6gitz
dFTl74zcq29nlMxM5Emb9qruysyNYJdGzEi1G0cJy2OXHDDHjnvM4dO6wx6ybTPxBYuxu26sUO5m
tx93M9kUjF/tIAd0w5PgjlLsTKsjh0fG864Yo+QC+xm53G3WRQO4QXQ+eASKb3IEckz0fNICuOMX
8YDR7/3cM1EKFkgRQn2R2N3zVI/FeSzGqzEtmncEDd1lVVrlJjDTEQ6/vOqsotl6ftO8WY1We8Ax
/RGU1R4myCNh2UlCnGIZbKvcz08FPtBtWDLODTqdPSDGaK88Zyj2gk3wMJbBKZ+y+sEuQ9RfoSs3
ldfX7xVJKuzcFAUrGRXkNhB2tykla/MSqHqFBzr4YvZMMBtRagQLEnMWkqdiQyOjvxnD+qkkpXtV
GN1lKPsUac2wRU/TbxBAlNu0Gzf4EFwkBcW8Z4jXr1NJM3QunbOczYxrRtEXCnvIJgEM6Gn2IaPn
9JxXhAQ/NoSK70on3/aJ+Jbr6NANZntkdoakIGzkAWcJBn+TGTsOZPuA/27epwZBFh4UH6Cdu0kz
w2K+b7gnrxjjjbQgxlrpPSjJbIO/HyfvoJCeE4JKKZ9s3cALthou3j7svWhvcf1VnalvbaX8ZyfT
LS4/3uaBhMwZrHNbVg9T26AS6qdTa3SPbiwJJumZdvb1i9dCPrBC4xuOrkdpJec80ndoeDBKZOZ1
Ojrfg+R7Pbj9Hi52txJRcN9qHJQEZ59KBd5ImWeDhipMzq65TGuDVAfPvCRXLsEpbrnfitGBiyMz
creCde6W/R4LZfY0W++04tKdKyvo/0NMOFdVwhdUE7bLrInuuwLFWdvkD/XsPuoq5n/VW1L6r2Oh
LkM0+rZULYkENqrGtI53eRY+hNI7qCy7H9wYF3l1LFuUg6rJryyd8NkljExd9sO2w8GwQnw5rKTR
xRtb0b9AT0ZK91DtBp3e0upWR8B6X2k7HDUubkDzxCBIYkqrvsfTEPoHbcr+Gimyup5Kp/mOeNij
aUaSsG8QIQQKatczmNtng/8Vdx8Hc477920FKX455PPKogH8Bryo3GUNmlQ/U7uaBPrTlKRiDYUL
kGs46mprw4xC1eZ2m2YkOQg8Zb3y8vxMxsG4bvKRWqUk988Cy7M3Ao4IzRDRX1cGNQxfOJYxkDXZ
gf9HVrSZC+4351ZA94Zz5+rg2rageWtZv2LT3zUtdX6uqT6zBCC68lnz4RavkXAyYrDOVuw/tVN+
lWnfBgvMfUcZB+TfSetjGM6Qf+38QbT2uK5xdskxLp9jPDYbTCslorOvjmE/EQdEGlfNnj2VDTet
ZiQtrQ6dS589jjRDVxNYtEM9BOYBYz6QC0RpqB6wDkZ9h5bQDkGs0xA5ObmAGu9gRSMzjdrWqV9z
Jo17W2u+qYgHSHv9NVLSiag8q9jOWAo/nCm0rqMC81KNZWU3CVHsQAG2CE/EOefMQhSh7Z6G3Kc4
Qi2gZH2DMYpBaulWzyFTZaRxfkdQ23wHs6LY+WW1Vn1ADnDWXjcVpPGRtWOL+VifC08C54pHzs2R
SWbgLEHD1RFENKE5HLt5/WQlMaG2KHt2MkJ0gI/Vgzeix3vJJHzl5Ejih3oQO8zQxbeRL3Vyaki/
euSWSrMrDzI0uj37rbiCM4H1uEjyUwYiGeToViMJO4upSrcBVKdzwlj2sQER9uiO6rs/EjUpZd4T
rmyJp7RPW5ycsXFXln39FVlacNPWroY6aSEYRtS+R9HX78cMJdSQeg2qoybb2rRxNk4YokevImyL
A9U88imzcR5EAfwORIa1E6iI0DXS40PQ12SL87zsjk2WEqAg0pepolQM6HhBEQzzbVSZCDlrSqGW
IzK8FmXRq46plWLRHXSVKwLQtD6VdTu9wODacGDS25TXdycaszv6dmwBkFfDpibe7yYSKqZaTMqT
44T9kvPxJaQRte5JPT5D8PIOMFDM3UgvBTLw0O3J2InO9ljXR0AQW7zJ487jRecsldUXBUPrbQw/
hJOAlZ29oaPAzVOSRxKTlOTZD4/l3Nf7bpR6n6WtuuA6iyM2Cfezkj1hI4N7wqrm03Mpqo0VUc1z
ALtjBGbhEo/NtR7bd9IWiClNgtfcmVOImaH/lEbzO8fx+tYbKjK8gtro1pHRNTtiRvsLQzQPUqon
LtuccC4fQ93Z24aou1WDe3Rd+7Tc5IiQlxtVh1dSGPSG8ho1c4ZB7uBlBhyVLMID5uY8PkVR7lRY
+IzXY2k/dQFiHh7B8mnx+eKbXzRHuF6hZiA7XhPAk3+hV5E/lESCrJGplm9xElq3EYaFG7nAzMKJ
o+GKPMr6JpHe1wpZ2y39OL0uMSusMrvEh+7P8bqF8EODqXMuAXbXl3lRJVvtjckRWR4t0crX28oo
sr1hhJBW4ZSh4zejE4wIHNekizsrF/IBuuP5dWhscQjmYHoOi3qERxfXdDj0V2eEQxxCe13blhls
mww8TWr5uNP7KbrUPSctFJ7k51TiC34imAhkFVWHETfdJeb/eEvSTwQrqMctCN2xnGFlgwcg69nq
v0yxsN97jNHyZBB3uu8Hx3LXlp6dZzMfBcLYwRnVtu7C6KPgIXPWVjnF5WUYtBPiYg95SCqM2t+6
xtjaWHtrlKOaEaYxDZz05na+FxLFetmn7I5TYm+YmtzFRAQeaq/GZugjTIhdc9y4C1tI5ESzJU2p
Hvwkv0haBKU4OU+pY6tVkbB38K6m8xnqubeNHUhPK9uZG9gDOUlrrZMWj1yofsjSvHhOlrXTLLKr
Im+TXZzDN1Tg+HYYjlBkxm6bg/YprRNSW7mdbacAfVBU/gFLev8wVNN8B6ixuo8Syz4LZGTbwSDw
VSwIu8mI6bI3aZkesE0zQ26dqEPC58961U4ma2Im2H+xk2C3mBFOATsYjC1U4iWAMDTiddp2/q5y
AnrpU5X4mwQNUwduuMMMrKsm3SHXK9904km13JPk3mH9ueoyF6Nbroij8TlM7jt+aveS/TtMdpGs
b30FU8pMbrXrZaSMkoCn6F8i7hYBppjuxoYmt6GT068bn/ijuTeuaLijmUMb2IBD2AbMEXaGgqpZ
kxqxJ5ABLmFcrjsgNp5hEM88Jov+F0n8WSF5BDrSPDpVFIcbKI4GB4RSv2mOUgfSEOW6BuWxHdAY
Mitru1uOlEDgkwyPOAR7HJUln6oNn4eJ3U+qbtwSq0y2+zy8z41EBj8SDVPMw2M3hYdqaIc9nVoi
M10fEK3Mm621oCHzjpSLNMKYlbeEmk1hUp0sN7rVEJa2RGicfHC7oAZcC9k7XWFCflHaEeYov44F
aI5NFmeZSQ0OJQXTJ+gZH5f6BaiPbu84cCtYvIT7ruPe2wOXLJ9of5RfmOi3t8EAG9H13PiaX55z
Ma27ndnXzjW1HDl04GIwBxWoKXv5vQ2RT3uzOV6rOUCdILzU/0oPlgrfpuS6yK0Aoa3NmicwPjuO
s8MZssCmggpOa1J4bftBlJw5boXpzwLp+MjYkcjCkDWTqNIH9tIObR2edXelpo5jMDFfwPVbbyqR
BmREmwQunOgZUMm5VUn8kOje35qhW102gR5ILFkmLn5kvE5Yg8Y0Crdk+/K3d0Nzq4bS3melKa5p
izj81Q2CsqCho6ccZ6SJTi3r4XypgLKjLd5mIRhOJj0I2Ot8o0q7J4Yg3bRN3OC8ibecgGBH1OVH
N9cPMMu9B9SQRIc0xKPBQgbGBHt8fs7y8WluMDjYmLJB8EUbo8GlBjU/IFkgik5BQU+Igc4xSCPj
sRkMIggjepe03eHKhnN0KsFXZFlo79qCU1cFYuHgCo/DLLIyGi9hbR2pYDF7RHW2xM607Iqwml3U
q6rAh7Ku3ZZ8sWaA+UVQBfgdpirGVQEltNgJI6OPQ0cjvLNQ8UDt7oojeQFLmGdY3ukelxPqNG0i
hc0aptQ0PDTha51sbxort00WMEvfi6CsDnUScIisOa0UG8u365OBMxRLlJiIXHEhGVQBbU0xOPqZ
7zXv8EY0y6BCQbqYe8jHnFjSG18ExRKGWFnvgKQpeiEmeZvSy038mW5VPuDMZLFM+qWFnFi+9WHr
BK7n4LrGPmaGwPZGv+RJjYnz3E6hc8lEqjinSARuGXw6Ry0t60GoAGwVxGgi8wLDRmbZpo33Avim
oJAxSKYV7HCCZ1ugWZk1TbtO4bRYxX2RV6S82+Z3O7etB8TfAidiXH4kTo6qsfUa4M6VwFdUVzEu
ksqzk/fKUOLoj9N4EExG7iKsU8EmCY2GfafQr7gynWtVxulXUgL8hc0TXHdjsYRuWYTmNF2QvcXK
m0+ADfj/+eDRhkgNDkzrMQPx4JWFuvMK1PBrQn3Nt6YM5GHAJJQBGg71TSJgxMLQboIbY7bp7YbG
TqJCfRSN134UuSweGSL5TxlYnheDd39rNPzyMT9nctRUkocpj+YnfyrCZxTxixJ0oc3I2tBvdIHt
1xSqzxoeHxICK4Km0VDCI6Z0tjmPyKk0bJstpSBp0ZnGD9xuwxprfrfOwRaSCe7a2XpCpvxoqCw8
WqOYzvUwQAQwCUEXToOlYFoin2kzoy80WrI1itp/m2my8AIUafXi5q1/mqm1Kapn/DMJBSA+qqwB
wterezav/Hufd8UNoR8wpiRV0EqpOthS5pEWnRivEe2eYsUcHgEky/wGwgQkuiCJr9BxwAZj2a+Q
ZZbZDeOyllMecL+tQhOWrnKZlXdQjZCoJlNKEuOkaELa4FfOqLrToz1M7nH0Q2hqdlESnhAxGCzM
Fg4DdjTYItKNUhDkgxCbNsmKMwuGS0x6xJ2TWNGKPcdk3Mm9rDhFF5lCwwVyN6HOBrL+zUTK/oWG
9XAjhF/dEeu9ED679AynITnNsFs+PFu5Zx/D5GVgO4axlmZvfaiuLb4nMgH1YPRF95IjPXmO67px
cHM5td64UdXl62kgTHo1EZJ04FH1NiHoyftGVdhG3IKkjxVIUnFr1K39GDhZ9p4H9SM50DiHGyqS
fkJFu3LSwBzpuFfJzdwN0xsIoNBZ1/ROO+opzC0OrfcZlD5tPeX1ZLZzDOBH7sqeAsPQ5SxOcUje
yCZEysy8gWSSK5JfVLFRTF1ZI4Kc7FOc9hdhzP61IaGHqOOZDBQSlfosXUuXzQZ9P4No2Ezi3Fc2
vhMeCXklOoeGndNiQVLaCd66GoD1JqibZ9skdXSToT099lld3IbcKHdnu4390DAgnLYiq5x3SiO7
X2GJmr7FAWrmdZqWTnwoHagbaybGkEN4muNm75vsmau2buDZO16uX7vC0/CxKPkvAt8aMDosO5un
h30A4qJZGbnpnQJn+lrX+IaYHA/jiqM17wk1Et+AYYIp9Roxulj62CNzHOclSOf0vQ4Gn5Zlq/AZ
TEhFTPNSYWzr2QvsWu8tW9sh3tNphP6hagYeFn9wb7Z930E1sc18WwaLO7YzHXgidhjROmtMuPON
nR4dO1IE/gatMPEuEftFtEv1rZ4cPKujjZO9Z3QzXSSJAeJoaPXzXDF1YIjB4Q3iUpYcyES03iHk
iouptnMOuPNk7qeeaCUr6fU6haS/0ylDIB7J/EiqH4Myh2HaDQi+kXQcu2M3afzm20x4ASWeNOqn
2AkXcgTVBE7BD6s3vQtl2B4MfMu7GWYLdT9fuzlNdVOfp6kzNsxqOeNPyc5GK47MmdxxzjakUXFq
Lj8qtwfnAWw4uglddZ0y9yV/tgruwyyzIthxBrnRmRn2O+b24S5v7DdViOnWwF37zdC0dsxcXE7S
LN47ZcUPlhOm4jAPhUfz166ePXbzSyMozKuUINLbwJB/JsT4veTFEzYqKDZuiSLWXuQTPykWwkQ4
GJkqdznTMzzlxHwD/yu8Tkm+Y9+mVL0maTh+EH3PVvprwYT9R3IJJChMQVHlIrz5pO+ZpQFlwBvd
/aSD9trTZX3oa3iwbIm0UQdSDWFJs7Vivujfh5ktpYbXuiv7hJwh7mxSAkx38cOt01LAFssZMOWj
hhdLGc+8WZo3uM4s2jKZxv/JjjoDNrCL02DH8xkL7VUjsfcNit6ghVKLtGDAfqwrVMDs9ViQSDiT
+2xMDDA1xKNqn7WsqzubCkXdjx2HAzVM5k0V6W9xDvvNcEBHVwYLflxgp1lxGHP2/uhaf/LTyd/L
COFcCA+vqyXpDjqfRGwZjxI/n021joaSc4O4sW1SCtddPOGsRbI0QMWZLI+5uzktPvumm3ZeuqUK
WDQGwwIUCjxnTRZX7q66TG9jz+qPomjCdTEaoBY6zrtpQgFsxfDE4sT5E2HOIiT9pLaCucFAy8Y7
jp7BXZRzPz16EXtJ2Xu1txd1GXPE8fo5XePgCy9mo701x15vejbnNW6v8GQK0X1n4tUda7Go9Wi4
KRNLn2wGQdsD3cafPJt/9OFs8MVI4j2UqZ9+34AenjbhYy42EtZQqHVA50Bl/sllTO8PruPZKB55
BVjazU/XKRkY241fenvGn9BMe+kYB/BvHbk9qf4qOcCzRpJ/mJt+vvG7Xt9GFKGkpg9VcoFmx7tO
JzdBNsPLUioyQ1qrA9SU+LOxtSNxX7ZJ8/jrn8b8LGlkvRamUgLppA3Wwvok06wAWtKQ4NnrG8mi
MJO2hf+d5mDsJximOYY8esl1IaLiBXyguWb+Awe9T8PTZE96g5hhelexN17++Fz/Y7Sd/60ibccT
llxuwr+Wae+7+K1+a3+WaP/jv/q7b8P+zUaw9v9ZPPx9aC/av/5Fu7+ZHjeb1fIfzPD/Emnbvzkm
MCCPEnJ5iRcIeFN0bfjXv8iFNE4bDQQ5K/ti6/h3fBufnzjBFVxPmChLTd4T59NG4cmo1w2zr22r
MGUwBZ6mp1Dq8d/UmwoPeQxbkfYcTWfW+nSZBm0tvB8SZTW+q9deGO4iaQnQRbVJvw8yZmU/3YWb
v0lL/yPvspsiytuFGvR5+12uqBfSEa+UZ5kLzejnNdADq0KCAw1Uxxw9eqwZXAgEYvDsVrljYebW
WXTnwjU/tL572w3CMzgsZvNrPllw/CovPjU6tE5mhd6QqV988qZ0OGfBPF+aI6awP/m8n9fs5fNy
y22lFMp84Xxas2MHac4w5g5G7CLD8MqS1Tgm/0y8nGBhEu1XQ+AgzIjc4r0uxPze/T/qzmS5cSSL
sj/UKMPkcGBLgpNISqKmkLSBSSGFY4ZjHr6+D7PaurOiqjOtzHrTmzKrjAiJxODu7717z5388QXn
sN4JIAi/sPhmz2U1EQhIa+fXX388+9+fEz4e/Hp8BpxowG3+6+WUQW2STMGctSdB5pwsFqHFiahI
MG/HmPiXiS0Z2Ep1RB9Dj8kw1b5T9kT/Sfr7eHLlD3sGZTSzB1mWPpixcQHZBwc7GrCb0rQcsjcO
iP6OPNXmPifQ7bNXFhbjudYPf/1d3N93huul9iWvEK0GGA7O9dH50/boJ8todr0jNrrP4xOYTX89
ThPu50kDEBkbAhnWZPmKjVG14xdiGEgzeVFi2S0LbDuQqI1LP03dm4cJB8QI4aBFZojXycq2bSvO
sklswrnBQMjcUGRN9cOhq+J4gzTsTQvaJ0kkXgPRObcMqddlOUOWToa9nr3iQAvcu8VzU59cI1rI
wYpB8TOXt6JtDM2F+SPJHf1MFrSdj8650Wb85XuNYnrZO/oovJrzF6wYRS/PNo807vACshcGXVgt
U/r619fyjxf3n2/fP00eXEuJd4weowW8x4MM9i/XkjKrzUQ7i40VOQU7U1Zuq3Q0T7jUdtKxfhnp
ON31czK162JibLjvm3z8RZpw8+nqujvXaqRNYte2PIwVHT6shyOM3FJaKFwdfU+kTbsfhlZNiM6K
+StAcvDY64iQ0HwyXi0nUye9eEpxUKUOm5U5naDnptuu98y/eXD+bXv+48uyK1+PVFDU/vjzPz04
2sdbKq8vAY7O4VYRjoDmk2PGQbOs35MVFWxrHCrUhflyaWpfHR0tKJjBqpE1jpjlWeBSRmOgzP/S
PMAnw18S+DZ3wAPd9luxgUKrGHIxIiDzbbEG+vQrHuYDXc8pBPX0X5pJ/vhlAV4W03RASwbyX+95
xf4w+nMnNpwf5auJ5/v6Fqd3f/1o/YcF0cct8L9/y29vKaisxGsd0rgzJ0m+OT5XJyzlDDiAhc/b
v/5d/2FFwOHBHn2tlQDS/Xb5eCRTrW2svSXH6aNjFMvXQvjYyW0c84FBIssuSukAV59pwiEHKxv+
9Qf4D8sr3U83AIAjcE+6v19SYxRMtIXY5J0cXqyRQc8ET/lvdmH7+mP+/LYKH8CWKcQ1xMQ24e/9
652zWXKvNDYCdUTzoFv7mn0175jyXqbiqQqSu6kE8DqNX1fvIBRs447EqWjFfuKHqYM4BB4kUpXY
rS5eq8cdeW7MIaeH1tY4VebY3OgEmo3ZMxh2yfBZOYDSQuBM36lK/qbK+f35EL5PVc1e6VrBlXF4
reP+9DIu7kKOhtfITc22Qzmb+CtvZuJEQ8v4m7vzb5ctMNmbmY96HGAs4f/2eMRLZKP5MYKNzD3m
wXNm7MlJhgHVlPnWaaN+z6UO/uaXchS8Lp5/vl2eKTgJcFxiZcXj9PvtGu1O2IU1RpshH5+wzVUb
R+GDCaJpfHXqigw3a2of0Fof6Di90dRKt5IK+wPcD/IdMz5y9kE04qPNjrz7VoP1ZHG7WnT1Lu/Q
xUNDfYvs9q2i+ZKYI9mIPvno6PTsVZ13NAbH6SCyAS6sbM17WmPExRdwGpKZ8CND5BTv5mxuwV6L
s18xKWHWdaIflG/lNNK+iWwDI2xxQekarK6yLl6gB8yluO3Y6Vz/8eq5v1u8D1cvX6W5tHcl3NOw
FEK9tmjY7gxg1Fu6dypkXG4hxWIiSos03eVkPOKSgg/yNoPUCSfU7PE6mNrhywYOvnNjN4CUglj3
bUpsfxuYxRNaDyAbjD2v+cHKgtYomo2ICmY3hirepRAwGlEvN1tapRlN3kDvp1wQ6zw3xa1bp9m9
NXmw6u207jZW6rLnNr393TqZfyadsd0mFkl2UZJBFAospmPL6MkijNil3hnwj5sEEVO5Sue1zr1H
QWZb2NXXRl8JQhKNaA3MpHFi9xLFQ72WyYzO19yglNsDalh2du7sIw9XNVPfyQ1JjQt+zaNzysb+
qR76b7QL4iWxq2xLjHuxCfzhRxETuluggW37bjhHKNBe6jR1LkPWCH/FZA8AxpzT0gmWYBU49aUI
FoRJvX8eyLZCUMfIiOQXuncIfcmNN/ByYweZdhbc6vtu8Ok4t9y2vsGTCbNO/fKHLqCBGrV7s2bQ
2eItey3Ru/0YE2dXpl2FlTud/PuqKvTFyPIea4liLIP6H45Nmw7zc66W7uJEc/+s4Rqsa6OZn4w4
0js6ddmtoWu1Xya85BkHrVs6RdeocNsMrbrAe7V4mmBolEnE15mb3vWtDyMCCVkhLL61GwJ9Y+7e
fiHy/RL3+Wcz0OFNr99wNIWxQzpyb6I4WKon07KuFTZa1mg+R3SE6Z6lI/k7WfUziizyFeDZrWqn
TziA+1bo15l1YzBRCLuuhgkJ2hv7jRIXWRNWndXVEpoa7G41N+Uv32ynrQFk/abQDSMr4X/HtXgr
GSKgfrYqtAqNnUw/ZCurvatGA/oH7evYmUDotzGh5yOhQX2jfjS6/YHXvSeRVVjNZ85o40X5mbcv
0PDsAsaMqMpKe03l056aohEh0glvn5KHt20MX22Ew4eyTK98cZvSOCd8qlBbEX85Kx9YYac9FJDx
wMTE2/C31M6W44ng829HqGNeTR5m/IBgAAhFIPCSmL9gqPhxAKe/GeC/bZFi+de5b0ZMh+E/Ov38
2fqiesib0bsTPasC7yDccycZDvD+7xdtOpc+Lrgndk9gNz4zoNwwSXmp4KzFwYislxSDya70SaZ4
STIHKZ2amSYi44ufO2ih/De0KqZZ8wWrul2TdgyG3W2BwyHKXAkrJiYMRA0RAWK8TZaIsMe5Ghlt
G8XGQG4Vxnm6Q3D8VsdFu4W1XoaE45FAZyLOGoIhRLOa3qJAcxB0TPZPZ0x7xqB1GtYB+VBJpup7
2yhwQ0WUdrRBC/fFiWr0D44Cyo8vCalgdmcQlvCgovlooavonfawZOkTcIKSb6yzi2MCk87nxP4y
lyl/0EPKSd8fF3eXtjYcd+Lq0nBqvLvGxp9SanL86sl5tJici9K1V30fkUMt+1256H4TNPZnOdTH
GCFH7maf2DO8Fe1CdzdqDyCJYT5WGcCmeBrOJQkXp7EHOLkSsJheO+jmSJIQC74ryrMBU1CBoheA
HtX10hw7i6G6XSBfA/hy2y94ljp7tNbx6CxEile4l4yaYIQe3Tf5eG3pbj0GqaQSRTccO/BAp2l2
rBxjuDespN4SbIB7C2nWjfDa6sH16kucAZWschD6idtUH0tjZjsrkskLAbnupsPsCCGmcV751LAd
+0zclsiWdvTBl13saeLBabjf1D5kHuYZ7UNjzzXvhQ72Q9JjWelSykG6fiGpusVBk17D0i+wATSZ
eUbl32+7msUbRdylsX5lMX0EfEJz++R3EkW2Fet7e8znB09l/lGDtTvKRaZXc9tM/nkX/SiXYH6F
dKfXgZ1bD2RE1TvydtkLYzvduU2XvF+nephnAMPiTZRXx4t5SOKgAtin2G7j+d5EhhJOmaPu6ex0
G5NveyJ1WRy7oRWnyOnFJo4GE4tUnFwA6zqHhrCqE7QN0BBBqs4DOqANs+fhtpbply7q9CkWBagX
V5l7HtFN3beffiEYqxCjgAWlua4uQRxb2Qr8IwAc6c2H1nU2jtHc6P5OXKdQrVfejXkCNVBPfre2
tBdtjN4H+lR71UO3JOJLJHXxSqK2WBMZ/DJHroBAhM6rrIEwChwiwapbAJVj7wf/7HrFTZfhBgwc
t9kyOXXCxEwBghpN/WiIATnVtOTBsJWasNMaFczWnJlo51ZdhYtb8OBHXWPocCo99wD0dzmUvokn
vZP3Pv9+1U+GcSmDND8vSf3ltWRpm1njcALOm/KxbPpbg/gubNK/Sr+5Udmi7kUWeCE2dyaUY5wC
w+I6K5ngDHUQVtOOOhPEtBmQEXNQi7aM20bUFNaMz8mwgrvRCvq7rmvVMyUmdrMyT6xtAPkTBlE7
NLdAXqIX2UjroSg68zq/1jcglKfzNE3tVysSk+DkOo6fxpIPY5iu+GZeH6Boj8ubLEnSjR3z76zI
N8KGYbu1Sjj0bSOROqgXJ2f+wFwmT2TvoT1XpCVtmkCWD7qU5QH+8fBNSBqBx6lj6KPCNbBrkbgh
vyJr7NlAzrbGnRL4YSXYrwfaP8x3vcjcuah72Cr7Onpyccty85HMrtqxULu5dqDYtVGNLaqOIWET
v5G/VKQ6vTaoPVXYtDmRKBrAVYRzFzPoqq7S4DaLs4GMMGMMHYohom8jQ7ypmi1IapIzPbuXO/yx
qOkyPCOrcSyCc4Cung8P74bMOOhRm0Hjy12R37HcTdnVv8f0V9/pOW7P6ZA+oNf5dIkH7Au338aE
zt002H/2fb+89rTe1+1SXPO4smbfO0u1AfUJzPK63ZB+IzndNkt9bRExMijg3mt06yfbaawtkul4
K9GP30DNJE+jKaLpMMTjNiociC15sGV3xVboFMDK27lMj8aU6Bc05kS9fKElfPBH+6nxhw+L2bc/
q3eRta9kqmISUkZxqQfT37dmKdcuXuRTPvhZF+ZVUoSVaTGarfDy3OK/agBd4iMucqO3aEXZnJN8
UZ5xVHaP6KAyMud8B3CetgkJKxNCDjC1iA+EVD6h9qPd39eRUJc8mB6jqXD2CN7Lt2kxgUw2IyGy
tJbGb9iU3SOc2HoHkc3YlFrLPSJHhYqMbe+r7/2B5iux48pFuRSVjt7xJhOhAqr94qt03A+mpd5I
ykV5auF39CpVTmsV3Dhlpi+kwQW4rwJSG4Y20ViKyvHFbNCLUKsMTo2KTGA4QOb3NZmg/Jleeskv
/k25yZti0WE9Gx4bq0ciCzSh1rhBkpxuOP+3uLgCRGourdZNYwfFaUBbKVaJV8kthgiJnMmEIIxq
xIEHbBsMmQP/kSE/BYOkafgMiIg5TCfJhneSatdAZOHl7gO8CTgP3Gi5WOkIx68ovzqajtvJ6cwP
3mF7MztjtM96f7k3BhMRPRIIjsF9Ux2A3BpnM8aUuyLMMTvnYDPvGg4fG1SaJbqVvNpd8e9h4rjW
sVD+cz6YN3bRVp9LrxICaOr40R2M6nERjrHuNekGkPNQqReBdwmQur3DcQsemL7aZ1ua0YofqX5e
l8L3gkShx34s8H9wyLWOTYrfF6da8Iz+snuSWZAFYd8lP1lY8tt4GKdnbJFJGiYyg9hQt+X7iDqM
7xBn+1j5C2bJRN1aiwLCgrXqpkohOGrVd7eJhbCtMmz1I9F9dKdtksY1/NvjyNz6WHBg+1EEON4Z
SxNyzJlH602N4m7jFxND2YFh8LXLkNzRGRxeMpfO4GTMxU2FfCUgTGVsL2YbS9opSzPvS85rR9id
3vdo1TZwOBARF4dH9VL76VzGK2O07YOQ1MdxTjW5zxqasqsSNyNpmn65B5OX/mhhur7VKSLKjWMy
OCA7aTEBMakxfe6Zxoa2P1sbtzDwOCLFobDxVWGe6niIbw3PLDcWWQBoKpphZcBWowyMm3u2yRSw
LiFcvCW1ItTYnxGYlOUzwcoMbXNfhLVGlbbUZXebyekiI1/y8A+YrTVfwUBRo8tf/F/XI0Iv52hJ
mLHEAw7EbaS28sWDQbJRSHgzp5DIztx1Haj22eosGqYm9MUVf1z/RB49bYZlsO8s5DaU9xx4AAYa
RPDFESYjYZTQti2BZ6wq3TF5cOK4w23vcNg1lpn8lspF8NOo+YEvSgtdNxOwfYhYOzb1eTdJr9hn
jmE6L0UUtb9QnhNmbtM5LKFIF0iEKQxIuwpI1yEbJrLkHObX4IKQk7Rh3BFL0flHa/bQx01CvPbF
VOz14jsP+eIE+8RI8L4UQ0VMHSf8tOJtx8ayoc4c7zpwZCwFDLknHMBJEG9RhuqwqyAHCrn4ejO3
zWyfaO/hK/RwNG3IEsASDyjYOEy1qPCTBO0zzIh0PRpkxYw18KzW8Kdfiw7I5qH2Hm8WtPqfwtIg
VHXOFgnNkeXfJPnpBGBz+WGTFPkLR7t3NhdhfPHV67c+wsi/8uFy3rAVsgxwb1yg74i1m1vhq/m2
rTw4u36/5NtBDOaJbphiPUdXhQeDYMWwjip9l5Dpdlth/3intKRclGPtf2ICyOius3D/qC0/wFDn
jHAZYh//AaK8ehWMnn5r66AKc+1Gr4yUeK+GPKHQS6rHqybtBFNeZVvDdz5zDErOiG7A7XCaavqZ
u3QgQCrDc7wstMBWJcb/h2SWOQqOqds6plZH/I3WXSYyfIBp0zcETw5lu50hDx7mAmCGNpKm2xR2
hT8IPMs+Zft6URnmIFZ4GMV8E6u9aZY0+6g4Ll0t0gRPQn881n5v3es2NTBCIhL08X6RpLomFAc+
4jTNURsKidLNRQh+Ti2LwoBq+NPG5IwgcFG4Gqbv1hq+m9ZAhoPnD7mRdSAgBz8BlvytO7KEVqLs
Xxqt1I0fkI8H1SD5HmSBSHghm+yWzhY7Q8HBGnmvLWF+osHa6AZL3zJp4xthYYQoXzq/WluM7c/r
ryhBuI3g4Sb8XWLjoZTJUNOTcYmvHGIuaRczgUOoBNfulcpM6Bol+PIiGoy3pAqOn4mhUWgM/tTd
TZG8H+JOnDvWYMHXisKkm5CTA7zsj0NXL4dmdDvosfObyU8he88QVx+FzHZeNwNNYonAFTov735P
H07tgsJ9kwTR3Zm1dF5bvvoN2Dy5or/YHZhxYS4rC+eF3YkEy7iGGxHN4taAN7fmLJPiisr8kCT3
c1wW9THwUMhGXa2/5nyi3Vb0AHo1ta6BYw7qytihuMXDj7oY/blvWKR/cKRV2A4CeyTajC0Z8fYE
anUxdpXZ5mHReHBDVG9rVEZGuTXdRh4qaQOqYKWzHrVPlC6tjDQIx9RHvmGk02Gx2ociauJ7y6Yv
GBC9RA3YO+coIjcp5TnEm1opNE+wT7njOIcX22Xo6o88sXFwrIbgdTQc+RIv2LGyuSE0yV+IYSQM
NBTsvTfIY52zP/RINzmuvA6Wlx4LdO3EGld6Y0/DuE4GQoHdIBjP0+hnLr0EY94ETsy0rqS+usiZ
qtgdxuHYyCD5qRq4ATqPmjW5o9NdBovzuSAb80mpfiFqRMkX5vUVJVESgR9xe6xHEF4qMqVSywnh
CFwpfkimHJ3bj5gZA+rZBNq5e+U2L2271Q5+nWZsANLU2VBi7edRCdyriY9kvpasjgoBUQIjfQ2T
lAi1gJASjlvz8M4ySgaDR4JKQCLPyNEeCVcHL4XLAvS11sW2TWT/0KFO2+cc79Fs0R4ZKbtsRMqB
GI1Lks/pbV1V0MjqArtjRfDVOArvNLn4ssbMKrd+vaShGFpqoDb3wiZK9X0yVfcYmZxna4pWZWO/
J5X3EYA2RHLvTQmS1aHGNrwUiNYab93N+dnrI7FXKjYfEGs7a+TO/g3eaGCmbfZUxoGNhHOIf9WW
bT3KxnWfiByPDglHkI1RQ+yA0soi7Y0PI3DpfZ+L7HZiJ0WhQNStSvsHYLHqkXiiYtfioNzaBV1m
GrrOeSQhbic8SCV9W5UrhiFvvd+YR1PlxPVFxJXljdz15NWGpC3+6qhWvubFxCllkNs3k2I9CTCx
5CissgS2D5G9+aYmOHSH55reUCS7iifcUXg+l/ip6/vtwjzWqUvuMbOujTm3P922WI5qhAXr912D
HxQviMZhhGCb/tPOjcx+WwHsrle6s/2NLe5qAU22xjSOalW0/TadpUbUzWhZb8yaoMUGtYg2NkFa
3g5Y896KADo9rJAdMUPWARM6f9snS7M3m3XVeid76fYGTnvSCZR7bGqUkBx4mR0UuypOLxUa/c+Y
GJCrJJkgt/HK8ZiG+UgD7DkLwIhoU64ZPKyvHnUyNHt9gJ1+VCVgzq6Z8i+ng02ROc37sqgTxFNC
ClVSVfAcbEVamcYdIaQhtlpQAi0iOUh7bpFABjVgt65kksXRQyJbnbJ1s1AgAxmSMIxFiaedxODo
Wk4IK5jeiSTyjsWAHY2kRYr2ftoq1tzQlKSphYBKPytiLB9x8OAhUrEdk8Ri2N7WndNunxMz79Jr
qeIbYSQZcmAyCt6awTLUR8R/4PVsNH4aUq+fHPh51FrQ1dG2DxtiVLHWUEtvFt+fgy0DCloZiL4u
kMejR1gF8JD6oAp2EiZ5IEjz8LHm1cJOGGAO4zjvgR4nH6QPsivKlEeqSawqfQK5kzJytJw4+FBk
8YkVukK5NmsCfI5eQn2yVplnjW9BkGaXQEnhHBhnp/ileuYjDGjTUy6GZb1k0wQtyaYn6oHK7xX7
oQc/6LqeBh6GryZ5SIngfew7l9WWdQPRcYqjaQXTWKADSTz5RixG/zFXtvjKJEiFxg36giAQzs0t
dd3arqZ8uywdARD1bHV7WBAlNkJuNcXgQLUYadQlvtG80igm/dQeG0aYnbyRnqCHb+D6cztsWkt+
65nkc6BDuHNSG4uu/ojNnNR4b7wT7O+qInLAUMc27ciotsbZXMGeUBfBgeTMExe/AaqoqYjr1dgq
8wRG5QsCdH/NmdR7wjUTpktzjTMbQV8RvA9qeBD19Ipkf+qwe3HMSBd4QxO+aeWr7pqyXd2iKA7W
XsODDgB6JtnKvopsrP6Bvbtkh8zokqW5LjaUAVSqneGiyc6XofheBpGvG0hamKpiHP6xg7MwomZy
B9JN0LFgmQraEatK2T2rXsOBSRya1Lmob1MEDGaenVvHwNQ1SQK9/ZgmRVtF0Sv1QmFuUKXVoQRo
dBgqp3snxbkt1o03T8elayEeEISScvBNGAvXeHeMolcseTHC02o1pyrYz6bVhyaljs36U1S3Zl6K
x3rEVIlNFCyJaTAcEelbq4yrHp0Vl97qdE4qQVJHNC2vs6RqK9aMsuhseDwsd15TvI6j5VwUBG1M
WZ0zvyNYzvY9p+OzGyB/n+vFovnFWI8j0QKzJJ0D8zzlhgmVW3IZ0IMZeApbFd05tIZ+UptShSwp
EJtBlTQquH5cSSOW1iYSVv5MCQeOrMHnMtvrsbBI8woM5gXtkD0XHU6sXo9bUYwvHRkkXEH1zAB5
py1f7nNmSZt+adq1ORMSG4oGwkOVGneOYqTIupI8d5XMUYxoKpOBB22VE1z1q1wSLO+SEOdk3km7
QaVKcBA4MbZsGvnrxU/owIMVxB8yQE/wYyKnbQ0Tay5sanzUMF7oiuTT7m2hETXqcV9Qf76a0FlQ
4Lv1QaR2/UWGm4kOyuYBGRPMfKsCKsljLix7WtdWl+0zmMU01xZ5krFfYLL2WvzfNOuCtemqhc8l
a4wdnrrEdXbbSSJ52kEnN0xOGDnYRb6fmoD83sbEEL5yi3F5WKaEvDBpjW1ow0HZ+5mZY+uBfMJp
JU1fiVVIfi5WYyHVtexHT0cAvbpJJ0exuCxhQg73XcbYbLAjCrnKNo6kzWtKJlA/h8Ye3HLtgfG/
HTnH3AxzpEirbrXLNA2XNiTYvOJl70zbDceOS7427P4lawlb9v3F3yQeDvfRt+BRBPbBk4j6SWEW
OwG9HY+f19lnKjgYZg1TRYAZ9XIp9VcL3uu7IjJv3cjeOGXXE++42MkDer3q1iF2Da9YDtR9WTzy
9lLnPqAd9OLGtiRxxxChPywl9Z7orskCNo77alq7KWzmK8bmhM4JbIkcODtH9XhkxSV1nrPctmeV
3nlOxty/AtSHwzayfuS0G25IY+lDnQWkaSeO99AvZFplViV+WtiwMZQupJQnWTqRMgLfHTDb1Wcc
92NID8kJzRiDsc6M7rUhCODR4vm8xNriUVLE743uUj3goG9XFXOoNTtPG6YssjSoBtKYCVumm5LN
SUi+UIH/Tme7vvW6HzXE3nVlOgz0xxJlG27FlG9cGH0MmaYESKOV7CAUVvFPFx3tG1FUyR2BSqCc
+DBrG6HiqkodvAoyGNa2SWaryPIKR7wzE1rrs+WoauDujFXtfxij8Vb687capHMWgXPPA0W3nm7S
GnpBeh8TGQNLMG2ulQPojek2WBhd7zRVL6gEFs8YVkM77Hmsa46P11zYsfBJ6SIq7FnWZkuIk5kM
ZlgF+TytDa4skoElOEE9jPZCFs1PW42Y+MsHGHDdXW0UmArMSa6x6wzNuiObkMeyS6KLoln0yNOV
/MhKbb2OtgMIQ7ZqA0xFbaMqWu4gXpAWJ3vqS+LGGDvnlvmK6rJ7zhabxpQPUmqVLpZ/iBsQlMjG
1HegFj+E659hg1nmxzqo9QkjWLFlt8g3noTphnFfU4/iOmb8Yv1RJffrySnro5FSfdkqz2/ErKyD
0QVkILCHOKRb+fO2dYmrp9HSHQhaMT4ypbwXp+WgXVIk7VsjbunDyng3JWmytTowFvbUfxkBOBoS
m6G6Shur3Tq2klO0jNM9T2TOkdpt3ipvSH9iuaCXHqvlUUp7GAkr6mnqzIyPUTCEdI1X6Bv534wu
ydOsoqBfM9zwp7U5dO2jNRXtrZtVNSmDfjncYLSHk0S2cL8R1Fr7OomZoJPFeD875I9RQxTE2llx
vtFeh0bFwtArg1Q+RYNj38a64iBCnsNNk9sj7zOvHuHaDDH9JYfzUiAhIaGNKWh1NirjWZbGt4O0
86nQRv1Q9S5cLHhV11NtNazdBC+o0Qx3c6/kkzNlw4Mxg5JJ08tIq3Vru2n/Cv+pvReWM70amBk3
KUKUo1Ml/rqXUf/KsvLqZblzno3r+WAsslsnc+1jmbdgvVRc3KsuyYhHG7KvYYgIqB6xDjTFkFCq
mKwOCKz21IYJ+R3a7mJCMly4QLKtdwPhT2+Fqhuy8ebF/lk4BuexVuPayjknH9NEqJDYcfqy5LqF
rSeXtdK9va7dqzSi7MGPOEofMPfT9/G6XePI/oYQiwp7nGW9EqZasdbyqQiXBMV0odmaHIcFlgo9
25SfSghdpc3soPrcudeSqL8iIMwCKIZ/JLIcUWz5a6RfAygGHWiEFY9jNOygGfz3CqIabqc2Lfe1
R9fY89WbH8dfqJS+fbqtkFnlNolgokgkanXrpTtd48z0smpFksyuJKJyVcwZi9/shnExnFSjgBdX
L1PPsjMtMpxyBkOGNZvMjeMNr+y6t9xwSKR1yIerN9XaoxjCyDHExL4DGRBjggKBqVC3GicGWT62
J/zdwE9tY78QzpE77h6/0cmt6X7PlsdEiB+5b/2JAK4O7iYT94Risu/Td4lHdWtIQsh9mWSPpKd5
T6KkYqyWhFZ4UVm7/7FUMCsbRvcb0hfVhxHH7pkS2MSkSIxTCSjl+Q894/9rx8j/R8B+y4Owj00D
Ger/3Q3y3HW4QbL4o/z6syPkT//2n54Q3/qH6dpIdv8Q7GL5Qfn3T0+IlP8Q6KJBHVuSAyFKw//l
CHGsf7iYQWwg98gBA/xB/8cR4v+DP/AhlYMsvDqrxH/jCPHk7yBrywGrbiE99LBP4IX7Xe4YzboR
jgd4MBVFvkP0OJLFKUjWCiIpPlri6i487bAndWZSGC7M69jhPXvruC3GX4E+KGhxaWYD4mdSahFZ
6Od+KcNyoEaUMhNhjAT8IDs9fMZJ3x3MlDMJUTnKSNbBUpLGMfhiOTDS8TP29sR8iMjoAN5XL3e2
w1Kcw73cp2XPp/CuBoLUg/9hZuPeKHXzrZphXncyQ58dFEkQ5oHl36L5T07KZ8o/2ykkCNkTvmuT
1+F2RbJpu9Q/pg70lQDgJIdd8nXi1Am+0sLjHEKWD6zBNnJ31dybj1TRyV2mPSAn2NzCgjWbsrIj
zwjtih2aQP+39iKRXTm5qpJVbDcfKOH4oKQ9Umz4uKnpYczZuI7dgeYTCrLLmKcq9OA33A++qz/N
Iq/ZscyTu3jvHTUL/WaYCy4sxzk/cWo5kgN4gYiF6snt72WZnQ3uXIjZgtY7XFtk8c2BaSed+Mrw
8hzUQkGynT+NFCtYY546gQwGQQ3Q3tByk4tdpccmmwAi+oUbUpB3JJDQl8V5MOOh6YLGBH9AYPOH
4RjzeQbQ8h6kkzikjFDuSU7qmbpgPX3KXc5HzJva/eRh957iOOf80TkEzOHeN1ekk0M2KCa5H1py
c3PVD8+DI1BEaCWYWEzLABiapERT+sahsmvjZ0t7Z42kx0a26NntqqfS+DHmHlucDQO3UDGnEI8r
soncIvlKPEp/2K9X2kIlyxWShXJn0st/H4Tt3cmKLZ7jUvrZ6Oqt82dJa2ORO2a72UORucN9O0vv
pWICuNJJbJ7KpJanNO8VnW0vRrUwnSLEfSegleW2qR1jH5gjHEDl2hdpcAjkXFRA0nAznmjG98XK
ivpbn8noOZ/ctlzl9LTXliys07w01YwgLZUvnbRje83IID5gK58fp0RNB3R71r2Nw5wkaqGHD0f4
I1Cq68BsadPdkC3d+1hEaPLKoN0H2DWeWhPUCK3raqSBkTbvuRfVzRr6WluvYS1S7wdgcZmFjUwr
Q9fC7U6nxUBqT4d2E43YFQy8A4jGDH5NSYLv/eB5/5O9M9mtHFm386tceM4CGewB24Pdd+qlTJUm
hLJj3wcZQT69P6rq4mSq8mT6AvbAgCfnQKiUdsO9g3+z1rfKD05tEKLcG1wKwLx+wuiT3CNGS3Z9
nmPUEnY/lic/E0h/UhPRn+9aDmNLkV6TtBGugtkpbhXrwMvoheattlhhrITvTg+EYFgnJ5e9JGrT
qj/j6oxvTAAiaAAtNMBjx12fQRQUPPYzxrmkDx3WylK1xYNW2Y2Y7eoqGuf8tkeutJWRrrYUxAVz
DEcffJ++dC8N1dwRRBjdBMStXxJKd7AZkiFyD99nF7hsAbnpF+lFZERy+vXkXayk12ezk8ker6C8
kASmrpKyKF/cplDIhaOaNY2YnprIqcO129jRo9WV4pMlQB5Eqg3Rxbfdg1s1epM6AHhTUnv3fmrx
3ZqWMi2KC3XH7V3fTa6rWHrVnWROQ+Q4R+qWEvNgtGZ38GFmXxjBmwcCtilfMcrcWl5Y3gIHcD+0
BtlFZmDWX5XdME2bdS0O0RwYD/40CLbkwv1gRXBQ0GWp7EyfAb9cok1zWbVsKAXsb1UeoeyxVPMB
Iz3FVaO7D2kypHwo8oFxFcLWrc36FZxuaO1BLSYQ6BL0DXPcU+p1GWttHAUPjl9iVYLojfQ7UNNx
UUhe4jKd9xO7iz2StQDtdDdDVc2sIyvB8LkyOn/X9mK4b8MuuuXHCKCl8p9TxXSYNO9kJ0XVXguv
H65Hj5T4yZfjzrFE+SLQE76EQVneDh7pfkKD8NFzDrs781grjp3trQNwd0fgwu0WjXDprN0iT1jh
FFSho9NuFPP4ozNb5W3TanrHPP0sOh0A2+lPTdJxxnNXI9/1pbHnVjPy9O/jNqVw1NMxSPz4sc2K
8WvVm2rjdbYGA6UqtkuDIHEbqjJodLyHTA06R6mdMdlezMDabi6Nb0CHdMwMlQPD0CKA2xaZojq4
GWaGMnVXjv3cTd3JHVLjyqpH5D8g4Pw0vtJG10H8Ac48wfoAQdUeiNXstrKzurWlyZLdQvlOUc6Q
EVGccpsJ3UJZL1dJRpzUWiTMrHOZFceEVpbXQmLottMIBpKuezGJGjuAIvJbZEC2hsBjuuqhWxID
B0fMW9Eql8CAcrxHAOiWW9CQ4UFbzbQtA5pM1OnhSmX3Pm5zjHNDf2v23M8a+NuHKBTNJ+DA5Uk3
vD0Vn/nHEo0An1h8hUnf2BsiJJuN1VdIYpXYS3ueD96o532lRPHMxudLzk2rKKPXRPv9QZULd6wi
r5Ppg2Q5xbI+OuKaraFhGPZ97+aIh7PafHCmETRsxzLwJvErCBE4bwdANAkIWa/S1g5osGDzYMLp
jshVIOu7+8D3o734QTMcbAi63GaG+kspy/EQiMY/SdHMr13i5isgzLdExXSrophmgh3K6IELUPKe
CiwLbd4Fr4GYgHn0bXJtxbBv+YfM53tt7RtmL7dEnZiXPk2ZZ47muB0T9h1r0xjHZqdE1h+EJ7XJ
4WSG30qDjjsyjHCn8txpV50N74c0ApVurQCt494j0/tYgem+ZyERp1v8l+Oh0npgKtvD1N4TT1vf
U1+k1VURAxfcGGWRJIB+7XVyhCvJjEC0baZuQq27E6P34i6Sdvq15MQBMMr2el1oUut7dNdPZK1k
24xydx3klvXY+2OxY4I4S372UYlFSbpjvk4kZ52aQNfgSbRENx+IXRfbwVfNfa/UDdKJVdXYKx6w
P3a1rjeDxugQmOiGJaXFsqCM1yhZ9ReVav1NNeJLj4HjxS/GV69ZVuiuE9c3oRF7h2EeGMb5aUrA
ha0uvk0P1zbmeF5A6ps6Yt3s90kJ2pPbU28O9slug0cxq/Lcs+nbisEINlFXQVXHhIvoFQOKC458
l/RDeiYrGEkJiY37qFbGA9AguVeu5a0dUXlXXjZFXwK7tXd8R2MAqrPNZRjKR/SS3lVqB/GtWSZ6
3wPdgjdZwsBMcIPEfgzxveLWuc7EsvJ0JLFJYgzj0wT7Ytf7Mj522m8/WdlIKrfRRLdl2iHkVTUw
H46oVd1n7jUwYUikRWRvUc1gmynwJ6xVUJGBkAL+3jJ+b7d4eoyaRZrykQqbIBTZE8RUV8o4lgSu
k9PejVurg+Fcas96iGSIebUx3asBBPvBnZyc2beyPsgurleNQCULDE4d0yKqb30U0EBEvFnAkDaN
9NlF3wFHI2/umTFIhsspJN4UOnrgz/AMfGDqnJsB3QHCn63DYvzECD44+JEkjjtG3BRUGGy83mX0
nlclsoXK3LYYpw5zzpAibCdn5xORfazGxgIiGYXcaibynKkGFs1wpS+9Ke9cs6ffbcwL+Z8ZBI7u
oxHVm5ZB3/U4MRgccSwRfeo+2UQPMifouk1a07Q0jN3WjTD1CZ2x3HZRVSLWc1Lgyn0t195QAvnj
gwGrvpSFujdzFySbM7vMpmTEK9A+XDwSt77rLH/icBdvpsDv7WHv+7R33luD8TRW2zQ5aDUA57Rd
sg3H0D9hvGCq4xK1APndeGpDoR8Dywqfp2BsbkSC8iUA7vYnVLIM+SMFPl4uEe+TYWoeNZa9neka
qN79PEVrERq31dghHm2DFGiswxUw16FDKWFEIn1m7mMYFDUVKg8hq30z+s7WqfJzEKTG5xg158Ym
4OLGyIr+gHLjw9D2y+iwgVXfhtazGAYf74Ar19kiQwIZwpc2d91rp8jzXeHiAN1g+0LFkvj+C5V6
vHfFmK2QVr4y2b0d5PDgUKGsphxkKpqRCTVGMt0hK7vgxJovKU4mKvAAuoFpdWFMV5ok3g4xysyx
HXfuFyFbBAmGww53PREc9SbWrj/ObCsEAMuAjUeXeOOFCfqETJpqd8WU1bur63686QFxGDvNcXCF
VFh8dQcz/dJEbAIax/C3SibivoaNSrAJaQ9z5OHoQj7hnR05GAdXQO/ss7lu1yIY0pn1ham/jr1+
xuPT7qrBTXdOVxYoe1rkXzG9k9e49sru5vQqUi5gd0C9EokKjOYVycKkw1tzejPnFXfopBKniP4V
LHAXQQAj/vieL3p41KFWR2Rh43E2qbCtdOq/NYmkFCyV0jCWFAmvA/XCgq2rSNYJLKO+iKXOHt9K
7uKt/GYAapy5C1OUs1Dqt7yRYoeiEMWJqZLkxl4qefutqGcJaJ2st0qfIEDN+UD9r4xAXsKlJ8iX
7oCtDX6uYhT4DWMjuCHj04I1F/aP5dJgdG+9hkdlxmG0tCD2WzfCZqv8UC4tSvnWrURL46I6YhRK
T7EjTqYQdNzQGmziF6PbW8tDyA7tj+V3VXOQra/ZuXvWSZNWvZ2cBklkl/PBDXPYmbFr+a9NZQrI
oViuRDXKW4DJ2R6lJrkJwdJvkTb80HSOtymM5t5AoHBoDN4wZPT1fcnkbl2nVMrLNpNEJ0phAs8Z
pxN8D5kSyKm3GrKhWSfEcAKJ5Dqsk9i0PmJIdtcDoWq3ISqkDy3XAG3Y0jLmS/OYv/WRORK/qySX
TApoMh0EWGumi3Se3lsXGi4NaYMBcd8uTeqwtKuD5cWXlg62WVrZdGlqy6W95UkujS4tb7c0v8XS
BntLQxwsrbFrxMGflcO+u8/yT97SQA9LKz0vTTW7+2ofvHXa89J0J0v7HS6N+PTWkzOBtnH40aiP
S8sul+ZdL228fOvou6W5B2NvfJ6Xhj/jkC4jdgtyBJ28Gt4mA/kyJBiWcYG7DA4EQuvfOG6dBWLx
w4HqAMwiwRZuFkl8YG5/tBT3WMRpElpjP7HzPVV5epQiCraA+sMtfuqMuYXt3pqOJHMVSTpbuXQA
sCt8609AjyCaOwIQvkzjoE5l4UxnI7D6WyzZ4TOFAZjNoLlgU+23gxnOmG9tdd/BahvYdzU513Qx
aYBxyw+mpOnEvAKfcOPFhn/qg7iCCTrxrIjcHKmsCNp57eYBP1opPcy483KQ5W9nWvZ2vrEw5axz
3s69ZDkCw+Uw/PUtyFo81j+8YW+TQorphTLm+67z4xsWdvBWgWMF+3LlP8zP9nP7ajy39+q6v0M6
UN0YxW8c7P9gd3DPs7D/+BbWb45K/90jKgYsxD6k0X4kkAWzY5+SgU685nWuU2xmVNLNuZtaiVc1
zpNPljtLlKpR/m22XPSVxE9EuyoDGczYgYp6O0c293CMhL4JsjwyPvay8R49H5j9iv0a2+Dc8YN8
K1H8HXRbtxcbZOvJq2Z9pJLhfFoEip4f3A96hl5C+cmwocx2pG+1u6lX7XlxdL14KouOvYqK49i6
wR5JmvFUpqq7DLLK71grsGcjpGw+jxTEDwnLuVc01lm+wZGjNplOuw9ObC/nVymKj/9XhvVX6ecO
ysI3+d+XNcDnmr1CCtPxf/74Y//Xz/HXevMqX3/4YVtJHBh3MKan+6/9UPCr/KG//+X/7n/8j69v
f+Vxar7+j//2+qVMmZigqEs/y+8n7qDbFgbGv5/UP76WafEf169fhp/82t9DevMP2wV2g23DhcL8
XbougdvCMkXo8QkM2BN/N6a37D9gEoSmuTC8fDpIzpi/wU3BHyYmfn7LgXML2sn0/itj+vfICsiC
SyqpLehAcTeLdygHRo7B4Gmv26Zxc2tFJQoxo30pHZsmCTg847uT0+v5MCzA4+/eqZ9Unp79fkOA
ChmxFJl0NthrXtE7XIU2mJwqvynIhjLmAzeweG1I4qc7zbklB18iqsjEJe1JNxvQ41xkbZEYM5Hm
AkISiHYiISIvOhJ9PboBS+RZu8QWzXrVual9ajscK2nXh1d22geboWMbivUduv0BujadWePfoXd3
86umpF5sPe8RES28z1jwB30OAeYJyrpxMLeYm8Hrr+K0RGWV5hKFkZx3hWc3bH+L3r72ndl4tMy2
J3ijtOe7borFRQS98Uh7ssT+1Pj2bGZqvg/KnQqs2qf4zp6ytHW2rU+koJXpmYQ5b9iLyXTPIWKY
vUuzhUTOcbApd0TacdwkRn5w/FZcfKSVPZjjdFBHg3GFfW4jo232sJyjfZyGSP4MogLXNevJl2BJ
eCCIrhH3KALjZo2RZ5FWGrxrvT0diNztLzLugNvlOJXvIP+MX8toMrlX9z0uInwbE+dixa8iqFbP
ChUsyqpAlQ+V3X+kMHK3Y8TgIxTyHFTOmcSV5oBFGe5OF6T7rDVePO5YV+bgaCqcQberYugHItPI
bUrPXmZrmu1S6+uhaWcuVp6fmeuW+yLx8r0IYtLgsjaoLxV3kWNSYNuwccM94j/M2CipeEMbSx5L
HxjbeeBy97AxX4uKIHbiO4nnCv1S73MjvAEGxWYJGfQub7rmyjZy8itwhCEsJjbFN/rgYMk+24Z8
c9yNlgPD9VQlzRoZNj1yhhJ/1xgFlx9r2C4cGucInkqvKoNkvZHJ1oZVf//Rg5LykXm4edUgUe+w
8J8Dq7VX/fI5lzHM9ZYy4sqeuvBx9JbtTjnIjerJhrJNZKBuGTbuKm4TbIsT0e2+wKa6AnicPwRx
z+J6dAn3qtcTKvRkgyQBaQ0h0eolCwabO4oXAD8vBhPSdd6PKd8WS7lwUue59Fa2Es64K9N0Zpvg
258qJ5I01kx8Vj45pvsJgcsDZE7/6xyL7sFXfcjWssf1NCWD8ZKlQl9SHI+PBOky5iXtqvWvHWyd
UI31WHebaHQjtbMMgwiy0F3KSZKQ4pXO27g+yjxWn5pJU7SMmRCXjHmj9RIE/bSfKe5R/ljBog/z
sk+97pj1l9zCWvb2j30qXJI22mNfpS7xYurbLBFvlZ1WOybE9re49psvKcXlYYrd9KrNgcjMncSl
GDUz4W6tPV57ZG2cTTfFqDVoSz5R4Iefs8iOjsCR581CJAF8rFSyjvvSPeQm+sxNavX9FeVQgu1u
CaEhTZQgLGVdm/VMJuc8UhGrOv1GcjbuEtIA7ytjDB7g/Viv4N68W/Lghn2URLyFOuifEBTU+2Ls
zYvUcfmcZG77AQ2S/YQd2zkmvQJy3Ewy2jBlYb83MFbZN30PLzSvCjhYiCys7jPNThWfE7uLiQTM
isB5EnVaK4pNGT0TMreP8Id9iyLIMAdnMocZ1L5bzwehYIivJNLQLUiLXUBMxYSYfi4h9AwdZofY
bDEduXqCy2AZIftAkNevfNJIJKmIF+JAQu+CZyvlNJ6Yb2M6Q+sOOqbBvbex7YGBro+96SIbxrQz
dAjUIg5KoMXgEhyjNrBeXMMNb4duHo/MYaKPvS26CEjdqIxl5pCSVBfBVTgjDGdM603khTBDUmdc
6uoDAc3SP0aiIzwBpgouSebn/Rrx8biN4lS/VplurmVHotiJFU2IdXr6c8KuJBio8MagJjIeKmBn
XxFTjkdyYZOtQhHEKGxgtr2axkm2G4/B+DMf/jnelvOo47Wa8tDe55GsMxoX1rmrVo0MMrGuSoRJ
Eq37ylGN9aduRnszSmADuzIxK4cFcyv/NCrVO8gnGudj6TTmMyODFIE0ehj216x5nTnckOjX7cwC
ayk26vBLj2v42mx1mO1tV5IUZHlkfKyLOar3U6xHd80/S88tS+0axYxvP0aTRvuuHL70q9pBSkoS
EE+gzOc8XpXJrKKVsjICMSCjl8Yq73N8kTMzeYb78wTqoM4R3q+i2B2w1nn2rHdBrhpjX9KvGSux
3HcCG+I/tx4Q+KgrfXSIemye8lTO5xzh245LVq3xzcidQ498aYGH7AHaMkA0W/ROaNGX7WVis7vA
v1zhEe4HFtB8HRqDNsPKJ/e2jyZwd2Hp2zfZOMKzc5BVx60AlDd1itN0Ts7gSdQ+yYeU8LgAg+sa
gzaEk7Cxk3u88pa3UQCBjBV2GHP5opNoOMtObGPwZF8yovMYWBL2x/46D/tv3cS6cWbeV7Nn1kSJ
mDGVUFiTDwK039mwGpPgZuq9LT19m2DEv59zFX+wpIuRUzAQJm4IWVOTIJdFxgS62w+7C5lCyU3v
93xthWc4T0Xdjp8Jzsn5zqR42VAcTswREs+cCce0TSDXbncVzMllwsRXdCM3ZAZee8eskVuz3X0c
daaux7nhlxMHiayoDesWjr197WjLG1fKN9J7LSUsOwdCd4JeGFMJtv+6uAdfyZKtnq01NRmADEyz
FLCfsfu6G+V1NzmyULRK6AGdrOHx+MUlmq1kUVETPDjnnliX6Fd3zqJoxMteBbcqqbGueT1udLjt
jsCW64FxrPMgeOYup/Br8KGiDqIQ+laOyXyNaUIXR6Z7871HVgU8Gjt1sH2NPKGjSIipWwnsJTj9
h+7rMM0BwvYglZ+RaXTTroRynqzGrmkO/igYxjI5hDYVFCnBWwQUuBytbkWfQ6CyOjISbvjT+H/l
Ki+H6sFxpvbcT5J8hLFwYIz4scv9sBnS4aN0e/FRteRY+ZiPS26hGg+L9LAorEzEOCRhtqb3eW5y
/46xi/qAdGxmYTSm+SkO7MYGWEL1te16s35q47JnvUayB3pUgrNu276Zr3OzGw9d5TuPEDnDgylE
hnTbC56BnnTEQVgDUYygBnRD3kQK3jgHMsDF4wBv8LQXIl21bt59DXORJruRESOzPJVND67tYn+g
Yhfs24lVcg+mrukOjTDpt1Nc15ckK5tvki0BR3wGw3m5Lg7nap9A17Y8h0MsHZULtqdVhbqpSoeB
NHM0QgSKEt3N1omNKbqJTc2oHfwVV72ZYMMT+xymxQZcjnR37pSIh5EsYOM0RH5sbrNRiPEUwucM
dpaVU3TAXzkNo18ElD2mpgKGAAEJ28mJSsnCnmpNBI/4eMRHPzG9j3yps/FkOZ19BteuLzOHTs6R
nvtPE0ru6qzBmbSkLSqsYbleTCuQyztK1kY357kqjNcAVLzeYLBCx+GblFFbRXwPbBY6h3EnTQ+P
FNck7E7JFJEdVozZh46IvfQyJ9ILjq5U8bGoO3QsXWt8NS3IDHlkEXxgclc5TlpxFNdBkj3byjGh
cyJz/sjVbq6YpeJxmUtbHl0O80PUF4IdUoxHxI3kBXNcgbojqgmG4KVvJ54EUlnP0dcNXgwY/0kc
9YRF9RPS67B1H1GZtyRq/rofsxZ67vdjGLpMEL54SG06VSYj7wRbCGDkUKSOxJ5tFkf8VYB9qofW
ap7tsHwQbsWN1U/CDUXmC4St+e7Xj7/MXN4/vGeagUN1Zzqm+W4mQ0a5KFkdLauRvl0Zc1PBpEiL
868f5a2jff8woVg6TpPHccN3TSfD1lEAPhrAq0h6QgxgMSwY2wgOTrKEK+RjUwpGdFXyBTGzQd4f
2XHoboDnsTae3ONkgHvymlLe56kfXi1v2dpzTHGNLGR6FoJGAT9WXIF6z3x5a5teHf0Fmvw/rYv8
t6OWHwYv/w+pJ5c5Cdfr389jHtI8T8sfZjF//crfs5jgj6VpE44LE/EviePfgsmAsQpwMia27wST
Arq2QAuJ9NqxXFf4DC//nsQIn1EMqAswmFxee5ns/Oco6u/xB1Osv0ZTf//8A2r6x1EMTZBj86yE
BVYYfajjvhvFRBAQ6BqEODhM9E9zp/I1mr8rWAvEMGrFjb7FOegkfb1VTayfUpXHp8qiomqZ9G4s
tJKrUozB5wxD5yaSjX9fka1zrI1GXpW+/t38ZiGn/uuL9M/n+46c6QKqlSmsigPnvjpMzmKzALDJ
vDPamA2+UNGiNgzJ4dl/d0l/8k7Z78a3/3zod0dF4zng7hrGFoR/YaDXMrvOczLHZ4Q34H8MwE0h
VMkBCdWKFJkbPaKJ8eByb0KfcXbWuN1hmrHB1YaiRA5bbOldciNCMRxFw7vn2XqJN4zJ2xmmNZF5
gOC6yjz0c7rA07ZdkT4RrUlFIFsob7irg/E5T41p3jBcaOENl/U+IdroYbTNmFhGGGuUwSnJs6I8
keNXX7kDzpmumtWfuGPkxmLJc0mtAgd5ycqua0ByVZ+nkXzSAlieITNjMXePEKMs88lRtT76Y6X2
hc0tNNJxuqMI/5x1IRv8sBbDc5O65j7Bvr6bSbpYZWiNtmhM8BaI7Mn1InDK6q7Nmo558kYVxjNy
wvAsi6w8TVn4sUeBuXfDZQzumJsp8ejS5xg+ZZkubhpurzQVKyRFe1sRQzwG/it6lnlD7cB2C+y5
PUa0CuN0o8Ey7pBdSBYWkb02ElsimNJ6Fw0RKRdFeo0Lxd7pzjygA0D0qU/RPEVAQJvNSFQuGEDc
du3JAw8Kbcpsd1nu6E1DZbVjWD9CfAPbJhRWt0pP+aZEU7zlhSUrSD/ccTvPfFGo7bdezBoVhaRk
sVSmd2oI4bJDmMJ2fI5Y72GXE9SAiX7Uo7GwbIm41WSHrRpv2MU0deR+MeMjIm5LbGu46kKuCWi5
5CbEvrTFOFVcMLYji8isbR940REZjbkngy06Ok6DsEXQY7YUxrDfPHfN5CjdjNqeHw3dntClgIEa
x/WYlMfZ7uxNkaTFNpV8mjUQnh0NWL0aghDjTz5MZ4ULfa1TCaxnLAFQVY+SsWQXktXYoqkJk+DR
hCvTeyTGiYL30lUOK4Z8PBCNqNY5pLN15Qt7XaCFRRbabBQBq8MYugfsUT7xotHecz9UVY+P2Z6o
05AqbuyC+GfwGME6KiAGVi2BcH6Q7VsUCxbYybMRg9nylm2DLtSwqhvpn6e6yR8QRRubyff3WjkP
ee1qClx8bdgHiegbsmsvIMdoSnwBTwX2l8xMvZkMsTdUx6reIC3Di+8HgayYwdgZfe+xLYP7lHX3
qp30o9QY+Zp0LSU6DGqWA+uSjfJHOIIf5qK98VsLwAGQxCRpgifR5niH/HBbmcMrwtJojcj5qsuZ
DZTVY290gBagcCflZ5Lut1Dn2KD41rhuBd6t3nauwXcn0EtHELDtXarCk9FZN3g/ThnGuqvSaw34
3dPk7+KI/Q/277pHy2m5vO+V+aB7bE6iEPcGDeYOAcVbuor+PIpYE+7ZedBWUFC8JkXKz7yso557
eANF6ExrNSA3izCU7bwJViLmumKtW7s6dE1aHUVOi9sMKI26MnfvgohGtEDce5WZ7XAAJJ+cbM7F
Da0VmyOWj5x+6jyZanjs2EzvZumguIwNc68Sqz8UBfzYlap882L52kQlM3T3bVQOt2qwm0PK4BT5
L8KyIqtRwc52spZFZ148eFPNNJ06AbTQ9fJHmB6Scllyf8gdsjTnRQoEwrfAAgajlHWmIZruWkBj
WZsBiAjSK/OV6FRGZ4EoASl8ypgV0EhmkP4GrTjd+uaIMr/uXRIajZMfgWdcbPzlHBCIg2J9w3KO
QCHlz/hq6m9+jEGU3dLe9WyxNsY8P/Rh+ifiQ6QmeOX81K7WFoi4HfsHuoiRSRL2RQvLEXSCuXPv
f3MfY4nz/g4Kno/7vmsJ24TazX//jj0d1FiU4N5aB77BfoPzVRjQiyh+gwLdLmpWFDGtlT9I+tYD
OZwtKt8FYsfO4mxmEVQUJeG09fWzl2bdXU4COnmEHSdfDPrpGiQReDDLTDfZWMQHwv6qg9C632K3
4mCozFPXgoDzm/hb5fmEZ8m+XpddecfzQOYgi9dfv96lf3hXMPzwct/txTOnAP2Tu9bBcPvovu+0
TXRQ0G/KwJjXv36oH5HXbwUCQRMmjBz+hwSrd5omSxlRiYDDOqSDT7fLfntynReExNWmc5vnXz/Y
uz3WPx/tXUthgE0ZyUcWBzcdb2eCwj7aZTIcMxV/sdKuZbGUy1s46MkpkGI+SAN3rMgZ7qNylVdh
NhwyruSGJfS+8Fq9y/pB0jjzhY/1UG7SlEuYuwqsmMzcjZjq6tbMkgovWadRUMJowXLBptw2Lnq5
UaNkMzcO9+5fv86fXT96RIQqaOMpet+lr1iGk1hGjg2tDus7OIHeoYRtNWDk/c0DvetE/3pDv3+k
d6VwLnWVmCK2DyOpcQcnCr9ikh5XBdASVF3eJ08smCbXIYZ3qRQaX9WbX7/W5ZK9+6xS8Vuey5gB
7c2bxuO7r2ZeKg/VbGsdvNZF68VwYl3aIqd084zbdDREsRraIv/Nx/ZnL/yHh31XUwuJFsmslX0w
HJdjADGGn1vcmbsoZ5FpGqdq0teR0Xe3xVLl+IrFxq9f+E+fAhc59PARsa4O3x1KhQkMvilT62Cn
TFt7bomp21+BKsEkDtUYFSu05cCk3rS9F0799q/e9t/2QT/56obfP/67U2JQYV9bVQw1vBhe7D7V
17KK7FPZYsKejPg32pOlU3h/naFhuVxjgpL4/x+P4IQlQycRIR3wmmcXS+Uk4/TkRf/6Tf3JN4f3
81+P8u419bZpk6tRo4OV2lqx4rOQtYAaLr3mN5fvZ4+0vBQTzQDd6j8OviYcKlgAZBRGSq3gDXws
PILtLeM3r+inH5PvH+jdmUf/Mcio6By+nY3/NVXyBm22swc/EK3SabAf8lguNO2lPCYFiVagkb9N
O/pny8ycCM1QEJgiZHb17pyIEq1aoFX2AY5ic5hVNz42wrEALmn70Nj6CbM9jN0xJl18nCjf4gQD
bVuYkBWNVwOj6xYYPHcHqgty3OLyI86L4hbv3YcMOthvBmz2Pz9sjkk+Qxgwx+AZu+8+BoY15tB/
Op5aPJzxLBBVm5jpvp4LaIHGfKVDT2+bATAUa7ZVrEhWpAk1dilBURvXrYrtWHLr6EamjSUu3Ky2
NmVDT9NjG17RRHxrGmaU8Nko4WznbPkjZNMSEAiRyN4aRB4qJvZcG9mwhRyLryI1LexDbbk2vdG5
9H3/V4nz/wdVvxEOgYUSjIr4Uvz7WdXVawWVtPt+WPWvX/trXhU6f/gAKUxmTwyGnMDhE/WXwTcU
f4QIZoA8ug5bmsWs+58WX+H+gerVx/yIcwnp0XfaIWH/ESxDJv4iYkcQQP8l7RCTsx9OTz8wPUbG
ls8n2XWxH79PiHRhtTaGmYfEAKTlgU6OkVUanhw5wyFF3Byv3Vg/5myI9g4H4DpOZv1U9nCQKiv9
SA/dXhmIsgHXl/oMtmG870fnzgL4t8pnK1lZykkpWWsTDk4fQxjtog84RMjXzY1j30Xh2hmC4Vzk
/b1R5dCBM518AhgMcXNkFSjG4jYLsiCAyFjmGVxi7DpOOzgY3dNw3jSuNz6G1KBrHRF7P6upueoy
RwPUYbFL9CZjn9mMsn3KrgdLMAnMh7CHY1wMZfIME/trPhuVv4mljS8SHsVLKrJPipHhIXWc6wy1
5ipPCnIgg5LyDlszgIPpm2nAN3AGnGjaZTHWU6veA+xor7DkHSZItStoQDTdqavXjAGtNQgoeuQk
fWbrt9ibmxadfkUefI8wcKWgaCFJzz5kPtuulQkvqSPvZd3zEclXSpY4JlT2hZ2OQ+ceIXhOpmVR
bqp+HfTmSwnTgj8VVeN+Egu7MHTih1HptbSxpYyDX9yhtjX2hYKQhRw9MkFX4WWCYqUS1hqVBRfK
YlPCclOZUcekLLeZdjHOPKQSJV+Em24nsSojlaq6cTMYiHcPRZPExrGbi+LMIlBmu2gWebp2WIFF
Z7BJOPOSwAjPY92zk0MYwKCKxXOyB682nlrptmKVAFYhhNSdqA0wosOxyfqmcAACOeZnr7U14wtd
jasg7ImXRTXVTusRJjrybGMKb7F25x5somUTA77GZW2q5pC4UkAsz7L3uqtZSqchb2LJHYqtyLlJ
4or8AqmQ7naS+0hKxMOCtBxvaPN6627KJVTUMOvhlJqOXyDdd0hRgPJtKXWfdX6UHIhPH5j3TCQX
4taLwR316LmuDUNV3+omLc9+N8QxOl1mnAhUgUmsMpByJ0leGI44q3PV2lPhXT/GRyhHoDhdNvpM
RLbSlOVm5PYDG8aPt459TZ7Kc9H7tzpDwVYAjV73aXdAN/e/2DuP7bqRNFu/yn0B5IINAMN7DI7n
oRVFTbBIUQx4b+Pp7wdmd6ekup25al6TmmSR1DGI+M3e32YQ1pBGUCm5DCfuQdC/hZX90BOuOBv2
fBP7Fgrp9JKPfX1OZLix0vIgoovIhwV1xbWKQXQNfZuPzBydTZfP+UHqqXUbz5b2g6/zpsRl6A/6
rdnFGrG/3h0xGlVQLvnXHFEBEtQKnHD/gVqOde6m9fgZg21TrpnJXUtgQSWimNq3SYHZuDZRsonY
lKn2bpOb/uBXWog6HWW0mDfkc7cIMRrJl8GT+8whNAUK/GOORGyXplCWx8yS+xoj2wqhP1KXWcP8
kQO9nJXStymF96tt1wnTrN1UMKZTFtu4oXLlHtp/AU0efBp2dNj1vlWSxVOUFz1OxDd/lg9mlkPS
9sx+hzK34pFJAvz13saw3A7hTuh+J2aKttuYcdZN7Zl1LzaKEKBOkYWHwXEfOPouYBLkyqrhx6cE
lHc5wWhJlkH7M8UOQ+surzwQi0J/z1zEPpMAQJTCGovGkrmLDRaw9R41NRg/xs5L33olP366nW7/
LIp/XlCYYimG/yqWPSgOYhG0U10iZ3Xd3+cVeI+Zi8aGv9dwFbK3TTAzKPhKGzlVzjUqBU+JRv9b
bUk+ai9Q8WKIMiWL3Qn5xrA4KSLOyU7w1LEU828Ts+r9rZxSFrWYFj0LdnsKpRCzzfylbAoDkUTI
82w0I9Q5lKIuokEqKIG7s29MaIzNcEyNqI92kRRac2ggIDwTSRWeSMMeBvwuy2mifZ4s9ecp0y4H
DqPdSDv03Yz5i+dy2GBXZUHf67YWeFGa3DNtB9qYoUo6NCj5Yd8K+R0uWLkyO8mIWPTnDPrNSPJr
0FNtrqxkOOt2NOKELk6Lq/kEex0/owl/MjWhZeW5BJta+GI19Na9yo1ulXCcndmWLANbs9j4A0nv
RhkzEJnCnVXgurHQwP4wmBM9NYNkqG2RPr5N25qM9TY1ANQkQ8mqWChwbi2RNfFG6AmAHSKdOYUI
UUjSB0w5BgO+OiHTPhkdxriTuaXSbJAdaSxEfFl8iWpf3YpQLC7G/CYum+TEWM6+7W0E6gBLZfHC
odCus9pVgYMIZOOWqgHrBiH7OlS99y47p9/GRXLXELp5FDp661LmiXFhRpPeAGF35aprOh0YWJer
+Jx7psDzo7nXwsu1nTtE9ncvHLSdoWXdbYg/cIUJQn4PQfnMQBDq/tvscHoN3mBeQ6fX72Ic3BjN
jTc7C5mgTW2+bUunZtid0x1HNjJdx9xleTnvjNo4ctuhEOq14eTJmqDwqam3Y9TS4dLgNoYHpHQ+
o134ChmKItxIniFuQNlNkZeV0p+3modqxqyMR4Sz5Trtp31jowFLs4pkGOtd6sYYMPb9XlsJKPjC
xpAbdUeYZJvIAGtpGicC0Z5DyeaEOIZyAL9sCPoj/4bo9mw1970TTKp/x9RpEPNk/Sht6V/SvrIJ
+NGbgGG5tyeV6RW5QnuEhj2sWzQP74hKxuMgvPYuR4B0aFsHlDJ2s1WepzgJhvY7xaKzJpLwfbAJ
jdBwz61ZNnib3Ijjk51oLyoiYoO1iXFT1P4FU/28ZsVgbgsSGDZEdpaBRcewJs8FM6TTqLWo+h4K
S4YyitPKxv/XeSxrMgFgqe0uqmLAPMMU3sFHWBI7zQciMaZLZhjxwczRb9Gv4KdvDXGDrdG4S5Hq
3DqF3EK0i3H1eUBGCFfNoNS58ZF5EQhn4uDsH22YDdhqjeojHciG4PouA7tX5SZvCRmwWH9uzYUj
lVgpO4kRkNc66835ZYLu167ENCMnmXuUb0OT619jJ+6+1B2qKiD9SfIRhbGJQC6URFz0tK8rh9DG
aqc1fSS3Zd3kp3C5o5vltk4/L+7q8xIHXsmFbrmZjPfe50U/fF766rMAqGRIMTB9FgYIuSkSxFIv
REvl8HlC/6fb+odui9bobzut/9u2r7+IAv78gf/qsQSbfwsgkk4wMB2VoMn5s8fy/D/Y+/O7sVow
Afz8L/8drO3+QfcFpddF3WwZNFV/qQJsBANLky/wIYK3ZSjxmwrg71QBXK6/XbqYQCg98dWaPhmV
lrFMfH6aRJaRO7J2xBsdRoqSRJ+0yNj25OQScFSiVF17zA9uvTiMCC5kuFisBzlj5cT3VeXrqFu+
+I2ju81GlZ0RUM0ohyeFsOf9pPUh44fZ1vYeXNytaRj2D1i41kh7wYNnOxmOYGL8srW9PJiktm2T
5VHFd23e+Z+Pr8mDnINPP0+mHx+gn06X3rQfIA+1a97Beacvh0FZmt0lad2g5ZxIlgODHcyReAsu
dY4SuhwOlRn+mbkcNKrxygAHG2FuyzFkOezgS06mUGrGzaC1cmer6BstZHyaTeosFMNirfTWD4By
v1esQNcj516xHIDpchR2y6HYT+GMJxABp1qOzDQm8tivSXXBaA6ukJPVXY5YNgpNgI8SjKfP3/Ri
8SMcXOOmq6d3tRzS+jRDVk20G4FsgHSHN5/zXONc7zjfWcSdujo7g0XedHN/zLkHYjohZPXcDXbp
Ed/DbZFxa7Sf14eYwYDPuOhH61Gy319BZ1KskLl2CFIBjrXcRNzZ2851v4pEX7TyHnZRjAJjs47R
Jm795ULzlqvNWC45eCHHfLn25tjeTRpDODxUt2lTkcahlmvSlrm5J2vpDTX0JwZfv1NwusAGOuaa
kV7/LUeKRUSaGJaih7ydKJn4Db0Fx46W/HvT9LSDfe1dqWrck0Ut+tH4HVFYNiRgFlJEEIEqHc/Y
Z6+6UcUfdkOVms6AGYwl1IacGbLb4qx7r1IiPjRPuzdq/wggJsdwZ1DvK62xrmZIvs2cebdp6YLS
FOoeb+hdisdOk6N7q3C+HRxiJk4xTj1keGlo3vpDiVbfmb9nToJsWcu+5QRnX1pXHBjaKx28a5ve
u27vbN2qTk6T7oH1FR5siWrEu2CpNTkX86lL3SsbD+e+k21rnGGbkiEJnsOoN8WsxdhQbZSklOkZ
YAQtG6W2JX6HPjQZeLEbcjB47sCJ+fRqfQxdxFZhru9SegZesJaY943n0eonVt4OUP4sbOeZULq+
7ocaj2hFbo/cohuZyaKlshNr7uHQRS8RwiVCuok+ttcK5oQFmDJ51uw47/a94VfdOjIXEy8qibh6
1nD2AjrXCq9TmzT3iNFy9RJ0ywC+8saJEtQQgBGa+RTWUTZSZjiZsZJF03gPZGk65SHFDlF+VGms
KNWTxOcJaKPMX0MZZBqBVBJpeR/6REDOvizztRyAvO0iS8xAVR1yuLedCV6A2CrMRu+lib5hXbJ7
GAiOmkE2UnM439j2zM/FyBPjd0l428jGmzdJSIIfcbxThGaSSDy0IIMGqEYkrMWA9GfS2bhpxpvl
ptqqGextzz9jEebwhHQej0IMfjdNivyhTWT3Ywzr0t7goR6JGSZAI70VZYLJEul74W3pQVt5QzwS
n76No2Enh8nstmYIcJP5qKdgykitArvWw3A+iJoBwPe60fo48N20Ttdm7iHTtAdDvRa+i59s6qN7
v6C9dDLBH+yrdNORz8gLrSK3P8whTvFVPYChKdVRaKb5LRVxdGHO1L2OkIsJoYum+tIzASnA7qjk
AEdDvXq46p2otVe6aB9hbjxG3fTVw+7ATpd4Ds8Z60Axd7qzEmPZz0kRyKLoQCq5ZUBB6L1Is4a7
b3W2+mbo6n0k1mBBKRdfQjhelV9sNPSdmGqG7iT4vc1KdIz/kGijcc3PHfkh1s7XQt7RgUxbtBMj
0pQMge11bjJjq0VT2O/kSAjApnQhRm7NosjGE6f2l6GzJzcQUd09oNPOLIh89RAGLLw90ndbcWrN
Ahn4TK8w3TsZY7p9Ztf09WDFowdEGNE7EDrDWWFPx/bkNXb82EAiH4iTVF1zVFDHVRANMVMTxv1A
CfCRE+L6NkUJORyC77JBopKgGZOVCohQSxa/Ieznbo6vtlZAILem6eJZPcOc3j6EhMfceYJkAxgN
5Ckp3T1rfja9tJNT3TH+xGg3UIQ/0lnOd3MIZuF28MvyrUCLve/JWTmErPfJMOq9/FXg2rnTWqii
rtn51wnNFFmgRuK9ScgNzxno5HrTFE4s4PH0IajVzvI+vEzV52ruxw8ifcd+HfvQvZGp1C5TPm1u
1qYlcEq4pZ5kH7EnMDUkWqTfpLTd92VpiOccIcMuHmLTJSiQ8KOzUdQTpwKRgsw1m8dSIihm2zcW
P8gDLT8GV8PjV5vIgmobWYFw8oZ1RdIt9kdQ9YB2Yusis1bLLxlulkeiI+r8zIjAg+5tlLbYSiJg
MdHpkffVLSUBIQmj011ShUuDaKT2O7vOgWQ2dN56WWQgA7qYtLAudJ8y+vhvqucGIQWIQ9LNZ/lV
DJp+Z04gplbZnE2XcoZR7iHx2Iejb20N6RinSJrdAQteOhAUt/ga+lHXOCPKJg0gsYCWU9pMnqnm
q/ZpYi12ExaY+AivaYEcC5mp5pJrMQxrOHTFyClZZ/Oq0X3UvDq8xG1EnvWx7abeDJRltc4dwLLs
K8NpvnSllNYAK2wIWciHvpsc/YJMroMXsio7aGS/NXuEz9x/tfREcTcga5qvSPEi807TZ5yjiAgY
e2oh8W1s89252lQRL30zjhmDq1xLR2sVewZOMNn4jjzHhSaYaBbjcGeYQHePBGA7+nlMEpVvdV9D
c1a15T3Rz5VLXJk2EzBSx071JcSZMuVOsU6yBKGmD02kSHnkSY/xweGJ4ZLCFd2NXe0/Eton7hIq
F2LeQ859MdUx+2ll7ZGRo8MzY3PPfZZfLQWf2XNbuk4bDJSP2zbbAHtWZ4CXJEIVCBROsQXNfl1l
dTXyhRia7xN0bdqjmbFPb+k37TwyS2vCe50HHlBTHG47oZP9mFXDV8/o61O+ULKTtu7WaUuI1kqv
hHy0HUmPRnVT8AmjjVSzB5K6KUsv3Vm2nfh7Ac+Gj5UWH+pVEtndrWlm+tVjMnzJECWiqeymmkRw
jVFTiU6OMWUnBHPOJMkPmhdaT7MxkL9XIuvCgEzD/jBZyUg8ygxriFBK+c41x2EZNqMzreAAMXFk
5EoQAv3Ha2UgW0OYkd0qu7ytXQN2U9xDhfKRT6IDdc5lU3kbWC2nWjnWtjC7RynilPDNIjyNmqNe
uTASCE9m9l711bCr0xo4AOFS6cHo4AmtaGXqd0nYAKYOJzzITB/Jj4BHFuCWxvVgxw3KRJ1FRID6
j/ja2OIi2I0TZfsFKJG/a0uskKtxmtQ1tRmOMBQpv1ft/B2Za4qxxSAEcF2y2qyD3sr8cGNkOVlN
fz9o/HVNiuTgt45nUQj81PFYU1/oZdlNB7vMyAaynLY5YuBIHv/9P4MdHyO9KVx2WL/JWQaVF6RS
aOPBnSDtIZCVybqea8wwf/93fp+aLntpi45zgVzAtvB/+zuGr5kdRuL+oPqif02WG150io5AztCE
1pOWxj+ygRkM5NccLebf/3XzVz3F8m4iaYc/gJLDpbv9/WXGo0xRKGM9sZu4CqKlEGCDxrh4KQ6G
sc3uvNqqg7S055d0Lie2WdPXQfcfFdUFanPKDENusqXwKAR1v5puJ/TQB2HVU3XUdck0JVGdSw7Q
GGfXtmk4qkqkZ2Q+ksS0cvx/kGz86wuiE9ZdWnbdYEr4u2RDWXbkZiW5PSpucaaj5ITdPsBYJadd
DD53vMw86/D3b+O//lFLF8wqjUUVg7Lst+9kE6K8G1KfXO1YqrOF/hlc24veyGPszvW/JZRbPjL+
mAEekdmCy+m0jAR+egCkb5lFxsrwMCo8sE5jvk+pFmCT6v7hVf3rk4ZrgTIEVwVDDut38IqZt0YF
IbY4YOU2u6ttYKWi9meIvv/7t8/4/7x/jo/BAYmrZerO76sDmeLtIy0pO3SAc04M7P0NgPVInjkL
rB7LoGW2O1/F9HlVNLbXFHmpDfQGwexS8vWf1R9ZdnLTNX2oiP9Y6kN0o9SKf/9P/Zf3hPQPvlog
EA3eFgdTx69v/gLwakovJkw7YvzP0qW7nUq2iP/EoOH3/LxM8TkVeOwdZ9njO5a//Dt++pBFHbU1
AWwQFkOagU1DoHW8kSGpCJ+v5z9DwX8YCkIw4rn53+UXhJy/Nj+LL/78gf8xCqHJQtTgLkyUn4UX
nvUHB7mLsupTW/HJXP9rKOiYEE34ZH1TmIylfx4K8hOgoBBzLDNB3f93hoKeWHSAf315XJzYHgY2
xnHOcqHgGvr1y1Oz+8CtQSZqFRqYSKUNMGOOiuPkuu1moD3eDXX+EqX5RJql573EjNrO2KJ6mg3+
x94VOKMvUWmnz0kUxQTcK3Ex/MINUZp3EZmkZhNRHzRCPMOzBHEHi1acw5SUoVXa1cUhRQG/k8TL
PPuWKD9U6XbPkUJiDW2Wo0S42nSre8SQ+K2ure26TINR90zgaIN53y9AI/wm5ZHRGzfHEgkph5kk
K8PUrGdNEJp4qmBwnJLMt3BoeHbxyEhM6QcOEg3xM39o7dgJWYMg9cQ6Igbhieq53uUwBU7CL4dv
Ne6PRS3uoSqo3Tn+Ek6e/hQ68+hTvEh+t1UCOrCyBB4Slb/57i+P30rg3Tk27SQDZxDpjTKTxl4h
yY3Pep6whm5Aya3y0qUSioTV3GHcSf0VVdZ853PKBTR7xaXwbHoQHfoEIvaBuMqrZBz4YVBe3odW
hiIgi8ORotDJjRXxaDBKW22ub6IpdWYMXV5eBaFrawLNzJDewcydD2J0yqCfLRgdBbcekeWphWXZ
hRDntNDTDQMpAcoHK8hdCl6zx+O6mqyPqFv2piJyFgtRZjf7RIN6je1JJ1Nj6nQ+3ahfSFXKy3F2
Rkl6wHbubudOrwCGGu4DKGc3wN/SvM9dxjQpaenve1q+71VqjC9GN4gjkxF5YixR3gmwkE8jKWQX
8loTLPCz7mqBU+mJtp2IbcWTZROcvXYT4Rx7yQQ0w7F7bYga3GJrpgNHKokLaSjcMyS68eh0HSNK
p2LUmGjj1sCK/S2PBmJQCoexxrJ33eNqYieoNIK4PGo9c5U4E6s1UB/XSuhRDJnc6y5O41lnpwYg
oxuaScZbWPaHHq8T1NiRtxR+X5rv4V0kd7Hs6bZSfwDRPrYPua6g1JOXeNRSe0k2zcWJ1jvbg0cx
eZtKw79pet4ohCgFUJ0KQBdiZebdLb+EbpyNd0uTaIR4wVdeq6xDy7xpXlmiNbfxPDT3C3wkwFYF
ixXBhFPV36oqDzehKPNN3Q3al9pG79345VGfei0gsafcAFG9dkSATmwygk+kT9jYz7Byt3lvtkFZ
ukB9lRudsRyO71lefze0pr7JRfNQN9WHj9h1HVrpNvOBc1fM7Dtlj1cipDeuQ76gkbC2h5IVlDGA
UhavOd96qulJBKNppgXYSGDIsQ0UBHCy2k06SG2G471zbEQN88WisrbzyNr4qsvP8NLFlsdweGLG
VVy0hRrZGBYcFLvr+7tOUGZh8coawpd1LRpXUpu8b33ipQUpkJ028HWV0fe04EzccJqY07bUVecf
PUU4wM7qeXNWLvPKiT0HVIyAH3J0BC4QVHkSRiK0RgckCCRbN31n5toHPQkNAeAIh69FN5FU6tg7
fbB1puS1cTAaUmggR+jgw8EQrgCHhE8uby2kj8FbjRVAHU/6OX6aaMSVD7Wj3uJ06QP86erSEdP+
4LFQ/Qb5B8SBGTfDKTdNAtrdML0NTS8M9ARoDHF3BBWTjYquXHX6HIAZmbaxpSGWUTCfYCoP/Qth
Y/q+TsUoFyZtvJ/DmD6sTCVRtKi9LjjdIPvgw9/7tWy+2ibjxRDy96YGjxTkrD62mV0MD3pmNF+1
rE/ZwNDxbEwys3ZtT6/F+9/eJoneD2ursvs3OSE6pRLfKzAsRprO5w7k5dfGlO1JyglCcqo90Ium
ByAQ6f0c1/IqWp10DS3Nd15RWLd1ca4IdGUsMt/ivokx5VjDE5uqJd4av+s6gUZ8UGml3eh4UqqT
xbfpOlZNdqZLTzBk9z5M/zF7CX2/e3G1NP1Sx3154W1O72Ca2N86p6BPrxt9qtY1MRRXCYP2HA0z
xaEpFSFifWdtRw8iZut4JuB9VWAOC6HSEwp5ArVtryNiD3GdD+pEVrkXr3w69wc1plmQqVw9hAoJ
2jrMZfrsse6HeENoch7ZLLEQpEDezBRMLZEk73WK9cMYej6kXHPih8yWfMuWvw1I2rrtitgMZM5Q
0jQq8d0AObUTCCwqMulN9u5FVhAgbUwdiZJWoZ3dVpY4E2W2G0au+6qpA4D3IpjhjtxHfotmqNNk
ufM8Lz3ghpC70F4c6GGYPWNUV08drsazsnTOd4PF9REBH5EHWNsN5FrWezvr6QbtQvrmRF6dblWZ
VE8Tbne5gp2oI0upG/c8VV5ygWaGDbDlbHWi/NWCwMTXOE1uEruRV6tqiR8mN1riQh799NvIeZqs
CQK0NMgTRXnn2p5BS1PH6rHEaYt6p8z7o94C88UdOjxNCbmXfVmqXRwCbHFlZl1dv5U/3B7NTSGi
rljN2OJWc2vbaPxGf9oKUiCRarvjo8tR8xpObsyhC9gXLDSINRuYlVM9uQipfmCUTde9xUgqjwhA
wb9vvETAp8S+SWqLbHfWPxOH6AQzdusRIHlUlTN89UP5Rpb6nkfLIyrcT8gYH2icATQWtfGgKz7n
OSnH41yHN8z565We1Mna60d1KJJqNh9SCMEgU/3YOU1FIh4GIhLIOOjNXVL4Heh/VF4rR6XtW5Xk
N0w1+aBmszmYlYYyKOEyXbFlgPQeJ9mmQApxJ0O+0z2QuHWUW35Qcac8sUrJAoMMkLVXGAhgXHt6
SiulbURKoDF4FPTfbQZ6qHS0R29yt5M9Q4jDR3A3tk5+04yErMZWnDwb82we0Ef0W4Tm1XvRJOlu
TNuC5c9Q7Ce38L8KK5+vC/rifWjNKRhbhU1vFGJ+YBxfkzlF6FZltntb6hHBlP0cYKarv/mY3U6T
UYoPmP7GugqdawW/6ZRrXPcFe8u3uWBoiKfSw5E5Da0VgWHS4hOYfjLy/DadQFnp40L/kOQz5Jq4
mQkGD9pxKt8IaTDx67XeCcEFKPV8jG/BN1WBQYhb4HZGGqjErS7sqpY8LhJAEXSyJGind+gq7W1c
1Tdgcru9oVftZjag7XmEna3cWaTnGr4mGp3xTNGJn84v7CuE4WwfVhzrpa7ZZGCnO92Nz3MXvTFi
f68M/4qCqQ3yEmwOT3Ds3pdVBR6mrnQjiGrSRwaGc5hzE4SKhBtmRLRPBTiosSct2/FrdQIuOgbW
3Gn3nj5b+stYKc89Erw27VxBtHlA12B/UGSVhEOTAPyFS6rGYdsZP1xnlPVR5TW1X+Ol/vvQQ+8O
VMNt1EJDevAzx93YqlcXvdXIcEyce4rJ+Zj4CbshvU3PbRP7VHN9kq88pq4s4SXZRauxcazHDJLX
Hil3S0nJHHDskpPlVOKGE6FD/ifzs5Dm0BB1YMVfK37ibOaQi9fUmeqmAcBNFBokqJeMyvqBuMfm
zPPK3MHQujlo6nm4A0RJ3jAIYe9iawYkowpcqrkNqXDZdhOSsJmMIntQhjDrbQUS4YXY0fxstalC
j5ybzo1FaMgGMACiHorVHL0wIPHb1OwcsW7zNkR7TYaawpPbSNIWlM5WOiX291lPIzYRVYXEOkIT
eJQuJYbdt6SQZPkN+02kZ12bX8xBuHdEpdsEDrhW7IIeKvJ3b46NN4kq7iL81H3pI6M/sOvVWDAw
z8ViCTkxIq2eAQixq57lM/Sd2LmVlUFqjhq9x5ZQ1w54dDNvJ6Z6K7K5vcCunZ2f+uQ3llUDoz3y
jfWchM2OU+t1QGm9Al9QbiLPjnaZh/YDc/guMuUtW9yPmtHJPixK7TAlYbtOc+2gV9GeLNcbVCWE
ngI02RAc1T3oY6Nhiyb4KXSycJMunn2yYXfa0mLApN3zRqj1WAZFSW3Iv+QonOJDZ6e0iaW2N8WE
mRmx+ooWGdNa5msbv4ye/WbM1mMkHzsQY/jN5RMqX3dFOzgGTdJd6c6LdTl6FwZB9SbXNfxn3RTQ
jLyxDyGyJgHs73hr8ka5G3T5rSvNk9RpzRgP4xnvXbFRYz2v0jLqDm6aq20+ktjLekVtwji3NhbI
bTC8Pf/OoUCc4iNJGLMmWPDseja9sonbtH2079BzbNAAXFXvprejlZOQG+nqwrNn7wjmIRJz9HFx
jXPDRhTUzBETr7wPK1YNmKFwOdRA5GodYh8Td9GstKqwApW3KUUpgYy7yXBCFoWOQUZ3lkLS03BN
1Ss365qzmPuE4L+M99drMndH9CubG4vgDVtzwy+9YfZfCSEEKE4YFg1LgsnqhJ3crTbKHIa7TE/y
CNJB5X/J7Hx6JSwrPLVCjc6+AehFQeN8ZTHbIy+HvZesDUWDc9QtI74XQEXyrbAsta8mHRN/6uvP
smizh06XFZIgyOQoL9KsPaIN7qhBPUJ7dXeonm27e7BYfe70znvsgHGfOGBYWMWVt5+y+lVVsYXI
YpECTAnQo9ZHYakPP8y5j0yqU927kb2F9kaFyHAjvcpeZiJg1pOJbnVVNuHwjScrXrO6QhCQ5xEk
uknsppmr2mFbBy+MgItEmdO+g2mNgj8y/G1sNtXJkJz5nEL6+AWFfPYCdyrexQA6i23utu4TwC5G
3FLkgNxDZIN/Tlj/M337p+mb/Rkt+L+P356WjMP/c9u8vv9oo1/GcH/+5H/N4ew/vMXNSKisEKQu
GP8jznPdP5gMM072bWBOprfo5v4741D/A1SPMFnuWLiwmK3+NYfDAIWYj5/0fduwAf78O3O4X03C
qPFQkrFT04XQTddkyfPrFK4rOl/Q8w+7Kun8hxG+8LUoE/Aelh83b+yYcf4Q/FP9k0tY2Ivo7+f5
n+HbNhxRBtS8cIFV+te/jE6C/aQzDDth92EQN1y9r7m5RMvHg0EmYF8ZXDFxM/ZfM+izimoPBgcR
iOS4rMN01MVOzyoDNwh+R/Lnw7hbkWRLz2GQNkKMgUXQXluFBLjmgBn3o2kUbAN7bmdMWWT4rKrS
m9+ssV5Z3dwUO5MN1Eu+nDgzxf2X/PMY0pcTib02h1O6nFPx55HlVSHH17CcZIXtxoFjOOzx8/xk
x2W8o1GdR8X9rIq3pNYQMLLlV6VRbtqw/D6gDKAsGZM7v0/dZwix9Q6HZHJu8spgFujYolwT3RM+
aejCkq2SWnmYPXNaF+H8g9qXGi23ghDqLFB+4pOAvN6Scs50a0IGULgl4iyj+EKAEkHbZJfxaiHZ
eRzCsW/ez3nN2DHJFhZe2ePqsexrUY0bbyqxp0D6gc5D6zw2NbEZFSHE2sLrFFWzaExYAWvQW6Vv
w55tN2io0FZaza4Is2BsKlRooYJlYvk7IUh2R7KY8X8qESGE7XgdG3w4OiHaBxU27JizFvFZCR2g
RLC3NmodhYIk36gjnnybkvawaTG17TpHcjqSxRQgzXMONuNrmlwKJqPpe+J624XfQ1igAj697p3C
JJo96YMQus4xylOx85ciAEU4OZBLYUCqRikhwsrsgDrcpsqlrugRNWxcTWg3ihbhYLBSup9V1qbY
3UjlkcxOk5U3kTe8YrZgETTpoTjf2IyDAFZ4YuFsYI57pdajPKqUxeceM0x+kb3tXRjdGm/QHfP3
jkaOEBHICYxSorG/l2V6RhBLTzc2OuGApl8fOsiOVGTaMbeq6hipvHzOIW7xXidNpRFQTgGyxUJF
3df6kSZWul4KsUYlVd7m2ZCZK52rme53KR4RqxMh81lRglnIzlmbG9zfVZZDko5QyDlM04i9oiSt
P6tT57NSVUvRqjd4c1btUsqaS1Fry2iWR4nqiBSppfRtP6vgcCmIa9cCn1K7Wng/j55+YFAyoXNb
ymjFA3VgysrtHTFQ30M3tR/LBp0M+AiPotz5LNCt2WZcaYgqu1KxDF8QhUKC9Hx3fEjFZFonqaFL
3CIOoyuYlwahrCvYzEvTkFpR3e+63LABgYw0S4zwZxIS25qxwUrNDu3H0oiIpSVJWy9hpu2YjbUu
PrsWJujRY2/GDC5iuppmaW9odOh0nKXp6ZVTwCyawTVlSruG9EZCpm9tHp2NgZjkpXnqZ5OxwdJQ
DZFvXcXSZJH7fI67lPCupQHzl1ZMLU2ZubRnhLQQ3ErHViytW53o74B20UyVyNHCDtoJK4LqUhAS
G5if7d/SCJLRHN/Cd+mQxdIm9gonTLe0jmppIuelndQ/O0vgp+RgLu1m/tl5kisenyAqgTdPPntT
9dmnNrNjvLnJGB8zs89OZFCBAMonQOItImq8bEUrftTlzNR/5SKzpjXHcdNO2tculyQZtO26gA/z
lEaAgtpi6O98C4Q8EVtkKDI7HI50Zz8qq+b8aEvbBjxZhRsfzOxlsMgftFN8tv6kye2YyxhiY5Tf
ajoBjWvH6q01IInwnlis1HocNIXbQMedeEgpT793Wt7ftCNU/21U1iUGm26+es0QrWfqagNV6uTy
zQLgyWkh3zzo8ButcLy95U28MLyW6wwkOn5b03zyCN4+Md7XVvkEMxu6tX6QY3ozhFiGRhkicDaR
fObOscsi91KZIjr2wvngdmLzVPrVLmtqZpiCb0p7oAabGA0sOKwGa94MjwGazYblSPMOYC0poRYD
GHKJVQxXZph07TZa0vhWnjPIyxQN9/HMlK6L/x97Z7LcuJZe61dx3Dkq0O4NDDwhAVIkRYrqqGaC
UKZS6PtuA0/vD1X2LVfFvQ577smJyjqRJ1MksJt/rfUtAJ+5tNw/OvcvvNCWarYEqakSbwgR3dW1
SO1gHEf3ArK5uEm+J0pNDcBweVh+D6Owr51qwl9zTrvbM5krltnVttH7VQ+ffdXG2hT0CHhH6EJR
GwCTXygIWCzCI/qvGtTajtTysif6M57IG/uqLd81NayufMXYBCp7ZuHjHilO2Cf0GzLmq13XwMCd
9C8TFN14ExqpfeGYOqlgFgTe8hG43OyWj6EFzDyGeuwD69CueW+HF6VNK+o93CKX4dFtE98ghuSb
TTQHUXQoDJkyBLXbU9qwMzktk328E/wI8ZmY5ncjFbw50z5MHVwm+AXzActvvIUrgMGLKgHKAUPN
xzV1X7s5nSdDSw/niBAXRmboL3HElxwr+0SO8RZZYMGbnojxFE4sz5FFSTltDeO20Jb4qVC0PMKs
2WG2ChKqkXeoY+Z9rMiN5VpvbHQS2t8KN982HMb+nHdkAxPNwFGsVLadu8bcRB0Xjno1yfENTQFn
QWvbwSADqba8khPig6TAKCgEH2zelOG5cke6VLv6dXLguHlV2XLXc4b1qAEfT7T9vgKKsmcFYoTk
1FFA2bkI9MHMfIdi+jsqCmys8N4VpY7XtzDtB8X3rk95R/dLOyqb25Gg6RQO2J6RC9qO1cJD7hLb
OXFc6D7IiPKlxrgCdkOXdFeR1F6QUjbgBlUZTh/4XvIn2S/gnbw8+8FhKg4aWw7zZG96S+tc+BDQ
qnE3OXrVkpUeSj+Sevijx8twJxyS7MD7idWyzYZ75thOQp7AiK8RipbcZlizjyKy1V6ZqfXlGW1D
87CpHhCOAJ9wT/USPm9THJE0mJ2PIzDAyByS58gznBNOeeOFC1n4JydsyN2f6N7ebaMkY2EywkPa
686R4G+pbxeVYha3tOS4Vhmgi0TzGO0rnStyoZvGzSJrurFBLq9UZIWQaubR95CVOmkM4cmKL6Es
rsCjtRcMnuldEnfzKVUp9Z36PL7bTl+chmYuNTRLEV9o6aMouxu88tjT1uwFTgxVL0vn+c+QioLX
1M2yp1Z64xM9zjXu74TKKo62dP9ytN+lYdbd3LnSLyEGqWMcGjpZeLyfbH6SAS/PQfSe2I1NjFPP
T47S1Ms4FfbdWCbjo+bhrupNEV6trnJJubkG1VSuRGKB4dlETfVu2dT2VLiWRR9dWjcV9xRaaEvQ
aM4oeM7sgpN7rHdbVjxjI0wSkui4+FJl2+4rzeTAM4WJgl3CzWIzdApHZA6tGXe7ExYXzKbk4nOM
fyZmUIzoc/8kem05yJq/QclE+NUSIxpz1fbWSxiSZg0W5i/GlS2CyeoQyXFmATMEQTqaUPK861Ds
Sm8nrJKKC2EzGkW03crc+0qTGou3CaEgcct5z7Bd7Jqmjr85tOSBJuqerPySr0M3NZcI8lN7qJux
++ClXZ40r+O06ahyn7X8Ia6mm0G6ViM5BewBUVjRtVKteZk6fVRflWWq5pGiiCZ/pps4kqBLYANw
E+GCtw253E+bvmxVSAh9pC0bqUDDAOYSJHXqKn0q7Cl6UbWR/CxaZoIOEMRol8mO9kOrd4+M542P
ofLsF5ztSG9za3rvJKe9JUiTpHyOCi3+VpNIjxRYW1+NTfqXIA86DtKfUE86B9Q/rYV7P5oqay3b
Vc3T3BqsFQuRXg5sncGqRgF6tG8UDfebtrOGN8HX/ZUh7786yArtiwtku7+EVWNbAV2MZhkYHYUF
5GdbqJJzamxdJ4L97JG2aTfJYMzJoTZ4CP0h0sKUc3tHZ28xC9ykGW+vPaeu4Vfsh6fKSD2xyaym
vkStjGN/0izz3Gi1NHjfJRJ4NdbRoakG6yNfppiAj1ffiFANXyZXIhqZ6+apdexHzNzEvPPOrzvX
PfUzeaeI5xD7qtC/UhlPn1HppQdBpvKWLqP2jrPMcQOKXu0PkczqOPbTvMOeV60d2+IxIqIckQZS
4Z2d5kEz19mBE3VMjsye7ppuWO4GPsKvUUYjvT+auCJrMazT5N7oK/mQyHQ+9vjNfBDO6VNpa/bZ
6y1mbo7X6wZDdriFym3g0Mp8Dk9Vu7SsODI8RzGSckSMAJjO41DrGGdV05J3YvJowggZvZ/BreU2
HgpaE01B9mAy41vresPblPLm5LA33tI8ohZVCetcDll1TJi2PeKh/IlssJxm3XtPDcfZK8z0htNV
Uv+x6XZgB53MO4ia4mUZvf64RLoeGEs/3TLDgsGhZfGlC530SroajbGFrxIURt3fq9CeqPqJ6oOI
ivhxZADgW3VS1RvqaOrrwJ30VzObNhVgZY826FEF41btw+hM2aGSzRuNfQkcUdecOR6QiApU5bnb
dprNHamrhXYNfO6Goto3yy3OQH1qvo9xZZ5BvmennFngeyKb8DNMWPOdiHMa2+r4BFJ+/kw4i13K
nhH6AjrrzNQUZCGnPExDuW7vFq3Wjrgc63PY8cjTSokUWlfDZ5K0JfPuPvma6apxYJ9zpTbKUZ5d
yWWNVAVvV8Ku4hPnwBHgsae4kzNuU5wp8BPQc+o4PSONh7fcdbqjAzr+plU8V10sCm6C9KS79YqE
Re28Sk+nx1KOk6+NQ/6i5holmDjRjz0p0PEUvJovLufJi16w521mqGPfLsbFeTu0RXvSow7W/RKm
0Z3Gg2YEVj5CAWHaObwN0G0jv9Ls+q1XNZAONGLjGSdP/SJbs/vC/sFsRWZDU/rKa8p3elzCr6nX
V/RUxPpy6qpWEGizotuCx0TcpyWFoOTrqUEAd+uGX1E/cb+Ct2v9GkUpbpVZIFyQ6PlSE4Q4M9Tl
WyUY0jhFX91HnNSSzcTawV8opZKhdPNdQqfqE6EAAwdN69zxSXYPrdGN5yUb+6+hGAgQgprB++WG
ZOmTHBiNNe8WPD33ncuCUUVJ/d5K2G8RAgLpnMxB8dBDhOUtUJoR6bWqyu+qbIS6UGEXO3dYuSao
L0B2Nijixo3qHiJfNTV7P6Nuuzuv1Wc4FxSWoB2DtN1U5Ty/Zdwh8ULS8NPJBOsMPzwS92iHXKjN
uLOLHaeA9n7Wx/iD2KnxItOSBygByMr4h8TDXLmdYhAE28Aump8uSxo3wARWfi1tOP9UnEEPsaOx
DNEH4MdFg5Nm1LS9UMmvLGKwZVTZBjHsK1fO7EPw1bdT31sIGKm+HsZuLDKY19ruWQ9pF49oVj9F
aQ92N0JDAuHj+Jqo7rOhJjw5uE990tkPFAwV93oEXZN+j4IpgAqzg9OX5QmzlDgk5EpxIDD0Q7VD
CIf/a63bVIE3myYaD4wXW1XHm6ahog6ze06iOfYZerR7wwv1X4jB0S/m6vlCRRCeoTzOmxPShXMe
uUHt0Mr7p3SWV9irxp69eXrKSKbjrDGsdjtoDjBpzbM3GUOpB4yOD+tM6EMXoc38vJ6gTGYaza2c
7IoIT7iVnmMaV5h2dQ7NkYCPaVJJuXhupFps5m9L71sqzm96LilC9qZWPHI0yG08AXBLzDTRN/1E
9TosGkEOxUp8q9MZ3Ycz72Ueeps+p7xj1y897h8MH+3Jbpklgnwyw7cmGs1d19bdR4ouek6rISPf
H2ss4PboPFrJ0Jwb/rRt1TThNTZ066zXWsngjOjUaVib6VEH06MJHgOnIbaTxE7cJ2Hk9a6E/Rj5
Zsl7Ondj/8BwrUPTtDqONK4ssqChSmjaLDS8BpE9/wZCtPg9uMotXVn6t7ZE2WHECfEsWJk2QpKH
ZjtazI1Y3GwXpSugycEjA3QuQaCT+DuMtHDPIALqx0VTdJAPDVy4WAPqK6pp+VJjLo+1U6evwmlY
BVXV0fRroS3VDK+gYGo1ZUG43m4inu3K1/WRM5e076yOzawnWhMBHeK6R3S4NbVXt1/DqfNEomsu
Ir5NoNdBqnL1KEOTXrKZ9tQ+F/VRq3QKxrSy+dSB+vkYTRK/QwpmMe4w/zj7zCiah5FWnF2buUwV
F8VGyi8djN5ucZ8riX6NGin9MsYNsZ1d4Iq2FfOOw7qOt8Kdw/2AAEtDZm6OFyP3upsQi3GD1Urs
YJgRo5lcUbAyihTkb17So0ynZf1CxrXQd8Ap1ewvEt7XjqpavTrRW2oykq0rk+eW4cewibNIe4MM
3B1dPaaKbOQQTfVOnI5PyxxjQKikSJ5juegT5xltVdzgrtGXic/oJ5XFsl+GSXxm5iKeXOVVxk6S
R2mCNBWCTmWrYt1Km5hQXw7ZatiSQrWeOvoEsu1Evyudiq5Xvw22lf4aCXotW4p4dfugIJiJ48Ko
/yWxl/K9scJpr6Vl86DowsEIB1/tcaSsinHbbLrXemIQZ4128cB28+EYCRWGbodbxPC8T62y4h2V
avSOkCk4dq5Z3NIOVtimdBUuMRFDli8NAllzf+BTWIKOapSLSIgYE6X1que+H5Wvh/PywvjSObqN
Ka/WLBgxpBOVs9Gw4JPtG8v9ZmoAvjwqV74YQjHGNaU04GJyau+YITfLFpC7eieIyAbBCHU+94Ut
gyF+TGpJ3D8qhfeS9WF5H7XUJGUCOdvMpTqHJjvBXcc2U2yI7va/MMfAJI7ha0A8qvBLbJg6O49u
bVlqU09z7vnkL7Rm21tMav0R5FTmWzQC7thGzGtue/2jNZvLG4Pz6VETQwkcx8j3Ca2G+76rrVcr
yxTmpd4OElebdIyOVH93hMcfqB6duZdPrvjs6yz+SJTIT3T2jtdWMzM0agh1NpYghepiGPBYiega
zmVOOGVte6mN7/PSC8b/HK53saPgNcSJelBeS3Rb2hmZwowP4rHCH6hR3GVG36FBFGCb2IbxHIVr
jVVS6MVzmkiIPVrIBZpCV4fttHOQryk2I8NnOZe2MronavX0J3OyyodZc0oCtHgDPxblJhexYEja
jI0rVqMHDsGkREG+S/rGeBWxZ5Ke92gkLIDMQZIccNZQ6UTZUzpr4e8EIf2r9nh5oOVwYNuMejOF
PnGlkm40i2vc0o75G08b5PoyT9gJmHqqh063wt+TBp0+NnmJHAxlb5JMz8EyegwnZimPcRzq+wgD
6Ym1nQ2o8/Tvzh7aePULWHtw99qr0JL6kXpS2uijtLknokfXuBUPPx2ogb3gsYV/5679DU2v1B+R
hoXf5oPPHSJPt72AeF3aizzCfwWMJqv82Vajc9TM0trQpj58l3i/6u0iZqT9HGBdatOp7VPI13wZ
NTn3IMJf/cQViel3XXav2Wi5j/AMc/qfJGXFZss/WtahLhqb96iHw9lSW4bckchOO/aZPgUDn+Ez
vW/9b3agwt2kcvIgdRlWuC2L1kyCqouvA2o0Ud0Mu+rC2oJrdrAp0dT7/lpAljnVBr/JCKmJpEtQ
XoUipbPR52L4XBirrRvyaJ7doeuwjXMrIcUz5U9UImU4BbzUrJ+xOi+PKkNiiznckLtJxCPiVnmA
+Bs/daZTb81MOdtxbLhq2FUbtC0IxiWewgcy6+LIb4seeLu1X8qADMwv32N864GRVOqLK7N7GeSy
XGdVfDeG4xfZQClWvKIGUm8m8jYXz8lkTfu2ktU2jb3nOcH5nIkcco9gdHnoO50WNWuiJiM1dfFi
TfxchGd4eea69+2c95pO027awWVbFZqBCYeWFOGh59j+KQGQXUNdh4FoW6p9sjnQcxPIHQ0AIEC9
DZ0T9TEZ8UltIBV0HxFF1/eoq79JB2NVIW8AxIx2+PMkKvtRMc74LKVLaQJkyajnuot8Ew88TZO+
UuFUeK2S0qUpkZlC1g7mT11CsMIg2UBlMapOW2lofIgru3sutg5HhNOgyfLNitiy4sLjyBIz4cwM
c0oo7Wos+h2M+oaeil+WzzeImx5KS9y6vo6/MXBpp6v25FZsdtNIIVr1ffEprLA7ox0OQS5m94de
vY64aAZMj+3+Q5ex3uJcI52/zfSR0q3Q4SArU3Qraxm4wZgG2LLOpHvTLBroVKg5jHtr56t27BJj
bN5rB5DTPJHMSBIqISkT6BU+Wjq6mpqi3i5+dko0H4plp5dEKpLd06x+YXXqXxo1DOADMrWu/+Fa
nOSlLlRNIvafTYZ+uWFViG6MSDmaYLTlijWmLMaY1WTCM9RbbDRZH59J+uq/cstxi2CqIdlv2pmN
awaodggrqZ/4oaDIswerbVxb42F2aLOlRZK20bZzoLnUkVmSVAzz+a1xMxPdJvZ2plmz55dNTOmV
0CuCv6GphX4vk+U8JFQ3cEQ1sUl7ojtGpIutjZPNEqJWmjDL0/GjbTJVsVuZSU3dieHNzgV4dtxC
h7So40hjdrFNUQqy1UIMVnPvKcUfk2U2dqyuqrxtIWzjNce7+OqaZXZSo1TVpg817cCQvZC+QxSF
/2PipdvgWDZf0WwtEKEIonJLAML5pnmuvNQoqEDZqWMAQ6CGTeiwtR96HZKoL81FvTNvNoM2S7WX
aL1dFfBAdkPkqX5row8GU4IPWCW5Dup7NL8zu1o3sZUXBv8i3trGAKXBwUWw9RgOn5ZCN47Uf6jL
/FezuLEOyQGmbpBpzADvjsGbNZqBlk6PtsZklEJTbtfdO8yS9jiHJdV/WqkFfWZ0/jQ34x+jdtLz
wHHiYq6rc0SC25dShxU21uY2HPlfS+r0EB2GTn/XMQdeOox0Z/ASZlD1YAYAboz0uVlO/x4P9fLY
jmN5X2XAcboYALZthsUhh6X2myi5DKLabe+LATx1uDRpu8WCn/gYr5bfXWTFdzTbwf7DG3fHeZ0x
cTVEzu5/k3n/nVZ1g7eUfOj/3xt099XOXyWh2b+VtB++//X//Pvv+ZsrCO8PvW2Qv+FirW6hv2OR
pf0XW0A41g3+CNBda073764gmr9wERFPkZb917b1vxd5CYvIp0cDC9YgWMr/A2KXI7EX/aM5B/6X
BeebP0VHYP9nWxDLOQCeLC6hM2ruA1HmSe5IHBS7cknT9wjv2Yfj1hgoBPrAxmtCDPWK0a+eNbRC
jqZ3SGHDPXs2/w0OLal3q/Alv5u0sFzQB+zXxGHFn6B0ggHnTlElmnUZ2kgdSv55J4pVnnXhkszb
xujt70wtzLO6ZugvggqFF9hUuOiSdfQ1r0Ow1hX5i4mG5rvriGyNBlzZjDIs5gzQ+nWUxssS4WNh
vAZBqDu24BBuXBrTM2yEXbKO40D1cgAsGmx367AuXcd2guJCFkx2Cov2n0OVuyGWAKfhTiKq6OIR
wNknHXNJW2VUCzVDFqAvc0zoW8luzShuII3te6jhbuzUmzkR+j3efzq741g7qnW6yKIzXhj+27tx
nTuOIHDP1TqLTNepZGPaHRyEzgjkOq7MkW8PY+/pG5I0wyYbnEs4tDkkLwVOQQ3eh9FStQ7UecTz
a9rIHE32kK8TUWd1FfdtPdMHyrwUfSzf4JaHZ0sW3TfpJN30i8yDsO3JPtm6+Rpm9Q9p+9rxy75t
Es7q2fSh9yq69WM0vc9x2L14dGDRbcERdWO7Cx6gpDFAWMyIUuDW9GGtuLJi/aPwHICWNjdv4m2L
VJ/p3Ez2Lgvt5Fq6Y3jPWFadPMA7QVtPoJNo+XYTv2LQ4YPkwXrAM0Jpk2bnqP31sJT37jgUP8as
nLsQLxYYDeSpu7arynursGleVk7znM98L3ZT6NBZ5c+s0vKR/aw6auvcO1sn4MU6C1frVBzFYnjj
Gp7csMNHftdoT6ZI61PK9PxHU+yXmMJMtUmHZqigLczqEQ7ud8w03lnH8qjn3C6UDE8m27w/TOUa
bQFxb6wMHOb6UtZMstZhP4dKw0+Wbj6qZpEPRe2hkWXwXEoOrNMqGIyrdNCuIsLMVeAuShAW2lVi
YFAeULIU3lVAeMDtrlLEtIoS0ypPzEKoI9Qg54NGbeEG2SpkyFXSiOo8O5TZNH3SAKJ/TSF4kJiB
m1+tcshkNZ2feJOfCecxUUbDNR3xxBvy8QsuTnNzlBVz8EVkqVe5ZRmQdTYz9eoMVVGTznZBqhNq
5SrTdHRzcIK1o5MVV+N2kW394CjU4sSt67cQJDzHxkIf7swGAtdWL+oMAZPDwYh5hYiSbTxFWmHQ
WsLq8ECKGVMsBC3+vjpcN/hnxnQTBTxpsjazTxKjOoeyJyDKzP8hWdzuXJeDEfQxNKVulC24JFI0
yVZgmThncZRQA5rjH+JcYPxxQar/wczRnE0DjoY/FQ29wg7k9WAsyxpYWtdxJGOiNr0mbVw2e4Oi
jBwcKf4935sNj762lNQMPEPAJ9bqvR7K0TlzQxyCKrf03QCYDJqsRF32a7t03W2ZxnXQW3JMdovU
3EvvGs1CHZu0PohOY6JDl6GDPHNWtM+MB5ALa07wb9MmeCmPLTrXPQarVZZdTQtYfoZHpY3ld0eU
S+HMj8xPu3WUsynrLv5QlYvwz4KozRtZphIdFb+P/JhLu58I71ruq6HjEwPHMr03urmURwqlLbGB
ijUfGCo4JeYq1zIYDCXaL0Yj1CP3xFnfB3LLbuDlbnvV17yAVc3roj2F6KYYwGiF1fpS7QYTKWTv
mvpqrTc97UPECp9aViEBYtvswFUJIQuo84lZt1uLw9GF+28TB0r1lgoi02Do1GlT2u5ncnoIM6ZT
PSdibSWe3IWRNebt7pferufvYRAiPnFPMvvnOta1k2yXYjdQNNEGEhLqzKyrmJ/1KMPGCWpp+KAN
j3kQND7mDtMAsx9G8Yx1dNAEpqPOobwmzI0Ut6MFY90kOkLFYC4OhtGTju2sRP20mijfhrbq9kzu
53xr2hjVOFs3+VOSUQ0/UAtzpv7sp5m19stJvCdbKbitixMBbFF5JXaDXnC7cQb1ObsjyW8bD8+n
Pei0O695u4MuIkk3CcPofWSM8inM3MW9wtCGzjrbhUHngGynHSoTPwBaab/Pcq+nt50A0EQEokhf
STyrE9f76KaDwGxI/YH0Z+LOHWIS7fTHcNlVLG/iUA3mRQ/ieHLOWjZ2cgP3AjYjjZDOQdPAmG1Q
id33msTYywwQ+zQVEl2gMEoewCq2wTcSNR33SNzG60As4ZwVuBIZwXP1CEqobO8gbfk706BcHIXd
2SWYwCREvSEUeKzyvHkj1VrYh1UorbehLCYHX7IFpR/lm0BFyRenWblRbjS94y+IWpx/N9hmY+TQ
dLmU2sgb04dG/sa4YzixhhpfutHPb+T4XUopbTSdUC4pa2+JG23iP83Mkl6YD4/f/9iNRCUYvXrT
Hk6q9kGJrjqZMxF8JEo2PfzL+zApvRu8Ze1Vr738kWt7xG0AY7OP7bc4W3lJnUAFT+kPiy4NM6FN
ooN4Un8bR3vu/SWxqk/q2OsD1nEMK8xyrGcniUE6sipqv8qmnxdsknoLgtzDr4qX1uWoQNg5/0ri
eqkxyYyo7Gk/M8tMIV83e1BWOga9llhSqZd/ZMwg+82YQt3mzjnJp9RK42gnJ8JM7Zguw6bPquzq
xbTR83EJs9vakTOdwp7bopum8SOtkwSZOpe5Wcsdw0iX/BffFUkI5nP1jcEQu8DYs79TFP3EbUur
Ueyrot0QQV7j4zXpSU1mTDPMRtNvdcpQewu0UN5TpE5XoAolnHocb95wL8mjY+UYaBbzQ5wHDzqo
AB5Paa5V11kcvoeC3vXCU/Snc93rHwBy1jekfPGId9iDXJnwvadt2V2BOy3nRemsqBTWdk8D6sjT
5Iaoy9hszJ0ARbrWqifFIYlnREvANs3WZofjyXBmCRZsMHZGZdBabo0ZY51F7znRGtDBurRNHzA/
hsAm3dL8WgxZ3bTGq6haJkF8Ea3iE8EFhesZ8I2xqe06uTNU5H5lSW79xvjPXyvy0v7mGYquoy5G
DJO2jH5z+8zvRD54N4rTIFEu2Ik7rYfZvCBa5bMTKl9z8mWfTintYpZd40oSBvHuIiW/Tp9o592H
nnJPyu4tb0sAu09pYYu7zwkIIaRDSGY/ee0Vf8IhtY5OqEW/yAfP8zbqFu+ejOolpoThgAeabf5/
L43/rUsjfifIWf/FpTEpvn7HX/m//D8yJVwE19/877dH7y/kSRyL+hPTdnX778Bn6XCv5DrJgm3Z
tH+u/+Y/bo/WX0zHMSC/CAlXgHvk/82UWPpfaNNY2S48rvKv/+p/cH1Epfun6yNwGcMzdGeNl1iG
af9TqZUpiZKTVXcJBtC3whh5bjadB2CzxgP7myeS5UqPvdvUOO6ewWmByhX2vpzS8GCKxvxmGy/v
2HSAb5r9w1B4xZ7ulfQzbzO5qxZRE73us+Z3g+xJqLaB6z/N0UUjVfrkYonfVUOJomVwDfv2yE3s
VdzJJ9LIyRSQzbJ/h3lV2BsskfFu1Ird7A3nJLXzk6172HEm0R+aJToQdrTXUAkaXe096APB4NqL
hncRNd53hhZjcYJG/Wu1cNhZJbQkCgpy9R0ldvg5OOFwXLrU9B2h+v3SVfGdY3tAjU2d8gPVoCKZ
+ZkuGPcBnMoUzGZa3VWxbvjNPHD0amyOQ5A9rhOQ/MCjGMjYFJaY92Fe0lq4hEn9Oi5V9SdpEnHu
dc06Uj36snS6B/Gmc6+WbGyGow7ca5OyCtbypOoo5OrbVgYhfkSOlkU67t15piqnMrP3jkj2kQts
fywz83dLKeQ5zJLkPokF1zjpds95XccHa+7kViOlRptxJpNfMdjpNzOMiJfjEriP3C78RdNGHW1U
52g/jN6p7+ZI807DZHHmC+fndIAth2RRIke3L/TydKUvXXgjhMC5guruj7JJL3COox03J2VMu/BK
GWTdJBaNfL/k7sDNkpQ1D7zNB6WVz3Zhpjj0yTfG7qC/j9HahiLy5s5zxsqvh8xYr93dHcDHxp8g
9e9dhuXc5HoHp6hDLUw0WenJ0cKbyxHbdxKjeIF32G/Gjl2sX2LrA9NNdjeYlFOMtiwekjzHltq6
2DrEiLWuNafCl2EXTBk9wCZnqqBw4j+AB0JObmXtXAwiA4ehcTd86Tp9DXpxP1WL982EN3pVo0GI
ncTmbVZmfnTjULxMJSGFjcJ1w41XY5BX6+bjGmwoiV0iWjLqpyTcboca8al78OxW2xpDVO+GOjUv
C7GFXTphZ+HEPcBwMXlqE8y5rznN8I2vIPnttILPzEsNncrWEj3GiauT5rr1E2dmeVoIQRJpYghv
KegQNjYFToL7mirkW1Yz2uVgNyJrAM9pZwJJThbvFQejV8OdvQvtLku/RcJYApwmXG+bOI0ufaVH
V2sxbKYz1hqSJ8YZQbChGLezJkKvoY5raTUOSiCfv13gAh6xS62herW1dy2c80C1GV2l1e/OUEeX
0M9W0yff1Htt11bTuRhp93XJRW89lBjC6j4WEvNQAzAAdBwLzf9Pa/X1b9G1/1wu808dqtJm1TOp
aiVp6iBXY//9x0RbKFHFqo7lgMsEMYvRqYhx1nVZxjyOZX3PEd/cTgU0+K58z1VuxQGNDO3FXgzc
mBHSwqlfRgC5NK+ijpTEMUaLyx3U1ewe/Gz5XjWEfbHSJxYh19gugr5v8S5xQsxwBa/vc/bXd5tR
tWUfSt4LcejWdWFyZgD002jZZTDYWvb5X//och1X/uPAEIKKveLxHEmqj+HlP/7ss9YzSMwifW84
EbF8NJEis541V32Ci6WmqMqGrSOj5l62g4wwOFlwukdFz2/T1njXtchpjcBZ4goL6xIC2TVxL7Rp
Pv7hpBi9xIWaD7KZ7mxOfo21NGprDu2n2/W7KubEi6B8pI3aRZZIfjeNqrY8W8VVDW57YGDa+PB2
AXMbXXw0m6Kwt102NkhemXUox9YSWz3T+4DPkTn9lKU+XT/ELDxVXAekzk8YrOXnPOrY1kVe/jKx
H17wszaXPGrjXTwZxb7qJ/kODzg84AAOr3ORjE/8Uu7aZUjeU8OKj2qcFtpqejdYCuHsJyb8+0pM
cAXcaT5g6uxBLNt9uIvQ2Z5neKHUeS1gpvhrTwwgs5hSJs/YA2cVu4xNNsgpOSFtzBoZoNm2t560
px9Z+F854nt+wxXnR+he5K8ppNNAyzWFQ0564tIWCfRq07lpvWM+IH1qz1aHs5OkUcTe4urVnyat
1E2AdLo5kr7eOGzaq5s541Gn++fOMuz4Pmz09o7J5aFA4OvHGL0Df/a2wbpGp9hgMCCbpulRTQVZ
Gtx/BINyA/nWZiqbz4PyGQK2z4MJk5ehAwfdyjB/2STUX6rQRlkK81cKgyewrYszLeh0S/FZ6PV0
XiC03RMIinEkdOpUQiOmkAeYGAfn5F46MzfVlgbgXWukM81ihRtv9Xas77GThw/MEepHwVAb0IQR
zbSEEf13bKtEMJ6GwMMwev036s5kuXIkvdKvIutF75DmABwOh1rqxZ0HDpcMTsENjMEgMc8znr4/
REaVMqNLpS4zmay1ykxLjpcXPpz/nO90Q1hcK1Bym5Bc0wKBKE+jcr27cFlF0srnuOIeAXlDU8Ox
YEH25lJRDeTqjGC6Hhv65mLtgghmm1hPLFWkpvQ2UKxe/rKO2YEZ3hECMz71ssL1y1qX1rBpB1Iy
EhrCiuC6s59/LIzdj0WSlUJuumXlrJc1VNch60waWTMLQShIcCzrLbaJ/HFc1uDakuMpHwrW3NKq
phdmu3pHxJYVnYDjfU9g6DwLs3t1ELc2BQBzLue1tct+bAzxske4y25hpiZDq2TZQyrcpMaBaRxR
dow0bEHCowUP+9bUoh2alftAq69z29Bh52/GZV9DMyM5owszcfaN0PWJaRi0sWWf7Op43sCOYQfN
y0B/G0rGY2uH9zQd68wjz6QUe9bQNqsOBZnfvR9qYnX1jy19FqSngskAoQ5svN9h48JaPjf8idwf
p4ZpOUAYnCTm5UihfxwuIE/F67xznU24nDsEx0ffCytc+wubx0+13vpGN56zFEcqRqrx6DvQ3to8
y/YlRx+q6bL4GHedRdeWDik26j25zscfUdo0Sa4dq4mPdlvQFRJk1jMDfXnDVF7f55PpZzgrQmIe
Ye19VHNpXUY0PRLBXX+Jmil6NMDOfPERk5pNIDr3CCnMoPCwxiafIddw2fQGWGVRaN8ow+4OtVEl
15zpwOAM2LwXIrvlXDLI/ycSytlN2+ETW5WDW3+DUvEi0D83HgAHhC1bOLvMJyukuUU/uAG/OLFA
61gbGEWICFErGXjoWKuygeRsJ9K4OHNhH101yi9ZjE8BGLWzjmicp4QuKh6wQ2O7KUSdHgnNxO2G
GTLOzLCnxD4wy26demPcXGNBCbaqH7wDB0vxbfTm7t0ucubPLTwwQEQ8aDs6DDGRKNSuih54XsYJ
BXtP/QBPMRjf6AQ5Br2p1sbJq/rhkMXjeIqJ7zLhR0LYlJUKoN8Z4qs56ssctOMDRDZwIjTlYpzy
I0K1aI68aFrdhZOVvMa2Iv+1kC9Xdp213wK0pNeyI5knXJluvSKhz0z53wRc7+1CZtm2jMTPVunx
5jfcNmUrF9GdUeF/ze20aOiN4BS4GiZCeBG/hk+Hw9pRYJWKUi2dKx+CinqsB0XEbZwDgLGBLggy
A1MTRk1LvBRNIk/91HTXjo38EZioyQNwfT7ZJRZjhQm/QI5jUXNg3zKeUUuS4eQJ+Qm96ts0Fja1
XlnKBckv8qNbO5qnHcjMCsdQcI/yP+1ZeThY+4l4isdoQ3Q5ezJlab3IyuwOWMzL58Fx4me/EfUH
zEwYeMDQD307v8Kve7JVqsBTxkS8GKtfW2q4jVGwOfSPOAjHUZHiZq/gscJ/vSUM49nox4USBGxl
edSqZd/1E+eEpmcf5hYzqlk709fI4H0qZmmdx8HooOkq/x3IktwHSsfDGrcpx/o5xyIwjIBcxlB+
77rQ33uyMnbKnKyrqM6iM9GYYDp3uVHcKwLjD3h9cVRj9Wk/+oRBIA1hjb7CI8tq0wd2/IUcPIOJ
GaD0irLVbOfGsmTkwSjHi0vKPozFkbBxvVrxVfvoLY16iX5Y1nhw84znp+F37+lDpCchPtMzA4aA
X5T8Z2zQnsJ15Dah/vOQg+TbDl7awD6dRy5ONmgRA313hB+xjxy+P+ko9yXjJBgRL5i868zLJ/iT
Nj1mZue+hlVkEluK4pWvjaRbZenEU1tPQnENDWM4iAUx1LT5ynTuenbF56JfbHvTN9/ansY6JrZs
j+VDk7gSSS5sm3srqKdsP0TR/D1mprSyQ/2UtTmH6o69fbboSBz6ethrUTWrKbTHvegUmhIjzKc2
GCs4fRNLcVX3NUtSj9lIWuVd6foZfDxG1sYmpcDlAXliflBlV5Z4eTSxf9e5glXE3BCSKWGTnMAG
bCrwYn6grhkhWXfdELVqI9ta53vP9YwvEGXti23mw6dMvvnNvMmHEvc9nLxQ3VInIA91lHAsMvLr
DHVPikptauIKLqCneK8wVrOK4Gl1xsbYZM73CXRKvCNNySwEHmaO5dU1NyUzyXZARuZAeG4x9jqi
e9HJazHfT2GAvI+iV+VW/Bk7wU2SZPlO40q5cx2/+sr7i82LwdLtAFD2nIZ5+SL6nnlAlKJCrA32
2T21xN1X8sLDo8o8+6svEudZMUhat6KRR3yO8YmdILxSqW+ssZGadNSk2TbHPraO4+DY1riYaWlx
Sal1GFPjUt1PuF9fHWThlaGDDPeHpIsqVnLt5pTgHLSuqZEqW3d8QfaDp5YXpr3Q8HGLSAdvSTRV
W4m8ywDZG79YnV/uHQOe3QSNbQc0PT5IuPwE/TjJkjKetpRpjgfOkDi+ZQGkYFXbwr84aV4eqSke
d0HayW2CQeuxjjj59ZCr4H92FQym2jsEKXFq5ocTFQE+/ST8DMB0AshHPeSql6qflgnqGATrPMru
Awoe8hXFS/OuXzZccpMM48zkMTWmkhK/ptvDvuJAloQYg1yaJTd4Lx48hGCivmUB5Wjs+hXDGeo9
o8LFHpQaA+VfTcITSHSTBXuuh36tFtoDP0qxbj0yJau+zdo1jh/7acqjhhH07L6XQW4fwoQVwrcz
WBgtNRZGR4d0bqFyE4kAvKGTmEJnkGkb+noGXGDOZupo87RM37/OmVvkHmXPCDNxQt4c0rwZ+uc6
Y9iEj9He4uxBxdcY2FzI8DTCTicUvnzD8eGee/na8tKB1zYbaYSlgfk6hAu2zobe3aATzNtodEKu
SZHL3Vwn6TnUDpbY3DePQ12Y35ngxhwYmpzSQBidagAYru3JWFeGb5aEk5iS53mcfLfSIvmaR7IG
+pBY/r00eg86sEov3FVamCcUAwDPQllirms/xYbs1y0G6K+ZsjOCZGlxJj0EMsMt40PJ6OUg7Cjd
y57sbm7nzaGJhnUJLEKMMQkRS3ozQ9HY3POE2Y8t17VLa+ChJ1ZVb6MM7SPE/mAKMI1tnJwLyzmN
zWHSvJ5d7pHR7NYMDvW9lfceArkbP9G+IY9VkqZXbtToDhnSOfpDfAlsNXS/q9vv4z8HH8XfkAGs
v3UVdqTUTIuFZwnvF/r6QI7H96Wt98Y0NVtge+q9Dno6zConJzLs1dx/7XQMqMbIIfLVjJdAnoWl
cYeXZvqm3Lmst6l0wu1EjxqzhUWvRNOh0q6Dd2yuzXCWYJB/KJwCkHABmASBcCL6fYrgDpcr8DKO
8Tuy5z8bA7X/KG7eso/mX5Yv/F6UUx0FYfu///yf1Af+/L6bt/btT/+x/aGk33Uf9XT/gT+dT/39
pV8+8v/1f/50Xf0HgCcLKgE6xb+vx1+67917+FHX0x99XD8/7SfdyfptET4ANEMwXzxZ/LV/r15c
lHjJbuY4aOrW7//npxJvqt9ckE8LDMpRnrYk7KOfPi5T/LaQoBzvL9ynf6h68Vcbl1I27l4lXNj8
gn9dGOx/APQ7pYe1seyqraGdrz6HMiZ44HswhKOXw3CGoc0K7blX4N3e//BK/Y3H4NcRwK/f+pdu
AILZeJlEQ7UfBYirICTkQWLjUCb+t6HCKPv3v5u1/CZ/pEm5UOuR17XtCKouLeuXhy4Gh6RaSu92
PZ1xp6DyWxrMgTYRZEh2U8PuS+/bnr90tU3TDsOC2wMTKPFj9Kp76cn7reQcPHHsu0yte03x3tru
UmfVCoJai70tIYq1ior4bLJibf/+T2/+jR8f5x43UIBcjsUb6hfp0KqBH6u+krQmYpd2bRuhpmiN
elUxJN4aqB+ovrhJ58QeLx58vS8S8ijBclARSMsr0VUvyUwEItbiqyHzq9CWe6tIvgVuT19yFh3b
ChLkOPCxVgbpNNfzjNjN9KXA0bLWU3UMKks8GLkg2uGnNe6idAPxYOXOd1AFsAFH294J76UTH4Jp
+NYkmMqHEJdzthl9sIQwFO7cMLkv0+mLrL5PtewI1axeR7q29vgPyCDamXtdwLdGD8THRJfRQr1T
zEKaRX7R/DIjW6ysTXuPlhc8qETc5QbkmdTjO9tVn15hfJre4qxlxMlAhLFOW9NVDfhOVrlw0aW9
eoPRN6LFzYVYmg7VQbgJHHyXiSm6vneS8DquIA3PK+nFzWUA8XKAbAh2AfLBqy0sl1hQVNxqB794
55XI8blSr2Piw2QYQutb6cz9B1dDcerNM7Hq4WYQM8MmoUkugH6BmQL94ESmel4JNTNMzs0dZaTl
9yiKv0dBoY7YtShvs6phh5h6ZzQlFoEpPPnA/bB5nSrpPbJjWFh14OBA0jyYWNPWZexHhyHz4ehm
TXVNs8x27IoH8Dj5f9BPs9RM/Olx0ogfkkdY8pa0lGv90thKBNSsynaipTVNybBFXP3zdVm14YJi
CMr9UgfygFVnvJrDzngNwU1Vq1JXjHSiqgCSbj9ywF7PvU8ytOv0x5jr6YudiHSPl2YhVzbiPiS+
+Mxu3V27oy8+fzxT/9nb1XX0XhdN8dn+eYP6sen82+7132hTMx0cMH9YfpZt8+d2uOzL//o/Tm9Z
1v3T/3zLyv/1T+e3hme//uPu9vPzf86Z2aiWUmEu7aaUDqPcv+5udIh4DHg1cCD+oTQL7l/mzM5v
pu05Jn9kF6Hwxwj65+5ms1u6yjKZT7M1KmIB/4hNWao/MwQBdEjcEGyxv2wuudUFZsdkdJ/5tVgB
9hlooBDACRDC+5uSOF6x9Xx64lamMYQUSDYy2WIpq87T2PtHWu6q3RS6zo3Kx3AjptElaUwdOvGc
jNXWZ+hSGgGl4R2prw3qB3YznxKPqminY8Y5YJXi1Xgelyu8i/K6bSoRHrC7VLcmrJ1nMoFMuN0C
yOciAgxdmpzJHHjHfB64WS9iQZaH9YkZgSS84kVvehEVXLIP0cb/oTU0i+ygFwEiWaSIfqJgvfih
TwAiir8UP1QL0Ir6aoagQUJqkTWCHwoHozbroV1kD0By0XSuSFecpxqGemmNxs7Xhb+f0ExkPFNZ
rBU6ChZYdCUiRMPat0q5LxbJJXUSuIWLDFPFPVtpk89fcYLFW0Rx+2Auwk3ihtNDl+B0PzfAjOy1
97vU0xH6wwSTOdf5sg/AxqGsg4X37LApfwP61aPll8YGgowJ72cRlhaJqYjz5BnxvnwOIq87iEWK
Yk8Z3bVwqIaJFslqXnoe1sSw6/eOesmT3UFP3qPtJIIEN4TfwSDMuyKcbTwYRkYkc5YuDoC5S71P
poyUcWImXy7iRn0mJV2+GWXEZmbJ3lsbWdtuI5GKjT/HfJWoDOmU7Oy63eIBNQ45c4cthiVzM5NU
2oTLR9IYBQk6iDrrntlq9lkN/BU2Vm2XTzS9cDcj3FcGj0y8NOgowIWMVxSdJOtUZBikJDXst5ly
7aOXVeHFIWy6NsvahyNQFgO0KKMG61V14XTxqabmbI//V/IlrUvNj/jWUZXD5AxMI62+lYMGbLQj
IgH4XR83t7VCuq6PoTSmHYEs/3MqFT9Tgx0bf6sZesyKeauEW3+orHtXNf4bl4yEQK0PhsYZTYth
VQS6OPQmD3WpMvMrUJvNRjDpuStAaaG5e+Bpdt2MmdLCu3ofyTT4xCNPM5wPvmoioV5SiGIiB6d1
3XL/GmakMk+nXXeItSG+MxCZ3mZE2UdQmNqBQ2HanwKxm0c6cKhD7tmihxUsNBBtdgTWc1X2adsz
5M21vUm5htOXm1oFgJDekcz7M7I+lsHp+BJGsHs33DaDHEzDqJYBdEfVKJZV5wvEa7BRdmlkCNDs
+JB8zEpzCR078UGopzgSADWJ+WczWawqyN3FbOg7J5MGxYbJiOfdp+P4blG4cZzMwnmX+ZweBJ6B
+xEC19XYBclmNit54UVhVGDqcnwajTh44y4RHWkxSY7lBOayZtKSrVJFpaqbeBZGiybjd51DmGDc
6fk7jXiWz2gzXBcdrl39alJeV24HBowHPC/MXa0SH39feh+1xbhlM7YG1jI3Cr9FMHm+BX7c71Tl
TzczGv+FDC3pzsnJLhQi45cLamOBvJuTfDVqcrGr1rWzfJXBFL8ieicwRhfBK18kO8ShEJeGAuf1
IL1XfJjlFsFHXc094pnuaocEhU6v2sl2XrUMXM6by3DAbWIMHy0RsG1JznKNfTHp12Zi4hjuUTaO
OIwLoJdRmW401+CIFJvlX8WxOx5IcWsoeQz/tjQ5+FfwCVN8F4aAcEW9Q1Mujm7xhonCe1R2R3do
03j39MrfQdZCeiE4ueqlzneOoSdwOU5XPiin985ZmY7rQMrovbBCift2npCqO7G3l1FzH9vR1mki
zTy5SA5WZDib1AkH+PBkTHnU622xrOn5hBe8amF2qmCUX9OgAUYThbLeO/hM8LGn0Y3BunedUZsH
NoGS4tDx+w0MtObeYZ2/gIPwNzm1beO6hyawV0MoL6qTyYPZGOGHSWkBLoko6bedtjzSa2N8EJ6I
Dl0O9iKXgXFiGIEZkEBsgb6JwWhTDll8HTjZQMTVHuZvMNSaQ5xk0T1UqPiIyffOmwt47KyWhEHw
DVtf2bc9UEMJIrTjTOpuFjhfqPmhcLryRHbSbTPlt9i1RmYGRfgZx0lwj5joP1glGRieDoYPwUAn
sdHU8sbEzPk2ZJl6RlODdy9mvSbWkx2kJGxCbZZpUIzBvQjs7+DeZaPtXqX1rDapPQ9XfW1Ioi2h
y0Q0Nn3Qo8ATZxEMuGUjGC7hbB9b8I5kdMy23blGnN47LgXxUeTjlgKuU38w04nCG8vt5zcDBzs2
HnIwIFKTAvQLIc4rujSCdTARfiScKq+okOq/Wk0Q77j0Y1JlF9v3XgZNZclglAiVdBrTa5bjSLLL
G+ht0Llnr7I+bO6R2CZZfjGPM70WyyWr6nTz7s8aUMWcWzvoh8Zp1nP3kTGI25F777/U5G9hPEnQ
vjaTOK6vQfJmRRh5EAit4DaggoQRclpHu8px7HVQK/vYEa5mN4BGcHYH0zz3GeYXzxAdgPc42sPQ
YKUz+JxjZAb4Ryp/vMQ6VHvYfPGpUbri1WyrR3+AuJOxnXDtmfwDWdDmfnBqPEHadx+a2OsvYT8w
nskm9mvUm7MGMopLLaf9yZAcBmDjrijCcq889tVv/7XH+D+pUP9/yE4cR0ww3P++7HR+q3NO7cmf
04O/f9bPc7n+zXEsUiYcrq0f6PC/nsslTHHp8J7GhONoHDl/PZeb+jeJMUmIH9LkEiD8N9XJ/I17
HqYlREvJvyj9j5zL/y/VydGaKyMhRhr4GD7+ImYoLH+l23rwZhrnMOXTrfKTT5Olt2/pfPDbu75I
PivmOas/vEp/Q3KCrfzLtZV6QvKPXD2EohHUWq4rf9S7SD3Zs5rTbqt8r/7wuTuseEp4jAanN4Oj
xUwxXkU4mOwVUKb5fmxK1vgUC/pNZDblJw4nnJBAFZgm5aAbXyCEI14j4BUrTtIy2wQBlQMEQibN
fl6NzaoD4LSzHd9ah1D09rPq3ZMRtPTVNx5TGB4pDJdTgH9P1bdDAP6SeoL3WNDszSlrFxPDXLdG
2K/cKr+fsuUYEoitMixxbkPCMnKs43t7NCmqGMfevjE5Gl3SwExgquIuYvQTDze2jpdpPd/Pn8Zm
T3Anu5scIv1lfIURqLlOgLwSH8BLsvZH7jurKIn45IH9ZJ0V0HRtZcjH1m1GqN2dGdxGTDmvcD44
azZnILUMzTJMJLCLGOBAOKBn4ykaTO+ePXRkRBmWmyAt9tAYOuQiKJM+KN+XFo2eEFctjaXsycaU
tcRJB6NpP/3R8sYV6Fz8eWCnvO9tOZDungZlcBLxxCM7BRVKgcV7bOOXNnwHlrAUy+6UwC63Auhq
RGKWeaQOz4DLhzOad05DJGAH23DUzRhl8lZEcxRurWRyLkxY3TUxE3EV/ZhPM3G4jAGdQTCPFvPH
XLntiQxS7mHa8/N9Ibvxqo91u6PckJrxOvZ2cdTO5xxn62MFHbNbV2VDUNC1neKJqxWnftiNdHsk
kD/2ne694hJYC/IhlEkGwnWiRX3T51W2lk3p4SotOnkgChyVBGbE/JSllkiQ39ygxcwzmTRolame
bvm4ATDmkJsfjuE6AqRHnyPHtd4lVAPIdEGZkwPkDX+BA+CePsBeqpUG5d/vIaaydzXCsvcSo265
KYLSeXKmniH0HE/4HghR+QTOWg13sm4owy7ccjr6aJK0ShZOec10vX1l1skbKanESyCK8MNv3fKd
Vya6byiz48zqMMyopnTKt5HswheZYwABehUFOysmXQNrAO4MNyS+y2yFGMj8xGOqxmDxdSgBGwF5
WZJrkgE6Z4GYwFxom9PWikZrF3Oc+mIVs32fM1TDu2taLc4hKocytt5+fK8yVwUYeYfyrvdN7xV0
YPhMW3Sqt1LXxbWXEtkiHByop76FcOJ2mNO2MIrGt6xom8ch8LgqWXmt3qqIU+qqdI1kY5o1qTCV
xrUgh1yZH0YTmV/Ctsyeeif27xSnlZccNnS/CnHzQhYebPHAERknGDkfjsUczrIvhULZbfB04+Ko
AqwuPhZURoYcU+1dxIEBcHSdGuZGjRx0ghB4FC51S+/NsO/AlARMgfpWi8Pkzn2/p3qnvmdMWUHv
D2C5zvB/TAREn1UkcTOMAFk6GLdTOTUURCU6eYKDgw8IslQs1oqGgHchaijDyrGzA9ESDnimEbsT
K6HlHjvq3UA9dBk5ljLW8cXI0vBitS6c4ZrIeLKesTbcRUQKn/iTOtxTVaZWSpcUI0paGYPODjey
lBySbSe7w9xCi0HZKEX90Vi92A1SJIuZmL4ORBteWcz5i+oyh5LHtTh31qSVDG9d9QGU9mAsAUAZ
OhvnFQ853I8WrvfRKNtTFyhO8vyEyx2WSrJ83fu+U+Bhm/uboVXDUyowmK1nSUMT2VKuRwdBouIr
19ceJkfnOOVWmEYuwTcIguAgQy8GufZHTaY4Wzd+72IHG3L5MmRz+b0K5nqpXmMovhioF2STRevS
ukzDGSO8rqfgaPoGhnIE/OSGHiURXjDroZKT4LBPRa+CcN/AsPNOk9ERNZs6k6erLrIIf0MVG4Ry
FxDsFBBl3OZW7oNUb0rMXQ3Td2lXtKdR4RMURE2XJBhvnLrf0Es7QpIpjCzBOyhwffrFBNpjcho+
xHRg6I+17q7qBmw3oYz55CHnrEsQiWRh6/rVBQJJxK92n7q4zk591idn1A8WYoEwf1h4bDXT8W56
zjSWhXWgo+FGtomG7EnBzuMM7RE+C6QeqjQc6UJPVOrLmFj4zMEbZIBmRcL5tnPrz6nrwzuOr2gD
Ee2HW1rahxtNzdGOX5TGxqDInvMiqE9BootoHbtsO4FK6WOnm4DeScDMhts1tIoxHyc+a7zNbXyD
V9Nfda6gd3bp0uKm66Q30u8ayEWDTy1Bwj2f7FjpuOLgB5MYCM5DpITpjDWrUy2tkIWaUnLCqg+f
hY0VZZNp6jfWehxxqZQmvxvtD9PLErd+YPktLyB+iWGKcfpasD9fKUYTEW1IVvo163A6rcxmdhXT
W7WA32I3gqnamYA1m4n7x1oZon4dOqe9SDhbN/7oWxfhNs6HPQ24PfxofnR4kN49JvsSR4iKdmOR
7i25aCm6aIlJ1gQ5vs9RHyCuVI3rrD3PwC7BH826izBffCmIrR07ahPTq6rv3a8OssfnnOAqYoZc
EZ4zU7icqw7ESx1hsxghp8+j7Cta0nz9MpmlemN3ie6UaYYjy1aZmeMK3zW1HkVbIjmtKhxEt3hO
iiU0N8vxmLq5w9XPruWmqTtnM5Kp5CFAIcNsE79VluffFH3x3GdQsvKaqQzGlgKgK3HbHQcDyGsA
kN3+jEKpvihIWQMwPzKm68ynmRjKn1FuMl4JwIpTve1KA+psZun3ymrtcx6Sjl6NoJVouoQ0eagM
Q1110vxaKb96xFQhv0HO8dIDWJYi2HpECkEXIlqFK9m57adWRlxxZ3Ppv8LYoO+FrQJ/t4TdpxUG
d7/ZhGMX83TaHSLiMNhLuJwOPHMrKJWgrqKjzOPc9VI+D23FO4o8bM5BiPDtWsLxP9QpHaEQEMC8
rdjgzc86gWvFOp3C565pscZFIsdbFUWkn6Bj9duQNgAM9SED0KsEOOEpqshg+1Hd4QUFqpAA99Zi
TZFr+8qQDM9mCszzNQDfqdZ2M8Vv42CzCnjA5AduoYb5JceXJg9BD2CajWoeHodkwD+MmdZujhN+
NA9Sqj9A+YnjKbiGT2nfC3iuepcOagDqNqcVvDM7B3mlLPd75lMtOuI10h64hboqvbXdUvHp9DJ8
HujvXjnGzIkNWdMkLdIUK5L+NVFWinTXuL0Axbam8T6ZQflVOOucOlSkJVCYMc502Kk6o/yF7Hrj
YzdFaOSbAUO67WJNXlc54Saz8QkbgE7hV+eHwINVR6ellncxDLbtkOUYn5s63bqeL9lyewz6voNz
wu00hcV1BgHTMp95J9qfQ9TE27qnSJIuDte7uF1dX8UhVkS+Yurez7CrcTO2XvjFmEwa9LqB14+H
4mmUA8tVSv1YvtdNPD37UjcPDS51AevBgZhFprUxIVaW3afHafBdhn2OG1QzplkXNl02ayLS+tPW
TV9jwQrDB+yDBVtsY8nroSGKSRgEKw35ElR7UrFkS8xuGj4jg+bxcq6yL8PMogLY3kcLNDKMsytg
ANCc/LYdLXpu7FFvpmScTvBDsDtVOKy5B7DT4sIjGOrIyQ7ZxvIqvck4zQPepRFHHJ06rbeBCWSy
TOBiFDAJtjPcq9WcuUg6Ag1uO5BjWDOXtY2VU3WDIGWqjFOS+swuxinKEHBDsImF3y/+Qp9+tBUb
JZSvAACf3DBzTMXChgsNhPeKE5IhJ15aVxaPZptluxLAk4JFV4rzSFtyv22b3GtIkDXp89RpQuOZ
0YUfiUsoY1Ux8TVXtJX8mESIAIFzsIon0dnpw4AP/buVBcVhIPpWHruIZ5QmJ655kGPjt5iGIIFS
WDq3tBhjTrMNKiIxGAqTOU7P8dCDBwy6FJSDDVubQpgVMy/QILIoqrtaD5T+UpDiOfAaZg7YncE1
p5G1uDDhqcwz2nNLXQuQlQc3r0GxG+kHuvHowgvQOIpr06Wsos/QiQ+OCsyTqgfnpmh7jpBhy/iY
WYgWJ5+w1rIsO8mxjZ36Qn9tiQ8vkQCLpcM1j4RNvI8sKY6DDsDjGUX8XbmMWla2G5lnbsnOnYrz
s6mJKg2o3RkC/s0YJo9LKnvTcvnaFgDv8kZinC6MdmMh6K0GS902PAC3keHrLem+Eqy+pKUaR9Sm
LvoGpdJtk21HlAcocsT0oGMCRP5F7BKbXkZ6Z/O7QbYZZvW62LQmp8aFaVf7fJtJpldFbkZbqlJw
qE0jhwv4LPQrOg2VjekB6gdTI86XQZMMl1zV4knk2ZJaF4Resrp5JulA1Ulkqfue0eXWK2Pcs/l4
64bGSETM6dShkKN39F1f0gYKuBI3qOEJQD1VdMZSOKyKOtIk1up0kfQK7zRjfpXA1TwMlSzeH7px
95UWzWc5hckl6OmBaHvsZ4XR65OLav9i4UL/rtlA1y4vUFenBR8CzYFJOeqks+UrJsZlxsPjrke7
HDnxhk35kNWtAIzi63I1QBd5sLPQOFPo0q0YApQHsg39Y+lWyavfUd27tsREwrJz8+bVTrgGcQCI
AAvnPtbrPcW3g2YlpaqljaiyPUZdmX6n4Km+msyQkyVNIWxg8WgCzjThjA+7tOc0mcTauwNOpeOd
qSvKn50BcCnJWbTsLjLBvzkmJ4VNsuyZpSZvzwyFxuGVBo/IvMMGNofRn2Wn5Uf72io595sRHB0W
j9HgTdET93HI3XBN2BWxneNTLBjSrpEzod0SpYVYiqz5UToRxSwSTOu00Zggjl7vjd4hqwAr0jQd
coiG2qA+dGBTiomSc26GZrhhzjMzNBQhB1Pq0XHgZbItaLCtojtkgeLQdrZ9L1vRZ9tAC5ZEX6sB
XvccTOuybPDvR5k7OXt0ZC7n1KX1EB57S1x1dVkemDxxemp1WKPgGmP7TgJPt/v/WunzT/67/04O
BiUX1fLv6KMf9Vv6izj641N+iqMu1gSgWgTQaQxX7h8KF6liRI/kQvm7I8/FT/AXS571myu4vXiS
GaKrPAcPxU/Tgv4NUotAHDUtvhZ2GPWPiKOWIrX/J2+N63nKMR1BJSRCo60WEfMPpjzcW8aQJCag
MDjSyi84k3UFqbU1IYnuKo/Rr7BCW2fFxOkgMopZMBYk6VpnXonF12if5cBJEgtXGL+oko2BN3pe
HNOlzZqhaqJBySJo7ciw6FsRtkofe6WG6Kp2quJdzk53bnL0vVOHe5RTXBF1/S6QPnQNiYM+2bas
hPisozImoMcNDtAn3TZkl50MZ7FWEDbtuB6gm9O6Rr31OOLyQV17hN4UJ1sQVuOVMwv/PDdV3RFi
Fuq5mgfr2Xct/dCExnBLJJjsZ79IfCoXAVYqreheS8JmmeN23sky6ZRr8oHSgdQQhOF6SJ79yeIE
KRh5+jWTtim0voicS9QuSbwoJTY/VzSFBCYS7eAIN9/Anxv929AFo7V1KBiin5eikhSS3JAOt6qH
WAvkUbYNR1H8zeuySGDxcCMZe+6TAbJPFGclI/2xuLI6IyIOFE31VTHFwiGqT8p2rezlhi2HeOLo
ZWU2SR8rCnecttIW13rLjjQwliEePpTJe4KZvmRQ3KXFZmoSvoEk1PIiOHPeJtjTDvxl5ANXif4w
+Uxqucp7FwuvZkt7Y1yP26YRxaNl28xc5jgb/b0K/g97Z7YkN5Jt11/RBwhljhl4jTkyIuc5X2BJ
Jol5cAfgGL5eC9nVuiSrm6U2uy+S6amtq4qMCAzux8/Ze22VXzRqFDEnMDXCtMv9W7p03leWNYaX
PQph+Ar9yKUJ4gA7DgkgxbZ3W+tZ9mn/TGHg4GuFAxSsA1Ey8nJ8X56yssdQT64AJJVA4rhpqNCH
ozN2yQSiK+bg9rlwup+LaL+sp7B66oO7rLHt53Krl5WXnYVFWCZL75i59nCFpzehimK9jpFufHM+
F/FodqmQ6NGwuJPMFB4dbWTTRn4u/1hwTf479gT5uT2UnrDhks9hOWLcW7aQ4XM7mT63lulzm+k/
t5x+2X3k50bEQa69aIN5zOlNLVuV/Ny2RKP6797nZsaOVBEt8rnJwd7BhG4te1/0uQ0Ku4puy2Vv
tD63SVpuvIPD5/bJjIOtNLbYVSU5Ix/951ZLE0uQ2en2akMHkZ4IdrMkIFLY7sr7MExhenL6wM+l
i9L6pP6r7KmZw6vC7xFw9GrwQU95YXMSFm2D3vcOxQQi4yBakT1V1iD2CF7nrQ95/RyHbcGRmY1f
jhbpeWk++MPlFFadeWuqtH5SAxob3aLbcfXQr8l7arILJyxJCEqybVe0pDpnET0LrLw8KUCX3UvR
B+Cyu6Airz4OMZyTKwnN+osNZOxsaayPSGh5ToBRR/n0hFoMTI2cJi3A0pGHke90L1B8rIAM0X8s
szz9EhkyuRv6yvuSI87E5sUMMjmCQa/m6zQvzGlt8sr0u9Bt8KRStY4c+/BM28HRwys4X9sxVeWl
YRjZU4dUl56z3blUKCNnBUwbidUD7ekmlvlV1CZ04yFUYKtD/PVej82pIvsRhQ/iCHoWK5riNgfn
Hn+M6/JrV//zvzTTOQlvN62lu73ZwKf7/5v7/xEDByQNUsF/v7mf3/M2ef8Yvn1rfpIl/uPP/bnD
O38goebR91HwI/leyoU/RfcWYBxTeALhKqnzn1jVf+7wJju8G4bAUVHWkPfF1/ivHZ4OFsRT5Iog
MTHE/yc7/C8cCDq5RG+Yvi9MjwBnCodFq/7DBu8SSMYskK6yN5QXYdnu0TEV57hUbx1OlxVTSSCL
6PAz1e+jgPkTXcknQB/iXLf6xR6y175R0KPmBVuj+wPS7ZsM5dHa8swFiGkQLNrQ21Vu8dIF6DRE
mL8MNL5DPV3YoYfkqyfBmRnU2hqy6x/uxr8Ysv6s6//8cYEN4ULYge0j5Pzlx2WiSDryXJ3NSCad
yYuXR98r1dwIz1//Z5/kcCddBroh4Q+oT8MluvqHyxgbHII1qIZNayLEI6Mxq4wz2Z4bs4k3v/+o
JU77p5rMcxaJCWYwdmv+51e9M+KioYTfbmwqT3/1I+lDHameuwkTlwrNY6QJdis8nW+wEjYbmoPt
Gh8CQ9tYJgDuhu4w983eSf1X/quHqiovDdeaN66rXmJjONWe/24xE2FNAwZUf1F08dbMNEnHq+R5
cmKEHqCJdpEtkD/17dHGJr7udD5uHZEOmySa3j09v0qZ0uHz6THldMl+fw3M5c79aKHgxwchygEK
XKJBmKP/fL0j10/0ZBvhpg6CfYLRzixHuW6SbtcgGA3rl6b0UNBo2Cm0cxZOn6PLjwJt0u+/yOcH
/fxFfNO0LRs8smORFvrLF5mScYzLGP9T0VHl0HlHHWb4L0Hcoh8yi69Fn5+cjFZYUZxUPz/U7sTQ
L/P3yPiKVRlat3av7hdD8+jKPfKz9zmL38rJ3M2Fe/c3X/Yv1TyaAxYh3PUCljNLyM9XrcoIeMyB
k26FmBm+4pnzxfDgaHEvDe8SmepD29dHEuwO8+jtUymeINxyKHVAR6E9VjOsEXNe+Vjd1nORrBn+
PQyNcv5GG/GXu+t7HGqwFuGOcTjdfBKff3ibqMp8Wsq+sdFpcd8EmdwhyhrgVYyk7nAgiOhLlhk9
O8cDGJmr+U3L+X4qabFzxv79RVuuyY83+JfvEizX9IfvIrzGLEhUijZRxWyqEas8NCktbADCFmaQ
v/u4zzXp189jii4chzuFU+iXB8pn0hzM0I42dkf5CxkJx1ynNn0JCndy7kkCt3bBVNaErxhEWC8R
ywy9jhyy3vwJZ2iWwXOKhxL1QVi9RD2zwzbclVn7MKcou/GwFOse2h5cj/Q2pILeUMKsDHs+I5Zz
DpmHbJdsdwls0VpNSDO3qA5OnGAZlDAf3jqOPBfSiHcRGq9VQ6jSgWkv6bIuWmFCJbMVc0Z729nz
ze9vxM+Lue8sN8KzhMfo3TN92GY/3wja+kVbd9wIVN7b2Yl3WXM1ZgGxope//yDrr6+JL5ZGFgI6
Pshejtc/3nJ3hupGLZxs7cwHzJp/q1yTTmXQkBca2uRCtslzNg44h+Zj1093JN68RkG5KA+jNxUB
zHXbj9hHUCNyRijo2zt1uQzEfv89nb8+mj9/z18O54IY0tii94ykxaNFNuyYbwEozsqXiA165QsN
2LPRKebypF0VY3WpRjKhgobklBnsNVFXxhUiEwNurbQPKPH0pWpVucmsIT9gAI32sfScixnd71M/
OGTFy+5K1xw2nKZvOWRBZTasBjZdyAd7QqMynyfQyCR3roxhIqlIpuUWLF6P6LN+HrvsPUoaeHhk
Cb1Nbv9koUjcLO3x7yUaaVTDsdpFvYxPEMvnXZ4UT7+/Zn99iKh2sDpSWuHqYAf5+dbmXUi5YVfh
JnYjsF45i6Bep7a/jxpr9/uPMv/VZ1FzIKixwBvSRfn5s8ZMyL6163Cjrdm+6Pv5GTaZfWoYvT9B
YXJWBXNar5ou2/h77GMrrlEbrKyQDXboarWZJ4JNwTSrG3Iu/ubL/WxGWV4mxvouby2iPN6mX8u+
ItNm6YIhQ5ZSXEzgVV3jNMvHv7kCv1YqC7xR0IUCamf6dKR+uQLKyhk+MxBHp86wcVyU0W6ab0hE
2TPEXJoK/d0QN817Id3HbJhu3dYGtlhzwnGqfivnskEvnVZbtF43KOCTM2HVuJCJcv2bguJffVMv
cNgUeSwWceHP96pDEkz0YBptAq9mVUkxsWQlBzT6PjH6eKLu/J2gSRSA0vn9RVrMnj+t94ACUUcC
jCZ8loPbL4sNiJ5uruM62mCSf4oGnyUGiWtYb+zKuoNDzbRZ/s1Hmv/qMz0TdCadSPYZ95f7EpaT
cNBAQdGT0Z7zPNzFtBkvGvqNGyultC+xGuf6USYO8cPeu4UGah0ZXzr80+vEqOurYKxIarOPZu3T
dXr4/SVx/rIABygyg5AC1wf0SeX+890YDWmCeeiMDf73DUrsfeRGuyjjdQEl7uFCn4Ff8hAxrAVo
kVz0s/dGoue467zoVcmZ3BnPuaMT9T1Lkl05il2sOUAbeXoDnnLfAIQggw0eRVN/Re8ZbH0yAjWC
82PNv55RA13A/JWrErbRNPZyl7vtt6kUDz3pumYLbX9CIKryncPceattlf/NHfKXXf6npyKwPI4t
PkUu7w7e65+vQJVCEQlIJ9tAhH+wSvcWTfbBr4g7alCBgicCDk4O5GUzxsXajPgntbtk9BTttovb
u04Nd44iek8YYObS3FmPlmKDR1gZQFv2GfZsyhCTimmrc9x23SqcWLzlQFTiQMAhQDzIxmTgoh9/
h0VFqloc3GubwAYrvTQJIyY98KhIjNAZ5PeBVOUV/Y4PIv6aTW/JK9WnG80XNUVJnsN4HrPsnJNf
uoK98q67bmPYjGOzath3nXdJmsBecgbZjmHuE2jmzTunwrw02nJbGyR0i4H8qa4cN5OZj7vEadf2
iOSHfwVkovk6qPi6Ll78mTSM7tvvH8a/bLKBTbnMq8nRbnEX/rIy9F4VVb60qcestZwPrn/Q9UGi
mKn/LP3+u12g/zdNR+ifcD3/fQPl8v0jmd7/x79CCP/jj/6jhxJYf9Ai4dgL11/QCw94Hf7soSAh
N+2lXA44L5jLWfjPForl/fE5T2EZWTi4/nIk/7OFYpl/sCNZ7H3sgp+tl/+khULv5ddnBIik56HV
YtWiMLXdpRL44YyQmvBn5nxudwu01NkIhXQO6GhyTeOPbonbmc+BjANgL5jczimqKfMCyGZ3DIYU
kpNjpdcKBSFanmFyPtgiw4e56kJoLXVseWfGqX3yFLNJTPhH6+CJA6RFa9eyNqNhC+SyxZ1EK/Ho
u9hEuqTX100lntCwjKwXFSFhblM+xHNVffSub1+TcZsdLBrLyFgJ5lVx2d+UOWHjDNpdaJRt0ZUN
WXIEfHXW1O3Jg2vpDneI2mghDWKNmGe6DftIk02QekXNpEPeVaNXznc6xAx69JK5vG+wlOhNlip9
X5o1YQGzM6BmDZEX0d13rEQfrbjQckVsa/NhGEFPRoes0E3bJZ3Wcz9WYXihI8v3kVo7lrqdprz5
cAjLS/ckaeX6yTDj8KOe5/HLbIIOPFgqlIBGfTrucTYY3i4NQ2SQhgd45ppQwmq4mA1Xf+9I4GCf
Z2DwViB0e6g9q4SlFgW3lsMgdciyY8I4DJeSkTRiT5KO9wUXm6OPtgdFZCUjJeNVkXgCz99I2pmn
Vb0zs9hJ17TgkVYBs3hwCHV+7Qsn/uilob6OovWvOK9NPuEtkgS0ZIgd8qOb4UTx1O0rNpNglZOi
seeqOEjtXcIBilbqEEF/w9qjsbzGZhef7QIB5Rvxt94diUCgFzpRiQtD0bEHhQAqaEYivGqiiUG5
sON03fS4N8FokvZh09x3ndyy9iy/6P+bLD47Vf61L3laaPHkWOjLGqF5Gmf3MEvJ9EMPvxIFvxsd
ItnBZCkmuNDG+l3UY8Tsrbe/x0UZPIP25SE3BYiit6RBUIimWa+ZECwBzzheY20cstGNNzip0r3I
5i7ZdGWYnryuvFucQIjsVXLGyuXeLg2MV6WK9DJG5ORtC2KU97LzA8bjBN0A5DKKF2ZIPYZgy4Xg
6aXxGFM4WoDle1Hh/l/w1qh9kiJrLtrKNvZ+MKNDnjC8nUmUSYmrq+6AtIltWpsO3Zess1aoBh4K
x9GvyvGh/DSa552eqJustW4xQWBIDuyDiMjpJAupT4h6r5N0nY4JOCAkfRneBWZPw1Fgtkat1M+A
tutSpNXRtAKggcDZkpd2SEfqCzPu6l2NNHQ8y4n6Y5PkC3tJBBbpsjjDLUm5NZjXLTwqH0Wy8l5t
AmpAVQSxb0T7qOydZ4j60rhynTZRxPOmSb/DCEsipKNba1rTvbXd3TARm7rJRm70CqK3m/OuW3E1
XjnSj/tLWJugJk2ZEX9KlopT3SXBkGPa9OkXPnc8XcFK+AV7bxQb0KTTAXnFuppCUrUbPJ4HIhe6
B5EV7hGbTyzv87YmzDU1ujD7NuipOWswg7zYNBVJ/5jN4knxRa21U2f5t2LoQsWEOVINUeVELnA6
8wnOMMWMkKQNDIadROTgQCTF+7sKM0mKnz3EW9zneXvkyURf1uBHX0HUcG6Rw1VX1ZLU5xljZR3o
1obpRe+46osdForUjwQNN6IW5qZYR1IWidF6rAAAPEoHByniMtPZYdNFziQaScVLnjIzF5SM65kc
MosDDCTyFeAuwgZZIP2WJO5e1mt+YrkxP6MJc4ARtD7HnK5sVqnhlXC84FJjPHiuSQhhsOkOE1pg
K79AU4W7BKnGuGUdig3M6+Fw8MxuuNShDG8wGTNwD5b8xMzwxluXMPK1k3A8wFCcYGvF5IJxZYle
jJCsci4vRvNoyik9deQYrl1DyQc4sPZzic58ZyqUefMS5NinA0ozIm0JeRyXvMcx5gxuG9ZI0HZq
EOrFCLbfi6kPzw2ElzU0NxsBJ8cDTCJVc210df+OAHl8w17jPBH7lx89SF07oXR0x26ZBntp+u1D
bWbjF6A0zgcWmeFhUCWhom51H7IsAYaUfthuE13fZ6hJs1WLQ+dCglAXe1QQ8QFYqr0pkcHvyTjK
0rXrdNpeu4zpkl1QaHKs2sJ7jaHGyU2PCP2UL8GcIUaUFXAUB2xjKA5ZR3an75dYYGr0DgPq+t7e
FroINsig60NZ6nqrFAYlF1w5Fqq6M7PdZPKDcQYh7iH27dxHmZ2srQpG6Hkq7blBNzzXj7IYCh9T
Srl4fnTjHBun1ycy6QgFqbF1u5g1STd1DcO51f1kX2YyD6+rzxhUXGlf2ZrVGaR4+5ppbA6rAQPw
BQbV+FSa4EtxqrBQuUvIapnC3UeYpcNrvkv3BjxTPJHpiNSuB11+Z/kMKNPP/NaIJNfWz755gVU8
AurKtkNUpt0Vd696FbOY6Th3YH9V5+5ry4GOWDcf+GzmmwQd6xWVy4jLtiqRVqPykKGRJseqdtBy
mL3a5mGted/80d6YS7StaJYRc9mH061JTmxzDw/YuLCcWr1ZZsUDFjv9khRVyzLYgHTTA/L1tvvi
AQ3CANPo2xEgqH0EnZC/1EMcx9eT0yGxFJlTfakH0nwjuwADRToncor2M/QXI0SYcXDTPul9E0pl
212C2wM8agSi0B+F/YiFes3fxmImDN/XKP5S2KYEuwAJjjr31skg57lDy8rMzTWxu7dVt+2wHoD3
TxCRNBRmqOCIBNtP89B9X8K7yS7S/H+xRCO7AyHJoHGb87AEJ7tLhHJe13petf5EvJZb6OyxgNy5
T5bw5XSJYRZeBPxUfUbRq7RAywtbcB16LZsNGkPdrv1c8w11wr9cWI/hQWVli6R8sud3+ZkPLUd7
ek+X0OiuHX08O62GVhsHjkwgAiw6PxP6/Ikbjx7C4o9XdIsByq/QkVREmgfzHYVpQghpbJHelILK
YV5X4A7h74z3VpjVb2Hel7xvdjXskCukJnoR3aw6cAmvVd2BcEJgUr1jWHNPTsRR0e77dqsj1SsK
PCM6xbU0XdrJaD59vtIWc/A8Ldyn+rkLYvkVu76cVnYN3SRNXE63Ieoi8uamcXGAVA91CG57pVSN
njQg6JA5YdoeSTynw2w5cX3Dqj9tlPLD+UCxUzf4hqL4kRClZd0ZWCZbi5xEkJWkFKuIomkzwe0o
OT5O8i1IM7YakhTna1VKl8xa2JTvXVe7W/8zCL2UeX5tpxYTDn8g2XWNu0RA81uy0ztlMolvES4+
xnMXPgC5yIM1JwHsmVMiDlU9VsgI/dF5EaGrk/t87MMb6eC9gsBCqjueBLaPxVqEc4ad+aaKJ/ci
KepIoOfrgoNd2wZpxchAp1XMNTuIlBAIt+vINHBN5d8CSjB8jHODdc+wtdk0Xtw/JXOX3tORDm4I
GaFuS1xS7QuMkHonwtltKUkMQTwZ8lyys3Xs3WsvTK8zPXsUeUE+Xbu2zL+imbHvZMNCffDsGmIU
MAFv62rX+GDFy3bsz96OeKnsG5rXZkMp5D6ih6nNHQx/7070gwd8FCfJOkxswuykRZOEjnB4kXi1
/5rjcL8phTK+1DCq78WUqPRktV15qvTkfw8DbIZnaPJ1BCTbLT/gG3RP8zBOh2Iu9MlHRQwmg6xl
WhyEIFY7D3njtEkrVqGDlKV3mLAoPXrxVOht0TbtXnRudyqhUa79KRVY5ADUbs2pV/26soriQuTl
QO5uoafnOUDsVicZvXIfz42PpCwdd7lZN2daxj6+4DhV26GK0xMBWuJolv3LKDrEzXGdEpI10bSq
LPkW1WI5THmw2BMkIalqWHmc2LlNUctsXYi/kF2moV4JFi9k28mTRYT0ylFos3kKkfS04ffadw6t
Z6vjGEfxVgZdsXOYyu0DkO8Eek3RtwhP3DWuX9a/CeTxSo2cDsk42NclyHlU946zsUbtXcVhXd+M
lZscZda0O3MyKmBdAGNl7Pdfh7xrbn1jYn5B2qKmdvHrB1Sn8c5DF3wYijAGLFa1iOaTu7RiaW57
vug0k/I2IMFZ+bqOTo1LFkETKqbFcd+e8Z2wUxOnsRnS4Sunh46WIXzPFTtxTmTh0H3kwNCGbTYU
hJxlpFNmEtn2ppJedzHwgKwNY1InhWOGYjHPLkLCEN7nQH7MpLtzpnGiZTvlNNYkFXEGkyLu2LBm
yAExPb0k4VSbMju6DFO32oJRsteSqLUVlEtrlxJceNuVYlqyjEcIOzLvzuSsInozGpltAleJa3d2
macbmXe26+iBx/7WIytSj/0T0AcHR1SOCpB4K1wxGMdacwhX3E6cInnMYE3OWXKZECuYrzNSwZ+w
X+HZir0QEnSJijCs5CNZa+N72uTjjTdbRH4LoiEvp9nzD541OMc6YpS7F2MLLFOgFX5lSnadN626
ztGT7aO2O/T08agAe6A1orB7KCeKsPvcdV9gO+gvzdxelkkhT22RlRtpimJmibHjLxicBPyLcQSE
MtY7cjcC0lyN+aTxIy3it/6+TPhsO5Aunmmr38kihhoO4RMAylxaV6gFhofOpzZHIQibuqdD/4oe
3L3oTEtvq5IUl26y2y9Bhbm2CP3x5IbRcB/FbsE5pxM7uObsbvC3drZhes9BJYmGg7Af641WehZb
qpEbeoi+3JZaQgive7PcSkO6YJjzvsJ8bPmA+AdTJmsCC+Dqd4bdvGHCMMtNYvT6O+PbzocbP8Ir
Ma2q4mTS0dHu2E0+lGUQ2ZCTlnfI5rR6G2NFe6K3LZy9IDqa+KbMGvEUpbqm/M7LGxTg1puVGN41
LD/zo82MGpuQU5SoDrkPx57Tzc4j8IIJ3DymT7kcBxdTKDk+96i1q+owxjLYNgQTN9ugkPOLThoX
5LnUx5GUC84Lo13d4LGyvMPSIHmPXcPc6nxGP+bo0cN56HTsYV3VGfdmOwH8GbSzZn9p7pPC794t
UhZWRmuWB8tN31RWJye7bbtqWyx8HzHQZ+FcV2DhjWr3QfpTh5ITWNRlPE4mrdVKEdFntdbs7wn8
sY2dDQOIVITFmfSUydQS+4Zd08bhVCwlY3wehmaXDirjQnRhj7O/xRC/ynQovjdi7K8C0M7Pgnh1
9KrEsOIG6vzsJa1SdUEHp0LylkksTEBZigvDz+zyYYi6+R5BoCYqY0y69lQnYz5u5mSClzIYw3qi
K7HvbP8VElUZbplTmlBwaKmzIqWCBBLTnS85dKq3sGLH2g0Duv88BkfN0cx4AMsTnA1vbteUkMgb
+lq/8cql6ool33NOsi+zazOyna9F1gfPdGawbLEfUUk37r7Ki+bKDRvywVRMBEmKRPQ8yiV9L0yK
j8xojOggiX+Aq5IoXPLmjJUJ6UCp3JWpaBhgQbAIH/GagRAUvN/DJROHdjkW9jH9iAKvIhOzpsNp
1Fb9QNs/Rjttt7hWIHQvKtnUGXnd2yzBPxuJEspZy0ksIxBjCoq99rXYqNzt/LWjmv7FjuRSKjMl
Yc9pi+Ihpx3oAlgo+uuK4wv/tAQ9vU5KHswV+3TuXUgsD++x0cLJJocU1gT+IioctqiJeWGzQnA7
Xgxhs8gjzebZK83gZYYTPAJFSIybOiCODyMRvjLSKtsJ2UJHCZsWvTpSiRc7PTdIxaOpbzneERuF
gCfrGux3SRC/OXJq9pXXe1fYScBKWxUMml2HMZekq8D96tH/MJhUo2nwnCKvWOWt4CVrAfnsTa9H
Eyw9+6ZkyHIoSuwUPMF2cQehUx7A42EITBRnD7DUMdmlpvKqs5ktdqFWlrwkJSESzVaXNXE9kVVC
7WEmG5UN4hgV9du+NLN9rn2gNlERja9I1n1oFVPQPvUTHjyg3CNmr8Ff/LRW3jGR8sOJBprGP/ne
F4n5EPgBpjCnCzzqhDy2T14LnnSFDj57t5CA07dIR8PcTbEpDFBsDvHAoc8QOat6Dl08nh7ah3j0
XRNo/IgfE6f4vqws74KGiJ/uYI1VMC5E8QHDwbrEA4bSvMh7LCtl6yvvOu3j7kmGRCbIQRCy208R
WIKBSZO3zg0fayZsBBNvI48K7K1orlZg7cFm9joOH0A1cpofLZafyTOzL9E0oEzvAYVaZ9aJtGBw
ajY8oLlbmsdglKrax0GobaJXdT8z1hv9rwrB8WPhWQRU5inxDqvcoqW3SjufbMfEo/fIWcDIyddU
CEtwUtnx+whE/sQ4i14pKvPgCu1U01JPKGIC/CwGsVWy/s+bHMyU2LgV5KZ1UZk0bAhaWRi0qW6u
GHuPA03afHz1ogxNiS/7V94kZZ2VAEsUN3HbnxthgQwYDJDFDKza+CMCD5DsRqtnOExaIK56tiXW
lbEai/IxszViibCeATb1nfTWA9ukszK8cNg7HoAFw2qxcepGTOepgr++nCKNeI0gXmJQLOoi21oQ
4G4xVOXNHnZEhY0xD9uNRMnYg693osthhCC5Vl02b6XIkOoPaH9ZUMWSncuqamtGfOMOPJroz9Pg
ouRZgj7mdTE19NFSJWgmAfBlHZiTMLhqZ4JbsC3kJUcwGAUgHTNcHoFdKI9w4BibhhhimkVTzReO
jbGNLtu+YiBblOZ3nRvBnWKES+cxA5rgGHU3bgSpDjmvcUEInlE0qtq2LJsk2nfSuI05agRPVgq6
LCa4igNMRhp2MJja2HGsd9LvDlLxN0B1oNmy1Erv6OI6UNAqV26SwU/vcjAjB2IjE71L4C0+NRjF
TvOkFyRyQiWNYTi7KWTx0hh2tK1T38+PGZvINuoZ38eyA17Wj1H1zkDH+KjTZnrIADUaG7iUzPrB
jnTTqWArVKsxKMorzpBjcMCFQS871+FXijn1RWRB+TiLUaXrGhoMzkMjuYAEGAakEy6/CHScvbI9
D6tfUjjfTAOCLl0LezfSUDjR0nEgern9TSsma3G/1jYMMH+YD6hx47tODs0dgRu8ARnMuU1ixda9
ki1rdod96yGHKDSeEtk3u5n+SrybB18n69Jo6USZTcsINXJAhhwCHl+YLrW26VsShZBd0WzIp908
m3o+N4v6+NCOrs14JukCB1uLZR67KblPpOOBZjOndxGlW9twCCUUKC0DORfDVwYyOO8Bib1Qk40u
e1uWePck79C0qHPsgKny4gcFXvWBWhTwhAgT31gLRlEGZZuUz54v6u+hReXM5IU+wDpoRfnNarMg
X2PZKZC3jjT7sX3I9UzG68opWeipKJVX7j+Hjv/dk9f/5/i7eMUW5c+/n89ef6QI3H/Utv/5R/6c
y/p/IEBHqhh44p8K9n/MZQPzjwUzD8NLOBzWP0Nf/zmYteB3uYjbucFEvyKb/t+DWdP/Y2FioYgP
TeL5bPc/0rYjlPhFRQE/AaisjcOGxHiMdNYvc1ntycCpiYwk1gG3R10S9cHx2BCXia8SQsdRRvaN
GW1DYi/LrVWU0dn0qmKHGEiewAmYWwhUJRgkOw0J31r42pZFDbIKUOqovVW5CPvMlFiQkHVvG9M2
NPFRDeqC7Va+zKlbIIeoi2NqF8mhzDN16EsNSYSEcdoUcXWdQg3uVjLudLhxbYfSoWQPhKc6OVR9
lqNUdbSCwjmlqJgx1gAfYhmzjcshU7lkVIEkBxnxaHyL2p5kTdbR8EsaKuZeYuAw52bpRU0UA73Z
fAZ27dreM4Zya9zSKaFjsMC2aozfSgOEIrxwQzMle8q64nWYRXqZqvQhUuAv3bjUR5Z49Q7wJzk5
Fs6YSHUL9cIpLkWaWftRG0sC1QJSmqrkqCfD4LwiYB6qYhfX1bwNuXRbM84StiQVrRjSDXeq4mSf
h8FlUI/FyYq7FMEqOR5wn4Cd1OkdZ8nsWJlNsSWBfXob59o7Jzj2INMKnO7r1Mux7GcYAS7ymhCK
dStsOs1tD35jVRcESRlLwAdHOsOBzl6YJt3ccWAHLxM/eDTjWdx4UzvehboowiPnVAtGPYXEdU6X
kEYmZu332k8GeRwYKZy8GErkSmCcuKZ3xdmvlAF+41JBCz4NqIU5TRJqxr7vO30B1jEOb1oNWmvt
db4T7KoJGiPssmxN/EtJqRAFMsVeVsKIRIyJAotMR3o1rXWV4it7M3Rv7aJ2qPYVR83lJ2nG/RDU
HpuudbduF4znvC31dWf6BbcS49S0csYAsII1MHsPTFpZq5L02Wec0d5T3ZiKCJNBmbehG3rXnoU0
fuOqqD6gDigOZegMGDJ6GmGdgJGIrS27bdMEhI2RxJIteZo48fGT9K4vzJpGVrF0GzwvvUswiR3w
OYmDR2m6o6IrKfDzRTHT+PUlg5YOKdY9+VgYSQYNAzN5qgfyMet80ld9xzU2mVm8UlX1N26tNP0y
XJuBqq6hj1zBNTGxcY8znsFiafsYXDKQw2vFiAhsFrOTfQEelrd6Gml9KYWFhUoLZlWjLDVve2yJ
MEuakekoNsdvfha9ciwAmSHt6nKQ4XiMG6b/q4yC8NDjDMQ+ORItM7dBu2LLja6zFpQdUx5g8YBL
FODewUyBu4rUv63Son0ySZTv6O4U/mUbmuoFUE3FVFA1lEQ+tfXJbaJ+hHFAlU8rO/bSrdB2ML05
gpt0jzRg2LRuVX8UZK3QYjel5zVQ6vUUco5kOzSfjRjbwTHJlto/izWxarXt5OKr7UVReK5qunEb
d2Lz7/w6D5lB+0F5kRr89Wth6ukRM6S5cfuufAYD4ZQXSZ3KPT6zPFvP+NM4o/Us0yuWaJFvfbcv
ntN0HPZ9SD27ZrF/6mU4nE27a6+MQVSPhXJdpizA+Tm0FqP48ImX3bcwgC+B++KsA722010GJgIT
oH1dm+P0pWoj87VQiMR81bmHkbeIFbaJ6QV0zcOQWrQiCjFDhlgXjqw/Yt3Vt7PjRd8yo50OOWeh
DzWM9JgswV9sRqBDyRiF67MfY9ttH1IDMyT+0DaIEcXAqr2bWulrxKTt6O3QdM3OMWbks+moUIZt
mlWF97/YO5PlyI1s2/7KsztHmcMdjmbwBjf6CDLIIINMkprAyGQm+r7H178FqkomqeqV7p3XRFZW
MiWZJALuZ5+91z74kvKETdZhoD/nmVPKY8bElG21jIZuZSbB/MSScnGLhBZyl0VMJ8SmaHFZljoP
em4xXnIeWT5xvNAOWIJFA9fXYfeVpV/sJ8YD7kJLfVIa3KdNlt7WLmlSwxpHzNQWYoLi4FllQ1Oe
6CxDRuk8e9hP45idg6QentlDB+jQHsTU2ZLlL13NX4caKT4Sq2agMXXjdJW6CTDUzDvyN1AQ6NVz
4kMS5EO29qNs+i4AeE0Mo5P3EVYGu5EyBs+yKh0YtXhwRO7tGWhx4IlsmtiiQO6Z2HcX6WPjOJAP
qSBzwhufXl+K+LouQOfkBR/dO1QqMt/RonyMsVEeh1Jawzm1iuGAa4pPQWNkNwV8YWZwaiUYypEe
Y7ZOzBhh++iMXbtr0lq8V+38aPWUxLBx8rurGBMmAKQIvAFwxBzY5BQsUQ8yJ/Z7DSMr3STlaL/U
ne68tWXjaTkwdffhtqvs2V41wM8puOBevhbTMP0gdS2eNRv2a8v8n2yKfmqvthLeTcVneDUa0no0
m8p6MRovu+GFbZ0aqsVWOq4D6rGm8+yl1rjubJq0XZ2wu51PsuUDi/6bzp9ZWsDu7JQFh0nOjb1s
t7KGKZ5fZbBiPQGKgdojI99bqaV+cnGaul0JN256UIEIn3Wo+uVPF+5NYmZ2sI/YBT3HY8z7jkhA
y3a8WBygbK3aexBjSJVGL72XMvWyg5lDhEGQFFj6EQ57H+euD7rKDrmvreCrU+zVJA2/6MjCPHTf
0KnZbt2+SdFtE3FfxyRScQV0CI11P+XcITw2PNg/urcKTtx9J2cDLqM/A/cFZ3NtZst4h2Wg5Vp3
jUOKO0D0FyLDmxCmsqrWEqDUPX/r6uSHhmgOdinwJSRh1/xo0lCg/oC2JAKLl885FFOL26TulBOu
ScJSYRaKkBe2PZsGal2bDWdnFOW8Zi3K2jvQZvlJvYhOqI3ri1MTVqpcW0P13cW4fSgr6s86cF84
KEb6B3G0GXohF1HbVtLNuFRCiuBNEzy41SLuX4woRegQUxOfe7N4dodKS0xYUWBuHTxJNxBb4m2c
9XHHWij/FBal7hoU3uucF8WxrhJ+531nd3djUpIjBobcsvVGusy6GA0jtVmx7fKkqy5xhHGN6sAW
/3Wq4hDht0KFiLqkpoQIT6MJFUEOr1OYsQSFwhAHdCOxezAsN3gG+xr+oJKK1jK/H9JiW3TFbK6j
OefRI5NWbea2LiveymjKoM8Y5hxT2d7Gl3G27rvO/9ajyZBIDut9bS/OJ8R1SgVIac9TuOdCekhA
GDUrfMT5zppIabLstFuoPwTHlMveCkHYgl3u8AqMsqR5GSIv2VpBO64593mfJDyVp8BV/qEN0vK2
6IPhid3AsE7R0jbUeIxvHpX36bqpRfUR4B7DYROG6vuYFWscWls/KeY30qY/+sivEVJEQOBe9lDM
JpQ19iwA1JaVMZswH1M7IlJI/R+ohaWHqBavpsVp9BJW8AZX86j0RYHYOc4ADPAb1SlaYNCWcM8G
9syw9bw8+SgDTZIQnw+BbqtAkbPd0GCFXHjloea4WLecAceRasTHwouGb36LkUsPqRz2Tcwt0wjz
G8iUobGixCicDkaTubh78hxfRy694YntF3srXfFNKyfJPsgX1q8Sj7beADM0ftSWgVcPfzh/9ujW
D7yBhFx3QpW4DpKiuYhy8G4tYeIUot3Du9AzWF8JTUHk9m2EadasefWLDUQQkmoZ04XJBW16c5GT
v3eBw6fDaVmy3PDB42IY5WHx7tld80R9iAI/p+QlG83m2VUukpUqO3xMCnol5ywL6nUfGd6ebeN4
4OkZcNeHovu02smLDsUceTd4+jOwPlBZl9DwQBWQmBSb8LihMFwu5Y1pmtHjaTRO8ErC2YaqOtBo
lXbpsskoFDRZrmzmO4W+3cm0h+A8wIKjad1drmA99Z3rNJtBuKVCEcPjTggZzJuaW+RL1o4VbjMD
aKsvvH2YW9kPXhJAsobBOaeuiBWG/irf8jNjN9u7EQB7TBAk7Gna9TemX3xr7Li/4cNqrSMWDeu+
VObJhL2KJJZYrNO7YctbFeCrQ+fLBgOZb61Me/EFBfMUPMdB6n0G4JT5pcMn+Rg7Hd/WpfZoSIpc
wIR9U5sfIDEoKRFUc0ZGIrF1MDcOWKrISo03tQ+BsJqTeAvHIL1X8ZxfCseOJdFSmtChJ/BigYZ3
HEhrrTUvyXcvpVCqcDv9C1iS+WNMKwKApbvg8DCLfJSyyIlZpcEV5Tp5lX4mrpi/mP8czpA7Oq79
YY9Pp2Ej4cg2WfPBEnLXCtB2lJdQW8XHYjtmQ4sP0DgMLpeCPL9iRkklpRczbmBSHOvCKlW/6fBi
30xBnmb06rYptjAVHsaZy8WGMuw5XLNnCD/BanJZxEy5rbST7THBzTRf0TRzE7BCutimH9LwORhP
mCfSK++L6jZQ/DW4GRHG65NwYu3FgTsh/D3JAcIKv1Cf8evNiXnbjp4VXKtifv6d/HH5NYHxf+CQ
XXABtc3//a9/cnqTlyI2BnRHEGyy7T+lAVBFq0yV7bxP6Gp/oBqkvbPCpWElN50ToEFnby4tPf/+
i/45rgM7QCi1hEFwtEtT/SkiJGFYzb6TjPshDNJbbhntBaswCSERh0/lXHc7RjL72AxD9Rfhhz9H
2JavjGyCR5jImOd9BXV+Z2wvtR4c+rvmPfwRKh1dhxj5WNjGDZ0bNIalnp9//keK+x+xJgR5LN7W
v3sy/qkN6/wjCIFJTX8Q5FDQ/v4f/qrJecCh+GwqW5sLd+JLefu7JuehrmmbpIJH3dUfNTn7bzAP
llSk4/KCJn39myYn9d+W0AUZJIL2v+Yo/tFy+ffPC00Fv7Ze/ovPD8H4P2py8KzIatB8SL6DRwrB
44+aXOejMmsA2Icar25wkFViL6/WeWQiwtD5SS1HemptHJBHtKruapmTG2ztgS4Z2h999VxxaT1y
9bMTDE8sUJA2KGviDsZBvKcqRD17jaPO/jCI+8wwdHtROrfV2qEDHtK1ZcVQewpMKBhb3aq8FYgq
R+jTeHN0EAZbzD/BU0MHn1j1BlikrjN5CZlsFN3O6V5LmlYoJXc9BLQ0wUwCdhUiLRKhuJswW6y8
pIS5mADF/M7epaT+mL0ucWorCG5F3EBSr6GY3mrweRCSLVZfNIu6e2tOswOrQy7KMpIHX7sjNuhZ
HaZoikhrVB722wmHO/XZ9sMQYlOH9OfueRsO59JNPfwlWb+icE1wtckA+XOdAX9gr2XPmPitL9yh
e/TBykDcaopHEz4ftL2SehMOHVeJWyn9KDgN+dA/0F5IQ3CA3TO4rcBCDbA/+p7CcBbFyeJZGcnA
mT5jQWAobuuY6kBEBiZL+VUK+c98mKkNne7rwLXzB9MSBtsmQWrikMRoJsewdM0Z2m9rxydur57a
FPB8+m3X2XreqT7E2s/koB9cAINyZ87A04hbSKB7ks4yLIMz29Kdz85077Qi/BRFGTjrrMw8TpLO
/Kb9gXLFQOABKuLmp+eNNx3MjIvMXXnLuMXZozjIDJCur+zCRu7p/mUYiUbY1cDasR0z76zqYZNN
EKLMKBE7enkzxDc/HleVFtz2rLz5VFnPxALmNNpHzBjmJi1EBTGldJ804hIUVgdWM6DX1r2mpjGR
O4hoWRwjvYmalnMtmfAsY0tHQM7DPXvg4gQLLNsweAZbEbmnrp68LY75+cnPI3PXV4U+2Vw32AsZ
+8Xvdh/AfOZe2FwnC3N0aNrNPX1w/g5MLijeVnUW3ZI1V4qiCMFxVBn//56Cs/RWgzjb8GfVmylL
s9ua0Amc39iKnnhau5tCKBN/nSwmjlkvio9TQFnAqvA7hhnTXqXo4cegH5J7z/X7t5bfrQ+DHzAT
U8c4BasJZ5FYzaQh8GiGHN2Z822Mouyhmop9MdANVnlLk0DcR58aH86WTWJ5zbqAprqwi/m5x9Pe
Rop9c9huHlNj7qBUTD+KrgNMX04y2zLUtYfEiOMd5lsjYeU32NehICcINjpxfimn1kSVZnV0ZH9n
7FBZcOdJvH/UVnQYGoFmiYot/+w5rFVHXEkZnu9dSnwb50SQHlLPODHE2bxhsvFsL8XqsG+pUWqC
9BJ4qjotl+xTNYXefaAq/92iprP9NZ/8nw3VX9QeO55Q2Nn+3am4L/5wHv72X/yGX6LVUQuT9w0m
DK5vv0UH1d9sNiqSbJXFeQln6bfsoKk5KTk5Oe4I+ymSXr8dh+aCZeQcFGRBCRUCZP3fZAf/6X7F
NyYAL0E5Idyo/gz7kA6wPJ0O2B9J9/F2pQreJ4REYxN0YyOLx9PvfjL/4vjlGC9/HytefhBEFaWr
NaHIf7q+poFqEjvFbjlbTYx8GPzEgwN8eiBR9O+/EleNf/5a2iU2S0OwYuEn/nzQ22ARVEj7GNdL
4niZBulbBaF5jKUsz4kf9GeyUfEeb3K+Cara+yRJ2F+afEyO7CCYvClBMU/odcxzSQdwFf9UUL9Q
kEBbbuSiqtkLbbgTsvmYhln76+aLRByPC5WYqBCE4kEVP4xlEY/sYj5lXyRjaMJQjVurFpcopTtr
3SzY4zZ2LGbFsCCctxCRYVV1P+Gjhz9Q6H3cJGTjCz+dL+y8bcrcyWvtq74jiNa1/UNsz8ZNRcVZ
f6isDjdSEnqI0p3j+y8wPtlHyRAlCjRUCvQ2cCeH/VBgOPtyVnVBB0aMl6TzhoCWLPy/BUnMvv6Z
cVienMY+OgHPg8kiaGs4+W0+2U8gmJJyk8AtOM0Bhs0I9fkyjuntGMp2a/mip+S4fDUyANyukA+x
Bec7184tWaka44wEOl3W1Vp5BnjdkPSB6LoemCeCT2rSjElo0sVUlehkaxpjcjKm5pWeS5Tp0cJF
X0XFynZoXRx7567Nef+mjbcOw6TEeTfibjY8ggD5xJEmF6jfqpHG41T1G00eiOpj1jOug+U+zbyj
rMweOJ/iyxPAWaFs/CTm463YRPA/GPSgFBWHJm29dQ+yfwXLkj4Qiy8u7QxDjyseho6utK6o+ejk
wXsgk3OWY+OSdvAx+DzqZkPOx8o5MQfxUCT1xl1+ookK0cOs8ErUJ1iLUX7qjg1w4hyrIiZTb2Z7
UY74jIBUrGWjHnyVsKvKzM/YznY0BBNE69o9c9hPIWGRJsiAiIg/e9+9oxb7J6DP26wNToCuzXXS
+xWBjuoasCtAg0TD6m9CP8HEaNyGdJ9taUDnuaMFHBXDZztMHZI1kNqDdnpftYjIRvGa9zHLOezw
KzWkN8Ibf9hdGW+SsbZ3SbaodZhcSVp6+apnPt5iAUlWs5uj9nrkQDrLvZNTGNwpf/wI/eZlZGvD
cmNo+GEk+PR948lXwe0UO2I9K3jThdH4a+kA60h8TDh2cBOgyu3tWr7iOeIv4CMJ+Hy5dIg+fG2R
KjVaZE7lrNk+AYopEOsFX9oepHGE4EMEp9HDml/sQ5hNHtUHA7HmFJ82aUa1Sio5P7UGOQW/cZ4G
wd80d7LbPuf3YInyg7rnYvv1rvrP4foXhyujI7Lgv0cc/nfd5e/fGTv/ZUj/tz/g77MnfhBTSw8z
iGRi1Att8NfZ0zP/poGNeB5TKUrQQoL5hx3Eo+kNBg25SUkbnCMZGP+R07c5oQWnLX8c9ES0j//N
Wau+7B6/O/0oh2a+1UDFlOQERFf94+hZBVk5RUvsvI7INh+6uUnuaTHp2g2WZHYeXA3T+JDRDtqt
nJItLqdM3lVE+EJ5RHmPt2gl9XEOc22fOdSw3ZEC458UUURvwH28ilc7noEtCm5wwqjg7XCISLGt
B1LYd4XWWXSgJ6B84xCmM6owI6RgtCMst0mQNe4WaIHzrSEXvjNBikPrKPstJyCGg8i18PFPCbQn
jFnNymD9gUdKEtFczwhhENC7ODqQjqOVQ5IqkodqBJ1SZzODm9HnvXtRsup9PpJlRkOjNoNzzi3n
gYwoFbVJhZ2Vy/9Q6jXm+gaHMqiQn2EkCpyGODfbjWUZ1mMe+uD1PaC6r5VFImDvuv7E5tloL2UM
nasZs7wjrVqyLlW11b+TpBqPtP/Bx8pKO3qzDLs51LRNZOuhEOJhHOx6M5DpPpomzWYqZ6eKJxAj
60qZg//U2nJ6NdkPtascWRdXgygYiF2Hs1fNdYLpcIozvS2XqV/SYY1FksNYZYhx1WxF852KGFcw
HSwOu9qaqmBnecS8X3pk8CMRvcbcph6wJrqiAlmxajUN9OY0AHdzrJpGi3t3+bkkAIkUjqE4dUIX
MjRbRwyxHFi+XZavHA/JFjDt8sMKj10bopzm5bDlj7FulGdVB2DX2XRvjmPOEA+/0LwPHBeWv+G0
iARDXCE/I4RbnRgf20j8jKcK0T1J5HpoJEXgJBmwLvhyVVcmjpCuATWIK/fOcxzcPQob6jRb7S5K
TJqm2GJo7Jr2YG2U1zlXYMVsYw0T8R9y88lI2WlbsX/FbsdhkPYvjETcZbBB1zwfVKPoTzNDZ+lr
mleDfG9QAL3XjSfXI2fzVs1tfsbTkp9sHptHNFHjaI89IRdFNytgK3efWRkWgmLZYle3YUAFFIoQ
Z5HvnrGFNWecWVRe9Oi6Ka5OfqtW+ElkPd1j9sxeIlpV7nqV6EPXSzpEvIJDwgu7labe9R6DobNV
aVc8OtAg7up8pE8h0WyuEDRZfzHNPwfpeCXSBPObjc1x6mD+VLiET6UdLochxCXCqziUiviDeLJC
LDaTXbCs8KGq+TvbT62tlQ8MxLjVVr3vrSOz7c5Ak+dqBdgbJwwEs6c0LC99We/7UcyEcCHFres4
bO99kkdrPU8tCn2kCMjhX9Zyz86N+tb+kf0NS2/HuOZ5+aProksymC091qDW05YVSB43zj2R5eCV
gCKrRv7NqiJ+9WqZXsnLSD1ZPc//lFFfkvmfqQlxpMu9izHP4kcdE9Wsi/KmtPGqmQNLOyrA8AYl
408nb286ljbrajD4zZfsD4lFzsbKB7FDHSUGWV9DXAIxQXl16+wAqDZUypA0zHErrDNWPxjbqWpJ
Jz2/GnzfO5iDlMDh0thz6xnObphIwe52uCa6uNqtH59SJL+1J9IeuwzlK641WlvsVflD3cApx7hE
fgt8yN3cJp2FGjHqA/3f3AZ67E9IFIwfa8vKA1ZZlUGU15fTtyjG1k+aZLjz0Ny2Nsm8rRdq/b2t
6p9lpdRGdBTHjravdiGxrG1rgudAMswuaFO0XbWNPI2pSj6KMs93QrP4pneFe/SSetukvXAPPAm8
CVuW1ticKvdloOL2kyLoIfqLeYnR84/zkgvYBgwryqgjJMro0nj6e4hMQdQgpKs6PLqy6dsN4IXM
pgijmO6bPFPPQ9FavOMK+GmDqmaWiXWfP+WVMW3rkBxSFxDwuJ2KwTS3SavngyFtJMx6+e2vC9fk
mBrE4JTr0MFwtpVdlAmc0mZ41F3mDvcjGlGNM3ce2ICp5HGidEqxdvbsXt+U0eye57lLLqGLH8uq
Sn/xyCnVsk9vmw9DSQOqSGi/JATO1vTbTbSWOobWK0Hge6Al0h7Ong+tgUXctO94v98wt4y7FIfA
asbucNCj4524AbNmkESIVArGFsG3/eYRp9nYw5Js7LyI77Enj95yD6EIUJNEJfy8at3CXRXWXK7t
wZung2tTEM6uzRz6dI8CYEdYuRnOajHp7NYh7bz1MCjj0++NH67jTCTKKRRLgwKnfI1e+Zgg4m3H
otX32dSoS6NC9knDtGVeS3ZRhDvRzGfGoZ4epvsMAykROvpCdWvrl9woadohNLduUYB39BvQTSmm
dlvScLBToLRC7ebrRv+Sx9NN77XvwAb2XcgoLhth3ZXxR9/Xj+io7m1hhiYJypmRJY6bx1AkjFkF
PzjuG1Axlpt1MVjGIRdd9G5iVsCcw52ZUrBTa+SPcuiiu5AWNbg7yr70UXhwLF8fOVaSNforIA4H
ZO6qIfV7nJ2OvoGpbHriaYiXxJXy15iW1o2Q5QfyhF7XtcVgNnskR3k27yunMq9RoL87VNQ8FiGf
PDV03V3T6iaglTnE9eIyms9HFwtUcMqJjuSf6WSVr1CAADS4CTUXe8/q9V05l73kpaz1+OLNowlo
MxPl+8Rk9cb+z5qvmsJCQq6lA2XXBjPyRh4kvHPLVmGwgdI+xD6lRGUP2CHQyvjow4SeiMzuGTdM
MAdUG0QbusmI/RCfuSry1d9VKj1iJ152lfnYhVsnSOa9TkEHp1WnsZqE9bnDQctwGuXBLzpzg0dh
tdYZGYIbQTVwzndDwDw6RlvbNtynKqEg3IoU3DyHlxLHyRiYh0FU6SkaKgOXjGGGpGfJXDyy+R6G
tct2DRdgndC7RxKxjdcWF45my8uuBD7HLmQT8MYq6Uacu4quxym4Y670+HHKmGMfaMPWJI3yiA6f
vXC0WD8wRXQHrl74OiYFAwP3AOCIJMa5Rkdgfihht/D2c1lJbxme82+2jpNzMiXqrrCy/pHsqvdK
MMt8ooLG2GHXDR5nI+HKo6jjvPJtJE/mPPPbrSKOJkzA4kROmIm2sjRABRqHbsMEYMMaJJNeqkOa
razl21Tm0Sl0TPD3Ykrit7SNnNfJH372ZUcFgWn2/cEUOdHyiKNr0LHeJ8k0/lKriZ4sHxgf+xJ4
Eu+NCPsrrmDr1R8dvCkygyK1ChoYO1Bd+vkAWVH9MlMuseFQMt7sNoofI9P33sumGp/wnuS3Mcof
XX+5JGzHLZw++lj06dYSVPYCeEtYrKrZ/t7ZVnwoDSI9WzUSRdjqLgE7ZBZRMKDlt9Mvwq2Nu0GU
NGrkUCRo38r9BJ9OXJ1p6hs2Ypb9p8hqXEiibdwXMxc1VRWeNNRNkWB6pipNYIfoBvqL05I24HVp
1LVNoEfIN7eus6se3OQ4+L6ihAMmDeYICz6i5efeGuKOpJarp1OMl17TbQQ1J7Qe+lU2rfQ4SOqJ
6IE4UPkWfkxxgWMJUkl/LgEwrSrMAMSoE6eB7sUdm9AW3JFp5PWyU0PrfNI3bN76kd2dwpgQ/95R
cv7W1qEstybaOh0ao/GcAyO8tHbufhSj2V57kxFqXB5JhifIYjwE7Alob44jPvIVz8i6DnL7du5L
E2+86TH/4C5g79IGGBdA5QeXVnsIASKiHBZmFO4JEeLfHufU+Nl2FhyLJqMbcdU0Qt/NXkT4SKWq
P1cwg97mUKkP7IJTs+ORr35MbZBAxIH1uMbqGrzmQC888LJOQIOsZf2U0YLKzYg2b7OWpcqmihya
oo0+ISkeJ9U3MCzUVxn5mG1peHHp4sPGtPUSF8IWYgU9Hdgu2pumjr372PW9R34+Ob2uJrdOu6nf
smow2SyqPN/UXF7K9RjB0CCXSFAoc1ts/5RVaLzxw3jEADTsFQnDYRNrzQYmdgqex7gci3vLKqP7
LpLBoSKQ5tLSEahDnUdY2oBUswxVcYJ+HEYWik1et963lK0RJNPCeSa5OX0wxwC3ITNnWasKIXHi
USD0WsOHwjzWeuNlqodXKcS1N9rqicR1haFvzIv7LqWT9wLmPTz0s9TvKJ6L129K2zsIIuOx0kOy
LUfZvGI/bX6OgXBZYw2Fey1I/l5nKw6+TUPKSURwMjxmdRb265kU5E2Qm3my4yJsnIOCPTSZDCM/
hkFMVW6kwue6t+VpyhUJyCRKRbwnqwU2Lqjd4S73wvrecRdeAQLrox1l40o7VnN07N59c0wxXmuu
W+PGJDd3ZFSyg505qvSYc9+sd8i42WbueDrXUk6Fc1+ZVB1uBMLHenb7aS+qQb3jgqyPZAeLOwF/
EreYA8DJqi2i/kxL3MDCpoYE7lXGeDHqgWxuqofvFA62n0GZgu+g+zGrN1QXLTdW3hPvjLPkKBnh
KUrQdkXPtiERILBbcC2Kp28ByzFzxY8Yp49HIxyzNNTSZrM4xPoVDlIMOAHNhBvDcSu8tl37ZOk0
NjeWP9IHBgQgD/aBgbJmQjY7u9iL9ymB2FVH0P+1pL4xYTme2TzDoJrAbkW4tCBr8z6q2pGquzKp
uQX0TMLRfqysifuFUyyOD25FpBtksVWElnmYU2/GOdgG3+d6VjeN6yZi61bjjAhJkBbMKPbmmyZO
K4Fi6U/TaVnDBUeXTqeQCuZi+qX0uLYJIpXPY+VVPzQtcEdhePmL1kn4zct78uq9ZOM6CMM8Qmpr
97Y9dkdCJi69k3n3MzGHiYlY4WcFl5untNM1LkQC02927aiNPUdStaGWjTlOMIxl0mHMDxBTVlng
6O+WQ9pzZXulfpo9k4yZZIgMPPvkRL21m9JUbfPGm689ELW7FHVmI42E+iq/GSfIb3Hx2Nie/522
JEnJaV1dU5p2ObObhq4XeArMi62KHmdEqV1DMuDF8qjRhTA2PhWlkx8ZHReN2igEXfaDu/HykpBl
KvSp5wP/NLVc/WsjnQ6BQ23vRGvozwKY4b2WtX7isecmHFsnM2rUcTT99jVoe+sms80Z+o85HkKt
qNYNlgVsSyZYkhtqHH3lTl4/DA5JJ7ZP1m3YqeKQ2JH9JvjNffgKSZwZSO+IndYbfzaT25K67UtD
NheZCitck+H0G2AMAAKQwU/XCp/90UgPli63WZ2qPXc7qNbMmdtJ6fq2Lds3r2cPQV3msPeoI9qG
ZBVgLntcT2f3xeOFdc7DcjjqJvpuOo6/qBWUj9U4K1tFFFfL7iRDPzrYxLZvfDeWuPfB7wXmmP4S
qyE/zxY+eI9MB99k2hzoyGoPbRw7G6OlIJC/T7OjhIhdjrdn5e79uqf9//pbzD9tvZjicLcQiQM3
YJmmaS9T3u8cUwav33zgRXKUfSS5di63NBeAzl1JNfew1jxCUGVYBgKLUOUumTrnOGSo8X/1jag/
7Rb5TgjEWQTtqIuxtHKX7/R330nd+dWYAeg6Tuwb4h7WVuipYX4oe8tr7l2XiqoLBl8HCNqcDY/9
VDD/2YQvzO3U8/kOrf4bgGWNTjaB9KdCwEM/U6HOqndcGo61gRyvX6pWphcPI9h5tlX66lZQQ9WX
IJcNvfnh5FAK1pKp8QX5g/1726qr7Afjex2SZ0s6rMy43zrAEFUQvbaRotDB6K2zJyJEAbcXL8Qj
eFCicHyoChvgP0rs4ogQFGuENCOoqVBcJFRwPxREgVp2fI+Ok003xjiqc5cGHIcsWYFYpK9SFeKh
lcHJGbArykW0dBb5svxSMvux5Q1pYMgMt0iu+rH8kj2DLwnU0RKYxZcwihnH+cRI5V5GndSPczCb
L4QHKvitrISQv5YL+9jqTm4C+scPUZeOz2CQeE7xvnK7N79u+t7XrR/iJhMALQPTd53XvDsFRXjx
15xg4oY9QJWDBtRUnsQuvIwTqEn2e0SZw0oTmzsavnwO9NQdy5FsguGjhCYzSAgj9gpnZSwzC6k1
xhd3mWSyZaaxl+nGXeYcP6QhbevOnM8x5W2r2ByYiJbZyF2mJLa30aYuM72XFZmxeFFE17xNjI/0
a8gal3krXiYvb5nB5DKNTQbydiVCRjS0HMa10gvlfLV1k7xpmZbv2pkpncinVo0vqV3xQ9Kk9O7a
mflyP1g2WjhCevla+7AiP43Q7qItrtvgJ06Worr8xZr6S/T/w1LAYUetIQdL9hPkBP68ps6x+6qQ
4yTirnUujTG4LYao2jS1So55Jtxj5ULBWvtd4W/Hurh3IXTdhmPBAtSwh/EEpaBCTZsBC6IA5OUq
x2DzyNSD5dZCJ32ts77sV0GkqiuxhH5VSrzFwRQNW9sZ77PUv6ffr1GLsbW/NeHBtywURv87ezS1
s6PSBqdbJQ/S03iuRxxTyjavFPLc59K/eCl17pChgDoof2eK4MpnXN2JbD4zmHlr27AEObtIaLxI
eu44sivXPoTRgs9pbS6onB3i0JdOesFWJC6qMHtrW1g6eDIdG2YDdWjbYOxwcBVqqX5gbGvueLlU
F5fk0a7hJtNuNNoyS3kqF/qtHtPkNFcC01sHWAPJ0C7zT6drquXC3HGRxJMHlq35NgeDvykU23ZL
U9PuVWOfkYty/LeQrcLbqCdceQMQjp3fJuE+ynAEcOpaDjuLuN3FzhQcclfzkbPsAWqJrvESTtiJ
6Pj2PI6vTvh7JuGcdp3Gm2j2lXWG57kj22CL2n+gwy/8yEzL37dOEG0XpMPjiDKCUhCx2o50f0pj
8gpSROYd0uLMU8mlM43xkyVeaMCWScstf1wLF8XNH5ModiU6b1k9g3XjExDQ7NYP7ZJhLPtwZxO7
WDszLLbJqdq3XprRE90c8lsFnu/gQ2UM10Vf8WoioPowA9/dUAarbjRvKZJsUMMKdg00soTOxQnN
+DkXDQE/zAZgo1x+MqcI42fKEGP7t1MyC2JcoeBzDePmtsyKq+dB6qG/mrvl10k0h431QIQSkz32
8Ax5R3T+io7b1r3kJK8UUVmWSObXPslsxw7KydeeSSwrpxpVd14H5bKJ8gGdNSsvop17a+fyw/za
WnnsrwhMs8lq6FnZdXJwvqVfm65c4s1cFdHA9Bnx9s43vN3KtwB1LzooyzaDu7ksTbFdzrFPwtAj
kY2RkkMuAmzb4qIfgL7WI/9kMlD2mXxefazT/8femexGjqTZ+lUKd88AJzOSwO27cPooHyS5Zm0I
SaHgPM98+vvRM7IyI7I6K3PRQC8KqEUlFJJc7iTN7PznfGfmXPZC25V62bCvLomjLFpnQmqCRRtH
2wjsJJxpBAyxrHBW743WYD9RXjTdYZZ3Y6E943eGaYARlBH+M8wMbhA9YjJkhVelN5H/6BxrXWh5
O7/qei0YtO6HgBFRreRiW8RjjWnpn7n7f+/cwUijzbZZ3STHbmjYln5czVWU+RhJ1No5viAcfF3G
1aHobv/+IPyvQQ7u85T//d95xP6RQ7wOUQH+34//iS34+wR+NjL/8B+riyP6tv2sxvMn7la+9Zcd
1vwv/+oX//H5133VJqPef77bf/BVL9/St+wfb9nXf3AE+z3sgE8Nb/X8zd/NZPoXZ3bD0wokJDu9
35nJ1C94qiW5WY3AvmSQ/duAW/3CV3BSMmnXQTw7/LhfB9zql9lcxlRcFb/U/P6dAbczXwO/W8pM
QcjO1JlBs+/TbKxeP14jRQVihOZRc6VF4bfWkierEptCOveRh99VhWYAGGjA1ezdc2K/LSb5YlU+
sd7XoCeCqSn+3gumx7iVG0qy15qirKIDFPmrBvTUYCUr3+uOQa8+ljp7+8ZfF5PYRFO1hQWdB97K
TIq9NrOP7DVy/Soqs0MSVVs25LtYGreyEichjU1fmremp51IKc7+nMEP1mPhzCi0O1sp7qbBW5Es
hXCcuzEziqR5n5K7cU6epyizc3SXTKlV2Bxp0oNWmKfMHB4L2m2LJrvBULAqxnGTpJL4UbMcde+e
SiJ7aXvmfS39bUXLYOqRJrUCJ0X2rraTx6pGbOe28a2tURDM57n/2lTOPbLec2TylvmquTE8uWP9
WbFAf7AyL8siPZhYWH935f2L+/zn/cgvH+K8J2HHjv3Q/mkMNKaVXgeqYq4Yoi7RyMC1pge/L6/F
OF5blVIvMFm5wOBWCt1eHZ/Mn78A8yeDPmaMue2CygssifDSxHyu+N25ISwdfOV66K0UcstFER7s
tlrDxeHsPAo2l4F+bXqx3LTedBOV02OXhcZBaELZAeUOF9bic0SpWU+ykm4XGyRWNS9defl0GBLw
FyBVXWn7yk4lD59OFAsgXKTLDacmFrIKG5fdJ6vecJBDEoln2RNbz0GWGJi0M7tiQah18DN0ITDn
v23VcDPVoeZy7z0Zpb73YLPaUbvPUBmv8rLw9/9Tz8j/9kn6w1Pzf81jUp29rr+7Vv7wmLwHQ9dW
bz89IL9/23cDkP7FMHj80GY+F5oaFj6ffxqANEIfOr2NfB0L0G9uW938IoilcFDlW4ifzFvwXx+Q
PHCxE1GQati6SmD3b7lt2ST8+IQkfGIwYuUH4oEVZLh+fkJmMTRRU2u3pmeObotUulB6e5t2iM6a
MzyjRPh4eoLE5bgybqa8+Rx0/Smy7efUStSzVzI6FWX/tWE8sYibtF01g4TepGh0JzRldge0vN5b
nc9UzgamNXVc0FMZ3cpCYXAL2WWb1RgXfb84WUUMbg5Y8GrMxTP50pL94XjOTfUzLZIbXBzxMvFR
djMnMhdTrHxF7MWrUenIuUr5inbiLwT7uG1D/IscuuHxW/3uFb7fVgH2UlHzhTzdp9aCEPmNj/ED
67tQVirmVap/ouxQsKrtG8yhV4VSwFXJuH3AAJhpj4Y4PnqOf6+G8VsfVLj9miTBVDgXGrM+roju
45rNka6DdmwXkW6253QEi1fF5qGQ2rDTYypXJ2/Msfc67NxLDYGZ3fcIei0SWvtNa51TPfpyBZPe
ukVToWqhCFYB8MPNWIuUxEuZHa0od9yZO/ZulL6ylSaUbfbMBWnCUkdecqwdz40C7J0v3xs5vlaD
E7hGOsET7EFpowPx/zKjeG+loxw9CZOGbTDtFJwillMizONE5JrwYf4ZaU2/UZzSoiQlcta9b+CZ
jDQENjW3YTHD2Y4DSgl6p6yuynTQz3Y9fSU+CQUsHkpOcm38bOTjM22BAeS8EW3MoRIirdWDWcYt
mXPC0hNMO/ygybcws+OtlTuvTpPElIjwz6cmGYN1r7HX71L1KrckFwCZYRbZKtiHVnLPqOPeauro
ylYbjD/+EN7XXlUvY0tn/0l/B2AUPzlz6oBHjWDsTrFjrPowoKW1MB8sI/KYciri2EblE9er8zmo
IM+B6aSnSad4Lm2AIXVFfQ844D4Yh5XMya2iUT5GE97fTu2cDX0aJpwE8yXJhhmuX581QYFBzKRp
QaKkXqcIn4+qD/xCSBt1iUqbIbqhhYNrlvvd7QJsXnUHnmLhdGR1h6H2vWOERa3apBNpj8wLGRb5
Y1XcmHJg2AQ+fwlMM7kGjZNwQvX7XRpqxZoxcnWNmaO78uhf2fpzNDQJAh5nTr2ZmuLYqpEHSyCp
OEhleXSuI9Pe6AWCOzbcR82vhzsG+ESf2N8x1qa9tzHlg6bCNIrDLn1M6AJ3+ai6VS/GjgB81KBu
twpdYznnGy/Wy0PY1Dj+xl6i9eKIoh8K49+y9arPHP7dEjpGsJDD5JzogB9uwTY6ywIj9YrzC5Hy
Wl5RpWdccyat2akIhkZOH972GgUwY8GZma4UShfglX6QtN6GDRYk2Vv5lkQzy2gxabdeDHiPumVS
N4gTRHcdRPXas9xO+sEybno0H2JJOOcCkXFCTDgIj4oql06vtE9j7ciH1qeOvLRH74k0secqqhWt
Rce8hWlSsIuYuu9LajAenLAgjJvP4wRATPo5mTTlhFdg2qROEj1x+nuCetqsST4xkPUZNlPfVzSd
/sm4rzuHveyXSljXmDw6iSd+yKcrQvYgMuviPSRg/dkRmbu2iJxiCJH9FqxW4poezkSFEhLiYP6T
zWbzpFT2Hqg7pgEmpRATXOoKVDdl4I37qNwPdAdx54ZGtExnqgsncGs/g3pv+skrDh7l7decjjU3
B5XYyrDDs9aUTzgpwHzlaXViOtS6wVipS6g7GCvqkbczmqKHzuFlJP04ndkw3w6CwJaOoLokKRXu
mNbcsg4pOxSjcs3W33+v8nTaaoly7w+lioUERGquZ801pDyxtO0ppO2PqrtMDw+EF2LwTmZ+KyKm
ECkMTkw8oPOEZekLY7C9JWmwEWmPlMpOEZjDGDAI2H42bnVYs4eBWg7CIyWNFGmCPd4yeAqH4pNQ
SbZ0ZKK5+HRvweh9hLo9ul5ElglJGHO3Siwq7iLguW09rTqymovUi0HQZt6jauasivNr0OEs0Q/S
O27eOPqT3XE3J0KXHA8m50jrBX49uJnmbCn3+3cFtBVApayv7vXC/iYAa6R9y9NXg00YMBXV7esO
DCFJgtiA6GoDBdN7Wmw6O8bcpkRgYbTiSFA5eixISK9KXTC2moLHNJMbQY5tKVkTMqQu52WaAB+W
TvE1H7igZJ3cdyWaaTSM/RJk+WnqpmPqoE2y2kUPdVPpu1ZRHLeaP2nIHB7hQyCwdsqjp8GpkunT
e2vlr52le7ypk0HRM3AHGEKwPESMl4HK0psQ38vRVn1oJIZ+GzIVcEevIw+PPwNRsAagC213YUYW
kN4uru59RoPLqfbLjcTjtzXmKiWFp5CkoMDTvZVsxPtIdU1viq/UdcDpbQCxhob4T9r6r6oCqmVY
DGf+TBX4Wr1dVIHTm/9W/WP71n0m4R92v5ef8l0eML6Qu/5NA5gTZb/sfq1ZOKDLmt/J4sYVzcbz
V/87GoABDZHtGYekS5v7r5tf9YvKZpphkkr+Vids+XfUgZ/GQZdjHdNtx+GBxgtRfxoHRcTKBkpO
vVWPyyyKhg3gqrVW60RHzM3v3qd/dYb9+QiJNiIdTYNWQKiNGs+ffpefKkVeiNpbsdyuIVGfx7Tc
1rG1znKxnpzyJaURvumfHGOtWNO1T+mSGxjPjGooIh32Q8KiztX/b14VZ48f5JHLqzL0WUbj5V1y
D78/2HpFCDQrLb1VEYyrJi53iewbt9ettcaAacJDZCmpy7F1bRPgwhKwHD1zLnUoNoLyAb24/fMX
hGnij6+IJi9C+Sj2RAB/jsjBHywUR/W9VT21wYaxwM7PhHnGb+xdDwEesUIoyTUdai0kWjldhfmM
fZ8Eu+24M+cgwqtSZeKWp0OCjml7e9Nk/bGydUHKizWlf7WGj4RzSMdQQebZUVJ5FfdYwOj2ysRC
b3EtSGVlcAzXA2dRA+ABmrEscfplujiqpbLEfbAuzGwZJQzlsES1QXgllXOv5+cJio/ONNwEpC1s
mDsMdvrWWWQq2B+J9F7mh1rqW2byi7J6xqy8UwLgOt27ku2xJqPb98ZVwXZNN7ex89i13VPXxsWi
GuvALQZrZzZ04rY7olLMogHmoOikdcJAzAcFdxVa0Slh9QEG6dpiXKWWdyWCZhmTW3K85DCK/o6O
rCvYGuuhNmYoIUyStFmXkT2uFYwayH9LnTIGBZBXa1bHLpDr2vg24NmyTX5n0rNj79ZGmSMVPdFZ
e0XUANAUbqIEPmWCCywk+N4kbiTybQVd3k9q3h5+jUOfTNmf80oQzUBTV4xt20g4RH23tMSw0KNq
qZXvgXWtZ+Uhw4oVhgTy8SCrqnNVmNyZnb2izdtVwruYAJxSnbA+rhmWv3Vs4U3zvRzy17r+wAlM
7gQ6ELpw7XGGGm/CKtvapOpS21pjiXF96KAnemiKu7DxXn0rVY7kIMyl1cbXNACy4k54XV2fS0tv
PDrHUjP/8EkzA5opeNMYYUUBTrnkk+rb4FaffKBBRsi+yxDzTUPWEW9dsLN6887SWv2BxsUOIonf
vhBxzWGhOf4G6y+GLaIv/mNaxBlEasOD25exmaX4BHOXhxX5jlW4XRNit5ZNhR9lkdH6QtF8IYc3
QcHtlhJ6Eu0DfZnHoEOeQr+/FhW1HNXUWedGT8v15T79Tzzsfiw+/+v/vH1Nw2ymDVThR/PT8sbl
P/sK/vtFcl4aE5Tzf/1930Uh8QWQNrhfE62IWmOJbv1dFDIucpHpYN8HqjOvcP9cFiXKD5Ex8NM6
659hooP+ui6KL9C3EIvkTDnhR1p/Z10kjvzjUxijBGxYpvUoTTZL1s9dy5Nd62qHY2E30sy6yqw3
3yJ8GoZVegrM0TtQWCCWmZI+5EUslyJulU2pDsnbYArrGNm1thhqexMJmg2xrnDE5VRuZvaDb6bO
MqkcFJUWGJc7xrMiYHa3HXOzRa+DXeiLNrmrg1hxI6eqtnZg0gCHYlHL41jzRLAFs28rIoHQebet
MlAXnxorlZwpRj/vYQg8e407DmZ5Kg6pMco3K6T7qoudVZ0ToIpthxIMilpYbeknSpJxNqzXW5zq
/RqEK3Xzkb2eTJvsB4kgRO2U3cGgWcvWr4D8MeOjAxzJxfnKOrnokbyJUq3GWj+D69/nVUG9QRu6
ba5/E1o4XCmBF03kTOxpowfVXch7e51TJ0rXg1JsGJ89AL1aSKU/tII302kK4xCN/MmhEZ/MrNmU
Cm7irCiPhmhrkst5ugmH5oPD+nTyHmueOYu6TJw15PMrUwsS/AYN3uVxiVt7lRAdKVPA5JqdfWuA
/nHcidYaiM/BntGj0X3p+MBHODFWFp7trqBRx6RtSJmirTK2tzSJditsW8NDG05iZ1jpqmj1YRnG
Oa433P6Aaf1tSh/WHRzyM5hGIq+cxfzaTEBLjDYwy9S8FhiWFgkj7cUI0dSl2TPa2I3pcUyyxU4n
oHBvpPnZiKkDQ4cz2+UMrr9TE2/C3Vw3xaZRIv96kEdyBQ/Ei5vNFMnspq8UAIZdd2QecR1Ew5KQ
wpOfjAyk6apqWnZyUU+hd1XvFPB4Kufk3u+rPc70UYwhH1V9qqrmW5zd4VMpOBo6xlZYReKOKHfk
Y1bm0LkqRPdF6RgK7SCU2BTUeY+deogB9mI1BwBv22tq23ZDrT546aOOX5nypZTeSjn/7mhXqsqi
Sgr1QQcf7bJ2U5BAJ129zgIaRoiDaJuSaEomtDcT2+se2N43RurHGSllqumV5ZU3RmMTI4mWuKPP
1RRoLx2+WYrR8nBlto5958hsDbFt7robLYpR0kq5xvUrbnDckoFzyENlBjUhhVm2+wa/TePWo5DU
AhjFleHV4z4yK5sVhdIgp838vQI1aZdpVUsLlUcjn+HPnpm2Dg+BHqjAdv1qOzIuu68t3D1cqvUO
M9H4ghuCosCyz28CaXQ7y8qSV86RFoZXSC8JUF1kl0zuqT1z9gU+Zda2vl83mob3WJmGI9Ue6T2l
bcO9XaTtVYSL/AFAaL0uO2xX9II61VuDprQstaA74TkVR0eYxYHdQU/XYmachDa1V41aaS9alLRo
e8RDBva6e7Jq8a4KHHE90TnzaZgDK2edjtXXIqXujCQN7zqekPAYFQB9hZc0+8SzNRSRrlNvIAaq
597oypPm6dohjfPgAe3BOZYObj4uFetgwP89sFdoaB1lms7mqgCBBuf5xPnAXwZNM95GID6zf7OZ
/wWN8duwk0GBwzDBsFgFID1Al/vJaBejNOZGPeEk9f3kVJhV3u2iuqtPkJwzhDd1WBZaD7hGJ0ii
0WGy7EkEYE7BjWg27YPsamVNQQ0eASuaM161li8FXi+q5KhuwWvukzppvYFrzhc3MlOjfaOmJ8uT
lCSUznSDxs2Z3rOT4+hjVeNKehC4b7EEO2ILVRXKplaLBa0i99BvgkXb9um1bH07WvZj690XPYn4
jUOuDGa5NZUgBTN+MNTuAO1OYtnfZFPgtfApKGTbqKkfRDAVzPyF/AjIcHZAwLdpf3gAlWq/1Nja
YCRMa0W3z62lbLKwydzRkMsig9tYNha7ADWR2Giyg2L45nZMiRy2rXEuhuYQFNWdV1m2W+RqwwxE
kBGFjjghw64ooICXpGD+sPpoBKyT7oG+dnuvyg9WyO0fhiM+URI/PfR0N2or9uLI6Yuyl/5H0Ime
pEpvrhUs3aT5IXfk2ER4xtCUZQVxdGYU7dO+6KenduqtOV3MpTQhckONkuqhL2ZwRRvVhxCuxLEV
MHID1dcPfijLU8xE85zTKnATxIauuU7YNXs+6+GAxzs89iqmUiQZrnf0pvqr5WedueBYH3zC6c3c
ofKGdTXfKeN8z9jz3UOzFyU/8x2V1DbBB28wTjHu/9uiDEvYmxnrc1B3mDpZKjNZ1W/4yHGAs+kn
cTDfwc58L1P6OtxD7svuu/lOJzLv74rO6FGoeA6E8xOBSlG5L2i2c7sym6+D0r7D2pu8hvPTZJqf
K9P8hDHnZ42YnzrN/PyhBNq/D+dnEhgvdRfbWnjIfMkja2iq9Kmit3cXxbA1iqb390nTUl/dSPst
SvRxX9AYeKXiJbwJKN9uXId/vWcDIj8QoYPNEMlmzc5a3vCvlesWRLmr0UewCkMqHdyRaQ/F2F4F
Z6KeHHYoMYpDvbYdWqAWOtirHr+ZN0RMyKmEdzXfqMZtagZpd8qsiGICUQq4+Ki905JmFeFsCWeS
EQWy7hdPDCkrzmUiLho3yoy42eY+NZUHnWMDqmmNGXnRNnbXkv/NAFNVZQh8QvWBfS/sIBgpF4fw
6a/SSUys13i26Ks3Z2GN7tN8Y5eNcW3ApT3a/iBuB4XqmsQx6lUVmdq5nio4wgbnWnVTyiBJVkql
4f/yGEGRjSwYQdEpwdnQwbm4qKwpUFZtmrADQhZuIZnz2HyekgTQOodzjWfLGEVU/VVaqR0qo9HP
MaakssjKW8ujhHOKoh6A7li4jZ5ta3g6mNqah6Y7yMkoEVTVI1TI4miGiAF6o3iYvw0CFFXouaoF
IkfzmJoXjg9eOC/6hWGCxlG76LWInX49Rv2Hlhk0q1QGie5Rv/HUsj/lDfcooZT30HonTetc4ZEI
ed6MOjIBy4CRl+YC/gcMrvwWLeIc5UwrhsS+0bze2wbA+8D5YFVtS9PaN3KQWyyRKbhU4wrC8pnc
FGteqBkHhfV/pU7FR1LnyvwZkWIZC2NRBf0Ny/nDpBXhN0EqaUfhFcWkST7tMVCjT5B2fdRsdVxG
Wjl+c3IICW7r54UBKrih9BMCKhyd/5zz/oZF6k/FUDfgkBcigwZ/POmZfOd3AVQCx1I5YcEKtRmy
z0P+7wKo/MLMHwVMor45F1/Ad/3TwB4FTgsPFMLcbBr47aDHl6Rtse+SyP88vzX5dw56Gr/8B/1P
5VZxVIvVYGZQmj+f89pAWqmazkS5viof0jK3nksLCIatw6TEIlkNLwS9371Yqz65Y7LXfkYsSDpE
25VZ9/nK6vJqZbECPVcapPGOqrylRtPZV5H47dN/Lsa/dDGihNqc+P/UiYLxnBrmsP7D9fjbN/9y
QdomNUTo57Mzjk8f1NqvF6StftHJRqBKfC8h4iu/KvLmF03F5TdL5ZcQBa/lu/RAQRHEUi5u4h18
q8UE4Vfr4ndd/M9gqFznP12SFBRZXIiObutgheHm8PXfea1UL6IQMOoGLG15oK/BblfAPiK6YsA2
E+sxCoJBqyqm4WvR+R6nd8sqKM8zB31QFti3TbdHQDlkMxMZADzM7XYmJTOnS+7imZ4sZlXOHwCr
yZmtXKUWhb7VTFwmtOisoIEDCZ95zIzgQDM7WOWCZTMTm+nGTXBozxhnL8nsva9lJiFJXeIqwH11
K4ec9ppquvNbah4nZZukaQuSqyOB0M7M6MAGQDrgU9TXI8TGmOMkBUmulYzkGzO9L0/ADRg70jmu
3nkiTJ7pr/Tv8plVLVU9emcUDb/6grIeqRB+93NHvA6BaRETxajUg5JwHS2mlkgnJlcZiXTzSIOX
AocGGFpdo53PFG1o4jTKAtb2VSpXtTTQkRsqsKI4RlxzJnGD6tHe5yw0WIW8BbHS2GF8KGd+dy/J
oiOtzlTvXPEf9AvqO7Jm7Hd4QYD7OjTwBiQouG4I4erMCo8iX7+iU0PBZET6Gs5ptwfN8zheMOOW
PoBxmEDduckFRD7NTPLAnGIDqLO0ju3MLA9nerl6AZlX3Qw1L7OOmbk6s86JqXHiEjX6aHqBoTvd
DEaXGW5nkKzga3QJOb2xe+dqIE72EtQecO/0AlmXQ5iX7IBhr0NJCJ7xAgBkN1TY7EbN79EuwHa6
RoC3xz6uptlZn+H/9yqHHlYHuzRHuvYrxgYA8EC5hy1VOM7Gai0OGvrMitcv2HjLsAFzkFCoHxqg
TDfY482DN7Pmg5k6718A9BIKj7PHezmD6W0Y9WUqxpfaCXI6ai4Qe0p7iletBaezmLQZc08hQXWn
wTO+MU1Nob1xJuJHMxs/DUpiOHYWaLrrzPR8+LPDY31B6rOpUz6BpQlG7jNzn+bm9F3OHH57wHbJ
RN7p7+sLqN9vLtD+C8Af4YtRcjdz/RtiaPKC+ldm6r8f9P2jI/viLJp82hnstbhv45JuwrkywCwk
OzR1bhIofTGUwPX0+N3n5pq/1WOzbF4qCNRLHYHZ0UzQCXbdCUN9dsCX6gK/HNXnGfc6YtrKp/lk
BCXfvlQeGHP7gW2Uqr+o1arXFpwd/O1UB8AmqEzwEn16ASi4AmqPPtIbH3nnMN9RaSF7F9YAy4UM
2/Ay0Pi1LNuAIYFS9/cYUopDMHc2xMLUr7JLkYPw6XRAFgXYCg3iabpUPvg1sUR97oGI5kYIS51k
s0CDBEtByp9om0EgAL/ClkKGDa97WuVzw0RHqGxBfKViPET/xKRb3qMzd1JkDcf9pYQ44ioaJk/A
PVVRukBs6X281FqYNPtqbtpTD7HSMSakDK3K8DNqi+BhsoJgr8Y09KzY4lOYoZh6/6xwo2hr/MpU
asRl2b6kl6INX5lLN+JLAceUivIGMFhKLceloiOdCuLCStGQvhc8WIASt6fyUuwxzh0fTVrXz/Xs
kOEk/TW+VIFkcysI/WHoPE48mxpahcg6o84HtdGj4wTTj5FiMHRP5tw0YnhB8KIhPICSnptI2ksp
iXMpKMHvqzKFgxb5UWd2svXxG6tlaAJlmvtNWEo4ovgEar+ais92X6laBISs6ftj2LY+xzlBTwN4
ZnAhrlK3Nq32fQQehb+TSvEWtqO9qCNfM5YA/OrP0QTK5/bAMsmvssqYXbqtLl0tMswICbMnWoA7
waOS9kncbABd1cGWbnl9bYayUbfplCGYRHgaQsI7UjCIamEz8derZr3k0iy/Df1ocxrO9aVWE4pd
kDjj4eQk2V2m0ItRT2E4LJO+LF9CCwAKJxrbvm3o7HqEn0w8mWJ2/aAGuf5AXLl8tvLIvrIjcKY4
ghvIM3bhG9dFY2fXkvPjQzly5l44keTyseouMTCYa3G6rMPuOFqNnAnMpv/oaK2aLofc0r6pparZ
e15hYGDDE3OrgT3aLw3QGIZXUEKP3Lci3Xqmzuiu6oW859lUHbrUiU69l+trxrzWcvBwV7mDQmMe
laqhErjJlGhrpcxDZG7PehojGlsT7HTXceSoLozrYkHNV3iDETxzg0nT8FTLnPN2UD7SBB0/FI5R
LLWxfSlUy7hvSG/exAlHtRb257YUqXpPLl351KN88BaUhLZLAv7GDu8QniE4AN59qvqkhfLwPs9V
5cbLR2imY2bNMMoovlEiJBMfTGPr0hsiGBM70xSsQjXLaFjgbQvc0YrmOXiCHMiVkBjFG1w8D4mx
9VF9rBiFaqLhKdBwYpJ4gg+Q9NMHJcchwnoZVWBq8uA6l0l9SIvOWhW9DF/DBipC4U+boXWGjRei
KVgyDd+8dsRwZPfx2bbovMPaNG1FF2TrEqeuBJWiK6usL+3l2AYGyVK4PdXREmn6mgQdijsFkwNj
0yRGWyJPOTN9Ch4utWGbO0bXzX05MUvNlCpgmq1Wq2Y2daWWz5AlzhnEqLVpbEweQG4OUuResLTc
mkpigInt+9hbBDEWpFzt67cJQsPRrnHd4gyrKTzMveDkq51+p5ptcYO5lc7hxke6wgYJbUYEY+km
ZqxtSPvpm8ge7BMxVr/ZU4WmkvNXg+QoIyt5A87ivbTE088Nx6NvFWV3lLqObCXIWRS4r7RyPiVr
Y6UUNDO2WXITDmZG5S6SNOt3yjG9qpsQLpKZj0/6JBAJKCW8iYsZzmmiMoH3qzXjTVLRDmUq8oNH
ugeDat3j/ldOg8BravrRtATV6XkbA3B45gLvGPud42F+wnIcyadO4Y7M0rA7W35Zbpo41a57PdDh
Hom68SjD4fEgM8vfyDRpXgjc57cV0xAH10AbXkFUKPcyiLlXJz+NDtZojAdMvT2cO9TGWzawPZla
pwueA61BC0/6DuelSYH7vRoN5ZOhR8WNU5M4Y/QwnexW+t2CZcsclqIEgragAHBKSQRaX3PTBBne
BPp4UuDSXjlFpm6qyWHeUfWNgqHLkh8Tzbra0q7M8a0JGkYqtAIoK3MsuneKxpmUIRS1cNUDZxsh
VN52caO1v/yVSCGZy7ChI+Fu3Ru4bWjS7sUTNydG2TLMiht7NmIHZfog4uScBCmhxMSvDw49Wdyz
FB9T2tUh26bwXFxStM0yM3Q+eM+TVHtpWMjox+t9tBVTTwlaYBp6jKRXHhwtz89OnstzR9TyyOEl
OdT+mDwrWEkjVwKW/IjHKdjgIReVO0hLnBiIUVqJXjy82uGojlf5YHQjJgyti6+CTNcY1Pv+uCV1
Lz68xIcIl6kMGjOIHlR7F0CjFnplOycaDLE2snJ9KlotP33fq2iqjmLEt3YiQLOUKZ/1QlChqm90
KpMwT9Y6/dRJ9DwpynSGNgCgjfi5w9oWdPQnOsEZMSo5QX6YbqbQaD6NuVVrrLyoXvDGAxjrfe88
0vX8PuR2fbRgh9xXwIe00vflAqVRvs2dhqCNTJviSvi0luPqEps66BLjGuhUv1R7n+LrIBxxA9aJ
cFr6SM043rZtNOf7ypqHRpljXUxaXTyrvlYyxy2bmu7PsOoXpaoWH6ZSNlti5+ERD3J+G6Z9+VRh
Tfxal8iaSRZrj52mIvQNNDfsnK6tm7XWkx2mv67xd4pjTsouzkp1q1sYn+LKAFEhxqB5DTgkU0RX
Ne2B6s202MTSbmhZ1urowJEAAELV69tiUMuYpmkiupoI2IeOHY7/oM2KYmkUswM+wkysoRUqfHQy
r6/SdG5h7JjEJkvd0/IbMFTTtmUQwhtstNFGqHW0tUUGbq1XNP3sc2Vue1px3+18Sl/nU3bDbwCv
uaQrSrlT26q9SROtesL/Pu5izUjZqrLgu+QRJrdgBMJXOpUthqLn+1odKQJzfIzNKJm55+ZJHr3R
71QFW70J/WuMt/wJcUwIgfshim5bJ/1WEfA0uF3STU+oAcYKANfFCP/RrSYh9n4waABgsDPfRwL4
zqDTjm7ak27iMWllvI8otGgZdxn1VR0KW6dMzqTR0K9lsa0b4tudyEKFo2kA9T/Rw1Rsq6bmo2Eb
r6YOjDZBp2/DivQW0lci6fj1am9BNgSYNdU/DJ4ZdXkdunUzUMXd0JMd1zKY6UGwqKjplSvM8sG+
1gkUVHFHR6CtyfU0DGkzbyPTYmW1Aa29zCHCnROzLxv8OD/61SWj4nvObalZ6kMq5jMFDSoJRllW
cVe1terabBFbU0CLW5wM2bYD5rTL2jEo4VmmwyOZQV3dkOrPdwoAWKJt9typLScqLgGT6jujqhgV
W7Q1sQG0evKx/xGz/o6Y9aetPlfBWxXP8uoPyup3JYvv/K5kWV8cYaM6/UFatWcTDXqmafykrNLc
o9uWPfc2sblhqoaT51cLjfbFwTiD6GoxUyB8Zf4tHQsh9kdplVIsHKpov/w4orEXFsnvdayUvmRP
GQkAaOZEM1urUtSlORp26boVVHKqwpNPrEkUddaVDCEh1jGBBNIdvrac0Yvz2lZ2d73aO5AjRSPW
TaKkR3ugEVSbu0FzdqfcajkYCk5M7GfmFtEAhNKeF5QumUH3295BODmOwu6Hg8zVal9cWkkFxyJS
Jv+fvTPZkdxIs/WrFHpxV80ERyMNjW7gutPnGDw85tgQMXKeZz59f4xMqZRSSlcFdQNa3FyVKiUP
dwbdaHb+c74jAHC4Cdg+ZDDbpsU0mgtNmeRb42L67DkFTUHnKRZ9+k+BPlORCbCMHkP2uTzC4C86
W1VmVreF5R6dutYqt+Wo2DFwqewBr+sgly3x+Dc+HLx3p/bmh6jR3ti1gHiuK9hvF32qeZveopB1
qRCEoEQRS8/aMkWHLmeUdr4OJ4oH4Sh74UXYaJwXYnhpqevbxaTu9RgG/cLrB2IfrACevY2Yjatb
c4qybOVVJl3ESBJiWEJEVJ4QsySTq2QMz3KPhbZM2/AMv5MJGTTP7fAw6JzbXSehdHOZGnYl3Liq
as6CMOwf/D5vHxM97s2FaJv8XceP94H+hgtFaQoSFFM4ng9krAC3WbKmQRHKAsi5Yoi3mqL30GgV
uhGMKn010kCBLxzRYLbCLaE81EClFNcrRZ1vzLIWR7w3XuHqpk9H+1R3kw8ZvktucuDE40JtVEC6
JibdnIe1o32IQpUJigV9b8yJQV+0Cq4EOKMTcRXGTsaSgTYd40AamSy1niIPWlgUa62gi1Cv6vnI
rxTHoMN2ZTR5eQoiR70oQT4olD9Hae9SJO2sYistntW6GS6YqhktRo+RyFlh04dAMdFKmPQdyKHg
mBs6uKmmkcaDhrbidW5p4zrw4+HeBgRxrvoZrVNWXN8NRR7Cf4qKmhIjRouOOocLvWa61vJhODLE
rRdmw7Y01mR/GWkOQODYClGTyvi81bA+tbzWxk6gcsKIzTb4hRwexZkKb4q31E+VvhqVkJQeA7NZ
s/P2gLXzrZ4G4MgNkB6Mz9O7SkNRyB3jVhgc7lDOmebScV92h07nawC9Kxw56HIOk51l7MKAT9q3
quOGTlgfqHJSXa8Jx9vCzzArtO2wNxpaBgJ76pYlLRLjQoyVJIBmcv1jnZSEhk/lytA7jm5ZNFxy
rxsbqAp24Qa5lX04vdlctV6hu1FradewQaY7OOoMF21nJIoXlTb1VkOR3SXsT+/hNhd3cd5Q0hFU
0Z2tWTvROyQ7Y147Ur2wX9ZxI46UBJWPpZ7WV1lqas9MmsFTlrotr/WwVZdZkADdjNIWipVkTQEH
GRkgJIxxcn1D6M/9FIGGL5TavNX10r80O5J67DVTguuRfcmgSDxFAc33QUqJrNtRSXUyHBvVqwhh
G7KzebNrT46LvASiumgUa7yM7IyTqlSj4kOni+RuvhFujMmePgK77wvX6dXkFoKKfTWmw3x0h/k2
BE1aLWn87vmcPMbdhJTBowFyR9m0wCwtVyaJd4HVud2PrBEnD8bhexrEOFJm1sd9DKsEsgxL89bA
ncsolvrMj7jK2anjq5u5mrEubmgNQztt8b8tiUb6pyr1s2cBZftd79hXEmslm6qGotOXhYRez3x8
OLNAWKIiTOG0HopGukAsYhCo3oA+qEK4F9wDVTWyHzF1to+kb6v9hA+ADGdSUZ+Yae20TdAzy1U2
Bu3R0YwEe1LMl6QQFtRmp9Hrk68n1JST7MkXXdjW11EEm1AIwLVkNcXBEIl38hPTfPSqLN5n6uQ9
KX19jR1jOIv8lphToY7RFUaHON3mfRwu0NN1lA2DHisaNAgEUtGl7zQE8DMRO815UsYBohaW68vY
GuQFllVVZ31QWi5EYk5Xvaj9fquHTXPNpjy5CTrfetIjqqy6zrcPmhOoV0YW9fvQlOIsYTiyD+M2
5XwH7XcVx4O8TLNx3HY5hhuEWYX5T9tlWDXVPlQQJxqhrNmthdaSQUSJG2DEWx3U+ZVfRv5Bbzqx
RyxInwcIUc/IFO2GSi3ec28Y1ZvWwO/mtKHfdBrE48nMQG+XgYNLrypeoQb1z7j7p5jYkoXfLlbi
Etmu66utGEOsOmGTIBNp2YdX51W8mHcbWEehEnWloYyubtXWrsHydBb1sYEncL6ioxEGC7u3iCBO
47gLgi6+Ii+sMGsACFmswyHmeeuAeLqQ6OdzKtgCFB/0Xf+sGAl+qyDVvVPQjO2H0eH1vtTiNmC6
5ZjAODlCZ+cexdVoteF4VWFb5Mle1dVVltupXNa5rNE/IttcxjWPOo6QmBlEJ+ILXJ0+bqM03wdW
TZLZNCL9zUYqoUsB8Kq69AwjPGDH6uVa1zv1VthJeMczm/AnyfgGk63Mu6fMUqxDkjjFhtopCdYL
zIFm06KxdPKI6Gist8ohCb1J3YVdnd0YGTTMBefG6DCVimoegmw07vNCFZSUWtUurIUoFladMVCu
+/LQ5LZ+GlRH35syiNderULBdHwMM/nUH6es5oJIFt25NqC5t8BMfQRON92rPZi3hGHNrp4cTgd0
vpykV5pndmXo8WIUtbhv9AqCftPjbVxYvml5OyYrkHOCILxIvDK+zxnDY6/imm28kuqLRVnL5EyO
rfMoJ8ZaQyge4AsVm1HQsaorJrezb2KzrQrzRokgZgUoPYRjwWiYOL1q+xYzUZutCgwbmwDh4zHz
1f5OZ+ksiIxXxUEiG66CZlJpb4atu9WHJNiLMIfvOCoUYjSloNxZWYetAUWJojeS1mHfPY36CPqa
2mSxRB2LH52xyj4Pps628lTnwkAf1PFMqt27Z9UU4QzRsmJjtFKLkHSuUT9nYeFs+57bv21i66A1
zg1272rTS8DCdlfcV2YC19+s6AO0O4cVK+osdTModc7alPjJdchtcl8OKgY4D+Iw474uXWE3DolT
yG7YMwSQ0TJvi8ZfoeWYD7JuxpfCdqA1jazqDZYXcrM8fohnMLkpiCkD2qmWKjVRNVl4f1oMXktX
UN0WyWNYip6LKBFuRp3H58abtdspAMsefQq6lCTA0xoV5SiQezFM2Ud/VoDDTzEYfJexa80eO+Sn
WFzMunExK8g09xnbaFaVI8xWax/S7jIBynTTmztv7tabCNQUaW2d16mK31PtzRXcJvogpZou7CxI
dynQ5qWNynGsnaZwFaFd2KSzLwRbZbI/an/lzSJ4PMvh8acy3mg8Yxf9p2Jul73tdrOM3s6COh0Z
OInLFKCsUs+ye8oY8rya2CwuKo4zd9anRD99yvU6bdFYXdkgIphXwnGNWdsvWet4go1A/Oxej1wI
g6xbWpklFAspjiRZOk8KIiTAi54B1dH/HCQwOoFc34E/3jvzpKEWmrh1KMM8E2DJCnz9nbirRW5d
sdjhOEsh3T3yBVbXxtgDOkw/xxnzYMOeRxxFbDF44n3qLpBTZ68zEviQoksbN+h9m6ZI9pu7rE8Z
nVA7zxjFxPSobot5umJ8DlrSpDAyVs1RU9y2tvBA+0wNOL6r6IbLxvch5bQ1JF7y45aOHmIqz4pi
1tcZcVyi5ezZ3QKB4XKyk/YRnABgUjqys/PWsZclPA6M0RQfoP6YHUUntUge63jghBYgvqR0DwQq
1NiyTCzXCkxmM1LxPOZj3UDpqpoFxKqGQoPlk3Mrb71Ol/ceyS4PIcEDsBOj5BnMnakcxVBqAsHA
jaoy0Zm0+7pWTH/TCNU5yLHvh2Wk++FtrlCTcgX0jRiQGeXmR00ZZb4pSkzRa09t8H3h9CE/mzCv
DC4bw+TIkSQ5tfdOoE089GhI5lk1nvjO9EjiaT0sm2Bir8Hqf2gCWgDaNDsMwJTuWZask8h5HISR
Jw9ZNzbXA5bumN3UdN9Pvg0FPwgHjKhUnC6rQE2mBUvSJP6/RPKnkrjQtTAWAMwiy8P/oBLwD50/
Z89vz/F3HrQfvsA3zYRoLdgtwpUCCQR1BGvZz3lcy5ibEB0JGhX448/mH8P+oto2phTja73jTLD5
JpoYM9zGRoNR8akhe0NO+hfMP471vR9N0TVIYYCeeJl//NL0YyZNzpi6CbZJb6drilQlqCqEfbkk
AAAf0sD6c7CVzNm0RlUzNrXsfY40jngtGqaNxcSDI3MosnDtIanuLAoOL2rpjHcMuqSJNulkxbqK
05i7ui/liUxPfWXHVKkt7Sh1ADHbE+r4ovB99ptFpxFANVTy7XVU6v5L53RKwTQrN89r3TL2+Df6
584bs5ciiC2csmZUbPI0q8gyWuGMWexqoW77UYgnamY5dBq5HMbNyKEd12qSdCW9b4qnLOlINSO3
LbSo3MPhC6+Gwrb8JQix8sbCznrNmjTgAGg7D8W8Eo/6GKe0Gmqjshw6PWZWE+GupRwAaw7Jw0B9
LCMqC9hvIAkvZdzYpyELu3xhRUb3GlnKsJdRChq59f0TG7dsVTqhfq1bUXuPg9k60hednuwUnJXS
mHLL1mbadOqAkqII2zvr0Lpc6DyA/332a3hqFGdNGhcWB5PW4FWiwwRbJakDCRdAdFA44346FIow
PnpM+8Rs/Ok97NOUp45flI+THpuXsh1hsQV15FXLFCz6rW3O6PaWZOoxKCQ90uSz+wW6wkTGlLag
TZyEmJ8jv+tvbU0od/jHA7Sl3lZv6dWAdyJFOcarkJamoyMC/QWQa8l4yyEKpVN/BNrBxxyTCUqA
MIml9iotWO7YsDVnURZUbPQMEqM2B6p6Z6alrJg0ZM1TasZK5Vo8YN791BturC4nUlGbDSEtp1Gc
pe21zjmEEyA1SG1J4jbShJpSRrW8ZKQCT59BITYnNi1EnUYlyTHkT1CsFxQr5+YqAnxurNEI7PeM
8ygyelJS5EmhbjGtRKkDq1BkSnNFY+EBomUieOAUzYk2BYJ9mVJy1XGWSEcqJUHL91srs1t84141
tMvQTOnEajvCbksYoxkxLkYrJ4vwBDxhWHAPKcPbjzAqqH+pEt17jz3RbJ2obLVXQtdsbdjcax0s
fm/ilhpw+azZTQdQ8BPyMK0El8RYPHF2HGTq11YEA35xINmuGqb8c63XypmmhHm86looe2Y+TdGR
B5Cgh3yghCXqx/QWdrr5Bpo1fETx95xFxYC1cLMQfw7QIWsdqUpsYtXJ+l0RYMmm+FnYDOIVVF2X
6HCCoz5nELnspN+uR8mAZRFMo/Muu0oQIq4ldhQ7sUj+DY19Bd+z3nWio2AxSdvhWklk/SIrq76P
aB+6MIdpWlvMqXI3DQbhEOuR3dW8objvK8taVFafH6ZJK6GIguRYDU40k5Q6r1tRx9CE9NIFuIIK
IOwrhaAcQKOIrTTpiPiQabEVrEQkgN1G5FhocffxAtHzNKEZZgQ0OPXmzK/Y3hFTtMUKcbB7lTS5
cgqNWmZ4zThxKscAccKmEJBD8/LCWyXWOGxgQ1kbCkHUHWAtRFudX+NjJePpjYIGX3CSUNHh0kY5
b+3AP5eocYTHctM+9WkRXnedwmQl6YS2U3sxbU2YSqfQ6bvLmopMWuf6TAHj02YPc432qpuwvtWe
Rz8d7QghBit/WkdxnyB/yiJcMfnmSEiyMnrKwj6/jJLKAs7EwSuSw7ADDDS9tYBqnOUY4HSj5CRn
1Cu6kd89CfgAJEvvF49wFGJaDHwdEo6hwbWhJamiMUJtbvntDDON19cucXfVVKOCq9kr1kCXZ48t
AQnbiXK4MArWS7U2aO72kih/gd4ibhoTUxMzzFbqVF6V0ZOWm8WDVfa9XJRlNfsHWxMR3hSTDpI2
jpjRNzb9JXCT1OKujrQoPukOLiB+JQaLDonE0jUUkv+HIBrVHvJqq00rO2zm1GpBIclWT3rD3FUq
dUqXRVlU5+hF5Mv7TI6xS+eavKhKO3kZAj/4CJQqd4taDW98xFq0sgQReQH8h6Bt6UX4avzcXnmj
RrzSz+xwi/7ZkuPMy2FvdiVxQ2P0kn3bd5h9rC5J6cfIG/obIr2rXZBPKHWONxz7ojQmV4HHteko
RdtpRL4IhLWJuQSebg1rasSiM6PSFIyNeWNA4TKCTTdcVu1AwjLI6xxaAWo1jamAeds0haqgliaN
x6VIoxe7jDPMKMahH+DTLogV8V/lvMOrIrfreyNx+j1WNNVgFNJYswSHzrzIe3qKfAJue742Vn6f
0hIfoQrXW1s4m6ZO2H6OKN+JgyGzETPqMi5nIn8mk31g9KR5taiCrB/WnqXi65oy1iF6ECoNbXK4
0jXiLIDGp7eEpwEPamwxSZbg8Z3ygSyo5ywpt29Omdd2HyYPnw28GmNvSPLFVS9cCjOS7YSMwMi2
rm+NwTJoN7SoISQyQyki5drvxHK8juluJ4+tphnrOOlb4mS2U+ypKEhXKEwtYEeN8L+BYE8WOoyG
s8koG4JMuerKzovPE4uFfBXRklQstMHPxyVRZQUJQ2hUuQSdom3qaJRUWYdlvJvCOj9B0UhodeuN
M8dp0FxkaB7aoAWPEBZt/SC5zzC1ZM6rGD3o5CIzy0szTZwT6CiGKU2TwUcqPLxUg6K/odHqoI21
7KqMJFoVrVvmitOouVWtprhVM/CTCHYTI+0SI20Q23OyO57qRSh8daHZkX2R4Wh8BX0HmbTC6wVh
pClmvCjciqbEj4SF6ZWGqOIoyNKcZ1VEjLiPI/+itmpaDhlEMS/CJEpJbmE07Ll0+ymdDIJ4+QyW
F2ZIJMriDPnuBWUA3FQhU90WdrpMqG+BVVc0Gg9QLNiPnTnaxBjImCmm0aksAJ7/aKsMmOCTd8OT
ImBa08BHX3PURFBV8dBtAsoWL7EJGXs59PEH77c6UpgxvsipBYI+FSMlX0NI4nfRVU5zw1kuLRdR
TXmTiycQIDb57PHK8StnjUG4v5vAM67tMkufJewN2A51PFf/1F7fLLyqyahuKA1/w6+qP9N8v2F1
CL3qKkRqL9m+iDhaNFPCSoXzuElIaAdVuLcjpc03bcPQZ1dUc4GfI3Gwr2lG1C7qojDvdbvv/IVe
q/G4BuvWkduvHCyEIT6WQ+jbpOQpMasbt+vpJqG2TOX83OoleBBv7KvHvgmryK3CQM2X4ZR45yGA
AjKjlIbvuEPkhGMsbJ5hc/NQ6y1HO8WdzfUnQWhChkqjFnErTe5MMyhPRZlQOlVxHjpFoyndTusQ
hXXVPoTEwGgJbdX3UCsdCo7QBvUVz11UYVtvOdLGTmVd434IsemNbAkWfVUHGUiuqQgxrnKEOToW
dVjrvrPMrZ3oeU5S3CwcHm+ZQ/UFj4ruXA/Rm/CUp76/HOgK2AgUsFOS6EXpTrJ3pkUuE/MjShUJ
/oAuultpKSPWP0V9c5ykbZHQJ57kzAubls0q88dF2ZZDgac9wvVdNwEp2sT/0P08PDX0zGOOLrRw
zR4TU5bphKvJzqur1slqjuYVS1RWO2I9smuLSDgAXJNg4Fmn2thZCFF7z7Iv9ZOascVYseuVyrJK
pZWshkIMzER9mqGAGEzs0SCBS/QOHLgdszjFy4ZVZRt8TUyey9jdBiAGZaTmzwZNA/ox6phKeh3w
eP5pOOZqgvcrK/JeX0BdhILGXaUvCVYER+Rgc2fEDh2kaoppHF3V1jgB6SXYA2OG7Nm8pH8bhSbv
SauM4q7obad2S4A0H3kSEmc3kjFmqwP/ANEVeGikTIBYBn7J1aDguKoa+tIM0Aqeyg5wMfrM2vys
aVYYqrgXizC2FpbqF89BolSHeJgY5gyUsW2VBrfgaBIt3IDFs4dzQNAK2dOOV6GKz9r5thNzJOPM
qW+oU/D2ZAGr1zGRbJonQAgnntwFUQA9lAfHyzPioyo4nmHIjY2Kl5iQKkxAbP3Dyq/0ciV05kuL
LLKnnRkF0QJkYLuSOeOqdqzbc960ucf4rz6wD5jp/xJbODw+hS9NQodW702AesANUHHlY4eL4hb8
aQvjOIV1TiF4mZQL3FHhFUPqZKUVMoAe6UjroKY62ykr9la0XL6wT5Uble/kKm+begXezn+C9N+8
jKpq0egBmsb1Rz1+8uvcvqKuo0axNdNo3+dKspmUlDpkHO43EE2PmK/I0atJcGWFFd9LfQB54Alr
2Dtl12/NIvEPCH4x112EYAsTWKO4qaxNHqv6fVlNTEzohhDzDp3BfqCqWJXsr+5DP2I3S8nfi8US
sw3ZlpKdHaL6vM+SlpsIUGFbdcCSdIVyU+aPU7LLcdmGCzUN8xuwE86aLZw40n9kXpsTeq4tauWY
13hCe+xdWJoi0d2USuHTxuDo+k74jrOyhy644atHr4LQSfk4XsuQUfp0iNRth8U9yUi249oP9jjT
xbHDMVQtSseBR2oINT63FIM2QYxoF6E+Dc7Cy6LoskpKf3QtFfIDaRB7RyX0yEy6jZpr3HvhLXSk
7igV33rlu6sdtaCS7yXphHUlIy9dCH0kV6H0pnav04N2nmhxtMOiHp0DL8PmqXZoGWnDeoWtXSeo
7qTRLsnawG2zNN1QYoq6KBUws4UoXNp6h4OS8GFjmxdB483IrTR+Trs9U7H7ikddwE8rkzXlXrym
2iTXnp44N03QwqYd20Jn2Bj0Yl3GES2phj6c57kCC2HeuVgIs0F2o9HKthY07x5zU/+wOQzyVKbN
qHYH5mJnoznY4NPNatXFMfOXZDD7O8o7QFL5U5k767bLmzdqn8blv3M4TwqPitWtMUJdapJqGFxV
RBQVTGMAsYFHSusmMlLr5f+KG2vznl88p+/191T/vyXk3/6k2+Hs1k3N0g3aXAja/T60yH3+Ednv
H/93LgD4vSqAH/6Ib6lXsH+6rZOENi0L6Vn7OWRoz60AYK8tG5zAtzzsTyFDYq8myiNIQFRPEwH0
Z51RV79g54Kpo/Fx5pf8l6DXmvFr7t3XWgBuag1jsAUx43u9keNSH/kYHldef9uO+bm80db+OjCY
ajK3oqod3v1arU/GLVhSSQs6YMwyBBt27w2NG6LbOZ1JbCh9YkdPzyEJ8HrRKmvbYTrGpsKr013g
vIwD6k0B+LoN79v+ia3QSkHDg0JzbRQKu+LxktDP2lD2UEArkm9bT9x0+oX/FmRzDOaMnm5gX+d5
1S498YFYtYwrchiMoTVBxg9+EUDvC5ZHdyRXlwTjJp23glTBLQcGwhxv+PpUaxDO/rwzvhiCJzZl
7PD7F1xbt3WjXqXlFLhs9RzGAmOxqjFhmdlrk1wKp2OFwc/NwQljDqsndYKLCsa8rR9J0lz7CQEv
o1qro76dx54xZmic1WfGQEEj28vLumVCXvqV21KbMBfpJFiohyLioWjk7xYGnWVWmo9qpEBe1Fdd
7q+wwaKD9GuzjtcjPPIKgm8kKjeJ63Oqt4+0UUFeMV5jWxxJqUQENCh2KjT9bsB4kyvTWk/p5jGZ
fETI1os54IyEwKv6QXj0Uzo4S1ljJ3LCixI0XTSc/+Jr8yPQ4ydl5Z8Ulq9fCgqrVVujE8NGT//+
3oo7tSZMqMjVMKW3VaMAqjDr49BR382olcqs0k1ssW/ibJMUl1Y6bCzNPJCua91RNbpFWgOI9jy5
E2GyjRWVMW+/pnGT7IBnHI0uh6pkXRumVRGpZBPFhL7MDmprbqoiO2Cx0pgR8+CiwHC6spJgi0V3
VWnyouFXSKjrw6yskxU/KlxmBqlLoF5rP6LnXQuW7Fvdsmc7DFfEkXAAB0DllbLFZnesrGrdGeZx
VOWZMP3zAeu4HNJNGjQ3UUHySxObSe5N7UmgQMJ+2DMTulBzdCcl98uFbSNBSO5KPLrroqNEAY55
mWwUyF1UCL+kzbhNEnXr9zM1RAG/GLfT2TQ0K8fxnsfCWudQxlNecEHDAQ8ZbdyzXNzrun8RZTd6
VZ1X+LJrrb/JhqcpsoZDQX8lxAzNfiw9A1Z0gP8/MlZBoW1ExC3SC3OtCblF6X1TB95jl46XPiCa
BTs93EPsBw9lz1RATE9/fJvovyKsfa7OZPcMrGwgAOSvJx5TrjqkSTO4tnn87oOb9rh8XqU9lZyz
pq7aY6A4lV58MbXdpV9XCKPDRUh8RYvrct2UNvApGblRXeyY114GOkVFYXOqHQkzp2H6HXQfhZX9
P+5uRkS/trWycqtgQ1WLj0Cnwa84pjWHNKYjsBZLu7KxK8C3IA41YSCjCCmBcYXhkDTdBue3W/hi
q6QsUqXWUvyMD4qewwA50FZQ8auyxwsPHOqAlrfinLi12wjaqQBgFnbXLKwbIxmOYdReF5y0JmMu
ztTffAsoMCBlz3AaNw8qzschU51KNDnKq8PS2OkfKvLGwm8a5QwdEJDBRHIxKfpT0HVHHHGHQng+
ckQGLtFj9yLkU2lP2sKIuxuhJZe0QU2L1io+sPwHK8sobvpG+ZCBkSydUHwIBUKdiB5StL+qq5O1
pX0UKELB4IPb5h345a7C7DERFiYid4e/dWMQO17Y1UsfKED1KGZP+xWYPJwfwMWCJeeX+6zgjEwZ
OX2loIKac1UJj3XD06NQcSE4cqvQCUvOoL2PquYW69ys1DxMcXnrh8MlvXKT282HFqXZGlG5LH11
a1G/YAX9VsU1kTXRq6cW10nQ7FudTB8qZhVZLv2BRz9Td8BSjmRDXDaA16mmc15JhduqciU1uaTP
fO0H6ppf/ZlKHSjWJJ4y4T0y9BZtcNXYpK7QkvOzxptWYMXWRBnp38UpVj9E0/XcXhOHjhu0B1nE
uyjz7uFTUh/FIYfZBHnULN048bQK5jN9ZQBkCzhENOLYqqZLcOmxhIC/INiUbXW4N8vJMBFUhN3c
R6l9lQPUYddZ0u/LMEYW3ZED82uZmB1Gpg8w4Hg25L2Jauop+RtVK2uQAdncpHKW8TXkwJUfmzLe
6hPDhby4Tntxiv3oYOpAsifSIeVkAcgmn+wpjSvzdl1TRez5dcaT6SHSe3jVwzZt4cUCwMY+16S3
RpA9+LV1NlTGXdI4TEvEgzWVN0PaNivu6l3p2R+Tbhw8MByrvob/nWg+NdPCxn0zjm7lO8nKMqez
2OepJfLLtGR7YVfqs1lzriPqf8qN8TkuaTGN2+YBTRV0HpGWZQjutDKb225y9p1doPyqyO/xLtat
O2GDzW60gZxwdEM86aHV24M6DC8pKP6FkiWulhhbpceKpapHSjLc2PLuUrJ1ThWDDZIn0VJKHD9O
HO9zp11KIn51F17RLrFil37HKPRjCokqc8WGQeIdMO71MtzkzbQD+nPyKKGPnQ85qU8DEzxfH9Za
K18j6K5hSsOib1knT76nHBptuTKVi8q5KLQLy7jM2lPUhcdKSd3WwC9hnKjhXDSRc5sONeZgfEVT
s8wEbhXiynr0HofwwnrOP/WDLW96xGQygQsj+WBW6Gr6Y+tf2366EU5Fv/YVzlriL+BpW53bRTmP
VFIz4Tw5OlOxrdsj2UGeUaFAsbfXlpmuYhhgyIE8Hy61/hWULKlJ46EB+SBGvtex/uDIYzr0pGiu
1DnyxVp5X3p6vGxDy/XDl76eWyE+qMtdpoV8GQwjWcuufgHFvg0rf4uh5q2j12/JYI2jXS6BOTK6
tGTvMvBdNDJ3dhEK60IhQeY6fnoXjsDcBn0035RKZyKpOC5TFGfdwxGCWHAT+KXtTpF2I2PlMR/H
+zyebqYhOk4excsdxLqlQY/FDomR0t/EyVY0HqL/99lr3k4bZ7K3zI7mYSOWLIftFEEjlFNqVyqV
Fj7MMGnUPze4klqtwpbrQS1rcK8L+yXtur3sg3dnbG/gLxTLMtK3UQSeKscxCp04jVeeDeCfVIAb
dejvDMEKDV18Ms/gHH3EKqqItvEbsTeJA2h5dR7T3cf26TworYtxbDZk/3UKnw2CAyY95GZvKS7z
/hAYRaUsa1M2WMdpn/73YOKka7ds0wpLHmN9LiRxWmxh6QPBH2qBcwyWfu2djEDbc21oQpQjYaaC
kqWc1kGAx1QiqIrDD0nF9f/UcfQv9CR9g/v+sE/uZ0TL/LfHPMyam3z1Gef5RSPdn/qXfrJ//PiF
viuo44bJmoq6Ox9I93dJn3lP/d1Z9fMtfb6VP3qF5LkJm/YNgK+OL8XSMR7Pm6v5D+dPwHX+t7+2
5Vwyx0jYsL7+9VeDzS+u0O9dgz/+eL9t7vvt63z3AX4XNExZnf5ryvDvXIRfvcY/L4Imv5gcJ2a6
1NdPiQLwy4sgYPo4Eo+l/PqHQzIX/W90ETSY9H/uRvj9a2B9sS3L0ohgfvuU318D+QVLMgqJ/HYR
vt54f6NrgFNL+/qL+Wcd5L96I+jGF2f+kLi4vvv0DgE6iDYYwf62d8DXtkkOGX9mOfjdu0B3vtBx
RsmZED/8JthfuMgmFjft64X4+s37G90FtqT2wmAR+2uXQf8iGB8KSud++GXQvkCNRf3H5vv552+3
KnKvqn/y0fC79wIEPQe+mCX1778MtvXF1IQD34x06Pznb7cUzILqX/30uvhCHJV7ac7Afv75bkWw
55WC75xDcPrzz9/umYBgYn29L//Cemh/QcRQUZl/+iJ8dxEc5wu90SAb5bfNw99uOaACR/zVh4Km
fVE1odEfiUD5y20Bnx75Ukfn+fP7gT+xVP68e4Swk7x9bi7D9/pH28vf+xd+2nv99u+/7al2b//5
b/hmfrYgf/6Lc6PD15/9/nM+/b++Wx0+tzy/+MuftkC//M+/fcDf/ugfvqmf/s9t+F49V69053z+
6G9vcx4h/ee/MVoJKFM6Vs9v73Xw3fb3c9vzzzf0mz6Knx8Cf/j6df2c/vJlZ3P1T//8w5qLP/Wy
i5Bs/k8vM19wQ+o8l/7qu90+V+Nz9vzTC33+Jg3L4Zv3l185TJ9fg+fkh1eaMl/2Fn/1R+yfwTj+
4/88p8V//OPwXIOp+e4K0WU0P0z+6k85PFcZp7P4+4skdO2/WbvangZhIPxX9hNEcMYvJhoTY5S5
KMbPHTSjgMMMiJm/3ucKJetkY+H6dWFPr3ft3bW9FwdSfcY6LQ6AA8oN4BL9IvIqFcmPlN8GTMv2
+obeRbjooUjS3fAeAr4DvrwmCuQbQonyS1x7OxDmskmaOJVI8LXA5z41v+ayZdlsMrEyOJrq1nHi
Ar+JTCBGSVin9c4t4WK/qzxXlsLqTD0XOBJfqpgtRNLsc6QzoVzwj7pGH7wBJe7jtdrBCv+UVT27
lxu0FLKob0+FXOpDAWUOhVXbLay7ywcu+mOTAb3ep7s/x7CxS2tXEi4K9pihpps3WOU+3GGh4nIF
6T5V1M6pMuC0n1C22PPIGefO4w5Z0MfNE2LZPP2AzB0mVL/l1nYHAH0BJ9eBhY2Q6n28CXrvdE1z
Y4YDUwzjtS2hiSCYxPw2XfgjnbuYMwkpe7qxPQN9vUHpfWwByzV8HLGzdgVEjCgcnwomMWl/kEWq
DEzHdEAHDnbc0fCilvrAgT0crdTP5M45tdeZQ2g7gzRPKCJLDF1NLAeWZrTmFnMGkYQWXR/6+HMP
RbKuKMqAu0TPTYNlTmNYH00JlDtJyNB5s7+b/38KNQ8PQ3+zj9j0RVxIsb39AwAA//8=</cx:binary>
              </cx:geoCache>
            </cx:geography>
          </cx:layoutPr>
          <cx:valueColors>
            <cx:minColor>
              <a:schemeClr val="accent6">
                <a:lumMod val="20000"/>
                <a:lumOff val="80000"/>
              </a:schemeClr>
            </cx:minColor>
            <cx:maxColor>
              <a:schemeClr val="accent6">
                <a:lumMod val="75000"/>
              </a:schemeClr>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_xlchart.v5.21</cx:f>
        <cx:nf>_xlchart.v5.20</cx:nf>
      </cx:strDim>
      <cx:numDim type="colorVal">
        <cx:f>_xlchart.v5.23</cx:f>
        <cx:nf>_xlchart.v5.22</cx:nf>
      </cx:numDim>
    </cx:data>
  </cx:chartData>
  <cx:chart>
    <cx:plotArea>
      <cx:plotAreaRegion>
        <cx:plotSurface>
          <cx:spPr>
            <a:noFill/>
            <a:effectLst/>
          </cx:spPr>
        </cx:plotSurface>
        <cx:series layoutId="regionMap" uniqueId="{2D3E8143-D029-4370-8B4B-D6858A8A9163}">
          <cx:tx>
            <cx:txData>
              <cx:f>_xlchart.v5.22</cx:f>
              <cx:v>customers</cx:v>
            </cx:txData>
          </cx:tx>
          <cx:spPr>
            <a:solidFill>
              <a:schemeClr val="bg1">
                <a:alpha val="92000"/>
              </a:schemeClr>
            </a:solidFill>
            <a:ln cap="rnd">
              <a:solidFill>
                <a:schemeClr val="tx1">
                  <a:alpha val="26000"/>
                </a:schemeClr>
              </a:solidFill>
              <a:bevel/>
            </a:ln>
            <a:effectLst>
              <a:softEdge rad="0"/>
            </a:effectLst>
          </cx:spPr>
          <cx:dataPt idx="0">
            <cx:spPr>
              <a:solidFill>
                <a:srgbClr val="70AD47">
                  <a:lumMod val="60000"/>
                  <a:lumOff val="40000"/>
                  <a:alpha val="92000"/>
                </a:srgbClr>
              </a:solidFill>
            </cx:spPr>
          </cx:dataPt>
          <cx:dataPt idx="1">
            <cx:spPr>
              <a:solidFill>
                <a:srgbClr val="70AD47">
                  <a:lumMod val="75000"/>
                  <a:alpha val="92000"/>
                </a:srgbClr>
              </a:solidFill>
            </cx:spPr>
          </cx:dataPt>
          <cx:dataPt idx="2">
            <cx:spPr>
              <a:solidFill>
                <a:srgbClr val="70AD47">
                  <a:lumMod val="75000"/>
                </a:srgbClr>
              </a:solidFill>
            </cx:spPr>
          </cx:dataPt>
          <cx:dataPt idx="3">
            <cx:spPr>
              <a:solidFill>
                <a:srgbClr val="70AD47">
                  <a:lumMod val="75000"/>
                  <a:alpha val="92000"/>
                </a:srgbClr>
              </a:solidFill>
            </cx:spPr>
          </cx:dataPt>
          <cx:dataPt idx="4">
            <cx:spPr>
              <a:solidFill>
                <a:srgbClr val="70AD47">
                  <a:lumMod val="50000"/>
                  <a:alpha val="92000"/>
                </a:srgbClr>
              </a:solidFill>
            </cx:spPr>
          </cx:dataPt>
          <cx:dataPt idx="5">
            <cx:spPr>
              <a:solidFill>
                <a:srgbClr val="70AD47">
                  <a:lumMod val="60000"/>
                  <a:lumOff val="40000"/>
                  <a:alpha val="92000"/>
                </a:srgbClr>
              </a:solidFill>
            </cx:spPr>
          </cx:dataPt>
          <cx:dataPt idx="6">
            <cx:spPr>
              <a:solidFill>
                <a:srgbClr val="70AD47">
                  <a:lumMod val="40000"/>
                  <a:lumOff val="60000"/>
                  <a:alpha val="92000"/>
                </a:srgbClr>
              </a:solidFill>
            </cx:spPr>
          </cx:dataPt>
          <cx:dataPt idx="7">
            <cx:spPr>
              <a:solidFill>
                <a:srgbClr val="70AD47">
                  <a:lumMod val="60000"/>
                  <a:lumOff val="40000"/>
                  <a:alpha val="92000"/>
                </a:srgbClr>
              </a:solidFill>
            </cx:spPr>
          </cx:dataPt>
          <cx:dataPt idx="8">
            <cx:spPr>
              <a:solidFill>
                <a:srgbClr val="70AD47">
                  <a:lumMod val="40000"/>
                  <a:lumOff val="60000"/>
                  <a:alpha val="92000"/>
                </a:srgbClr>
              </a:solidFill>
            </cx:spPr>
          </cx:dataPt>
          <cx:dataId val="0"/>
          <cx:layoutPr>
            <cx:regionLabelLayout val="none"/>
            <cx:geography cultureLanguage="en-US" cultureRegion="IN" attribution="Powered by Bing">
              <cx:geoCache provider="{E9337A44-BEBE-4D9F-B70C-5C5E7DAFC167}">
                <cx:binary>1HvZbtzIsu2vGH6+VOecyY3dGzCHYpXmWbZfCFkDZybJ5JT8+hMlD9uqttTHwr3AbcGAoWIlmYzI
tWLFoH/fzf+6Kx9uu3dzVdbmX3fzn+/Tvm/+9ccf5i59qG7NXpXdddrox37vTld/6MfH7O7hj/vu
dsrq5A+CMPvjLr3t+of5/X/+DXdLHvShvrvtM12fDQ+dPX8wQ9mbV6798tK72/sqq4PM9F121+M/
3384DtbnH96dnn8Iwov1+3cPdZ/19tI2D3++f/bd9+/+2L3jX57+roQN9sM9rMV8T3LOsXKR+/Xn
/btS18m3y9LdcwVnmLvs61X6/dHHtxUs/1Dfp93tu9Pu9v7BpN+v/WpbT5u6vb/vHoyBt3v6/6/r
n70KXD59/+5OD3W/NWQCNv3z/aa+z27fv8uM9r9e8PX2PTbHTy/+x3MX/OffOx+AKXY++clLu3b7
u0t/cVIQHq43rxnh93xD1J5glLpICPT0g5/7Ru5hzJlUHH/1jfj+6K++CR7KNPv+0f/eJd+W7Xgi
OPxHeeL06nj/g/fay/+eKyjaU4wADIh87gO+x7BQyEXyl/g4Her89str+/g1Lr6v2/HCKbzSPwgP
0dX+h/MPl6+9/u+5gZA94RIh+Heycp97A+9xVyJOOfnqDXDWV6L8iohoyG+72/77h/97TPxYuOOP
aP8f5Y+jD2vwx8X68vzDazb4PZ9gd49xghTl7i9ZSuxhpFxKvgUQl39/9FefHN1C+Lw1ad8Bq78c
1X4Nk2eLd3xzBFHyH4SV8w/7Hy4u1x8gjr1shd/zDBF7XDFKqPpGTjtooXuKI0wUll8dt+OZ89v8
1vTpbf3ajn7tl5+W7njl/J+FmIvNwcHm6DUD/KZL5B4Ha1NEvjPYMwJTao9JSUBska8u2QnpF1lR
ZNVr2/m1P76v23HGxcE/CiKXH442h++OPwRXr1ng9xyC8R7CAiOk1DNPSPAEkuAmvhNDLm+rrHx3
fHs/vLaJX7vh57U7rrgE3P+D2OomvLh854XH0QfQhf/X+GpLSJBrIPlcZCm550oiXEa/RvXdEHLz
YPp33kOd3JavbebXPnm2eMcpN/9/y61fn5efvfHsG7+ZGYLWAh3FEVHfuIg8B4i7RwUVElH+lap2
cPItT3t5N792x7dlzzb+/zjpezkh/JE4B7f9bfiUcf+UE75+9en1oBqws/Q1sHy11eYesnKEEYQB
YP8fyfz2Pt8WfxNO2aK72x/B4PmyB4jcf7536R6jknCuuEslhPcJkAIfkz0iiaIQaqSiBFHIK2vd
9emf7wmDFZDPwA9FHEsOrGj08HQJ77kMpLcLVIlhrRA/Kh6nurSJrn8Y5Nvv7+qhOtVZ3Rt4I3hG
8/Vr251C0soYpE1UECEhi4X3het3t+dQVdl++//M2Cx1gatxXY9Me7yom2jibRV1OT6mnXE3WTx+
yjWePZ4MDyQW8VHCKwqI/WGyX2zDVaCB/rIPQpDkUjLKBIUCx8/7oG7iaKzjcS0KU657iVeMFiu9
+GI4TNMD1q5bcRpX2fGQTblnuUk8ksRHeTr3XtvRy6GVx4asF3O9ZMcU1Qc0nxs/Uz334l4Fk5AH
DW4SbxqNx3h/Zgcb4di0Hm8ECtBwNZn80PIpnOM6zCtzOhfzyVTE+4Q2g+eIVWyqG1YlJ07eVF7O
i8sho11oaHLLZKEDJAcRcDHOjYeSrglneFAwqMUyT2cfjWkuqZ1XRWzXeUJPJ9dQj7Ei9cCwhtL+
Yyqmwkv0glYyIZ6exeFYV3jF08S35Eg7eiVa6o/qximW8yTPL1ph9k0yrwmV+3Va+3mReEi2F/PM
P6m+lJ6di2OXscFjycj9mWm1pjy7cXV13KllX8z8QafZWqHPjkFXMoHH9/Ko4925iHFEeh3i2Qkm
QlqPSNgGZIS+HYqwt+UXXY73WUvFelgoDupCPBJ3iTeGk3RTLbRat8XQBrNcDno8HTlqMIFM0tKb
MPGpFRdVmWw6dG5q6QtERbCw6aKdk1OM2IpOXg7WcguvrG2YiaAX036b06tKqdZDDvOEuWjr+XGs
1GY26NNimGcb5Hrp1HxMpmxleXZAWspX1ZwEVazDXrpXcLy8gq+QoMxjWFbB3I+hReNx4sQf42Y5
GAU976Rbe7McrjDVAcb3uqqODRoPhnHOfTYkgZ6XycM9p2FHar+Iy8Cd+8857X3C+sVDc/lRwtFs
U3GVVQh5MarvddvFnk2rQJu88ghywirv71DfpHA5Ljxr93tRhxJPPh/Tm7zCl6y6kV23nOTFVNyM
S3VgCnYWz+MYKTu5XieSacOICORYHMjaDURbr/u0+CiG+KFw9JFdThp+ZVi1eLh1Mo806Iz0UnvO
tGyaJL9huJ7Ww6iDMU9Pl1gejnMbJIKvRk5PmD3rVHMkkeubLuWeZlYfMteshwEnwSDS036OyzDJ
+zVlmHl9P/Mgq3mxVunpmODDWld+525MTWufi8YDOjjNsiH3kni+aZZ+vRTiS7xkYT7VpVc4uDtq
XdwBcorSzwQN7dwHRmVfeKlWbXHKMPKnBp9VVRVgzVYlWq6RqtYjKT3g08lbFnHjZLHPnDKCoyED
lJJqQ/XAvBGjwY9HcawHvJ8SeVKT5SobCQ/aQX7KhJB+kfFQLNy3lq6Gaj6RxESEzH69KHkw1lOY
tOmdGNkpjvMtnMiJi4bJa3t+krnJZi7cz3XRbrKB3+sCb/J2ObOIJR4juloVZb3mNZoOy9bJV1rO
KsBdfp6kvfGXGJ0kVGZhjU87sfjIILB8C3ZCzkY12REUp6dAxHTym25cMZt1QEX8lHfxWVXmrWfr
5jJTdTSmMfMznmIPmOaL5m7ArLiucAVYMU1A8mJVGl4EdtYHOu2u5NKdxHX/abBVs07xkPqNVNfL
ZC/kNCXB7B7Nsj/QSeyNVXeJHPdkoe2nvuSfSU9Wg44PkR0+tba4Kaysor6B9xCOZx0ddqMNF5mR
c8ucc1eBeSrchkrW+/3AMn8o7OK1TBMvlV2+lmraTEitCaHR0jWPtKiiGspHKlkyb7Lxpm5SctTG
gPy6bWYft+qBEHk98zn3dMHCdrKrlrqNn7LShBXNCs/geq0W95YMZPZa48L561FUihT5JHeuiKaH
s7EmBIQd9xbftG79xUrZhqwaah9V5jYvJACjwl7aT59GNz6tHXXpTOoQjf3xQtDomVzayHTFEdHJ
ZknYQ5s43ENdUgY4M4cLmNWJ46NinFZdITKP6WnxbFflvuMw5addwv1ujkOKigOA3qbHQx0OzDnt
mpECWSRFiHPniCFe+1mS3Xe6icxSnqO+NGDm5MyUQ9RKOA+dAksWYSfk0eDSjV7Y/mSmsOz2Rdr7
hVTZWju9h2y8L/ingRZXcWXCrO+iwg6enGq/1UBCSMerPo2jphNBoz+npj6uXHkzdngzl27Ql+xg
Mv16GptVTOsAu2PpKyU2KJtjr8h7r5AXbTwFbc/WNjtudX9jq9SbpnLtwklXJf4IDZoTMo3rYnET
T7pR1sdFwE28Xpx0CeaxuxRxf9sVQ+ylbC72RXej3C7g5eCJiXq1S9ZTORxieTgvNKhYlXlO3Z05
Cz2yMzBXMwvPzQHyDpenfE4fGnuQjDLUEp2k82M1LseIi1WeL16H6GMf6zakQx4MJT4A/eaPU/aY
Eei0JOyEiv6Yim6dFcklslOIhjTxeOd+VPkc5MNjz7HfWqDOqvYN7455OwMI9UeAyHVr+b4sP4+q
+JSP9efEyQNT5IcDGk5kLnyqOdBLnB5xIK0Fj2ed0ftymo8HN/dtU520vPpcJU4ZWId9cWV7PA5k
rWd7JJOsCvqc+rmL1xU1/oSH22EZPqa5G5Z8WRc4v1u6+ktF7UHqHKkm9uqZeIpr7om0OTLC+FWJ
jZ8rb8ouSLVPgRTSKWBAy8MSpH3ls34I+7mKJnq05GozkfIEudnDqMaQlkkWsBjip+4jMQflWLZe
WqAjncjYK932MGHFWVcLf1rE+VCNfpqMXlb1n9Kjujwk5ipnRUBbZ9WY/LjJzRpPRnt0zK5lJrnn
LCSsU3it/FQuQT3IqJynta7MPXPngzQr1nMLBuzIIasI9sRcbtw2CxNTHrA5D4QU193cfXHbIQ57
xiqvHNNr3jrG50W/+HNeXc1YsLNpcbEvUqM8KEiAsNE6i/RI/cnp9ou89IueaK9m/LRJxackt3ck
Hm7MWEaONZUnWXfdFc1aT/l1LruQ88kXZIySGcTMcjn2xBuAeItY+ZRX521TV35sIot5KEfHJ8nR
OHHXn9L50HXhqMfad6fHMq38ITvrW3d/qtzTuM9OcrPvZDYQpfTn83lJV9qsUlGftLE2gUO6OSjS
FOJHFjpoOB8gFAVWD14+RYt7lUhyk0zoPBsQ8IGKsuSyyIqop3w9ZOx0KdSq6YbDGVVnIz6tKBwg
449L9tlBqTe3uPD0wD2bf5mmfi0mcpg1XeI57bw/uwb7Uyse3fo6BWxanexPOPHyTq9jFxKJpl1l
/WGGbeKV6lJMyUqx/jbjtYeQOwQ8RpmnQD8Mjrwpeqo92163SxIurbMZyIGrHD/LgbIYSNI5Fvtt
JS5wdTnyMNGWTf5gitb1YilcIOvqKkHS8esxz/ZdWR0OEiJyh8yyL+O6OGqUqO4cnrphnSx6E8e0
Aw3Zuf1HPhX6uu2X0VsyPvhj2dvHuu/VqZsjddQVdLwfJ12ErHBRxHkOucMi4tGPB+UTxedQc47u
RF2mZ4pW4gC1CU88IPtq7ZKmuNbSVWGJK/d8GSlY0unTzxWo4XWZNbH0cofjsG8SvZ+7igx+ioo0
LGkNgC2zDZY2WcuOoQd4pLqT5bJ8cSqB1hW3fRSjHF9o0dEVlkl/olLb7aM6rw6QI7sLyPdAH4Mw
m72xq81ZWxX0UsGOfcdtIbbk6bRB2DQHemTJZnAsWckugRi3OHMQW6w2SeuQwqvG0o0G3bRHtc6T
EGJN48/cXTaO25gjUst4v+wGs+8OckQg4iD1mjsX7K5Fc9Qzif2a2COtyAh6xqL8QqteXqMO2btG
1+1B3ot4lYglOWHzoj/NdHGPc1q3V5DoAH6USaovKhfDR6ekfPJAGucnbOz5JXfz9NylyJ6ZyW2O
8dTx85Hl80mn3fTAsusx455RYxe5Sz+fxxqzK4cxO3p1ZsknrpxpNbcNUNkyl2fdKIfjKVvkoYWA
+TnlmVxXelAHOJ/nL3m31KdDOfWnHPfmpBxwvqky20AO6Q6em2Spl2o1rLCtkygBXe8J2givGBfh
0ZhgX7O8itw0aaJqm2DXhc2slyYx8Ypywj6mKb+hQ5L6M9DT55yX5LiZB7pmucQHzrJY4JQ68aoy
O9Xz5zkd/DxLuT/2pT0hxEIkbSo7Xhg4mRZngbFVpDWug6Fd7niZO5DxmoEHTTxexo64UvVyItri
k8jKNePVJtXEZ8tQAu1na0fMB22Wh1kziZBL7jtIJQFz3JBbiL9IfpycdjPaHPkDZveihGBG8lvW
FaHVuT8mxaqvq7AG5QaBgfG59hrlimOVMBTVcXczE31JarbJkDou2RAwvPhpTmHHQzQWxwR11xj3
btg45uOypKlnYRgh7CpxObLxKnbwSWNF6TnARFlaHNrZ2STKnqgsGTcNblnAHVKuq3osgmIhJ1YN
niKs9HVeh26bHrXZZFY6B1FusswbCFuNXb+qjUOCJjTDzZA2Xq/NgZsqL3PVKinrx6Y2UAd/rdhB
xfNih2KCC4oQh1yTM4Wha/282CFUDoqJi2ktyhtI87ODZR7mk3lqiOfg0u4jUbfHs06WM+Cn9HzK
BL/EuclPurgVk2dEPX5UxVh9kU9QKbaosVv88C2S0i2mii262i3O8BPittjTS1JcTLSGAooGaA5b
jKotWu0Wt+UWwfETmOeEmv2hLJz9JAas2y3q1Rb/nauTsKqW9qhyjRtNw0QLL05itcnjwgY17uJT
AuXMVbPlFrxlmWXLN0kMzIP6ePZbNtFLyS3wEjagz5M07S9Qrs0F0qY6UER0+83S9SfJAtmYu2U6
EnPgvC37iS0P8i0jOonGD2TLkp3ts03aaM9t2jQsnsh02PKqkyUkrJ7IdijdaW0LlX6uG9AZDbLu
OcsLN0wpKa5HmkLCME1A3yidxEFrp/SMuRrfxa4zh1Xr+rTJIcg/BQE9FDiatpHBbGNEvI0Wehs3
8sy1j2gbS7ptVIF6jr7G20jjPAUd8KbeJAIiUbuNSWobncw2TsWyTDfzDPNM2xiWbqMZhrCWxRlJ
PLWY5R6KhAfb3mLntQSb66mr0Edlh77xbFaSG8slFLWqgdhPkzsngBqq8lWTQAGqgLMZDmLU3lKB
gCOZSzw618fSlPVxmqZZSBqSHjcjnDxatqsGkra1cFLX+KyT8S2r+KDXWqEFkhvd45WBrkEXZP3T
E2kHeb6slJEQpx1Zw2Gq09Q3Wpenus7FrWoJOahyIIlITAryVYEZKIWqd+rJk4IVXyhqzkZaunHQ
IMLbVRpT0CWQLfhD6xRQ8KqE8vJeQlWNN3M4tu15CtnmenLYp66GUs6ARsgkFtCVCxxfWw4VBJs5
dJ34Ms/by7JPq9CZ8i5YnLo6nlDdhwoS9gdIYm4chfgRHVw3NA27GjOQnqNDaIiqsQCGTZWftUl5
ribhHKpsLkII9CaIUZFdStSnnuhNvp8KcZnh/FK1WXqQt26xriXI7KFC+wnFfViP6ZyuxDyC6OnL
Ihip+JxhBLUSnD1a6xR+2S4pqOJiCAm2hx3oD2+q4OsTHAw/l+NHPmC9X3NEV7WYmV90mkStLbsA
j27lmYVFKtWDX9aT46Wo5SsopkJZBXW35YDOQBcSD4m59UB9XDV6vtakqi8mp4F0TJVpxIZhVF4y
FPowlU0alEWio97aJpwcjCOai2al5LJ4io1mNRLAmlZQ14yNhgwssdJLZvN5qke5sbjIPmZL/Znj
EhQEb7qolKqPKpd2UbyUAxyrzHhtVc1+h03m9Y3oPRsvrY8aqC/2OWcQHd0KpEWDIJ0/5a1VQUJB
MdkUUv5Uxfpaxz142ELWGm/zAeOOl7CObxLKSwi7hLIro0R9oHseb0jjonUDYfdIx/IeN6a6LIiz
wCkAQnGq+h6ymMecisu0EtifcSY94iTsuNFN7msBtivd9N64oCnK3EBob00VgCrAnmuzL9aSj1P5
CfH8qFcITgTJfFvL0wVrEtiifhRmObdYC5DCQ+05ZV9Sz1GShJB0JMemI2NAcyBHjCDxGGsFwUqz
7mLEBF25gHbIXvHdrBENeZtfya5c4w6Iy6Fqgsy46TyR4PQwkfTAyimFWjLga+4gSGgH5AAUpI/H
mJPYG6Ru11k/6k1KnHSdTMnyMVfbJDOhdrXMxQjrjGwXP+/H5XOcFVVAXZb6cigdn3Eoesk+b27z
1NJN4gh0kE5uvil7Zk5iLfvT0cT1KY+d+UsM/HOASSvX81ZRjVtt1W5VFt3qrelJeW01GHF6uXEm
7QTxkzoDxmVXaivZuq14G8DiT4H3W+PoW5vha/fjTje2y7ZFtKcG0I9f/3OpK/j3NH343w+3E6P/
/e3o+6jpq9+KHvS2AWR2v7TdzY97wdO/7W7bN3r2y1/6WC90qr5Orr5w8Vkb61mz7nsH9qkfhaGb
8kOh/KWD9axF+OP731pXEgbrsKScQ1NGSHcrZb52r4Tawy6MPAJHQivqWfeKyj3oHUOLSiDhUhhI
Yj+6V2JPCgQNZDjhEib2XJf8TvcK7vNT08ghmEkGY7PbRvTPzSITz7EuMldA6TJw+YkZYdrlx/v/
oh310n23n//UDHNJNgpTzjLseVqmUFW29iYlYv469Pp15vU3br/T48qlU9hprmWYdm3XnU9iQcll
ApLt8fXtQ3/yl2aBTvGz7VeQ1Q9FLEKXcLOcNZB8Ii+lOcceYqgiHqNtH69ef9hLtto2Fn+ylQHf
51NSi3A2VFFPIZp0nrZCfX79/tC//uXL7Ghk6baoyV0rwgE37AjjiVUXE8qROLSqr+fIkYvovMq2
zfnrD3zhhZ46lD+9UKNQM8rtAyHvlfO+TocYwpUZQCS9/oDn6v/Hqd1OuvxsMZUtE+oHysOpMHLa
FxYSRL8pDEkPeZHm5AgPxVD4rWlriKmoZLhdoTodO5iwe+10P/V0/9vz/e8Gtqb++Q1lZQpuLA+H
JBlbXxEVSYofm4K20Hxsk2msvMFK51BPCS7CgWitIGYlilQwfvLaFl6y8fbk/rSDMrFQVeATmEAR
7oN+fJR8yv7m/V66+Q4raEDqpGzPQ2uN/Ii01V48DvnJ27a+ferPW1d5JgzteFjQLHuAZEUf1k5W
DP7bbr/DDdqZOOQvnIclaOtrPLUMNPUi38Y8aocZunLKm4a0POw11BRCNDtjF4hGa/nG7e+wAZkT
rGyZAxtoNkAZW4BQ9doWoBS8bp8XuE3sgKdyoWiaD4mMqtK08bmsqna4pu3iov0e8hV5BpMRVGxe
f9hLJ2mHe0hunVqbxolqbaU4NRnMzV5Xfe88vun+cssQP50lo9CAppmraNG4Cm3CnM6bs8J0f+ON
7Yn/BdDljrFcaIyVkA7GkXbUUq2mDjdjWE7bAhFkKcx942N2+IQyHaupcWTU9wPp17XQNQpBGZdz
2GT9NL8N13KHNFo9tjGdKxU1pFgui86mJ5BiuZev++IlW+2wxlTMCk+gcSLizBkUwTtJoY1hdXtT
cFXMf2OqF06U3H7+k8dTlTSFko2KupLZjVMt6MRNcFd+Vbi/qywkfX57HWcWgXFENMgWiioon9kn
segmfN1GL+1+hz6GUWqp4M9jorEED/RlUoUMqvfNG3e/Qx4wSFPb0uYqYmYswAdWzY5nkM2WNz5g
B8+F6/DWncH6Lq7aGkqFHJr6XS6X6fRNBnoq+P3kXkksNdiZReSaFJpZysD8UJa09m37FztAk7aD
v06CEdmoods6bb/QGaZdimpCb4MYzJQ9O55zZltIXTsZFSZp2MZUBCoC0Ert/i42b5nnF4wkdlBm
kzxB1QQubmPbdAHMQEl5WjnLKPaTPq6KcE6IrT+WlaKfhzqZ6r9h8pc0j9gBXjknsdTLBFRYqrLZ
Tx0TS1D2hQuyTvVTznqv7vNl9LNUNFAYnpdEBgKKlPpiRL0Y3mjgHYDaWDhSFU4cVdIZAppNMlIS
SgGvH7+dab4fyk6Q5/7jYz9nLWndiKKl0+GC47EPebws5bqBkUR7kphKPzYOm6o1W1TNj2dKSX1E
pFI5lJJhdvFvtvICVYgdLKs6542eMhY1MjYUmhfuQzPPU/s2HhU7SC47KrCdcxl1TjNFSY9Z6SVU
JfevG/KF3fOdwDzgDmrzecKipJkVdIqmBsa/nOptNLod6vw5CLQ0qXPHgckHXkImAz0UBfNZQ9ZZ
8zen7AWUbWfmf36AyWD0gMydgurdFJONYl2Hvsww99gFKUkRtJ+yAaYXySKa5K6pFkPe5ha+wx8U
xrjgEHUiEiquBq9pCTTKLcyzvJHB+Q5/LGwp2kF0Mhxa6JsKOybBIqBy9Da3b4/DT/QtYhfap+28
RGZI+mipZe6Jrsn/hoNeOlQ72Ie/ekidGaRqlJOs8kmPc2izavLGQ7UDfch6NFSS9RIRyBuhgYFv
6oT9nZB8aes7aMaiqdlcJkuUSNsfDbZGEJ7bFOdvPDc7cE5zaGLQzi6RE1fuhoxzEcRUsehNbmU7
aKbNyJse5s2iPibMn6g0nqlw9ra9sx00K5gjVCMUTCOnJ6lf0AF6PoVkb+NRtgPlHDkdmmKzRC3O
ypVx68QfOVtWr1tmC5tfhGO2g9c65umyYGeKJoc/QNpZwHBhXzR11E9SvPENdiBLRznWeRFPEQXg
nru9zkPMdPG2dJztQLavQQrBlNEUacbFRrl8CHJbv5Fu2A5kcV+VsVryIYLZInaQlZU8aubyjVvf
QSwE6rgoMO2jVucx9jtOjC/TuUiD1537AmjZDmh5nBiYxoAyT1Nn837RJ/3hEMflG0G1A1mojzoj
HvJ+1Q3JZC4oTG+WJ7xTIn3buaE7qC1wNrbJSGaQhMPiFw3/ZN3/4ezLluTEtWi/iAiQhIBXyEwq
a3KVXW4PL4Tt7kYgiUEgpq+/K8+9D20d9/ENvXa4VUqhLW3tvYa9+83G/5e1oU7Qxm0gWZpWy3lU
AMvSyZJ8zIDk8Fp56gQtusSMVC0arUMXfDEE+V2XbZXfZ6VOzEp0xYNg4v9v6oyMBJgY7jt1N1rj
FMAmES3nbEXRGKB/kk/+C3P7HP+4YGW4DJWaMPrWZqKwqQSkk5PWc9mdaBUsTntQCDE6I3+NDVOX
uqk9K1vUiVYJxRLgSzB4dliNbia68ELyzS83uFGA/rkw20yTSu1yOcdzteZbtJA8GqrZ74qiTqxq
MZCup6FFE/ro8lU0f9n2iPxWnThxOgGkMfRitWctBTgZLP4SLBPxHNyJ07CKDd1FMJ+TMexO09Z8
m+wxeQ7uhCkg4VuLTNieW56hi982KreGJJ6jO3GaUICumiDD1DMbPU1oj7xUSa38WlTEidPNMgCo
MHJ5RNDLyY8u5fEpmIN08tszxAlVMm6ZBn5mKXemO9AN6BCXw0rmH15HJHFiNWoqYvpN42atJnWf
tVN0A0fvZ7/Ryc/hZE010HqPbTln9GvUkteJ0Ve/od1InfZWA64xl40InnE8ftlJ4lm+I06cZk2j
k6hL5rJdRXqyIn7rJWDBXhOPnDjt5BSYLLW2DJq5KVSbPCZkDP02e+TEKdrC6zBtaXDu1PZnAzIF
iTXY7h69osiJ0rRZQalog73EsNOcH2QSPN9BuPM7eiMnTpc6tkIyM5dgO4ef2YxzIJ+aI/LLNCIn
UO2oSKgqABt1bw7wxpLvAlg0z2V3grRKmzFZGmPLeDd7ofWAqcvfdV5vg/zicXADD/zzTso6zpoh
0HMJrmr2BBxu9KSCavjk91mdEAV/aDZQ28J2FJXIqV4/g6Li+UmdGD1Yn7WVkLY0MVg0Ubp9UWP6
4jdvJ0bZyra1oRg7aKc3ZvenmE1QrPDY6aETof1aVfVM6/kcVkFQBG312ByhZ30gdCI0ioYhOQIS
nHmYvdN78iU1u/I7WkInRAPQO3CaY02U6F77ur9UWvid5KETnWxYd7qhpn7uj+XOrOSBxX43aOgE
5rDHMwe2y5Zc149pv5WdqfzarKETlo2aAdC2mPSgPx4LoNrJH347xAlJlbVmOABbOzMhv5ste00P
7ndOhU482nGR277yudynNno79pmUraXTyW/iTkTSrto6AGPncgoAJSCdvMuq7LPf2E5EStVMcRKB
ThsDcZgHIf/GwArwOmEhmvTzIYiNPY4qxJUsGg7u+8SCU5Yli1fgsMwJynRakpnFS3Ae+QfTn1JU
sX3WhGVORIpajGwU4IjYFGCOlU4DCMD8zW9wJyZX9N/3vaumcyQGUPHQ2x9pO3vtFOZiuoy1oQwU
Bk9V/ELt8KNhu/FcFScuMxbv4ZhmE6gEQJRi7M0uvmM7oRmtTULpFqFsTGj4aNO6vR/Zxj1XxYlO
MbFFIZ/FRgFbMD/C9iN4rF4JFsuc2Nwyy1aZIfI3us9tEbKK9yeCDKjxOlqYS3MYVs0q9GrmsmbD
t2BdPqH58NFrK7pgrYXS0HCKdbG2vjG5ZZPTlCReeQQKQj8HvxFLgnr0holv24vtw/ttGT0jNHUi
tNVJyBJBpzKV9EkBcAhudEL8Vjx1ItTWBphLu8xlOKhXkOGL1givJIWlzrVp4qADVFjfmPExKVYd
mSJi7d9+n9MJ0B0dhSnV8wSAARiX03bfJPEHv6Gd+NwMWMYpCQwImGrNVZ+Ml063fsgI5gKr+njt
sgXwnRItJFBWj/45oZNf2x9MoZ+3oR3IJAXobWUP+IvKJ2uCh2AJ9/d+K+Pcn2tAcSoyiy+67H9O
yOC2Kf3uNbQLcJpx8YiB91Mpef1+G4YriJp++9DFNi1VKnmrmCmPBXyfZa3JKVDdD795O8EJHkk1
mU1OYOwNhWT7s05/l3be4uS/X1XQ7fn5Y4JbTNQyJKYUeoltbhLePo182PK1JXYv/ObvBCnke7ZO
9jFYFw39qgT7FAzyzW9oJ0Q3IB4VTyqD+F+mu2UyUR4tzK9Vx1wAU03AuzSUYOIs+qSXoMtZMPzh
N3P3DgXXU5pQTGVMGraeD2pBXgHTQki/Szpx4pSJuk5tqrAlt+C10eStGf3e4ixxYlQ18YgHM4au
9ux1Dpt3FeVebSjmYpZUuld6XHZT0kqTMkjJ/BpBPccL6ctcvCYBJzgGDxcTD48dyhdjCS0rP8AY
c/FQGmyzeZuEKbtlCPNwSS7jWvtVh8F6+DlQZwM+FMuw5DgeH5adPKh484shFwWVrbWy7VibMqnq
Lk+O/SEzYBB7bXMX6ZRhl4QbkaaM+uWFRuOjCWfPeTt3qGnQneDg/pYTTz81kXlVcvR6xDEXuVRt
TMt6aE3JsTJ5BhB6Pu469TsPXTTSDGpV0PbZiL6NGCEcIV9tkPmloC4UKQzxzgIpbyzrhuo2X1Go
ONsw4H4L40KR2jYDKq3dETfZrovUcv5eNeHh90VdKNLSxrwC1m6EVIQhRTSxZ9ykft1z5sKQbNCl
fbz12C59xkKJs3aXk8jTbJFeNRx0+H+OUcBzw6zeOqx9Ldak6FA8K6uKjX59BObCjXZpbWp0NZRp
ALEJKMMM+m+bJavnozFmP88/0iRkaxYMpRH7dNI1b3OsUHzxOgliJ1yTZNvScAmH0ipOipADV07x
+vU7Z2LnOp0VEHgThU7gxKA+kUcHkd/kvkGkwG/2zm26NYabdcPa9KLt82aGaIuK/O682L1OSb/q
ILFY9y4d7nbwry+r6sWd18xdvNFCF7oPah3KtoqPT1BUqu9gGzBIv4VxAUcU52RMdnzWrKvG6ZLY
FPznuOr56PkHnOwXzTjZd+CC470xrVdj0o9ihBiJ3+I4IZtITYAxNkOZsPlDU0+vq5w/+A3tZL11
ta9UqXosIYX3tetX6HYx9jts7S0kf5G3u0CjESXzNLB6KKlp068Jmgp3VkIv02/qTqjOYbDtB417
yJORLOeAvuTBHiRnv9GdUDV7gB69wujxAq2vOBruZfc7FNN/UtBfLYwTp2OzAV6Xkr5cuIRQHLrF
LQ6bBDz5otZZLe/0sK8frJ7UlU404OUsxBi/geKWjC+o/03mAwR7+J1EX7K/a2XHeJ6oBsX4ehvT
EKJ+rB3Nx3UkgS3Cfezkt16IYIQOw9KQUwSFL3tOBrvZk4pQJSugUjRvV+gGpG1Jkk2wa9W3615E
IaoJnwMge/dLRNspOdFkw5iraubjUo+ZmMC2I4e9aKj+Hadp0bT7uiWMVS8z40H7fYricSzTg2RL
aTb83tMwH/G5DZc4LbqERLLge1Lbuzrq6+yRpx14YeF4kA8kzdZ8gajFdWgmc5Rhn6X7ZdVqYafF
sDo+L8nKUMJWYmFFrQbdI5/Nsr1ITUOTXPeNiR7Wrmqzq4KcACsPrDaEIqlcrscRQMuzW0J2YuGy
HHlbmer4oKK2T/yyEOYcmHpjlktL+5LHokfVJ4DqKs38zhsX6UVZtSORVEMpuP6rYvJDlTR+83Zx
XlBz2jZFMO/YVuWUqfsqjvwOMhfkFS9ApkSoIJUwv9jyKshknqmo91wT55g0YU25RNOurEnb5psc
/+at8Uv6qHNOtqC3Ll0S9qXd7fAMghakAems/Y4y6uQ0gjeh7QifytpI9siQvwL5b+cvXkeZqw9s
dL0sy7D0pUxr+wdEMg8U87t09lx256QcO0ia9EfWlxmKynlM2kdx1H7kL+aCvEKEMHSAhr7c+6GC
DGy4tuU2ho3nK8eFeUVdEx0BxY7ktYYwGZk6e+RJEMvx5LX4LtRr1uNaBWLuSzSq/l4Hdh8Hkx+j
g5H051R4sKtZxj3pSxFmwJHNU7KpgmYt+dtv7k5Ss8TjQSGgOJRqzI40hwwGRY89JdDE8PsDTsSu
Q6eicIPAF4VLGXQ2VghoNY1nguDivYZkrdqjxhWOHo0pgCjjxRCsYek3dydm1xBU6bjpehBdlbrn
dIkhYDYa7ofvZy7aa2q7GkCmHscw1BzvRUfDr3jT7n6lYOIEbbLp8dAT8lWUsrZrxSpbQpcn8dz0
Tn5DqLJZc7ud2kbXxbSOdW5nrT13jXOxRiaC5BfeydCU7OhfAmjzvw5ttR/yk7mgr5jQrhWtHMqY
Q3TyKrMuKsIKGle/6R3+C6+OucAv0E2riitIDx8qouZtkM3SF1XSkeEETc/gDYSz5yDIVHtCFiez
os7wGL2III57v6/v4sPA0+WhbZF/rvsIqaZAtxCg0KIb1MUrOFyAGITJD7xZbidTNUfVg25q8M72
cZ9Dv+qUCxE7QmvAeCVdSWnUQOtybVeWt5ItnglW5IQ3tIe06Qj+wG4JYMsHVExV8MNvdZyXi5r1
Pmf26KAY3E0FFOP+PubYd+JOZNfjEU2ThLI0ctuLIvKekMmvBPAfCuU/oOg6CMJ6hYJIOUPNqpAB
Q6thPd77LYoT1bNQpo7WpSsra9KzFVBw03HjeVW6OLE1gTNjhy9aNmYLvut2pT8MtM38HosuUGxq
WdezLoL1g66fk+V4UGP9Gy2X2377xVPRxYnVG/qM3PRdOW1E3EcKmtUQdlz9LjEXKrZCXztdJNUl
lWkPHVrYBNyLxHbCL0xdwBi0h3vKu1CXSdy1xZild5JFu9894ELGzNDVdZU1XQmtrfVxMpoV0Nla
Xv/3frxl9r9aeCdIs1XuyxrhflcHG5Hyh1MNod8w6vszx6uu88qxqIvdgfpHVQ2zUZBwT77jof6k
E/Hpf/+CX28dKI79nB6yJURrEHQsMAT7qoWcu13+Wuno10mimbNADXLlTlSdKrMhrVDdmdKr5rH1
CikKsaufkLQ9ae12GEy+qgXe+BEZckhK+B0H1MXvZPxI4IOCYke0zhHENxs0f4u269rF76XrQgPT
nVcppxADDC2F2CS+Q3s7McOsP/l8XBY6KZYOmmlcsgZHTkw+2Dl8X0eV19Kz0DmJoRkCPT6DuaNo
CnMKKO/nh406r6iFH9bPH7bDGRNIgD3PUWKq98seDB86EfuR1CCW9vPoqukiG5JJ3a7W9HXQNC7n
Jk69Fp26EMEBRaOw0rctL1Bs6sf0NWB147kwzmPI7nO3W6iSAvgBZa4CnNLxy6GyfvEc3/ms6bJW
AzJbVUaC76e0DsOXHny+9z77ET2Rnxd+5w0qXOsYnOqo3qDMDbukZ0KG2P4moP5Tafnv85i6wDLO
KNk4tzjNuI2h9B9FnYXHwDKaCx5illygpcen0xgr6MEGO14Fj0PSjvoLiSi7WE6Oa8KCPc7htmOh
rgD5UPlOd/FGCj2Oe1MctaiO7321N/bSDbhzCxu32w+qGXtYhna+3xuxXGgF+5LsgAaGyEPdsONN
ROC3vMqbTsVb16TDdJPfZzC00WaFNjmQn8/tIILjhH89NU+UVP3yw2/RnQc6cI0juRGSz3UVtc9L
JrNHAulbvwuWupC4PpBxj+qoLMkGNXUyvmZR/eI389ut+49UEm/NXQfQ+S3pAZytIuxK+ul3Qhq3
iPnVVnEuPmsDXR/TJkvYnlB6NXD/WE/ZDtTDacULob7yjCvxxe+XONdgNGYxZ0ssy2AIOCTvV3U5
BlV/9Bud/LxOYq8s3ohUlkvPxCmojk9zS363TrfF/tU6OXdIFNaNlcbKkivbfACqmkEQv96+bW0U
/Kay+W9/wjl0wiqDJ9cwQvF5o5LDJWM0YwNxfRTbr80KRttvHtX/8sld1BzgCbVduKrPsIWX8mLj
LQI6LFDnRh8pKYDo9qsqURdEVwvUTiqjsGgdCQB0459wEHnmVDcXyX+GRQDBERQCOllGaMfNdL3M
NPrNAf0vX8IF0SUUWM4DHNyTrMdkvmYwNbr0aYa+P68XFXqhC/7j2PfPHxBjbN40CXRpb0KC4LrX
n7Mx8aO2UlcKbNrhWdLspi2TJJ4vwFyneSUiv8cKdYF0S4NSJLWRKBuWMsiw7/qUZo3XOw6Whj9/
2ZAPkVKJqiA83dyHFSzseu655k4Y7zRUUz9j6ONg5yobL7ohXu9D6mLodgihNVMmq5NsyEMSBw8j
96vi/V+h/3/cAIAV3oRwG6iXt+t4307TXAYx/eB1bLoQuipOxLLTAJs9qqfzMBjY3GWKXfxGd6I0
zKSp4jBoyqSBSj9Qr5/GevcTh6Uuhq7mSR0sxDal2om62Gzu7sJR+UFRqQujC/YN/RRtmrKBxPtp
EOkjfE+ms9+6OPfu1oajnWgPyyvNmu1CCDTTjZR+RUVYt/4cQqLP5lExWPZ1y/gsVV+2pve7xF0o
HfTRt1rXSKTUbJu8s11YHCr+zcl7+/m/uGZdJN0CdP4Bhh+CaLq5CWSmGDgUhf3W3LlgD4j0TMs8
NGAt6b3o6qEf88p0mR8gDYLUPy96pmHHl0i44qWsP+CHpSrz0G+y8eNBUhdNZ3lXdbDiyE56PdCz
fQUK4Dcr859S7S/W3cXSMX5EEKeqRRntAV0ewkbHIBjV0PJ8g1JSXzbw5qB5Mi4aHoaorq3FOMt4
gULmwOGMZ7NwPB9DVJNvOonhUlWltEm8KvCU3W7pf5x+KpvpQdMYbnLJZi5xNUNTOJB+fTXqAm/o
Suih5Dyd6aoFUBbzGyiV22/W9V+2swsg3IIxgmTIfHvpmbm+NjRM7VlMcupOXlvaRRB2TTPzNBLJ
aTOC42zdW3gLiphH1O/Z5EIIzSztsVSDPdteDGedsvU0ZMyrSE5dBCGyzZgOVNtzdJMsgyEwSOYs
8YKGww3m520zJAubqhmDLxay02piY94r4gdPpLGTSDBhQeS3Hcw02mgoKCzxctT3vvt9Veeg6mUK
z2ZazeeFCFhUBQG4ZxsL/a5kFz8IKyMZsoDO5x6gILhbmvpZJXT+w2vuLnyQrcNAIz7O5yBDw4ZJ
OK41e+y3MK5cWWPWqEcPeT5DXpO8dHqT33l4JH4ZnCtXdsRiHWe7TOeu4zCIlXDSWBksQfwWxrmS
7TpCMiuBIeieRAdsU6QpEumZqzBns8fS8oCOmPqhIdeywmQuNDBC9pu5s9eDY9Bjpag912DPnLIV
5js41Pya99TFfh2gQVTNgsQqGcj3SdMPWhA/ejV1oV9Co/bYD8yeGxjC5dtAqnNVAUb3v9flX56J
LvpLRXIksqfphVcqXl6E1Y2+7Jwoc2FmwC34v//Mv1wiLhKsWmjFohY/IiZpcIKlcF10m/VDglFX
72sQVTLPHKPXddecUsDAiqzf//SbunN1yxYxBTyjOQ/bsBeNHuFRqiu/28NFgmUDC2cdx+a8SLtc
tEhJDgHjw+/6cJFgu8Zz4zCrOc/iUJdokh+PqI09P6kTrofQ7OhR6zkPqUjglQrbb0BS/WD/6Or/
fPN1yZ7MSVoN50AHpmiPocvpsPspN4EB/fPoMNFRJoJZE8x9R1EcsYZDL5Tr/RIaFwNmox0lZ1On
8M/tjrcjHLY/2rD7nZT8v4SSiwKDwzW8bAFWPscGFvHR7dYeSPS7GuG/je68deFwg3L1nmUXBpPm
bAl+9Kp78wokcqvl/SMHlhGJKvhnJBfofFUqXw6gE2exTZ/9hnfiNFI97Q/4lV7iQXcA4LawVHrk
kepSv1h15b6GKbVIhYfsAlfXvM3IvQo90xkX/AUhrnHeYb910QzX3w0P0fkBEqmL/II/Q1OJZMwu
MNpucrlGrGAiXf2uVeKEaRsqMR97z05Q4brrzPASwiTe73s6MQpPSDyZtGYnDvhD2wWPrGtevYb+
L8gXZISEoR07EW51VLJBgXctVm0/+o3vdCW7IRpbZfvkwvpog4Q6m9j9jar3Oz3BWzD+4qXr4rma
QA4sXSt+0bD/vJurZdHPUxLW9Rk81aS61vpYxdN8VP8fj+v/vPd+9Ued8E12UsE6eFR4+21rB395
BUfF4Swlok7BjXCTKh97DbuavKMj7vat3U2XXHs1cKEveFi3Ej7Th1z2q6j2oPpG6QrYXRcC0ipz
2u7HuuZIcobxUfIoHZ7gk7ZG/LoFLBllbg5VB00e0qyhcA+G0SESoZ7j0+VxNvb1t8EIbaOcyaTR
V3pIyD2fdjzoE5g9j8tqCrnTdvsACbkVloGxhMUPZL73Zpu6PMpswBl86iANL++iQXJI32vULGed
g1egLCY4JX33cSAar4E2adO/9aDxn40d2XLigPvS3GKFYIe4rKQpj91ucF2SIZ26bz2KtomF21wU
RvDnTXktvnQN/JJ/6NrC6AdEzqM3OofaV7t/voH07oZD71veQTQKLt9rM0XylIA4WZ0PtGzIOSDV
NhVVip2WFQtf91ifyHLE4UOULjy7NLE94G8rxn6/g0tAVyR8WPhTG9omPYUNXWkhEj4iC0t1eko1
BHDhZV3zESbta9uL+jRneDQnBSokW91jZmNnkhymowl4I0tTVixB2oizhGt7j6/ViyaHGR2aVVkU
KH2yuiNfx1nz07ofW/LDNjeX0sH0sXw+DEn5H2IkSfJM54rSx6MSqa1P6gBHhV2yFTaOE/gbcNR7
AkMjxfcammbA5OrwyGp7CaFqjGxMh/0h73ZOt/X7mOqmr4t+QTH4moCBlL1FW7JNO9weGZzE6jS4
yUAq+x/zx1AdAG1BQSexiz3v+JZ9fyUxCmnkymWXilxymV24FB2sDbdVG5Qk9mBabpnlMj2EdpLn
1eCMeuZ9bdu3bSN1l2I79MReWhpPW9HXghGoxIpdnfCuEemXdKZd/5BtB4pAIg7tZvJ1mFHMz7M0
TggyqHmmlBZZTGn7GsnU8AsEVuT20JE1QlU7nKGtBifgcF5qcLfCfYIppBYcImuhst+JCsCZgU8z
Gz4ksY7Sk6imuP2Ot0+qEDSa9ctpauN+epY2rPkb4FmjvrR7AppQ1od9fH/AGFg+RmKVx59Np3oL
xowJevY8ImjFuRvETq6Djtrxkwh0GhIcb7LmcZ5oBovpcJ5l9J21VZXusLvNdA0H2GWJ70PTsP5z
u/I9LqB5H4KNXq80yiDtHHP1o5rXWtawjJTp95jycfgEdvkhCnSXcHeB59HvT0D1TSn+5z5gP/rW
LMdVk2Hf3+QRRlExCETSj5Zhm9/VkhzPcxbWl5CMafsuNTbh5zBtBvF+lGI7XlYQPEiATjR0A9LT
TYmYX6d17rq/JTo3sCeFtfYOt+VWVeVIssg82DFLSNEyysiXlBOW/RmtsnoGhTy4Rxvp+AFqi4al
fFyfaggEBaetOdL1Hh4Sy3EH8SD6WWUNy06DAtPxNdkFfGWjumqi69o3dj8Ho2i3u2w3IS8Tvsnw
U8grWb0XY1YPxbDPATQR2zCbQKLRHEZ+yzHFBsa4xxxe4aQ9qI8w7qj6dzbOEnEJheyT07y1C87O
NU6NuAA/HZmnMVv4DwVNgK6oUHdb34ktNDhKRL+tZx73s6lPIbpVy4NsIXB8qWo7gF4TJEv9JtIp
Y1c9DDDunqvA8O9CZO1Q1N0k5zZPu6gK4T3E6HadlJ7m07ySMDjNU0eivFPHOnyhc4YZnOKwjiBn
uGEWTVBPJm+3YOrO3U2SJ4eg3SGfxxXEtHM8mPUrCfeVw16t7qDLCSsI/oR0qf6rQggnRasE0QXX
a9x/2kf4M0LgSMMFfMqpPI7mus5gyb7t8KczVS7GOYHZdnQMa9/DLhfX9Jqj4r1MP1YL9/k/YMFh
cCFIqNVk7xVGuX3IYbbmDBNHdDrP3Uo0jJGXoYtLlUWZPC9LTdWe19GcHg/rNtWoWmxwlsruwmpH
jggmmxDXCS5rQX6Ypgk+8FgachKM2+A0hUuUnZL9ONo/THjQ9m6ZjzUrre6D6jSupNofYVgdvsCJ
vm0+oIpMdpk3Ss3ZBarx9XyfSbxgnnfUldILkw3uu7mq4hE4bya2R12HrSz6w0RzwQaTBOAtmKlq
VrDnjil6P4dSg4zRsXl+abYwIXc9Wsbtcw+lu2bMl53BQAe64vm4miy6RjSb5nfxNAbdN9JsqXrk
ik7YY53QSvxJFWxJ21xDsg2GrHXaLBf8sq09x1qy6SOXi6jup7pp6RUkWq6erCHw3DrjOFL8BKsk
Wv11QCoZmuaTaOM7GOfWNbDNYGBhj6TQUboX7bwPd0OrKTDDBBjiEKbEcD3Ml3nvyAf8zfSPJRLz
9lVBNB6c9IyInhUj5BfrIsD5VBVbNWwfWsJnepdmA7gucdcBrKoXkwbFPtgZlnKmXzcQSBY4f6Oh
kIoXTDeOYT0Op/W7oCMMnaOmkoF9g8t3390DuisOZEXdsf3ArTF1EhqpYRi93jo1NCyoGJPj6Qgz
piecxMdeXdMWnx5CsxyGY48rDuTxHdwvJnOFZXI2320zz+Lbzb0JaALUWMZpyucMUQ7bY1ofti5g
077vrzTbVJbDyCzll4RpnG+5pHByfhfOUTp+OwxMm9tczcsWX3dGw+2ZYfeLz+20wYIGP5L21TuJ
ctj6PpVYxPuDtGY7ddTG8x3u/2CosbhEL+f1SJK1RvI09wc+pqmXy7LKQH9Mon3WLwvWbLkfW+AH
37VwiW4K1op++rwNCYm/aLiQpzqHQljYDVgpquo/O2imhi9QrWfZtx7KK/LrqEZJ8L6CICItdEva
5E4n87QjfxNhyvt8DOyOq1BtuD6Q7UEylgfxkpwmiDT0O2CjSfAdqvI7K0Jc6u31sKN8Syz291mG
q+JFsx3ov+ikY59iAlxEQfe0agu8RVkCR8Q+sSVRCQyBYQAe6vF5EKMA5TiCfOdlyFrVP1E9rPCN
5mBgfWv7cd4ucdSw5V3UhQb6u+izZm8s7VZxWRSccl5GIujndILLy2liFUoBaRPM/Hnvhiq5hKZd
yTv0n2j3XslkOh6itht7HJgMsQFYPIBqaSkhomqeKq2yYStSxuqXHciXoNh4o5f307GOIESD90rW
AjKGlSySLGqGd3JCjSkXulbjme7g1aoLKGrROYWrd3cyYUXwJRqhoidmh5uTK59uyU8KtK+oiyxd
YnLSdgwjm8tj2z+1qYJqEjzSwVp8G0Buo3/UE+8fTWeRcRWibuHJ3kIVbi9wui95snI6fyIWsgd3
NV8H3PfJFiJNpyDwDjC0piyYrw2mEL7avpuTgsR8PMld2K6UG0L9SxyadbmQRMLqfKUGkmcRa2h6
ogo40puN83HJcBmtc27iqp2eLaBTWVdorhP1KKdqf5fuNwPUwxz0YUpTGZ5TONhsuEaRcsCgmuHY
X9US1FfJu3h+s6qKlvedsVGBRsNIvu6qWpeiWgW7Q7oG10wJFk2PrltutlbcwWYdwhoMvGpctrQ4
jjkb8h5mSPw0m5Dc1cgHPq0axtM1pJR0zrN2nAoREV5Ds3UgOXysW36frvX+JwP7p30iCB1dHu10
ZE9jQMxLuELiFU8gOj/WPCUHcqeImZclGIAkn7ek4KCRP6EpArL2kGgKNXLQkJ92k5KP/RrUZ0la
Dptxvc0Pi1TZu3qFgv5JYhsX8WbXgoiquWOMZY+W1/t9HW3q614v7YeMKlP8H87OdLlu5EzTt1JR
vxsebIlETrQdMQDORh5SJEVSlP4gRInEvu+4+nnAqu62aFdppsIOhyWRODhA5pff8i6J7tzmoi0e
RKpK5UV63QE7GfIsa7xZT9TUeRHZ7rJfcI9bjs5oRo+OMdcXfbq4KmA5O36xDuu8L9tUXCzAF+2H
CXPvj1E+gVoIzL6U2jEs5DjlXsjKdaHJL7H+PenDpX8QwnEWb0yK2QXKaYzTEiSbHsApX+YV2RS3
NZYaZ92m6UzqmMSq0iByRkO7GA0bNja00km/aGMjVNedNnf9foTnrz+uTm46vlrssb8c7FpEX8hc
i2YnelMzj3VSJ/Y5ncccs9eoHHNvMurWfbSGvNY/NNZg1TtkGpYSSYLOiU+VNqr8sxbjJZz6YklE
EuhdGvfeIBJSUdUPMvHbnBxl8kJLs6zcW8QyJN9mV1jNeZyrcX3GlGoiHYp7V7C6c/aWqL0UwlC6
Q0UnNA+tmyfp7WxQ+++q0raKfS+JOwEVTSRPzQa/2zWyMK0PkGpScQl+1jICQ81CnQxoU/NrAj+g
+DB0vVvr/qKiMb7oms7SHQ9BEZcZ45qa+XJLaSxNqmAgm+tl1+UdcSEu5WRc1QVb8mNGsTp9zkSm
TnbFnMnqikl+Njor074UTCkpk+dKYIJIEzr2WR0kS144jET3rh3mYCyi1v3kwOnvH92J2P7UdY0y
00DIRuO8CkuhjR+daU3nyNNMU1pe34dt4avQys3rbnXn5dWG7p9/bxPYbDs3xUnwbsnjWSE4IKr2
Bo9nkc27ckTd9aASzaxuHHYZEVG32sYlPMWzpFkYl9Caj6mlx9PRyuJMLwJ7bUkBvNxxnAgZ+Ir6
g4wvbfxlrLdcBBuXfrpN+7aNpoPKoqx9zDutGvdVqvXq1HVqELyxVU1t0Jj5PH7JlICL5MSZ6r70
U9aM+zrSC81X2WBcJk0UOn7DNLk/L2lqR7wSmUAG7Oiy+209NiSljYOczOOwopILQboJz1VkNocp
nN27xjKXnuxArGv9Ycnz3Gux6/QghUWDhb+Ym1b7ZXLF4kc4nA6n1eoo0GI1SK/rp0qrvX7op+5W
GpOMX0esTdzdmul6HDjTdq56UYfHxDEkzT4nSHOx6iyjsC7CFMvUyzpaqk/K5SEEVt/bRu7pCbiB
xy5fU40sddG1w7yyrg/kAYa86DkC0q/TZCUHSgBDfa6QOJexL1SkJ3f1KOIYSWijcJLBY5EJy3eJ
qgvVnAZxbpWxkVy76aSvfsuGf8gMUezyMHFKtlo4XFQ6HYwr+hWWuHHL2ckuprFVz3Rinkg9etPB
UsUBAl7hEWPelWYUfkHPIk2CqCAoJmmbXfW9Tma2IjAynXLpxn69LhiOgP/Xj4lsrfyq6a0uv2rD
obsc6rpKv2IQ3b9oTdZ1wTxovEZ7lo/ZYG/DnczlbJ/t6dEhl+iDaG3I1cE19bOXT7LYQ1ZWjpfW
U0RuwKhyxOzOnenXEgk7+jt9ej1BR8CB0d06PRC/28eMZMwzBQj0E6101Z2txm20G0sC4gMUJMto
PI1OFPU5L2VY9A5Gd5gmu1m33FTuUtdJbqMGb/idAc2heZ1HMxt9LaZz9QWtBgxqW+F29q6MzcVk
aSbmxzahHjksZdp5ZkoArb1xaHGxi8wh/uaKojMfrWmIR38pOoNqR9r5OHvp6Oba5yQxwmd3S02O
7gzL/GFx6pc+y3ubdFc1BslsYWfDUeEJ4vrKaYuXSrBlPRfLDh9bEN3e5cp235p/mbXyEBZ3h75l
aFPKYKq+n005yac60hT840SFdAY1VaCM1NVIFAQkJcV0IZyq+pbns2UQ5+w4LR9RalOpb7bxZB3T
3l6+UzpH62Wbm+FLEeerEvh/L6N5LuLJbh60UHfEi4FlhvhOaRnTGUkjcVZVmxE79HjxzchopptW
hbKGasRsyY6cSL9JNMehm03qoV+KCUHRvRpbxwzmftWt3eiM3ejlxTB/RBPZsD/VrRpvNc3uPrmh
NB4AUPTroQphixy1isJ4zot53Dm2i6Dvmo71J555dlkaGbA2J8WAG40TuzpVsVKNL+qymLxaC7Mn
mLqz1whYPnVtT85lO9fajXSm+cpRa+zuqxDphV0ulvnQYCtxMOpcP9nYJBPzSqt7jFUklg91VMEe
Hkf0fjzRDGH/cRqQeP2CgAjFWbdMdvxEa9iSnjMuPAdzSlPCgrIMqyLjkPCPXb1/iGeHJNGilRBF
ZBmp0JCHlasWtMDgxU64EX2TCXt1fEpkuyYHs9brR+TX0+zOdCtI4DMODHcJN+JZyWjUg0/YXvrJ
a+mNWR/qLJa2b9XczkNVhVO1T5swjX3TlvX0vGFdT1WZF8XlLOWa8xmZ1t1lhj3lH6xITiRsS2Lt
XbfWqiMQSjnd0ooud4SJsty3QqRdYMZjbgCXwxh2V006QQR9jAveBe2IsBZVTbk9AVoel6W/67Q4
Hf1SDEZ+oWljsR6QH1u/awLbJC/HGvIyWquZ7RO6PI5s0neZsge/afrpwqoMEs44KS+XOhZ3oJcb
GALoO9LnQKjBsmX4pK3AyfcuDJnlgT7TPHIQdbrxvXfbyJR44GQr7YEuH+ryVDKhSL7Ea9MVPm8K
wrubxWTmRMx8LPy4CWv0yxEvUldIpLnSV5NTD6e5shv3ILHlxho1HB038TSB7OF+Uta2CbV0jCLc
FRsqJoJPFqRrp6ZTDylDeWY19znbmHnXy8DZGZ7qttejYERRWweJWZi28VjZZGjBOKk29qU9OnB9
emfJHhMHmZpAR28+ecppaNheUQ5x/KDPK9Ej0jTHuHCkUQi/UGZuBhXdsNGvypHWlgcJao6CFBaa
/sGum9a9xRAkGb0FFeh6NyyhqLzFXG0yGFUb/TetxVXBE1A91C1eNqM8xEs9yW8OX2r61JGgOmfR
Gbn07Vxm5k0eTTqiyTVFQZx0RXG3QODP9mba6cXiCcj2Iw3MuFwjCvWelgOLeiYpxDY9bPC6Vl14
FVd6sp4MW5/LK1XTp/Wc2prQS6/j9kUXVhJfm2tYAu4J9aw8Du6omTcQ7KTDnmqtdWL+Uy71Hv/G
qd0DF6sLn6mKGJ7Lqeg0DBLX3j1pOe2UJz0vtjfkUPgERqvqFNYiBVhxPdA/zHz4FX03eGixGOal
7piC4lL0WnlMwFmMz5O5qC4IHSfsDxPxegpaUdfZLrcstwlMHGn6zGvaYon3VIO5ugxt5NcAX+ab
PRhuaVWQxomaL8Jel64PTyRSIkCJQWdDJWHBPJtRaBVdOONsreQsfW0faRJUTOsbcjuPPqyReTAL
1zRoWAb53p4Ho3mRichyjdrBsHsLv1tETF7rrMjhc2VMyHoO04I80fa1vFUHx6zNZT5lhmu5j2hG
F/15orSfa754Yqc2OchsVR+ETPL5k8a3UZoXG71VDftNzZqCdHTX0b4etgr6MtSqbCb5Ai+LwNQS
RtGHpTA6ipV2sBw2uJ3Rs5I+sxZBtap3hSq/JQvVNQC5RRb6S9uPWkMyIAUFU9VDtx1xq6nai05V
g/tBEDwiUkU3Xb9nMdOIL2k6VdnejuxSm3i6tVXixey0ya1Nus9eNpW0xb4mNWpe4toWk+v1hkKt
eZL24N4b9OcS7F/o//fPqrWH7LHWhkq7qSIGPrfjVqiiWLC4uenLsUHXGNpc3eanuGDuxSKxa2vf
SgofZ4eP4tBcwgCMxOSvzJAqKt2klYkMdOH07uVUM0k6k127zpm0yO4+lnmatRcysqbqpA14pX+x
dD3UfWfL2fZDVWiDl0tz0s6VjjrVrTZ0Q0KMQ4beV2TG5W4ZCre9TroeokshdDnerzm4QN/Vu0nz
EisvkZhpI63/5jpdHd5bU0fwL/E3SMf1Qlux7yZlRdcwP011ZC3kU1hc+4ac++G4VKWyji1d9umQ
Z86qP9JVFOIiyZgE+rVeAADYQTzVWzdgba70traOmrZvWtMcfMspUs1jz105dbfYzBoF8hh73QBa
3ewTzWDe45SMeBYvx2LN9ZZmrkXQxlLYx34e1Hqs7VnTSyTdzGlQ9PQivNKqQRnpWRht1z2KDlX1
FxnZQ3EmsU3kPhfxoD5OE6OZII/cNIKdCCDtJinL3LkMo7zMPk4uD+ZyMd2su9AHLHWuRu7VxNF8
WcVNOsgiupjTVmUPFHpJOPr6QLbcBGnlFrStbTTaEt0f2My15qP94Sx1wBxQumqfAQfcJIzlZxQM
9c7wlUIAs9gVjIK64UQC1vJge5nW7Q3ndEnjGTAOozRyN7V8tHjskKuUiLP1gelJOO9HdvJeras8
U0Q72qWphYrEztFRrzMRowOAe9BTx6kPWSobcV7zCoquYS5V/3lKBoVoRTYgHbLvo3peYs+YHCGZ
cZqArvSmc0ffobHRfSlGJOtvKmQXOnO/Sb0a9DRmgbm7265qTH1VTFMWLEW7Ocr1nXMt2tAuTzbk
8unYlPVgBdG41OXZ7NCpoUWqM2+tllYO+4QmvuFpnWFoe2aUfRLkbqQoO+umq8mQrCKxvs4SF/nL
cI3S+Q5JBrun9x6H7frdKoUVPddZpecn3YLqeNLp+jZX0Mvb/j5HkprcphT2fDZsrVtel0ak9XlZ
Iq2jwTebrr8q0hGP/vLAbCXpOsB+TW9fDXrRTX6/YBx6armFNBhW08x8sPEOM3Pb3jCqo7tXwIOv
8xFn4Ad9yqLuqu1Xo7yQ2N6t29uWIVwH1S84w3fSTp9p82lWkApXqzvEWqln/K5ktRc7MuuMA5JA
upX5U1tPH5TWjpa/aJrRslncpoUuUYvtCaqadhWZRCvUh06OuQYvPZHJ92E7H7/LAZ498gYiOjWV
WgxPJ97lH622NXv2XiSKpvdqt4PoT4sJoygZ64keWKbQgNdYURNem7Hspz1hFC3EMS+T8aVP53o+
V6ssxKd2Hhyb4qVJh4tlkev8yZVFPX7YNBytY1cMoVcgdtN4ZKPR1iyv55EzlwHmjbssSl50MUyD
awYlBRoM5MYrra0mo2slMK60Rf8V4mrjehCLzGk3O3VG165t4jtgEgYZ0Ygp810KspFzEY8NtBvV
6IbqUda6Aq5d6syzxkMZtk3Vewl8P9urXHAEls/sux1eaCRFNG9p2Oj9V7oVa6J5Tk/6mnqCKNvT
Q8wr2B4eIvXUnfsZeijmQOVsO/FnGNbL0HrDhIlNcyjGXiSpPzXoh5OH6s4sjKC1YqAcwX90bY88
rybcA5Mqq/d1EEGdp7l9E/oIJVsPFr+tXY5THNUnFW+934jye663mGmHHyqza3d0C9YBpLIWaqf/
CIdZn5fOzo8Idc9zoDtpNXjrEosPDKzKIXBCyN9/DcH0XlnIWeyyqMou3+nqKbXvnfGvIdTfCwqJ
3BoZ13BdK7lzaVok4i9SaN6bzlWoNaowkXLPManTRFKjftURrbufcHj/QLCKkcGPQD1aYWYPIo3J
hMb+a+Iq6S+LSavQQOzamoaTOabYAkjVmDdzR+uWAivVdL/SZt7Tn0OoNlTRv0MbvQOWRYxo5kRr
5b7CzTQPEpghV4AHG598jfEjszj3J0oDfwSmeocza5uOpQameI8gQCM/9ksVDkEdkecGEycT6qQo
kuRkpfNS/uQJ/wHI8r06UQo+jNPEFHvHxZOjR3Zm19Br/skX+qOrv0Of1Tj6dTJWAuRI8Zy1xuPk
1uFfA+Xp7+ChpOlNUUeh2C/Yfnhxu5ySIbf+4sXfIcx6w+jLanDEnh70jkFq4oUGncc/X1B/9FTe
wUPDeUx6oRJnH+lax5k+hp4Rc/r/tatvn/pP2FYzqy3QQTwXcy3Q5u0VLpNr9fHPL/4HK1S3fry4
0xrFVM8pyyWWyvze0VOafN1ZTHyFXLOovXoAjX2EKSTqv2TPZ73Xs4ndaJLICIk9dqjik9203XVq
0F798y/0Flz/ze5+r2Yj08WiLRTZ+8JVMR1oVS4TwxX+87IYvfNok3nzN6VtlM4hqdP7dE3uDVaa
OIZdMsTUKlG8w53x+zxaWDd7vSQl++3u/te3+X9HL9XNb/fR/eM/+fO3qqbYj+L+3R//cV8V/Pc/
t9/575/58Tf+cXiprr8WL937H/rhd7ju758bfO2//vCHHXl5v9wOL+1y99INef92fe5w+8n/13/8
5eXtKvdL/fL3X79+L5IyoOhpk2/9r7//0+n7339l5GsYNsvnv602t8/4/Qe2L/H3X/9P+f1r8bX8
5Wv5/Zfr5Fv1/LX9BawOf+z+7ZVevnb9339V1t8USYOCk6db0gDD8Osv08vbv5h/M3XHcqStgAYK
uTkzlbihxn//1bD+xt8g/eswV5Q6GPVff+mqYfsn52/UOEz7XWkIU+cnjF//66n88N7+5z3+Ug7F
TZWUfceFf9w40nV0Q+rcmcGd6aAr3x0mjJUYoyUzhkJTQVtUFM9l7WY7S8rOI8Wu99Wav/ZOUpMp
Z8+VAb5bVZrhN6PuLUkFsNMt6XbMk2AInDyOIAD9f3rIv9/yD7e4nTL/sxPebtG1lI54iOSJiPcK
VdYIw9zI8Dtxi3D2KHHNHccRk5tYncem+Qqk6trphqCLoP9lTvMzQ/h3h/1/3YCN8haPSqr37Fkz
M2p3osmLABc3YK3z6AOEs+iqhru4qU1/CMPQg59+McTN4KXGT2mIWwR+/wgcd5N+FboDkuMd9biz
E7PNi5xmGOaJoEjlPfbO10lT/owNs13oXz8Im3WozEqZ78lIzhp2PTCPBinXsTr2EUAq2ddPVVOA
7V8Y+6DmVfnN1kIfp0n5MtTLszabt6I0yjOtWW3H9Db8SoNu2rWzqd/BnRz9bV8cmPG1p6GsFrQB
7WynUcF7WQauRDhUrS3oNjhi0boPB/Om0QCKxSEPcmmcz13YnQDiuYGdNOFFVGouQ896OXRiZZAf
PqxkIwA51vvKcAXdrmm+nrvs1QAqt+vG/Ll8K/nRhF9d9TLGxZ21yk9/vkq3zOHHB8eWYJSiG46t
2/9ibCfXUs+jpEEq1QrdHQnRZ3CetL7b3g9NE7BPHCm6UKP6SQ79RiP48YNtAVdJutIy38IIN/ZP
x2tRK1l3Cv02t4vzndvn6UmCMzua9O+CyGLilsiVVm9ristiYUOXHahE6Za80By0dB5H+wHsos9o
mSVtmFnAdMZF0mtaDqDEet9Vpk0tC65r9+fP7I1g8e7eQatLALw6Mzz5PtnTaUEwAUGHSxlmGTR0
hS+jOINvO4IvZGiyy2TP5AGa73U9u6fRAhCaRRcDHWEvLJzTbwHInveVODtgwTxwRBTHGl9aAiXw
gN8lPk3Sb39+3//6rm3a6aYjTAKSwA72x0femwnthZHbxo4N9RLsKT0XJYzfHnTr1Mpvhl75mp2b
P9uf/7LK+GTbVA5zNEMHrPrjJw9mEdLtQiIxpDD1x0G5nkr6/z+b3S3e2Y5lGgoa8uZ1+96TqAR+
ZGlNntPWl+VBtk120Ybx808e4hvz8/3bx1vWBJ5gMJZ/zwWrilZKurb5oTLz1xBTuA01pkovYpTG
eJRNrrSJs2UEnVYaa3ZRiPzViOz1tl4BTTLf4NxZFAaSo/ILCukdo0z9mFOI7cHnmn5L/8C3Svde
czQG5I68NuelRWxpcINsHlJvNHK11xgj7JIcq2z8hg76THwTBlJogKtBkST8GJ46xlmX3Fo65Drb
g99n0ENXctVmz1z5f808a8c0gg1QmwngU9yLQBDU9t40u8e5dxkK1xO4jR7A+Zo8i9S6Leo1vAjr
FHSilb625lAduyFWNGvKozYruoh4be/zKnlto5CZSEXMbSxJz27EMcA1WN9l1Jn+WOfPzsgaBGv+
0Kz1CrBO3ccsDhCdGfdt3ZaJ0o5TPJo7y+yfjJLdPm3Re1my7lM9iw6fPBq181yayDjxYVhF218N
fSEsAy4L8il57qIZXFnTmH7k5I2fmOJL2dKmjYbCvAPcSPKQrBzEq6PtZJ6+UkF03hj1blBggupF
fX+HNNWLk3F6YrRyjsC+MyIgcE8Dw7SMAyRIKW39otWeJCiqwA5b5asYOJtwrdAf7C7eE8vAvonk
2bJ5HYwCEl/rOIHzhZFGYRdnkdcfU0PdM7kr2IZtH2ShGx9IfiwOFtwxcotXU3btnYM9ulfUwwcS
jAOQgOdWB17aDSBgNJl3O7VxO4qFYNk2qeO7CE83Tf5a0v9E3Xy8bPrxci2y1xy/mMNMpRxEiLx6
3QQEerKuICMitlWObmDq8hr9cgiJTHLoVNtZYDLYCMKadV5tR+ZSkV/BVqxB0GSvWqSxYnmzmIG8
Cmh1fqY34nHcYORltBlgA5MN5jB6reggAy4mWtP2dAMtrs6z7FIPHA3Q2bV4tqoi/0BTnLnBqLkf
O2R01jR+diy9OsaL3l46obzX+5zvSHp6dtKB3Gp7MWQG153TAgs1ODze1u4ysWz0WgFRCnP6h3Hy
7IbkjCKybi03V4d+yZ8Z2WJCxQo3erbG28JtN9BzWM57OTOVALhyoL1+XysSmbjRs9+2QMEKMwzr
lsS9C0CssiLter0qZ17WkGzZhsb1qmJDssWsINgR4Bt1tkuNs65nmmN8nnRN2xlTmPi1y6Kt+uT5
7ca5XbKYoVz3qcaZphTf2xRD92kAyrNHMJR4Xc9sNRnXVxWQgF0CTcmXC/j1tZEnw5m5pwJKRNKD
hgD0dq4m6DRpFqb7uQ9LryCAaXiTe0oKfofvwdLNfnvBhS5uzbx5Ajnges6cvjYOdx026fNbuBhk
9tojDey5I5GgTCM+oHNAK4Fh92tnST3A6R3dRh4ixQD50Eo+RZYsvVEYRxDv6Tmv3CzIGqISgSrb
OWv9JMzq/HY6QfTACybiCQjDDi9MJ31d9DC8MQE9FSRJfuIglQWsv96j/xgQT7+XOcHEMlm5jG86
r+uSBySpCHka1x2JtZlT8UBmcWhl/tyTX23hjG4oIS93rt+C0iAIL9SUT+nMvSWDc21WznpscnFL
vYP2NKA7Dy+dZziYqe/iiuTha/p7NRFvCYuTWNpuO3acSl6/fcNpyV63LdEk4nY7CqRj3vY1N/b2
DmpTXSfobno6E2A4Cmc8tIVvlNuyKRk/hSZAqMpon/TUNs6iTWGzRPmuXVkq+KUsv0U61yaYQGq/
rxZBRHVWbUc0mT6ACOt3s8b+BT5i7iZt5bdcWzvmoGgv+u3tzBorT6zVeY2AHNKG46/qdb54i8QJ
Dc8gcaI8mAAvsYNJs5bVvZd53awev+FwJ+6872b+1e14AUMy1ExEhnWvZUVyXSk9C1xRc/x0RATW
MJffzhUMvRSmviTPmSNujTbcLXG2HCxci7xs4UFuK2xe+UmaAbeCSLMfGZTjNMiiaxWBBxJi5xUj
0ccdeTWWIqHY3m6Xtk9JyQ7H9dD0qYJKUC9csBmpCt7ib75Fx7CJy0OZGRaIoqo6NmnX77YzrlV8
QBSzqsXABpJrdnYc7tpkNubT54O0t6XDQ5Lmu2ECV6aF+fIAOKI6Sqa/ngUP1dORAHlbK2VfPKdu
/AqF4D7U04UDo2UKNPKot9MmVMTFrGcLhGjaXM0SdyVHc3QP53PTs/s2w44FxBzgjmaPLDlIAyZ1
1xNAkkAgT+PbQoJ/aeJjXlcceEvfXBMlm8vEjvuTPTFz6QTtq9mK5wBGE+O8YXJ3VaXCIGVg5FXM
soGuwlw7tvUaPaONyJDAAo69B3ozej0k+gPkI1KNOXmtmuoJaap+j79h8Q3zn/Wjlaf1pV5mcxDV
/UdgwdGBOicJGI8ZT7ptgGQqlpKM2EoCoChhYFmrfgS7vhcrZdJYRVtqUI/VqRWxvDEGAEATwDzf
xnWFldBUJ3cr4DLaxV6ztteWEdt7ac/GBS6Iz4OWz0EqTUAAGeQCc1q7PRib9XJt2U6M5Z/drcyr
ZJ0FQAz5H5dhmRBTDCoNIgA9/CyYyzTxp03ABWU13WcKA9U1j2xyFGB7cZFx8i48sdFsX9CO0Hb9
CILXaMocOlDd70xpn8C7wQYrpAf2ZPWYvk6MYFH+zVzczmujTf0ktUM+PuViPRezjYFrryVwSMMY
9u0gLvJq/BKBOnnJ+jY+Fo0bBtMcMt02nW94oezSaPk2zCTPmhETtDS98yvE3z2t6XOf1QCdJqPF
6hgAEwCKmTo1XOJ4ZmIdNQwxfKsDfTRGdkDyfKNNmY9DGmmiPuwjemk7N+KdRvGVNrWXzDQrFuH0
YOjTRYvXhecmtCWV0l5qh8UnJzPbmbNhQvPRvoqeqJs2hgUmyL6NshS2R6ufW83KgjIiZKKhy+Qy
QZS0SWI96OaCXbtVPmsGE01fCUvJkLwac6X2cUz+ZIREmqqMlwert5lTS3PFsowTyC6d8BVd0Mo3
DTd/LBsmrPaqP40moUIzuqcSTRivyJr2W7QyUuIkHnarI/tDVpEEx3Oz7qdsI+RQw2VeqgGde4vj
tpadLZ1zLiI46IZAKmis4GzVLb+1VfQC/E4gLbYp408kgnXj1prdFoxXkvltwbqFVcpsJVIHe5qe
1ThA8SjH29hlxYSqAMBfYlMGWut1u8/R1W8Nug+HzjEoCzmtPUWajXrlMzizJz0byJGFfttBtfKA
1LBCoWlfGEaML6QuGWjI6KbMp3O9GF8oIJu9Por2stPN9mHQss8pZxq4tUMDrudiaglqAPayK6C3
2g6UkUuLtie73sLp2hfrVTZw4o1uD9ZIuPdWkj3XS3EmwZhvVhTOyAKtq7olr9EMdTbSxKFudBO/
N6cE4k7xUTHyRBhq3fdmzncFdw4lKY1vdLhgnxOdZ1+SJu+MTJ5ymxVW56yGQXMrEiyeaZFPPGdb
uo+VVbaX8MKn+6LRdGjKLDdza14l0eJPWRb7i0tcC0H67bImnnFascwBCsYWpAuqFayyyL27fuXL
kmOaKyY5ZYJ8ftVWxzwycGUeupOh0tdSi18BED21LedQV4prWH968Hai9zNF2JbuNNtajVgm1wCe
qPLICSiuzV1qLdoOHrvr2duZWS4VnIKtallnGkQSPmAwRO1TVXD0jNMwfYgAWAJG0XnZ5ebAAUDt
YqEz6Sk9nz9kTp/dNcOY+IVu7DTAg/7MyAf/D8vcvZ1ybV+V5wSfTR+0jxtErjLO6LsT9THu8+bY
Wr8UloxBzs/Kp2sx0gEZBORmSGWDxmpSSxh+zaeOq7TFq77q+nMRjuU559R7W/3UmzuAHMkFxeor
TQi+Ve7cAVo+OMq8LSOOyS7k5Epr7WVrVAl7bY5DpMYr0fBGlmw7AyPWJ4zp0e/IoQgKUX3bqrLg
MFM1DBkNXK4eXy8JYYxmZLYrJHyNTPQX2rAmRNwaGMu67uyGj18AVcDPJcECNfwhb0dYGzbqYFo8
GYGKOYZZ7RxxOFT6Y2nfvp29amafxnZ4/+eFv9gGPu/rfgcasG6Y0tH194qkYzrCl00XZKJLik4m
l0zd+/6pqWkKpnqx7lfNyPgWvGWQkeseCiuYsqx+FM0nt6nv4SrDdoopdLc0Y5C6tnOkvM/G6EbH
edG3CvgyqDQNQTyBEKqn8cYpAHyYbk8C3EcPb43MtxpJGiY0miJ+deZ+9IFSQixfy2DSeuNsgoq8
cOq5OM+aQUI3bkmppAbqrY2rArCR+prpdafp8NG2Igx9avducL+nGsqQJYQN0M1bFhgnledQ8wYi
ckMQdcbPLOGMf22RMxGwGBRgV0RX4L2aUZon0NjYKYewo6Z0/y91Z7YbN7Jt2y9igQwGu1cms5dS
vSz7hZA7Bvu+/fo7qCpcbMt1LGzg3ofzUEABtpWpTEbEirXmHJO4r1Pb05Gw8avbeWo9g5dm46WP
v0l7lpuBmP6DgdW/NMVcj2GGLbG5rtOEX1tTUOprKxZpv0+cVvqtWNQBSx2nkF1LP9XgTil70DdD
FpvBnx+ot6H7uweK67vnMopmw6CX9OtLs7KNPk7RHuFdG3y0UE6QoCG7j0d7NatU1ZdeTyBi6AtJ
BVZyW4LAfvAq1PrmZLz8+c38Pk+RfAOO4ZiuA7T3fcxLL3q9UiU0d7luAmvDQHYsaaedOjwD8i6O
2F3//JK/9+wl/VHLkYwndAj+7359s+h0rpthv29D091mNdL/OuL/wP48Tm0zoJXSxqAYm+wQR8N/
F9T41ixkTsAb8Fy+fUZZv374OR+q2RVat69dirGUhs6GyICPaFT/8rHSZcbfaLn0PX8bU3GaCosp
GXpfzKSbHtZr0CTTF21uL8jqP89dFn80dvqXbcozLY8H1xMGc593vxhMj4iyJO9IZk/ac9jRMI87
2RzZEmjljO6j4vj0K53uGW7Fr/mUzfthMiof8Xm/yYb4+5I9//mb/lXx8fdnzRzRtnQedprA7wb1
FcLc2NMr1liafCmRgv34u/hNE2q8bKo/mHC/m0Gvr2dZPMbohUmYXQeRv363vXA0OyzSdu/GzgXh
JrxhzSq2ZSjjjU7V7BuD/Sqz5AnB5zHTnacmtjW8iON1L1KE9ai6FitePgLFrv31X9e7ZXnCsnjU
Wdr2e7KS6UKbi5yo3eeAKjZORvFs12w1vV5wZApx7Mv6StEk+0TgTLVrS74irIe0dLXyxUA25QN+
w79WCeEThjVTZJiX0egav0uSb3Z7sDp9CvC+3i2dczRb805Q4/QRsg6YNMlW66KtcujUOOhiNl2B
nHSdOqa2julez5KNzMEntuZ6t9ahgGRhkZObp+V8NLSy1rHd28GWwOQ6/vkJEb9/Nusk2aKBb3ue
a7+f53rGMMHTJd6bPKgJD2UdbZwuwkAx5vTFnLrbzMrEBwqX2u+GQX/7NWmtItWvSwpCh1ZtyEm3
4PQ6VXpP4BA6ye2w1s1wg5Zdi8rympYEeB+XTmiUf7ifGevM+dfv17Ggo5BjYtkMpd+LOuhlsM83
FJsUpS12d7CI9NTQPDjNSy8wIwDWuXI9VKoGulZfy+JdM+ofBQ/8PnN1LM/j8RJM7nVHvpuM58mC
ytCJ6j36iJMY+WAET0JcDPYH+7f4fadhdGi4nsOE1xHO+52GKUiIDRLeU1jQFUyoe4w5XXa10xU/
s6WlwwE7cwMghVvRSoYs0oY30xPvHOZDFIyV+iq4wscj8ybcrfQCuQLy+aZQJvg3BZd3+ttXjcls
3sxow6HG0T6Y5f3bl8YAjwGo5bBr/DY5Lri5CmNRxDC3uRGITMI8KqZqk7dUnVM+4bEf++/rfWlO
aT/1tfoJ9uuDHev3DdJBFsE80RSApH87JjLRtw68i2oPpeWHiZVmw8fAi2WN2IzzR68mfi+7HJyL
jrda6AzMGO9P3hKsCQYQ/LMUVLu0KudgHUsurYAPYEQWDVwK6qVjyCFcGd0Aw3gppzK9tnOKe6kj
XXaN+TqT9XIYuHj7KdwrH0qFjnupHa4Tc/wA0Pf7Oco7ttZBsWOzo78XEjTYy/J2Ymk52hzvy7bq
Ai2lA9Hr3J9oZevBoGcfDC3/peDn1XgidI8K1bLeryQ0me5YwibahwmNzbo0JRfxSVwluJkOKu/o
p0YI4Y20P7a0p86eSaNy7RnSb9e2uSj1gHRZjzhELiQdPBoaoaZxorVi7Gqq2crkiqlsrt2m1b2I
hXrrrSdSGFycEM+7Owxy7GaxRb92Hb9I0cd3KTeqTV6a6iAXR+6jFPtDHJpPWQ1DwNAY6lWG7foL
Q4edghK4kSHoGWudUCI1u5tG+iRvs40yk7rPzO3behO2446Xm2CaGOEXU5vgpFTtuFuWDxVi/7pt
2AB1DT5cqaPZ+PV0rtwlVo1k24jmTt2mOWNMg+vLTliy82ksl5yBXHJjT3ylbU432+KLLsbaDXAN
ZtvCbkaE6vSI3vb6XIyMRucY+JRs8Vp0nfj8NtqUFd50j2ntKWfcfVEJX8KfD63fC1iX/ZXiFcWJ
LjBr/fqLNJFkBNs47b5wOIx7EHpB7qxLQqrhHDUetnZ3yT9LzJ7ovYf0gzPzjQH/63njYmq0TDQv
yKGM9/oez51Sb5zIN9QzpmilaKZbI6Xf72Z0ws3ak89FZeWbGFX3kfQ3PUglJ+Sk0ccm9Yp7YwqS
stedHPMyjylnFxMlhwEQCuovutGf0rl80Vqar2/zB1obhkafLwT9o6AtvljVOg2waLInNCX3er72
+DDfM0ir4rumHuWznlkB4varZgDiYNkLKtNV85JH3k/+Y+iRafoP2SbZnjTgeY8LR3xQD/9LZYHD
3jVcw/Mkp7K9nmL/ITSBTJMWyajKfc2Q4m1AkMt1JGwwEapiluHSZaMfpctx0lP9zY+wCeNnhgfV
8W0Ms+g9wqnGQ4U/6nfZur/V9qNEv8hcvPpcMNEPoplZhIMtcP/nR+z3fc8VNhUF617nmvr+jtRD
CGtzGi97zZV7goWYm7BVpDO34rduFFaRD3a934pnh2eK+pRLmaSS0d8HGCkDvEqTchOktV35c9U5
frxO7t9mMe3b19szFBrYX1ByIBrp1zHg0OF7MMup3zZ1k24txCyAnNhz/vx5vD8o396cRV3LeltV
Q+uf/8eXac9ukmgp6UqxqmFHNLwHnLNMARiXkbbyEUb/X15uXeIolUyDy8Rvxw42mpZBZLofrfWp
dfIr6AHsSC3PDnfHj27E7vsq2GGPY0dB0YmQzeDm+Ouvp5qBaWMTq71SCv95PEj2woYYBentGDV5
yh9J0NzGBIsHJmXoAddheMCDVFxkKZ1Po8y922ToD7bZ36Cnn7Z4tmxfjkO9HVmjAd2V9py5VbH3
xtn2q66Irwoz8VCr5Ew3l67YtTE/HPK5vc6u74BYJEfSGwwgGC3m5FLkAfbU6sAdRqoNDoIxkJGV
bHRTDccpHHd0JOttE9Vyn4vIPKHl0JiopDctxpQN1zYTYAQ2XGk08ZVdawmkvjS6Kbgn75ZBGwLo
vm7QK/5ACe2rsartjLHu72YKtV2ehUngKG5q+IAH2oaWoCMIN9CPmVMHBW7MEwJVCx1Y6iWBndcF
SYAyPvXABUeUFkVKlyw096ZTuwcv5j3A4Fudxg9VJ28iBTRRozt8dm0N4pa2GF96TNB7XOTWBwvt
XQwiwjfhUoQJRLTsSjr39V+/bC+qG0/LOOVRULiHt3uPmaEaKVqwCA21VCJy/aaqawKVqxHL+zLL
rajWL7BMZeA2HfifpKeudxonCeJMfctEgrUd6aHPyWDTUhrkFtBZErhskIEsmmLHEEFu1q7EzjUX
7XEuR3nlrT8+KbubTolHy0FtMk42ShKrN7d9kxcHLM/uBw2n95cHZH8sKFYwdQwbzfvoX3ZOwzJx
Vu1Us+wbNfu0iD7YLN5vnm8v4fBBW55uG9b7TGduYRaNAKDd+ZRUQTnQfh2agWtGtSAG6cyaz0b7
6Fb0vijgRdk7JcUN9wm2jXc7VKTBqrcVLpe6dOotwy/MbwsxNEOUGggGGOlpkESPJZyujez+W4fP
KqfknENtRwFPP5WOy69P1Vzn2ZDkgIp7u9KYyxNai4F9CZJkfUFcVsfK69w9u90jbYd0n0l7ePrz
Jv2mgPvPwuTtPdAiF9xlEP2uAvH/3KVZNo0jGs3eAagiGmCu20MuzYaLuN4ufjMAwYlzvX2d9CW8
8EHKSzmhOgXj4j5oqbOsXI8GQ6dMdj3hfy96K/go65bqTlW7PFXNPYy89mg1Dr9Op5yrmojtK6ca
62cRoUrwp8KI96PX3ZpOhKll0LIPii9rbaP98jtSwNIytU1Q8zTb3ospZxJuZM0RuutZVVdAzKad
XkW4Y4dyOL39El6vslt9jJyrVvEHDB7DjbfoS5AZaEcWSrDApBcBRTCMDl6k3MABNMS61tvjtIif
FVqMAzZsJGTwRoM4Mu9SkZvYk+PhtCyqPWS13aAAWNy9PTkDU+12q1kJoKrFrreZjR+QS8g6Yy+0
XV6JJSD0zI8qNe1SPFKXiX+5q4CU+EpFK9wA6284ZrcQlp+XJjHZhPqTNfa8WalnflSrAYyZ071o
ZfH9z4/MW57D+4+TJjyaSodWsPn+rlV5+N8W7k07gEP0TnoSApxkuIqj8QFgeLgxe2nsls6QfmzP
4QawIYIjqyKNHN6vr8V0r4BXGZvMY5kl8CHOdRrpryQPOYyXveXMT7GvhgE3G/DpAhAjjBs+dHuP
qffbklTwDJJQ3+gdkj2ra+WuFrCJMUc3G80un/ts7ndgEx9zGtJBujQfVTbyt91KGty5WbGm5bKA
33sAExwlZMFm1s4YOLxdPApfBDzEFbzJI9D2riDsyO323ThpO5MMBYQ4tQIs2LmHGWIK9IWw9/Os
zJ/iaJV3xCy7FKAsLDULZJPArH9iOwTEgjgu0BuekbkrE1iBbrLpddfYzk2/x1ANHVPIh3EwX6QG
4AXj60Oo4u/cdXq/Yj51zjvNAcgL/oJwDvcWp77Yqsytt/ATuI4XqiILbOr2Nr2BvWTkt2MwyYM+
8JKTl5kf9HB+q9LWu6QB9cBb977fisJ5ihUzSp6dIbN+4jZwb9e10sC43YxGNHzQxn2LqHz3qJIJ
hUKNTi6whfdi5hwzvdD7jh0WOVWQMId+QVimztVSGBt9yaedqYfJRdmdOguc5j7TZcxvIx86nEwq
eEzwG6aJnwYvvBoj+zpcrHZnoPKZ7NMcJWVQz6zrIUHyyt/dVNSEgebxXOICDgMxspop23+Wbb3c
CfhPO6Nehh/E2reH3mQNQLsorpJWt7fYmqOdQhL/NA5Zc8/An/RK6DZ3oLeXjRToNFZc9Na0l3qL
uXy4RszlHZnI3nX4Yw5eOrNzLF5/nduFAxGyhHiisy23FRGt7fp2mJhmayE+PFnY04N24JjRFIl5
G0s4yQ6SJquw05KL0EucyaAVvpihkyGRITPpSqlS23nkk2/aIYKywAfpK8ewt4peEBUoC+KjGLx/
eVp4SOjFrHr09ZT89XBqbTtLYWfaO7dBlJPAl9w1lcXhVMoycCwWxJ+3tt9fj6kiinRKLC7q1vtb
OuRxlMELvjuYRBQgFasB2Zx3RHPkHtRi1R+sBuP3wpJrG+RibrzI1B3He1eCuMjbahFhxUPHZBJz
hTLUMCB0kJ7X7YtFV+fJk/E2au1dVfYNOAy2CzutzW2Zs/idsWAUMDowdbk5b7yeg0rHpx7opWwQ
JRjdvqr5VWK7bO7zlu3aKtbD3QobTp44u7WK8nVet5GosEIU1zx0hHa8ol+st4mNKjQpY7Ln6E0+
llA9jovtXmeDSndMGX7i/C8DADc/Uyd7FYr3runAWMG5AlG12QSNfqKxUjaP7cKzDpg++ftorVJK
rcaN1AuKMnPrkWVzZyDyRSPCavI8TknFI3gGDKKfx052+9JeT9M8RQxeUZekMedMn/fkfq9rlfCO
BFlPP38tFva3dOA5X8BnBWnTtAdU8Zw9Kdtum1b1cxynGvwYzsys4Q1VjlMGdFyWwNMUUwAwIP/8
acbzDh9GA7GicZsvUYYEvRjrzYS0APACPyFRoj1KiCQsFraL2BipB7oJJq4xtUfV6e61UTPA7yF+
H70ucg+twwotYAQHOrDWoAi9LmhLxN9ovrt9E7XwVAxUREUXAulZf03NWtPGtWUJqsFot/1cYsqs
Q+8ogEZsvQzrf7bYT/bsfMvR627STIojq3O4wlNjbtnBeIqt2d0PdUbJAgfNf1vuns3Hh9KUV9A4
BSqPSkflfP7KMzsu7Xwdb6vr/7Wj8zr+1pRt+bP7X2DppM2wjo7+Z0PnbV8kr1//07v5zz/527np
2H9xELIHCJM9gKsV6/9v56Zj/uXSYsYgY9NmQHDBpewf56Yp/rIMg82CIZxhAX/6v8ZN4f21qhN0
/iGNF0QC4r8xbjJZ+bVwljoHNHMW7r00bgkkf3ftjaIoteNCFPu+H9pDQ/f8tYjtyo8wS9yamdae
gVLMQabJ8owNQfkWDbBjM7nJmSxQY9Mz+312i9n67jXIZGrpaDt8eiS/kA90pjmktgsiBr+xrPAk
8ziC+bK82r28LcFBmr2YkbPnZ03LoAFgV10Riv2qKL6sMOXNsMTPopTfQxht5mDlp7SFjyDyjHQ8
U0+nXV31zgYrQLyNE8d4ygAauj4JBNnJXGRxXSFevikMJ//Wg3fZcDzaX+dYqAOvN95UHgeqkFpU
+5Uto2eBZm/TaEO1kVBjA+QQ6RcLCi8dWV4Vm0KUsy9l1fdBN4ejJBPlE/Ph8agVpRk4NmjLusg5
zdPyFb5yd0qMOT+OjTvdoKxzCQuxJuRRLZk1fkpz7lZl03TQYCKfy2js7+e8tSaIRTBhFan0TzNx
BxGD5gdg7tGlVWAYRTjQfcydWyGL4alDl/+jJhTsJbZHeZfrANJKOpe3sQsmGboqYZx2GD9wBRVH
T8zPiTPUt8qKjQczrS0m3GF/7vIwvhqUWzxDA9L3ENWZtAGQD3g0MK3UYETrKr4o5arRr2ODPn45
OsOD9JL84lTqR4jXhwsUIIe2t+sXO+ZGoMm5+oYP9OcMnxiSpDd9UqI6pMo69Uz1tzHztbthJUVT
7qa3cP+8Fwmy5ArMsDybeWMee7AU3yX3AQBdDagrQL8WQG9TuxQL2Bkf15n1DRoWo1Wkssd2omvB
XXQ85YRDXMasqA9OJvNNRzN6bR2L63p2fqCpMsSLmfDKOj3qh1bLy1Nm0UJFzu5YUDeB1S3RDC0x
16pi8fkS8tvILtOLpxbE11C4nsSSGTdF1jebCNLUJ6Nd5ku2SpLRCepXs6iHAIwDJbYzjOi8+YLg
wAnvOh9XLbMqq/agq9AM+mLo/Eyzf/ajdC/Qi7st9xzSOLp62qhSTMeOW/DF9pynCNNq4CHM25EG
7+6gtTuPXqpBJ8HR+2orrWajjzEqWrYW+mEaGdukoQteL/O8WwoNjvnclxsNKmZgY3bZyoUSN4Kp
SDFJhI2oewejJgqMfHFuCqzcuVlUPibQ6jp0Q4kVweUmRndrnqr9ghYAiKrfJCFmo7nYjKL8aql5
b8gsPkcWYNyq19O7Cnj6rtLA0qYtAnojlTvbaGxANkAWXaG7n1NMrgO8a5S5BuzTe7uoPksb/zgh
QNbSXrWF8y0ZCvt2CVMye7RG7qA1hGw+60/MG3DVQA0yujr3YyvvXSOeuXVh2KrrcH6I8DX6hCAV
fkiu4GaK8++mVV4aPGZbuxPFxiAS876EuvgJuRW0KyZf+wYJxg2XfxTE5Hmc9STqTtjm5LbvKudH
56bhzi5t87rpTRYTKq4tsBjvAe0Pn+ok0crP3kQFPdSb0iqXHc8x6GRjHnH+LdX0KcLgfDSdhHBs
ULY7jF3laXIYPq4hGfuhTOYjBHjAMEbbkpmyRAszy3C5dSMGNpGDNC8EnenP4YzKv+HbniGSUuvB
DTc0hbLaI0NKCx1chHMv96JHJoFRwfxaJYaq+dvlfNU1uoG0tZtOelqGn+ZCWzZDmVZXnTcOJ72e
ihNiZipiPBRfR6vozqNCwO56qX7PIq+UHysnRA+yeucmMZpPdlw6YoN7i6gJkidXybtyLy0dOHer
YtfcJUNCakdoR98nL38yx5pgQ6bHWmaAZ6PzlkniVDgwrJeh0O76dkSVym9OboAa4mLTDLMV+Qv9
vJeG+K1tnnFPTuau2xFBsBo2YF76IGOtrdko/EZez/rvyMJpYd/vu8LSb1snI6CgxxIOBFgrwgFV
iHPVJ1a/6U1g/JjqzsnCnQef6UOxDNPZKjm7Kahl96A0OwbUP37HQpAi1I6MIAyHa0VmWmKCskkT
bdoRRQPLnY7xrivHZW/2YbU3LXZwCryFUAyanLTQhh9e1N3RVXtK7Krz/IEfQM5gNb9UCdsG0pmc
YA5aTXLTLpSHeodGn5zwPcA3FOtknnyJM8+61+1sOPPTN5k7HMIh+tyl7PpZ/GjiuxM57HsN/FgO
9m/bdmi3rSzUNohhFFYAPTkhIZBHJyGjitRAkhpyz/zcmskYwD9Mj5wSByrUCoC81uxnCLT4oIaB
bApI4NXLhHD+XNtzd+Pkc3UuNaf7kXtSQxo5rcfgjAw9zZlfIM7BtdN6960dGz6UrS1kOQQ4wyVM
8nM/JsvFyKPrslEYzVkpm5CQgtH36piBPezxMJgM/aTVdeSPJgjmiVCqSQy+UB3hFIm5L7Nk33Dp
87s6MQESIyoKwHACXBv9aXIramQ3ItU5+WG0M9AeGynaAvddNA9mNNZXlfvDmczxZ+zM4aWeUtcf
Q0ucra5xi/0w0lkMynLsXheOIfwmuhtUk54x21XVCjelkRjQG1toRbndY0p3Ugu8OUUnNmZxzZxE
74KZG+01KkMVWF3eWH4sZlCHhEMHdRVO+7Yu8K+KedzrAv/q4maMXEauw7OhbFqwajrmJCzke4ID
QhWYqn2slMYhXbs3rmbB88td7RmY/EJ3ghIl0qsfWTVNjxUBDThbHdqiMuP0Ns3cuwOO+Ex/8hZs
a06Isbp0cbOzexdAudm/oF97apacvkiRMmG2vHJXAI/Zcex510WYq3g765nzklhthpNSHCMr/ZYo
uTfL6LC08bmLncPYcY8aR1lECMPyCPotFtJtBBEoa5NtSTzWztDrQ2n1t7Om38N0/saB9jw2w/fW
kvsaDsiliqJ6FyHT3dgJagILxyLnLlVYqHBt24hz7WW+rlqJraYlxNCcZX0JLQWgMYwUTh2nRZMu
+0uky8V3qnpcAYFMHhJ6fo9sv+7VvEC7RL+myS0lfHE0gJ6bUl30Mo3PhBhoDN5AVteIp+6o4uYH
wqqWHTYc69bACwjhmTQJCth8kv2554ve1Fl/bSdtecJEq/mtZWW+1Yo20CvTO+H+6QIGm9PB1NAw
l432moDoPsyY5K9Gd+aIDmsbyX/Z+PBUpqBcGDu2Y2jcUn7XJ9cZiEwox+gEYfmca1P9uU8m53kg
XCsQhMGYGLRWSmnXufdN7VY3Hq6vPaDQVzdD8m95TYVGJg/9ybGPtRbPm7ZGMW83r/VQWgFQMunP
eb3H+5CcQt3QPllx7r4Atta2ca20J/JSgtyuop6vI0adykf3A8NivqWitO8YAkSbKSmAx2KvaU92
nQKYq/EkMBU7IM6w+VDz6CqMtOrWcTmkonIlpxf9pwo+LfhJt/lcxqURpBgYSHpjHsnGY+K4wiK0
gwTY8OzE4UZBb4Z852k720kRnljS2ldDHz4Vs6rv9Ei4QQ1c+d5sKvNix1DxqMHGewABxacmIorL
zEfs2ZY13wstR3UTd9n3Mjdw50C4/wn9MtxPYyU3bk0FXTmJvEIvvtBw0Ir8NRaxukLHDzzYIIvx
XOpz/BBFVHlEgtTxc6tnHBkZ+hbRh9HFQLy5j8xcvxiE8wQ9UVa+rdr2GC65cdCByH+BbGrgLHUE
w9Ax/y7r3rtobmU9z8yS/b5jdmibffvZa+voPiX58qEcJ3EaEctz5BnxwEePa6PiJrBlxdC9a9fD
tVB3bSJ3C04+Cra2fe5VKA8a4ZIXB7f6xh5rBtVt155xFzvbJQx/jLTTDR8asr0rspnSbTLDXUpH
6LMxNaSr4OO8HxeGkVNn1GdsCfSsMts6zJ1lfeHKWm8XhCQ/qi4k7Y4L4BF1c3ljR3F8ITAqPqAp
oiCXRX0qYfVwajBJn4raNTYivk21sdj20ZoeE3sIszSDbCY0syCZm5tcV0CoVsjA4HT5yV3SjshC
4R3J5jCvLMbxP/lFa5xdlXNOHeb0xDGVoT9m808rXL51eUpykd5E9GPdKEC/a/i8SoyrjpFUnhXh
OVTRhSABKkfDuxbVjPLGtTDOAAr4FGvJHIxL9hmH34L1KXGuK5gOubUkuwKhyaYU7XheL/mKjvuP
egTh4ubeuey8eRs2ilS6uU6eFUN0ZPwT+EnFmsPbZBMWhvU16PvGuJKUYMTvieKJ3Bwj5C43PEeM
q7EU6g/JHIU7Ge7o9uwJ3cLyng93yWgHTjSyucyU5EShaZExX+ZwqcGx4kMy5+kmke1XHk9Im1Oe
EN7D9AoydxvUXe1w57blvlkME52QTmgU+iYe2XBNykzsmz5TnxelXyL2zy1wCyR0tRvTRsYjT++U
lEw5hwc3yTPUTHFzN1QZkSyqrQ9D6y3r+Cs/cFIkJ4M0N7+GDH3TMzfft4tDMqYVXQ+OidyZajQ6
xVNPxBhxMU6gsCyKwCjDNvTp9n0S2A0nSRZmneEny8qMFMpKSzcUvgdoBanrjuTHDCPooMRlwKJN
wwOpjMXnPBQsHpNYmm9NWCwa1lqSHXzswWjrgAzc5Y2h3U/Syrv82MgBX2VH9CNlpjVcyjwtLkmX
GF84AZtLpWVcc1XDG09S5DX0O6eIjqf30ptL+CyMXm7rYcWPd/HM/TQviM8pmO7s7dzr9kCJ7Hu0
rOlp7uz+aM2ldW9OUu77QTTfsDR7emCrPv6MG7j7NhF5RqpCxWIc2Dz5aJiIEY587HiTB8x9hPXY
Et99uYLcRSNfuEuPz0Mf5w8dUq9L6qCUVEZR0gDUmxuT7/RO5II3s7jdcyTGH1WWiC03ofikCMi7
mQ3+r59CFIqmOdA3sOrMbwvNuOG0Nba5xNlK9ZH786xdaQmZQHQhI6y/RFp5Rk3SY4Zy0ReE8lCm
JyxbKA/Og5NNGt1fQrNokuTXeq5vRbO4MB8tdqyBpDcbWsXJa+hZex1WEzt9barxepmhqSZj/B22
EyyiurkmO87c6PME69WcPrVcflzWMMra+RoR85eyLrRTnCh19/+lpfm/CFInYRbShPyfO5rXr+q1
eW1V17z+Z1vzn3/3d1vT1f/ydOFhvPO4PqJaRlXwT1tT/GVb1NuYclEbGG8Nz3/amkL8hQoBr56L
LAMw+uor+AdIZ1h/IQpBKg8zSNim4cr/pq+Jm+edIgARC3Nb9n54+Mgx0WT+OlgS/exOhExNTFUr
MRzsNSxqGtY010XJn1Haef2my5lMBZM3LI3vRkNNbGWkG2dP4za+dSkR/bRocf/ms/S8y9Dr698o
WvHNrHF1B/FiHsGR6LkPoZlnMXOiRvmhlmTVnUUM5SdNshge9JkwwLtaFBlaZAbLZEXKYhyYJ9gc
kzIbm4ZpcYUDs1ts6N5IAMKYEgr3rO+JnPjM2QxTh2ZCgcW4i4yfBppnsp9oKW3qtPeOdVpr9yJV
mrj06TLkAemyEk98bNTpzchyutLrjBBkK1vdNgU9sq7DHxU0VjmElzCHTk/uDRQD0gnFC5eZmbJR
06ferx3BzIAk7JnQL0Ufi2BdmXBQmQYOLWBhOUiHKWrQ87QUHsjT1KN0CWbbNSAKdcY2DbeScUji
5IYALH0bxZN4suvWvNJ0c452C4Dw7KCBwwQPNVU9+XhMwnA6OhIvxowtqyXn2pV3okNNu6l02a+V
mwq6hFvdWEXiBsxOeWU0riKzK6o+t4b2zQKgjZV+SssecHZubW0S1Dof9il0FVpUn/hpgEqHqLnF
xOCWR+q11WZEgqq7w4Aj79PZXqLrIgqZDttZLz2ECrgij8VKa9qNpQ0Yg0QNa7mWndNop8gxKnuj
jzS7D43lJZ8adxl7/OoRTYKwWQlTVhy3InDB0t4W02SMGyIucP+S0kI69+BlXcEAqjLwDXm0LdsZ
MyK2eK6Z53TKY441isCBu8+IAmxyu/UuUYpyGy2C/+8Gc5791lRxuJvTdIBkPpftvKWBIwx8RpVN
/y2qpsdWAds9JJMpv1ZQyp/wENAXj5rme9mGxnTiqUNYr+fITrdD03UTZIuSgNJG749R1nbwihdn
aXBuufh/NVI6ToiZaC55Ro8O3yCMc6umqKUJ4Am+sbmJyhPFP5fluGpSOk+xumti59YpUvupRQJZ
bLqw1o4RXnsi+kZH91uy1z65RWLca71qvyzejJzfSg9DKYC2p7y0eAgbQqy41sedeCSAwLF9g1ZW
jXSimh/iwly+57D8rgdLb8YNIbTKuAF7iNGHtgfeeEETeTgsepRfe4nXdIdJlmkd6MmQf+60pb7x
EodWKbkdsPdD3UvpnVqmfKxnBdpJF7ldU2e4JsAUWlZX2DMV2uqIS7ifzBRh5x6mOBynKJfXTUVt
ECB6njNS2PP4CxGjYtqCd+dpNyJab0bFCCMouWP50tXDZ20hFXlBpE6vA3UPMQDkNJBMs4tCOX3y
gA9uaub9zt4gAuTznEWsm2qNjY1KZudS5gxr9Gx4bCM7UUhxM/aCjDCQWErztvFAKNLjMpNDj254
W8QGXvmE2Jf8UOu1fDLytD2TMBR9sVJmvkiyO6qHdIrxejsIS8M9nphx14tIfZ0qbb2EKJeWzKIb
PY9HVj/GKCxRTTnYd2RWcBVWOJd9GTp29r2yVHMyMfWaG3LVlufeiIpvFMPYx4fMnKI9ZGUXyUrq
YDrLxmFLhT5eALpox1AKFDgD18bxoRpjJtyKFCUZkPQ8tBsk/jX5NCKsToNdZat4Bl0dmGC9SjCI
y/9D3ZnsSM5kV/pV9AIUSDOakdy602ePeczcEJEZmZznycin789VanSVFg1oI0C7wl85RQSddu2e
c76j8+0a8axuld32HxOd3A/VJOpt4KXWT4qiverNz8hhszvgg7IJciYyGkeUCgkdaP93aS2SIolV
Huir4PFMPiC+27+GsaDtU9TZDpW42+Mza8Okx7HKK7yUYY29zCbCnbZH7dIaxGYSRGgIZm04t2Ds
q1eUIOnCn2vW3eRybS3ZibzGS853VJMYm3aVctJ5V7hZ9mSPkUelgw2pinSKci1oGyL7gtxWT8c4
tcf8zpXRuvXRjWjLdGS5AyVn6806duNjlObxq+Pzmgun2DgD74sUfd9RLU8iTbgUAHCtnt8CvEwr
7ysnjcDWtXW6WxtXP5ENtW6QtIpVejrSD080YeIfIlRCQ1QrgAnwbqBBJmmoQ9kmFhPEKSU1QS1V
mepdxdsMloiXmgu3N7AzkbtasDyd+GRM3YAbYD7oj8JKu2g/IKof6S9Jv7UJ2o8K5eTJmoaUets2
XX/nLjHWTe3hC+J8GP065K/gcjmNGQU/lZvnx14VATgXJA5WhnoV7sYH2/8YVeApqFkos8c+XxcG
hE7KL79dbwipqmow4fr9XW3jwsWGYXLWwTmv1mD0JataLy7vDazbZ+kn0/u81AG5jDiQe7Bh63NW
2lxFYn/Eu5MH6/I6sS/sQkgfHEd46drmaFi1/fFmdzkiJzr3dJ4SRaytuWadtuZzu6lg+tehP4EC
cFKTRA/ukpnl6I644h4XX0/TxqLn6M6SXfBDq0U9ZcK6wGdI4VwM5fNYBik+tHUAbHjzXZLjjMMo
niALwifc+KP5lTUFiZ6Gd6aw+1z+VF3pF9tYrP7HkI7yb9+wqktcg4yJ5zrZ1i1xGdvMFKPfDgCb
++/L4mZsgLAjUmRxcwxNRqTPVlt5Z6f1bHGYZKVJlugkLIqsIwUVx+kWTSbZjGscFBuXyt8tfSI5
26iIphj8mN2G3Y1+dgurzH8mzhBf9ZTPW10n69GU9gimLUjRRptZYi3kH30g5ThzZ3PwVQxJPF8g
UcAJsjUhpspLF49oJ5njqbW63xO3lW93pnoh6ZdXy+FgRexDVtt6U1fvU9O4YZlom/sSQcl40/Eu
6pi8VoHSWw36FzDZxj44VSEoPc2yk+Mu6iC6yH9yxcp2LU+d10LL5qdykr6+l1k7/dW+V83MBrko
HzCgdUWYZDNOXCXWHNC+39DY4cy1c6zd3PyKRRx8szVNp3ea1Co4H7VTf7dcybunmf2QtxMZOUJk
dHqWrmwv+DbGcTAuLDGi5lvGBQ3FgYuj7BSxhGJtwDiHuOLUZXCuKjm9tDZtSiHumPJlhgAmT7XR
5cqirH2eMJHVZ9W107KRxBGeFk9WBNBg4zo0BZBtWHob9aDDwpJwZIGWI+7huYmB/dNGfEwYxCk4
X7uEbXXsn6vMSo9RMMsHSLcsn0taMHeDMSMb/qbYgVlBds+ZQb47V5o3VXnJbgRkhO82FkzRtf9u
IdIsG5r8/OHkAz+pvhZgTc2BF23wukBw+h6nlp1/7HYVgMK+fR8N9dOwYGbnLPOluPaiZgVOi73z
IWzXedfMavf9oOJDUNzQSwTSdHlQpXbppxCo82ZpmnYr88b9zQFZhBxZPmQm35IfQ9R/ia6FAEVh
LUa4WOQN1VctAnCqGmvjQFqn7DcaGThYrlbvbTzGr9RHsVr3NdYJm3nxZW4LQyCiodvhE+Iw5ekt
xW2/B7esNi4ui9CJaJBkJv9yzKq345K8ZLlwTpaQvPnZgLFJbnFA66O9OtN6zZ0iX0hiUA99n9aT
vC3eLC/bWC7uw6Noeo0CKVNQWDZnSbK1ncqP92kLF66H1WsuIwuB1572U4U5LBaYDejEDIXLUZ7Q
XPPcLX38zLO/HtdpFc4m9znmw2odR2wGYBSCXoIcK3q5FxZTQVq4f3BqgwBrKmAwSedn6tRn/ZJ8
UNOSgMsRTUTpbdMxEa7SpuxWtuOjO5vQKulIM+OYkpNJUCbLoN7BxgIm1lPuOs4pzV39Srt8Unhd
wFpHKQSbYHgmQ7IeYiHSTzCk/qlCvs63EqGHTkErsHSYl26a7mydyHzrTpb1I2EHY50zFH6cW6Be
3mbssDCRMrgk25Lgz2+78MkWRRy097F7u5zVHkVhnN4BfozFRMW+ToOMH6Faf9AbN/+kRSvSIdk2
lFXoXFQyurLpDy5e9J8YAAeb61juPrCmt18ZcHnDZuvEsD52yTkiq/WnjNplj8erOHVOtKbHKajd
Oy4NfkTheyN+ZXUjcatznQkZMlZvS/ctFoQ1N+anEUvUbAR9L0S8RYQ6St8F/vZpJcSZyzzb8WGm
kHNe8+kXH1997SkGxYvv2JzuE0rNMUqSogkBEu9nu/XgB0WqfBA2w9Auau3UOfdBEuk9N2KbIiYW
otyquN5oLO/otIGbi59q4ADbrsPI/ZUeVzemF7cgFhPBbV7euqh32D8PMsjwFlbJ99R26jQlo/Oj
NOAPAOR2x7zhNb8K2RFQXDTvmnyodzDuctrHYDGClOKavl3g7oJVFbr/6Vpt9BB7kzrgLEjeu/Sm
ntFAjIExArr1tAJq6s9tLSJE1CDSmCMwfO780rCtGuc4Y6AUAKXgNVbmwW/oS9hSIBV8p+QMXmQf
v9HvCVRYZRrjCzssHt3V20PvsQ/s3Pzz0rO2pFCjOjUmRdiYgLI2HZDCHWdzUexQSvrnLkJ+kt3o
0atdpf3vbMCQvA9EMHSo1BRkcmUfvpthnR5Ml1FNj6nZgzZYxzGHtFnsL3eAyFXwc/jrEhx9nhIO
eKZRfXXHRD9lTUxZYxLNd6x3LzH4eYwlVGMudL5Ox9zVv6EyZY+5xjiQimpGzueWJFobPiOMrXnS
8oMQwzePG1CAMlWbUaff4Ecw1kSyDIvU5/udMSEbB5IY1hg4yjAFiqluHilB4wAduvgnM0VZ4/9f
9Iubf91i3BheEY4jU8kwXaB+OG6tTnllNy+g+uxDdxPMeXEisfby4KSV9z0WlnOM7M49ySY/rpUv
4o0e8wzZtan2GdagF+Te5eKtvn2r1KsuGNvnr7FroPhFeVnSA77YBqZmTf07L8n59zrqEfBD7rTb
PlL+ecD8VG9awdcODMxqv1Su/QUuHfVmyyi7IxVADiRM6R0yKoOPTbRw3Z+a/HH25XKvEZy6jUJa
uM7UYwQbfx7WP0vW0/yUM0FulVv6rwuV6niBsK3qvnK5E7M+npvcvlENsj+FhcWmG9r/OEw+W7rb
WPUiiN71mpfoQCETvlWJae5Q1kF8HJzl0BZ+fqiGhASexPK0yTEPvDHutiwoFkDe5j/uHKaJQ7I5
+V9fJgGZnBpjzJKtP5yC/TPY/BH8X0IMqRXu0m8q2qK2qeJ1yebmoOriNIsY+kLhsPzHjM4XZHxr
Cy6jYtixSncvMY1tY29Q16ngfjp6bvs5d/bFc5Yq3yAkqWdKhIcjRgbzRKUwiyM7Kf0tMdHPtpD2
Z2SXTYh3qruf5ezs3GoRpBRv67N+DhsaSfA4L+oxaZXe0QuZnhvgJ61cxqM03r3PmIcO4LmXRQmH
QSpYQ3ETnioxKO7IU3rtMJ3sJg7jPdZOxjsdl1deVMSk18H/qCzcbNjqaDqqJDFo4cSvS+EFE863
ybxqML37ua8Hng94bQ9+DOBmE2d6uZsLa97xxl02MPGK/TLELcGfuBEXA3T5BmaqT2zI+x9W5tuv
SuOz566y9m/rRN+niHP50ZrMPnhlbvNThbvZIP1suyqmsqAvMnRdMzOGzMkcTkop5pw1936ZCn+X
xRdiaod9wbCWfyYqTQ+8H+rndp1nxqHIui9k6++AC3wMGQfr6JRVGBdJUx+AsE7brDDPSV14942i
+3MDy4VW2yDherOJZpVe7LyrTh49i3/sQT7SYjxve2OtDGTR8qjdRe+MNSxbp6f687Y4yYyFvGCy
4aQN1r/NUq/6XYtS/VAETO0et/EUj+nFa4fmAN8VQxI9YOl9ZNTyC1e6fMtzY/+duxGBkwLoR2hz
h0yrdUBnWfL5LpnwGPFnAd5ci9+tcgRpKtmbI6P38hduZ/mY90ocW2xWu84uKYCx82jjjku1B5uI
eEYkDbOCWVUsGIc9izZN2OIzCO55fKLmjy5KVTkcev/IOf6PeaD/pQnnf5Gs4ODk+f+pChTfJN3X
vz12X99/+uSfhYV//M7/1BXcfwfGCOE64OPLCl9iSP5PXYHOGgZkqR0OXvb5t7T5/y26Cf7d0dyl
bDzTDmuP/6cqoEWgNNz6XkANUHTz3xMV/otX+vZXOEgaNySS8vFN/6ukoHn4J2fMhj2LxLl/SUbf
f109q2pCVQf6wfWg2YaWQ/doZZt679pDtiuGWIX/9G17/Ee26Z+rbITw/ksyHV2Dqo4gAMLC2koS
ZfnXf4mtJp1aCzkIgJX9e+4vI1XBQXSa4lK8jnkaXA15nRstpIxouyZXcoStDrEvM+rIf0r3wBHr
Q50n5U+WNzbkQdYkm0KneNxoH3u0hyU6QQQW4UKXMLgO0IA0NcIld9kBPSV9B8ccSePkU1S7tVoL
5L6Ji2hndfkMQMVbbmHbaksb4fxJfs2jHlRz/GfQgy+c5uzBAsHxkfHrueGNxjl1kTZfNf0g2zFz
7wk+WEfMfjhoVsLBXwCeijslccHh8yqINRiwykYP5F4W80vKYf128k69wgYJDvUiJw75uX9MmQIy
1pM58MR4rn8Nnt+fRj11D4k7wCyuHYHq6o8cFe7wGGvJDFGJZWdnEv4v2xrm3E056vgNCahoaUVe
gFzR1PXpjEilNf78t2TGiTLSLnnKKolgzR3s2ibkp/gl9oHtBgayOemOWJWCa0xRxGnC9R9SrrWv
lngJWwwfl2WwUlqO3XhHbLbZeWNLT+gIx3O/eLPaRYO77JBMh1fV2k0YkEdE92+Tl6Ka1SejULTj
ntbhfbQ5Vnq58qW1j+ttcVVqa76LydW8jmQVP+a5nfaZ6qKjcCHOdLXgulUzpcgV+1VbZv4O1mP1
xAgD4SvS1ng3N2BbCPG5IS7mPf6ROzdpj35lXfwWp0hs2GhMtvfgyeyWHMe6sF1tmuTLSqDV0DLv
5ZQb5HJh4djrW5XtUhyxLBONYQ3SU1va6/6xGIEjF0CsNt7YQ88su/QooRqEzdC19yTchs8UK+6h
6oeakuQYBhm25l/e2hoIutVyX6pg4vLL85TyWO3dkdbbRvbl7X/p77gbggPF0/HHKixx4+ZOy10M
k5u/s3aebCOdx7GczIPdsN1om8ng92BSwAD7kBbsGhOySIcmHoanolD6UBQkmtwhynbtine3lFSE
T3SAPuZLWqG3i3jHeKF23Mv1KWHa4oLRxiGJO0DC3tAc67lp3otKSn6ayBJVkSe7Kij/Sno8d84c
lK/RDa4KW8cL+TPqLYtlfZxMsF5NYtxTrQiOV1VMHQc4bHaIJQvz0goCcA+2vzUmakLgg+mxGyhk
zWNm4gOBOhTA3O8UOwE10VevNZ+1Pteh1RgufVW54NigB+683Py9ozT6Ie0t+TwZGvEqUsrNymUP
u9idX7vLIWPzHrqTdu5iP3kIeMnsYFQ92GO5xXBothi7x8vkyPT3gsMTygzrn5vSxcy/RtfFme2H
1ZPtZ8xb/yi5LJ47eMF31ewOp7Wa1N7yPP2ABmtv21FFz3Hlyi/R+OlZZ4M64jMcf3dA5555M/un
AuvcT9ESkXY8nOlBDCELqsw4UvLhxjo/+a7CocaSaxN547gc1NqWc5jEGQ3yfdOO+yjJ573qA7+5
ryhxx5fTxdndiM4YJh1ZwSymSzdhQYyjHJshzQCdN4Tco2Sx9cdJDszmWHKmNHqXdK0+kHipV8Zn
BB+6Lgp+zgE2O/WjdPzxyRI1KTZWsN173zYr3R1RzJqwK88cfqiGMlmIhisaqpaxOs9LmfxonArQ
Btt9PtfJbYYzMsj3azNXMQTuwMhr0uTqDEQlcneyCf4sOW26p6aqQI6MQ3X2i159umkwHNesht43
DTcknu/pQ+V6Zt0EftD8Tet8aXYRV+e/Xo+VJWKN8Fk6wcjEWj9UicUgO/fH6sasDRytNj6NiStp
ZJYTWGKDgc//6v4ovJw7s07i+tMtu+IUZAt/AWuoEyVv/nYpy+qUCDLuoSUi028ptMVXm8yTc6Ch
yDUnnS1TcG3KyKHyxVL9+OxkpfsSN7U0+6Gxmi9SH+YrikT1XheJddfGukKBrzmgd07H31YG6/zW
ZG5ncUhF7ns8TZ95GViXxVcmunA96bZaY2nbKhSJrZ3KWW717fmnhV0+V6A7oSZXFR3tXGr/OotQ
zxyFvX+avazIngbSPDcLWvoykuF/Qf40GphRK9T9VAbt37hE9cb/7umPqjXy94LP8zQ0jTos6aQv
6Cf+HzD1BOkjYWfo4I66RplrEixfc/siEqXvKvzyVJwV3mFyWhfcjdXq5zzS7Q+y6O2zy9v6Bdtm
e8wq8iAxBXYU0ucJ15bA9c0d5iR5vBkRuGQwu8yocHheZ++9T9hxPfRwjLLzlD9bweRfMtgiGxdx
anfLBdCwENit/VEHXfpjVtkoNl2Trnibinggy1qP6qfGTFU9cAvN2O6m1U12L3x7B06cKOoqAges
umQn4FjxUzKr+bNADn2T1ixf6sEpz4HTU+opTf0QFVb8RhY3OTHV5DSQT/wRzFpzFsIgB0Vj0vnA
Ime4kD6nnx6i45NasDk57YgZYV7rP0hLkFRY8C3ct6LpDZdfhfaXtRVaGq0I9zdj9rBbaTSAs55Q
H72Ny9ocM+dmWI7jU9TXhtYFSLd1x8YyFmV/50kczFZCgraCm8EyMhZbNndHUWbt1gqoFEtKsz6M
Q6HDjps8zWN2aTGL+QdjMuxRVZmXfb+lvWcwlyaqLLckOTGKo9ebdT6TDU3OjDM1bgkH/wRjA0Ar
WpzM1m843w9I0c5j3rJyhhLEo7DW7ESzTnbP/K69ykhRdPDOULlUFWoIqpc5vkn/9RKX8Gu6/rOJ
9LqJMrWcnEwM+yjHB6kSScVUq7DsOx5dYPUaP+D8UPvB5Rl1WdxetdUS9IjZxaXupnH/JPbJdNUn
Bv6vSCF0y/wsvM8OkzSy4ERuz8UkAcW8rveDoxoDY36ZPqxkaR9hzrKDzCP6HVAm/PsalMZ6WOyb
Cb7Pg4NvseGJ86A4ZJFybyVY+qDs1Ce3q6f2vk552fqKJQmVFA37cdtZHntji/pc16u600E5EWxL
rI6yhyK7IBDkr1iC0Xhu/ls19cUpwxL4OCWJ7HcZkMU/kygLb4uClH34twoIqLREEoOs9+QWR4Nu
tjMOC+peSh+13rD3zKKNQizCpqG85ET1ebrN0mbut1FUxkdlZve01vSG6RYISeWN9j3I+1Yw3+bv
pk6kOE9cvNkRO150DKKoxYhBA8XVFz4mfmdVR75kBK8JFj9keefX2MeS1fjt7ttBbHrhbZMoHtxx
bMLEpFHYDex6p2g6099y7eD3SC+nEbsvb+jWKr7OUEiAfBbW1zpHA+kiPVhnqF1frbSCB4rAcBws
qyj+jJUXP+S8FTn9hxL5y7g35CUhI5yddnXnYbQAUj7Z742dBo8ccC3O59m90EEx7G1XjHvXCJ4J
U0d/VaFJ2jjSezDQvBmgvRFq3eyBXUkb693SK+8QduiR2QZNZR9yGhyo+1Lt8zprF3/6IOQ9jSGA
aYLVfKkM+8HCW/zAopa2rUExliHEbcei/9O5TYl/Ba+Gp5yGkzOOGDpXB9vKfB91DAXpLC+Sn9AO
Wry3Y81fvzUwg3aagwZ8b5vtyjTy7pakSN6dsbtvBatZdv39oahFj4eDy821U3F+0Xnn3UT5YjzW
3DFCiCUCi45anlxD+zhWB2BQxRt7kD9W5D8ME0vT3Enw9Jrc3qdJRVQ0BandsX+rb92o2hnWh6Kl
vWWC9vFQM31t2F3E1wRK7pHyatiKzi/wb5thGNw9i3yMk4jB0nIT7lLrHC6Y4fcOB1KML2KhVSSN
Y8xuI1RXQRg0OZlUnZNFQ4uIL1Rq6bvYw52C26vb5JBB8UQ0in2cMxE/MOW3P6OVbfppvkVMGKKh
3ZGaXejgaHMqY+g3eYoXJtoI3uLFH0b3yXVK/zzZzbQbHNBlHnUzh4hP+2VcPEMBT905jKAV9Vpj
obbewqPB7rMICQodo0KDfOnSs58PB5u9l3NrWcPyUE6US1SqCJk6UpzODuF/QaC4o7EhXDRnE9vS
ejyR7HUo5MroCGIn223LvHPDdTVH4pKYWZghVnciuIhSsMELU9xc97z/cC28O1FTE4fCbbGDF2Jd
krgNPm3V4E6OFuejw7eANhcX58asY+hYTnxXWMrdqTnAODRl4if8KPmhvbV5ZgLOTkOEcJtXUX0i
OWk9O9OonvO1zXlXKtQ/eF8Er4YsuUvKdmUx3cy/aRPmCu00uFrcof6WLD0R7oarabNLX0YqpGXr
l02gqpDLdrVytR1T67UFyHMRC6ixBhX3aLG+PBkxBneznoMXP8qGsIrbDE4kA+x0wy/0GC5D5TVX
OyGz7aR1qG0UftA/IZjE52wyOXNC1X1RQY0MTvfq1uWKf+qlOJp8tc42CuKucubhfqDY6QyW8llh
9FA+Ir9wu/tafLS2uRsx76/S34tB/8iT+aGabYfQr3nx0XxiqyTi3B2j3LkdSzqmZqWewFx3pDKC
Twr+bimWr47FxrboMGPFeGyeMzOWx2DQvNhnWV3dfBY8x119Cvz84qukPMfGXS8aUXrnKb84ljmU
G0KOrPuSAiGhSk/zUMQHOY0vtqSQx18qyugKLnjrZLU5D0etT7bickXJd/5bUmp2zUePwF46Vyh6
I+9IYVs4zTNJgKsgzhGU0b7OvehiCvrArCDuj4HDTX9TtZkHJklEG9944c3ceOqKvDik3skZwQOV
4rjKknAGkvFb03jD1XY9+YaUfbMcUIm1UwLn4QEZowQbFy3+uPWzUeGTTJt3aw6K0JdcUVYN0REU
THPBvje9ILs85srGekaW0Z9uwJbsPJTtn8qQPCP6ADU89u1qxwv+bNPH0hKi3bNiak4Y5qMtOjCt
Lnm33KHwTqH2hP1b8vVt4nrMh61XGfeTCHt7mqANPpqxUvsI03hYeTRXxEQ+Jwz1ez0NBClvvWlO
/SnZWT8TTSImJkywEE5XnsAyp7v9oHxxmIHxbubZ5lufezkmjDnYzZYVx5umU9cSJTPUjZ6vpPL8
K91Nd3FqQ710/oCrSjB1eWfS2zBCQwTVxyUtTuWQ/prj8c8Sd5rKLzg9oRQtbn+l4/bYO5g8ODat
7axuHVXCsolHljOG2Qn9DsPvkZPrmDvq6JAcm90pnG2yBNzDjz7uoir2yh2n7R89i3urUsGh99aj
spyLIhFCpnvZs4r+ATwkhsoiZX5qOQ5QquzlXkbJj1GSYehq6x3HlXooMzN84Sdsjvz/CFOMLR4X
iJNsuY0xolgvJpB3tWzDJiOp4NWNvrZ4TajWFgBV+CbpW5mjlECyrUQvob847yWwZlJxMMzwYOyZ
obddQ0aiHv6MINtImZqaasEO4Wj0cbaUGqiLOOkkPZU5cfO5fCXMy3ipcKa2E0Y+DvB9Sb8ky41D
US2fVuPjoVos4vtzZBPwdIvhhUt2v4fTfZdFUwrCenikIoJRD038MenlW1ZDGCdgOYUkoZgXiTQC
iMCCJft0j5WL0rRUFKzyHPfewDkM/WKqoLpkUUjwYCd6e6e7ugZm40xnN79iKrvg/Uv5OFYvY0YF
zVSdo6APjmk/UhwamC7sxzEIx9opX+O2Np9BBYph7XMSQRAVysYcNSaMw9CghO4Ks9SndOhHGvI0
NgsnEce8d6ZHKE7xzzh38FN68osr/6vsiu38KBrUlfbbY8/1Oqdc/xxG31PCZmhXUepoafi1lcZ1
YRvPP7oCAE01jw9xybplHOvmXWLOOubZgsECWIXcOQ2lW5DPO9KgC3FVj40Z14ZoP3mrflmTmeYj
ezV39epCjcmEbk+ajs2ws0waVoG5Wh7ekVvcih+UHR8a0vU7T9A8uWkbmb5Nyrj3PGc7PPFXmrf7
a4bxblNnNluv05oJf8fv7T/73rVOMELSXS1BfvB3er9pl+0xIswvQZS9gK9LDgTjmwO22PzdQuoM
W9U9jrLi35Xa6Q3uA1ExssZdzDnPnDwR4khclym8edY21jXEo92yelgDbMxip7WhqLmd5x840Ska
4C1+IrDn3pE1ysN4Sgj5ZDDtW+wE/MyOs5H+FYYg6i17ocaDSsCviyRLqKRK2FC16ttj1QUyYhGP
lc7MU9bHLYnC2z48sGlti8AX5ULEH/mq8mvv1yTdJeSJXZ9m2BYgpiNjEq3PDnOe5D+7bMZblku1
r5k0GajyMYRYjIlqvZUndl4jKJgk9u7cUfk+xddJL5cKwtt7JGieyxquHrvecpzXQClngeCeY5UC
C5ddTc9I5kU4vqfZsS/GI15HaqhcE1xI1AzT0pNeopgwFb9FYk9Khyt3efGeQgQ6OYNu/6KzMTpG
bn+dOy5MlSXtJ0Gu6gFInjy0SZcdMPYwADm6dfDeIwuGU1Oqqz0NYcfwJ8He0lPHluIadEq8jFBi
z6B7xSsvfjxVWiaHKW6xptsopgeRlbLdG7vEdVlQd7rl8t9w9OHxJ3473bp0RzZh9SKSL1/zvtiA
xM3fhOOT0aGuywOC8Ji1NXF34/6JIO/8sqVTJyFw1ug7KtLylTHkR4bZG4hL9yTG/lUE+RROt4XX
uM7HYV3oZWZ2vhhj87iSidj6upqOqJXVV6NIH/sNSQR895Tr1fhGYtaDGELy9RFytMH8WwxQ9Dyf
tVku6FUnHrwVmiDwDdNZp1lz7+dy3Dat8TAVDm/TkuDSE90HaYp226WQeXOh9P06xCmYxr796ca+
hbsr8mbC/iOWrtGV+LEVF5s4ek3wj5zwazHu0Lqg/fFi0izjhWey8yK8vynj/80WTscwKyjeBEbd
UM5+8Iotm8MEx5MJx8GprvBUHkdvfdSxDp4SzzdbZyqafT2I3xWK6KZTqbwzJbNxR+3EpceI/jXp
GP9OHfwMBsc/agxYG6YkF2oHnpMqkPjWyoi2dzMJ58ipy9VYnFOmprescNS9cHj8Ks+iLh0fwJGL
3bxjeH8abhUtBmFqj8J7dRjUe3+Y8JqyldxNYu1POdmx+2mh/Iyfx2tCh8GNB4y80uGSAKYwhSO9
z0vV8cWDQB8c+YDt3r46HhZMP1JkBn2SmU6eB2yGdH4ZKvPsCCo4qbz0Nt6MxU9EwctiBveSVNWL
zYcI/8G87yYvIKBavJL5v1+GFdeixrNvRAaAYM3BLm3ViPquq27YCyYc3oWsRt3dQEkgmRJ09Qut
o0PCFqBzeZjpFeADxAvZIUH9tmAo+66Vx9ayToItg8XKj/cGkeUxDPF01glX6rzZN7wW74akjx67
dV1vsT//zg/ohqRk8U3F+kn3GXUzbvClM+dSmPjqs+0+uKpnFFzkU8BcdEmTEQhPGqZl976M2aea
SPQ1fZNsIdoCO3ii4SEJVwSWl05J0jhWXTxTzNxdWkwMiPA6eVci08e8mxlpTF+HQ4dBanW8sE0a
d+f5jXUooVDE45NBa7qL5yQ7Z3zWvkoTkbYuvIaxe+jYvYyKTwAYuaszYvbetBhRd34znOPJpT/X
6U4g4WpsjHDnDgALmAYhukNF9pZbpQUFNltbuTYrR01BbFvSPuz5pXi321tc1xsbdfJNUf0iSo23
qRlpH+YPzc6Vv7wNPiuqwhL7mvfbXbAUmbe1IID+xiJR7jgP56d0XqdT3FQYewl02J8q7axX7v3y
Cq5HveOjALfPjj2h2STpH3gv9C1ftVv8xGE+/U68gXsdS4NgQhTKc7Ve8ESmOdtbd3wHQpo+TJbh
Y0zqdKL0EafffbTOcOLWIWXMLMj4v+Kb6U9YYldeV509/Zjhb72NCQWhh8JjT1XFOGnYZLpuzTQo
iodY+VZFn4oJyFbF5QyqAFMlACrhpW8j2bATchRjXDWKdM+N2v0/5J1Jb+VMeqX/SsNr8wPJ4BAE
2l7ceZB0pas5N4SkVHIMzsHp1/dD1Yd22YtGe9ObRgFGFZxSKq/IGM57znMOvlYJJuUSguzKxw63
DrKhf0v94itWwoDA0n1xLTd6WE1lujFr+yvnwMfAbUawWlGhJo8tfNFzb3fY+5uS/2x0VbS3E0Zr
jpSm+0bAdeFpsAy0t4bw2k+R24m/BiRX7irdu79TDuTwwR3vKEOQmUxZxzsM+rige2bCDf7rXZXQ
0qw9hxWNliMelNrnt4dXTRwMmu2YP8UEFKAmLkoX9amt6L/5dPSuoNRj7WPcPphjc/VGhzFkHloF
zYMgcVNMfbed4Y2PKGsxWGe1nvHXgKYxatUBPvK8hNcvpdHG98Z441uh+1nCvSRHkpv1qTVy9Wx3
AeUyqLIH0sDikg9G1q79UJKqHWyxJt3HqRIjkrlwdsxmTHZMFPf1wAMczfKjiM1oJ4Ew3PPgE3k3
An0kiWVfzD7+CFoUPVIHdo67sH93qg4ulhPVW1x79zru841dKUyn5qxJI9vT2uvUvKlhvySbrDXr
lbDLOyaC5AF0bT1HVb3pp6zZBwlZGUi65oZG+WarUz1sSJH5qzAnTlMQ+xmJZR24Bca7VhjhVVcm
a732fo1hF0/btIAIawZ9c5tKxK8RCezqZGGWr9LCdZ4YNtGRGKfhAwyAZEff5vgedtZ3PiM6ZEHo
XIqmUS8AZlkRsQCv/CBIHvRCY+9dL1frJqhjPJtsDPM6ncPgnCBLcuvI0vQp1mZ39W0GPlu8hVG/
xt2YnN0AQyDXUsfaRII92SXjGM5ifBynzMJvrvu9MwZc0MplqpYcJ4c6Ch4Wf7vs1D4Xj60fKKoZ
MQSQL6jNl1FXDQbiFkN81+fLYNYCsEiEqHSrJ25mnFI6p9lLjLSUkab9Tk3k1Una/GL+Fp45iFCD
zmlyrWouNFOivLNbsdTiOcLHyezvNgdC9upjjFKROezSREyHtut8bKtVA3LWSmh0bs1rPNj9niED
MmdXDbgwObXUQIiG8DHuR5pgeS35rgwF/bpwzoymrXs+VYfzAeC0WyukKZTpWkHr+OyDqYqpabmh
tNr/M5G+yfdMX7gDMnUb6ZKlEURC8yLoWBVP0ezoi9DVvRHNmwI177YeO+/o5D4V2qbnlkAcIsS4
mugif6Dp9S6trAyrcPmnHjyLSm+PkYpfCv07xzqw64w8PBAt4O+j6MfeWxwUzs7ir1RT95H12HgA
DZNIWUVukbzw+/0FAC3dj4gIbF3M1VeRsri2jXBH0/YNXm28j3HwJ6vBwvFLEMRk9e+Z35kb4mkk
3Wahve2QkUygtr4/T/PogeIo9Hs3iek+xY++qmos7uDHQZCJ8uwXbtuuKs9ls2FmzvmfmF5ypQSj
Ri5OW3ERESt0V8KAyijgG3h+lTs9W7mb/Z4NlTy1QeP/ZgIX3Lga9IROSRVw38YfKGm0KVgLrXzd
YHp7MxjIXkqrxgBaFECaU8vYmBmxjyFIO8yOYZ/ZZGU9pGDODF9ooNw87FpcItsURKBGjMuyUBcG
/+OxjIugIqfqmOdIJbzaaceAyYBjUXTGO7HR5lcQc94gA9ObZ9Rndps+ddOvELGSawJ5lj0mypQo
lRvwC9L1K8LQexLPnxRM5GzjXvMs7Dg/JrU7E7WxmuTN4v752k0mYx1tmtOBgDBlIV5CX3sKWJy4
ggu/jroLoo1j8SAnNa/DQnqXTikiKFU+4MrNwGCg9HU7q41KZ1dUA56MYZWGZJaHzlhPOSiq5YKT
IUvsZr95YOJlrRrwLqgYEUY+adg4vWND7o16pBPcMfsb32DyCqvLuWLyMHCSE9rm0D7e527kHMi5
Rm8xRZjPdUaKGhMysSORm5g5DKfft3rRx42sse5Se0B3Mok1MfDq2jV4kE2ZLDgeP2InSIoJob1P
MgXCJdp0hmXfwAUjiFrYmHyKmTauTUkAfOPVHuw2v/0DZoWQbRnWGhAhdoYmy+ctvYJPPtr+OjGt
YO+xmm6Z76obI7fvXVAQu9YrQQq6s383NdAiV8k4fhJypMa8lcMSHAoHupndObjD2K2uDGmDR9tw
xnsG2N6nLePibEwec7XC7E9p40/zOopyUJhlLB+diSnjJLq3Fh2aIj3dzLciGbMdTppmz1aK3wW4
7UXb6ooFL7sZOXMdUvIaG2eQLxh0402b0gC+ruWYPtf4de6HfnQxCGsnfcG6yozAkDPmpgQkZiXm
24YHYl1kYS9WhMaPbZztYzXEJ1clyJGhlKeUTEaFC3tDqkIe8BsXR7QMmgCTSvFGjMOJDpH5gbIo
9M3G99U6lBOm4KLB9UGY/9XwxFU24XMwVsN93ETFxg+5xcGhjzZqIPhNfcRDzJwwwQ11oKqH9ycI
pjMmU5TXfCzushJPOeCNo+A4+0AODN2AS9RNMCkqxrk8idvKD8oDut+XbKsnx5zO8Hs2nMTcU1Er
hjamjPSBmjHzDd6Hv2tztRQyOerZ0j4LV8dMGmJ0cbJKT4MwBrsWO+64SSy7fskzPijZhh0hahtO
SMOg2mT40C5LOi7U2hvyXURSfgk6YutYCqGVWVP0nXUIAKOebHNVRcxlY8fMH1ime9Jy5MO27Bzl
jpmkeQaf9l01FlpPG7mHMBmQ9ohKVnesW/TFtWKCNkXBC8r0+NR30Xgni3A4kGGcr1gs8+2chEhS
gVVcaw4X16Gb7G0Uq4oscU9iONZjfyZy167jwJJ/PDBAL32bjat45lKKIh3WGW8+MWnGS8FrkeTT
pkpKVAO4V5usgPDpFm58TAc80Sr2beCOHnCtokUon+Mc1scgunu0AVpSBubJZMMLOlUQIrE7WN55
8lrnzcqGkfVsblENR5eg0gRTesrGHN9WshCPneALSrJz4qASfSESLimNRYqiDPoh4RKuuAho9yS7
t0UKejVDXFmUkJnd+xx69gvqRvKOP22+oG2ILZh+6qeaIP2ODce6TrArj0NY5k9UEcRbxgJc7wtj
ScdV/qNrWuY+1rW7tqUXX8kkz6CFHJ2fujjN/pQWabuC7ZXBzBRe6qB2XbwTuTpQ6ulsjTQMT1oJ
satb9houz4V5n+fT8I7M4t0yssq3spSa1MvgtBcmBs6j0lzAjXLKHrPS+EzbBlJBw/6p8/AURyOk
duE2l6gerQ+36JEVs6W7oSgJHjl+YmAMamAv1bNNPV5qkEgz+us8My5e2YNuKPrxK1hRCBlVGoC5
D2zrjw1S/oxDB3YPCXTYFlOo43uPw8GOYVx4IpqQ74emVjy2XPW5OqMWMI2yrwMwgWsaEOCKMAI8
FUBo2V0587jcpdl+xaFR5BndIc7OJJHGZ28g5Amqg8GTQWEaoNu82XBGzl6DtJoQo40wfusdH80t
yNMB2QF9e8ZXwxKVGNnON4E3trY3fxSEj/cyZnrXdkqsKSFjjpeSZ2a6Mz2ihnUH1/UXd9+ivVem
bv9grpnWsozcx7m25mNPagmoJfEILl3BqcoGD02DSQyvar3qHDUgn7Q+usLkGdYKW17CY8kEW413
sMQe1AyUPYWOttNBCKs1kJw5SUztC0Y3j20/VtyYW/dgOrXNrUpag8ulcpJ/ZsMDcdvMxXMW8xmQ
Fxfk6bzyCJg8vGtS3VycsM1OscXPH80YBVeZ70g+cuubBce47cOp7bZeTl4R2EfOGvSveMXSNLXz
aRcDriM3K8tvty7D7eiG+XveTUu/FJbhZy9n/uHivrrvizD9lQVtf+cKhi7otJhhM1pbWJHS4v97
vo5NLdr/kRh+/Ug/2i7+KP7ZBP/3V/0NDZd/2b7nUx0kBD0ai6P9HyZ4L/jLkYLGB9aXfyBu/rcJ
Xph/WZbNZhJ4MHZoLgUn/jdcxxZ/kbElPE8Fkoko57r/HR+89P4rW8fCSuiDPOCO54ul4Pk/289L
sxoNCtfanak8biMG5r3wlrIURNQ2YJhKwhSECw2hrbcP0hSCTe1RqMlgOVN3LT1bQETtSJ5xgIvd
IHAtenWQYaKdKkYsPgdS3tbBLep1iiCtbwJaPBjIin6V1T56PIl9SNcYRedtxEY5oDM54a1uBkg6
6LP4bXFhcUfWCh+MN6XZ+8zJC3eBGEkzSoiImB9K1bdYWjFbjExMP0VdM7Xwg2E/9oHEOm3NtzXv
0Za4H9cjbqFbDKLZtber+qu3TYMs8oiWYOah96nYut9sHSHXTvYylFIuccpd5LQRrHA/fc2lglxS
w21wGdr7jKj9Xo2PrWnqPbm4hvOnX+v3aSLEVgEleCcCMQ6rgaDcXYKx29yowkoXE1tH8JP5BZel
vDNokvLSiOtvr2AmrPrGqvA5FKK6ADarieVYOniv2IyiD5NKx3SVlMv4bsjqBdThkMHyHMt9Jy+D
ZtENsRXBBYGj1bYi7/imvabrhGyUOMt+aot9W5SlhT2vYCi2cBu17oD6ci5v+QfAA6tWaDZqV7ML
f4pOZzczg+17+NfO79iyxmcSVVB9cBXN3DPHumBtxYa6EnSkbMN8qF5UW+T7fpZMCJSr/WhVTDXb
OhuB+xLrqHup6yoj4DYHCdOt2Smvlhel9ZafYHzpmfPfF1UdP2RWmza7cOqCQ8xsby/MMXpLo9F3
LY7jiS9JYepRbKSv51cNm6Y5eVTCGGvOz4a101jW7AN3ivTDbXvNMaKkuwXbIZHmlQvnnt8ZhpkV
wHWyvHWfNttQehNqtUPqn7hF24WrbmKkuw5AwXHQwCWCW2kY32nckDdpEgTZKgmaUG/7LlQVD+xE
SwM+7AGIcwO+Zj+osoF2OnCi23a1YpU28cztnTTQN/BO7YWQLJ8zTG2QSoAJwldrFVUcvZrvcYCI
/EqDPEXmHPcPSe0JjLVzdx57M272OcImVx9LFu/AMLKz7zOzg7fXeF+EMn08d0rSiaFFxyhg8iAq
jIhwDeihbVCU3nsQpZbEgsVEhD3RiKiW6DWHBlHZOeY3uzlKMXbUzVBZtaPlQ3frYTawsMDRja4Q
S+By1HGK3YZM9yuXTvnp9dI5+0O/TJoMvnk6TES1S/mq+wQ2RSkG2KQUTn34bgKeO3Ki0iPlPOQc
6MZcX+piHrCqae3gIHcYcs9MZdOdaCr9hlOl/YzTSGK7hMGZ7xvWgXRnZ7MWBwaFEzVcnsnfjKdB
oMp58CPPdRUN7rpMfJKjOCUttGMvQAsaXR1Brc/w2KGwQqpDnkDBsiu76WiYRV5elaHkNY/J0AAQ
Ax0E/YIH9qN0jASgRmVgHQ3i/DdMZbxLQSRuCt5wxFxic18Eh8s7ABTufjTN+SUOyOFyGBLOV0OA
9yIn33POgAGS5i7SZf+LqZdAwaN6nSR3cCOtNHrmiSJ0qgKeyqKZyx2byfSe6Sm/qzGBDIgyteMz
X4vsvWt1BZ4Tv/9KG4d8ANPG9WIp29JfsoydUkuDB+2s3ruhpGd+ZLFx1VMWyPBDpoa8g1hR8Bf4
dXNqoyp7S0CVaSCK0kc4zRVGcXPUdxkCLYx7+PkrmVbMW0BP0hPG+31jYuH8TflfALy2Tmwy1Rar
4wtG0rRDnkDR3um+nRiLFA2vGVgzLiVdMQv7lutwd/DD0n2SoZVbGzy8y5CQN8Vp267YtmkZn4Wb
/IoY+x9EngAQtSv9kSMTPqLNOmsbT+WKfKTx6LCcqfVAsLRfDxmn4lUU5PZWT3P/4WKr9w7JKIr7
IDMYl+KS7WHMdO7Rz+v5rcsZXWwtSCSM8kVZHBrSOsmj6ajR5c/SXlsDYTBXOpb5jqSaOGYj3mG6
nmb4jjYWqd9wwv1Lie38l2H06t6erHInaGl/yaNRJvcqpqSBH54A0Eq4Q/ErzdUIHId72ZpsAogc
7UHdSZpSbhmiQZ/v+3zwnyJD939GP6El1FWq/uU2HKBXeNabeB2mkeasrUoiVGPowuAvGaRAEIEV
5fYTYrG7jBsp8zS3fgI/ZiM7bF8wKizvtSU2wsadhUAogI7aKsD9GITDYxb445l8jX2IdB8/lWoB
U1my39IH6p7CrNPv7QTSGE2w5KrBlRqs7vIeciHJ/QKubiMuHf52nXPEFV79WkZMB8JoYUilHRSG
xA3PiWiIdIyt83uMU/MYxYEkYwG3o+uraeNMya+sAA8b1v63OyafXeQYZMtzRl9hpIC9g4RPVy6+
sdcuA2i6LStW4lVM7oOLR+kM4uh4Lpd6ZtppdcQxD77ENcqSGyondMSxfBIMwnxyaLuxkQ11vLH8
zZSB0Z9tddYLei2FpZXZJe5hyHI53s08Pr9DbCHleug56jhxzsTXhBTDbC2loiHA/p/RF7S1+xph
LgbtrseOFkJeiBb/X5IeS7xn2zhN/WvmWvnO7UP4JH2QfSmZ2H9kEnbvuRTtZpyn9tOoBRa42XMS
jExpiYbkhh71jqW3KoIB5TIDdgforQHDdjOlpWE8O3GC+hUOfVKuZUb4jGBL0s93NUKzvVU8MEgw
FRmvbRR2wgIPF43HKjHEXQ2JJFnno4hKIolavNk+DNdjMIv2m0EJRQ24Ynh28LMflYKAtWZF6KEo
jKa8zDPuRth7DQbGuQpuzM6eJgbCOv5USBknfJ3oumEfd58VxkIOKkE5/TJtv0s3kwNOYo01Dc6F
jsLZ3wMrVSg0puYcGnn5vFeTG46YmLv01sLUKVbIhP4CVfBOmWrCdWWXMJtKiCUvHKKokc4Cy/5q
66l502UXn3LAE/GmsCViMJvSeBc19JivcvpuDOZUbohdFkvPRfuEidFR3W5TeUY8b6ysa7wbEKfq
6DYW83nUVns3INiz+81+nbOtmvx9dg6nzs15TdeUAsuNYsr+MCDIvwhPLMNq2gePy2j4LR3INh0I
LdcPPcQHKFGR3Uxb5D4OBfQvTMkFdEh0O6IOIBLCN/ggtFs/MHHyrmGLWYWYCQGjVdTPCNxK2zwn
QLf4N4tcm7u+TTcNfOFN38XJsDI4mD64kTucSSQAdAljC28Ky7j7kg2cilky4qnaJ2ZBx7CMHale
6R4uv+1G2ck16yaWiwj2Y0OJVjVXtFh0+QcHhfA69ePEuLuqWnPFbI6gDjcOagoylfjFClIy6GIW
6KmjASDuXrLQsSiUYI++6HIKz4XuASFaefOttGtdh6yP241VBflDPI/GM3Gs4MVGydzbfRB8a9Gb
z5MhB+yirvGOpRYVLqzT+WEoU82I1uK44NQdioGSbbrHBUFscgDldTSLaHotk4nohWaPeWWcWXWw
2xzME1Fuptm+7BJsksD08nbNFKvKOSmb9CqY9FrIVZsUYUP0VhLp8knv4IiKxREMpJfvahOwNOFT
dreVE8f1tGcGFyWnucPs4Gpnqo/asVr04TSvjY0O8uBPD7P/C+VH1gt6q7C3LXepFyed4njtkbdr
LFzU1LmteXpj55QIgAisWWmV7lxIAci2EIED46NsWv8woQos3LQ5d9NjXEAMG8m1cN3ZgHAt5RsZ
L0ti8+Vcsg940vBQZCO994j8GokJY/yEpXqH2k91wJj728h2SmM/FoyFBe8TD+ZsSHUD6QSnkBZO
L+7mKuLAKkpforG6TzAK6/mEzRW8YMCZgBCoNReoGnMQ2TcERYxwEZh1vgUppbdMUEyP+azqe24q
OUNPaiaKuK7r23jGUnWpSmS/jW1VyrnrUlGEJ9fCH3GRg6+9i5eEiKBpi5I/9m7x0PlwU2+ky5kE
BIRpE2ysJ1eQcJ0xRbqMoNM36PGNOhCXpUanImjd/lIzNBaa1DLs1xOZxF+ZFxUhUO/I8jkk0Vga
8XsfbMYrfdtyzGxwOa4te0pwHkSIu7+E17fduumaQUNEq+xNCFwruGH7rgcaVC19Qtq3mq3ttpDB
cMLtuwjwE8dAxt5xwRjmOCVealLWXAm5KkA1pbcUjg/+GqZ82W27zG538MrImnQRI6JJiSA8iQbS
4K5KJXtXUIR+iNitJ+IpIDRRwtgZVLalgjlv38eM4zYOqEnd5vB6sVrUsTurFYN9WZ0Kk8DpIYSU
M606V/nxC5sUvgdnXGz+2hyGm34Qkn7JJGl79YxB1Uk/Ld7h8iHS3bQpvGrhuNVhwtWu9XosYUHw
nnK4o5ISEdCnL8/xoXM1yTQfrEj6/RlNdkYUJXfkwOH3u51vI5VC6m6Mc6Ky9yCliADPahXdx1nF
nuiE1S9DjIzJcnO+xwaIzb02sU0mGQPEPBhym0ljn+7xBlbxBkG8PtudYpsi4Bj+gWph2OQLUm5G
SAxgDrs8nr5wFwtxbGky5cBq9pCFanzlGEJBdXkRti/bndSxF7XhrAYnv+qoZW0qgjY7k30lEI1U
QpMTQw/415ER9Z+tL5EbLVNCaSw9ZFFUVu412Fmx9K3bfopeSAFF/D7k0jmQJ5F1mTwcGbcUsGFz
4Kvx4jrEVY0NIbwAiqyKR2sNVH3cjxFEnZqlHxJGbbfPEJi4MWVp1XwowyuOBkyDde75IXXNebsQ
kWeLFHbkEtCYlSsubh6JK04SZ59UqTqmNJfMn8Li4/AGrznzXHZPfPLBwQkik68vfavcDvi/KqbX
H1FrRi8T7cyvUx116d5KLTJQ9LBDfQwm2uOklb9HWe9X64xh3eJ0tky1GXq3AsZVp0Z+F2hNGRaj
RhXsDP5hUNWygEL4mQkefF+0pUKGA0ZpLvubtiEWuWFqGOOmgbuJ40nLkBW7DrztD4Xh/xnmY/mL
vgAwNSTXuvbff5oQo+9y89F9/Kf/waQ3AV6iv5vp+t3qvPv3/8lX/v0n/2//n//j++e7PE3V97/9
y8dvlRSbpIW0+9X9swRpeZYUNhrhP/Eolp/n76+++1B89dN3/lFEH8V/QoP/01f+jfGw/vrheAcc
lIVgXf4PPLj/lw3/wZFEP0GEezba5n9gPEgLIyrCT7KlNCWEj78VTPDgEiWUQmEpJRYkz/vvKJh8
x/+K8nBdYXk2PA+6nITz05n+9XFNiqj9t3+x/jXJZNKKdIh2rdldvcVspBbbESMAvQuIBXwDqmCs
7AXBQZPKwsCet7t+MS95sxK7oKTmhCjZ4m7Kke8fWlbGnUWF3LFbbFDxYojyF2uUACB05P0gEcna
9btZLFRzPuJe88eq+2x/PFYpaEJQDLgG3kCrxy/dYseq/+HM+odLazFsEc+Wx2QYOq4bkRuQHUyx
C2XR0KyRPTB8oc980dvdbKdCnuXiCvMWfxgYMKxifBzYxiAHOYfGo8MBZAe2MtU4zRHcUfpcKB/b
WcF0ksPYjx3NAOTNtJdz2SX7MayljlUVG7Cu7q0OZVIgUeBuKxafWwBYEvODn3THKkjDJ24+GC5s
M1toDLUXE7xtBtSoHwNdF4vk0uV5/9L8GOwIgGF/NtEE+2G6s5DWDonVDl+lqRRL+GLTa/O2vXTZ
aNDss/j4mHi4L6E5iJtOCOMpznzzjR50rH8cmfvjVPfDQw/obdtglPktf+yCkTcuP3gu2Mj52XWM
XbmUwL4Wo6H54znk11x8eosRkXD04kpJTJsfUuJUNEVc0k6eWhduuxjBsh9TY5lGOaEW0a25m4O8
+PE/TjghnTiUm74dTmADqTz48UvirLxqiCKrASuRtbChihtF6JRW3sVuGcV1SsrfH255oDRZU2+x
Znqqd7ZR7tOK0QSbfjFwZiYZnWBuvIOPd+WlWoyenHvrs7WYPw3iABxkx/ric2rbl6qc1kYHhjOm
vG1Laxr5QK3MMxbE8GjjX96pOTN/1YtHNXai8B66VXo7pTyoDZnNz446t50paLfNSjvGIyyf6npY
D0FTIiIwD8QlMqztxRqL+hHuIi2dj8TS0zlZ7LMRx44dLc8r4Tftq2lW73RITSsmWLRn1f1L+2O6
LX4MuGDrkkc1DodmTO8rm/0hdk9eRendPEBWI1iBC5lNXlf64BbE6NembdPMyxQ8eeI98G9bi5tO
kLlecTA7DNZAAcI3RnXyiftfiQlEWELu+UMJ7TGjIOiaNPn0yI0Bl/1ieDb5+CDOdwi4tgyIxvzD
Il16zkuRSufOBYtysJpFvpoWpzWm7+SPudiwm0EV3ZJqbT9RvpgE6MXD7RcWKfofYzcaYwMc2PWm
e/xP8YNTg93gfAFEAfJudF+NdQRvZ7GVj1ISuRwW57kIvP69WmzpSeIMp8ks3DvEaKwZg+hnvhPu
9rzX1jWwa7zvcw2PLsTB8ySD0X7Wyh8O3jBOn8Firp86u2wOtpc6nzzfyZ/Y64VYQaPBpwCHLf6w
QkI965qJCKJL7PuUx9Skxn4M/3jUMf/D06n3w08kYBly7KslJ8BlXzz1S3YgXFIExN0FHXMIwVyj
Cu8+/gkeEFyxtmaDGrPXpo4ueGetBzQEb0/PR3eDm0t94aYq+a0uKYcWFf2GYkCxDa0Z3MyShrDS
XN4VPxGJvMEJt/KJm529kAxFUA/RmYxQemP9RCy46xG3aJbkheF6A9NZxqJwfSyCFVmnHiSUlKtj
j8R5KouYw6maB/85ypWJpsa2/QVPYF7TV4Iz1KSXb027EGQIHC7cEXjnU+6tSM89IqtRZvtEDXW7
zRIZn4SZx4chKO7MtAEBZxmusakE0Z0YD/4B07x6AF4yrF1e3G1rKtL7/B+cSHPBcBgpBKsxcm4S
XKhNiG6B/8uvTATJ7RCFuC7scj7VTdefoZuAEOhc83NJmd725HzWaRF23Jhc/0yIld+hHXk3YVAT
uscwSua4Lc54n4g2ghocGFirT6vNyx9aw0E4hUdYv96RUXhNvbwi91LERysjTljb8cZIs/63Uybf
aVv5W68FsgAnEGp3aeDQFTWNTU69d7XrHOFOX/Axkc8BIPRgGQW3zTkqjpERnsyoQcYsvdHcdrkx
vU1VwWUgtCLiHiHzUHpnjWrbOPYGTvnTrPxxp9xe7sq4esvNyT7mVWdtvCb5TI1+yE82VmmxqpjQ
QXBwmJ+YeoYOEjr91eqd9HbsjWons6q7a2z7TOHyLz1WB6dQ1arAFsSYknOvmkbrTpb2jeV0Mypj
LBcQdAMhjwRgyU3E1+nZFoXkTs98Dusd03MatE3+qy4dtYe/fWqyEPRM6AIc39CaRAmyJTuOqQmo
n0Pf5B/YTRECck+/E3loAwSVidzcRHCiiPGvrim3ra91lzf7uR5kvmqwN5GMHPVZxVGm0FmbaNNO
M+wKbYhvBcYvwVHbL1iuqsP3axoRVagDfq21UbXsA4ndluSq7BaCyZyn3ldRtvrie91wSbIYz2QB
LRXHJIR2qItrLnu3ZSkv/LPAtkbulD4JPMmQ+gPozWsrHMYXCvh+Bzzu77PrbTj23LoLPytrKQpm
QayviYdQVnIvFBgm25F/VFmvKFG1H9I+md8pW6YFhFqgUyqaYGBKMNf0ZgAXFEEz3JLLcT9bOwt/
cXfAng97eisDAUpcGf6uEVXzXPp9cUDa2+at3564Men7Kg2jl8xl2quYG/8Rpp+/oR9VOxvTfYG0
XKjkAIqtOQxF4FagPBfPY8WdaYWtq7hnDxj2Go/DHWrAfLI5kL0kTAFOlACOp9qmMYz5sHkkOtWx
IfnuzdwXuJHRBKF/NHxWbtDNX3btmgcZde1GIJ7vWkWMkgS7u6f3eD932TPJ9ZkrcwKrAFBuJZqN
3S71ApSMSHrQmJwovdVD8y2cgfNcyaPI7RTdg3E6C/EGhrbaoIpsUFceDNKi0C+ATlAd6h4SuBsf
LusZdnOOFG4LQGuLr2hXdcDP7NnuVnj/5YOHK/omCqGMoq6GoJbQwoG0AuHMyfP1lCoQI7Lvol6f
bXv6Y1lgFDGdhibZKU778FlbyoNdrHQ2R607mjGwf0ZDfe7mKN4bM+65dmBXCRqrf+rCpgOdtvhp
krHHvDbemRGXMz+gcdmMgX+EPZCAdqCKPgvpCZ9gLe8ES1m8xiD7zhf1N8CU50/6VJgRp2a6c+Ko
uDHhrb3yecPWdjxdZOuqSvxdFWcE9CPC2kXixCc/9P2Higkr0avKPCM4ZBeb5M5SkBY+QBOUNwrx
kvZrA9PuQk665w0NxhWm7+aGe4h6gK/lfs+Mjxl4h3C9Rtu6c7XtnXSTu98QkYNbT0OHToY4eRT4
yM6u6TkYYesieTcs1d2ybObHGrT/pq39L8YiwcEvIItHTqrvOseS7wyfyI5CGaJdiI2ec5FIq1sK
4xj6NHQ6H0sV4W+O3Wpi9WCwEc1jsaP1Rh+wLXtHA9zelWaLdsYmqU/MLBeYSVCcSHVPL4Noi8uo
4reSa/69GVYZkqesD8IncTBlYg9rOdtOTNF3frI0fTUjSP/YoibZX/B7VQiTjnMT3mUWZx14CUCP
zH01ucrwMUt1qTULHufH8i0uEvdXAMrsRKkHD3DTOowkEXTIthC+RheL4ofIRnOAqYeeV83jVzjl
2drDSb8KQf1uwHb2u9ZnHx99KmZLv372uj56lUbIKVMB6Qbf99400XGOsj3NatXRogF7pEDknh11
NFEXVbkxXQ3oDEkEh3O14ZrVrSTAhSQZNOPLSuGmJe3Rp31/FK5lnfwRkdFuwfOOirHWEAMYMjFT
UKpI/Vj+e+jN4HckK3FMS74VR1jCZkPefE14Bf4Xe2eyGzmSZe1XadSeCaORZiQX1Quf3SWXFJql
DaEIhTjPM5/+/xhVXX+UMisS1YsGGuhFJVCIzKC7kzS7du8537kgxy+Am4QPZicHeqB+NuCMKpbw
1Hng57MH+9pQ7rSfw6S+oXOLpB8Hz9fFVInBwexprLQDZObYgRLeUE5UnnFoGXCeM08wdA6i6c73
I6ykIk7fEuhpfBWoqlk+h984jMljz4xhQ7MKpBed1AfSKIZbRNq0/JFvmS+5UxivxF11uyoS5UER
SLQoENKS/Mwx49DTuuZNjUpl7fcNekTkMcxoYIu55TQ5yDULCELYwiPUpdwvxSjwGQHMwJNFgxFs
I30YvztbBo3oii2lUHLFVBImXuR+eBT8sA0uxxw0GNxnAPr5DPZOrilPxSnRtdhmTkZs4ngYAu/e
7Vz+GrOPblBCGATN5dgsXCfYTTYmebxH7ZGRcvtSiaJ/m3tapR6UxUdDSe+ymAr/GzmjbJ9Q07p1
X+PV5/aQ8Zr1DpSLtLzUaPheHNfvqI2UOhaCkpYRJAI3byKuzsTtJNCpLjE5uWmMl1Wes8RXESpg
CXV+FQ4FM7ppLNydX8fuN0FAEQSvRk2rKfWdV08bGnMe/IBHoG/mtvQm76olPpKeOib5KfSJvZPW
+AatLGPvSHKTzveENMbO5y8BM+AT9rPxi9E0Q7NCJYvJy3PklhSw+QjAZLz1mO6/kQYc7XU9lM8l
+xtLfGMdCRXCDpcM9dmlq8ugqS01weWklUm/Kr60RLhD3EUh/V3MQX9v5BrnRtPbzRlvCK6LbgLW
hSbCfYHoX+2dRn5EmAtPTCjoa9PKs27cwBSEG1sRsHXgELUAVbUpySE+40CSJ1wTcmcgsH/uVELl
OjuIcnjdV2GbFhB5enWV1vWSptrM0wYHxJCt7Ew2NwlUxGuK65iAv4BI+jqWLDUVm+htUFS1t4pC
lR5Lnbl7xFn1Hd5qtBmUcIhqpWdvPE4xlzIwA2J48+ZBCwNS0zJAm5pkGZL84NL4NMzB4sdH0B5y
pZphRsU6lLRx5+GZqVgPQdS3v8BxYDeZY+sxk2N08noz/ho4HXuRP8xXalYl7d9SBJekoZnnvCF4
I4RUhf4YazYsnLFaEaFDuFARa/XW2+QnINOxxFumzQQSsTOPTzZ9T3otCPLDldPaokKBXHQX6J3N
rVWAKV5VvjHD/0zKM/t4+RKCdHzsyUzZzqXNwcBFIzqRPHSNWMx9IAvXOUF2BA+ORY8oWZldqWqi
xMIBkUDVjKP+2XSIs1YiDq8JkpL7ujFnBwlCol9mk3BwhSANx5KbXsCaoeqMYlLkDSzNW2exu8VA
W7i17lu5WOFCPHHzYo4TE2dwvgcprnTkexx02l+8dMkPX12+9B6IlMoO5mK7qxcDHqYNImCThjyz
nHnXV4PQEsbWi2vP++Hgc364+Syz9AVEoxxiJma/ZrH9RYsBMFqsgEpiRoBtgDTp/1q7wmRMYyPU
/Nexj5vvaRj9Uz/4H//R31Wpzm+W5Smatkg+2RUXAvPfZKmO/s01bYtFCF6A5colDfLvTV3p/ua6
gIo9bf4Ig1z6vX9v6vJHi1DV8xjaERhpKflvNXU/93SFKx3ec5vTOoMiTBX/rEqNclVCi5LVPqpD
mpHVULX3Hdlhz2Hf9lRuw31n1MZtbvE60KElVw+mb7BSRBMlGzXE6Qv0qP4No0509BOv2yKwUbhL
GddzKmxRYkfqy6gFJPXlBNjEQ3nDcD/9Hmv9dYAxi6QcxnIVY1fRhV3clN7g3xP9gfEHtfqTxTkR
johONgbwplXjJ8nNkgKbFGg9UhMGFDqj4dGKtaBPMaORQf3F+9AWd0XhPaOIIiVsCAp4MSBvtWEM
e2YsGB4JPtk0CF4RVlZ3SKbCbdhgCLHK1rtFqZsQLtxWd3ZmG9sG1Ok2GMDBuDX81MhPsCUKb3iS
E2RoDL7ph4fcH+AO2W6uzgi5Q1H+tSPq8R78I4lLvq97Sm7LA/tKCMYmzlBMruB+mK8Al7Cz2qrb
isr1Lin2YRLKmQb6uqna8dXKsKgweVPEwlV2L14AD3Jc98shXrGpANZjczirFocbgAZUYK6RNlTt
sOzXlgs5ZDWzQA7/w2/7z3Oc//xfxGsHpG7yCv3r9eDpe9P+xwrT9Vv686rw9//ub0uCJ37jOOMK
WziMUtyfcO0uExvJwdxVHo4k/okc/b+WhGUEJBwBb0V50nGsn5Tq5m8QAEwGM8JxXcZE/9aSsGS8
/o2ffnz/61/Il2W240ntsbJAddAalnz505THsWk2pEQvkVjVJQgusMACRIg2uPoJW82n408/zx+A
2c3PWHauZ6PBtx2HX4TH+NMKhGrFJ9bcI5aRETOBREn8HVpV9aU3c5iVUz9sMn9mmtHxbwFHBf7q
gcdR3eNc+6CF2Dkfkh7x6OZPPher7+ffwZbM02yhpARDs+j5f/odOGtHaESomwaZvrY5n8McDHdF
b+QgWxuQ1gwLPrVQTEewscLprOpOnH79Ibinv/sMlqkkGidtMmX89BkSlyViCerbl9GIrjlp/JML
iO7+11f5gztOxBFNGod8YYIUlz//6Zs6/MhxOMfu3irUQSXDE0kC0WGIEDVWA/kiv77aH3wnZQm+
jU3OoM2D9M9Xq2Vt4ud1vb2XY3IdgVes4g49x6+v8nlf46lCcQbu39OCZ1h+eqokvLxqUL6zB3bH
10gmjlppd4vk/9uvL/QHPx5btGbR5fu4+rOtQxlkcv54fP2IMjAz4o8hojmXIHy14uTqv3Ex/cPe
gmZXiU/fauzsgna07ewLyxa4kkAghz0wp2zWNIsAlvz6cnK5F5/WAixrrmXZrAisU5/uVUTi9Fw7
gbNHmYFZtkcsPTi+uE0BktFgCROyZyq9C9sBRF8RFzuECP5XnVo4FfKxuo2hpuP/y/qNlbDZQZqp
yrW23HSjsGjeoCwm1gbDrodsK84jREqZ265wskDcKQYGZoQ7mZtOxWyfItZf6iyrv/z6O5p/8J6j
H9bSw9tJyf/5eSQyUA5qipx9kIfyGJNsfJwIwKWFrB4MglFok5JgXAcfjhWWW1sm8p6WufsnP/Uf
Pa8eK7cN9wkzqf3pl65jkl7ojnsg8jv7ONrRVS7ggJu0+9a//sK/v5JH9LhjQYcijuN39zQswwbX
vYeZxo+y9djRnWf6/srsVm5/fSVqyN+/HcSVCvOHswqB6I8//2lpqTLTMhzZoET3erlNeoiBnFDH
G5qz4602eBAkBWfAuGYLQndKNq0r0BlqrPGYjRhq4klK95NDD2bVdErf0aVXb6qv3MPAPCgFO9JN
d17T2pdt2xcXZHNEe5ihDBBKs4vHXQplCAo+ngsBUPdI08E9lKGtd16dT5joG+KK64o4AFVzFKs6
kZqInAsipIZWIlfOTDxSYayuc2WO8Rpdkt4GxHaCCHWja19k8RvKy+xow3vbitTDj+ktdOi+co5J
1TrPkTXb14Pki88NhgODkEn63rU+ufQCz2Y8LcWqtU39MjuG0HfWDWq0FaIzPNayLjFI5eWbGwiX
yrZCCgUX2l/nxTKby/tpl9M4PESEptwZoqyuXZG5pDU75UBXcyShfRys6rkce/9c96GPNQLKUJ9V
7jeme5S7vrBeEiN+IqCTqj4xCn0Rt/U1UwXrysnCDRl2jLiM7JD35GexAgTylg5wQXBlqF1Q8FZz
Pfe09QL05/umqpM9X6cEp0lQnE+e3qaZkeif+iKiycgqNV16HVOTVZR0WQfNyu8clMhVtE+rof9O
ycRvsiBLwzAHHIey8apqfZ+fzJLdsSrs5snEjfqobDeuEP2WjQZthXKVso2kDEWv7MFNM/vYdQJT
QlUZ61or+7LqNUzqSvgNaG4Xw2w1s/WjAzFpF8epvUSe9y7Rj4FX73LSF69l0/Pz9Uaj3vC2DChX
6YCsRG9GjI2UeglLOV04nrRfANCKfuWKJLyG+iYA+/cJ13E70bigdxriomqQ+ZBJs8F7HBrVpo+W
lSLcECL+VikaBCvHVzzxXh83d6lNIUSq6lCSvVXjF27qdWrazsccWBPa8w49zobAKT/euwSlgcvD
pXIpk4xgLd3qYhOlnCB8HYhV6I96L2cKHGa+MvuqLdXDrCpQ53lLU7CGok/bKOkOPZOKM0OOICKt
JSAMpjBm4sohqm4wwV8l3Qiq20KIuxpzk88bDjUtr9BtcfGSKBh60CSi+VIOMIqQ7J5CTy06tzy7
s/KhXSfRtBtLJ7yXwhu3NGFhRfPZDoNRBDuvwnHmKpFxf0ckwoClCO4mc5EA9bTTO6JNzcfecp0L
a6q+Fyagj6irGQCjYX31fM7QFKhWBYWyrlfawDCdyB5XJWjwYW+42t5UKbpTYgeTs4uEjjzWKUS7
W2OYslWwMDWzN0FkxVUMrJeZee2/gyNQPpK/AUVMTHZMyi2+8x1LkAdspNth6pnajOzClKL1t15l
7RfpNdOBGNGMBlHnbjnCmjs82xjepLcbewpEQKz2BYTpeDsuBqmayB6GaqdARe5FU7hVu2YQR++g
CVxEIv5DMPX2RQWx4NqguXhRQ7x5i1xtPchZtVvgMhb2eL/uqMqXZBqhikMI0BWTMthxwAzBKaJL
vtElxTHwwfAiKPtn4pybk1uIZM2uh2K76zq8N3N+blOFW5uu+7wpGATh7qqxKQIXidfEKBe0+Cm8
GdFd0eIMt33szHeIJ5ozmvbo6xix4goDOB3bfLSvqmS8afpioEWPlqQMRICDYPYedGXPsPAmY5NP
znwOvPi5I+dyXzQZWPPcRw+ub/w0uxU4I4EgZPo4dHA6/AV0P/f9PsXQvys48n/Ph7yV9BMTiDdu
Z5jPo1dZZ/hk58FHPeqWcbAeB8Fh2p7MSyTG4DMJlE13NREbG5UWw66wF5AMHbZVbOpyNdd1j+Kf
0fquthG0pO0ssYkZHyMg7Gxw1D1F0rzvqrBizMirrMEZmKZW24E44jOBx1/KqL604nxaOaZRrmdW
8L3v52/mwmIN+eYWKD5g4+Tk2SjSGMVuwmgGLCUHJOfdgClk6PzbXABeRwk3XaCeOdsFbFdyG4hv
grmJF6KrXn088msHx9NaT7ANVeXuYpqzw0qPg34mFXikIR9MOzqQWHJcEfi4Z3KD+ShwkfKBumyE
eRlZB8KX/X0dDYhpWWyuoox+ulkZ3l3I931h1gxhFXgEUIRUZ3pkOa9imqVpVzgbB0e82KqpTvot
zJYCrLE3O2BncpRLAYvXUx/WzVecTTQkKwesxDGIpxEEQ05zom3mj0lGwKwi5gRozd+wNRVH/jqm
vS6BgrGNEspUXsX0Pr1l7d8IFh8In6Laz3Hjr+mSJS/IKKsTuRUBHdx5XpkTstYkDcJdFCGjg63H
azzUF/Xsj9dOaj/2jCkA9Ri0UwdCJ9jkbzSxybuGmPtkndCQhg6mB57cpEnXQFcJFNHizomgNJD4
REA9cMQD3bD4NE6Nfciqrjt2OC4WmExe7dEiin1fSbkPihSVDrOQrV9j2RjweV5ObSZvuhKAVg5V
/KVw7WZb2URVGVN8QfQvfEjM4B9sSBHwMQTNsxb9A7MDUG7RqIbvdTqj9y5Enm3iuplXdNoENaOa
dobhFrgmiuwIYPejkKQ8jINv3kErrXa1mG6iuk9O06wwaHrWSH/ONPrHPkmCDyhH9ZZAn+m6gitz
dFTl74zcq29nlMxM5Emb9qruysyNYJdGzEi1G0cJy2OXHDDHjnvM4dO6wx6ybTPxBYuxu26sUO5m
tx93M9kUjF/tIAd0w5PgjlLsTKsjh0fG864Yo+QC+xm53G3WRQO4QXQ+eASKb3IEckz0fNICuOMX
8YDR7/3cM1EKFkgRQn2R2N3zVI/FeSzGqzEtmncEDd1lVVrlJjDTEQ6/vOqsotl6ftO8WY1We8Ax
/RGU1R4myCNh2UlCnGIZbKvcz08FPtBtWDLODTqdPSDGaK88Zyj2gk3wMJbBKZ+y+sEuQ9RfoSs3
ldfX7xVJKuzcFAUrGRXkNhB2tykla/MSqHqFBzr4YvZMMBtRagQLEnMWkqdiQyOjvxnD+qkkpXtV
GN1lKPsUac2wRU/TbxBAlNu0Gzf4EFwkBcW8Z4jXr1NJM3QunbOczYxrRtEXCnvIJgEM6Gn2IaPn
9JxXhAQ/NoSK70on3/aJ+Jbr6NANZntkdoakIGzkAWcJBn+TGTsOZPuA/27epwZBFh4UH6Cdu0kz
w2K+b7gnrxjjjbQgxlrpPSjJbIO/HyfvoJCeE4JKKZ9s3cALthou3j7svWhvcf1VnalvbaX8ZyfT
LS4/3uaBhMwZrHNbVg9T26AS6qdTa3SPbiwJJumZdvb1i9dCPrBC4xuOrkdpJec80ndoeDBKZOZ1
Ojrfg+R7Pbj9Hi52txJRcN9qHJQEZ59KBd5ImWeDhipMzq65TGuDVAfPvCRXLsEpbrnfitGBiyMz
creCde6W/R4LZfY0W++04tKdKyvo/0NMOFdVwhdUE7bLrInuuwLFWdvkD/XsPuoq5n/VW1L6r2Oh
LkM0+rZULYkENqrGtI53eRY+hNI7qCy7H9wYF3l1LFuUg6rJryyd8NkljExd9sO2w8GwQnw5rKTR
xRtb0b9AT0ZK91DtBp3e0upWR8B6X2k7HDUubkDzxCBIYkqrvsfTEPoHbcr+Gimyup5Kp/mOeNij
aUaSsG8QIQQKatczmNtng/8Vdx8Hc477920FKX455PPKogH8Bryo3GUNmlQ/U7uaBPrTlKRiDYUL
kGs46mprw4xC1eZ2m2YkOQg8Zb3y8vxMxsG4bvKRWqUk988Cy7M3Ao4IzRDRX1cGNQxfOJYxkDXZ
gf9HVrSZC+4351ZA94Zz5+rg2rageWtZv2LT3zUtdX6uqT6zBCC68lnz4RavkXAyYrDOVuw/tVN+
lWnfBgvMfUcZB+TfSetjGM6Qf+38QbT2uK5xdskxLp9jPDYbTCslorOvjmE/EQdEGlfNnj2VDTet
ZiQtrQ6dS589jjRDVxNYtEM9BOYBYz6QC0RpqB6wDkZ9h5bQDkGs0xA5ObmAGu9gRSMzjdrWqV9z
Jo17W2u+qYgHSHv9NVLSiag8q9jOWAo/nCm0rqMC81KNZWU3CVHsQAG2CE/EOefMQhSh7Z6G3Kc4
Qi2gZH2DMYpBaulWzyFTZaRxfkdQ23wHs6LY+WW1Vn1ADnDWXjcVpPGRtWOL+VifC08C54pHzs2R
SWbgLEHD1RFENKE5HLt5/WQlMaG2KHt2MkJ0gI/Vgzeix3vJJHzl5Ejih3oQO8zQxbeRL3Vyaki/
euSWSrMrDzI0uj37rbiCM4H1uEjyUwYiGeToViMJO4upSrcBVKdzwlj2sQER9uiO6rs/EjUpZd4T
rmyJp7RPW5ycsXFXln39FVlacNPWroY6aSEYRtS+R9HX78cMJdSQeg2qoybb2rRxNk4YokevImyL
A9U88imzcR5EAfwORIa1E6iI0DXS40PQ12SL87zsjk2WEqAg0pepolQM6HhBEQzzbVSZCDlrSqGW
IzK8FmXRq46plWLRHXSVKwLQtD6VdTu9wODacGDS25TXdycaszv6dmwBkFfDpibe7yYSKqZaTMqT
44T9kvPxJaQRte5JPT5D8PIOMFDM3UgvBTLw0O3J2InO9ljXR0AQW7zJ487jRecsldUXBUPrbQw/
hJOAlZ29oaPAzVOSRxKTlOTZD4/l3Nf7bpR6n6WtuuA6iyM2Cfezkj1hI4N7wqrm03Mpqo0VUc1z
ALtjBGbhEo/NtR7bd9IWiClNgtfcmVOImaH/lEbzO8fx+tYbKjK8gtro1pHRNTtiRvsLQzQPUqon
LtuccC4fQ93Z24aou1WDe3Rd+7Tc5IiQlxtVh1dSGPSG8ho1c4ZB7uBlBhyVLMID5uY8PkVR7lRY
+IzXY2k/dQFiHh7B8mnx+eKbXzRHuF6hZiA7XhPAk3+hV5E/lESCrJGplm9xElq3EYaFG7nAzMKJ
o+GKPMr6JpHe1wpZ2y39OL0uMSusMrvEh+7P8bqF8EODqXMuAXbXl3lRJVvtjckRWR4t0crX28oo
sr1hhJBW4ZSh4zejE4wIHNekizsrF/IBuuP5dWhscQjmYHoOi3qERxfXdDj0V2eEQxxCe13blhls
mww8TWr5uNP7KbrUPSctFJ7k51TiC34imAhkFVWHETfdJeb/eEvSTwQrqMctCN2xnGFlgwcg69nq
v0yxsN97jNHyZBB3uu8Hx3LXlp6dZzMfBcLYwRnVtu7C6KPgIXPWVjnF5WUYtBPiYg95SCqM2t+6
xtjaWHtrlKOaEaYxDZz05na+FxLFetmn7I5TYm+YmtzFRAQeaq/GZugjTIhdc9y4C1tI5ESzJU2p
Hvwkv0haBKU4OU+pY6tVkbB38K6m8xnqubeNHUhPK9uZG9gDOUlrrZMWj1yofsjSvHhOlrXTLLKr
Im+TXZzDN1Tg+HYYjlBkxm6bg/YprRNSW7mdbacAfVBU/gFLev8wVNN8B6ixuo8Syz4LZGTbwSDw
VSwIu8mI6bI3aZkesE0zQ26dqEPC58961U4ma2Im2H+xk2C3mBFOATsYjC1U4iWAMDTiddp2/q5y
AnrpU5X4mwQNUwduuMMMrKsm3SHXK9904km13JPk3mH9ueoyF6Nbroij8TlM7jt+aveS/TtMdpGs
b30FU8pMbrXrZaSMkoCn6F8i7hYBppjuxoYmt6GT068bn/ijuTeuaLijmUMb2IBD2AbMEXaGgqpZ
kxqxJ5ABLmFcrjsgNp5hEM88Jov+F0n8WSF5BDrSPDpVFIcbKI4GB4RSv2mOUgfSEOW6BuWxHdAY
Mitru1uOlEDgkwyPOAR7HJUln6oNn4eJ3U+qbtwSq0y2+zy8z41EBj8SDVPMw2M3hYdqaIc9nVoi
M10fEK3Mm621oCHzjpSLNMKYlbeEmk1hUp0sN7rVEJa2RGicfHC7oAZcC9k7XWFCflHaEeYov44F
aI5NFmeZSQ0OJQXTJ+gZH5f6BaiPbu84cCtYvIT7ruPe2wOXLJ9of5RfmOi3t8EAG9H13PiaX55z
Ma27ndnXzjW1HDl04GIwBxWoKXv5vQ2RT3uzOV6rOUCdILzU/0oPlgrfpuS6yK0Aoa3NmicwPjuO
s8MZssCmggpOa1J4bftBlJw5boXpzwLp+MjYkcjCkDWTqNIH9tIObR2edXelpo5jMDFfwPVbbyqR
BmREmwQunOgZUMm5VUn8kOje35qhW102gR5ILFkmLn5kvE5Yg8Y0Crdk+/K3d0Nzq4bS3melKa5p
izj81Q2CsqCho6ccZ6SJTi3r4XypgLKjLd5mIRhOJj0I2Ot8o0q7J4Yg3bRN3OC8ibecgGBH1OVH
N9cPMMu9B9SQRIc0xKPBQgbGBHt8fs7y8WluMDjYmLJB8EUbo8GlBjU/IFkgik5BQU+Igc4xSCPj
sRkMIggjepe03eHKhnN0KsFXZFlo79qCU1cFYuHgCo/DLLIyGi9hbR2pYDF7RHW2xM607Iqwml3U
q6rAh7Ku3ZZ8sWaA+UVQBfgdpirGVQEltNgJI6OPQ0cjvLNQ8UDt7oojeQFLmGdY3ukelxPqNG0i
hc0aptQ0PDTha51sbxort00WMEvfi6CsDnUScIisOa0UG8u365OBMxRLlJiIXHEhGVQBbU0xOPqZ
7zXv8EY0y6BCQbqYe8jHnFjSG18ExRKGWFnvgKQpeiEmeZvSy038mW5VPuDMZLFM+qWFnFi+9WHr
BK7n4LrGPmaGwPZGv+RJjYnz3E6hc8lEqjinSARuGXw6Ry0t60GoAGwVxGgi8wLDRmbZpo33Avim
oJAxSKYV7HCCZ1ugWZk1TbtO4bRYxX2RV6S82+Z3O7etB8TfAidiXH4kTo6qsfUa4M6VwFdUVzEu
ksqzk/fKUOLoj9N4EExG7iKsU8EmCY2GfafQr7gynWtVxulXUgL8hc0TXHdjsYRuWYTmNF2QvcXK
m0+ADfj/+eDRhkgNDkzrMQPx4JWFuvMK1PBrQn3Nt6YM5GHAJJQBGg71TSJgxMLQboIbY7bp7YbG
TqJCfRSN134UuSweGSL5TxlYnheDd39rNPzyMT9nctRUkocpj+YnfyrCZxTxixJ0oc3I2tBvdIHt
1xSqzxoeHxICK4Km0VDCI6Z0tjmPyKk0bJstpSBp0ZnGD9xuwxprfrfOwRaSCe7a2XpCpvxoqCw8
WqOYzvUwQAQwCUEXToOlYFoin2kzoy80WrI1itp/m2my8AIUafXi5q1/mqm1Kapn/DMJBSA+qqwB
wterezav/Hufd8UNoR8wpiRV0EqpOthS5pEWnRivEe2eYsUcHgEky/wGwgQkuiCJr9BxwAZj2a+Q
ZZbZDeOyllMecL+tQhOWrnKZlXdQjZCoJlNKEuOkaELa4FfOqLrToz1M7nH0Q2hqdlESnhAxGCzM
Fg4DdjTYItKNUhDkgxCbNsmKMwuGS0x6xJ2TWNGKPcdk3Mm9rDhFF5lCwwVyN6HOBrL+zUTK/oWG
9XAjhF/dEeu9ED679AynITnNsFs+PFu5Zx/D5GVgO4axlmZvfaiuLb4nMgH1YPRF95IjPXmO67px
cHM5td64UdXl62kgTHo1EZJ04FH1NiHoyftGVdhG3IKkjxVIUnFr1K39GDhZ9p4H9SM50DiHGyqS
fkJFu3LSwBzpuFfJzdwN0xsIoNBZ1/ROO+opzC0OrfcZlD5tPeX1ZLZzDOBH7sqeAsPQ5SxOcUje
yCZEysy8gWSSK5JfVLFRTF1ZI4Kc7FOc9hdhzP61IaGHqOOZDBQSlfosXUuXzQZ9P4No2Ezi3Fc2
vhMeCXklOoeGndNiQVLaCd66GoD1JqibZ9skdXSToT099lld3IbcKHdnu4390DAgnLYiq5x3SiO7
X2GJmr7FAWrmdZqWTnwoHagbaybGkEN4muNm75vsmau2buDZO16uX7vC0/CxKPkvAt8aMDosO5un
h30A4qJZGbnpnQJn+lrX+IaYHA/jiqM17wk1Et+AYYIp9Roxulj62CNzHOclSOf0vQ4Gn5Zlq/AZ
TEhFTPNSYWzr2QvsWu8tW9sh3tNphP6hagYeFn9wb7Z930E1sc18WwaLO7YzHXgidhjROmtMuPON
nR4dO1IE/gatMPEuEftFtEv1rZ4cPKujjZO9Z3QzXSSJAeJoaPXzXDF1YIjB4Q3iUpYcyES03iHk
iouptnMOuPNk7qeeaCUr6fU6haS/0ylDIB7J/EiqH4Myh2HaDQi+kXQcu2M3afzm20x4ASWeNOqn
2AkXcgTVBE7BD6s3vQtl2B4MfMu7GWYLdT9fuzlNdVOfp6kzNsxqOeNPyc5GK47MmdxxzjakUXFq
Lj8qtwfnAWw4uglddZ0y9yV/tgruwyyzIthxBrnRmRn2O+b24S5v7DdViOnWwF37zdC0dsxcXE7S
LN47ZcUPlhOm4jAPhUfz166ePXbzSyMozKuUINLbwJB/JsT4veTFEzYqKDZuiSLWXuQTPykWwkQ4
GJkqdznTMzzlxHwD/yu8Tkm+Y9+mVL0maTh+EH3PVvprwYT9R3IJJChMQVHlIrz5pO+ZpQFlwBvd
/aSD9trTZX3oa3iwbIm0UQdSDWFJs7Vivujfh5ktpYbXuiv7hJwh7mxSAkx38cOt01LAFssZMOWj
hhdLGc+8WZo3uM4s2jKZxv/JjjoDNrCL02DH8xkL7VUjsfcNit6ghVKLtGDAfqwrVMDs9ViQSDiT
+2xMDDA1xKNqn7WsqzubCkXdjx2HAzVM5k0V6W9xDvvNcEBHVwYLflxgp1lxGHP2/uhaf/LTyd/L
COFcCA+vqyXpDjqfRGwZjxI/n021joaSc4O4sW1SCtddPOGsRbI0QMWZLI+5uzktPvumm3ZeuqUK
WDQGwwIUCjxnTRZX7q66TG9jz+qPomjCdTEaoBY6zrtpQgFsxfDE4sT5E2HOIiT9pLaCucFAy8Y7
jp7BXZRzPz16EXtJ2Xu1txd1GXPE8fo5XePgCy9mo701x15vejbnNW6v8GQK0X1n4tUda7Go9Wi4
KRNLn2wGQdsD3cafPJt/9OFs8MVI4j2UqZ9+34AenjbhYy42EtZQqHVA50Bl/sllTO8PruPZKB55
BVjazU/XKRkY241fenvGn9BMe+kYB/BvHbk9qf4qOcCzRpJ/mJt+vvG7Xt9GFKGkpg9VcoFmx7tO
JzdBNsPLUioyQ1qrA9SU+LOxtSNxX7ZJ8/jrn8b8LGlkvRamUgLppA3Wwvok06wAWtKQ4NnrG8mi
MJO2hf+d5mDsJximOYY8esl1IaLiBXyguWb+Awe9T8PTZE96g5hhelexN17++Fz/Y7Sd/60ibccT
llxuwr+Wae+7+K1+a3+WaP/jv/q7b8P+zUaw9v9ZPPx9aC/av/5Fu7+ZHjeb1fIfzPD/Emnbvzkm
MCCPEnJ5iRcIeFN0bfjXv8iFNE4bDQQ5K/ti6/h3fBufnzjBFVxPmChLTd4T59NG4cmo1w2zr22r
MGUwBZ6mp1Dq8d/UmwoPeQxbkfYcTWfW+nSZBm0tvB8SZTW+q9deGO4iaQnQRbVJvw8yZmU/3YWb
v0lL/yPvspsiytuFGvR5+12uqBfSEa+UZ5kLzejnNdADq0KCAw1Uxxw9eqwZXAgEYvDsVrljYebW
WXTnwjU/tL572w3CMzgsZvNrPllw/CovPjU6tE5mhd6QqV988qZ0OGfBPF+aI6awP/m8n9fs5fNy
y22lFMp84Xxas2MHac4w5g5G7CLD8MqS1Tgm/0y8nGBhEu1XQ+AgzIjc4r0uxPze/T/qzmS5cSSL
sj/UKMPkcGBLgpNISqKmkLSBSSGFY4ZjHr6+D7PaurOiqjOtzHrTmzKrjAiJxODu7717z5388QXn
sN4JIAi/sPhmz2U1EQhIa+fXX388+9+fEz4e/Hp8BpxowG3+6+WUQW2STMGctSdB5pwsFqHFiahI
MG/HmPiXiS0Z2Ep1RB9Dj8kw1b5T9kT/Sfr7eHLlD3sGZTSzB1mWPpixcQHZBwc7GrCb0rQcsjcO
iP6OPNXmPifQ7bNXFhbjudYPf/1d3N93huul9iWvEK0GGA7O9dH50/boJ8todr0jNrrP4xOYTX89
ThPu50kDEBkbAhnWZPmKjVG14xdiGEgzeVFi2S0LbDuQqI1LP03dm4cJB8QI4aBFZojXycq2bSvO
sklswrnBQMjcUGRN9cOhq+J4gzTsTQvaJ0kkXgPRObcMqddlOUOWToa9nr3iQAvcu8VzU59cI1rI
wYpB8TOXt6JtDM2F+SPJHf1MFrSdj8650Wb85XuNYnrZO/oovJrzF6wYRS/PNo807vACshcGXVgt
U/r619fyjxf3n2/fP00eXEuJd4weowW8x4MM9i/XkjKrzUQ7i40VOQU7U1Zuq3Q0T7jUdtKxfhnp
ON31czK162JibLjvm3z8RZpw8+nqujvXaqRNYte2PIwVHT6shyOM3FJaKFwdfU+kTbsfhlZNiM6K
+StAcvDY64iQ0HwyXi0nUye9eEpxUKUOm5U5naDnptuu98y/eXD+bXv+48uyK1+PVFDU/vjzPz04
2sdbKq8vAY7O4VYRjoDmk2PGQbOs35MVFWxrHCrUhflyaWpfHR0tKJjBqpE1jpjlWeBSRmOgzP/S
PMAnw18S+DZ3wAPd9luxgUKrGHIxIiDzbbEG+vQrHuYDXc8pBPX0X5pJ/vhlAV4W03RASwbyX+95
xf4w+nMnNpwf5auJ5/v6Fqd3f/1o/YcF0cct8L9/y29vKaisxGsd0rgzJ0m+OT5XJyzlDDiAhc/b
v/5d/2FFwOHBHn2tlQDS/Xb5eCRTrW2svSXH6aNjFMvXQvjYyW0c84FBIssuSukAV59pwiEHKxv+
9Qf4D8sr3U83AIAjcE+6v19SYxRMtIXY5J0cXqyRQc8ET/lvdmH7+mP+/LYKH8CWKcQ1xMQ24e/9
652zWXKvNDYCdUTzoFv7mn0175jyXqbiqQqSu6kE8DqNX1fvIBRs447EqWjFfuKHqYM4BB4kUpXY
rS5eq8cdeW7MIaeH1tY4VebY3OgEmo3ZMxh2yfBZOYDSQuBM36lK/qbK+f35EL5PVc1e6VrBlXF4
reP+9DIu7kKOhtfITc22Qzmb+CtvZuJEQ8v4m7vzb5ctMNmbmY96HGAs4f/2eMRLZKP5MYKNzD3m
wXNm7MlJhgHVlPnWaaN+z6UO/uaXchS8Lp5/vl2eKTgJcFxiZcXj9PvtGu1O2IU1RpshH5+wzVUb
R+GDCaJpfHXqigw3a2of0Fof6Di90dRKt5IK+wPcD/IdMz5y9kE04qPNjrz7VoP1ZHG7WnT1Lu/Q
xUNDfYvs9q2i+ZKYI9mIPvno6PTsVZ13NAbH6SCyAS6sbM17WmPExRdwGpKZ8CND5BTv5mxuwV6L
s18xKWHWdaIflG/lNNK+iWwDI2xxQekarK6yLl6gB8yluO3Y6Vz/8eq5v1u8D1cvX6W5tHcl3NOw
FEK9tmjY7gxg1Fu6dypkXG4hxWIiSos03eVkPOKSgg/yNoPUCSfU7PE6mNrhywYOvnNjN4CUglj3
bUpsfxuYxRNaDyAbjD2v+cHKgtYomo2ICmY3hirepRAwGlEvN1tapRlN3kDvp1wQ6zw3xa1bp9m9
NXmw6u207jZW6rLnNr393TqZfyadsd0mFkl2UZJBFAospmPL6MkijNil3hnwj5sEEVO5Sue1zr1H
QWZb2NXXRl8JQhKNaA3MpHFi9xLFQ72WyYzO19yglNsDalh2du7sIw9XNVPfyQ1JjQt+zaNzysb+
qR76b7QL4iWxq2xLjHuxCfzhRxETuluggW37bjhHKNBe6jR1LkPWCH/FZA8AxpzT0gmWYBU49aUI
FoRJvX8eyLZCUMfIiOQXuncIfcmNN/ByYweZdhbc6vtu8Ok4t9y2vsGTCbNO/fKHLqCBGrV7s2bQ
2eItey3Ru/0YE2dXpl2FlTud/PuqKvTFyPIea4liLIP6H45Nmw7zc66W7uJEc/+s4Rqsa6OZn4w4
0js6ddmtoWu1Xya85BkHrVs6RdeocNsMrbrAe7V4mmBolEnE15mb3vWtDyMCCVkhLL61GwJ9Y+7e
fiHy/RL3+Wcz0OFNr99wNIWxQzpyb6I4WKon07KuFTZa1mg+R3SE6Z6lI/k7WfUziizyFeDZrWqn
TziA+1bo15l1YzBRCLuuhgkJ2hv7jRIXWRNWndXVEpoa7G41N+Uv32ynrQFk/abQDSMr4X/HtXgr
GSKgfrYqtAqNnUw/ZCurvatGA/oH7evYmUDotzGh5yOhQX2jfjS6/YHXvSeRVVjNZ85o40X5mbcv
0PDsAsaMqMpKe03l056aohEh0glvn5KHt20MX22Ew4eyTK98cZvSOCd8qlBbEX85Kx9YYac9FJDx
wMTE2/C31M6W44ng829HqGNeTR5m/IBgAAhFIPCSmL9gqPhxAKe/GeC/bZFi+de5b0ZMh+E/Ov38
2fqiesib0bsTPasC7yDccycZDvD+7xdtOpc+Lrgndk9gNz4zoNwwSXmp4KzFwYislxSDya70SaZ4
STIHKZ2amSYi44ufO2ih/De0KqZZ8wWrul2TdgyG3W2BwyHKXAkrJiYMRA0RAWK8TZaIsMe5Ghlt
G8XGQG4Vxnm6Q3D8VsdFu4W1XoaE45FAZyLOGoIhRLOa3qJAcxB0TPZPZ0x7xqB1GtYB+VBJpup7
2yhwQ0WUdrRBC/fFiWr0D44Cyo8vCalgdmcQlvCgovlooavonfawZOkTcIKSb6yzi2MCk87nxP4y
lyl/0EPKSd8fF3eXtjYcd+Lq0nBqvLvGxp9SanL86sl5tJici9K1V30fkUMt+1256H4TNPZnOdTH
GCFH7maf2DO8Fe1CdzdqDyCJYT5WGcCmeBrOJQkXp7EHOLkSsJheO+jmSJIQC74ryrMBU1CBoheA
HtX10hw7i6G6XSBfA/hy2y94ljp7tNbx6CxEile4l4yaYIQe3Tf5eG3pbj0GqaQSRTccO/BAp2l2
rBxjuDespN4SbIB7C2nWjfDa6sH16kucAZWschD6idtUH0tjZjsrkskLAbnupsPsCCGmcV751LAd
+0zclsiWdvTBl13saeLBabjf1D5kHuYZ7UNjzzXvhQ72Q9JjWelSykG6fiGpusVBk17D0i+wATSZ
eUbl32+7msUbRdylsX5lMX0EfEJz++R3EkW2Fet7e8znB09l/lGDtTvKRaZXc9tM/nkX/SiXYH6F
dKfXgZ1bD2RE1TvydtkLYzvduU2XvF+nephnAMPiTZRXx4t5SOKgAtin2G7j+d5EhhJOmaPu6ex0
G5NveyJ1WRy7oRWnyOnFJo4GE4tUnFwA6zqHhrCqE7QN0BBBqs4DOqANs+fhtpbply7q9CkWBagX
V5l7HtFN3beffiEYqxCjgAWlua4uQRxb2Qr8IwAc6c2H1nU2jtHc6P5OXKdQrVfejXkCNVBPfre2
tBdtjN4H+lR71UO3JOJLJHXxSqK2WBMZ/DJHroBAhM6rrIEwChwiwapbAJVj7wf/7HrFTZfhBgwc
t9kyOXXCxEwBghpN/WiIATnVtOTBsJWasNMaFczWnJlo51ZdhYtb8OBHXWPocCo99wD0dzmUvokn
vZP3Pv9+1U+GcSmDND8vSf3ltWRpm1njcALOm/KxbPpbg/gubNK/Sr+5Udmi7kUWeCE2dyaUY5wC
w+I6K5ngDHUQVtOOOhPEtBmQEXNQi7aM20bUFNaMz8mwgrvRCvq7rmvVMyUmdrMyT6xtAPkTBlE7
NLdAXqIX2UjroSg68zq/1jcglKfzNE3tVysSk+DkOo6fxpIPY5iu+GZeH6Boj8ubLEnSjR3z76zI
N8KGYbu1Sjj0bSOROqgXJ2f+wFwmT2TvoT1XpCVtmkCWD7qU5QH+8fBNSBqBx6lj6KPCNbBrkbgh
vyJr7NlAzrbGnRL4YSXYrwfaP8x3vcjcuah72Cr7Onpyccty85HMrtqxULu5dqDYtVGNLaqOIWET
v5G/VKQ6vTaoPVXYtDmRKBrAVYRzFzPoqq7S4DaLs4GMMGMMHYohom8jQ7ypmi1IapIzPbuXO/yx
qOkyPCOrcSyCc4Cung8P74bMOOhRm0Hjy12R37HcTdnVv8f0V9/pOW7P6ZA+oNf5dIkH7Au338aE
zt002H/2fb+89rTe1+1SXPO4smbfO0u1AfUJzPK63ZB+IzndNkt9bRExMijg3mt06yfbaawtkul4
K9GP30DNJE+jKaLpMMTjNiociC15sGV3xVboFMDK27lMj8aU6Bc05kS9fKElfPBH+6nxhw+L2bc/
q3eRta9kqmISUkZxqQfT37dmKdcuXuRTPvhZF+ZVUoSVaTGarfDy3OK/agBd4iMucqO3aEXZnJN8
UZ5xVHaP6KAyMud8B3CetgkJKxNCDjC1iA+EVD6h9qPd39eRUJc8mB6jqXD2CN7Lt2kxgUw2IyGy
tJbGb9iU3SOc2HoHkc3YlFrLPSJHhYqMbe+r7/2B5iux48pFuRSVjt7xJhOhAqr94qt03A+mpd5I
ykV5auF39CpVTmsV3Dhlpi+kwQW4rwJSG4Y20ViKyvHFbNCLUKsMTo2KTGA4QOb3NZmg/Jleeskv
/k25yZti0WE9Gx4bq0ciCzSh1rhBkpxuOP+3uLgCRGourdZNYwfFaUBbKVaJV8kthgiJnMmEIIxq
xIEHbBsMmQP/kSE/BYOkafgMiIg5TCfJhneSatdAZOHl7gO8CTgP3Gi5WOkIx68ovzqajtvJ6cwP
3mF7MztjtM96f7k3BhMRPRIIjsF9Ux2A3BpnM8aUuyLMMTvnYDPvGg4fG1SaJbqVvNpd8e9h4rjW
sVD+cz6YN3bRVp9LrxICaOr40R2M6nERjrHuNekGkPNQqReBdwmQur3DcQsemL7aZ1ua0YofqX5e
l8L3gkShx34s8H9wyLWOTYrfF6da8Iz+snuSWZAFYd8lP1lY8tt4GKdnbJFJGiYyg9hQt+X7iDqM
7xBn+1j5C2bJRN1aiwLCgrXqpkohOGrVd7eJhbCtMmz1I9F9dKdtksY1/NvjyNz6WHBg+1EEON4Z
SxNyzJlH602N4m7jFxND2YFh8LXLkNzRGRxeMpfO4GTMxU2FfCUgTGVsL2YbS9opSzPvS85rR9id
3vdo1TZwOBARF4dH9VL76VzGK2O07YOQ1MdxTjW5zxqasqsSNyNpmn65B5OX/mhhur7VKSLKjWMy
OCA7aTEBMakxfe6Zxoa2P1sbtzDwOCLFobDxVWGe6niIbw3PLDcWWQBoKpphZcBWowyMm3u2yRSw
LiFcvCW1ItTYnxGYlOUzwcoMbXNfhLVGlbbUZXebyekiI1/y8A+YrTVfwUBRo8tf/F/XI0Iv52hJ
mLHEAw7EbaS28sWDQbJRSHgzp5DIztx1Haj22eosGqYm9MUVf1z/RB49bYZlsO8s5DaU9xx4AAYa
RPDFESYjYZTQti2BZ6wq3TF5cOK4w23vcNg1lpn8lspF8NOo+YEvSgtdNxOwfYhYOzb1eTdJr9hn
jmE6L0UUtb9QnhNmbtM5LKFIF0iEKQxIuwpI1yEbJrLkHObX4IKQk7Rh3BFL0flHa/bQx01CvPbF
VOz14jsP+eIE+8RI8L4UQ0VMHSf8tOJtx8ayoc4c7zpwZCwFDLknHMBJEG9RhuqwqyAHCrn4ejO3
zWyfaO/hK/RwNG3IEsASDyjYOEy1qPCTBO0zzIh0PRpkxYw18KzW8Kdfiw7I5qH2Hm8WtPqfwtIg
VHXOFgnNkeXfJPnpBGBz+WGTFPkLR7t3NhdhfPHV67c+wsi/8uFy3rAVsgxwb1yg74i1m1vhq/m2
rTw4u36/5NtBDOaJbphiPUdXhQeDYMWwjip9l5Dpdlth/3intKRclGPtf2ICyOius3D/qC0/wFDn
jHAZYh//AaK8ehWMnn5r66AKc+1Gr4yUeK+GPKHQS6rHqybtBFNeZVvDdz5zDErOiG7A7XCaavqZ
u3QgQCrDc7wstMBWJcb/h2SWOQqOqds6plZH/I3WXSYyfIBp0zcETw5lu50hDx7mAmCGNpKm2xR2
hT8IPMs+Zft6URnmIFZ4GMV8E6u9aZY0+6g4Ll0t0gRPQn881n5v3es2NTBCIhL08X6RpLomFAc+
4jTNURsKidLNRQh+Ti2LwoBq+NPG5IwgcFG4Gqbv1hq+m9ZAhoPnD7mRdSAgBz8BlvytO7KEVqLs
Xxqt1I0fkI8H1SD5HmSBSHghm+yWzhY7Q8HBGnmvLWF+osHa6AZL3zJp4xthYYQoXzq/WluM7c/r
ryhBuI3g4Sb8XWLjoZTJUNOTcYmvHGIuaRczgUOoBNfulcpM6Bol+PIiGoy3pAqOn4mhUWgM/tTd
TZG8H+JOnDvWYMHXisKkm5CTA7zsj0NXL4dmdDvosfObyU8he88QVx+FzHZeNwNNYonAFTov735P
H07tgsJ9kwTR3Zm1dF5bvvoN2Dy5or/YHZhxYS4rC+eF3YkEy7iGGxHN4taAN7fmLJPiisr8kCT3
c1wW9THwUMhGXa2/5nyi3Vb0AHo1ta6BYw7qytihuMXDj7oY/blvWKR/cKRV2A4CeyTajC0Z8fYE
anUxdpXZ5mHReHBDVG9rVEZGuTXdRh4qaQOqYKWzHrVPlC6tjDQIx9RHvmGk02Gx2ociauJ7y6Yv
GBC9RA3YO+coIjcp5TnEm1opNE+wT7njOIcX22Xo6o88sXFwrIbgdTQc+RIv2LGyuSE0yV+IYSQM
NBTsvTfIY52zP/RINzmuvA6Wlx4LdO3EGld6Y0/DuE4GQoHdIBjP0+hnLr0EY94ETsy0rqS+usiZ
qtgdxuHYyCD5qRq4ATqPmjW5o9NdBovzuSAb80mpfiFqRMkX5vUVJVESgR9xe6xHEF4qMqVSywnh
CFwpfkimHJ3bj5gZA+rZBNq5e+U2L2271Q5+nWZsANLU2VBi7edRCdyriY9kvpasjgoBUQIjfQ2T
lAi1gJASjlvz8M4ySgaDR4JKQCLPyNEeCVcHL4XLAvS11sW2TWT/0KFO2+cc79Fs0R4ZKbtsRMqB
GI1Lks/pbV1V0MjqArtjRfDVOArvNLn4ssbMKrd+vaShGFpqoDb3wiZK9X0yVfcYmZxna4pWZWO/
J5X3EYA2RHLvTQmS1aHGNrwUiNYab93N+dnrI7FXKjYfEGs7a+TO/g3eaGCmbfZUxoGNhHOIf9WW
bT3KxnWfiByPDglHkI1RQ+yA0soi7Y0PI3DpfZ+L7HZiJ0WhQNStSvsHYLHqkXiiYtfioNzaBV1m
GrrOeSQhbic8SCV9W5UrhiFvvd+YR1PlxPVFxJXljdz15NWGpC3+6qhWvubFxCllkNs3k2I9CTCx
5CissgS2D5G9+aYmOHSH55reUCS7iifcUXg+l/ip6/vtwjzWqUvuMbOujTm3P922WI5qhAXr912D
HxQviMZhhGCb/tPOjcx+WwHsrle6s/2NLe5qAU22xjSOalW0/TadpUbUzWhZb8yaoMUGtYg2NkFa
3g5Y896KADo9rJAdMUPWARM6f9snS7M3m3XVeid76fYGTnvSCZR7bGqUkBx4mR0UuypOLxUa/c+Y
GJCrJJkgt/HK8ZiG+UgD7DkLwIhoU64ZPKyvHnUyNHt9gJ1+VCVgzq6Z8i+ng02ROc37sqgTxFNC
ClVSVfAcbEVamcYdIaQhtlpQAi0iOUh7bpFABjVgt65kksXRQyJbnbJ1s1AgAxmSMIxFiaedxODo
Wk4IK5jeiSTyjsWAHY2kRYr2ftoq1tzQlKSphYBKPytiLB9x8OAhUrEdk8Ri2N7WndNunxMz79Jr
qeIbYSQZcmAyCt6awTLUR8R/4PVsNH4aUq+fHPh51FrQ1dG2DxtiVLHWUEtvFt+fgy0DCloZiL4u
kMejR1gF8JD6oAp2EiZ5IEjz8LHm1cJOGGAO4zjvgR4nH6QPsivKlEeqSawqfQK5kzJytJw4+FBk
8YkVukK5NmsCfI5eQn2yVplnjW9BkGaXQEnhHBhnp/ileuYjDGjTUy6GZb1k0wQtyaYn6oHK7xX7
oQc/6LqeBh6GryZ5SIngfew7l9WWdQPRcYqjaQXTWKADSTz5RixG/zFXtvjKJEiFxg36giAQzs0t
dd3arqZ8uywdARD1bHV7WBAlNkJuNcXgQLUYadQlvtG80igm/dQeG0aYnbyRnqCHb+D6cztsWkt+
65nkc6BDuHNSG4uu/ojNnNR4b7wT7O+qInLAUMc27ciotsbZXMGeUBfBgeTMExe/AaqoqYjr1dgq
8wRG5QsCdH/NmdR7wjUTpktzjTMbQV8RvA9qeBD19Ipkf+qwe3HMSBd4QxO+aeWr7pqyXd2iKA7W
XsODDgB6JtnKvopsrP6Bvbtkh8zokqW5LjaUAVSqneGiyc6XofheBpGvG0hamKpiHP6xg7MwomZy
B9JN0LFgmQraEatK2T2rXsOBSRya1Lmob1MEDGaenVvHwNQ1SQK9/ZgmRVtF0Sv1QmFuUKXVoQRo
dBgqp3snxbkt1o03T8elayEeEISScvBNGAvXeHeMolcseTHC02o1pyrYz6bVhyaljs36U1S3Zl6K
x3rEVIlNFCyJaTAcEelbq4yrHp0Vl97qdE4qQVJHNC2vs6RqK9aMsuhseDwsd15TvI6j5VwUBG1M
WZ0zvyNYzvY9p+OzGyB/n+vFovnFWI8j0QKzJJ0D8zzlhgmVW3IZ0IMZeApbFd05tIZ+UptShSwp
EJtBlTQquH5cSSOW1iYSVv5MCQeOrMHnMtvrsbBI8woM5gXtkD0XHU6sXo9bUYwvHRkkXEH1zAB5
py1f7nNmSZt+adq1ORMSG4oGwkOVGneOYqTIupI8d5XMUYxoKpOBB22VE1z1q1wSLO+SEOdk3km7
QaVKcBA4MbZsGvnrxU/owIMVxB8yQE/wYyKnbQ0Tay5sanzUMF7oiuTT7m2hETXqcV9Qf76a0FlQ
4Lv1QaR2/UWGm4kOyuYBGRPMfKsCKsljLix7WtdWl+0zmMU01xZ5krFfYLL2WvzfNOuCtemqhc8l
a4wdnrrEdXbbSSJ52kEnN0xOGDnYRb6fmoD83sbEEL5yi3F5WKaEvDBpjW1ow0HZ+5mZY+uBfMJp
JU1fiVVIfi5WYyHVtexHT0cAvbpJJ0exuCxhQg73XcbYbLAjCrnKNo6kzWtKJlA/h8Ye3HLtgfG/
HTnH3AxzpEirbrXLNA2XNiTYvOJl70zbDceOS7427P4lawlb9v3F3yQeDvfRt+BRBPbBk4j6SWEW
OwG9HY+f19lnKjgYZg1TRYAZ9XIp9VcL3uu7IjJv3cjeOGXXE++42MkDer3q1iF2Da9YDtR9WTzy
9lLnPqAd9OLGtiRxxxChPywl9Z7orskCNo77alq7KWzmK8bmhM4JbIkcODtH9XhkxSV1nrPctmeV
3nlOxty/AtSHwzayfuS0G25IY+lDnQWkaSeO99AvZFplViV+WtiwMZQupJQnWTqRMgLfHTDb1Wcc
92NID8kJzRiDsc6M7rUhCODR4vm8xNriUVLE743uUj3goG9XFXOoNTtPG6YssjSoBtKYCVumm5LN
SUi+UIH/Tme7vvW6HzXE3nVlOgz0xxJlG27FlG9cGH0MmaYESKOV7CAUVvFPFx3tG1FUyR2BSqCc
+DBrG6HiqkodvAoyGNa2SWaryPIKR7wzE1rrs+WoauDujFXtfxij8Vb687capHMWgXPPA0W3nm7S
GnpBeh8TGQNLMG2ulQPojek2WBhd7zRVL6gEFs8YVkM77Hmsa46P11zYsfBJ6SIq7FnWZkuIk5kM
ZlgF+TytDa4skoElOEE9jPZCFs1PW42Y+MsHGHDdXW0UmArMSa6x6wzNuiObkMeyS6KLoln0yNOV
/MhKbb2OtgMIQ7ZqA0xFbaMqWu4gXpAWJ3vqS+LGGDvnlvmK6rJ7zhabxpQPUmqVLpZ/iBsQlMjG
1HegFj+E659hg1nmxzqo9QkjWLFlt8g3noTphnFfU4/iOmb8Yv1RJffrySnro5FSfdkqz2/ErKyD
0QVkILCHOKRb+fO2dYmrp9HSHQhaMT4ypbwXp+WgXVIk7VsjbunDyng3JWmytTowFvbUfxkBOBoS
m6G6Shur3Tq2klO0jNM9T2TOkdpt3ipvSH9iuaCXHqvlUUp7GAkr6mnqzIyPUTCEdI1X6Bv534wu
ydOsoqBfM9zwp7U5dO2jNRXtrZtVNSmDfjncYLSHk0S2cL8R1Fr7OomZoJPFeD875I9RQxTE2llx
vtFeh0bFwtArg1Q+RYNj38a64iBCnsNNk9sj7zOvHuHaDDH9JYfzUiAhIaGNKWh1NirjWZbGt4O0
86nQRv1Q9S5cLHhV11NtNazdBC+o0Qx3c6/kkzNlw4Mxg5JJ08tIq3Vru2n/Cv+pvReWM70amBk3
KUKUo1Ml/rqXUf/KsvLqZblzno3r+WAsslsnc+1jmbdgvVRc3KsuyYhHG7KvYYgIqB6xDjTFkFCq
mKwOCKz21IYJ+R3a7mJCMly4QLKtdwPhT2+Fqhuy8ebF/lk4BuexVuPayjknH9NEqJDYcfqy5LqF
rSeXtdK9va7dqzSi7MGPOEofMPfT9/G6XePI/oYQiwp7nGW9EqZasdbyqQiXBMV0odmaHIcFlgo9
25SfSghdpc3soPrcudeSqL8iIMwCKIZ/JLIcUWz5a6RfAygGHWiEFY9jNOygGfz3CqIabqc2Lfe1
R9fY89WbH8dfqJS+fbqtkFnlNolgokgkanXrpTtd48z0smpFksyuJKJyVcwZi9/shnExnFSjgBdX
L1PPsjMtMpxyBkOGNZvMjeMNr+y6t9xwSKR1yIerN9XaoxjCyDHExL4DGRBjggKBqVC3GicGWT62
J/zdwE9tY78QzpE77h6/0cmt6X7PlsdEiB+5b/2JAK4O7iYT94Risu/Td4lHdWtIQsh9mWSPpKd5
T6KkYqyWhFZ4UVm7/7FUMCsbRvcb0hfVhxHH7pkS2MSkSIxTCSjl+Q894/9rx8j/R8B+y4Owj00D
Ger/3Q3y3HW4QbL4o/z6syPkT//2n54Q3/qH6dpIdv8Q7GL5Qfn3T0+IlP8Q6KJBHVuSAyFKw//l
CHGsf7iYQWwg98gBA/xB/8cR4v+DP/AhlYMsvDqrxH/jCPHk7yBrywGrbiE99LBP4IX7Xe4YzboR
jgd4MBVFvkP0OJLFKUjWCiIpPlri6i487bAndWZSGC7M69jhPXvruC3GX4E+KGhxaWYD4mdSahFZ
6Od+KcNyoEaUMhNhjAT8IDs9fMZJ3x3MlDMJUTnKSNbBUpLGMfhiOTDS8TP29sR8iMjoAN5XL3e2
w1Kcw73cp2XPp/CuBoLUg/9hZuPeKHXzrZphXncyQ58dFEkQ5oHl36L5T07KZ8o/2ykkCNkTvmuT
1+F2RbJpu9Q/pg70lQDgJIdd8nXi1Am+0sLjHEKWD6zBNnJ31dybj1TRyV2mPSAn2NzCgjWbsrIj
zwjtih2aQP+39iKRXTm5qpJVbDcfKOH4oKQ9Umz4uKnpYczZuI7dgeYTCrLLmKcq9OA33A++qz/N
Iq/ZscyTu3jvHTUL/WaYCy4sxzk/cWo5kgN4gYiF6snt72WZnQ3uXIjZgtY7XFtk8c2BaSed+Mrw
8hzUQkGynT+NFCtYY546gQwGQQ3Q3tByk4tdpccmmwAi+oUbUpB3JJDQl8V5MOOh6YLGBH9AYPOH
4RjzeQbQ8h6kkzikjFDuSU7qmbpgPX3KXc5HzJva/eRh957iOOf80TkEzOHeN1ekk0M2KCa5H1py
c3PVD8+DI1BEaCWYWEzLABiapERT+sahsmvjZ0t7Z42kx0a26NntqqfS+DHmHlucDQO3UDGnEI8r
soncIvlKPEp/2K9X2kIlyxWShXJn0st/H4Tt3cmKLZ7jUvrZ6Oqt82dJa2ORO2a72UORucN9O0vv
pWICuNJJbJ7KpJanNO8VnW0vRrUwnSLEfSegleW2qR1jH5gjHEDl2hdpcAjkXFRA0nAznmjG98XK
ivpbn8noOZ/ctlzl9LTXliys07w01YwgLZUvnbRje83IID5gK58fp0RNB3R71r2Nw5wkaqGHD0f4
I1Cq68BsadPdkC3d+1hEaPLKoN0H2DWeWhPUCK3raqSBkTbvuRfVzRr6WluvYS1S7wdgcZmFjUwr
Q9fC7U6nxUBqT4d2E43YFQy8A4jGDH5NSYLv/eB5/5O9M9mtHFm386tceM4CGewB24Pdd+qlTJUm
hLJj3wcZQT69P6rq4mSq8mT6AvbAgCfnQKiUdsO9g3+z1rfKD05tEKLcG1wKwLx+wuiT3CNGS3Z9
nmPUEnY/lic/E0h/UhPRn+9aDmNLkV6TtBGugtkpbhXrwMvoheattlhhrITvTg+EYFgnJ5e9JGrT
qj/j6oxvTAAiaAAtNMBjx12fQRQUPPYzxrmkDx3WylK1xYNW2Y2Y7eoqGuf8tkeutJWRrrYUxAVz
DEcffJ++dC8N1dwRRBjdBMStXxJKd7AZkiFyD99nF7hsAbnpF+lFZERy+vXkXayk12ezk8ker6C8
kASmrpKyKF/cplDIhaOaNY2YnprIqcO129jRo9WV4pMlQB5Eqg3Rxbfdg1s1epM6AHhTUnv3fmrx
3ZqWMi2KC3XH7V3fTa6rWHrVnWROQ+Q4R+qWEvNgtGZ38GFmXxjBmwcCtilfMcrcWl5Y3gIHcD+0
BtlFZmDWX5XdME2bdS0O0RwYD/40CLbkwv1gRXBQ0GWp7EyfAb9cok1zWbVsKAXsb1UeoeyxVPMB
Iz3FVaO7D2kypHwo8oFxFcLWrc36FZxuaO1BLSYQ6BL0DXPcU+p1GWttHAUPjl9iVYLojfQ7UNNx
UUhe4jKd9xO7iz2StQDtdDdDVc2sIyvB8LkyOn/X9mK4b8MuuuXHCKCl8p9TxXSYNO9kJ0XVXguv
H65Hj5T4yZfjzrFE+SLQE76EQVneDh7pfkKD8NFzDrs781grjp3trQNwd0fgwu0WjXDprN0iT1jh
FFSho9NuFPP4ozNb5W3TanrHPP0sOh0A2+lPTdJxxnNXI9/1pbHnVjPy9O/jNqVw1NMxSPz4sc2K
8WvVm2rjdbYGA6UqtkuDIHEbqjJodLyHTA06R6mdMdlezMDabi6Nb0CHdMwMlQPD0CKA2xaZojq4
GWaGMnVXjv3cTd3JHVLjyqpH5D8g4Pw0vtJG10H8Ac48wfoAQdUeiNXstrKzurWlyZLdQvlOUc6Q
EVGccpsJ3UJZL1dJRpzUWiTMrHOZFceEVpbXQmLottMIBpKuezGJGjuAIvJbZEC2hsBjuuqhWxID
B0fMW9Eql8CAcrxHAOiWW9CQ4UFbzbQtA5pM1OnhSmX3Pm5zjHNDf2v23M8a+NuHKBTNJ+DA5Uk3
vD0Vn/nHEo0An1h8hUnf2BsiJJuN1VdIYpXYS3ueD96o532lRPHMxudLzk2rKKPXRPv9QZULd6wi
r5Ppg2Q5xbI+OuKaraFhGPZ97+aIh7PafHCmETRsxzLwJvErCBE4bwdANAkIWa/S1g5osGDzYMLp
jshVIOu7+8D3o734QTMcbAi63GaG+kspy/EQiMY/SdHMr13i5isgzLdExXSrophmgh3K6IELUPKe
CiwLbd4Fr4GYgHn0bXJtxbBv+YfM53tt7RtmL7dEnZiXPk2ZZ47muB0T9h1r0xjHZqdE1h+EJ7XJ
4WSG30qDjjsyjHCn8txpV50N74c0ApVurQCt494j0/tYgem+ZyERp1v8l+Oh0npgKtvD1N4TT1vf
U1+k1VURAxfcGGWRJIB+7XVyhCvJjEC0baZuQq27E6P34i6Sdvq15MQBMMr2el1oUut7dNdPZK1k
24xydx3klvXY+2OxY4I4S372UYlFSbpjvk4kZ52aQNfgSbRENx+IXRfbwVfNfa/UDdKJVdXYKx6w
P3a1rjeDxugQmOiGJaXFsqCM1yhZ9ReVav1NNeJLj4HjxS/GV69ZVuiuE9c3oRF7h2EeGMb5aUrA
ha0uvk0P1zbmeF5A6ps6Yt3s90kJ2pPbU28O9slug0cxq/Lcs+nbisEINlFXQVXHhIvoFQOKC458
l/RDeiYrGEkJiY37qFbGA9AguVeu5a0dUXlXXjZFXwK7tXd8R2MAqrPNZRjKR/SS3lVqB/GtWSZ6
3wPdgjdZwsBMcIPEfgzxveLWuc7EsvJ0JLFJYgzj0wT7Ytf7Mj522m8/WdlIKrfRRLdl2iHkVTUw
H46oVd1n7jUwYUikRWRvUc1gmynwJ6xVUJGBkAL+3jJ+b7d4eoyaRZrykQqbIBTZE8RUV8o4lgSu
k9PejVurg+Fcas96iGSIebUx3asBBPvBnZyc2beyPsgurleNQCULDE4d0yKqb30U0EBEvFnAkDaN
9NlF3wFHI2/umTFIhsspJN4UOnrgz/AMfGDqnJsB3QHCn63DYvzECD44+JEkjjtG3BRUGGy83mX0
nlclsoXK3LYYpw5zzpAibCdn5xORfazGxgIiGYXcaibynKkGFs1wpS+9Ke9cs6ffbcwL+Z8ZBI7u
oxHVm5ZB3/U4MRgccSwRfeo+2UQPMifouk1a07Q0jN3WjTD1CZ2x3HZRVSLWc1Lgyn0t195QAvnj
gwGrvpSFujdzFySbM7vMpmTEK9A+XDwSt77rLH/icBdvpsDv7WHv+7R33luD8TRW2zQ5aDUA57Rd
sg3H0D9hvGCq4xK1APndeGpDoR8Dywqfp2BsbkSC8iUA7vYnVLIM+SMFPl4uEe+TYWoeNZa9neka
qN79PEVrERq31dghHm2DFGiswxUw16FDKWFEIn1m7mMYFDUVKg8hq30z+s7WqfJzEKTG5xg158Ym
4OLGyIr+gHLjw9D2y+iwgVXfhtazGAYf74Ar19kiQwIZwpc2d91rp8jzXeHiAN1g+0LFkvj+C5V6
vHfFmK2QVr4y2b0d5PDgUKGsphxkKpqRCTVGMt0hK7vgxJovKU4mKvAAuoFpdWFMV5ok3g4xysyx
HXfuFyFbBAmGww53PREc9SbWrj/ObCsEAMuAjUeXeOOFCfqETJpqd8WU1bur63686QFxGDvNcXCF
VFh8dQcz/dJEbAIax/C3SibivoaNSrAJaQ9z5OHoQj7hnR05GAdXQO/ss7lu1yIY0pn1ham/jr1+
xuPT7qrBTXdOVxYoe1rkXzG9k9e49sru5vQqUi5gd0C9EokKjOYVycKkw1tzejPnFXfopBKniP4V
LHAXQQAj/vieL3p41KFWR2Rh43E2qbCtdOq/NYmkFCyV0jCWFAmvA/XCgq2rSNYJLKO+iKXOHt9K
7uKt/GYAapy5C1OUs1Dqt7yRYoeiEMWJqZLkxl4qefutqGcJaJ2st0qfIEDN+UD9r4xAXsKlJ8iX
7oCtDX6uYhT4DWMjuCHj04I1F/aP5dJgdG+9hkdlxmG0tCD2WzfCZqv8UC4tSvnWrURL46I6YhRK
T7EjTqYQdNzQGmziF6PbW8tDyA7tj+V3VXOQra/ZuXvWSZNWvZ2cBklkl/PBDXPYmbFr+a9NZQrI
oViuRDXKW4DJ2R6lJrkJwdJvkTb80HSOtymM5t5AoHBoDN4wZPT1fcnkbl2nVMrLNpNEJ0phAs8Z
pxN8D5kSyKm3GrKhWSfEcAKJ5Dqsk9i0PmJIdtcDoWq3ISqkDy3XAG3Y0jLmS/OYv/WRORK/qySX
TApoMh0EWGumi3Se3lsXGi4NaYMBcd8uTeqwtKuD5cWXlg62WVrZdGlqy6W95UkujS4tb7c0v8XS
BntLQxwsrbFrxMGflcO+u8/yT97SQA9LKz0vTTW7+2ofvHXa89J0J0v7HS6N+PTWkzOBtnH40aiP
S8sul+ZdL228fOvou6W5B2NvfJ6Xhj/jkC4jdgtyBJ28Gt4mA/kyJBiWcYG7DA4EQuvfOG6dBWLx
w4HqAMwiwRZuFkl8YG5/tBT3WMRpElpjP7HzPVV5epQiCraA+sMtfuqMuYXt3pqOJHMVSTpbuXQA
sCt8609AjyCaOwIQvkzjoE5l4UxnI7D6WyzZ4TOFAZjNoLlgU+23gxnOmG9tdd/BahvYdzU513Qx
aYBxyw+mpOnEvAKfcOPFhn/qg7iCCTrxrIjcHKmsCNp57eYBP1opPcy483KQ5W9nWvZ2vrEw5axz
3s69ZDkCw+Uw/PUtyFo81j+8YW+TQorphTLm+67z4xsWdvBWgWMF+3LlP8zP9nP7ajy39+q6v0M6
UN0YxW8c7P9gd3DPs7D/+BbWb45K/90jKgYsxD6k0X4kkAWzY5+SgU685nWuU2xmVNLNuZtaiVc1
zpNPljtLlKpR/m22XPSVxE9EuyoDGczYgYp6O0c293CMhL4JsjwyPvay8R49H5j9iv0a2+Dc8YN8
K1H8HXRbtxcbZOvJq2Z9pJLhfFoEip4f3A96hl5C+cmwocx2pG+1u6lX7XlxdL14KouOvYqK49i6
wR5JmvFUpqq7DLLK71grsGcjpGw+jxTEDwnLuVc01lm+wZGjNplOuw9ObC/nVymKj/9XhvVX6ecO
ysI3+d+XNcDnmr1CCtPxf/74Y//Xz/HXevMqX3/4YVtJHBh3MKan+6/9UPCr/KG//+X/7n/8j69v
f+Vxar7+j//2+qVMmZigqEs/y+8n7qDbFgbGv5/UP76WafEf169fhp/82t9DevMP2wV2g23DhcL8
XbougdvCMkXo8QkM2BN/N6a37D9gEoSmuTC8fDpIzpi/wU3BHyYmfn7LgXML2sn0/itj+vfICsiC
SyqpLehAcTeLdygHRo7B4Gmv26Zxc2tFJQoxo30pHZsmCTg847uT0+v5MCzA4+/eqZ9Unp79fkOA
ChmxFJl0NthrXtE7XIU2mJwqvynIhjLmAzeweG1I4qc7zbklB18iqsjEJe1JNxvQ41xkbZEYM5Hm
AkISiHYiISIvOhJ9PboBS+RZu8QWzXrVual9ajscK2nXh1d22geboWMbivUduv0BujadWePfoXd3
86umpF5sPe8RES28z1jwB30OAeYJyrpxMLeYm8Hrr+K0RGWV5hKFkZx3hWc3bH+L3r72ndl4tMy2
J3ijtOe7borFRQS98Uh7ssT+1Pj2bGZqvg/KnQqs2qf4zp6ytHW2rU+koJXpmYQ5b9iLyXTPIWKY
vUuzhUTOcbApd0TacdwkRn5w/FZcfKSVPZjjdFBHg3GFfW4jo232sJyjfZyGSP4MogLXNevJl2BJ
eCCIrhH3KALjZo2RZ5FWGrxrvT0diNztLzLugNvlOJXvIP+MX8toMrlX9z0uInwbE+dixa8iqFbP
ChUsyqpAlQ+V3X+kMHK3Y8TgIxTyHFTOmcSV5oBFGe5OF6T7rDVePO5YV+bgaCqcQberYugHItPI
bUrPXmZrmu1S6+uhaWcuVp6fmeuW+yLx8r0IYtLgsjaoLxV3kWNSYNuwccM94j/M2CipeEMbSx5L
HxjbeeBy97AxX4uKIHbiO4nnCv1S73MjvAEGxWYJGfQub7rmyjZy8itwhCEsJjbFN/rgYMk+24Z8
c9yNlgPD9VQlzRoZNj1yhhJ/1xgFlx9r2C4cGucInkqvKoNkvZHJ1oZVf//Rg5LykXm4edUgUe+w
8J8Dq7VX/fI5lzHM9ZYy4sqeuvBx9JbtTjnIjerJhrJNZKBuGTbuKm4TbIsT0e2+wKa6AnicPwRx
z+J6dAn3qtcTKvRkgyQBaQ0h0eolCwabO4oXAD8vBhPSdd6PKd8WS7lwUue59Fa2Es64K9N0Zpvg
258qJ5I01kx8Vj45pvsJgcsDZE7/6xyL7sFXfcjWssf1NCWD8ZKlQl9SHI+PBOky5iXtqvWvHWyd
UI31WHebaHQjtbMMgwiy0F3KSZKQ4pXO27g+yjxWn5pJU7SMmRCXjHmj9RIE/bSfKe5R/ljBog/z
sk+97pj1l9zCWvb2j30qXJI22mNfpS7xYurbLBFvlZ1WOybE9re49psvKcXlYYrd9KrNgcjMncSl
GDUz4W6tPV57ZG2cTTfFqDVoSz5R4Iefs8iOjsCR581CJAF8rFSyjvvSPeQm+sxNavX9FeVQgu1u
CaEhTZQgLGVdm/VMJuc8UhGrOv1GcjbuEtIA7ytjDB7g/Viv4N68W/Lghn2URLyFOuifEBTU+2Ls
zYvUcfmcZG77AQ2S/YQd2zkmvQJy3Ewy2jBlYb83MFbZN30PLzSvCjhYiCys7jPNThWfE7uLiQTM
isB5EnVaK4pNGT0TMreP8Id9iyLIMAdnMocZ1L5bzwehYIivJNLQLUiLXUBMxYSYfi4h9AwdZofY
bDEduXqCy2AZIftAkNevfNJIJKmIF+JAQu+CZyvlNJ6Yb2M6Q+sOOqbBvbex7YGBro+96SIbxrQz
dAjUIg5KoMXgEhyjNrBeXMMNb4duHo/MYaKPvS26CEjdqIxl5pCSVBfBVTgjDGdM603khTBDUmdc
6uoDAc3SP0aiIzwBpgouSebn/Rrx8biN4lS/VplurmVHotiJFU2IdXr6c8KuJBio8MagJjIeKmBn
XxFTjkdyYZOtQhHEKGxgtr2axkm2G4/B+DMf/jnelvOo47Wa8tDe55GsMxoX1rmrVo0MMrGuSoRJ
Eq37ylGN9aduRnszSmADuzIxK4cFcyv/NCrVO8gnGudj6TTmMyODFIE0ehj216x5nTnckOjX7cwC
ayk26vBLj2v42mx1mO1tV5IUZHlkfKyLOar3U6xHd80/S88tS+0axYxvP0aTRvuuHL70q9pBSkoS
EE+gzOc8XpXJrKKVsjICMSCjl8Yq73N8kTMzeYb78wTqoM4R3q+i2B2w1nn2rHdBrhpjX9KvGSux
3HcCG+I/tx4Q+KgrfXSIemye8lTO5xzh245LVq3xzcidQ498aYGH7AHaMkA0W/ROaNGX7WVis7vA
v1zhEe4HFtB8HRqDNsPKJ/e2jyZwd2Hp2zfZOMKzc5BVx60AlDd1itN0Ts7gSdQ+yYeU8LgAg+sa
gzaEk7Cxk3u88pa3UQCBjBV2GHP5opNoOMtObGPwZF8yovMYWBL2x/46D/tv3cS6cWbeV7Nn1kSJ
mDGVUFiTDwK039mwGpPgZuq9LT19m2DEv59zFX+wpIuRUzAQJm4IWVOTIJdFxgS62w+7C5lCyU3v
93xthWc4T0Xdjp8Jzsn5zqR42VAcTswREs+cCce0TSDXbncVzMllwsRXdCM3ZAZee8eskVuz3X0c
daaux7nhlxMHiayoDesWjr197WjLG1fKN9J7LSUsOwdCd4JeGFMJtv+6uAdfyZKtnq01NRmADEyz
FLCfsfu6G+V1NzmyULRK6AGdrOHx+MUlmq1kUVETPDjnnliX6Fd3zqJoxMteBbcqqbGueT1udLjt
jsCW64FxrPMgeOYup/Br8KGiDqIQ+laOyXyNaUIXR6Z7871HVgU8Gjt1sH2NPKGjSIipWwnsJTj9
h+7rMM0BwvYglZ+RaXTTroRynqzGrmkO/igYxjI5hDYVFCnBWwQUuBytbkWfQ6CyOjISbvjT+H/l
Ki+H6sFxpvbcT5J8hLFwYIz4scv9sBnS4aN0e/FRteRY+ZiPS26hGg+L9LAorEzEOCRhtqb3eW5y
/46xi/qAdGxmYTSm+SkO7MYGWEL1te16s35q47JnvUayB3pUgrNu276Zr3OzGw9d5TuPEDnDgylE
hnTbC56BnnTEQVgDUYygBnRD3kQK3jgHMsDF4wBv8LQXIl21bt59DXORJruRESOzPJVND67tYn+g
Yhfs24lVcg+mrukOjTDpt1Nc15ckK5tvki0BR3wGw3m5Lg7nap9A17Y8h0MsHZULtqdVhbqpSoeB
NHM0QgSKEt3N1omNKbqJTc2oHfwVV72ZYMMT+xymxQZcjnR37pSIh5EsYOM0RH5sbrNRiPEUwucM
dpaVU3TAXzkNo18ElD2mpgKGAAEJ28mJSsnCnmpNBI/4eMRHPzG9j3yps/FkOZ19BteuLzOHTs6R
nvtPE0ru6qzBmbSkLSqsYbleTCuQyztK1kY357kqjNcAVLzeYLBCx+GblFFbRXwPbBY6h3EnTQ+P
FNck7E7JFJEdVozZh46IvfQyJ9ILjq5U8bGoO3QsXWt8NS3IDHlkEXxgclc5TlpxFNdBkj3byjGh
cyJz/sjVbq6YpeJxmUtbHl0O80PUF4IdUoxHxI3kBXNcgbojqgmG4KVvJ54EUlnP0dcNXgwY/0kc
9YRF9RPS67B1H1GZtyRq/rofsxZ67vdjGLpMEL54SG06VSYj7wRbCGDkUKSOxJ5tFkf8VYB9qofW
ap7tsHwQbsWN1U/CDUXmC4St+e7Xj7/MXN4/vGeagUN1Zzqm+W4mQ0a5KFkdLauRvl0Zc1PBpEiL
868f5a2jff8woVg6TpPHccN3TSfD1lEAPhrAq0h6QgxgMSwY2wgOTrKEK+RjUwpGdFXyBTGzQd4f
2XHoboDnsTae3ONkgHvymlLe56kfXi1v2dpzTHGNLGR6FoJGAT9WXIF6z3x5a5teHf0Fmvw/rYv8
t6OWHwYv/w+pJ5c5Cdfr389jHtI8T8sfZjF//crfs5jgj6VpE44LE/EviePfgsmAsQpwMia27wST
Arq2QAuJ9NqxXFf4DC//nsQIn1EMqAswmFxee5ns/Oco6u/xB1Osv0ZTf//8A2r6x1EMTZBj86yE
BVYYfajjvhvFRBAQ6BqEODhM9E9zp/I1mr8rWAvEMGrFjb7FOegkfb1VTayfUpXHp8qiomqZ9G4s
tJKrUozB5wxD5yaSjX9fka1zrI1GXpW+/t38ZiGn/uuL9M/n+46c6QKqlSmsigPnvjpMzmKzALDJ
vDPamA2+UNGiNgzJ4dl/d0l/8k7Z78a3/3zod0dF4zng7hrGFoR/YaDXMrvOczLHZ4Q34H8MwE0h
VMkBCdWKFJkbPaKJ8eByb0KfcXbWuN1hmrHB1YaiRA5bbOldciNCMRxFw7vn2XqJN4zJ2xmmNZF5
gOC6yjz0c7rA07ZdkT4RrUlFIFsob7irg/E5T41p3jBcaOENl/U+IdroYbTNmFhGGGuUwSnJs6I8
keNXX7kDzpmumtWfuGPkxmLJc0mtAgd5ycqua0ByVZ+nkXzSAlieITNjMXePEKMs88lRtT76Y6X2
hc0tNNJxuqMI/5x1IRv8sBbDc5O65j7Bvr6bSbpYZWiNtmhM8BaI7Mn1InDK6q7Nmo558kYVxjNy
wvAsi6w8TVn4sUeBuXfDZQzumJsp8ejS5xg+ZZkubhpurzQVKyRFe1sRQzwG/it6lnlD7cB2C+y5
PUa0CuN0o8Ey7pBdSBYWkb02ElsimNJ6Fw0RKRdFeo0Lxd7pzjygA0D0qU/RPEVAQJvNSFQuGEDc
du3JAw8Kbcpsd1nu6E1DZbVjWD9CfAPbJhRWt0pP+aZEU7zlhSUrSD/ccTvPfFGo7bdezBoVhaRk
sVSmd2oI4bJDmMJ2fI5Y72GXE9SAiX7Uo7GwbIm41WSHrRpv2MU0deR+MeMjIm5LbGu46kKuCWi5
5CbEvrTFOFVcMLYji8isbR940REZjbkngy06Ok6DsEXQY7YUxrDfPHfN5CjdjNqeHw3dntClgIEa
x/WYlMfZ7uxNkaTFNpV8mjUQnh0NWL0aghDjTz5MZ4ULfa1TCaxnLAFQVY+SsWQXktXYoqkJk+DR
hCvTeyTGiYL30lUOK4Z8PBCNqNY5pLN15Qt7XaCFRRbabBQBq8MYugfsUT7xotHecz9UVY+P2Z6o
05AqbuyC+GfwGME6KiAGVi2BcH6Q7VsUCxbYybMRg9nylm2DLtSwqhvpn6e6yR8QRRubyff3WjkP
ee1qClx8bdgHiegbsmsvIMdoSnwBTwX2l8xMvZkMsTdUx6reIC3Di+8HgayYwdgZfe+xLYP7lHX3
qp30o9QY+Zp0LSU6DGqWA+uSjfJHOIIf5qK98VsLwAGQxCRpgifR5niH/HBbmcMrwtJojcj5qsuZ
DZTVY290gBagcCflZ5Lut1Dn2KD41rhuBd6t3nauwXcn0EtHELDtXarCk9FZN3g/ThnGuqvSaw34
3dPk7+KI/Q/277pHy2m5vO+V+aB7bE6iEPcGDeYOAcVbuor+PIpYE+7ZedBWUFC8JkXKz7yso557
eANF6ExrNSA3izCU7bwJViLmumKtW7s6dE1aHUVOi9sMKI26MnfvgohGtEDce5WZ7XAAJJ+cbM7F
Da0VmyOWj5x+6jyZanjs2EzvZumguIwNc68Sqz8UBfzYlap882L52kQlM3T3bVQOt2qwm0PK4BT5
L8KyIqtRwc52spZFZ148eFPNNJ06AbTQ9fJHmB6Scllyf8gdsjTnRQoEwrfAAgajlHWmIZruWkBj
WZsBiAjSK/OV6FRGZ4EoASl8ypgV0EhmkP4GrTjd+uaIMr/uXRIajZMfgWdcbPzlHBCIg2J9w3KO
QCHlz/hq6m9+jEGU3dLe9WyxNsY8P/Rh+ifiQ6QmeOX81K7WFoi4HfsHuoiRSRL2RQvLEXSCuXPv
f3MfY4nz/g4Kno/7vmsJ24TazX//jj0d1FiU4N5aB77BfoPzVRjQiyh+gwLdLmpWFDGtlT9I+tYD
OZwtKt8FYsfO4mxmEVQUJeG09fWzl2bdXU4COnmEHSdfDPrpGiQReDDLTDfZWMQHwv6qg9C632K3
4mCozFPXgoDzm/hb5fmEZ8m+XpddecfzQOYgi9dfv96lf3hXMPzwct/txTOnAP2Tu9bBcPvovu+0
TXRQ0G/KwJjXv36oH5HXbwUCQRMmjBz+hwSrd5omSxlRiYDDOqSDT7fLfntynReExNWmc5vnXz/Y
uz3WPx/tXUthgE0ZyUcWBzcdb2eCwj7aZTIcMxV/sdKuZbGUy1s46MkpkGI+SAN3rMgZ7qNylVdh
NhwyruSGJfS+8Fq9y/pB0jjzhY/1UG7SlEuYuwqsmMzcjZjq6tbMkgovWadRUMJowXLBptw2Lnq5
UaNkMzcO9+5fv86fXT96RIQqaOMpet+lr1iGk1hGjg2tDus7OIHeoYRtNWDk/c0DvetE/3pDv3+k
d6VwLnWVmCK2DyOpcQcnCr9ikh5XBdASVF3eJ08smCbXIYZ3qRQaX9WbX7/W5ZK9+6xS8Vuey5gB
7c2bxuO7r2ZeKg/VbGsdvNZF68VwYl3aIqd084zbdDREsRraIv/Nx/ZnL/yHh31XUwuJFsmslX0w
HJdjADGGn1vcmbsoZ5FpGqdq0teR0Xe3xVLl+IrFxq9f+E+fAhc59PARsa4O3x1KhQkMvilT62Cn
TFt7bomp21+BKsEkDtUYFSu05cCk3rS9F0799q/e9t/2QT/56obfP/67U2JQYV9bVQw1vBhe7D7V
17KK7FPZYsKejPg32pOlU3h/naFhuVxjgpL4/x+P4IQlQycRIR3wmmcXS+Uk4/TkRf/6Tf3JN4f3
81+P8u419bZpk6tRo4OV2lqx4rOQtYAaLr3mN5fvZ4+0vBQTzQDd6j8OviYcKlgAZBRGSq3gDXws
PILtLeM3r+inH5PvH+jdmUf/Mcio6By+nY3/NVXyBm22swc/EK3SabAf8lguNO2lPCYFiVagkb9N
O/pny8ycCM1QEJgiZHb17pyIEq1aoFX2AY5ic5hVNz42wrEALmn70Nj6CbM9jN0xJl18nCjf4gQD
bVuYkBWNVwOj6xYYPHcHqgty3OLyI86L4hbv3YcMOthvBmz2Pz9sjkk+Qxgwx+AZu+8+BoY15tB/
Op5aPJzxLBBVm5jpvp4LaIHGfKVDT2+bATAUa7ZVrEhWpAk1dilBURvXrYrtWHLr6EamjSUu3Ky2
NmVDT9NjG17RRHxrGmaU8Nko4WznbPkjZNMSEAiRyN4aRB4qJvZcG9mwhRyLryI1LexDbbk2vdG5
9H3/V4nz/wdVvxEOgYUSjIr4Uvz7WdXVawWVtPt+WPWvX/trXhU6f/gAKUxmTwyGnMDhE/WXwTcU
f4QIZoA8ug5bmsWs+58WX+H+gerVx/yIcwnp0XfaIWH/ESxDJv4iYkcQQP8l7RCTsx9OTz8wPUbG
ls8n2XWxH79PiHRhtTaGmYfEAKTlgU6OkVUanhw5wyFF3Byv3Vg/5myI9g4H4DpOZv1U9nCQKiv9
SA/dXhmIsgHXl/oMtmG870fnzgL4t8pnK1lZykkpWWsTDk4fQxjtog84RMjXzY1j30Xh2hmC4Vzk
/b1R5dCBM518AhgMcXNkFSjG4jYLsiCAyFjmGVxi7DpOOzgY3dNw3jSuNz6G1KBrHRF7P6upueoy
RwPUYbFL9CZjn9mMsn3KrgdLMAnMh7CHY1wMZfIME/trPhuVv4mljS8SHsVLKrJPipHhIXWc6wy1
5ipPCnIgg5LyDlszgIPpm2nAN3AGnGjaZTHWU6veA+xor7DkHSZItStoQDTdqavXjAGtNQgoeuQk
fWbrt9ibmxadfkUefI8wcKWgaCFJzz5kPtuulQkvqSPvZd3zEclXSpY4JlT2hZ2OQ+ceIXhOpmVR
bqp+HfTmSwnTgj8VVeN+Egu7MHTih1HptbSxpYyDX9yhtjX2hYKQhRw9MkFX4WWCYqUS1hqVBRfK
YlPCclOZUcekLLeZdjHOPKQSJV+Em24nsSojlaq6cTMYiHcPRZPExrGbi+LMIlBmu2gWebp2WIFF
Z7BJOPOSwAjPY92zk0MYwKCKxXOyB682nlrptmKVAFYhhNSdqA0wosOxyfqmcAACOeZnr7U14wtd
jasg7ImXRTXVTusRJjrybGMKb7F25x5somUTA77GZW2q5pC4UkAsz7L3uqtZSqchb2LJHYqtyLlJ
4or8AqmQ7naS+0hKxMOCtBxvaPN6627KJVTUMOvhlJqOXyDdd0hRgPJtKXWfdX6UHIhPH5j3TCQX
4taLwR316LmuDUNV3+omLc9+N8QxOl1mnAhUgUmsMpByJ0leGI44q3PV2lPhXT/GRyhHoDhdNvpM
RLbSlOVm5PYDG8aPt459TZ7Kc9H7tzpDwVYAjV73aXdAN/e/2DuP7bqRNFu/yn0B5IINAMN7DI7n
oRVFTbBIUQx4b+Pp7wdmd6ekup25al6TmmSR1DGI+M3e32YQ1pBGUCm5DCfuQdC/hZX90BOuOBv2
fBP7Fgrp9JKPfX1OZLix0vIgoovIhwV1xbWKQXQNfZuPzBydTZfP+UHqqXUbz5b2g6/zpsRl6A/6
rdnFGrG/3h0xGlVQLvnXHFEBEtQKnHD/gVqOde6m9fgZg21TrpnJXUtgQSWimNq3SYHZuDZRsonY
lKn2bpOb/uBXWog6HWW0mDfkc7cIMRrJl8GT+8whNAUK/GOORGyXplCWx8yS+xoj2wqhP1KXWcP8
kQO9nJXStymF96tt1wnTrN1UMKZTFtu4oXLlHtp/AU0efBp2dNj1vlWSxVOUFz1OxDd/lg9mlkPS
9sx+hzK34pFJAvz13saw3A7hTuh+J2aKttuYcdZN7Zl1LzaKEKBOkYWHwXEfOPouYBLkyqrhx6cE
lHc5wWhJlkH7M8UOQ+surzwQi0J/z1zEPpMAQJTCGovGkrmLDRaw9R41NRg/xs5L33olP366nW7/
LIp/XlCYYimG/yqWPSgOYhG0U10iZ3Xd3+cVeI+Zi8aGv9dwFbK3TTAzKPhKGzlVzjUqBU+JRv9b
bUk+ai9Q8WKIMiWL3Qn5xrA4KSLOyU7w1LEU828Ts+r9rZxSFrWYFj0LdnsKpRCzzfylbAoDkUTI
82w0I9Q5lKIuokEqKIG7s29MaIzNcEyNqI92kRRac2ggIDwTSRWeSMMeBvwuy2mifZ4s9ecp0y4H
DqPdSDv03Yz5i+dy2GBXZUHf67YWeFGa3DNtB9qYoUo6NCj5Yd8K+R0uWLkyO8mIWPTnDPrNSPJr
0FNtrqxkOOt2NOKELk6Lq/kEex0/owl/MjWhZeW5BJta+GI19Na9yo1ulXCcndmWLANbs9j4A0nv
RhkzEJnCnVXgurHQwP4wmBM9NYNkqG2RPr5N25qM9TY1ANQkQ8mqWChwbi2RNfFG6AmAHSKdOYUI
UUjSB0w5BgO+OiHTPhkdxriTuaXSbJAdaSxEfFl8iWpf3YpQLC7G/CYum+TEWM6+7W0E6gBLZfHC
odCus9pVgYMIZOOWqgHrBiH7OlS99y47p9/GRXLXELp5FDp661LmiXFhRpPeAGF35aprOh0YWJer
+Jx7psDzo7nXwsu1nTtE9ncvHLSdoWXdbYg/cIUJQn4PQfnMQBDq/tvscHoN3mBeQ6fX72Ic3BjN
jTc7C5mgTW2+bUunZtid0x1HNjJdx9xleTnvjNo4ctuhEOq14eTJmqDwqam3Y9TS4dLgNoYHpHQ+
o134ChmKItxIniFuQNlNkZeV0p+3modqxqyMR4Sz5Trtp31jowFLs4pkGOtd6sYYMPb9XlsJKPjC
xpAbdUeYZJvIAGtpGicC0Z5DyeaEOIZyAL9sCPoj/4bo9mw1970TTKp/x9RpEPNk/Sht6V/SvrIJ
+NGbgGG5tyeV6RW5QnuEhj2sWzQP74hKxuMgvPYuR4B0aFsHlDJ2s1WepzgJhvY7xaKzJpLwfbAJ
jdBwz61ZNnib3Ijjk51oLyoiYoO1iXFT1P4FU/28ZsVgbgsSGDZEdpaBRcewJs8FM6TTqLWo+h4K
S4YyitPKxv/XeSxrMgFgqe0uqmLAPMMU3sFHWBI7zQciMaZLZhjxwczRb9Gv4KdvDXGDrdG4S5Hq
3DqF3EK0i3H1eUBGCFfNoNS58ZF5EQhn4uDsH22YDdhqjeojHciG4PouA7tX5SZvCRmwWH9uzYUj
lVgpO4kRkNc66835ZYLu167ENCMnmXuUb0OT619jJ+6+1B2qKiD9SfIRhbGJQC6URFz0tK8rh9DG
aqc1fSS3Zd3kp3C5o5vltk4/L+7q8xIHXsmFbrmZjPfe50U/fF766rMAqGRIMTB9FgYIuSkSxFIv
REvl8HlC/6fb+odui9bobzut/9u2r7+IAv78gf/qsQSbfwsgkk4wMB2VoMn5s8fy/D/Y+/O7sVow
Afz8L/8drO3+QfcFpddF3WwZNFV/qQJsBANLky/wIYK3ZSjxmwrg71QBXK6/XbqYQCg98dWaPhmV
lrFMfH6aRJaRO7J2xBsdRoqSRJ+0yNj25OQScFSiVF17zA9uvTiMCC5kuFisBzlj5cT3VeXrqFu+
+I2ju81GlZ0RUM0ohyeFsOf9pPUh44fZ1vYeXNytaRj2D1i41kh7wYNnOxmOYGL8srW9PJiktm2T
5VHFd23e+Z+Pr8mDnINPP0+mHx+gn06X3rQfIA+1a97Beacvh0FZmt0lad2g5ZxIlgODHcyReAsu
dY4SuhwOlRn+mbkcNKrxygAHG2FuyzFkOezgS06mUGrGzaC1cmer6BstZHyaTeosFMNirfTWD4By
v1esQNcj516xHIDpchR2y6HYT+GMJxABp1qOzDQm8tivSXXBaA6ukJPVXY5YNgpNgI8SjKfP3/Ri
8SMcXOOmq6d3tRzS+jRDVk20G4FsgHSHN5/zXONc7zjfWcSdujo7g0XedHN/zLkHYjohZPXcDXbp
Ed/DbZFxa7Sf14eYwYDPuOhH61Gy319BZ1KskLl2CFIBjrXcRNzZ2851v4pEX7TyHnZRjAJjs47R
Jm795ULzlqvNWC45eCHHfLn25tjeTRpDODxUt2lTkcahlmvSlrm5J2vpDTX0JwZfv1NwusAGOuaa
kV7/LUeKRUSaGJaih7ydKJn4Db0Fx46W/HvT9LSDfe1dqWrck0Ut+tH4HVFYNiRgFlJEEIEqHc/Y
Z6+6UcUfdkOVms6AGYwl1IacGbLb4qx7r1IiPjRPuzdq/wggJsdwZ1DvK62xrmZIvs2cebdp6YLS
FOoeb+hdisdOk6N7q3C+HRxiJk4xTj1keGlo3vpDiVbfmb9nToJsWcu+5QRnX1pXHBjaKx28a5ve
u27vbN2qTk6T7oH1FR5siWrEu2CpNTkX86lL3SsbD+e+k21rnGGbkiEJnsOoN8WsxdhQbZSklOkZ
YAQtG6W2JX6HPjQZeLEbcjB47sCJ+fRqfQxdxFZhru9SegZesJaY943n0eonVt4OUP4sbOeZULq+
7ocaj2hFbo/cohuZyaKlshNr7uHQRS8RwiVCuok+ttcK5oQFmDJ51uw47/a94VfdOjIXEy8qibh6
1nD2AjrXCq9TmzT3iNFy9RJ0ywC+8saJEtQQgBGa+RTWUTZSZjiZsZJF03gPZGk65SHFDlF+VGms
KNWTxOcJaKPMX0MZZBqBVBJpeR/6REDOvizztRyAvO0iS8xAVR1yuLedCV6A2CrMRu+lib5hXbJ7
GAiOmkE2UnM439j2zM/FyBPjd0l428jGmzdJSIIfcbxThGaSSDy0IIMGqEYkrMWA9GfS2bhpxpvl
ptqqGextzz9jEebwhHQej0IMfjdNivyhTWT3Ywzr0t7goR6JGSZAI70VZYLJEul74W3pQVt5QzwS
n76No2Enh8nstmYIcJP5qKdgykitArvWw3A+iJoBwPe60fo48N20Ttdm7iHTtAdDvRa+i59s6qN7
v6C9dDLBH+yrdNORz8gLrSK3P8whTvFVPYChKdVRaKb5LRVxdGHO1L2OkIsJoYum+tIzASnA7qjk
AEdDvXq46p2otVe6aB9hbjxG3fTVw+7ATpd4Ds8Z60Axd7qzEmPZz0kRyKLoQCq5ZUBB6L1Is4a7
b3W2+mbo6n0k1mBBKRdfQjhelV9sNPSdmGqG7iT4vc1KdIz/kGijcc3PHfkh1s7XQt7RgUxbtBMj
0pQMge11bjJjq0VT2O/kSAjApnQhRm7NosjGE6f2l6GzJzcQUd09oNPOLIh89RAGLLw90ndbcWrN
Ahn4TK8w3TsZY7p9Ztf09WDFowdEGNE7EDrDWWFPx/bkNXb82EAiH4iTVF1zVFDHVRANMVMTxv1A
CfCRE+L6NkUJORyC77JBopKgGZOVCohQSxa/Ieznbo6vtlZAILem6eJZPcOc3j6EhMfceYJkAxgN
5Ckp3T1rfja9tJNT3TH+xGg3UIQ/0lnOd3MIZuF28MvyrUCLve/JWTmErPfJMOq9/FXg2rnTWqii
rtn51wnNFFmgRuK9ScgNzxno5HrTFE4s4PH0IajVzvI+vEzV52ruxw8ifcd+HfvQvZGp1C5TPm1u
1qYlcEq4pZ5kH7EnMDUkWqTfpLTd92VpiOccIcMuHmLTJSiQ8KOzUdQTpwKRgsw1m8dSIihm2zcW
P8gDLT8GV8PjV5vIgmobWYFw8oZ1RdIt9kdQ9YB2Yusis1bLLxlulkeiI+r8zIjAg+5tlLbYSiJg
MdHpkffVLSUBIQmj011ShUuDaKT2O7vOgWQ2dN56WWQgA7qYtLAudJ8y+vhvqucGIQWIQ9LNZ/lV
DJp+Z04gplbZnE2XcoZR7iHx2Iejb20N6RinSJrdAQteOhAUt/ga+lHXOCPKJg0gsYCWU9pMnqnm
q/ZpYi12ExaY+AivaYEcC5mp5pJrMQxrOHTFyClZZ/Oq0X3UvDq8xG1EnvWx7abeDJRltc4dwLLs
K8NpvnSllNYAK2wIWciHvpsc/YJMroMXsio7aGS/NXuEz9x/tfREcTcga5qvSPEi807TZ5yjiAgY
e2oh8W1s89252lQRL30zjhmDq1xLR2sVewZOMNn4jjzHhSaYaBbjcGeYQHePBGA7+nlMEpVvdV9D
c1a15T3Rz5VLXJk2EzBSx071JcSZMuVOsU6yBKGmD02kSHnkSY/xweGJ4ZLCFd2NXe0/Eton7hIq
F2LeQ859MdUx+2ll7ZGRo8MzY3PPfZZfLQWf2XNbuk4bDJSP2zbbAHtWZ4CXJEIVCBROsQXNfl1l
dTXyhRia7xN0bdqjmbFPb+k37TwyS2vCe50HHlBTHG47oZP9mFXDV8/o61O+ULKTtu7WaUuI1kqv
hHy0HUmPRnVT8AmjjVSzB5K6KUsv3Vm2nfh7Ac+Gj5UWH+pVEtndrWlm+tVjMnzJECWiqeymmkRw
jVFTiU6OMWUnBHPOJMkPmhdaT7MxkL9XIuvCgEzD/jBZyUg8ygxriFBK+c41x2EZNqMzreAAMXFk
5EoQAv3Ha2UgW0OYkd0qu7ytXQN2U9xDhfKRT6IDdc5lU3kbWC2nWjnWtjC7RynilPDNIjyNmqNe
uTASCE9m9l711bCr0xo4AOFS6cHo4AmtaGXqd0nYAKYOJzzITB/Jj4BHFuCWxvVgxw3KRJ1FRID6
j/ja2OIi2I0TZfsFKJG/a0uskKtxmtQ1tRmOMBQpv1ft/B2Za4qxxSAEcF2y2qyD3sr8cGNkOVlN
fz9o/HVNiuTgt45nUQj81PFYU1/oZdlNB7vMyAaynLY5YuBIHv/9P4MdHyO9KVx2WL/JWQaVF6RS
aOPBnSDtIZCVybqea8wwf/93fp+aLntpi45zgVzAtvB/+zuGr5kdRuL+oPqif02WG150io5AztCE
1pOWxj+ygRkM5NccLebf/3XzVz3F8m4iaYc/gJLDpbv9/WXGo0xRKGM9sZu4CqKlEGCDxrh4KQ6G
sc3uvNqqg7S055d0Lie2WdPXQfcfFdUFanPKDENusqXwKAR1v5puJ/TQB2HVU3XUdck0JVGdSw7Q
GGfXtmk4qkqkZ2Q+ksS0cvx/kGz86wuiE9ZdWnbdYEr4u2RDWXbkZiW5PSpucaaj5ITdPsBYJadd
DD53vMw86/D3b+O//lFLF8wqjUUVg7Lst+9kE6K8G1KfXO1YqrOF/hlc24veyGPszvW/JZRbPjL+
mAEekdmCy+m0jAR+egCkb5lFxsrwMCo8sE5jvk+pFmCT6v7hVf3rk4ZrgTIEVwVDDut38IqZt0YF
IbY4YOU2u6ttYKWi9meIvv/7t8/4/7x/jo/BAYmrZerO76sDmeLtIy0pO3SAc04M7P0NgPVInjkL
rB7LoGW2O1/F9HlVNLbXFHmpDfQGwexS8vWf1R9ZdnLTNX2oiP9Y6kN0o9SKf/9P/Zf3hPQPvlog
EA3eFgdTx69v/gLwakovJkw7YvzP0qW7nUq2iP/EoOH3/LxM8TkVeOwdZ9njO5a//Dt++pBFHbU1
AWwQFkOagU1DoHW8kSGpCJ+v5z9DwX8YCkIw4rn53+UXhJy/Nj+LL/78gf8xCqHJQtTgLkyUn4UX
nvUHB7mLsupTW/HJXP9rKOiYEE34ZH1TmIylfx4K8hOgoBBzLDNB3f93hoKeWHSAf315XJzYHgY2
xnHOcqHgGvr1y1Oz+8CtQSZqFRqYSKUNMGOOiuPkuu1moD3eDXX+EqX5RJql573EjNrO2KJ6mg3+
x94VOKMvUWmnz0kUxQTcK3Ex/MINUZp3EZmkZhNRHzRCPMOzBHEHi1acw5SUoVXa1cUhRQG/k8TL
PPuWKD9U6XbPkUJiDW2Wo0S42nSre8SQ+K2ure26TINR90zgaIN53y9AI/wm5ZHRGzfHEgkph5kk
K8PUrGdNEJp4qmBwnJLMt3BoeHbxyEhM6QcOEg3xM39o7dgJWYMg9cQ6Igbhieq53uUwBU7CL4dv
Ne6PRS3uoSqo3Tn+Ek6e/hQ68+hTvEh+t1UCOrCyBB4Slb/57i+P30rg3Tk27SQDZxDpjTKTxl4h
yY3Pep6whm5Aya3y0qUSioTV3GHcSf0VVdZ853PKBTR7xaXwbHoQHfoEIvaBuMqrZBz4YVBe3odW
hiIgi8ORotDJjRXxaDBKW22ub6IpdWYMXV5eBaFrawLNzJDewcydD2J0yqCfLRgdBbcekeWphWXZ
hRDntNDTDQMpAcoHK8hdCl6zx+O6mqyPqFv2piJyFgtRZjf7RIN6je1JJ1Nj6nQ+3ahfSFXKy3F2
Rkl6wHbubudOrwCGGu4DKGc3wN/SvM9dxjQpaenve1q+71VqjC9GN4gjkxF5YixR3gmwkE8jKWQX
8loTLPCz7mqBU+mJtp2IbcWTZROcvXYT4Rx7yQQ0w7F7bYga3GJrpgNHKokLaSjcMyS68eh0HSNK
p2LUmGjj1sCK/S2PBmJQCoexxrJ33eNqYieoNIK4PGo9c5U4E6s1UB/XSuhRDJnc6y5O41lnpwYg
oxuaScZbWPaHHq8T1NiRtxR+X5rv4V0kd7Hs6bZSfwDRPrYPua6g1JOXeNRSe0k2zcWJ1jvbg0cx
eZtKw79pet4ohCgFUJ0KQBdiZebdLb+EbpyNd0uTaIR4wVdeq6xDy7xpXlmiNbfxPDT3C3wkwFYF
ixXBhFPV36oqDzehKPNN3Q3al9pG79345VGfei0gsafcAFG9dkSATmwygk+kT9jYz7Byt3lvtkFZ
ukB9lRudsRyO71lefze0pr7JRfNQN9WHj9h1HVrpNvOBc1fM7Dtlj1cipDeuQ76gkbC2h5IVlDGA
UhavOd96qulJBKNppgXYSGDIsQ0UBHCy2k06SG2G471zbEQN88WisrbzyNr4qsvP8NLFlsdweGLG
VVy0hRrZGBYcFLvr+7tOUGZh8coawpd1LRpXUpu8b33ipQUpkJ028HWV0fe04EzccJqY07bUVecf
PUU4wM7qeXNWLvPKiT0HVIyAH3J0BC4QVHkSRiK0RgckCCRbN31n5toHPQkNAeAIh69FN5FU6tg7
fbB1puS1cTAaUmggR+jgw8EQrgCHhE8uby2kj8FbjRVAHU/6OX6aaMSVD7Wj3uJ06QP86erSEdP+
4LFQ/Qb5B8SBGTfDKTdNAtrdML0NTS8M9ARoDHF3BBWTjYquXHX6HIAZmbaxpSGWUTCfYCoP/Qth
Y/q+TsUoFyZtvJ/DmD6sTCVRtKi9LjjdIPvgw9/7tWy+2ibjxRDy96YGjxTkrD62mV0MD3pmNF+1
rE/ZwNDxbEwys3ZtT6/F+9/eJoneD2ursvs3OSE6pRLfKzAsRprO5w7k5dfGlO1JyglCcqo90Ium
ByAQ6f0c1/IqWp10DS3Nd15RWLd1ca4IdGUsMt/ivokx5VjDE5uqJd4av+s6gUZ8UGml3eh4UqqT
xbfpOlZNdqZLTzBk9z5M/zF7CX2/e3G1NP1Sx3154W1O72Ca2N86p6BPrxt9qtY1MRRXCYP2HA0z
xaEpFSFifWdtRw8iZut4JuB9VWAOC6HSEwp5ArVtryNiD3GdD+pEVrkXr3w69wc1plmQqVw9hAoJ
2jrMZfrsse6HeENoch7ZLLEQpEDezBRMLZEk73WK9cMYej6kXHPih8yWfMuWvw1I2rrtitgMZM5Q
0jQq8d0AObUTCCwqMulN9u5FVhAgbUwdiZJWoZ3dVpY4E2W2G0au+6qpA4D3IpjhjtxHfotmqNNk
ufM8Lz3ghpC70F4c6GGYPWNUV08drsazsnTOd4PF9REBH5EHWNsN5FrWezvr6QbtQvrmRF6dblWZ
VE8Tbne5gp2oI0upG/c8VV5ygWaGDbDlbHWi/NWCwMTXOE1uEruRV6tqiR8mN1riQh799NvIeZqs
CQK0NMgTRXnn2p5BS1PH6rHEaYt6p8z7o94C88UdOjxNCbmXfVmqXRwCbHFlZl1dv5U/3B7NTSGi
rljN2OJWc2vbaPxGf9oKUiCRarvjo8tR8xpObsyhC9gXLDSINRuYlVM9uQipfmCUTde9xUgqjwhA
wb9vvETAp8S+SWqLbHfWPxOH6AQzdusRIHlUlTN89UP5Rpb6nkfLIyrcT8gYH2icATQWtfGgKz7n
OSnH41yHN8z565We1Mna60d1KJJqNh9SCMEgU/3YOU1FIh4GIhLIOOjNXVL4Heh/VF4rR6XtW5Xk
N0w1+aBmszmYlYYyKOEyXbFlgPQeJ9mmQApxJ0O+0z2QuHWUW35Qcac8sUrJAoMMkLVXGAhgXHt6
SiulbURKoDF4FPTfbQZ6qHS0R29yt5M9Q4jDR3A3tk5+04yErMZWnDwb82we0Ef0W4Tm1XvRJOlu
TNuC5c9Q7Ce38L8KK5+vC/rifWjNKRhbhU1vFGJ+YBxfkzlF6FZltntb6hHBlP0cYKarv/mY3U6T
UYoPmP7GugqdawW/6ZRrXPcFe8u3uWBoiKfSw5E5Da0VgWHS4hOYfjLy/DadQFnp40L/kOQz5Jq4
mQkGD9pxKt8IaTDx67XeCcEFKPV8jG/BN1WBQYhb4HZGGqjErS7sqpY8LhJAEXSyJGind+gq7W1c
1Tdgcru9oVftZjag7XmEna3cWaTnGr4mGp3xTNGJn84v7CuE4WwfVhzrpa7ZZGCnO92Nz3MXvTFi
f68M/4qCqQ3yEmwOT3Ds3pdVBR6mrnQjiGrSRwaGc5hzE4SKhBtmRLRPBTiosSct2/FrdQIuOgbW
3Gn3nj5b+stYKc89Erw27VxBtHlA12B/UGSVhEOTAPyFS6rGYdsZP1xnlPVR5TW1X+Ol/vvQQ+8O
VMNt1EJDevAzx93YqlcXvdXIcEyce4rJ+Zj4CbshvU3PbRP7VHN9kq88pq4s4SXZRauxcazHDJLX
Hil3S0nJHHDskpPlVOKGE6FD/ifzs5Dm0BB1YMVfK37ibOaQi9fUmeqmAcBNFBokqJeMyvqBuMfm
zPPK3MHQujlo6nm4A0RJ3jAIYe9iawYkowpcqrkNqXDZdhOSsJmMIntQhjDrbQUS4YXY0fxstalC
j5ybzo1FaMgGMACiHorVHL0wIPHb1OwcsW7zNkR7TYaawpPbSNIWlM5WOiX291lPIzYRVYXEOkIT
eJQuJYbdt6SQZPkN+02kZ12bX8xBuHdEpdsEDrhW7IIeKvJ3b46NN4kq7iL81H3pI6M/sOvVWDAw
z8ViCTkxIq2eAQixq57lM/Sd2LmVlUFqjhq9x5ZQ1w54dDNvJ6Z6K7K5vcCunZ2f+uQ3llUDoz3y
jfWchM2OU+t1QGm9Al9QbiLPjnaZh/YDc/guMuUtW9yPmtHJPixK7TAlYbtOc+2gV9GeLNcbVCWE
ngI02RAc1T3oY6Nhiyb4KXSycJMunn2yYXfa0mLApN3zRqj1WAZFSW3Iv+QonOJDZ6e0iaW2N8WE
mRmx+ooWGdNa5msbv4ye/WbM1mMkHzsQY/jN5RMqX3dFOzgGTdJd6c6LdTl6FwZB9SbXNfxn3RTQ
jLyxDyGyJgHs73hr8ka5G3T5rSvNk9RpzRgP4xnvXbFRYz2v0jLqDm6aq20+ktjLekVtwji3NhbI
bTC8Pf/OoUCc4iNJGLMmWPDseja9sonbtH2079BzbNAAXFXvprejlZOQG+nqwrNn7wjmIRJz9HFx
jXPDRhTUzBETr7wPK1YNmKFwOdRA5GodYh8Td9GstKqwApW3KUUpgYy7yXBCFoWOQUZ3lkLS03BN
1Ss365qzmPuE4L+M99drMndH9CubG4vgDVtzwy+9YfZfCSEEKE4YFg1LgsnqhJ3crTbKHIa7TE/y
CNJB5X/J7Hx6JSwrPLVCjc6+AehFQeN8ZTHbIy+HvZesDUWDc9QtI74XQEXyrbAsta8mHRN/6uvP
smizh06XFZIgyOQoL9KsPaIN7qhBPUJ7dXeonm27e7BYfe70znvsgHGfOGBYWMWVt5+y+lVVsYXI
YpECTAnQo9ZHYakPP8y5j0yqU927kb2F9kaFyHAjvcpeZiJg1pOJbnVVNuHwjScrXrO6QhCQ5xEk
uknsppmr2mFbBy+MgItEmdO+g2mNgj8y/G1sNtXJkJz5nEL6+AWFfPYCdyrexQA6i23utu4TwC5G
3FLkgNxDZIN/Tlj/M337p+mb/Rkt+L+P356WjMP/c9u8vv9oo1/GcH/+5H/N4ew/vMXNSKisEKQu
GP8jznPdP5gMM072bWBOprfo5v4741D/A1SPMFnuWLiwmK3+NYfDAIWYj5/0fduwAf78O3O4X03C
qPFQkrFT04XQTddkyfPrFK4rOl/Q8w+7Kun8hxG+8LUoE/Aelh83b+yYcf4Q/FP9k0tY2Ivo7+f5
n+HbNhxRBtS8cIFV+te/jE6C/aQzDDth92EQN1y9r7m5RMvHg0EmYF8ZXDFxM/ZfM+izimoPBgcR
iOS4rMN01MVOzyoDNwh+R/Lnw7hbkWRLz2GQNkKMgUXQXluFBLjmgBn3o2kUbAN7bmdMWWT4rKrS
m9+ssV5Z3dwUO5MN1Eu+nDgzxf2X/PMY0pcTib02h1O6nFPx55HlVSHH17CcZIXtxoFjOOzx8/xk
x2W8o1GdR8X9rIq3pNYQMLLlV6VRbtqw/D6gDKAsGZM7v0/dZwix9Q6HZHJu8spgFujYolwT3RM+
aejCkq2SWnmYPXNaF+H8g9qXGi23ghDqLFB+4pOAvN6Scs50a0IGULgl4iyj+EKAEkHbZJfxaiHZ
eRzCsW/ez3nN2DHJFhZe2ePqsexrUY0bbyqxp0D6gc5D6zw2NbEZFSHE2sLrFFWzaExYAWvQW6Vv
w55tN2io0FZaza4Is2BsKlRooYJlYvk7IUh2R7KY8X8qESGE7XgdG3w4OiHaBxU27JizFvFZCR2g
RLC3NmodhYIk36gjnnybkvawaTG17TpHcjqSxRQgzXMONuNrmlwKJqPpe+J624XfQ1igAj697p3C
JJo96YMQus4xylOx85ciAEU4OZBLYUCqRikhwsrsgDrcpsqlrugRNWxcTWg3ihbhYLBSup9V1qbY
3UjlkcxOk5U3kTe8YrZgETTpoTjf2IyDAFZ4YuFsYI57pdajPKqUxeceM0x+kb3tXRjdGm/QHfP3
jkaOEBHICYxSorG/l2V6RhBLTzc2OuGApl8fOsiOVGTaMbeq6hipvHzOIW7xXidNpRFQTgGyxUJF
3df6kSZWul4KsUYlVd7m2ZCZK52rme53KR4RqxMh81lRglnIzlmbG9zfVZZDko5QyDlM04i9oiSt
P6tT57NSVUvRqjd4c1btUsqaS1Fry2iWR4nqiBSppfRtP6vgcCmIa9cCn1K7Wng/j55+YFAyoXNb
ymjFA3VgysrtHTFQ30M3tR/LBp0M+AiPotz5LNCt2WZcaYgqu1KxDF8QhUKC9Hx3fEjFZFonqaFL
3CIOoyuYlwahrCvYzEvTkFpR3e+63LABgYw0S4zwZxIS25qxwUrNDu3H0oiIpSVJWy9hpu2YjbUu
PrsWJujRY2/GDC5iuppmaW9odOh0nKXp6ZVTwCyawTVlSruG9EZCpm9tHp2NgZjkpXnqZ5OxwdJQ
DZFvXcXSZJH7fI67lPCupQHzl1ZMLU2ZubRnhLQQ3ErHViytW53o74B20UyVyNHCDtoJK4LqUhAS
G5if7d/SCJLRHN/Cd+mQxdIm9gonTLe0jmppIuelndQ/O0vgp+RgLu1m/tl5kisenyAqgTdPPntT
9dmnNrNjvLnJGB8zs89OZFCBAMonQOItImq8bEUrftTlzNR/5SKzpjXHcdNO2tculyQZtO26gA/z
lEaAgtpi6O98C4Q8EVtkKDI7HI50Zz8qq+b8aEvbBjxZhRsfzOxlsMgftFN8tv6kye2YyxhiY5Tf
ajoBjWvH6q01IInwnlis1HocNIXbQMedeEgpT793Wt7ftCNU/21U1iUGm26+es0QrWfqagNV6uTy
zQLgyWkh3zzo8ButcLy95U28MLyW6wwkOn5b03zyCN4+Md7XVvkEMxu6tX6QY3ozhFiGRhkicDaR
fObOscsi91KZIjr2wvngdmLzVPrVLmtqZpiCb0p7oAabGA0sOKwGa94MjwGazYblSPMOYC0poRYD
GHKJVQxXZph07TZa0vhWnjPIyxQN9/HMlK6L/x97Z7LcuJZe61dx3Dkq0O4NDDwhAVIkRYrqqGaC
UKZS6PtuA0/vD1X2LVfFvQ577smJyjqRJ1MksJt/rfUtAJ+5tNw/OvcvvNCWarYEqakSbwgR3dW1
SO1gHEf3ArK5uEm+J0pNDcBweVh+D6Owr51qwl9zTrvbM5krltnVttH7VQ+ffdXG2hT0CHhH6EJR
GwCTXygIWCzCI/qvGtTajtTysif6M57IG/uqLd81NayufMXYBCp7ZuHjHilO2Cf0GzLmq13XwMCd
9C8TFN14ExqpfeGYOqlgFgTe8hG43OyWj6EFzDyGeuwD69CueW+HF6VNK+o93CKX4dFtE98ghuSb
TTQHUXQoDJkyBLXbU9qwMzktk328E/wI8ZmY5ncjFbw50z5MHVwm+AXzActvvIUrgMGLKgHKAUPN
xzV1X7s5nSdDSw/niBAXRmboL3HElxwr+0SO8RZZYMGbnojxFE4sz5FFSTltDeO20Jb4qVC0PMKs
2WG2ChKqkXeoY+Z9rMiN5VpvbHQS2t8KN982HMb+nHdkAxPNwFGsVLadu8bcRB0Xjno1yfENTQFn
QWvbwSADqba8khPig6TAKCgEH2zelOG5cke6VLv6dXLguHlV2XLXc4b1qAEfT7T9vgKKsmcFYoTk
1FFA2bkI9MHMfIdi+jsqCmys8N4VpY7XtzDtB8X3rk95R/dLOyqb25Gg6RQO2J6RC9qO1cJD7hLb
OXFc6D7IiPKlxrgCdkOXdFeR1F6QUjbgBlUZTh/4XvIn2S/gnbw8+8FhKg4aWw7zZG96S+tc+BDQ
qnE3OXrVkpUeSj+Sevijx8twJxyS7MD7idWyzYZ75thOQp7AiK8RipbcZlizjyKy1V6ZqfXlGW1D
87CpHhCOAJ9wT/USPm9THJE0mJ2PIzDAyByS58gznBNOeeOFC1n4JydsyN2f6N7ebaMkY2EywkPa
686R4G+pbxeVYha3tOS4Vhmgi0TzGO0rnStyoZvGzSJrurFBLq9UZIWQaubR95CVOmkM4cmKL6Es
rsCjtRcMnuldEnfzKVUp9Z36PL7bTl+chmYuNTRLEV9o6aMouxu88tjT1uwFTgxVL0vn+c+QioLX
1M2yp1Z64xM9zjXu74TKKo62dP9ytN+lYdbd3LnSLyEGqWMcGjpZeLyfbH6SAS/PQfSe2I1NjFPP
T47S1Ms4FfbdWCbjo+bhrupNEV6trnJJubkG1VSuRGKB4dlETfVu2dT2VLiWRR9dWjcV9xRaaEvQ
aM4oeM7sgpN7rHdbVjxjI0wSkui4+FJl2+4rzeTAM4WJgl3CzWIzdApHZA6tGXe7ExYXzKbk4nOM
fyZmUIzoc/8kem05yJq/QclE+NUSIxpz1fbWSxiSZg0W5i/GlS2CyeoQyXFmATMEQTqaUPK861Ds
Sm8nrJKKC2EzGkW03crc+0qTGou3CaEgcct5z7Bd7Jqmjr85tOSBJuqerPySr0M3NZcI8lN7qJux
++ClXZ40r+O06ahyn7X8Ia6mm0G6ViM5BewBUVjRtVKteZk6fVRflWWq5pGiiCZ/pps4kqBLYANw
E+GCtw253E+bvmxVSAh9pC0bqUDDAOYSJHXqKn0q7Cl6UbWR/CxaZoIOEMRol8mO9kOrd4+M542P
ofLsF5ztSG9za3rvJKe9JUiTpHyOCi3+VpNIjxRYW1+NTfqXIA86DtKfUE86B9Q/rYV7P5oqay3b
Vc3T3BqsFQuRXg5sncGqRgF6tG8UDfebtrOGN8HX/ZUh7786yArtiwtku7+EVWNbAV2MZhkYHYUF
5GdbqJJzamxdJ4L97JG2aTfJYMzJoTZ4CP0h0sKUc3tHZ28xC9ykGW+vPaeu4Vfsh6fKSD2xyaym
vkStjGN/0izz3Gi1NHjfJRJ4NdbRoakG6yNfppiAj1ffiFANXyZXIhqZ6+apdexHzNzEvPPOrzvX
PfUzeaeI5xD7qtC/UhlPn1HppQdBpvKWLqP2jrPMcQOKXu0PkczqOPbTvMOeV60d2+IxIqIckQZS
4Z2d5kEz19mBE3VMjsye7ppuWO4GPsKvUUYjvT+auCJrMazT5N7oK/mQyHQ+9vjNfBDO6VNpa/bZ
6y1mbo7X6wZDdriFym3g0Mp8Dk9Vu7SsODI8RzGSckSMAJjO41DrGGdV05J3YvJowggZvZ/BreU2
HgpaE01B9mAy41vresPblPLm5LA33tI8ohZVCetcDll1TJi2PeKh/IlssJxm3XtPDcfZK8z0htNV
Uv+x6XZgB53MO4ia4mUZvf64RLoeGEs/3TLDgsGhZfGlC530SroajbGFrxIURt3fq9CeqPqJ6oOI
ivhxZADgW3VS1RvqaOrrwJ30VzObNhVgZY826FEF41btw+hM2aGSzRuNfQkcUdecOR6QiApU5bnb
dprNHamrhXYNfO6Goto3yy3OQH1qvo9xZZ5BvmennFngeyKb8DNMWPOdiHMa2+r4BFJ+/kw4i13K
nhH6AjrrzNQUZCGnPExDuW7vFq3Wjrgc63PY8cjTSokUWlfDZ5K0JfPuPvma6apxYJ9zpTbKUZ5d
yWWNVAVvV8Ku4hPnwBHgsae4kzNuU5wp8BPQc+o4PSONh7fcdbqjAzr+plU8V10sCm6C9KS79YqE
Re28Sk+nx1KOk6+NQ/6i5holmDjRjz0p0PEUvJovLufJi16w521mqGPfLsbFeTu0RXvSow7W/RKm
0Z3Gg2YEVj5CAWHaObwN0G0jv9Ls+q1XNZAONGLjGSdP/SJbs/vC/sFsRWZDU/rKa8p3elzCr6nX
V/RUxPpy6qpWEGizotuCx0TcpyWFoOTrqUEAd+uGX1E/cb+Ct2v9GkUpbpVZIFyQ6PlSE4Q4M9Tl
WyUY0jhFX91HnNSSzcTawV8opZKhdPNdQqfqE6EAAwdN69zxSXYPrdGN5yUb+6+hGAgQgprB++WG
ZOmTHBiNNe8WPD33ncuCUUVJ/d5K2G8RAgLpnMxB8dBDhOUtUJoR6bWqyu+qbIS6UGEXO3dYuSao
L0B2Nijixo3qHiJfNTV7P6Nuuzuv1Wc4FxSWoB2DtN1U5Ty/Zdwh8ULS8NPJBOsMPzwS92iHXKjN
uLOLHaeA9n7Wx/iD2KnxItOSBygByMr4h8TDXLmdYhAE28Aump8uSxo3wARWfi1tOP9UnEEPsaOx
DNEH4MdFg5Nm1LS9UMmvLGKwZVTZBjHsK1fO7EPw1bdT31sIGKm+HsZuLDKY19ruWQ9pF49oVj9F
aQ92N0JDAuHj+Jqo7rOhJjw5uE990tkPFAwV93oEXZN+j4IpgAqzg9OX5QmzlDgk5EpxIDD0Q7VD
CIf/a63bVIE3myYaD4wXW1XHm6ahog6ze06iOfYZerR7wwv1X4jB0S/m6vlCRRCeoTzOmxPShXMe
uUHt0Mr7p3SWV9irxp69eXrKSKbjrDGsdjtoDjBpzbM3GUOpB4yOD+tM6EMXoc38vJ6gTGYaza2c
7IoIT7iVnmMaV5h2dQ7NkYCPaVJJuXhupFps5m9L71sqzm96LilC9qZWPHI0yG08AXBLzDTRN/1E
9TosGkEOxUp8q9MZ3Ycz72Ueeps+p7xj1y897h8MH+3Jbpklgnwyw7cmGs1d19bdR4ouek6rISPf
H2ss4PboPFrJ0Jwb/rRt1TThNTZ066zXWsngjOjUaVib6VEH06MJHgOnIbaTxE7cJ2Hk9a6E/Rj5
Zsl7Ondj/8BwrUPTtDqONK4ssqChSmjaLDS8BpE9/wZCtPg9uMotXVn6t7ZE2WHECfEsWJk2QpKH
ZjtazI1Y3GwXpSugycEjA3QuQaCT+DuMtHDPIALqx0VTdJAPDVy4WAPqK6pp+VJjLo+1U6evwmlY
BVXV0fRroS3VDK+gYGo1ZUG43m4inu3K1/WRM5e076yOzawnWhMBHeK6R3S4NbVXt1/DqfNEomsu
Ir5NoNdBqnL1KEOTXrKZ9tQ+F/VRq3QKxrSy+dSB+vkYTRK/QwpmMe4w/zj7zCiah5FWnF2buUwV
F8VGyi8djN5ucZ8riX6NGin9MsYNsZ1d4Iq2FfOOw7qOt8Kdw/2AAEtDZm6OFyP3upsQi3GD1Urs
YJgRo5lcUbAyihTkb17So0ynZf1CxrXQd8Ap1ewvEt7XjqpavTrRW2oykq0rk+eW4cewibNIe4MM
3B1dPaaKbOQQTfVOnI5PyxxjQKikSJ5juegT5xltVdzgrtGXic/oJ5XFsl+GSXxm5iKeXOVVxk6S
R2mCNBWCTmWrYt1Km5hQXw7ZatiSQrWeOvoEsu1Evyudiq5Xvw22lf4aCXotW4p4dfugIJiJ48Ko
/yWxl/K9scJpr6Vl86DowsEIB1/tcaSsinHbbLrXemIQZ4128cB28+EYCRWGbodbxPC8T62y4h2V
avSOkCk4dq5Z3NIOVtimdBUuMRFDli8NAllzf+BTWIKOapSLSIgYE6X1que+H5Wvh/PywvjSObqN
Ka/WLBgxpBOVs9Gw4JPtG8v9ZmoAvjwqV74YQjHGNaU04GJyau+YITfLFpC7eieIyAbBCHU+94Ut
gyF+TGpJ3D8qhfeS9WF5H7XUJGUCOdvMpTqHJjvBXcc2U2yI7va/MMfAJI7ha0A8qvBLbJg6O49u
bVlqU09z7vnkL7Rm21tMav0R5FTmWzQC7thGzGtue/2jNZvLG4Pz6VETQwkcx8j3Ca2G+76rrVcr
yxTmpd4OElebdIyOVH93hMcfqB6duZdPrvjs6yz+SJTIT3T2jtdWMzM0agh1NpYghepiGPBYiega
zmVOOGVte6mN7/PSC8b/HK53saPgNcSJelBeS3Rb2hmZwowP4rHCH6hR3GVG36FBFGCb2IbxHIVr
jVVS6MVzmkiIPVrIBZpCV4fttHOQryk2I8NnOZe2MronavX0J3OyyodZc0oCtHgDPxblJhexYEja
jI0rVqMHDsGkREG+S/rGeBWxZ5Ke92gkLIDMQZIccNZQ6UTZUzpr4e8EIf2r9nh5oOVwYNuMejOF
PnGlkm40i2vc0o75G08b5PoyT9gJmHqqh063wt+TBp0+NnmJHAxlb5JMz8EyegwnZimPcRzq+wgD
6Ym1nQ2o8/Tvzh7aePULWHtw99qr0JL6kXpS2uijtLknokfXuBUPPx2ogb3gsYV/5679DU2v1B+R
hoXf5oPPHSJPt72AeF3aizzCfwWMJqv82Vajc9TM0trQpj58l3i/6u0iZqT9HGBdatOp7VPI13wZ
NTn3IMJf/cQViel3XXav2Wi5j/AMc/qfJGXFZss/WtahLhqb96iHw9lSW4bckchOO/aZPgUDn+Ez
vW/9b3agwt2kcvIgdRlWuC2L1kyCqouvA2o0Ud0Mu+rC2oJrdrAp0dT7/lpAljnVBr/JCKmJpEtQ
XoUipbPR52L4XBirrRvyaJ7doeuwjXMrIcUz5U9UImU4BbzUrJ+xOi+PKkNiiznckLtJxCPiVnmA
+Bs/daZTb81MOdtxbLhq2FUbtC0IxiWewgcy6+LIb4seeLu1X8qADMwv32N864GRVOqLK7N7GeSy
XGdVfDeG4xfZQClWvKIGUm8m8jYXz8lkTfu2ktU2jb3nOcH5nIkcco9gdHnoO50WNWuiJiM1dfFi
TfxchGd4eea69+2c95pO027awWVbFZqBCYeWFOGh59j+KQGQXUNdh4FoW6p9sjnQcxPIHQ0AIEC9
DZ0T9TEZ8UltIBV0HxFF1/eoq79JB2NVIW8AxIx2+PMkKvtRMc74LKVLaQJkyajnuot8Ew88TZO+
UuFUeK2S0qUpkZlC1g7mT11CsMIg2UBlMapOW2lofIgru3sutg5HhNOgyfLNitiy4sLjyBIz4cwM
c0oo7Wos+h2M+oaeil+WzzeImx5KS9y6vo6/MXBpp6v25FZsdtNIIVr1ffEprLA7ox0OQS5m94de
vY64aAZMj+3+Q5ex3uJcI52/zfSR0q3Q4SArU3Qraxm4wZgG2LLOpHvTLBroVKg5jHtr56t27BJj
bN5rB5DTPJHMSBIqISkT6BU+Wjq6mpqi3i5+dko0H4plp5dEKpLd06x+YXXqXxo1DOADMrWu/+Fa
nOSlLlRNIvafTYZ+uWFViG6MSDmaYLTlijWmLMaY1WTCM9RbbDRZH59J+uq/cstxi2CqIdlv2pmN
awaodggrqZ/4oaDIswerbVxb42F2aLOlRZK20bZzoLnUkVmSVAzz+a1xMxPdJvZ2plmz55dNTOmV
0CuCv6GphX4vk+U8JFQ3cEQ1sUl7ojtGpIutjZPNEqJWmjDL0/GjbTJVsVuZSU3dieHNzgV4dtxC
h7So40hjdrFNUQqy1UIMVnPvKcUfk2U2dqyuqrxtIWzjNce7+OqaZXZSo1TVpg817cCQvZC+QxSF
/2PipdvgWDZf0WwtEKEIonJLAML5pnmuvNQoqEDZqWMAQ6CGTeiwtR96HZKoL81FvTNvNoM2S7WX
aL1dFfBAdkPkqX5row8GU4IPWCW5Dup7NL8zu1o3sZUXBv8i3trGAKXBwUWw9RgOn5ZCN47Uf6jL
/FezuLEOyQGmbpBpzADvjsGbNZqBlk6PtsZklEJTbtfdO8yS9jiHJdV/WqkFfWZ0/jQ34x+jdtLz
wHHiYq6rc0SC25dShxU21uY2HPlfS+r0EB2GTn/XMQdeOox0Z/ASZlD1YAYAboz0uVlO/x4P9fLY
jmN5X2XAcboYALZthsUhh6X2myi5DKLabe+LATx1uDRpu8WCn/gYr5bfXWTFdzTbwf7DG3fHeZ0x
cTVEzu5/k3n/nVZ1g7eUfOj/3xt099XOXyWh2b+VtB++//X//Pvv+ZsrCO8PvW2Qv+FirW6hv2OR
pf0XW0A41g3+CNBda073764gmr9wERFPkZb917b1vxd5CYvIp0cDC9YgWMr/A2KXI7EX/aM5B/6X
BeebP0VHYP9nWxDLOQCeLC6hM2ruA1HmSe5IHBS7cknT9wjv2Yfj1hgoBPrAxmtCDPWK0a+eNbRC
jqZ3SGHDPXs2/w0OLal3q/Alv5u0sFzQB+zXxGHFn6B0ggHnTlElmnUZ2kgdSv55J4pVnnXhkszb
xujt70wtzLO6ZugvggqFF9hUuOiSdfQ1r0Ow1hX5i4mG5rvriGyNBlzZjDIs5gzQ+nWUxssS4WNh
vAZBqDu24BBuXBrTM2yEXbKO40D1cgAsGmx367AuXcd2guJCFkx2Cov2n0OVuyGWAKfhTiKq6OIR
wNknHXNJW2VUCzVDFqAvc0zoW8luzShuII3te6jhbuzUmzkR+j3efzq741g7qnW6yKIzXhj+27tx
nTuOIHDP1TqLTNepZGPaHRyEzgjkOq7MkW8PY+/pG5I0wyYbnEs4tDkkLwVOQQ3eh9FStQ7UecTz
a9rIHE32kK8TUWd1FfdtPdMHyrwUfSzf4JaHZ0sW3TfpJN30i8yDsO3JPtm6+Rpm9Q9p+9rxy75t
Es7q2fSh9yq69WM0vc9x2L14dGDRbcERdWO7Cx6gpDFAWMyIUuDW9GGtuLJi/aPwHICWNjdv4m2L
VJ/p3Ez2Lgvt5Fq6Y3jPWFadPMA7QVtPoJNo+XYTv2LQ4YPkwXrAM0Jpk2bnqP31sJT37jgUP8as
nLsQLxYYDeSpu7arynursGleVk7znM98L3ZT6NBZ5c+s0vKR/aw6auvcO1sn4MU6C1frVBzFYnjj
Gp7csMNHftdoT6ZI61PK9PxHU+yXmMJMtUmHZqigLczqEQ7ud8w03lnH8qjn3C6UDE8m27w/TOUa
bQFxb6wMHOb6UtZMstZhP4dKw0+Wbj6qZpEPRe2hkWXwXEoOrNMqGIyrdNCuIsLMVeAuShAW2lVi
YFAeULIU3lVAeMDtrlLEtIoS0ypPzEKoI9Qg54NGbeEG2SpkyFXSiOo8O5TZNH3SAKJ/TSF4kJiB
m1+tcshkNZ2feJOfCecxUUbDNR3xxBvy8QsuTnNzlBVz8EVkqVe5ZRmQdTYz9eoMVVGTznZBqhNq
5SrTdHRzcIK1o5MVV+N2kW394CjU4sSt67cQJDzHxkIf7swGAtdWL+oMAZPDwYh5hYiSbTxFWmHQ
WsLq8ECKGVMsBC3+vjpcN/hnxnQTBTxpsjazTxKjOoeyJyDKzP8hWdzuXJeDEfQxNKVulC24JFI0
yVZgmThncZRQA5rjH+JcYPxxQar/wczRnE0DjoY/FQ29wg7k9WAsyxpYWtdxJGOiNr0mbVw2e4Oi
jBwcKf4935sNj762lNQMPEPAJ9bqvR7K0TlzQxyCKrf03QCYDJqsRF32a7t03W2ZxnXQW3JMdovU
3EvvGs1CHZu0PohOY6JDl6GDPHNWtM+MB5ALa07wb9MmeCmPLTrXPQarVZZdTQtYfoZHpY3ld0eU
S+HMj8xPu3WUsynrLv5QlYvwz4KozRtZphIdFb+P/JhLu58I71ruq6HjEwPHMr03urmURwqlLbGB
ijUfGCo4JeYq1zIYDCXaL0Yj1CP3xFnfB3LLbuDlbnvV17yAVc3roj2F6KYYwGiF1fpS7QYTKWTv
mvpqrTc97UPECp9aViEBYtvswFUJIQuo84lZt1uLw9GF+28TB0r1lgoi02Do1GlT2u5ncnoIM6ZT
PSdibSWe3IWRNebt7pferufvYRAiPnFPMvvnOta1k2yXYjdQNNEGEhLqzKyrmJ/1KMPGCWpp+KAN
j3kQND7mDtMAsx9G8Yx1dNAEpqPOobwmzI0Ut6MFY90kOkLFYC4OhtGTju2sRP20mijfhrbq9kzu
53xr2hjVOFs3+VOSUQ0/UAtzpv7sp5m19stJvCdbKbitixMBbFF5JXaDXnC7cQb1ObsjyW8bD8+n
Pei0O695u4MuIkk3CcPofWSM8inM3MW9wtCGzjrbhUHngGynHSoTPwBaab/Pcq+nt50A0EQEokhf
STyrE9f76KaDwGxI/YH0Z+LOHWIS7fTHcNlVLG/iUA3mRQ/ieHLOWjZ2cgP3AjYjjZDOQdPAmG1Q
id33msTYywwQ+zQVEl2gMEoewCq2wTcSNR33SNzG60As4ZwVuBIZwXP1CEqobO8gbfk706BcHIXd
2SWYwCREvSEUeKzyvHkj1VrYh1UorbehLCYHX7IFpR/lm0BFyRenWblRbjS94y+IWpx/N9hmY+TQ
dLmU2sgb04dG/sa4YzixhhpfutHPb+T4XUopbTSdUC4pa2+JG23iP83Mkl6YD4/f/9iNRCUYvXrT
Hk6q9kGJrjqZMxF8JEo2PfzL+zApvRu8Ze1Vr738kWt7xG0AY7OP7bc4W3lJnUAFT+kPiy4NM6FN
ooN4Un8bR3vu/SWxqk/q2OsD1nEMK8xyrGcniUE6sipqv8qmnxdsknoLgtzDr4qX1uWoQNg5/0ri
eqkxyYyo7Gk/M8tMIV83e1BWOga9llhSqZd/ZMwg+82YQt3mzjnJp9RK42gnJ8JM7Zguw6bPquzq
xbTR83EJs9vakTOdwp7bopum8SOtkwSZOpe5Wcsdw0iX/BffFUkI5nP1jcEQu8DYs79TFP3EbUur
Ueyrot0QQV7j4zXpSU1mTDPMRtNvdcpQewu0UN5TpE5XoAolnHocb95wL8mjY+UYaBbzQ5wHDzqo
AB5Paa5V11kcvoeC3vXCU/Snc93rHwBy1jekfPGId9iDXJnwvadt2V2BOy3nRemsqBTWdk8D6sjT
5Iaoy9hszJ0ARbrWqifFIYlnREvANs3WZofjyXBmCRZsMHZGZdBabo0ZY51F7znRGtDBurRNHzA/
hsAm3dL8WgxZ3bTGq6haJkF8Ea3iE8EFhesZ8I2xqe06uTNU5H5lSW79xvjPXyvy0v7mGYquoy5G
DJO2jH5z+8zvRD54N4rTIFEu2Ik7rYfZvCBa5bMTKl9z8mWfTintYpZd40oSBvHuIiW/Tp9o592H
nnJPyu4tb0sAu09pYYu7zwkIIaRDSGY/ee0Vf8IhtY5OqEW/yAfP8zbqFu+ejOolpoThgAeabf5/
L43/rUsjfifIWf/FpTEpvn7HX/m//D8yJVwE19/877dH7y/kSRyL+hPTdnX778Bn6XCv5DrJgm3Z
tH+u/+Y/bo/WX0zHMSC/CAlXgHvk/82UWPpfaNNY2S48rvKv/+p/cH1Epfun6yNwGcMzdGeNl1iG
af9TqZUpiZKTVXcJBtC3whh5bjadB2CzxgP7myeS5UqPvdvUOO6ewWmByhX2vpzS8GCKxvxmGy/v
2HSAb5r9w1B4xZ7ulfQzbzO5qxZRE73us+Z3g+xJqLaB6z/N0UUjVfrkYonfVUOJomVwDfv2yE3s
VdzJJ9LIyRSQzbJ/h3lV2BsskfFu1Ird7A3nJLXzk6172HEm0R+aJToQdrTXUAkaXe096APB4NqL
hncRNd53hhZjcYJG/Wu1cNhZJbQkCgpy9R0ldvg5OOFwXLrU9B2h+v3SVfGdY3tAjU2d8gPVoCKZ
+ZkuGPcBnMoUzGZa3VWxbvjNPHD0amyOQ5A9rhOQ/MCjGMjYFJaY92Fe0lq4hEn9Oi5V9SdpEnHu
dc06Uj36snS6B/Gmc6+WbGyGow7ca5OyCtbypOoo5OrbVgYhfkSOlkU67t15piqnMrP3jkj2kQts
fywz83dLKeQ5zJLkPokF1zjpds95XccHa+7kViOlRptxJpNfMdjpNzOMiJfjEriP3C78RdNGHW1U
52g/jN6p7+ZI807DZHHmC+fndIAth2RRIke3L/TydKUvXXgjhMC5guruj7JJL3COox03J2VMu/BK
GWTdJBaNfL/k7sDNkpQ1D7zNB6WVz3Zhpjj0yTfG7qC/j9HahiLy5s5zxsqvh8xYr93dHcDHxp8g
9e9dhuXc5HoHp6hDLUw0WenJ0cKbyxHbdxKjeIF32G/Gjl2sX2LrA9NNdjeYlFOMtiwekjzHltq6
2DrEiLWuNafCl2EXTBk9wCZnqqBw4j+AB0JObmXtXAwiA4ehcTd86Tp9DXpxP1WL982EN3pVo0GI
ncTmbVZmfnTjULxMJSGFjcJ1w41XY5BX6+bjGmwoiV0iWjLqpyTcboca8al78OxW2xpDVO+GOjUv
C7GFXTphZ+HEPcBwMXlqE8y5rznN8I2vIPnttILPzEsNncrWEj3GiauT5rr1E2dmeVoIQRJpYghv
KegQNjYFToL7mirkW1Yz2uVgNyJrAM9pZwJJThbvFQejV8OdvQvtLku/RcJYApwmXG+bOI0ufaVH
V2sxbKYz1hqSJ8YZQbChGLezJkKvoY5raTUOSiCfv13gAh6xS62herW1dy2c80C1GV2l1e/OUEeX
0M9W0yff1Htt11bTuRhp93XJRW89lBjC6j4WEvNQAzAAdBwLzf9Pa/X1b9G1/1wu808dqtJm1TOp
aiVp6iBXY//9x0RbKFHFqo7lgMsEMYvRqYhx1nVZxjyOZX3PEd/cTgU0+K58z1VuxQGNDO3FXgzc
mBHSwqlfRgC5NK+ijpTEMUaLyx3U1ewe/Gz5XjWEfbHSJxYh19gugr5v8S5xQsxwBa/vc/bXd5tR
tWUfSt4LcejWdWFyZgD002jZZTDYWvb5X//och1X/uPAEIKKveLxHEmqj+HlP/7ss9YzSMwifW84
EbF8NJEis541V32Ci6WmqMqGrSOj5l62g4wwOFlwukdFz2/T1njXtchpjcBZ4goL6xIC2TVxL7Rp
Pv7hpBi9xIWaD7KZ7mxOfo21NGprDu2n2/W7KubEi6B8pI3aRZZIfjeNqrY8W8VVDW57YGDa+PB2
AXMbXXw0m6Kwt102NkhemXUox9YSWz3T+4DPkTn9lKU+XT/ELDxVXAekzk8YrOXnPOrY1kVe/jKx
H17wszaXPGrjXTwZxb7qJ/kODzg84AAOr3ORjE/8Uu7aZUjeU8OKj2qcFtpqejdYCuHsJyb8+0pM
cAXcaT5g6uxBLNt9uIvQ2Z5neKHUeS1gpvhrTwwgs5hSJs/YA2cVu4xNNsgpOSFtzBoZoNm2t560
px9Z+F854nt+wxXnR+he5K8ppNNAyzWFQ0564tIWCfRq07lpvWM+IH1qz1aHs5OkUcTe4urVnyat
1E2AdLo5kr7eOGzaq5s541Gn++fOMuz4Pmz09o7J5aFA4OvHGL0Df/a2wbpGp9hgMCCbpulRTQVZ
Gtx/BINyA/nWZiqbz4PyGQK2z4MJk5ehAwfdyjB/2STUX6rQRlkK81cKgyewrYszLeh0S/FZ6PV0
XiC03RMIinEkdOpUQiOmkAeYGAfn5F46MzfVlgbgXWukM81ihRtv9Xas77GThw/MEepHwVAb0IQR
zbSEEf13bKtEMJ6GwMMwev036s5kuXIkvdKvIutF75DmABwOh1rqxZ0HDpcMTsENjMEgMc8znr4/
REaVMqNLpS4zmay1ykxLjpcXPpz/nO90Q1hcK1Bym5Bc0wKBKE+jcr27cFlF0srnuOIeAXlDU8Ox
YEH25lJRDeTqjGC6Hhv65mLtgghmm1hPLFWkpvQ2UKxe/rKO2YEZ3hECMz71ssL1y1qX1rBpB1Iy
EhrCiuC6s59/LIzdj0WSlUJuumXlrJc1VNch60waWTMLQShIcCzrLbaJ/HFc1uDakuMpHwrW3NKq
phdmu3pHxJYVnYDjfU9g6DwLs3t1ELc2BQBzLue1tct+bAzxske4y25hpiZDq2TZQyrcpMaBaRxR
dow0bEHCowUP+9bUoh2alftAq69z29Bh52/GZV9DMyM5owszcfaN0PWJaRi0sWWf7Op43sCOYQfN
y0B/G0rGY2uH9zQd68wjz6QUe9bQNqsOBZnfvR9qYnX1jy19FqSngskAoQ5svN9h48JaPjf8idwf
p4ZpOUAYnCTm5UihfxwuIE/F67xznU24nDsEx0ffCytc+wubx0+13vpGN56zFEcqRqrx6DvQ3to8
y/YlRx+q6bL4GHedRdeWDik26j25zscfUdo0Sa4dq4mPdlvQFRJk1jMDfXnDVF7f55PpZzgrQmIe
Ye19VHNpXUY0PRLBXX+Jmil6NMDOfPERk5pNIDr3CCnMoPCwxiafIddw2fQGWGVRaN8ow+4OtVEl
15zpwOAM2LwXIrvlXDLI/ycSytlN2+ETW5WDW3+DUvEi0D83HgAHhC1bOLvMJyukuUU/uAG/OLFA
61gbGEWICFErGXjoWKuygeRsJ9K4OHNhH101yi9ZjE8BGLWzjmicp4QuKh6wQ2O7KUSdHgnNxO2G
GTLOzLCnxD4wy26demPcXGNBCbaqH7wDB0vxbfTm7t0ucubPLTwwQEQ8aDs6DDGRKNSuih54XsYJ
BXtP/QBPMRjf6AQ5Br2p1sbJq/rhkMXjeIqJ7zLhR0LYlJUKoN8Z4qs56ssctOMDRDZwIjTlYpzy
I0K1aI68aFrdhZOVvMa2Iv+1kC9Xdp213wK0pNeyI5knXJluvSKhz0z53wRc7+1CZtm2jMTPVunx
5jfcNmUrF9GdUeF/ze20aOiN4BS4GiZCeBG/hk+Hw9pRYJWKUi2dKx+CinqsB0XEbZwDgLGBLggy
A1MTRk1LvBRNIk/91HTXjo38EZioyQNwfT7ZJRZjhQm/QI5jUXNg3zKeUUuS4eQJ+Qm96ts0Fja1
XlnKBckv8qNbO5qnHcjMCsdQcI/yP+1ZeThY+4l4isdoQ3Q5ezJlab3IyuwOWMzL58Fx4me/EfUH
zEwYeMDQD307v8Kve7JVqsBTxkS8GKtfW2q4jVGwOfSPOAjHUZHiZq/gscJ/vSUM49nox4USBGxl
edSqZd/1E+eEpmcf5hYzqlk709fI4H0qZmmdx8HooOkq/x3IktwHSsfDGrcpx/o5xyIwjIBcxlB+
77rQ33uyMnbKnKyrqM6iM9GYYDp3uVHcKwLjD3h9cVRj9Wk/+oRBIA1hjb7CI8tq0wd2/IUcPIOJ
GaD0irLVbOfGsmTkwSjHi0vKPozFkbBxvVrxVfvoLY16iX5Y1nhw84znp+F37+lDpCchPtMzA4aA
X5T8Z2zQnsJ15Dah/vOQg+TbDl7awD6dRy5ONmgRA313hB+xjxy+P+ko9yXjJBgRL5i868zLJ/iT
Nj1mZue+hlVkEluK4pWvjaRbZenEU1tPQnENDWM4iAUx1LT5ynTuenbF56JfbHvTN9/ansY6JrZs
j+VDk7gSSS5sm3srqKdsP0TR/D1mprSyQ/2UtTmH6o69fbboSBz6ethrUTWrKbTHvegUmhIjzKc2
GCs4fRNLcVX3NUtSj9lIWuVd6foZfDxG1sYmpcDlAXliflBlV5Z4eTSxf9e5glXE3BCSKWGTnMAG
bCrwYn6grhkhWXfdELVqI9ta53vP9YwvEGXti23mw6dMvvnNvMmHEvc9nLxQ3VInIA91lHAsMvLr
DHVPikptauIKLqCneK8wVrOK4Gl1xsbYZM73CXRKvCNNySwEHmaO5dU1NyUzyXZARuZAeG4x9jqi
e9HJazHfT2GAvI+iV+VW/Bk7wU2SZPlO40q5cx2/+sr7i82LwdLtAFD2nIZ5+SL6nnlAlKJCrA32
2T21xN1X8sLDo8o8+6svEudZMUhat6KRR3yO8YmdILxSqW+ssZGadNSk2TbHPraO4+DY1riYaWlx
Sal1GFPjUt1PuF9fHWThlaGDDPeHpIsqVnLt5pTgHLSuqZEqW3d8QfaDp5YXpr3Q8HGLSAdvSTRV
W4m8ywDZG79YnV/uHQOe3QSNbQc0PT5IuPwE/TjJkjKetpRpjgfOkDi+ZQGkYFXbwr84aV4eqSke
d0HayW2CQeuxjjj59ZCr4H92FQym2jsEKXFq5ocTFQE+/ST8DMB0AshHPeSql6qflgnqGATrPMru
Awoe8hXFS/OuXzZccpMM48zkMTWmkhK/ptvDvuJAloQYg1yaJTd4Lx48hGCivmUB5Wjs+hXDGeo9
o8LFHpQaA+VfTcITSHSTBXuuh36tFtoDP0qxbj0yJau+zdo1jh/7acqjhhH07L6XQW4fwoQVwrcz
WBgtNRZGR4d0bqFyE4kAvKGTmEJnkGkb+noGXGDOZupo87RM37/OmVvkHmXPCDNxQt4c0rwZ+uc6
Y9iEj9He4uxBxdcY2FzI8DTCTicUvnzD8eGee/na8tKB1zYbaYSlgfk6hAu2zobe3aATzNtodEKu
SZHL3Vwn6TnUDpbY3DePQ12Y35ngxhwYmpzSQBidagAYru3JWFeGb5aEk5iS53mcfLfSIvmaR7IG
+pBY/r00eg86sEov3FVamCcUAwDPQllirms/xYbs1y0G6K+ZsjOCZGlxJj0EMsMt40PJ6OUg7Cjd
y57sbm7nzaGJhnUJLEKMMQkRS3ozQ9HY3POE2Y8t17VLa+ChJ1ZVb6MM7SPE/mAKMI1tnJwLyzmN
zWHSvJ5d7pHR7NYMDvW9lfceArkbP9G+IY9VkqZXbtToDhnSOfpDfAlsNXS/q9vv4z8HH8XfkAGs
v3UVdqTUTIuFZwnvF/r6QI7H96Wt98Y0NVtge+q9Dno6zConJzLs1dx/7XQMqMbIIfLVjJdAnoWl
cYeXZvqm3Lmst6l0wu1EjxqzhUWvRNOh0q6Dd2yuzXCWYJB/KJwCkHABmASBcCL6fYrgDpcr8DKO
8Tuy5z8bA7X/KG7eso/mX5Yv/F6UUx0FYfu///yf1Af+/L6bt/btT/+x/aGk33Uf9XT/gT+dT/39
pV8+8v/1f/50Xf0HgCcLKgE6xb+vx1+67917+FHX0x99XD8/7SfdyfptET4ANEMwXzxZ/LV/r15c
lHjJbuY4aOrW7//npxJvqt9ckE8LDMpRnrYk7KOfPi5T/LaQoBzvL9ynf6h68Vcbl1I27l4lXNj8
gn9dGOx/APQ7pYe1seyqraGdrz6HMiZ44HswhKOXw3CGoc0K7blX4N3e//BK/Y3H4NcRwK/f+pdu
AILZeJlEQ7UfBYirICTkQWLjUCb+t6HCKPv3v5u1/CZ/pEm5UOuR17XtCKouLeuXhy4Gh6RaSu92
PZ1xp6DyWxrMgTYRZEh2U8PuS+/bnr90tU3TDsOC2wMTKPFj9Kp76cn7reQcPHHsu0yte03x3tru
UmfVCoJai70tIYq1ior4bLJibf/+T2/+jR8f5x43UIBcjsUb6hfp0KqBH6u+krQmYpd2bRuhpmiN
elUxJN4aqB+ovrhJ58QeLx58vS8S8ijBclARSMsr0VUvyUwEItbiqyHzq9CWe6tIvgVuT19yFh3b
ChLkOPCxVgbpNNfzjNjN9KXA0bLWU3UMKks8GLkg2uGnNe6idAPxYOXOd1AFsAFH294J76UTH4Jp
+NYkmMqHEJdzthl9sIQwFO7cMLkv0+mLrL5PtewI1axeR7q29vgPyCDamXtdwLdGD8THRJfRQr1T
zEKaRX7R/DIjW6ysTXuPlhc8qETc5QbkmdTjO9tVn15hfJre4qxlxMlAhLFOW9NVDfhOVrlw0aW9
eoPRN6LFzYVYmg7VQbgJHHyXiSm6vneS8DquIA3PK+nFzWUA8XKAbAh2AfLBqy0sl1hQVNxqB794
55XI8blSr2Piw2QYQutb6cz9B1dDcerNM7Hq4WYQM8MmoUkugH6BmQL94ESmel4JNTNMzs0dZaTl
9yiKv0dBoY7YtShvs6phh5h6ZzQlFoEpPPnA/bB5nSrpPbJjWFh14OBA0jyYWNPWZexHhyHz4ehm
TXVNs8x27IoH8Dj5f9BPs9RM/Olx0ogfkkdY8pa0lGv90thKBNSsynaipTVNybBFXP3zdVm14YJi
CMr9UgfygFVnvJrDzngNwU1Vq1JXjHSiqgCSbj9ywF7PvU8ytOv0x5jr6YudiHSPl2YhVzbiPiS+
+Mxu3V27oy8+fzxT/9nb1XX0XhdN8dn+eYP6sen82+7132hTMx0cMH9YfpZt8+d2uOzL//o/Tm9Z
1v3T/3zLyv/1T+e3hme//uPu9vPzf86Z2aiWUmEu7aaUDqPcv+5udIh4DHg1cCD+oTQL7l/mzM5v
pu05Jn9kF6Hwxwj65+5ms1u6yjKZT7M1KmIB/4hNWao/MwQBdEjcEGyxv2wuudUFZsdkdJ/5tVgB
9hlooBDACRDC+5uSOF6x9Xx64lamMYQUSDYy2WIpq87T2PtHWu6q3RS6zo3Kx3AjptElaUwdOvGc
jNXWZ+hSGgGl4R2prw3qB3YznxKPqminY8Y5YJXi1Xgelyu8i/K6bSoRHrC7VLcmrJ1nMoFMuN0C
yOciAgxdmpzJHHjHfB64WS9iQZaH9YkZgSS84kVvehEVXLIP0cb/oTU0i+ygFwEiWaSIfqJgvfih
TwAiir8UP1QL0Ir6aoagQUJqkTWCHwoHozbroV1kD0By0XSuSFecpxqGemmNxs7Xhb+f0ExkPFNZ
rBU6ChZYdCUiRMPat0q5LxbJJXUSuIWLDFPFPVtpk89fcYLFW0Rx+2Auwk3ihtNDl+B0PzfAjOy1
97vU0xH6wwSTOdf5sg/AxqGsg4X37LApfwP61aPll8YGgowJ72cRlhaJqYjz5BnxvnwOIq87iEWK
Yk8Z3bVwqIaJFslqXnoe1sSw6/eOesmT3UFP3qPtJIIEN4TfwSDMuyKcbTwYRkYkc5YuDoC5S71P
poyUcWImXy7iRn0mJV2+GWXEZmbJ3lsbWdtuI5GKjT/HfJWoDOmU7Oy63eIBNQ45c4cthiVzM5NU
2oTLR9IYBQk6iDrrntlq9lkN/BU2Vm2XTzS9cDcj3FcGj0y8NOgowIWMVxSdJOtUZBikJDXst5ly
7aOXVeHFIWy6NsvahyNQFgO0KKMG61V14XTxqabmbI//V/IlrUvNj/jWUZXD5AxMI62+lYMGbLQj
IgH4XR83t7VCuq6PoTSmHYEs/3MqFT9Tgx0bf6sZesyKeauEW3+orHtXNf4bl4yEQK0PhsYZTYth
VQS6OPQmD3WpMvMrUJvNRjDpuStAaaG5e+Bpdt2MmdLCu3ofyTT4xCNPM5wPvmoioV5SiGIiB6d1
3XL/GmakMk+nXXeItSG+MxCZ3mZE2UdQmNqBQ2HanwKxm0c6cKhD7tmihxUsNBBtdgTWc1X2adsz
5M21vUm5htOXm1oFgJDekcz7M7I+lsHp+BJGsHs33DaDHEzDqJYBdEfVKJZV5wvEa7BRdmlkCNDs
+JB8zEpzCR078UGopzgSADWJ+WczWawqyN3FbOg7J5MGxYbJiOfdp+P4blG4cZzMwnmX+ZweBJ6B
+xEC19XYBclmNit54UVhVGDqcnwajTh44y4RHWkxSY7lBOayZtKSrVJFpaqbeBZGiybjd51DmGDc
6fk7jXiWz2gzXBcdrl39alJeV24HBowHPC/MXa0SH39feh+1xbhlM7YG1jI3Cr9FMHm+BX7c71Tl
TzczGv+FDC3pzsnJLhQi45cLamOBvJuTfDVqcrGr1rWzfJXBFL8ieicwRhfBK18kO8ShEJeGAuf1
IL1XfJjlFsFHXc094pnuaocEhU6v2sl2XrUMXM6by3DAbWIMHy0RsG1JznKNfTHp12Zi4hjuUTaO
OIwLoJdRmW401+CIFJvlX8WxOx5IcWsoeQz/tjQ5+FfwCVN8F4aAcEW9Q1Mujm7xhonCe1R2R3do
03j39MrfQdZCeiE4ueqlzneOoSdwOU5XPiin985ZmY7rQMrovbBCift2npCqO7G3l1FzH9vR1mki
zTy5SA5WZDib1AkH+PBkTHnU622xrOn5hBe8amF2qmCUX9OgAUYThbLeO/hM8LGn0Y3BunedUZsH
NoGS4tDx+w0MtObeYZ2/gIPwNzm1beO6hyawV0MoL6qTyYPZGOGHSWkBLoko6bedtjzSa2N8EJ6I
Dl0O9iKXgXFiGIEZkEBsgb6JwWhTDll8HTjZQMTVHuZvMNSaQ5xk0T1UqPiIyffOmwt47KyWhEHw
DVtf2bc9UEMJIrTjTOpuFjhfqPmhcLryRHbSbTPlt9i1RmYGRfgZx0lwj5joP1glGRieDoYPwUAn
sdHU8sbEzPk2ZJl6RlODdy9mvSbWkx2kJGxCbZZpUIzBvQjs7+DeZaPtXqX1rDapPQ9XfW1Ioi2h
y0Q0Nn3Qo8ATZxEMuGUjGC7hbB9b8I5kdMy23blGnN47LgXxUeTjlgKuU38w04nCG8vt5zcDBzs2
HnIwIFKTAvQLIc4rujSCdTARfiScKq+okOq/Wk0Q77j0Y1JlF9v3XgZNZclglAiVdBrTa5bjSLLL
G+ht0Llnr7I+bO6R2CZZfjGPM70WyyWr6nTz7s8aUMWcWzvoh8Zp1nP3kTGI25F777/U5G9hPEnQ
vjaTOK6vQfJmRRh5EAit4DaggoQRclpHu8px7HVQK/vYEa5mN4BGcHYH0zz3GeYXzxAdgPc42sPQ
YKUz+JxjZAb4Ryp/vMQ6VHvYfPGpUbri1WyrR3+AuJOxnXDtmfwDWdDmfnBqPEHadx+a2OsvYT8w
nskm9mvUm7MGMopLLaf9yZAcBmDjrijCcq889tVv/7XH+D+pUP9/yE4cR0ww3P++7HR+q3NO7cmf
04O/f9bPc7n+zXEsUiYcrq0f6PC/nsslTHHp8J7GhONoHDl/PZeb+jeJMUmIH9LkEiD8N9XJ/I17
HqYlREvJvyj9j5zL/y/VydGaKyMhRhr4GD7+ImYoLH+l23rwZhrnMOXTrfKTT5Olt2/pfPDbu75I
PivmOas/vEp/Q3KCrfzLtZV6QvKPXD2EohHUWq4rf9S7SD3Zs5rTbqt8r/7wuTuseEp4jAanN4Oj
xUwxXkU4mOwVUKb5fmxK1vgUC/pNZDblJw4nnJBAFZgm5aAbXyCEI14j4BUrTtIy2wQBlQMEQibN
fl6NzaoD4LSzHd9ah1D09rPq3ZMRtPTVNx5TGB4pDJdTgH9P1bdDAP6SeoL3WNDszSlrFxPDXLdG
2K/cKr+fsuUYEoitMixxbkPCMnKs43t7NCmqGMfevjE5Gl3SwExgquIuYvQTDze2jpdpPd/Pn8Zm
T3Anu5scIv1lfIURqLlOgLwSH8BLsvZH7jurKIn45IH9ZJ0V0HRtZcjH1m1GqN2dGdxGTDmvcD44
azZnILUMzTJMJLCLGOBAOKBn4ykaTO+ePXRkRBmWmyAt9tAYOuQiKJM+KN+XFo2eEFctjaXsycaU
tcRJB6NpP/3R8sYV6Fz8eWCnvO9tOZDungZlcBLxxCM7BRVKgcV7bOOXNnwHlrAUy+6UwC63Auhq
RGKWeaQOz4DLhzOad05DJGAH23DUzRhl8lZEcxRurWRyLkxY3TUxE3EV/ZhPM3G4jAGdQTCPFvPH
XLntiQxS7mHa8/N9Ibvxqo91u6PckJrxOvZ2cdTO5xxn62MFHbNbV2VDUNC1neKJqxWnftiNdHsk
kD/2ne694hJYC/IhlEkGwnWiRX3T51W2lk3p4SotOnkgChyVBGbE/JSllkiQ39ygxcwzmTRolame
bvm4ATDmkJsfjuE6AqRHnyPHtd4lVAPIdEGZkwPkDX+BA+CePsBeqpUG5d/vIaaydzXCsvcSo265
KYLSeXKmniH0HE/4HghR+QTOWg13sm4owy7ccjr6aJK0ShZOec10vX1l1skbKanESyCK8MNv3fKd
Vya6byiz48zqMMyopnTKt5HswheZYwABehUFOysmXQNrAO4MNyS+y2yFGMj8xGOqxmDxdSgBGwF5
WZJrkgE6Z4GYwFxom9PWikZrF3Oc+mIVs32fM1TDu2taLc4hKocytt5+fK8yVwUYeYfyrvdN7xV0
YPhMW3Sqt1LXxbWXEtkiHByop76FcOJ2mNO2MIrGt6xom8ch8LgqWXmt3qqIU+qqdI1kY5o1qTCV
xrUgh1yZH0YTmV/Ctsyeeif27xSnlZccNnS/CnHzQhYebPHAERknGDkfjsUczrIvhULZbfB04+Ko
AqwuPhZURoYcU+1dxIEBcHSdGuZGjRx0ghB4FC51S+/NsO/AlARMgfpWi8Pkzn2/p3qnvmdMWUHv
D2C5zvB/TAREn1UkcTOMAFk6GLdTOTUURCU6eYKDgw8IslQs1oqGgHchaijDyrGzA9ESDnimEbsT
K6HlHjvq3UA9dBk5ljLW8cXI0vBitS6c4ZrIeLKesTbcRUQKn/iTOtxTVaZWSpcUI0paGYPODjey
lBySbSe7w9xCi0HZKEX90Vi92A1SJIuZmL4ORBteWcz5i+oyh5LHtTh31qSVDG9d9QGU9mAsAUAZ
OhvnFQ853I8WrvfRKNtTFyhO8vyEyx2WSrJ83fu+U+Bhm/uboVXDUyowmK1nSUMT2VKuRwdBouIr
19ceJkfnOOVWmEYuwTcIguAgQy8GufZHTaY4Wzd+72IHG3L5MmRz+b0K5nqpXmMovhioF2STRevS
ukzDGSO8rqfgaPoGhnIE/OSGHiURXjDroZKT4LBPRa+CcN/AsPNOk9ERNZs6k6erLrIIf0MVG4Ry
FxDsFBBl3OZW7oNUb0rMXQ3Td2lXtKdR4RMURE2XJBhvnLrf0Es7QpIpjCzBOyhwffrFBNpjcho+
xHRg6I+17q7qBmw3oYz55CHnrEsQiWRh6/rVBQJJxK92n7q4zk591idn1A8WYoEwf1h4bDXT8W56
zjSWhXWgo+FGtomG7EnBzuMM7RE+C6QeqjQc6UJPVOrLmFj4zMEbZIBmRcL5tnPrz6nrwzuOr2gD
Ee2HW1rahxtNzdGOX5TGxqDInvMiqE9BootoHbtsO4FK6WOnm4DeScDMhts1tIoxHyc+a7zNbXyD
V9Nfda6gd3bp0uKm66Q30u8ayEWDTy1Bwj2f7FjpuOLgB5MYCM5DpITpjDWrUy2tkIWaUnLCqg+f
hY0VZZNp6jfWehxxqZQmvxvtD9PLErd+YPktLyB+iWGKcfpasD9fKUYTEW1IVvo163A6rcxmdhXT
W7WA32I3gqnamYA1m4n7x1oZon4dOqe9SDhbN/7oWxfhNs6HPQ24PfxofnR4kN49JvsSR4iKdmOR
7i25aCm6aIlJ1gQ5vs9RHyCuVI3rrD3PwC7BH826izBffCmIrR07ahPTq6rv3a8OssfnnOAqYoZc
EZ4zU7icqw7ESx1hsxghp8+j7Cta0nz9MpmlemN3ie6UaYYjy1aZmeMK3zW1HkVbIjmtKhxEt3hO
iiU0N8vxmLq5w9XPruWmqTtnM5Kp5CFAIcNsE79VluffFH3x3GdQsvKaqQzGlgKgK3HbHQcDyGsA
kN3+jEKpvihIWQMwPzKm68ynmRjKn1FuMl4JwIpTve1KA+psZun3ymrtcx6Sjl6NoJVouoQ0eagM
Q1110vxaKb96xFQhv0HO8dIDWJYi2HpECkEXIlqFK9m57adWRlxxZ3Ppv8LYoO+FrQJ/t4TdpxUG
d7/ZhGMX83TaHSLiMNhLuJwOPHMrKJWgrqKjzOPc9VI+D23FO4o8bM5BiPDtWsLxP9QpHaEQEMC8
rdjgzc86gWvFOp3C565pscZFIsdbFUWkn6Bj9duQNgAM9SED0KsEOOEpqshg+1Hd4QUFqpAA99Zi
TZFr+8qQDM9mCszzNQDfqdZ2M8Vv42CzCnjA5AduoYb5JceXJg9BD2CajWoeHodkwD+MmdZujhN+
NA9Sqj9A+YnjKbiGT2nfC3iuepcOagDqNqcVvDM7B3mlLPd75lMtOuI10h64hboqvbXdUvHp9DJ8
HujvXjnGzIkNWdMkLdIUK5L+NVFWinTXuL0Axbam8T6ZQflVOOucOlSkJVCYMc502Kk6o/yF7Hrj
YzdFaOSbAUO67WJNXlc54Saz8QkbgE7hV+eHwINVR6ellncxDLbtkOUYn5s63bqeL9lyewz6voNz
wu00hcV1BgHTMp95J9qfQ9TE27qnSJIuDte7uF1dX8UhVkS+Yurez7CrcTO2XvjFmEwa9LqB14+H
4mmUA8tVSv1YvtdNPD37UjcPDS51AevBgZhFprUxIVaW3afHafBdhn2OG1QzplkXNl02ayLS+tPW
TV9jwQrDB+yDBVtsY8nroSGKSRgEKw35ElR7UrFkS8xuGj4jg+bxcq6yL8PMogLY3kcLNDKMsytg
ANCc/LYdLXpu7FFvpmScTvBDsDtVOKy5B7DT4sIjGOrIyQ7ZxvIqvck4zQPepRFHHJ06rbeBCWSy
TOBiFDAJtjPcq9WcuUg6Ag1uO5BjWDOXtY2VU3WDIGWqjFOS+swuxinKEHBDsImF3y/+Qp9+tBUb
JZSvAACf3DBzTMXChgsNhPeKE5IhJ15aVxaPZptluxLAk4JFV4rzSFtyv22b3GtIkDXp89RpQuOZ
0YUfiUsoY1Ux8TVXtJX8mESIAIFzsIon0dnpw4AP/buVBcVhIPpWHruIZ5QmJ655kGPjt5iGIIFS
WDq3tBhjTrMNKiIxGAqTOU7P8dCDBwy6FJSDDVubQpgVMy/QILIoqrtaD5T+UpDiOfAaZg7YncE1
p5G1uDDhqcwz2nNLXQuQlQc3r0GxG+kHuvHowgvQOIpr06Wsos/QiQ+OCsyTqgfnpmh7jpBhy/iY
WYgWJ5+w1rIsO8mxjZ36Qn9tiQ8vkQCLpcM1j4RNvI8sKY6DDsDjGUX8XbmMWla2G5lnbsnOnYrz
s6mJKg2o3RkC/s0YJo9LKnvTcvnaFgDv8kZinC6MdmMh6K0GS902PAC3keHrLem+Eqy+pKUaR9Sm
LvoGpdJtk21HlAcocsT0oGMCRP5F7BKbXkZ6Z/O7QbYZZvW62LQmp8aFaVf7fJtJpldFbkZbqlJw
qE0jhwv4LPQrOg2VjekB6gdTI86XQZMMl1zV4knk2ZJaF4Resrp5JulA1Ulkqfue0eXWK2Pcs/l4
64bGSETM6dShkKN39F1f0gYKuBI3qOEJQD1VdMZSOKyKOtIk1up0kfQK7zRjfpXA1TwMlSzeH7px
95UWzWc5hckl6OmBaHvsZ4XR65OLav9i4UL/rtlA1y4vUFenBR8CzYFJOeqks+UrJsZlxsPjrke7
HDnxhk35kNWtAIzi63I1QBd5sLPQOFPo0q0YApQHsg39Y+lWyavfUd27tsREwrJz8+bVTrgGcQCI
AAvnPtbrPcW3g2YlpaqljaiyPUZdmX6n4Km+msyQkyVNIWxg8WgCzjThjA+7tOc0mcTauwNOpeOd
qSvKn50BcCnJWbTsLjLBvzkmJ4VNsuyZpSZvzwyFxuGVBo/IvMMGNofRn2Wn5Uf72io595sRHB0W
j9HgTdET93HI3XBN2BWxneNTLBjSrpEzod0SpYVYiqz5UToRxSwSTOu00Zggjl7vjd4hqwAr0jQd
coiG2qA+dGBTiomSc26GZrhhzjMzNBQhB1Pq0XHgZbItaLCtojtkgeLQdrZ9L1vRZ9tAC5ZEX6sB
XvccTOuybPDvR5k7OXt0ZC7n1KX1EB57S1x1dVkemDxxemp1WKPgGmP7TgJPt/v/WunzT/67/04O
BiUX1fLv6KMf9Vv6izj641N+iqMu1gSgWgTQaQxX7h8KF6liRI/kQvm7I8/FT/AXS571myu4vXiS
GaKrPAcPxU/Tgv4NUotAHDUtvhZ2GPWPiKOWIrX/J2+N63nKMR1BJSRCo60WEfMPpjzcW8aQJCag
MDjSyi84k3UFqbU1IYnuKo/Rr7BCW2fFxOkgMopZMBYk6VpnXonF12if5cBJEgtXGL+oko2BN3pe
HNOlzZqhaqJBySJo7ciw6FsRtkofe6WG6Kp2quJdzk53bnL0vVOHe5RTXBF1/S6QPnQNiYM+2bas
hPisozImoMcNDtAn3TZkl50MZ7FWEDbtuB6gm9O6Rr31OOLyQV17hN4UJ1sQVuOVMwv/PDdV3RFi
Fuq5mgfr2Xct/dCExnBLJJjsZ79IfCoXAVYqreheS8JmmeN23sky6ZRr8oHSgdQQhOF6SJ79yeIE
KRh5+jWTtim0voicS9QuSbwoJTY/VzSFBCYS7eAIN9/Anxv929AFo7V1KBiin5eikhSS3JAOt6qH
WAvkUbYNR1H8zeuySGDxcCMZe+6TAbJPFGclI/2xuLI6IyIOFE31VTHFwiGqT8p2rezlhi2HeOLo
ZWU2SR8rCnecttIW13rLjjQwliEePpTJe4KZvmRQ3KXFZmoSvoEk1PIiOHPeJtjTDvxl5ANXif4w
+Uxqucp7FwuvZkt7Y1yP26YRxaNl28xc5jgb/b0K/g97Z7YkN5Jt11/RBwhljhl4jTkyIuc5X2BJ
Jol5cAfgGL5eC9nVuiSrm6U2uy+S6amtq4qMCAzux8/Ze22VXzRqFDEnMDXCtMv9W7p03leWNYaX
PQph+Ar9yKUJ4gA7DgkgxbZ3W+tZ9mn/TGHg4GuFAxSsA1Ey8nJ8X56yssdQT64AJJVA4rhpqNCH
ozN2yQSiK+bg9rlwup+LaL+sp7B66oO7rLHt53Krl5WXnYVFWCZL75i59nCFpzehimK9jpFufHM+
F/FodqmQ6NGwuJPMFB4dbWTTRn4u/1hwTf479gT5uT2UnrDhks9hOWLcW7aQ4XM7mT63lulzm+k/
t5x+2X3k50bEQa69aIN5zOlNLVuV/Ny2RKP6797nZsaOVBEt8rnJwd7BhG4te1/0uQ0Ku4puy2Vv
tD63SVpuvIPD5/bJjIOtNLbYVSU5Ix/951ZLE0uQ2en2akMHkZ4IdrMkIFLY7sr7MExhenL6wM+l
i9L6pP6r7KmZw6vC7xFw9GrwQU95YXMSFm2D3vcOxQQi4yBakT1V1iD2CF7nrQ95/RyHbcGRmY1f
jhbpeWk++MPlFFadeWuqtH5SAxob3aLbcfXQr8l7arILJyxJCEqybVe0pDpnET0LrLw8KUCX3UvR
B+Cyu6Airz4OMZyTKwnN+osNZOxsaayPSGh5ToBRR/n0hFoMTI2cJi3A0pGHke90L1B8rIAM0X8s
szz9EhkyuRv6yvuSI87E5sUMMjmCQa/m6zQvzGlt8sr0u9Bt8KRStY4c+/BM28HRwys4X9sxVeWl
YRjZU4dUl56z3blUKCNnBUwbidUD7ekmlvlV1CZ04yFUYKtD/PVej82pIvsRhQ/iCHoWK5riNgfn
Hn+M6/JrV//zvzTTOQlvN62lu73ZwKf7/5v7/xEDByQNUsF/v7mf3/M2ef8Yvn1rfpIl/uPP/bnD
O38goebR91HwI/leyoU/RfcWYBxTeALhKqnzn1jVf+7wJju8G4bAUVHWkPfF1/ivHZ4OFsRT5Iog
MTHE/yc7/C8cCDq5RG+Yvi9MjwBnCodFq/7DBu8SSMYskK6yN5QXYdnu0TEV57hUbx1OlxVTSSCL
6PAz1e+jgPkTXcknQB/iXLf6xR6y175R0KPmBVuj+wPS7ZsM5dHa8swFiGkQLNrQ21Vu8dIF6DRE
mL8MNL5DPV3YoYfkqyfBmRnU2hqy6x/uxr8Ysv6s6//8cYEN4ULYge0j5Pzlx2WiSDryXJ3NSCad
yYuXR98r1dwIz1//Z5/kcCddBroh4Q+oT8MluvqHyxgbHII1qIZNayLEI6Mxq4wz2Z4bs4k3v/+o
JU77p5rMcxaJCWYwdmv+51e9M+KioYTfbmwqT3/1I+lDHameuwkTlwrNY6QJdis8nW+wEjYbmoPt
Gh8CQ9tYJgDuhu4w983eSf1X/quHqiovDdeaN66rXmJjONWe/24xE2FNAwZUf1F08dbMNEnHq+R5
cmKEHqCJdpEtkD/17dHGJr7udD5uHZEOmySa3j09v0qZ0uHz6THldMl+fw3M5c79aKHgxwchygEK
XKJBmKP/fL0j10/0ZBvhpg6CfYLRzixHuW6SbtcgGA3rl6b0UNBo2Cm0cxZOn6PLjwJt0u+/yOcH
/fxFfNO0LRs8smORFvrLF5mScYzLGP9T0VHl0HlHHWb4L0Hcoh8yi69Fn5+cjFZYUZxUPz/U7sTQ
L/P3yPiKVRlat3av7hdD8+jKPfKz9zmL38rJ3M2Fe/c3X/Yv1TyaAxYh3PUCljNLyM9XrcoIeMyB
k26FmBm+4pnzxfDgaHEvDe8SmepD29dHEuwO8+jtUymeINxyKHVAR6E9VjOsEXNe+Vjd1nORrBn+
PQyNcv5GG/GXu+t7HGqwFuGOcTjdfBKff3ibqMp8Wsq+sdFpcd8EmdwhyhrgVYyk7nAgiOhLlhk9
O8cDGJmr+U3L+X4qabFzxv79RVuuyY83+JfvEizX9IfvIrzGLEhUijZRxWyqEas8NCktbADCFmaQ
v/u4zzXp189jii4chzuFU+iXB8pn0hzM0I42dkf5CxkJx1ynNn0JCndy7kkCt3bBVNaErxhEWC8R
ywy9jhyy3vwJZ2iWwXOKhxL1QVi9RD2zwzbclVn7MKcou/GwFOse2h5cj/Q2pILeUMKsDHs+I5Zz
DpmHbJdsdwls0VpNSDO3qA5OnGAZlDAf3jqOPBfSiHcRGq9VQ6jSgWkv6bIuWmFCJbMVc0Z729nz
ze9vxM+Lue8sN8KzhMfo3TN92GY/3wja+kVbd9wIVN7b2Yl3WXM1ZgGxope//yDrr6+JL5ZGFgI6
Pshejtc/3nJ3hupGLZxs7cwHzJp/q1yTTmXQkBca2uRCtslzNg44h+Zj1093JN68RkG5KA+jNxUB
zHXbj9hHUCNyRijo2zt1uQzEfv89nb8+mj9/z18O54IY0tii94ykxaNFNuyYbwEozsqXiA165QsN
2LPRKebypF0VY3WpRjKhgobklBnsNVFXxhUiEwNurbQPKPH0pWpVucmsIT9gAI32sfScixnd71M/
OGTFy+5K1xw2nKZvOWRBZTasBjZdyAd7QqMynyfQyCR3roxhIqlIpuUWLF6P6LN+HrvsPUoaeHhk
Cb1Nbv9koUjcLO3x7yUaaVTDsdpFvYxPEMvnXZ4UT7+/Zn99iKh2sDpSWuHqYAf5+dbmXUi5YVfh
JnYjsF45i6Bep7a/jxpr9/uPMv/VZ1FzIKixwBvSRfn5s8ZMyL6163Cjrdm+6Pv5GTaZfWoYvT9B
YXJWBXNar5ou2/h77GMrrlEbrKyQDXboarWZJ4JNwTSrG3Iu/ubL/WxGWV4mxvouby2iPN6mX8u+
ItNm6YIhQ5ZSXEzgVV3jNMvHv7kCv1YqC7xR0IUCamf6dKR+uQLKyhk+MxBHp86wcVyU0W6ab0hE
2TPEXJoK/d0QN817Id3HbJhu3dYGtlhzwnGqfivnskEvnVZbtF43KOCTM2HVuJCJcv2bguJffVMv
cNgUeSwWceHP96pDEkz0YBptAq9mVUkxsWQlBzT6PjH6eKLu/J2gSRSA0vn9RVrMnj+t94ACUUcC
jCZ8loPbL4sNiJ5uruM62mCSf4oGnyUGiWtYb+zKuoNDzbRZ/s1Hmv/qMz0TdCadSPYZ95f7EpaT
cNBAQdGT0Z7zPNzFtBkvGvqNGyultC+xGuf6USYO8cPeu4UGah0ZXzr80+vEqOurYKxIarOPZu3T
dXr4/SVx/rIABygyg5AC1wf0SeX+890YDWmCeeiMDf73DUrsfeRGuyjjdQEl7uFCn4Ff8hAxrAVo
kVz0s/dGoue467zoVcmZ3BnPuaMT9T1Lkl05il2sOUAbeXoDnnLfAIQggw0eRVN/Re8ZbH0yAjWC
82PNv55RA13A/JWrErbRNPZyl7vtt6kUDz3pumYLbX9CIKryncPceattlf/NHfKXXf6npyKwPI4t
PkUu7w7e65+vQJVCEQlIJ9tAhH+wSvcWTfbBr4g7alCBgicCDk4O5GUzxsXajPgntbtk9BTttovb
u04Nd44iek8YYObS3FmPlmKDR1gZQFv2GfZsyhCTimmrc9x23SqcWLzlQFTiQMAhQDzIxmTgoh9/
h0VFqloc3GubwAYrvTQJIyY98KhIjNAZ5PeBVOUV/Y4PIv6aTW/JK9WnG80XNUVJnsN4HrPsnJNf
uoK98q67bmPYjGOzath3nXdJmsBecgbZjmHuE2jmzTunwrw02nJbGyR0i4H8qa4cN5OZj7vEadf2
iOSHfwVkovk6qPi6Ll78mTSM7tvvH8a/bLKBTbnMq8nRbnEX/rIy9F4VVb60qcestZwPrn/Q9UGi
mKn/LP3+u12g/zdNR+ifcD3/fQPl8v0jmd7/x79CCP/jj/6jhxJYf9Ai4dgL11/QCw94Hf7soSAh
N+2lXA44L5jLWfjPForl/fE5T2EZWTi4/nIk/7OFYpl/sCNZ7H3sgp+tl/+khULv5ddnBIik56HV
YtWiMLXdpRL44YyQmvBn5nxudwu01NkIhXQO6GhyTeOPbonbmc+BjANgL5jczimqKfMCyGZ3DIYU
kpNjpdcKBSFanmFyPtgiw4e56kJoLXVseWfGqX3yFLNJTPhH6+CJA6RFa9eyNqNhC+SyxZ1EK/Ho
u9hEuqTX100lntCwjKwXFSFhblM+xHNVffSub1+TcZsdLBrLyFgJ5lVx2d+UOWHjDNpdaJRt0ZUN
WXIEfHXW1O3Jg2vpDneI2mghDWKNmGe6DftIk02QekXNpEPeVaNXznc6xAx69JK5vG+wlOhNlip9
X5o1YQGzM6BmDZEX0d13rEQfrbjQckVsa/NhGEFPRoes0E3bJZ3Wcz9WYXihI8v3kVo7lrqdprz5
cAjLS/ckaeX6yTDj8KOe5/HLbIIOPFgqlIBGfTrucTYY3i4NQ2SQhgd45ppQwmq4mA1Xf+9I4GCf
Z2DwViB0e6g9q4SlFgW3lsMgdciyY8I4DJeSkTRiT5KO9wUXm6OPtgdFZCUjJeNVkXgCz99I2pmn
Vb0zs9hJ17TgkVYBs3hwCHV+7Qsn/uilob6OovWvOK9NPuEtkgS0ZIgd8qOb4UTx1O0rNpNglZOi
seeqOEjtXcIBilbqEEF/w9qjsbzGZhef7QIB5Rvxt94diUCgFzpRiQtD0bEHhQAqaEYivGqiiUG5
sON03fS4N8FokvZh09x3ndyy9iy/6P+bLD47Vf61L3laaPHkWOjLGqF5Gmf3MEvJ9EMPvxIFvxsd
ItnBZCkmuNDG+l3UY8Tsrbe/x0UZPIP25SE3BYiit6RBUIimWa+ZECwBzzheY20cstGNNzip0r3I
5i7ZdGWYnryuvFucQIjsVXLGyuXeLg2MV6WK9DJG5ORtC2KU97LzA8bjBN0A5DKKF2ZIPYZgy4Xg
6aXxGFM4WoDle1Hh/l/w1qh9kiJrLtrKNvZ+MKNDnjC8nUmUSYmrq+6AtIltWpsO3Zess1aoBh4K
x9GvyvGh/DSa552eqJustW4xQWBIDuyDiMjpJAupT4h6r5N0nY4JOCAkfRneBWZPw1Fgtkat1M+A
tutSpNXRtAKggcDZkpd2SEfqCzPu6l2NNHQ8y4n6Y5PkC3tJBBbpsjjDLUm5NZjXLTwqH0Wy8l5t
AmpAVQSxb0T7qOydZ4j60rhynTZRxPOmSb/DCEsipKNba1rTvbXd3TARm7rJRm70CqK3m/OuW3E1
XjnSj/tLWJugJk2ZEX9KlopT3SXBkGPa9OkXPnc8XcFK+AV7bxQb0KTTAXnFuppCUrUbPJ4HIhe6
B5EV7hGbTyzv87YmzDU1ujD7NuipOWswg7zYNBVJ/5jN4knxRa21U2f5t2LoQsWEOVINUeVELnA6
8wnOMMWMkKQNDIadROTgQCTF+7sKM0mKnz3EW9zneXvkyURf1uBHX0HUcG6Rw1VX1ZLU5xljZR3o
1obpRe+46osdForUjwQNN6IW5qZYR1IWidF6rAAAPEoHByniMtPZYdNFziQaScVLnjIzF5SM65kc
MosDDCTyFeAuwgZZIP2WJO5e1mt+YrkxP6MJc4ARtD7HnK5sVqnhlXC84FJjPHiuSQhhsOkOE1pg
K79AU4W7BKnGuGUdig3M6+Fw8MxuuNShDG8wGTNwD5b8xMzwxluXMPK1k3A8wFCcYGvF5IJxZYle
jJCsci4vRvNoyik9deQYrl1DyQc4sPZzic58ZyqUefMS5NinA0ozIm0JeRyXvMcx5gxuG9ZI0HZq
EOrFCLbfi6kPzw2ElzU0NxsBJ8cDTCJVc210df+OAHl8w17jPBH7lx89SF07oXR0x26ZBntp+u1D
bWbjF6A0zgcWmeFhUCWhom51H7IsAYaUfthuE13fZ6hJs1WLQ+dCglAXe1QQ8QFYqr0pkcHvyTjK
0rXrdNpeu4zpkl1QaHKs2sJ7jaHGyU2PCP2UL8GcIUaUFXAUB2xjKA5ZR3an75dYYGr0DgPq+t7e
FroINsig60NZ6nqrFAYlF1w5Fqq6M7PdZPKDcQYh7iH27dxHmZ2srQpG6Hkq7blBNzzXj7IYCh9T
Srl4fnTjHBun1ycy6QgFqbF1u5g1STd1DcO51f1kX2YyD6+rzxhUXGlf2ZrVGaR4+5ppbA6rAQPw
BQbV+FSa4EtxqrBQuUvIapnC3UeYpcNrvkv3BjxTPJHpiNSuB11+Z/kMKNPP/NaIJNfWz755gVU8
AurKtkNUpt0Vd696FbOY6Th3YH9V5+5ry4GOWDcf+GzmmwQd6xWVy4jLtiqRVqPykKGRJseqdtBy
mL3a5mGted/80d6YS7StaJYRc9mH061JTmxzDw/YuLCcWr1ZZsUDFjv9khRVyzLYgHTTA/L1tvvi
AQ3CANPo2xEgqH0EnZC/1EMcx9eT0yGxFJlTfakH0nwjuwADRToncor2M/QXI0SYcXDTPul9E0pl
212C2wM8agSi0B+F/YiFes3fxmImDN/XKP5S2KYEuwAJjjr31skg57lDy8rMzTWxu7dVt+2wHoD3
TxCRNBRmqOCIBNtP89B9X8K7yS7S/H+xRCO7AyHJoHGb87AEJ7tLhHJe13petf5EvJZb6OyxgNy5
T5bw5XSJYRZeBPxUfUbRq7RAywtbcB16LZsNGkPdrv1c8w11wr9cWI/hQWVli6R8sud3+ZkPLUd7
ek+X0OiuHX08O62GVhsHjkwgAiw6PxP6/Ikbjx7C4o9XdIsByq/QkVREmgfzHYVpQghpbJHelILK
YV5X4A7h74z3VpjVb2Hel7xvdjXskCukJnoR3aw6cAmvVd2BcEJgUr1jWHNPTsRR0e77dqsj1SsK
PCM6xbU0XdrJaD59vtIWc/A8Ldyn+rkLYvkVu76cVnYN3SRNXE63Ieoi8uamcXGAVA91CG57pVSN
njQg6JA5YdoeSTynw2w5cX3Dqj9tlPLD+UCxUzf4hqL4kRClZd0ZWCZbi5xEkJWkFKuIomkzwe0o
OT5O8i1IM7YakhTna1VKl8xa2JTvXVe7W/8zCL2UeX5tpxYTDn8g2XWNu0RA81uy0ztlMolvES4+
xnMXPgC5yIM1JwHsmVMiDlU9VsgI/dF5EaGrk/t87MMb6eC9gsBCqjueBLaPxVqEc4ad+aaKJ/ci
KepIoOfrgoNd2wZpxchAp1XMNTuIlBAIt+vINHBN5d8CSjB8jHODdc+wtdk0Xtw/JXOX3tORDm4I
GaFuS1xS7QuMkHonwtltKUkMQTwZ8lyys3Xs3WsvTK8zPXsUeUE+Xbu2zL+imbHvZMNCffDsGmIU
MAFv62rX+GDFy3bsz96OeKnsG5rXZkMp5D6ih6nNHQx/7070gwd8FCfJOkxswuykRZOEjnB4kXi1
/5rjcL8phTK+1DCq78WUqPRktV15qvTkfw8DbIZnaPJ1BCTbLT/gG3RP8zBOh2Iu9MlHRQwmg6xl
WhyEIFY7D3njtEkrVqGDlKV3mLAoPXrxVOht0TbtXnRudyqhUa79KRVY5ADUbs2pV/26soriQuTl
QO5uoafnOUDsVicZvXIfz42PpCwdd7lZN2daxj6+4DhV26GK0xMBWuJolv3LKDrEzXGdEpI10bSq
LPkW1WI5THmw2BMkIalqWHmc2LlNUctsXYi/kF2moV4JFi9k28mTRYT0ylFos3kKkfS04ffadw6t
Z6vjGEfxVgZdsXOYyu0DkO8Eek3RtwhP3DWuX9a/CeTxSo2cDsk42NclyHlU946zsUbtXcVhXd+M
lZscZda0O3MyKmBdAGNl7Pdfh7xrbn1jYn5B2qKmdvHrB1Sn8c5DF3wYijAGLFa1iOaTu7RiaW57
vug0k/I2IMFZ+bqOTo1LFkETKqbFcd+e8Z2wUxOnsRnS4Sunh46WIXzPFTtxTmTh0H3kwNCGbTYU
hJxlpFNmEtn2ppJedzHwgKwNY1InhWOGYjHPLkLCEN7nQH7MpLtzpnGiZTvlNNYkFXEGkyLu2LBm
yAExPb0k4VSbMju6DFO32oJRsteSqLUVlEtrlxJceNuVYlqyjEcIOzLvzuSsInozGpltAleJa3d2
macbmXe26+iBx/7WIytSj/0T0AcHR1SOCpB4K1wxGMdacwhX3E6cInnMYE3OWXKZECuYrzNSwZ+w
X+HZir0QEnSJijCs5CNZa+N72uTjjTdbRH4LoiEvp9nzD541OMc6YpS7F2MLLFOgFX5lSnadN626
ztGT7aO2O/T08agAe6A1orB7KCeKsPvcdV9gO+gvzdxelkkhT22RlRtpimJmibHjLxicBPyLcQSE
MtY7cjcC0lyN+aTxIy3it/6+TPhsO5Aunmmr38kihhoO4RMAylxaV6gFhofOpzZHIQibuqdD/4oe
3L3oTEtvq5IUl26y2y9Bhbm2CP3x5IbRcB/FbsE5pxM7uObsbvC3drZhes9BJYmGg7Af641WehZb
qpEbeoi+3JZaQgive7PcSkO6YJjzvsJ8bPmA+AdTJmsCC+Dqd4bdvGHCMMtNYvT6O+PbzocbP8Ir
Ma2q4mTS0dHu2E0+lGUQ2ZCTlnfI5rR6G2NFe6K3LZy9IDqa+KbMGvEUpbqm/M7LGxTg1puVGN41
LD/zo82MGpuQU5SoDrkPx57Tzc4j8IIJ3DymT7kcBxdTKDk+96i1q+owxjLYNgQTN9ugkPOLThoX
5LnUx5GUC84Lo13d4LGyvMPSIHmPXcPc6nxGP+bo0cN56HTsYV3VGfdmOwH8GbSzZn9p7pPC794t
UhZWRmuWB8tN31RWJye7bbtqWyx8HzHQZ+FcV2DhjWr3QfpTh5ITWNRlPE4mrdVKEdFntdbs7wn8
sY2dDQOIVITFmfSUydQS+4Zd08bhVCwlY3wehmaXDirjQnRhj7O/xRC/ynQovjdi7K8C0M7Pgnh1
9KrEsOIG6vzsJa1SdUEHp0LylkksTEBZigvDz+zyYYi6+R5BoCYqY0y69lQnYz5u5mSClzIYw3qi
K7HvbP8VElUZbplTmlBwaKmzIqWCBBLTnS85dKq3sGLH2g0Duv88BkfN0cx4AMsTnA1vbteUkMgb
+lq/8cql6ool33NOsi+zazOyna9F1gfPdGawbLEfUUk37r7Ki+bKDRvywVRMBEmKRPQ8yiV9L0yK
j8xojOggiX+Aq5IoXPLmjJUJ6UCp3JWpaBhgQbAIH/GagRAUvN/DJROHdjkW9jH9iAKvIhOzpsNp
1Fb9QNs/Rjttt7hWIHQvKtnUGXnd2yzBPxuJEspZy0ksIxBjCoq99rXYqNzt/LWjmv7FjuRSKjMl
Yc9pi+Ihpx3oAlgo+uuK4wv/tAQ9vU5KHswV+3TuXUgsD++x0cLJJocU1gT+IioctqiJeWGzQnA7
Xgxhs8gjzebZK83gZYYTPAJFSIybOiCODyMRvjLSKtsJ2UJHCZsWvTpSiRc7PTdIxaOpbzneERuF
gCfrGux3SRC/OXJq9pXXe1fYScBKWxUMml2HMZekq8D96tH/MJhUo2nwnCKvWOWt4CVrAfnsTa9H
Eyw9+6ZkyHIoSuwUPMF2cQehUx7A42EITBRnD7DUMdmlpvKqs5ktdqFWlrwkJSESzVaXNXE9kVVC
7WEmG5UN4hgV9du+NLN9rn2gNlERja9I1n1oFVPQPvUTHjyg3CNmr8Ff/LRW3jGR8sOJBprGP/ne
F4n5EPgBpjCnCzzqhDy2T14LnnSFDj57t5CA07dIR8PcTbEpDFBsDvHAoc8QOat6Dl08nh7ah3j0
XRNo/IgfE6f4vqws74KGiJ/uYI1VMC5E8QHDwbrEA4bSvMh7LCtl6yvvOu3j7kmGRCbIQRCy208R
WIKBSZO3zg0fayZsBBNvI48K7K1orlZg7cFm9joOH0A1cpofLZafyTOzL9E0oEzvAYVaZ9aJtGBw
ajY8oLlbmsdglKrax0GobaJXdT8z1hv9rwrB8WPhWQRU5inxDqvcoqW3SjufbMfEo/fIWcDIyddU
CEtwUtnx+whE/sQ4i14pKvPgCu1U01JPKGIC/CwGsVWy/s+bHMyU2LgV5KZ1UZk0bAhaWRi0qW6u
GHuPA03afHz1ogxNiS/7V94kZZ2VAEsUN3HbnxthgQwYDJDFDKza+CMCD5DsRqtnOExaIK56tiXW
lbEai/IxszViibCeATb1nfTWA9ukszK8cNg7HoAFw2qxcepGTOepgr++nCKNeI0gXmJQLOoi21oQ
4G4xVOXNHnZEhY0xD9uNRMnYg693osthhCC5Vl02b6XIkOoPaH9ZUMWSncuqamtGfOMOPJroz9Pg
ouRZgj7mdTE19NFSJWgmAfBlHZiTMLhqZ4JbsC3kJUcwGAUgHTNcHoFdKI9w4BibhhhimkVTzReO
jbGNLtu+YiBblOZ3nRvBnWKES+cxA5rgGHU3bgSpDjmvcUEInlE0qtq2LJsk2nfSuI05agRPVgq6
LCa4igNMRhp2MJja2HGsd9LvDlLxN0B1oNmy1Erv6OI6UNAqV26SwU/vcjAjB2IjE71L4C0+NRjF
TvOkFyRyQiWNYTi7KWTx0hh2tK1T38+PGZvINuoZ38eyA17Wj1H1zkDH+KjTZnrIADUaG7iUzPrB
jnTTqWArVKsxKMorzpBjcMCFQS871+FXijn1RWRB+TiLUaXrGhoMzkMjuYAEGAakEy6/CHScvbI9
D6tfUjjfTAOCLl0LezfSUDjR0nEgern9TSsma3G/1jYMMH+YD6hx47tODs0dgRu8ARnMuU1ixda9
ki1rdod96yGHKDSeEtk3u5n+SrybB18n69Jo6USZTcsINXJAhhwCHl+YLrW26VsShZBd0WzIp908
m3o+N4v6+NCOrs14JukCB1uLZR67KblPpOOBZjOndxGlW9twCCUUKC0DORfDVwYyOO8Bib1Qk40u
e1uWePck79C0qHPsgKny4gcFXvWBWhTwhAgT31gLRlEGZZuUz54v6u+hReXM5IU+wDpoRfnNarMg
X2PZKZC3jjT7sX3I9UzG68opWeipKJVX7j+Hjv/dk9f/5/i7eMUW5c+/n89ef6QI3H/Utv/5R/6c
y/p/IEBHqhh44p8K9n/MZQPzjwUzD8NLOBzWP0Nf/zmYteB3uYjbucFEvyKb/t+DWdP/Y2FioYgP
TeL5bPc/0rYjlPhFRQE/AaisjcOGxHiMdNYvc1ntycCpiYwk1gG3R10S9cHx2BCXia8SQsdRRvaN
GW1DYi/LrVWU0dn0qmKHGEiewAmYWwhUJRgkOw0J31r42pZFDbIKUOqovVW5CPvMlFiQkHVvG9M2
NPFRDeqC7Va+zKlbIIeoi2NqF8mhzDN16EsNSYSEcdoUcXWdQg3uVjLudLhxbYfSoWQPhKc6OVR9
lqNUdbSCwjmlqJgx1gAfYhmzjcshU7lkVIEkBxnxaHyL2p5kTdbR8EsaKuZeYuAw52bpRU0UA73Z
fAZ27dreM4Zya9zSKaFjsMC2aozfSgOEIrxwQzMle8q64nWYRXqZqvQhUuAv3bjUR5Z49Q7wJzk5
Fs6YSHUL9cIpLkWaWftRG0sC1QJSmqrkqCfD4LwiYB6qYhfX1bwNuXRbM84StiQVrRjSDXeq4mSf
h8FlUI/FyYq7FMEqOR5wn4Cd1OkdZ8nsWJlNsSWBfXob59o7Jzj2INMKnO7r1Mux7GcYAS7ymhCK
dStsOs1tD35jVRcESRlLwAdHOsOBzl6YJt3ccWAHLxM/eDTjWdx4UzvehboowiPnVAtGPYXEdU6X
kEYmZu332k8GeRwYKZy8GErkSmCcuKZ3xdmvlAF+41JBCz4NqIU5TRJqxr7vO30B1jEOb1oNWmvt
db4T7KoJGiPssmxN/EtJqRAFMsVeVsKIRIyJAotMR3o1rXWV4it7M3Rv7aJ2qPYVR83lJ2nG/RDU
HpuudbduF4znvC31dWf6BbcS49S0csYAsII1MHsPTFpZq5L02Wec0d5T3ZiKCJNBmbehG3rXnoU0
fuOqqD6gDigOZegMGDJ6GmGdgJGIrS27bdMEhI2RxJIteZo48fGT9K4vzJpGVrF0GzwvvUswiR3w
OYmDR2m6o6IrKfDzRTHT+PUlg5YOKdY9+VgYSQYNAzN5qgfyMet80ld9xzU2mVm8UlX1N26tNP0y
XJuBqq6hj1zBNTGxcY8znsFiafsYXDKQw2vFiAhsFrOTfQEelrd6Gml9KYWFhUoLZlWjLDVve2yJ
MEuakekoNsdvfha9ciwAmSHt6nKQ4XiMG6b/q4yC8NDjDMQ+ORItM7dBu2LLja6zFpQdUx5g8YBL
FODewUyBu4rUv63Son0ySZTv6O4U/mUbmuoFUE3FVFA1lEQ+tfXJbaJ+hHFAlU8rO/bSrdB2ML05
gpt0jzRg2LRuVX8UZK3QYjel5zVQ6vUUco5kOzSfjRjbwTHJlto/izWxarXt5OKr7UVReK5qunEb
d2Lz7/w6D5lB+0F5kRr89Wth6ukRM6S5cfuufAYD4ZQXSZ3KPT6zPFvP+NM4o/Us0yuWaJFvfbcv
ntN0HPZ9SD27ZrF/6mU4nE27a6+MQVSPhXJdpizA+Tm0FqP48ImX3bcwgC+B++KsA722010GJgIT
oH1dm+P0pWoj87VQiMR81bmHkbeIFbaJ6QV0zcOQWrQiCjFDhlgXjqw/Yt3Vt7PjRd8yo50OOWeh
DzWM9JgswV9sRqBDyRiF67MfY9ttH1IDMyT+0DaIEcXAqr2bWulrxKTt6O3QdM3OMWbks+moUIZt
mlWF97/YO5PlyI1s2/7KsztHmcMdjmbwBjf6CDLIIINMkprAyGQm+r7H178FqkomqeqV7p3XRFZW
MiWZJALuZ5+91z74kvKETdZhoD/nmVPKY8bElG21jIZuZSbB/MSScnGLhBZyl0VMJ8SmaHFZljoP
em4xXnIeWT5xvNAOWIJFA9fXYfeVpV/sJ8YD7kJLfVIa3KdNlt7WLmlSwxpHzNQWYoLi4FllQ1Oe
6CxDRuk8e9hP45idg6QentlDB+jQHsTU2ZLlL13NX4caKT4Sq2agMXXjdJW6CTDUzDvyN1AQ6NVz
4kMS5EO29qNs+i4AeE0Mo5P3EVYGu5EyBs+yKh0YtXhwRO7tGWhx4IlsmtiiQO6Z2HcX6WPjOJAP
qSBzwhufXl+K+LouQOfkBR/dO1QqMt/RonyMsVEeh1Jawzm1iuGAa4pPQWNkNwV8YWZwaiUYypEe
Y7ZOzBhh++iMXbtr0lq8V+38aPWUxLBx8rurGBMmAKQIvAFwxBzY5BQsUQ8yJ/Z7DSMr3STlaL/U
ne68tWXjaTkwdffhtqvs2V41wM8puOBevhbTMP0gdS2eNRv2a8v8n2yKfmqvthLeTcVneDUa0no0
m8p6MRovu+GFbZ0aqsVWOq4D6rGm8+yl1rjubJq0XZ2wu51PsuUDi/6bzp9ZWsDu7JQFh0nOjb1s
t7KGKZ5fZbBiPQGKgdojI99bqaV+cnGaul0JN256UIEIn3Wo+uVPF+5NYmZ2sI/YBT3HY8z7jkhA
y3a8WBygbK3aexBjSJVGL72XMvWyg5lDhEGQFFj6EQ57H+euD7rKDrmvreCrU+zVJA2/6MjCPHTf
0KnZbt2+SdFtE3FfxyRScQV0CI11P+XcITw2PNg/urcKTtx9J2cDLqM/A/cFZ3NtZst4h2Wg5Vp3
jUOKO0D0FyLDmxCmsqrWEqDUPX/r6uSHhmgOdinwJSRh1/xo0lCg/oC2JAKLl885FFOL26TulBOu
ScJSYRaKkBe2PZsGal2bDWdnFOW8Zi3K2jvQZvlJvYhOqI3ri1MTVqpcW0P13cW4fSgr6s86cF84
KEb6B3G0GXohF1HbVtLNuFRCiuBNEzy41SLuX4woRegQUxOfe7N4dodKS0xYUWBuHTxJNxBb4m2c
9XHHWij/FBal7hoU3uucF8WxrhJ+531nd3djUpIjBobcsvVGusy6GA0jtVmx7fKkqy5xhHGN6sAW
/3Wq4hDht0KFiLqkpoQIT6MJFUEOr1OYsQSFwhAHdCOxezAsN3gG+xr+oJKK1jK/H9JiW3TFbK6j
OefRI5NWbea2LiveymjKoM8Y5hxT2d7Gl3G27rvO/9ajyZBIDut9bS/OJ8R1SgVIac9TuOdCekhA
GDUrfMT5zppIabLstFuoPwTHlMveCkHYgl3u8AqMsqR5GSIv2VpBO64593mfJDyVp8BV/qEN0vK2
6IPhid3AsE7R0jbUeIxvHpX36bqpRfUR4B7DYROG6vuYFWscWls/KeY30qY/+sivEVJEQOBe9lDM
JpQ19iwA1JaVMZswH1M7IlJI/R+ohaWHqBavpsVp9BJW8AZX86j0RYHYOc4ADPAb1SlaYNCWcM8G
9syw9bw8+SgDTZIQnw+BbqtAkbPd0GCFXHjloea4WLecAceRasTHwouGb36LkUsPqRz2Tcwt0wjz
G8iUobGixCicDkaTubh78hxfRy694YntF3srXfFNKyfJPsgX1q8Sj7beADM0ftSWgVcPfzh/9ujW
D7yBhFx3QpW4DpKiuYhy8G4tYeIUot3Du9AzWF8JTUHk9m2EadasefWLDUQQkmoZ04XJBW16c5GT
v3eBw6fDaVmy3PDB42IY5WHx7tld80R9iAI/p+QlG83m2VUukpUqO3xMCnol5ywL6nUfGd6ebeN4
4OkZcNeHovu02smLDsUceTd4+jOwPlBZl9DwQBWQmBSb8LihMFwu5Y1pmtHjaTRO8ErC2YaqOtBo
lXbpsskoFDRZrmzmO4W+3cm0h+A8wIKjad1drmA99Z3rNJtBuKVCEcPjTggZzJuaW+RL1o4VbjMD
aKsvvH2YW9kPXhJAsobBOaeuiBWG/irf8jNjN9u7EQB7TBAk7Gna9TemX3xr7Li/4cNqrSMWDeu+
VObJhL2KJJZYrNO7YctbFeCrQ+fLBgOZb61Me/EFBfMUPMdB6n0G4JT5pcMn+Rg7Hd/WpfZoSIpc
wIR9U5sfIDEoKRFUc0ZGIrF1MDcOWKrISo03tQ+BsJqTeAvHIL1X8ZxfCseOJdFSmtChJ/BigYZ3
HEhrrTUvyXcvpVCqcDv9C1iS+WNMKwKApbvg8DCLfJSyyIlZpcEV5Tp5lX4mrpi/mP8czpA7Oq79
YY9Pp2Ej4cg2WfPBEnLXCtB2lJdQW8XHYjtmQ4sP0DgMLpeCPL9iRkklpRczbmBSHOvCKlW/6fBi
30xBnmb06rYptjAVHsaZy8WGMuw5XLNnCD/BanJZxEy5rbST7THBzTRf0TRzE7BCutimH9LwORhP
mCfSK++L6jZQ/DW4GRHG65NwYu3FgTsh/D3JAcIKv1Cf8evNiXnbjp4VXKtifv6d/HH5NYHxf+CQ
XXABtc3//a9/cnqTlyI2BnRHEGyy7T+lAVBFq0yV7bxP6Gp/oBqkvbPCpWElN50ToEFnby4tPf/+
i/45rgM7QCi1hEFwtEtT/SkiJGFYzb6TjPshDNJbbhntBaswCSERh0/lXHc7RjL72AxD9Rfhhz9H
2JavjGyCR5jImOd9BXV+Z2wvtR4c+rvmPfwRKh1dhxj5WNjGDZ0bNIalnp9//keK+x+xJgR5LN7W
v3sy/qkN6/wjCIFJTX8Q5FDQ/v4f/qrJecCh+GwqW5sLd+JLefu7JuehrmmbpIJH3dUfNTn7bzAP
llSk4/KCJn39myYn9d+W0AUZJIL2v+Yo/tFy+ffPC00Fv7Ze/ovPD8H4P2py8KzIatB8SL6DRwrB
44+aXOejMmsA2Icar25wkFViL6/WeWQiwtD5SS1HemptHJBHtKruapmTG2ztgS4Z2h999VxxaT1y
9bMTDE8sUJA2KGviDsZBvKcqRD17jaPO/jCI+8wwdHtROrfV2qEDHtK1ZcVQewpMKBhb3aq8FYgq
R+jTeHN0EAZbzD/BU0MHn1j1BlikrjN5CZlsFN3O6V5LmlYoJXc9BLQ0wUwCdhUiLRKhuJswW6y8
pIS5mADF/M7epaT+mL0ucWorCG5F3EBSr6GY3mrweRCSLVZfNIu6e2tOswOrQy7KMpIHX7sjNuhZ
HaZoikhrVB722wmHO/XZ9sMQYlOH9OfueRsO59JNPfwlWb+icE1wtckA+XOdAX9gr2XPmPitL9yh
e/TBykDcaopHEz4ftL2SehMOHVeJWyn9KDgN+dA/0F5IQ3CA3TO4rcBCDbA/+p7CcBbFyeJZGcnA
mT5jQWAobuuY6kBEBiZL+VUK+c98mKkNne7rwLXzB9MSBtsmQWrikMRoJsewdM0Z2m9rxydur57a
FPB8+m3X2XreqT7E2s/koB9cAINyZ87A04hbSKB7ks4yLIMz29Kdz85077Qi/BRFGTjrrMw8TpLO
/Kb9gXLFQOABKuLmp+eNNx3MjIvMXXnLuMXZozjIDJCur+zCRu7p/mUYiUbY1cDasR0z76zqYZNN
EKLMKBE7enkzxDc/HleVFtz2rLz5VFnPxALmNNpHzBjmJi1EBTGldJ804hIUVgdWM6DX1r2mpjGR
O4hoWRwjvYmalnMtmfAsY0tHQM7DPXvg4gQLLNsweAZbEbmnrp68LY75+cnPI3PXV4U+2Vw32AsZ
+8Xvdh/AfOZe2FwnC3N0aNrNPX1w/g5MLijeVnUW3ZI1V4qiCMFxVBn//56Cs/RWgzjb8GfVmylL
s9ua0Amc39iKnnhau5tCKBN/nSwmjlkvio9TQFnAqvA7hhnTXqXo4cegH5J7z/X7t5bfrQ+DHzAT
U8c4BasJZ5FYzaQh8GiGHN2Z822Mouyhmop9MdANVnlLk0DcR58aH86WTWJ5zbqAprqwi/m5x9Pe
Rop9c9huHlNj7qBUTD+KrgNMX04y2zLUtYfEiOMd5lsjYeU32NehICcINjpxfimn1kSVZnV0ZH9n
7FBZcOdJvH/UVnQYGoFmiYot/+w5rFVHXEkZnu9dSnwb50SQHlLPODHE2bxhsvFsL8XqsG+pUWqC
9BJ4qjotl+xTNYXefaAq/92iprP9NZ/8nw3VX9QeO55Q2Nn+3am4L/5wHv72X/yGX6LVUQuT9w0m
DK5vv0UH1d9sNiqSbJXFeQln6bfsoKk5KTk5Oe4I+ymSXr8dh+aCZeQcFGRBCRUCZP3fZAf/6X7F
NyYAL0E5Idyo/gz7kA6wPJ0O2B9J9/F2pQreJ4REYxN0YyOLx9PvfjL/4vjlGC9/HytefhBEFaWr
NaHIf7q+poFqEjvFbjlbTYx8GPzEgwN8eiBR9O+/EleNf/5a2iU2S0OwYuEn/nzQ22ARVEj7GNdL
4niZBulbBaF5jKUsz4kf9GeyUfEeb3K+Cara+yRJ2F+afEyO7CCYvClBMU/odcxzSQdwFf9UUL9Q
kEBbbuSiqtkLbbgTsvmYhln76+aLRByPC5WYqBCE4kEVP4xlEY/sYj5lXyRjaMJQjVurFpcopTtr
3SzY4zZ2LGbFsCCctxCRYVV1P+Gjhz9Q6H3cJGTjCz+dL+y8bcrcyWvtq74jiNa1/UNsz8ZNRcVZ
f6isDjdSEnqI0p3j+y8wPtlHyRAlCjRUCvQ2cCeH/VBgOPtyVnVBB0aMl6TzhoCWLPy/BUnMvv6Z
cVienMY+OgHPg8kiaGs4+W0+2U8gmJJyk8AtOM0Bhs0I9fkyjuntGMp2a/mip+S4fDUyANyukA+x
Bec7184tWaka44wEOl3W1Vp5BnjdkPSB6LoemCeCT2rSjElo0sVUlehkaxpjcjKm5pWeS5Tp0cJF
X0XFynZoXRx7567Nef+mjbcOw6TEeTfibjY8ggD5xJEmF6jfqpHG41T1G00eiOpj1jOug+U+zbyj
rMweOJ/iyxPAWaFs/CTm463YRPA/GPSgFBWHJm29dQ+yfwXLkj4Qiy8u7QxDjyseho6utK6o+ejk
wXsgk3OWY+OSdvAx+DzqZkPOx8o5MQfxUCT1xl1+ookK0cOs8ErUJ1iLUX7qjg1w4hyrIiZTb2Z7
UY74jIBUrGWjHnyVsKvKzM/YznY0BBNE69o9c9hPIWGRJsiAiIg/e9+9oxb7J6DP26wNToCuzXXS
+xWBjuoasCtAg0TD6m9CP8HEaNyGdJ9taUDnuaMFHBXDZztMHZI1kNqDdnpftYjIRvGa9zHLOezw
KzWkN8Ibf9hdGW+SsbZ3SbaodZhcSVp6+apnPt5iAUlWs5uj9nrkQDrLvZNTGNwpf/wI/eZlZGvD
cmNo+GEk+PR948lXwe0UO2I9K3jThdH4a+kA60h8TDh2cBOgyu3tWr7iOeIv4CMJ+Hy5dIg+fG2R
KjVaZE7lrNk+AYopEOsFX9oepHGE4EMEp9HDml/sQ5hNHtUHA7HmFJ82aUa1Sio5P7UGOQW/cZ4G
wd80d7LbPuf3YInyg7rnYvv1rvrP4foXhyujI7Lgv0cc/nfd5e/fGTv/ZUj/tz/g77MnfhBTSw8z
iGRi1Att8NfZ0zP/poGNeB5TKUrQQoL5hx3Eo+kNBg25SUkbnCMZGP+R07c5oQWnLX8c9ES0j//N
Wau+7B6/O/0oh2a+1UDFlOQERFf94+hZBVk5RUvsvI7INh+6uUnuaTHp2g2WZHYeXA3T+JDRDtqt
nJItLqdM3lVE+EJ5RHmPt2gl9XEOc22fOdSw3ZEC458UUURvwH28ilc7noEtCm5wwqjg7XCISLGt
B1LYd4XWWXSgJ6B84xCmM6owI6RgtCMst0mQNe4WaIHzrSEXvjNBikPrKPstJyCGg8i18PFPCbQn
jFnNymD9gUdKEtFczwhhENC7ODqQjqOVQ5IqkodqBJ1SZzODm9HnvXtRsup9PpJlRkOjNoNzzi3n
gYwoFbVJhZ2Vy/9Q6jXm+gaHMqiQn2EkCpyGODfbjWUZ1mMe+uD1PaC6r5VFImDvuv7E5tloL2UM
nasZs7wjrVqyLlW11b+TpBqPtP/Bx8pKO3qzDLs51LRNZOuhEOJhHOx6M5DpPpomzWYqZ6eKJxAj
60qZg//U2nJ6NdkPtascWRdXgygYiF2Hs1fNdYLpcIozvS2XqV/SYY1FksNYZYhx1WxF852KGFcw
HSwOu9qaqmBnecS8X3pk8CMRvcbcph6wJrqiAlmxajUN9OY0AHdzrJpGi3t3+bkkAIkUjqE4dUIX
MjRbRwyxHFi+XZavHA/JFjDt8sMKj10bopzm5bDlj7FulGdVB2DX2XRvjmPOEA+/0LwPHBeWv+G0
iARDXCE/I4RbnRgf20j8jKcK0T1J5HpoJEXgJBmwLvhyVVcmjpCuATWIK/fOcxzcPQob6jRb7S5K
TJqm2GJo7Jr2YG2U1zlXYMVsYw0T8R9y88lI2WlbsX/FbsdhkPYvjETcZbBB1zwfVKPoTzNDZ+lr
mleDfG9QAL3XjSfXI2fzVs1tfsbTkp9sHptHNFHjaI89IRdFNytgK3efWRkWgmLZYle3YUAFFIoQ
Z5HvnrGFNWecWVRe9Oi6Ka5OfqtW+ElkPd1j9sxeIlpV7nqV6EPXSzpEvIJDwgu7labe9R6DobNV
aVc8OtAg7up8pE8h0WyuEDRZfzHNPwfpeCXSBPObjc1x6mD+VLiET6UdLochxCXCqziUiviDeLJC
LDaTXbCs8KGq+TvbT62tlQ8MxLjVVr3vrSOz7c5Ak+dqBdgbJwwEs6c0LC99We/7UcyEcCHFres4
bO99kkdrPU8tCn2kCMjhX9Zyz86N+tb+kf0NS2/HuOZ5+aProksymC091qDW05YVSB43zj2R5eCV
gCKrRv7NqiJ+9WqZXsnLSD1ZPc//lFFfkvmfqQlxpMu9izHP4kcdE9Wsi/KmtPGqmQNLOyrA8AYl
408nb286ljbrajD4zZfsD4lFzsbKB7FDHSUGWV9DXAIxQXl16+wAqDZUypA0zHErrDNWPxjbqWpJ
Jz2/GnzfO5iDlMDh0thz6xnObphIwe52uCa6uNqtH59SJL+1J9IeuwzlK641WlvsVflD3cApx7hE
fgt8yN3cJp2FGjHqA/3f3AZ67E9IFIwfa8vKA1ZZlUGU15fTtyjG1k+aZLjz0Ny2Nsm8rRdq/b2t
6p9lpdRGdBTHjravdiGxrG1rgudAMswuaFO0XbWNPI2pSj6KMs93QrP4pneFe/SSetukvXAPPAm8
CVuW1ticKvdloOL2kyLoIfqLeYnR84/zkgvYBgwryqgjJMro0nj6e4hMQdQgpKs6PLqy6dsN4IXM
pgijmO6bPFPPQ9FavOMK+GmDqmaWiXWfP+WVMW3rkBxSFxDwuJ2KwTS3SavngyFtJMx6+e2vC9fk
mBrE4JTr0MFwtpVdlAmc0mZ41F3mDvcjGlGNM3ce2ICp5HGidEqxdvbsXt+U0eye57lLLqGLH8uq
Sn/xyCnVsk9vmw9DSQOqSGi/JATO1vTbTbSWOobWK0Hge6Al0h7Ong+tgUXctO94v98wt4y7FIfA
asbucNCj4524AbNmkESIVArGFsG3/eYRp9nYw5Js7LyI77Enj95yD6EIUJNEJfy8at3CXRXWXK7t
wZung2tTEM6uzRz6dI8CYEdYuRnOajHp7NYh7bz1MCjj0++NH67jTCTKKRRLgwKnfI1e+Zgg4m3H
otX32dSoS6NC9knDtGVeS3ZRhDvRzGfGoZ4epvsMAykROvpCdWvrl9woadohNLduUYB39BvQTSmm
dlvScLBToLRC7ebrRv+Sx9NN77XvwAb2XcgoLhth3ZXxR9/Xj+io7m1hhiYJypmRJY6bx1AkjFkF
PzjuG1Axlpt1MVjGIRdd9G5iVsCcw52ZUrBTa+SPcuiiu5AWNbg7yr70UXhwLF8fOVaSNforIA4H
ZO6qIfV7nJ2OvoGpbHriaYiXxJXy15iW1o2Q5QfyhF7XtcVgNnskR3k27yunMq9RoL87VNQ8FiGf
PDV03V3T6iaglTnE9eIyms9HFwtUcMqJjuSf6WSVr1CAADS4CTUXe8/q9V05l73kpaz1+OLNowlo
MxPl+8Rk9cb+z5qvmsJCQq6lA2XXBjPyRh4kvHPLVmGwgdI+xD6lRGUP2CHQyvjow4SeiMzuGTdM
MAdUG0QbusmI/RCfuSry1d9VKj1iJ152lfnYhVsnSOa9TkEHp1WnsZqE9bnDQctwGuXBLzpzg0dh
tdYZGYIbQTVwzndDwDw6RlvbNtynKqEg3IoU3DyHlxLHyRiYh0FU6SkaKgOXjGGGpGfJXDyy+R6G
tct2DRdgndC7RxKxjdcWF45my8uuBD7HLmQT8MYq6Uacu4quxym4Y670+HHKmGMfaMPWJI3yiA6f
vXC0WD8wRXQHrl74OiYFAwP3AOCIJMa5Rkdgfihht/D2c1lJbxme82+2jpNzMiXqrrCy/pHsqvdK
MMt8ooLG2GHXDR5nI+HKo6jjvPJtJE/mPPPbrSKOJkzA4kROmIm2sjRABRqHbsMEYMMaJJNeqkOa
razl21Tm0Sl0TPD3Ykrit7SNnNfJH372ZUcFgWn2/cEUOdHyiKNr0LHeJ8k0/lKriZ4sHxgf+xJ4
Eu+NCPsrrmDr1R8dvCkygyK1ChoYO1Bd+vkAWVH9MlMuseFQMt7sNoofI9P33sumGp/wnuS3Mcof
XX+5JGzHLZw++lj06dYSVPYCeEtYrKrZ/t7ZVnwoDSI9WzUSRdjqLgE7ZBZRMKDlt9Mvwq2Nu0GU
NGrkUCRo38r9BJ9OXJ1p6hs2Ypb9p8hqXEiibdwXMxc1VRWeNNRNkWB6pipNYIfoBvqL05I24HVp
1LVNoEfIN7eus6se3OQ4+L6ihAMmDeYICz6i5efeGuKOpJarp1OMl17TbQQ1J7Qe+lU2rfQ4SOqJ
6IE4UPkWfkxxgWMJUkl/LgEwrSrMAMSoE6eB7sUdm9AW3JFp5PWyU0PrfNI3bN76kd2dwpgQ/95R
cv7W1qEstybaOh0ao/GcAyO8tHbufhSj2V57kxFqXB5JhifIYjwE7Alob44jPvIVz8i6DnL7du5L
E2+86TH/4C5g79IGGBdA5QeXVnsIASKiHBZmFO4JEeLfHufU+Nl2FhyLJqMbcdU0Qt/NXkT4SKWq
P1cwg97mUKkP7IJTs+ORr35MbZBAxIH1uMbqGrzmQC888LJOQIOsZf2U0YLKzYg2b7OWpcqmihya
oo0+ISkeJ9U3MCzUVxn5mG1peHHp4sPGtPUSF8IWYgU9Hdgu2pumjr372PW9R34+Ob2uJrdOu6nf
smow2SyqPN/UXF7K9RjB0CCXSFAoc1ts/5RVaLzxw3jEADTsFQnDYRNrzQYmdgqex7gci3vLKqP7
LpLBoSKQ5tLSEahDnUdY2oBUswxVcYJ+HEYWik1et963lK0RJNPCeSa5OX0wxwC3ITNnWasKIXHi
USD0WsOHwjzWeuNlqodXKcS1N9rqicR1haFvzIv7LqWT9wLmPTz0s9TvKJ6L129K2zsIIuOx0kOy
LUfZvGI/bX6OgXBZYw2Fey1I/l5nKw6+TUPKSURwMjxmdRb265kU5E2Qm3my4yJsnIOCPTSZDCM/
hkFMVW6kwue6t+VpyhUJyCRKRbwnqwU2Lqjd4S73wvrecRdeAQLrox1l40o7VnN07N59c0wxXmuu
W+PGJDd3ZFSyg505qvSYc9+sd8i42WbueDrXUk6Fc1+ZVB1uBMLHenb7aS+qQb3jgqyPZAeLOwF/
EreYA8DJqi2i/kxL3MDCpoYE7lXGeDHqgWxuqofvFA62n0GZgu+g+zGrN1QXLTdW3hPvjLPkKBnh
KUrQdkXPtiERILBbcC2Kp28ByzFzxY8Yp49HIxyzNNTSZrM4xPoVDlIMOAHNhBvDcSu8tl37ZOk0
NjeWP9IHBgQgD/aBgbJmQjY7u9iL9ymB2FVH0P+1pL4xYTme2TzDoJrAbkW4tCBr8z6q2pGquzKp
uQX0TMLRfqysifuFUyyOD25FpBtksVWElnmYU2/GOdgG3+d6VjeN6yZi61bjjAhJkBbMKPbmmyZO
K4Fi6U/TaVnDBUeXTqeQCuZi+qX0uLYJIpXPY+VVPzQtcEdhePmL1kn4zct78uq9ZOM6CMM8Qmpr
97Y9dkdCJi69k3n3MzGHiYlY4WcFl5untNM1LkQC02927aiNPUdStaGWjTlOMIxl0mHMDxBTVlng
6O+WQ9pzZXulfpo9k4yZZIgMPPvkRL21m9JUbfPGm689ELW7FHVmI42E+iq/GSfIb3Hx2Nie/522
JEnJaV1dU5p2ObObhq4XeArMi62KHmdEqV1DMuDF8qjRhTA2PhWlkx8ZHReN2igEXfaDu/HykpBl
KvSp5wP/NLVc/WsjnQ6BQ23vRGvozwKY4b2WtX7isecmHFsnM2rUcTT99jVoe+sms80Z+o85HkKt
qNYNlgVsSyZYkhtqHH3lTl4/DA5JJ7ZP1m3YqeKQ2JH9JvjNffgKSZwZSO+IndYbfzaT25K67UtD
NheZCitck+H0G2AMAAKQwU/XCp/90UgPli63WZ2qPXc7qNbMmdtJ6fq2Lds3r2cPQV3msPeoI9qG
ZBVgLntcT2f3xeOFdc7DcjjqJvpuOo6/qBWUj9U4K1tFFFfL7iRDPzrYxLZvfDeWuPfB7wXmmP4S
qyE/zxY+eI9MB99k2hzoyGoPbRw7G6OlIJC/T7OjhIhdjrdn5e79uqf9//pbzD9tvZjicLcQiQM3
YJmmaS9T3u8cUwav33zgRXKUfSS5di63NBeAzl1JNfew1jxCUGVYBgKLUOUumTrnOGSo8X/1jag/
7Rb5TgjEWQTtqIuxtHKX7/R330nd+dWYAeg6Tuwb4h7WVuipYX4oe8tr7l2XiqoLBl8HCNqcDY/9
VDD/2YQvzO3U8/kOrf4bgGWNTjaB9KdCwEM/U6HOqndcGo61gRyvX6pWphcPI9h5tlX66lZQQ9WX
IJcNvfnh5FAK1pKp8QX5g/1726qr7Afjex2SZ0s6rMy43zrAEFUQvbaRotDB6K2zJyJEAbcXL8Qj
eFCicHyoChvgP0rs4ogQFGuENCOoqVBcJFRwPxREgVp2fI+Ok003xjiqc5cGHIcsWYFYpK9SFeKh
lcHJGbArykW0dBb5svxSMvux5Q1pYMgMt0iu+rH8kj2DLwnU0RKYxZcwihnH+cRI5V5GndSPczCb
L4QHKvitrISQv5YL+9jqTm4C+scPUZeOz2CQeE7xvnK7N79u+t7XrR/iJhMALQPTd53XvDsFRXjx
15xg4oY9QJWDBtRUnsQuvIwTqEn2e0SZw0oTmzsavnwO9NQdy5FsguGjhCYzSAgj9gpnZSwzC6k1
xhd3mWSyZaaxl+nGXeYcP6QhbevOnM8x5W2r2ByYiJbZyF2mJLa30aYuM72XFZmxeFFE17xNjI/0
a8gal3krXiYvb5nB5DKNTQbydiVCRjS0HMa10gvlfLV1k7xpmZbv2pkpncinVo0vqV3xQ9Kk9O7a
mflyP1g2WjhCevla+7AiP43Q7qItrtvgJ06Worr8xZr6S/T/w1LAYUetIQdL9hPkBP68ps6x+6qQ
4yTirnUujTG4LYao2jS1So55Jtxj5ULBWvtd4W/Hurh3IXTdhmPBAtSwh/EEpaBCTZsBC6IA5OUq
x2DzyNSD5dZCJ32ts77sV0GkqiuxhH5VSrzFwRQNW9sZ77PUv6ffr1GLsbW/NeHBtywURv87ezS1
s6PSBqdbJQ/S03iuRxxTyjavFPLc59K/eCl17pChgDoof2eK4MpnXN2JbD4zmHlr27AEObtIaLxI
eu44sivXPoTRgs9pbS6onB3i0JdOesFWJC6qMHtrW1g6eDIdG2YDdWjbYOxwcBVqqX5gbGvueLlU
F5fk0a7hJtNuNNoyS3kqF/qtHtPkNFcC01sHWAPJ0C7zT6drquXC3HGRxJMHlq35NgeDvykU23ZL
U9PuVWOfkYty/LeQrcLbqCdceQMQjp3fJuE+ynAEcOpaDjuLuN3FzhQcclfzkbPsAWqJrvESTtiJ
6Pj2PI6vTvh7JuGcdp3Gm2j2lXWG57kj22CL2n+gwy/8yEzL37dOEG0XpMPjiDKCUhCx2o50f0pj
8gpSROYd0uLMU8mlM43xkyVeaMCWScstf1wLF8XNH5ModiU6b1k9g3XjExDQ7NYP7ZJhLPtwZxO7
WDszLLbJqdq3XprRE90c8lsFnu/gQ2UM10Vf8WoioPowA9/dUAarbjRvKZJsUMMKdg00soTOxQnN
+DkXDQE/zAZgo1x+MqcI42fKEGP7t1MyC2JcoeBzDePmtsyKq+dB6qG/mrvl10k0h431QIQSkz32
8Ax5R3T+io7b1r3kJK8UUVmWSObXPslsxw7KydeeSSwrpxpVd14H5bKJ8gGdNSsvop17a+fyw/za
WnnsrwhMs8lq6FnZdXJwvqVfm65c4s1cFdHA9Bnx9s43vN3KtwB1LzooyzaDu7ksTbFdzrFPwtAj
kY2RkkMuAmzb4qIfgL7WI/9kMlD2mXxefazT/8femexGjqTZ+lUKd88AJzOSwO27cPooHyS5Zm0I
SaHgPM98+vvRM7IyI7I6K3PRQC8KqEUlFJJc7iTN7PznfGfmXPZC25V62bCvLomjLFpnQmqCRRtH
2wjsJJxpBAyxrHBW743WYD9RXjTdYZZ3Y6E943eGaYARlBH+M8wMbhA9YjJkhVelN5H/6BxrXWh5
O7/qei0YtO6HgBFRreRiW8RjjWnpn7n7f+/cwUijzbZZ3STHbmjYln5czVWU+RhJ1No5viAcfF3G
1aHobv/+IPyvQQ7u85T//d95xP6RQ7wOUQH+34//iS34+wR+NjL/8B+riyP6tv2sxvMn7la+9Zcd
1vwv/+oX//H5133VJqPef77bf/BVL9/St+wfb9nXf3AE+z3sgE8Nb/X8zd/NZPoXZ3bD0wokJDu9
35nJ1C94qiW5WY3AvmSQ/duAW/3CV3BSMmnXQTw7/LhfB9zql9lcxlRcFb/U/P6dAbczXwO/W8pM
QcjO1JlBs+/TbKxeP14jRQVihOZRc6VF4bfWkierEptCOveRh99VhWYAGGjA1ezdc2K/LSb5YlU+
sd7XoCeCqSn+3gumx7iVG0qy15qirKIDFPmrBvTUYCUr3+uOQa8+ljp7+8ZfF5PYRFO1hQWdB97K
TIq9NrOP7DVy/Soqs0MSVVs25LtYGreyEichjU1fmremp51IKc7+nMEP1mPhzCi0O1sp7qbBW5Es
hXCcuzEziqR5n5K7cU6epyizc3SXTKlV2Bxp0oNWmKfMHB4L2m2LJrvBULAqxnGTpJL4UbMcde+e
SiJ7aXvmfS39bUXLYOqRJrUCJ0X2rraTx6pGbOe28a2tURDM57n/2lTOPbLec2TylvmquTE8uWP9
WbFAf7AyL8siPZhYWH935f2L+/zn/cgvH+K8J2HHjv3Q/mkMNKaVXgeqYq4Yoi7RyMC1pge/L6/F
OF5blVIvMFm5wOBWCt1eHZ/Mn78A8yeDPmaMue2CygssifDSxHyu+N25ISwdfOV66K0UcstFER7s
tlrDxeHsPAo2l4F+bXqx3LTedBOV02OXhcZBaELZAeUOF9bic0SpWU+ykm4XGyRWNS9defl0GBLw
FyBVXWn7yk4lD59OFAsgXKTLDacmFrIKG5fdJ6vecJBDEoln2RNbz0GWGJi0M7tiQah18DN0ITDn
v23VcDPVoeZy7z0Zpb73YLPaUbvPUBmv8rLw9/9Tz8j/9kn6w1Pzf81jUp29rr+7Vv7wmLwHQ9dW
bz89IL9/23cDkP7FMHj80GY+F5oaFj6ffxqANEIfOr2NfB0L0G9uW938IoilcFDlW4ifzFvwXx+Q
PHCxE1GQati6SmD3b7lt2ST8+IQkfGIwYuUH4oEVZLh+fkJmMTRRU2u3pmeObotUulB6e5t2iM6a
MzyjRPh4eoLE5bgybqa8+Rx0/Smy7efUStSzVzI6FWX/tWE8sYibtF01g4TepGh0JzRldge0vN5b
nc9UzgamNXVc0FMZ3cpCYXAL2WWb1RgXfb84WUUMbg5Y8GrMxTP50pL94XjOTfUzLZIbXBzxMvFR
djMnMhdTrHxF7MWrUenIuUr5inbiLwT7uG1D/IscuuHxW/3uFb7fVgH2UlHzhTzdp9aCEPmNj/ED
67tQVirmVap/ouxQsKrtG8yhV4VSwFXJuH3AAJhpj4Y4PnqOf6+G8VsfVLj9miTBVDgXGrM+roju
45rNka6DdmwXkW6253QEi1fF5qGQ2rDTYypXJ2/Msfc67NxLDYGZ3fcIei0SWvtNa51TPfpyBZPe
ukVToWqhCFYB8MPNWIuUxEuZHa0od9yZO/ZulL6ylSaUbfbMBWnCUkdecqwdz40C7J0v3xs5vlaD
E7hGOsET7EFpowPx/zKjeG+loxw9CZOGbTDtFJwillMizONE5JrwYf4ZaU2/UZzSoiQlcta9b+CZ
jDQENjW3YTHD2Y4DSgl6p6yuynTQz3Y9fSU+CQUsHkpOcm38bOTjM22BAeS8EW3MoRIirdWDWcYt
mXPC0hNMO/ygybcws+OtlTuvTpPElIjwz6cmGYN1r7HX71L1KrckFwCZYRbZKtiHVnLPqOPeauro
ylYbjD/+EN7XXlUvY0tn/0l/B2AUPzlz6oBHjWDsTrFjrPowoKW1MB8sI/KYciri2EblE9er8zmo
IM+B6aSnSad4Lm2AIXVFfQ844D4Yh5XMya2iUT5GE97fTu2cDX0aJpwE8yXJhhmuX581QYFBzKRp
QaKkXqcIn4+qD/xCSBt1iUqbIbqhhYNrlvvd7QJsXnUHnmLhdGR1h6H2vWOERa3apBNpj8wLGRb5
Y1XcmHJg2AQ+fwlMM7kGjZNwQvX7XRpqxZoxcnWNmaO78uhf2fpzNDQJAh5nTr2ZmuLYqpEHSyCp
OEhleXSuI9Pe6AWCOzbcR82vhzsG+ESf2N8x1qa9tzHlg6bCNIrDLn1M6AJ3+ai6VS/GjgB81KBu
twpdYznnGy/Wy0PY1Dj+xl6i9eKIoh8K49+y9arPHP7dEjpGsJDD5JzogB9uwTY6ywIj9YrzC5Hy
Wl5RpWdccyat2akIhkZOH972GgUwY8GZma4UShfglX6QtN6GDRYk2Vv5lkQzy2gxabdeDHiPumVS
N4gTRHcdRPXas9xO+sEybno0H2JJOOcCkXFCTDgIj4oql06vtE9j7ciH1qeOvLRH74k0secqqhWt
Rce8hWlSsIuYuu9LajAenLAgjJvP4wRATPo5mTTlhFdg2qROEj1x+nuCetqsST4xkPUZNlPfVzSd
/sm4rzuHveyXSljXmDw6iSd+yKcrQvYgMuviPSRg/dkRmbu2iJxiCJH9FqxW4poezkSFEhLiYP6T
zWbzpFT2Hqg7pgEmpRATXOoKVDdl4I37qNwPdAdx54ZGtExnqgsncGs/g3pv+skrDh7l7decjjU3
B5XYyrDDs9aUTzgpwHzlaXViOtS6wVipS6g7GCvqkbczmqKHzuFlJP04ndkw3w6CwJaOoLokKRXu
mNbcsg4pOxSjcs3W33+v8nTaaoly7w+lioUERGquZ801pDyxtO0ppO2PqrtMDw+EF2LwTmZ+KyKm
ECkMTkw8oPOEZekLY7C9JWmwEWmPlMpOEZjDGDAI2H42bnVYs4eBWg7CIyWNFGmCPd4yeAqH4pNQ
SbZ0ZKK5+HRvweh9hLo9ul5ElglJGHO3Siwq7iLguW09rTqymovUi0HQZt6jauasivNr0OEs0Q/S
O27eOPqT3XE3J0KXHA8m50jrBX49uJnmbCn3+3cFtBVApayv7vXC/iYAa6R9y9NXg00YMBXV7esO
DCFJgtiA6GoDBdN7Wmw6O8bcpkRgYbTiSFA5eixISK9KXTC2moLHNJMbQY5tKVkTMqQu52WaAB+W
TvE1H7igZJ3cdyWaaTSM/RJk+WnqpmPqoE2y2kUPdVPpu1ZRHLeaP2nIHB7hQyCwdsqjp8GpkunT
e2vlr52le7ypk0HRM3AHGEKwPESMl4HK0psQ38vRVn1oJIZ+GzIVcEevIw+PPwNRsAagC213YUYW
kN4uru59RoPLqfbLjcTjtzXmKiWFp5CkoMDTvZVsxPtIdU1viq/UdcDpbQCxhob4T9r6r6oCqmVY
DGf+TBX4Wr1dVIHTm/9W/WP71n0m4R92v5ef8l0eML6Qu/5NA5gTZb/sfq1ZOKDLmt/J4sYVzcbz
V/87GoABDZHtGYekS5v7r5tf9YvKZpphkkr+Vids+XfUgZ/GQZdjHdNtx+GBxgtRfxoHRcTKBkpO
vVWPyyyKhg3gqrVW60RHzM3v3qd/dYb9+QiJNiIdTYNWQKiNGs+ffpefKkVeiNpbsdyuIVGfx7Tc
1rG1znKxnpzyJaURvumfHGOtWNO1T+mSGxjPjGooIh32Q8KiztX/b14VZ48f5JHLqzL0WUbj5V1y
D78/2HpFCDQrLb1VEYyrJi53iewbt9ettcaAacJDZCmpy7F1bRPgwhKwHD1zLnUoNoLyAb24/fMX
hGnij6+IJi9C+Sj2RAB/jsjBHywUR/W9VT21wYaxwM7PhHnGb+xdDwEesUIoyTUdai0kWjldhfmM
fZ8Eu+24M+cgwqtSZeKWp0OCjml7e9Nk/bGydUHKizWlf7WGj4RzSMdQQebZUVJ5FfdYwOj2ysRC
b3EtSGVlcAzXA2dRA+ABmrEscfplujiqpbLEfbAuzGwZJQzlsES1QXgllXOv5+cJio/ONNwEpC1s
mDsMdvrWWWQq2B+J9F7mh1rqW2byi7J6xqy8UwLgOt27ku2xJqPb98ZVwXZNN7ex89i13VPXxsWi
GuvALQZrZzZ04rY7olLMogHmoOikdcJAzAcFdxVa0Slh9QEG6dpiXKWWdyWCZhmTW3K85DCK/o6O
rCvYGuuhNmYoIUyStFmXkT2uFYwayH9LnTIGBZBXa1bHLpDr2vg24NmyTX5n0rNj79ZGmSMVPdFZ
e0XUANAUbqIEPmWCCywk+N4kbiTybQVd3k9q3h5+jUOfTNmf80oQzUBTV4xt20g4RH23tMSw0KNq
qZXvgXWtZ+Uhw4oVhgTy8SCrqnNVmNyZnb2izdtVwruYAJxSnbA+rhmWv3Vs4U3zvRzy17r+wAlM
7gQ6ELpw7XGGGm/CKtvapOpS21pjiXF96KAnemiKu7DxXn0rVY7kIMyl1cbXNACy4k54XV2fS0tv
PDrHUjP/8EkzA5opeNMYYUUBTrnkk+rb4FaffKBBRsi+yxDzTUPWEW9dsLN6887SWv2BxsUOIonf
vhBxzWGhOf4G6y+GLaIv/mNaxBlEasOD25exmaX4BHOXhxX5jlW4XRNit5ZNhR9lkdH6QtF8IYc3
QcHtlhJ6Eu0DfZnHoEOeQr+/FhW1HNXUWedGT8v15T79Tzzsfiw+/+v/vH1Nw2ymDVThR/PT8sbl
P/sK/vtFcl4aE5Tzf/1930Uh8QWQNrhfE62IWmOJbv1dFDIucpHpYN8HqjOvcP9cFiXKD5Ex8NM6
659hooP+ui6KL9C3EIvkTDnhR1p/Z10kjvzjUxijBGxYpvUoTTZL1s9dy5Nd62qHY2E30sy6yqw3
3yJ8GoZVegrM0TtQWCCWmZI+5EUslyJulU2pDsnbYArrGNm1thhqexMJmg2xrnDE5VRuZvaDb6bO
MqkcFJUWGJc7xrMiYHa3HXOzRa+DXeiLNrmrg1hxI6eqtnZg0gCHYlHL41jzRLAFs28rIoHQebet
MlAXnxorlZwpRj/vYQg8e407DmZ5Kg6pMco3K6T7qoudVZ0ToIpthxIMilpYbeknSpJxNqzXW5zq
/RqEK3Xzkb2eTJvsB4kgRO2U3cGgWcvWr4D8MeOjAxzJxfnKOrnokbyJUq3GWj+D69/nVUG9QRu6
ba5/E1o4XCmBF03kTOxpowfVXch7e51TJ0rXg1JsGJ89AL1aSKU/tII302kK4xCN/MmhEZ/MrNmU
Cm7irCiPhmhrkst5ugmH5oPD+nTyHmueOYu6TJw15PMrUwsS/AYN3uVxiVt7lRAdKVPA5JqdfWuA
/nHcidYaiM/BntGj0X3p+MBHODFWFp7trqBRx6RtSJmirTK2tzSJditsW8NDG05iZ1jpqmj1YRnG
Oa433P6Aaf1tSh/WHRzyM5hGIq+cxfzaTEBLjDYwy9S8FhiWFgkj7cUI0dSl2TPa2I3pcUyyxU4n
oHBvpPnZiKkDQ4cz2+UMrr9TE2/C3Vw3xaZRIv96kEdyBQ/Ei5vNFMnspq8UAIZdd2QecR1Ew5KQ
wpOfjAyk6apqWnZyUU+hd1XvFPB4Kufk3u+rPc70UYwhH1V9qqrmW5zd4VMpOBo6xlZYReKOKHfk
Y1bm0LkqRPdF6RgK7SCU2BTUeY+deogB9mI1BwBv22tq23ZDrT546aOOX5nypZTeSjn/7mhXqsqi
Sgr1QQcf7bJ2U5BAJ129zgIaRoiDaJuSaEomtDcT2+se2N43RurHGSllqumV5ZU3RmMTI4mWuKPP
1RRoLx2+WYrR8nBlto5958hsDbFt7robLYpR0kq5xvUrbnDckoFzyENlBjUhhVm2+wa/TePWo5DU
AhjFleHV4z4yK5sVhdIgp838vQI1aZdpVUsLlUcjn+HPnpm2Dg+BHqjAdv1qOzIuu68t3D1cqvUO
M9H4ghuCosCyz28CaXQ7y8qSV86RFoZXSC8JUF1kl0zuqT1z9gU+Zda2vl83mob3WJmGI9Ue6T2l
bcO9XaTtVYSL/AFAaL0uO2xX9II61VuDprQstaA74TkVR0eYxYHdQU/XYmachDa1V41aaS9alLRo
e8RDBva6e7Jq8a4KHHE90TnzaZgDK2edjtXXIqXujCQN7zqekPAYFQB9hZc0+8SzNRSRrlNvIAaq
597oypPm6dohjfPgAe3BOZYObj4uFetgwP89sFdoaB1lms7mqgCBBuf5xPnAXwZNM95GID6zf7OZ
/wWN8duwk0GBwzDBsFgFID1Al/vJaBejNOZGPeEk9f3kVJhV3u2iuqtPkJwzhDd1WBZaD7hGJ0ii
0WGy7EkEYE7BjWg27YPsamVNQQ0eASuaM161li8FXi+q5KhuwWvukzppvYFrzhc3MlOjfaOmJ8uT
lCSUznSDxs2Z3rOT4+hjVeNKehC4b7EEO2ILVRXKplaLBa0i99BvgkXb9um1bH07WvZj690XPYn4
jUOuDGa5NZUgBTN+MNTuAO1OYtnfZFPgtfApKGTbqKkfRDAVzPyF/AjIcHZAwLdpf3gAlWq/1Nja
YCRMa0W3z62lbLKwydzRkMsig9tYNha7ADWR2Giyg2L45nZMiRy2rXEuhuYQFNWdV1m2W+RqwwxE
kBGFjjghw64ooICXpGD+sPpoBKyT7oG+dnuvyg9WyO0fhiM+URI/PfR0N2or9uLI6Yuyl/5H0Ime
pEpvrhUs3aT5IXfk2ER4xtCUZQVxdGYU7dO+6KenduqtOV3MpTQhckONkuqhL2ZwRRvVhxCuxLEV
MHID1dcPfijLU8xE85zTKnATxIauuU7YNXs+6+GAxzs89iqmUiQZrnf0pvqr5WedueBYH3zC6c3c
ofKGdTXfKeN8z9jz3UOzFyU/8x2V1DbBB28wTjHu/9uiDEvYmxnrc1B3mDpZKjNZ1W/4yHGAs+kn
cTDfwc58L1P6OtxD7svuu/lOJzLv74rO6FGoeA6E8xOBSlG5L2i2c7sym6+D0r7D2pu8hvPTZJqf
K9P8hDHnZ42YnzrN/PyhBNq/D+dnEhgvdRfbWnjIfMkja2iq9Kmit3cXxbA1iqb390nTUl/dSPst
SvRxX9AYeKXiJbwJKN9uXId/vWcDIj8QoYPNEMlmzc5a3vCvlesWRLmr0UewCkMqHdyRaQ/F2F4F
Z6KeHHYoMYpDvbYdWqAWOtirHr+ZN0RMyKmEdzXfqMZtagZpd8qsiGICUQq4+Ki905JmFeFsCWeS
EQWy7hdPDCkrzmUiLho3yoy42eY+NZUHnWMDqmmNGXnRNnbXkv/NAFNVZQh8QvWBfS/sIBgpF4fw
6a/SSUys13i26Ks3Z2GN7tN8Y5eNcW3ApT3a/iBuB4XqmsQx6lUVmdq5nio4wgbnWnVTyiBJVkql
4f/yGEGRjSwYQdEpwdnQwbm4qKwpUFZtmrADQhZuIZnz2HyekgTQOodzjWfLGEVU/VVaqR0qo9HP
MaakssjKW8ujhHOKoh6A7li4jZ5ta3g6mNqah6Y7yMkoEVTVI1TI4miGiAF6o3iYvw0CFFXouaoF
IkfzmJoXjg9eOC/6hWGCxlG76LWInX49Rv2Hlhk0q1QGie5Rv/HUsj/lDfcooZT30HonTetc4ZEI
ed6MOjIBy4CRl+YC/gcMrvwWLeIc5UwrhsS+0bze2wbA+8D5YFVtS9PaN3KQWyyRKbhU4wrC8pnc
FGteqBkHhfV/pU7FR1LnyvwZkWIZC2NRBf0Ny/nDpBXhN0EqaUfhFcWkST7tMVCjT5B2fdRsdVxG
Wjl+c3IICW7r54UBKrih9BMCKhyd/5zz/oZF6k/FUDfgkBcigwZ/POmZfOd3AVQCx1I5YcEKtRmy
z0P+7wKo/MLMHwVMor45F1/Ad/3TwB4FTgsPFMLcbBr47aDHl6Rtse+SyP88vzX5dw56Gr/8B/1P
5VZxVIvVYGZQmj+f89pAWqmazkS5viof0jK3nksLCIatw6TEIlkNLwS9371Yqz65Y7LXfkYsSDpE
25VZ9/nK6vJqZbECPVcapPGOqrylRtPZV5H47dN/Lsa/dDGihNqc+P/UiYLxnBrmsP7D9fjbN/9y
QdomNUTo57Mzjk8f1NqvF6StftHJRqBKfC8h4iu/KvLmF03F5TdL5ZcQBa/lu/RAQRHEUi5u4h18
q8UE4Vfr4ndd/M9gqFznP12SFBRZXIiObutgheHm8PXfea1UL6IQMOoGLG15oK/BblfAPiK6YsA2
E+sxCoJBqyqm4WvR+R6nd8sqKM8zB31QFti3TbdHQDlkMxMZADzM7XYmJTOnS+7imZ4sZlXOHwCr
yZmtXKUWhb7VTFwmtOisoIEDCZ95zIzgQDM7WOWCZTMTm+nGTXBozxhnL8nsva9lJiFJXeIqwH11
K4ec9ppquvNbah4nZZukaQuSqyOB0M7M6MAGQDrgU9TXI8TGmOMkBUmulYzkGzO9L0/ADRg70jmu
3nkiTJ7pr/Tv8plVLVU9emcUDb/6grIeqRB+93NHvA6BaRETxajUg5JwHS2mlkgnJlcZiXTzSIOX
AocGGFpdo53PFG1o4jTKAtb2VSpXtTTQkRsqsKI4RlxzJnGD6tHe5yw0WIW8BbHS2GF8KGd+dy/J
oiOtzlTvXPEf9AvqO7Jm7Hd4QYD7OjTwBiQouG4I4erMCo8iX7+iU0PBZET6Gs5ptwfN8zheMOOW
PoBxmEDduckFRD7NTPLAnGIDqLO0ju3MLA9nerl6AZlX3Qw1L7OOmbk6s86JqXHiEjX6aHqBoTvd
DEaXGW5nkKzga3QJOb2xe+dqIE72EtQecO/0AlmXQ5iX7IBhr0NJCJ7xAgBkN1TY7EbN79EuwHa6
RoC3xz6uptlZn+H/9yqHHlYHuzRHuvYrxgYA8EC5hy1VOM7Gai0OGvrMitcv2HjLsAFzkFCoHxqg
TDfY482DN7Pmg5k6718A9BIKj7PHezmD6W0Y9WUqxpfaCXI6ai4Qe0p7iletBaezmLQZc08hQXWn
wTO+MU1Nob1xJuJHMxs/DUpiOHYWaLrrzPR8+LPDY31B6rOpUz6BpQlG7jNzn+bm9F3OHH57wHbJ
RN7p7+sLqN9vLtD+C8Af4YtRcjdz/RtiaPKC+ldm6r8f9P2jI/viLJp82hnstbhv45JuwrkywCwk
OzR1bhIofTGUwPX0+N3n5pq/1WOzbF4qCNRLHYHZ0UzQCXbdCUN9dsCX6gK/HNXnGfc6YtrKp/lk
BCXfvlQeGHP7gW2Uqr+o1arXFpwd/O1UB8AmqEzwEn16ASi4AmqPPtIbH3nnMN9RaSF7F9YAy4UM
2/Ay0Pi1LNuAIYFS9/cYUopDMHc2xMLUr7JLkYPw6XRAFgXYCg3iabpUPvg1sUR97oGI5kYIS51k
s0CDBEtByp9om0EgAL/ClkKGDa97WuVzw0RHqGxBfKViPET/xKRb3qMzd1JkDcf9pYQ44ioaJk/A
PVVRukBs6X281FqYNPtqbtpTD7HSMSakDK3K8DNqi+BhsoJgr8Y09KzY4lOYoZh6/6xwo2hr/MpU
asRl2b6kl6INX5lLN+JLAceUivIGMFhKLceloiOdCuLCStGQvhc8WIASt6fyUuwxzh0fTVrXz/Xs
kOEk/TW+VIFkcysI/WHoPE48mxpahcg6o84HtdGj4wTTj5FiMHRP5tw0YnhB8KIhPICSnptI2ksp
iXMpKMHvqzKFgxb5UWd2svXxG6tlaAJlmvtNWEo4ovgEar+ais92X6laBISs6ftj2LY+xzlBTwN4
ZnAhrlK3Nq32fQQehb+TSvEWtqO9qCNfM5YA/OrP0QTK5/bAMsmvssqYXbqtLl0tMswICbMnWoA7
waOS9kncbABd1cGWbnl9bYayUbfplCGYRHgaQsI7UjCIamEz8derZr3k0iy/Df1ocxrO9aVWE4pd
kDjj4eQk2V2m0ItRT2E4LJO+LF9CCwAKJxrbvm3o7HqEn0w8mWJ2/aAGuf5AXLl8tvLIvrIjcKY4
ghvIM3bhG9dFY2fXkvPjQzly5l44keTyseouMTCYa3G6rMPuOFqNnAnMpv/oaK2aLofc0r6pparZ
e15hYGDDE3OrgT3aLw3QGIZXUEKP3Lci3Xqmzuiu6oW859lUHbrUiU69l+trxrzWcvBwV7mDQmMe
laqhErjJlGhrpcxDZG7PehojGlsT7HTXceSoLozrYkHNV3iDETxzg0nT8FTLnPN2UD7SBB0/FI5R
LLWxfSlUy7hvSG/exAlHtRb257YUqXpPLl351KN88BaUhLZLAv7GDu8QniE4AN59qvqkhfLwPs9V
5cbLR2imY2bNMMoovlEiJBMfTGPr0hsiGBM70xSsQjXLaFjgbQvc0YrmOXiCHMiVkBjFG1w8D4mx
9VF9rBiFaqLhKdBwYpJ4gg+Q9NMHJcchwnoZVWBq8uA6l0l9SIvOWhW9DF/DBipC4U+boXWGjRei
KVgyDd+8dsRwZPfx2bbovMPaNG1FF2TrEqeuBJWiK6usL+3l2AYGyVK4PdXREmn6mgQdijsFkwNj
0yRGWyJPOTN9Ch4utWGbO0bXzX05MUvNlCpgmq1Wq2Y2daWWz5AlzhnEqLVpbEweQG4OUuResLTc
mkpigInt+9hbBDEWpFzt67cJQsPRrnHd4gyrKTzMveDkq51+p5ptcYO5lc7hxke6wgYJbUYEY+km
ZqxtSPvpm8ge7BMxVr/ZU4WmkvNXg+QoIyt5A87ivbTE088Nx6NvFWV3lLqObCXIWRS4r7RyPiVr
Y6UUNDO2WXITDmZG5S6SNOt3yjG9qpsQLpKZj0/6JBAJKCW8iYsZzmmiMoH3qzXjTVLRDmUq8oNH
ugeDat3j/ldOg8BravrRtATV6XkbA3B45gLvGPud42F+wnIcyadO4Y7M0rA7W35Zbpo41a57PdDh
Hom68SjD4fEgM8vfyDRpXgjc57cV0xAH10AbXkFUKPcyiLlXJz+NDtZojAdMvT2cO9TGWzawPZla
pwueA61BC0/6DuelSYH7vRoN5ZOhR8WNU5M4Y/QwnexW+t2CZcsclqIEgragAHBKSQRaX3PTBBne
BPp4UuDSXjlFpm6qyWHeUfWNgqHLkh8Tzbra0q7M8a0JGkYqtAIoK3MsuneKxpmUIRS1cNUDZxsh
VN52caO1v/yVSCGZy7ChI+Fu3Ru4bWjS7sUTNydG2TLMiht7NmIHZfog4uScBCmhxMSvDw49Wdyz
FB9T2tUh26bwXFxStM0yM3Q+eM+TVHtpWMjox+t9tBVTTwlaYBp6jKRXHhwtz89OnstzR9TyyOEl
OdT+mDwrWEkjVwKW/IjHKdjgIReVO0hLnBiIUVqJXjy82uGojlf5YHQjJgyti6+CTNcY1Pv+uCV1
Lz68xIcIl6kMGjOIHlR7F0CjFnplOycaDLE2snJ9KlotP33fq2iqjmLEt3YiQLOUKZ/1QlChqm90
KpMwT9Y6/dRJ9DwpynSGNgCgjfi5w9oWdPQnOsEZMSo5QX6YbqbQaD6NuVVrrLyoXvDGAxjrfe88
0vX8PuR2fbRgh9xXwIe00vflAqVRvs2dhqCNTJviSvi0luPqEps66BLjGuhUv1R7n+LrIBxxA9aJ
cFr6SM043rZtNOf7ypqHRpljXUxaXTyrvlYyxy2bmu7PsOoXpaoWH6ZSNlti5+ERD3J+G6Z9+VRh
Tfxal8iaSRZrj52mIvQNNDfsnK6tm7XWkx2mv67xd4pjTsouzkp1q1sYn+LKAFEhxqB5DTgkU0RX
Ne2B6s202MTSbmhZ1urowJEAAELV69tiUMuYpmkiupoI2IeOHY7/oM2KYmkUswM+wkysoRUqfHQy
r6/SdG5h7JjEJkvd0/IbMFTTtmUQwhtstNFGqHW0tUUGbq1XNP3sc2Vue1px3+18Sl/nU3bDbwCv
uaQrSrlT26q9SROtesL/Pu5izUjZqrLgu+QRJrdgBMJXOpUthqLn+1odKQJzfIzNKJm55+ZJHr3R
71QFW70J/WuMt/wJcUwIgfshim5bJ/1WEfA0uF3STU+oAcYKANfFCP/RrSYh9n4waABgsDPfRwL4
zqDTjm7ak27iMWllvI8otGgZdxn1VR0KW6dMzqTR0K9lsa0b4tudyEKFo2kA9T/Rw1Rsq6bmo2Eb
r6YOjDZBp2/DivQW0lci6fj1am9BNgSYNdU/DJ4ZdXkdunUzUMXd0JMd1zKY6UGwqKjplSvM8sG+
1gkUVHFHR6CtyfU0DGkzbyPTYmW1Aa29zCHCnROzLxv8OD/61SWj4nvObalZ6kMq5jMFDSoJRllW
cVe1terabBFbU0CLW5wM2bYD5rTL2jEo4VmmwyOZQV3dkOrPdwoAWKJt9typLScqLgGT6jujqhgV
W7Q1sQG0evKx/xGz/o6Y9aetPlfBWxXP8uoPyup3JYvv/K5kWV8cYaM6/UFatWcTDXqmafykrNLc
o9uWPfc2sblhqoaT51cLjfbFwTiD6GoxUyB8Zf4tHQsh9kdplVIsHKpov/w4orEXFsnvdayUvmRP
GQkAaOZEM1urUtSlORp26boVVHKqwpNPrEkUddaVDCEh1jGBBNIdvrac0Yvz2lZ2d73aO5AjRSPW
TaKkR3ugEVSbu0FzdqfcajkYCk5M7GfmFtEAhNKeF5QumUH3295BODmOwu6Hg8zVal9cWkkFxyJS
Jv+fvTPZkdxIs/WrFHpxV80ERyMNjW7gutPnGDw85tgQMXKeZz59f4xMqZRSSlcFdQNa3FyVKiUP
dwbdaHb+c74jAHC4Cdg+ZDDbpsU0mgtNmeRb42L67DkFTUHnKRZ9+k+BPlORCbCMHkP2uTzC4C86
W1VmVreF5R6dutYqt+Wo2DFwqewBr+sgly3x+Dc+HLx3p/bmh6jR3ti1gHiuK9hvF32qeZveopB1
qRCEoEQRS8/aMkWHLmeUdr4OJ4oH4Sh74UXYaJwXYnhpqevbxaTu9RgG/cLrB2IfrACevY2Yjatb
c4qybOVVJl3ESBJiWEJEVJ4QsySTq2QMz3KPhbZM2/AMv5MJGTTP7fAw6JzbXSehdHOZGnYl3Liq
as6CMOwf/D5vHxM97s2FaJv8XceP94H+hgtFaQoSFFM4ng9krAC3WbKmQRHKAsi5Yoi3mqL30GgV
uhGMKn010kCBLxzRYLbCLaE81EClFNcrRZ1vzLIWR7w3XuHqpk9H+1R3kw8ZvktucuDE40JtVEC6
JibdnIe1o32IQpUJigV9b8yJQV+0Cq4EOKMTcRXGTsaSgTYd40AamSy1niIPWlgUa62gi1Cv6vnI
rxTHoMN2ZTR5eQoiR70oQT4olD9Hae9SJO2sYistntW6GS6YqhktRo+RyFlh04dAMdFKmPQdyKHg
mBs6uKmmkcaDhrbidW5p4zrw4+HeBgRxrvoZrVNWXN8NRR7Cf4qKmhIjRouOOocLvWa61vJhODLE
rRdmw7Y01mR/GWkOQODYClGTyvi81bA+tbzWxk6gcsKIzTb4hRwexZkKb4q31E+VvhqVkJQeA7NZ
s/P2gLXzrZ4G4MgNkB6Mz9O7SkNRyB3jVhgc7lDOmebScV92h07nawC9Kxw56HIOk51l7MKAT9q3
quOGTlgfqHJSXa8Jx9vCzzArtO2wNxpaBgJ76pYlLRLjQoyVJIBmcv1jnZSEhk/lytA7jm5ZNFxy
rxsbqAp24Qa5lX04vdlctV6hu1FradewQaY7OOoMF21nJIoXlTb1VkOR3SXsT+/hNhd3cd5Q0hFU
0Z2tWTvROyQ7Y147Ur2wX9ZxI46UBJWPpZ7WV1lqas9MmsFTlrotr/WwVZdZkADdjNIWipVkTQEH
GRkgJIxxcn1D6M/9FIGGL5TavNX10r80O5J67DVTguuRfcmgSDxFAc33QUqJrNtRSXUyHBvVqwhh
G7KzebNrT46LvASiumgUa7yM7IyTqlSj4kOni+RuvhFujMmePgK77wvX6dXkFoKKfTWmw3x0h/k2
BE1aLWn87vmcPMbdhJTBowFyR9m0wCwtVyaJd4HVud2PrBEnD8bhexrEOFJm1sd9DKsEsgxL89bA
ncsolvrMj7jK2anjq5u5mrEubmgNQztt8b8tiUb6pyr1s2cBZftd79hXEmslm6qGotOXhYRez3x8
OLNAWKIiTOG0HopGukAsYhCo3oA+qEK4F9wDVTWyHzF1to+kb6v9hA+ADGdSUZ+Yae20TdAzy1U2
Bu3R0YwEe1LMl6QQFtRmp9Hrk68n1JST7MkXXdjW11EEm1AIwLVkNcXBEIl38hPTfPSqLN5n6uQ9
KX19jR1jOIv8lphToY7RFUaHON3mfRwu0NN1lA2DHisaNAgEUtGl7zQE8DMRO815UsYBohaW68vY
GuQFllVVZ31QWi5EYk5Xvaj9fquHTXPNpjy5CTrfetIjqqy6zrcPmhOoV0YW9fvQlOIsYTiyD+M2
5XwH7XcVx4O8TLNx3HY5hhuEWYX5T9tlWDXVPlQQJxqhrNmthdaSQUSJG2DEWx3U+ZVfRv5Bbzqx
RyxInwcIUc/IFO2GSi3ec28Y1ZvWwO/mtKHfdBrE48nMQG+XgYNLrypeoQb1z7j7p5jYkoXfLlbi
Etmu66utGEOsOmGTIBNp2YdX51W8mHcbWEehEnWloYyubtXWrsHydBb1sYEncL6ioxEGC7u3iCBO
47gLgi6+Ii+sMGsACFmswyHmeeuAeLqQ6OdzKtgCFB/0Xf+sGAl+qyDVvVPQjO2H0eH1vtTiNmC6
5ZjAODlCZ+cexdVoteF4VWFb5Mle1dVVltupXNa5rNE/IttcxjWPOo6QmBlEJ+ILXJ0+bqM03wdW
TZLZNCL9zUYqoUsB8Kq69AwjPGDH6uVa1zv1VthJeMczm/AnyfgGk63Mu6fMUqxDkjjFhtopCdYL
zIFm06KxdPKI6Gist8ohCb1J3YVdnd0YGTTMBefG6DCVimoegmw07vNCFZSUWtUurIUoFladMVCu
+/LQ5LZ+GlRH35syiNderULBdHwMM/nUH6es5oJIFt25NqC5t8BMfQRON92rPZi3hGHNrp4cTgd0
vpykV5pndmXo8WIUtbhv9AqCftPjbVxYvml5OyYrkHOCILxIvDK+zxnDY6/imm28kuqLRVnL5EyO
rfMoJ8ZaQyge4AsVm1HQsaorJrezb2KzrQrzRokgZgUoPYRjwWiYOL1q+xYzUZutCgwbmwDh4zHz
1f5OZ+ksiIxXxUEiG66CZlJpb4atu9WHJNiLMIfvOCoUYjSloNxZWYetAUWJojeS1mHfPY36CPqa
2mSxRB2LH52xyj4Pps628lTnwkAf1PFMqt27Z9UU4QzRsmJjtFKLkHSuUT9nYeFs+57bv21i66A1
zg1272rTS8DCdlfcV2YC19+s6AO0O4cVK+osdTModc7alPjJdchtcl8OKgY4D+Iw474uXWE3DolT
yG7YMwSQ0TJvi8ZfoeWYD7JuxpfCdqA1jazqDZYXcrM8fohnMLkpiCkD2qmWKjVRNVl4f1oMXktX
UN0WyWNYip6LKBFuRp3H58abtdspAMsefQq6lCTA0xoV5SiQezFM2Ud/VoDDTzEYfJexa80eO+Sn
WFzMunExK8g09xnbaFaVI8xWax/S7jIBynTTmztv7tabCNQUaW2d16mK31PtzRXcJvogpZou7CxI
dynQ5qWNynGsnaZwFaFd2KSzLwRbZbI/an/lzSJ4PMvh8acy3mg8Yxf9p2Jul73tdrOM3s6COh0Z
OInLFKCsUs+ye8oY8rya2CwuKo4zd9anRD99yvU6bdFYXdkgIphXwnGNWdsvWet4go1A/Oxej1wI
g6xbWpklFAspjiRZOk8KIiTAi54B1dH/HCQwOoFc34E/3jvzpKEWmrh1KMM8E2DJCnz9nbirRW5d
sdjhOEsh3T3yBVbXxtgDOkw/xxnzYMOeRxxFbDF44n3qLpBTZ68zEviQoksbN+h9m6ZI9pu7rE8Z
nVA7zxjFxPSobot5umJ8DlrSpDAyVs1RU9y2tvBA+0wNOL6r6IbLxvch5bQ1JF7y45aOHmIqz4pi
1tcZcVyi5ezZ3QKB4XKyk/YRnABgUjqys/PWsZclPA6M0RQfoP6YHUUntUge63jghBYgvqR0DwQq
1NiyTCzXCkxmM1LxPOZj3UDpqpoFxKqGQoPlk3Mrb71Ol/ceyS4PIcEDsBOj5BnMnakcxVBqAsHA
jaoy0Zm0+7pWTH/TCNU5yLHvh2Wk++FtrlCTcgX0jRiQGeXmR00ZZb4pSkzRa09t8H3h9CE/mzCv
DC4bw+TIkSQ5tfdOoE089GhI5lk1nvjO9EjiaT0sm2Bir8Hqf2gCWgDaNDsMwJTuWZask8h5HISR
Jw9ZNzbXA5bumN3UdN9Pvg0FPwgHjKhUnC6rQE2mBUvSJP6/RPKnkrjQtTAWAMwiy8P/oBLwD50/
Z89vz/F3HrQfvsA3zYRoLdgtwpUCCQR1BGvZz3lcy5ibEB0JGhX448/mH8P+oto2phTja73jTLD5
JpoYM9zGRoNR8akhe0NO+hfMP471vR9N0TVIYYCeeJl//NL0YyZNzpi6CbZJb6drilQlqCqEfbkk
AAAf0sD6c7CVzNm0RlUzNrXsfY40jngtGqaNxcSDI3MosnDtIanuLAoOL2rpjHcMuqSJNulkxbqK
05i7ui/liUxPfWXHVKkt7Sh1ADHbE+r4ovB99ptFpxFANVTy7XVU6v5L53RKwTQrN89r3TL2+Df6
584bs5ciiC2csmZUbPI0q8gyWuGMWexqoW77UYgnamY5dBq5HMbNyKEd12qSdCW9b4qnLOlINSO3
LbSo3MPhC6+Gwrb8JQix8sbCznrNmjTgAGg7D8W8Eo/6GKe0Gmqjshw6PWZWE+GupRwAaw7Jw0B9
LCMqC9hvIAkvZdzYpyELu3xhRUb3GlnKsJdRChq59f0TG7dsVTqhfq1bUXuPg9k60hednuwUnJXS
mHLL1mbadOqAkqII2zvr0Lpc6DyA/332a3hqFGdNGhcWB5PW4FWiwwRbJakDCRdAdFA44346FIow
PnpM+8Rs/Ok97NOUp45flI+THpuXsh1hsQV15FXLFCz6rW3O6PaWZOoxKCQ90uSz+wW6wkTGlLag
TZyEmJ8jv+tvbU0od/jHA7Sl3lZv6dWAdyJFOcarkJamoyMC/QWQa8l4yyEKpVN/BNrBxxyTCUqA
MIml9iotWO7YsDVnURZUbPQMEqM2B6p6Z6alrJg0ZM1TasZK5Vo8YN791BturC4nUlGbDSEtp1Gc
pe21zjmEEyA1SG1J4jbShJpSRrW8ZKQCT59BITYnNi1EnUYlyTHkT1CsFxQr5+YqAnxurNEI7PeM
8ygyelJS5EmhbjGtRKkDq1BkSnNFY+EBomUieOAUzYk2BYJ9mVJy1XGWSEcqJUHL91srs1t84141
tMvQTOnEajvCbksYoxkxLkYrJ4vwBDxhWHAPKcPbjzAqqH+pEt17jz3RbJ2obLVXQtdsbdjcax0s
fm/ilhpw+azZTQdQ8BPyMK0El8RYPHF2HGTq11YEA35xINmuGqb8c63XypmmhHm86looe2Y+TdGR
B5Cgh3yghCXqx/QWdrr5Bpo1fETx95xFxYC1cLMQfw7QIWsdqUpsYtXJ+l0RYMmm+FnYDOIVVF2X
6HCCoz5nELnspN+uR8mAZRFMo/Muu0oQIq4ldhQ7sUj+DY19Bd+z3nWio2AxSdvhWklk/SIrq76P
aB+6MIdpWlvMqXI3DQbhEOuR3dW8objvK8taVFafH6ZJK6GIguRYDU40k5Q6r1tRx9CE9NIFuIIK
IOwrhaAcQKOIrTTpiPiQabEVrEQkgN1G5FhocffxAtHzNKEZZgQ0OPXmzK/Y3hFTtMUKcbB7lTS5
cgqNWmZ4zThxKscAccKmEJBD8/LCWyXWOGxgQ1kbCkHUHWAtRFudX+NjJePpjYIGX3CSUNHh0kY5
b+3AP5eocYTHctM+9WkRXnedwmQl6YS2U3sxbU2YSqfQ6bvLmopMWuf6TAHj02YPc432qpuwvtWe
Rz8d7QghBit/WkdxnyB/yiJcMfnmSEiyMnrKwj6/jJLKAs7EwSuSw7ADDDS9tYBqnOUY4HSj5CRn
1Cu6kd89CfgAJEvvF49wFGJaDHwdEo6hwbWhJamiMUJtbvntDDON19cucXfVVKOCq9kr1kCXZ48t
AQnbiXK4MArWS7U2aO72kih/gd4ibhoTUxMzzFbqVF6V0ZOWm8WDVfa9XJRlNfsHWxMR3hSTDpI2
jpjRNzb9JXCT1OKujrQoPukOLiB+JQaLDonE0jUUkv+HIBrVHvJqq00rO2zm1GpBIclWT3rD3FUq
dUqXRVlU5+hF5Mv7TI6xS+eavKhKO3kZAj/4CJQqd4taDW98xFq0sgQReQH8h6Bt6UX4avzcXnmj
RrzSz+xwi/7ZkuPMy2FvdiVxQ2P0kn3bd5h9rC5J6cfIG/obIr2rXZBPKHWONxz7ojQmV4HHteko
RdtpRL4IhLWJuQSebg1rasSiM6PSFIyNeWNA4TKCTTdcVu1AwjLI6xxaAWo1jamAeds0haqgliaN
x6VIoxe7jDPMKMahH+DTLogV8V/lvMOrIrfreyNx+j1WNNVgFNJYswSHzrzIe3qKfAJue742Vn6f
0hIfoQrXW1s4m6ZO2H6OKN+JgyGzETPqMi5nIn8mk31g9KR5taiCrB/WnqXi65oy1iF6ECoNbXK4
0jXiLIDGp7eEpwEPamwxSZbg8Z3ygSyo5ywpt29Omdd2HyYPnw28GmNvSPLFVS9cCjOS7YSMwMi2
rm+NwTJoN7SoISQyQyki5drvxHK8juluJ4+tphnrOOlb4mS2U+ypKEhXKEwtYEeN8L+BYE8WOoyG
s8koG4JMuerKzovPE4uFfBXRklQstMHPxyVRZQUJQ2hUuQSdom3qaJRUWYdlvJvCOj9B0UhodeuN
M8dp0FxkaB7aoAWPEBZt/SC5zzC1ZM6rGD3o5CIzy0szTZwT6CiGKU2TwUcqPLxUg6K/odHqoI21
7KqMJFoVrVvmitOouVWtprhVM/CTCHYTI+0SI20Q23OyO57qRSh8daHZkX2R4Wh8BX0HmbTC6wVh
pClmvCjciqbEj4SF6ZWGqOIoyNKcZ1VEjLiPI/+itmpaDhlEMS/CJEpJbmE07Ll0+ymdDIJ4+QyW
F2ZIJMriDPnuBWUA3FQhU90WdrpMqG+BVVc0Gg9QLNiPnTnaxBjImCmm0aksAJ7/aKsMmOCTd8OT
ImBa08BHX3PURFBV8dBtAsoWL7EJGXs59PEH77c6UpgxvsipBYI+FSMlX0NI4nfRVU5zw1kuLRdR
TXmTiycQIDb57PHK8StnjUG4v5vAM67tMkufJewN2A51PFf/1F7fLLyqyahuKA1/w6+qP9N8v2F1
CL3qKkRqL9m+iDhaNFPCSoXzuElIaAdVuLcjpc03bcPQZ1dUc4GfI3Gwr2lG1C7qojDvdbvv/IVe
q/G4BuvWkduvHCyEIT6WQ+jbpOQpMasbt+vpJqG2TOX83OoleBBv7KvHvgmryK3CQM2X4ZR45yGA
AjKjlIbvuEPkhGMsbJ5hc/NQ6y1HO8WdzfUnQWhChkqjFnErTe5MMyhPRZlQOlVxHjpFoyndTusQ
hXXVPoTEwGgJbdX3UCsdCo7QBvUVz11UYVtvOdLGTmVd434IsemNbAkWfVUHGUiuqQgxrnKEOToW
dVjrvrPMrZ3oeU5S3CwcHm+ZQ/UFj4ruXA/Rm/CUp76/HOgK2AgUsFOS6EXpTrJ3pkUuE/MjShUJ
/oAuultpKSPWP0V9c5ykbZHQJ57kzAubls0q88dF2ZZDgac9wvVdNwEp2sT/0P08PDX0zGOOLrRw
zR4TU5bphKvJzqur1slqjuYVS1RWO2I9smuLSDgAXJNg4Fmn2thZCFF7z7Iv9ZOascVYseuVyrJK
pZWshkIMzER9mqGAGEzs0SCBS/QOHLgdszjFy4ZVZRt8TUyey9jdBiAGZaTmzwZNA/ox6phKeh3w
eP5pOOZqgvcrK/JeX0BdhILGXaUvCVYER+Rgc2fEDh2kaoppHF3V1jgB6SXYA2OG7Nm8pH8bhSbv
SauM4q7obad2S4A0H3kSEmc3kjFmqwP/ANEVeGikTIBYBn7J1aDguKoa+tIM0Aqeyg5wMfrM2vys
aVYYqrgXizC2FpbqF89BolSHeJgY5gyUsW2VBrfgaBIt3IDFs4dzQNAK2dOOV6GKz9r5thNzJOPM
qW+oU/D2ZAGr1zGRbJonQAgnntwFUQA9lAfHyzPioyo4nmHIjY2Kl5iQKkxAbP3Dyq/0ciV05kuL
LLKnnRkF0QJkYLuSOeOqdqzbc960ucf4rz6wD5jp/xJbODw+hS9NQodW702AesANUHHlY4eL4hb8
aQvjOIV1TiF4mZQL3FHhFUPqZKUVMoAe6UjroKY62ykr9la0XL6wT5Uble/kKm+begXezn+C9N+8
jKpq0egBmsb1Rz1+8uvcvqKuo0axNdNo3+dKspmUlDpkHO43EE2PmK/I0atJcGWFFd9LfQB54Alr
2Dtl12/NIvEPCH4x112EYAsTWKO4qaxNHqv6fVlNTEzohhDzDp3BfqCqWJXsr+5DP2I3S8nfi8US
sw3ZlpKdHaL6vM+SlpsIUGFbdcCSdIVyU+aPU7LLcdmGCzUN8xuwE86aLZw40n9kXpsTeq4tauWY
13hCe+xdWJoi0d2USuHTxuDo+k74jrOyhy644atHr4LQSfk4XsuQUfp0iNRth8U9yUi249oP9jjT
xbHDMVQtSseBR2oINT63FIM2QYxoF6E+Dc7Cy6LoskpKf3QtFfIDaRB7RyX0yEy6jZpr3HvhLXSk
7igV33rlu6sdtaCS7yXphHUlIy9dCH0kV6H0pnav04N2nmhxtMOiHp0DL8PmqXZoGWnDeoWtXSeo
7qTRLsnawG2zNN1QYoq6KBUws4UoXNp6h4OS8GFjmxdB483IrTR+Trs9U7H7ikddwE8rkzXlXrym
2iTXnp44N03QwqYd20Jn2Bj0Yl3GES2phj6c57kCC2HeuVgIs0F2o9HKthY07x5zU/+wOQzyVKbN
qHYH5mJnoznY4NPNatXFMfOXZDD7O8o7QFL5U5k767bLmzdqn8blv3M4TwqPitWtMUJdapJqGFxV
RBQVTGMAsYFHSusmMlLr5f+KG2vznl88p+/191T/vyXk3/6k2+Hs1k3N0g3aXAja/T60yH3+Ednv
H/93LgD4vSqAH/6Ib6lXsH+6rZOENi0L6Vn7OWRoz60AYK8tG5zAtzzsTyFDYq8myiNIQFRPEwH0
Z51RV79g54Kpo/Fx5pf8l6DXmvFr7t3XWgBuag1jsAUx43u9keNSH/kYHldef9uO+bm80db+OjCY
ajK3oqod3v1arU/GLVhSSQs6YMwyBBt27w2NG6LbOZ1JbCh9YkdPzyEJ8HrRKmvbYTrGpsKr013g
vIwD6k0B+LoN79v+ia3QSkHDg0JzbRQKu+LxktDP2lD2UEArkm9bT9x0+oX/FmRzDOaMnm5gX+d5
1S498YFYtYwrchiMoTVBxg9+EUDvC5ZHdyRXlwTjJp23glTBLQcGwhxv+PpUaxDO/rwzvhiCJzZl
7PD7F1xbt3WjXqXlFLhs9RzGAmOxqjFhmdlrk1wKp2OFwc/NwQljDqsndYKLCsa8rR9J0lz7CQEv
o1qro76dx54xZmic1WfGQEEj28vLumVCXvqV21KbMBfpJFiohyLioWjk7xYGnWVWmo9qpEBe1Fdd
7q+wwaKD9GuzjtcjPPIKgm8kKjeJ63Oqt4+0UUFeMV5jWxxJqUQENCh2KjT9bsB4kyvTWk/p5jGZ
fETI1os54IyEwKv6QXj0Uzo4S1ljJ3LCixI0XTSc/+Jr8yPQ4ydl5Z8Ulq9fCgqrVVujE8NGT//+
3oo7tSZMqMjVMKW3VaMAqjDr49BR382olcqs0k1ssW/ibJMUl1Y6bCzNPJCua91RNbpFWgOI9jy5
E2GyjRWVMW+/pnGT7IBnHI0uh6pkXRumVRGpZBPFhL7MDmprbqoiO2Cx0pgR8+CiwHC6spJgi0V3
VWnyouFXSKjrw6yskxU/KlxmBqlLoF5rP6LnXQuW7Fvdsmc7DFfEkXAAB0DllbLFZnesrGrdGeZx
VOWZMP3zAeu4HNJNGjQ3UUHySxObSe5N7UmgQMJ+2DMTulBzdCcl98uFbSNBSO5KPLrroqNEAY55
mWwUyF1UCL+kzbhNEnXr9zM1RAG/GLfT2TQ0K8fxnsfCWudQxlNecEHDAQ8ZbdyzXNzrun8RZTd6
VZ1X+LJrrb/JhqcpsoZDQX8lxAzNfiw9A1Z0gP8/MlZBoW1ExC3SC3OtCblF6X1TB95jl46XPiCa
BTs93EPsBw9lz1RATE9/fJvovyKsfa7OZPcMrGwgAOSvJx5TrjqkSTO4tnn87oOb9rh8XqU9lZyz
pq7aY6A4lV58MbXdpV9XCKPDRUh8RYvrct2UNvApGblRXeyY114GOkVFYXOqHQkzp2H6HXQfhZX9
P+5uRkS/trWycqtgQ1WLj0Cnwa84pjWHNKYjsBZLu7KxK8C3IA41YSCjCCmBcYXhkDTdBue3W/hi
q6QsUqXWUvyMD4qewwA50FZQ8auyxwsPHOqAlrfinLi12wjaqQBgFnbXLKwbIxmOYdReF5y0JmMu
ztTffAsoMCBlz3AaNw8qzschU51KNDnKq8PS2OkfKvLGwm8a5QwdEJDBRHIxKfpT0HVHHHGHQng+
ckQGLtFj9yLkU2lP2sKIuxuhJZe0QU2L1io+sPwHK8sobvpG+ZCBkSydUHwIBUKdiB5StL+qq5O1
pX0UKELB4IPb5h345a7C7DERFiYid4e/dWMQO17Y1UsfKED1KGZP+xWYPJwfwMWCJeeX+6zgjEwZ
OX2loIKac1UJj3XD06NQcSE4cqvQCUvOoL2PquYW69ys1DxMcXnrh8MlvXKT282HFqXZGlG5LH11
a1G/YAX9VsU1kTXRq6cW10nQ7FudTB8qZhVZLv2BRz9Td8BSjmRDXDaA16mmc15JhduqciU1uaTP
fO0H6ppf/ZlKHSjWJJ4y4T0y9BZtcNXYpK7QkvOzxptWYMXWRBnp38UpVj9E0/XcXhOHjhu0B1nE
uyjz7uFTUh/FIYfZBHnULN048bQK5jN9ZQBkCzhENOLYqqZLcOmxhIC/INiUbXW4N8vJMBFUhN3c
R6l9lQPUYddZ0u/LMEYW3ZED82uZmB1Gpg8w4Hg25L2Jauop+RtVK2uQAdncpHKW8TXkwJUfmzLe
6hPDhby4Tntxiv3oYOpAsifSIeVkAcgmn+wpjSvzdl1TRez5dcaT6SHSe3jVwzZt4cUCwMY+16S3
RpA9+LV1NlTGXdI4TEvEgzWVN0PaNivu6l3p2R+Tbhw8MByrvob/nWg+NdPCxn0zjm7lO8nKMqez
2OepJfLLtGR7YVfqs1lzriPqf8qN8TkuaTGN2+YBTRV0HpGWZQjutDKb225y9p1doPyqyO/xLtat
O2GDzW60gZxwdEM86aHV24M6DC8pKP6FkiWulhhbpceKpapHSjLc2PLuUrJ1ThWDDZIn0VJKHD9O
HO9zp11KIn51F17RLrFil37HKPRjCokqc8WGQeIdMO71MtzkzbQD+nPyKKGPnQ85qU8DEzxfH9Za
K18j6K5hSsOib1knT76nHBptuTKVi8q5KLQLy7jM2lPUhcdKSd3WwC9hnKjhXDSRc5sONeZgfEVT
s8wEbhXiynr0HofwwnrOP/WDLW96xGQygQsj+WBW6Gr6Y+tf2366EU5Fv/YVzlriL+BpW53bRTmP
VFIz4Tw5OlOxrdsj2UGeUaFAsbfXlpmuYhhgyIE8Hy61/hWULKlJ46EB+SBGvtex/uDIYzr0pGiu
1DnyxVp5X3p6vGxDy/XDl76eWyE+qMtdpoV8GQwjWcuufgHFvg0rf4uh5q2j12/JYI2jXS6BOTK6
tGTvMvBdNDJ3dhEK60IhQeY6fnoXjsDcBn0035RKZyKpOC5TFGfdwxGCWHAT+KXtTpF2I2PlMR/H
+zyebqYhOk4excsdxLqlQY/FDomR0t/EyVY0HqL/99lr3k4bZ7K3zI7mYSOWLIftFEEjlFNqVyqV
Fj7MMGnUPze4klqtwpbrQS1rcK8L+yXtur3sg3dnbG/gLxTLMtK3UQSeKscxCp04jVeeDeCfVIAb
dejvDMEKDV18Ms/gHH3EKqqItvEbsTeJA2h5dR7T3cf26TworYtxbDZk/3UKnw2CAyY95GZvKS7z
/hAYRaUsa1M2WMdpn/73YOKka7ds0wpLHmN9LiRxWmxh6QPBH2qBcwyWfu2djEDbc21oQpQjYaaC
kqWc1kGAx1QiqIrDD0nF9f/UcfQv9CR9g/v+sE/uZ0TL/LfHPMyam3z1Gef5RSPdn/qXfrJ//PiF
viuo44bJmoq6Ox9I93dJn3lP/d1Z9fMtfb6VP3qF5LkJm/YNgK+OL8XSMR7Pm6v5D+dPwHX+t7+2
5Vwyx0jYsL7+9VeDzS+u0O9dgz/+eL9t7vvt63z3AX4XNExZnf5ryvDvXIRfvcY/L4Imv5gcJ2a6
1NdPiQLwy4sgYPo4Eo+l/PqHQzIX/W90ETSY9H/uRvj9a2B9sS3L0ohgfvuU318D+QVLMgqJ/HYR
vt54f6NrgFNL+/qL+Wcd5L96I+jGF2f+kLi4vvv0DgE6iDYYwf62d8DXtkkOGX9mOfjdu0B3vtBx
RsmZED/8JthfuMgmFjft64X4+s37G90FtqT2wmAR+2uXQf8iGB8KSud++GXQvkCNRf3H5vv552+3
KnKvqn/y0fC79wIEPQe+mCX1778MtvXF1IQD34x06Pznb7cUzILqX/30uvhCHJV7ac7Afv75bkWw
55WC75xDcPrzz9/umYBgYn29L//Cemh/QcRQUZl/+iJ8dxEc5wu90SAb5bfNw99uOaACR/zVh4Km
fVE1odEfiUD5y20Bnx75Ukfn+fP7gT+xVP68e4Swk7x9bi7D9/pH28vf+xd+2nv99u+/7al2b//5
b/hmfrYgf/6Lc6PD15/9/nM+/b++Wx0+tzy/+MuftkC//M+/fcDf/ugfvqmf/s9t+F49V69053z+
6G9vcx4h/ee/MVoJKFM6Vs9v73Xw3fb3c9vzzzf0mz6Knx8Cf/j6df2c/vJlZ3P1T//8w5qLP/Wy
i5Bs/k8vM19wQ+o8l/7qu90+V+Nz9vzTC33+Jg3L4Zv3l185TJ9fg+fkh1eaMl/2Fn/1R+yfwTj+
4/88p8V//OPwXIOp+e4K0WU0P0z+6k85PFcZp7P4+4skdO2/WbvangZhIPxX9hNEcMYvJhoTY5S5
KMbPHTSjgMMMiJm/3ucKJetkY+H6dWFPr3ft3bW9FwdSfcY6LQ6AA8oN4BL9IvIqFcmPlN8GTMv2
+obeRbjooUjS3fAeAr4DvrwmCuQbQonyS1x7OxDmskmaOJVI8LXA5z41v+ayZdlsMrEyOJrq1nHi
Ar+JTCBGSVin9c4t4WK/qzxXlsLqTD0XOBJfqpgtRNLsc6QzoVzwj7pGH7wBJe7jtdrBCv+UVT27
lxu0FLKob0+FXOpDAWUOhVXbLay7ywcu+mOTAb3ep7s/x7CxS2tXEi4K9pihpps3WOU+3GGh4nIF
6T5V1M6pMuC0n1C22PPIGefO4w5Z0MfNE2LZPP2AzB0mVL/l1nYHAH0BJ9eBhY2Q6n28CXrvdE1z
Y4YDUwzjtS2hiSCYxPw2XfgjnbuYMwkpe7qxPQN9vUHpfWwByzV8HLGzdgVEjCgcnwomMWl/kEWq
DEzHdEAHDnbc0fCilvrAgT0crdTP5M45tdeZQ2g7gzRPKCJLDF1NLAeWZrTmFnMGkYQWXR/6+HMP
RbKuKMqAu0TPTYNlTmNYH00JlDtJyNB5s7+b/38KNQ8PQ3+zj9j0RVxIsb39AwAA//8=</cx:binary>
              </cx:geoCache>
            </cx:geography>
          </cx:layoutPr>
          <cx:valueColors>
            <cx:minColor>
              <a:schemeClr val="accent6">
                <a:lumMod val="20000"/>
                <a:lumOff val="80000"/>
              </a:schemeClr>
            </cx:minColor>
            <cx:maxColor>
              <a:schemeClr val="accent6">
                <a:lumMod val="75000"/>
              </a:schemeClr>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_xlchart.v5.25</cx:f>
        <cx:nf>_xlchart.v5.24</cx:nf>
      </cx:strDim>
      <cx:numDim type="colorVal">
        <cx:f>_xlchart.v5.27</cx:f>
        <cx:nf>_xlchart.v5.26</cx:nf>
      </cx:numDim>
    </cx:data>
  </cx:chartData>
  <cx:chart>
    <cx:plotArea>
      <cx:plotAreaRegion>
        <cx:plotSurface>
          <cx:spPr>
            <a:noFill/>
            <a:effectLst/>
          </cx:spPr>
        </cx:plotSurface>
        <cx:series layoutId="regionMap" uniqueId="{2D3E8143-D029-4370-8B4B-D6858A8A9163}">
          <cx:tx>
            <cx:txData>
              <cx:f>_xlchart.v5.26</cx:f>
              <cx:v>customers</cx:v>
            </cx:txData>
          </cx:tx>
          <cx:spPr>
            <a:solidFill>
              <a:schemeClr val="bg1">
                <a:alpha val="92000"/>
              </a:schemeClr>
            </a:solidFill>
            <a:ln cap="rnd">
              <a:solidFill>
                <a:schemeClr val="tx1">
                  <a:alpha val="26000"/>
                </a:schemeClr>
              </a:solidFill>
              <a:bevel/>
            </a:ln>
            <a:effectLst>
              <a:softEdge rad="0"/>
            </a:effectLst>
          </cx:spPr>
          <cx:dataPt idx="0">
            <cx:spPr>
              <a:solidFill>
                <a:srgbClr val="70AD47">
                  <a:lumMod val="60000"/>
                  <a:lumOff val="40000"/>
                  <a:alpha val="92000"/>
                </a:srgbClr>
              </a:solidFill>
            </cx:spPr>
          </cx:dataPt>
          <cx:dataPt idx="1">
            <cx:spPr>
              <a:solidFill>
                <a:srgbClr val="70AD47">
                  <a:lumMod val="75000"/>
                  <a:alpha val="92000"/>
                </a:srgbClr>
              </a:solidFill>
            </cx:spPr>
          </cx:dataPt>
          <cx:dataPt idx="2">
            <cx:spPr>
              <a:solidFill>
                <a:srgbClr val="70AD47">
                  <a:lumMod val="75000"/>
                </a:srgbClr>
              </a:solidFill>
            </cx:spPr>
          </cx:dataPt>
          <cx:dataPt idx="3">
            <cx:spPr>
              <a:solidFill>
                <a:srgbClr val="70AD47">
                  <a:lumMod val="75000"/>
                  <a:alpha val="92000"/>
                </a:srgbClr>
              </a:solidFill>
            </cx:spPr>
          </cx:dataPt>
          <cx:dataPt idx="4">
            <cx:spPr>
              <a:solidFill>
                <a:srgbClr val="70AD47">
                  <a:lumMod val="50000"/>
                  <a:alpha val="92000"/>
                </a:srgbClr>
              </a:solidFill>
            </cx:spPr>
          </cx:dataPt>
          <cx:dataPt idx="5">
            <cx:spPr>
              <a:solidFill>
                <a:srgbClr val="70AD47">
                  <a:lumMod val="60000"/>
                  <a:lumOff val="40000"/>
                  <a:alpha val="92000"/>
                </a:srgbClr>
              </a:solidFill>
            </cx:spPr>
          </cx:dataPt>
          <cx:dataPt idx="6">
            <cx:spPr>
              <a:solidFill>
                <a:srgbClr val="70AD47">
                  <a:lumMod val="40000"/>
                  <a:lumOff val="60000"/>
                  <a:alpha val="92000"/>
                </a:srgbClr>
              </a:solidFill>
            </cx:spPr>
          </cx:dataPt>
          <cx:dataPt idx="7">
            <cx:spPr>
              <a:solidFill>
                <a:srgbClr val="70AD47">
                  <a:lumMod val="60000"/>
                  <a:lumOff val="40000"/>
                  <a:alpha val="92000"/>
                </a:srgbClr>
              </a:solidFill>
            </cx:spPr>
          </cx:dataPt>
          <cx:dataPt idx="8">
            <cx:spPr>
              <a:solidFill>
                <a:srgbClr val="70AD47">
                  <a:lumMod val="40000"/>
                  <a:lumOff val="60000"/>
                  <a:alpha val="92000"/>
                </a:srgbClr>
              </a:solidFill>
            </cx:spPr>
          </cx:dataPt>
          <cx:dataId val="0"/>
          <cx:layoutPr>
            <cx:regionLabelLayout val="none"/>
            <cx:geography cultureLanguage="en-US" cultureRegion="IN" attribution="Powered by Bing">
              <cx:geoCache provider="{E9337A44-BEBE-4D9F-B70C-5C5E7DAFC167}">
                <cx:binary>1HvZbtzIsu2vGH6+VOecyY3dGzCHYpXmWbZfCFkDZybJ5JT8+hMlD9uqttTHwr3AbcGAoWIlmYzI
tWLFoH/fzf+6Kx9uu3dzVdbmX3fzn+/Tvm/+9ccf5i59qG7NXpXdddrox37vTld/6MfH7O7hj/vu
dsrq5A+CMPvjLr3t+of5/X/+DXdLHvShvrvtM12fDQ+dPX8wQ9mbV6798tK72/sqq4PM9F121+M/
3384DtbnH96dnn8Iwov1+3cPdZ/19tI2D3++f/bd9+/+2L3jX57+roQN9sM9rMV8T3LOsXKR+/Xn
/btS18m3y9LdcwVnmLvs61X6/dHHtxUs/1Dfp93tu9Pu9v7BpN+v/WpbT5u6vb/vHoyBt3v6/6/r
n70KXD59/+5OD3W/NWQCNv3z/aa+z27fv8uM9r9e8PX2PTbHTy/+x3MX/OffOx+AKXY++clLu3b7
u0t/cVIQHq43rxnh93xD1J5glLpICPT0g5/7Ru5hzJlUHH/1jfj+6K++CR7KNPv+0f/eJd+W7Xgi
OPxHeeL06nj/g/fay/+eKyjaU4wADIh87gO+x7BQyEXyl/g4Her89str+/g1Lr6v2/HCKbzSPwgP
0dX+h/MPl6+9/u+5gZA94RIh+Heycp97A+9xVyJOOfnqDXDWV6L8iohoyG+72/77h/97TPxYuOOP
aP8f5Y+jD2vwx8X68vzDazb4PZ9gd49xghTl7i9ZSuxhpFxKvgUQl39/9FefHN1C+Lw1ad8Bq78c
1X4Nk2eLd3xzBFHyH4SV8w/7Hy4u1x8gjr1shd/zDBF7XDFKqPpGTjtooXuKI0wUll8dt+OZ89v8
1vTpbf3ajn7tl5+W7njl/J+FmIvNwcHm6DUD/KZL5B4Ha1NEvjPYMwJTao9JSUBska8u2QnpF1lR
ZNVr2/m1P76v23HGxcE/CiKXH442h++OPwRXr1ng9xyC8R7CAiOk1DNPSPAEkuAmvhNDLm+rrHx3
fHs/vLaJX7vh57U7rrgE3P+D2OomvLh854XH0QfQhf/X+GpLSJBrIPlcZCm550oiXEa/RvXdEHLz
YPp33kOd3JavbebXPnm2eMcpN/9/y61fn5efvfHsG7+ZGYLWAh3FEVHfuIg8B4i7RwUVElH+lap2
cPItT3t5N792x7dlzzb+/zjpezkh/JE4B7f9bfiUcf+UE75+9en1oBqws/Q1sHy11eYesnKEEYQB
YP8fyfz2Pt8WfxNO2aK72x/B4PmyB4jcf7536R6jknCuuEslhPcJkAIfkz0iiaIQaqSiBFHIK2vd
9emf7wmDFZDPwA9FHEsOrGj08HQJ77kMpLcLVIlhrRA/Kh6nurSJrn8Y5Nvv7+qhOtVZ3Rt4I3hG
8/Vr251C0soYpE1UECEhi4X3het3t+dQVdl++//M2Cx1gatxXY9Me7yom2jibRV1OT6mnXE3WTx+
yjWePZ4MDyQW8VHCKwqI/WGyX2zDVaCB/rIPQpDkUjLKBIUCx8/7oG7iaKzjcS0KU657iVeMFiu9
+GI4TNMD1q5bcRpX2fGQTblnuUk8ksRHeTr3XtvRy6GVx4asF3O9ZMcU1Qc0nxs/Uz334l4Fk5AH
DW4SbxqNx3h/Zgcb4di0Hm8ECtBwNZn80PIpnOM6zCtzOhfzyVTE+4Q2g+eIVWyqG1YlJ07eVF7O
i8sho11oaHLLZKEDJAcRcDHOjYeSrglneFAwqMUyT2cfjWkuqZ1XRWzXeUJPJ9dQj7Ei9cCwhtL+
Yyqmwkv0glYyIZ6exeFYV3jF08S35Eg7eiVa6o/qximW8yTPL1ph9k0yrwmV+3Va+3mReEi2F/PM
P6m+lJ6di2OXscFjycj9mWm1pjy7cXV13KllX8z8QafZWqHPjkFXMoHH9/Ko4925iHFEeh3i2Qkm
QlqPSNgGZIS+HYqwt+UXXY73WUvFelgoDupCPBJ3iTeGk3RTLbRat8XQBrNcDno8HTlqMIFM0tKb
MPGpFRdVmWw6dG5q6QtERbCw6aKdk1OM2IpOXg7WcguvrG2YiaAX036b06tKqdZDDvOEuWjr+XGs
1GY26NNimGcb5Hrp1HxMpmxleXZAWspX1ZwEVazDXrpXcLy8gq+QoMxjWFbB3I+hReNx4sQf42Y5
GAU976Rbe7McrjDVAcb3uqqODRoPhnHOfTYkgZ6XycM9p2FHar+Iy8Cd+8857X3C+sVDc/lRwtFs
U3GVVQh5MarvddvFnk2rQJu88ghywirv71DfpHA5Ljxr93tRhxJPPh/Tm7zCl6y6kV23nOTFVNyM
S3VgCnYWz+MYKTu5XieSacOICORYHMjaDURbr/u0+CiG+KFw9JFdThp+ZVi1eLh1Mo806Iz0UnvO
tGyaJL9huJ7Ww6iDMU9Pl1gejnMbJIKvRk5PmD3rVHMkkeubLuWeZlYfMteshwEnwSDS036OyzDJ
+zVlmHl9P/Mgq3mxVunpmODDWld+525MTWufi8YDOjjNsiH3kni+aZZ+vRTiS7xkYT7VpVc4uDtq
XdwBcorSzwQN7dwHRmVfeKlWbXHKMPKnBp9VVRVgzVYlWq6RqtYjKT3g08lbFnHjZLHPnDKCoyED
lJJqQ/XAvBGjwY9HcawHvJ8SeVKT5SobCQ/aQX7KhJB+kfFQLNy3lq6Gaj6RxESEzH69KHkw1lOY
tOmdGNkpjvMtnMiJi4bJa3t+krnJZi7cz3XRbrKB3+sCb/J2ObOIJR4juloVZb3mNZoOy9bJV1rO
KsBdfp6kvfGXGJ0kVGZhjU87sfjIILB8C3ZCzkY12REUp6dAxHTym25cMZt1QEX8lHfxWVXmrWfr
5jJTdTSmMfMznmIPmOaL5m7ArLiucAVYMU1A8mJVGl4EdtYHOu2u5NKdxHX/abBVs07xkPqNVNfL
ZC/kNCXB7B7Nsj/QSeyNVXeJHPdkoe2nvuSfSU9Wg44PkR0+tba4Kaysor6B9xCOZx0ddqMNF5mR
c8ucc1eBeSrchkrW+/3AMn8o7OK1TBMvlV2+lmraTEitCaHR0jWPtKiiGspHKlkyb7Lxpm5SctTG
gPy6bWYft+qBEHk98zn3dMHCdrKrlrqNn7LShBXNCs/geq0W95YMZPZa48L561FUihT5JHeuiKaH
s7EmBIQd9xbftG79xUrZhqwaah9V5jYvJACjwl7aT59GNz6tHXXpTOoQjf3xQtDomVzayHTFEdHJ
ZknYQ5s43ENdUgY4M4cLmNWJ46NinFZdITKP6WnxbFflvuMw5addwv1ujkOKigOA3qbHQx0OzDnt
mpECWSRFiHPniCFe+1mS3Xe6icxSnqO+NGDm5MyUQ9RKOA+dAksWYSfk0eDSjV7Y/mSmsOz2Rdr7
hVTZWju9h2y8L/ingRZXcWXCrO+iwg6enGq/1UBCSMerPo2jphNBoz+npj6uXHkzdngzl27Ql+xg
Mv16GptVTOsAu2PpKyU2KJtjr8h7r5AXbTwFbc/WNjtudX9jq9SbpnLtwklXJf4IDZoTMo3rYnET
T7pR1sdFwE28Xpx0CeaxuxRxf9sVQ+ylbC72RXej3C7g5eCJiXq1S9ZTORxieTgvNKhYlXlO3Z05
Cz2yMzBXMwvPzQHyDpenfE4fGnuQjDLUEp2k82M1LseIi1WeL16H6GMf6zakQx4MJT4A/eaPU/aY
Eei0JOyEiv6Yim6dFcklslOIhjTxeOd+VPkc5MNjz7HfWqDOqvYN7455OwMI9UeAyHVr+b4sP4+q
+JSP9efEyQNT5IcDGk5kLnyqOdBLnB5xIK0Fj2ed0ftymo8HN/dtU520vPpcJU4ZWId9cWV7PA5k
rWd7JJOsCvqc+rmL1xU1/oSH22EZPqa5G5Z8WRc4v1u6+ktF7UHqHKkm9uqZeIpr7om0OTLC+FWJ
jZ8rb8ouSLVPgRTSKWBAy8MSpH3ls34I+7mKJnq05GozkfIEudnDqMaQlkkWsBjip+4jMQflWLZe
WqAjncjYK932MGHFWVcLf1rE+VCNfpqMXlb1n9Kjujwk5ipnRUBbZ9WY/LjJzRpPRnt0zK5lJrnn
LCSsU3it/FQuQT3IqJynta7MPXPngzQr1nMLBuzIIasI9sRcbtw2CxNTHrA5D4QU193cfXHbIQ57
xiqvHNNr3jrG50W/+HNeXc1YsLNpcbEvUqM8KEiAsNE6i/RI/cnp9ou89IueaK9m/LRJxackt3ck
Hm7MWEaONZUnWXfdFc1aT/l1LruQ88kXZIySGcTMcjn2xBuAeItY+ZRX521TV35sIot5KEfHJ8nR
OHHXn9L50HXhqMfad6fHMq38ITvrW3d/qtzTuM9OcrPvZDYQpfTn83lJV9qsUlGftLE2gUO6OSjS
FOJHFjpoOB8gFAVWD14+RYt7lUhyk0zoPBsQ8IGKsuSyyIqop3w9ZOx0KdSq6YbDGVVnIz6tKBwg
449L9tlBqTe3uPD0wD2bf5mmfi0mcpg1XeI57bw/uwb7Uyse3fo6BWxanexPOPHyTq9jFxKJpl1l
/WGGbeKV6lJMyUqx/jbjtYeQOwQ8RpmnQD8Mjrwpeqo92163SxIurbMZyIGrHD/LgbIYSNI5Fvtt
JS5wdTnyMNGWTf5gitb1YilcIOvqKkHS8esxz/ZdWR0OEiJyh8yyL+O6OGqUqO4cnrphnSx6E8e0
Aw3Zuf1HPhX6uu2X0VsyPvhj2dvHuu/VqZsjddQVdLwfJ12ErHBRxHkOucMi4tGPB+UTxedQc47u
RF2mZ4pW4gC1CU88IPtq7ZKmuNbSVWGJK/d8GSlY0unTzxWo4XWZNbH0cofjsG8SvZ+7igx+ioo0
LGkNgC2zDZY2WcuOoQd4pLqT5bJ8cSqB1hW3fRSjHF9o0dEVlkl/olLb7aM6rw6QI7sLyPdAH4Mw
m72xq81ZWxX0UsGOfcdtIbbk6bRB2DQHemTJZnAsWckugRi3OHMQW6w2SeuQwqvG0o0G3bRHtc6T
EGJN48/cXTaO25gjUst4v+wGs+8OckQg4iD1mjsX7K5Fc9Qzif2a2COtyAh6xqL8QqteXqMO2btG
1+1B3ot4lYglOWHzoj/NdHGPc1q3V5DoAH6USaovKhfDR6ekfPJAGucnbOz5JXfz9NylyJ6ZyW2O
8dTx85Hl80mn3fTAsusx455RYxe5Sz+fxxqzK4cxO3p1ZsknrpxpNbcNUNkyl2fdKIfjKVvkoYWA
+TnlmVxXelAHOJ/nL3m31KdDOfWnHPfmpBxwvqky20AO6Q6em2Spl2o1rLCtkygBXe8J2givGBfh
0ZhgX7O8itw0aaJqm2DXhc2slyYx8Ypywj6mKb+hQ5L6M9DT55yX5LiZB7pmucQHzrJY4JQ68aoy
O9Xz5zkd/DxLuT/2pT0hxEIkbSo7Xhg4mRZngbFVpDWug6Fd7niZO5DxmoEHTTxexo64UvVyItri
k8jKNePVJtXEZ8tQAu1na0fMB22Wh1kziZBL7jtIJQFz3JBbiL9IfpycdjPaHPkDZveihGBG8lvW
FaHVuT8mxaqvq7AG5QaBgfG59hrlimOVMBTVcXczE31JarbJkDou2RAwvPhpTmHHQzQWxwR11xj3
btg45uOypKlnYRgh7CpxObLxKnbwSWNF6TnARFlaHNrZ2STKnqgsGTcNblnAHVKuq3osgmIhJ1YN
niKs9HVeh26bHrXZZFY6B1FusswbCFuNXb+qjUOCJjTDzZA2Xq/NgZsqL3PVKinrx6Y2UAd/rdhB
xfNih2KCC4oQh1yTM4Wha/282CFUDoqJi2ktyhtI87ODZR7mk3lqiOfg0u4jUbfHs06WM+Cn9HzK
BL/EuclPurgVk2dEPX5UxVh9kU9QKbaosVv88C2S0i2mii262i3O8BPittjTS1JcTLSGAooGaA5b
jKotWu0Wt+UWwfETmOeEmv2hLJz9JAas2y3q1Rb/nauTsKqW9qhyjRtNw0QLL05itcnjwgY17uJT
AuXMVbPlFrxlmWXLN0kMzIP6ePZbNtFLyS3wEjagz5M07S9Qrs0F0qY6UER0+83S9SfJAtmYu2U6
EnPgvC37iS0P8i0jOonGD2TLkp3ts03aaM9t2jQsnsh02PKqkyUkrJ7IdijdaW0LlX6uG9AZDbLu
OcsLN0wpKa5HmkLCME1A3yidxEFrp/SMuRrfxa4zh1Xr+rTJIcg/BQE9FDiatpHBbGNEvI0Wehs3
8sy1j2gbS7ptVIF6jr7G20jjPAUd8KbeJAIiUbuNSWobncw2TsWyTDfzDPNM2xiWbqMZhrCWxRlJ
PLWY5R6KhAfb3mLntQSb66mr0Edlh77xbFaSG8slFLWqgdhPkzsngBqq8lWTQAGqgLMZDmLU3lKB
gCOZSzw618fSlPVxmqZZSBqSHjcjnDxatqsGkra1cFLX+KyT8S2r+KDXWqEFkhvd45WBrkEXZP3T
E2kHeb6slJEQpx1Zw2Gq09Q3Wpenus7FrWoJOahyIIlITAryVYEZKIWqd+rJk4IVXyhqzkZaunHQ
IMLbVRpT0CWQLfhD6xRQ8KqE8vJeQlWNN3M4tu15CtnmenLYp66GUs6ARsgkFtCVCxxfWw4VBJs5
dJ34Ms/by7JPq9CZ8i5YnLo6nlDdhwoS9gdIYm4chfgRHVw3NA27GjOQnqNDaIiqsQCGTZWftUl5
ribhHKpsLkII9CaIUZFdStSnnuhNvp8KcZnh/FK1WXqQt26xriXI7KFC+wnFfViP6ZyuxDyC6OnL
Ihip+JxhBLUSnD1a6xR+2S4pqOJiCAm2hx3oD2+q4OsTHAw/l+NHPmC9X3NEV7WYmV90mkStLbsA
j27lmYVFKtWDX9aT46Wo5SsopkJZBXW35YDOQBcSD4m59UB9XDV6vtakqi8mp4F0TJVpxIZhVF4y
FPowlU0alEWio97aJpwcjCOai2al5LJ4io1mNRLAmlZQ14yNhgwssdJLZvN5qke5sbjIPmZL/Znj
EhQEb7qolKqPKpd2UbyUAxyrzHhtVc1+h03m9Y3oPRsvrY8aqC/2OWcQHd0KpEWDIJ0/5a1VQUJB
MdkUUv5Uxfpaxz142ELWGm/zAeOOl7CObxLKSwi7hLIro0R9oHseb0jjonUDYfdIx/IeN6a6LIiz
wCkAQnGq+h6ymMecisu0EtifcSY94iTsuNFN7msBtivd9N64oCnK3EBob00VgCrAnmuzL9aSj1P5
CfH8qFcITgTJfFvL0wVrEtiifhRmObdYC5DCQ+05ZV9Sz1GShJB0JMemI2NAcyBHjCDxGGsFwUqz
7mLEBF25gHbIXvHdrBENeZtfya5c4w6Iy6Fqgsy46TyR4PQwkfTAyimFWjLga+4gSGgH5AAUpI/H
mJPYG6Ru11k/6k1KnHSdTMnyMVfbJDOhdrXMxQjrjGwXP+/H5XOcFVVAXZb6cigdn3Eoesk+b27z
1NJN4gh0kE5uvil7Zk5iLfvT0cT1KY+d+UsM/HOASSvX81ZRjVtt1W5VFt3qrelJeW01GHF6uXEm
7QTxkzoDxmVXaivZuq14G8DiT4H3W+PoW5vha/fjTje2y7ZFtKcG0I9f/3OpK/j3NH343w+3E6P/
/e3o+6jpq9+KHvS2AWR2v7TdzY97wdO/7W7bN3r2y1/6WC90qr5Orr5w8Vkb61mz7nsH9qkfhaGb
8kOh/KWD9axF+OP731pXEgbrsKScQ1NGSHcrZb52r4Tawy6MPAJHQivqWfeKyj3oHUOLSiDhUhhI
Yj+6V2JPCgQNZDjhEib2XJf8TvcK7vNT08ghmEkGY7PbRvTPzSITz7EuMldA6TJw+YkZYdrlx/v/
oh310n23n//UDHNJNgpTzjLseVqmUFW29iYlYv469Pp15vU3br/T48qlU9hprmWYdm3XnU9iQcll
ApLt8fXtQ3/yl2aBTvGz7VeQ1Q9FLEKXcLOcNZB8Ii+lOcceYqgiHqNtH69ef9hLtto2Fn+ylQHf
51NSi3A2VFFPIZp0nrZCfX79/tC//uXL7Ghk6baoyV0rwgE37AjjiVUXE8qROLSqr+fIkYvovMq2
zfnrD3zhhZ46lD+9UKNQM8rtAyHvlfO+TocYwpUZQCS9/oDn6v/Hqd1OuvxsMZUtE+oHysOpMHLa
FxYSRL8pDEkPeZHm5AgPxVD4rWlriKmoZLhdoTodO5iwe+10P/V0/9vz/e8Gtqb++Q1lZQpuLA+H
JBlbXxEVSYofm4K20Hxsk2msvMFK51BPCS7CgWitIGYlilQwfvLaFl6y8fbk/rSDMrFQVeATmEAR
7oN+fJR8yv7m/V66+Q4raEDqpGzPQ2uN/Ii01V48DvnJ27a+ferPW1d5JgzteFjQLHuAZEUf1k5W
DP7bbr/DDdqZOOQvnIclaOtrPLUMNPUi38Y8aocZunLKm4a0POw11BRCNDtjF4hGa/nG7e+wAZkT
rGyZAxtoNkAZW4BQ9doWoBS8bp8XuE3sgKdyoWiaD4mMqtK08bmsqna4pu3iov0e8hV5BpMRVGxe
f9hLJ2mHe0hunVqbxolqbaU4NRnMzV5Xfe88vun+cssQP50lo9CAppmraNG4Cm3CnM6bs8J0f+ON
7Yn/BdDljrFcaIyVkA7GkXbUUq2mDjdjWE7bAhFkKcx942N2+IQyHaupcWTU9wPp17XQNQpBGZdz
2GT9NL8N13KHNFo9tjGdKxU1pFgui86mJ5BiuZev++IlW+2wxlTMCk+gcSLizBkUwTtJoY1hdXtT
cFXMf2OqF06U3H7+k8dTlTSFko2KupLZjVMt6MRNcFd+Vbi/qywkfX57HWcWgXFENMgWiioon9kn
segmfN1GL+1+hz6GUWqp4M9jorEED/RlUoUMqvfNG3e/Qx4wSFPb0uYqYmYswAdWzY5nkM2WNz5g
B8+F6/DWncH6Lq7aGkqFHJr6XS6X6fRNBnoq+P3kXkksNdiZReSaFJpZysD8UJa09m37FztAk7aD
v06CEdmoods6bb/QGaZdimpCb4MYzJQ9O55zZltIXTsZFSZp2MZUBCoC0Ert/i42b5nnF4wkdlBm
kzxB1QQubmPbdAHMQEl5WjnLKPaTPq6KcE6IrT+WlaKfhzqZ6r9h8pc0j9gBXjknsdTLBFRYqrLZ
Tx0TS1D2hQuyTvVTznqv7vNl9LNUNFAYnpdEBgKKlPpiRL0Y3mjgHYDaWDhSFU4cVdIZAppNMlIS
SgGvH7+dab4fyk6Q5/7jYz9nLWndiKKl0+GC47EPebws5bqBkUR7kphKPzYOm6o1W1TNj2dKSX1E
pFI5lJJhdvFvtvICVYgdLKs6542eMhY1MjYUmhfuQzPPU/s2HhU7SC47KrCdcxl1TjNFSY9Z6SVU
JfevG/KF3fOdwDzgDmrzecKipJkVdIqmBsa/nOptNLod6vw5CLQ0qXPHgckHXkImAz0UBfNZQ9ZZ
8zen7AWUbWfmf36AyWD0gMydgurdFJONYl2Hvsww99gFKUkRtJ+yAaYXySKa5K6pFkPe5ha+wx8U
xrjgEHUiEiquBq9pCTTKLcyzvJHB+Q5/LGwp2kF0Mhxa6JsKOybBIqBy9Da3b4/DT/QtYhfap+28
RGZI+mipZe6Jrsn/hoNeOlQ72Ie/ekidGaRqlJOs8kmPc2izavLGQ7UDfch6NFSS9RIRyBuhgYFv
6oT9nZB8aes7aMaiqdlcJkuUSNsfDbZGEJ7bFOdvPDc7cE5zaGLQzi6RE1fuhoxzEcRUsehNbmU7
aKbNyJse5s2iPibMn6g0nqlw9ra9sx00K5gjVCMUTCOnJ6lf0AF6PoVkb+NRtgPlHDkdmmKzRC3O
ypVx68QfOVtWr1tmC5tfhGO2g9c65umyYGeKJoc/QNpZwHBhXzR11E9SvPENdiBLRznWeRFPEQXg
nru9zkPMdPG2dJztQLavQQrBlNEUacbFRrl8CHJbv5Fu2A5kcV+VsVryIYLZInaQlZU8aubyjVvf
QSwE6rgoMO2jVucx9jtOjC/TuUiD1537AmjZDmh5nBiYxoAyT1Nn837RJ/3hEMflG0G1A1mojzoj
HvJ+1Q3JZC4oTG+WJ7xTIn3buaE7qC1wNrbJSGaQhMPiFw3/ZN3/4ezLluTEtWi/iAiQhIBXyEwq
a3KVXW4PL4Tt7kYgiUEgpq+/K8+9D20d9/ENvXa4VUqhLW3tvYa9+83G/5e1oU7Qxm0gWZpWy3lU
AMvSyZJ8zIDk8Fp56gQtusSMVC0arUMXfDEE+V2XbZXfZ6VOzEp0xYNg4v9v6oyMBJgY7jt1N1rj
FMAmES3nbEXRGKB/kk/+C3P7HP+4YGW4DJWaMPrWZqKwqQSkk5PWc9mdaBUsTntQCDE6I3+NDVOX
uqk9K1vUiVYJxRLgSzB4dliNbia68ELyzS83uFGA/rkw20yTSu1yOcdzteZbtJA8GqrZ74qiTqxq
MZCup6FFE/ro8lU0f9n2iPxWnThxOgGkMfRitWctBTgZLP4SLBPxHNyJ07CKDd1FMJ+TMexO09Z8
m+wxeQ7uhCkg4VuLTNieW56hi982KreGJJ6jO3GaUICumiDD1DMbPU1oj7xUSa38WlTEidPNMgCo
MHJ5RNDLyY8u5fEpmIN08tszxAlVMm6ZBn5mKXemO9AN6BCXw0rmH15HJHFiNWoqYvpN42atJnWf
tVN0A0fvZ7/Ryc/hZE010HqPbTln9GvUkteJ0Ve/od1InfZWA64xl40InnE8ftlJ4lm+I06cZk2j
k6hL5rJdRXqyIn7rJWDBXhOPnDjt5BSYLLW2DJq5KVSbPCZkDP02e+TEKdrC6zBtaXDu1PZnAzIF
iTXY7h69osiJ0rRZQalog73EsNOcH2QSPN9BuPM7eiMnTpc6tkIyM5dgO4ef2YxzIJ+aI/LLNCIn
UO2oSKgqABt1bw7wxpLvAlg0z2V3grRKmzFZGmPLeDd7ofWAqcvfdV5vg/zicXADD/zzTso6zpoh
0HMJrmr2BBxu9KSCavjk91mdEAV/aDZQ28J2FJXIqV4/g6Li+UmdGD1Yn7WVkLY0MVg0Ubp9UWP6
4jdvJ0bZyra1oRg7aKc3ZvenmE1QrPDY6aETof1aVfVM6/kcVkFQBG312ByhZ30gdCI0ioYhOQIS
nHmYvdN78iU1u/I7WkInRAPQO3CaY02U6F77ur9UWvid5KETnWxYd7qhpn7uj+XOrOSBxX43aOgE
5rDHMwe2y5Zc149pv5WdqfzarKETlo2aAdC2mPSgPx4LoNrJH347xAlJlbVmOABbOzMhv5ste00P
7ndOhU482nGR277yudynNno79pmUraXTyW/iTkTSrto6AGPncgoAJSCdvMuq7LPf2E5EStVMcRKB
ThsDcZgHIf/GwArwOmEhmvTzIYiNPY4qxJUsGg7u+8SCU5Yli1fgsMwJynRakpnFS3Ae+QfTn1JU
sX3WhGVORIpajGwU4IjYFGCOlU4DCMD8zW9wJyZX9N/3vaumcyQGUPHQ2x9pO3vtFOZiuoy1oQwU
Bk9V/ELt8KNhu/FcFScuMxbv4ZhmE6gEQJRi7M0uvmM7oRmtTULpFqFsTGj4aNO6vR/Zxj1XxYlO
MbFFIZ/FRgFbMD/C9iN4rF4JFsuc2Nwyy1aZIfI3us9tEbKK9yeCDKjxOlqYS3MYVs0q9GrmsmbD
t2BdPqH58NFrK7pgrYXS0HCKdbG2vjG5ZZPTlCReeQQKQj8HvxFLgnr0holv24vtw/ttGT0jNHUi
tNVJyBJBpzKV9EkBcAhudEL8Vjx1ItTWBphLu8xlOKhXkOGL1givJIWlzrVp4qADVFjfmPExKVYd
mSJi7d9+n9MJ0B0dhSnV8wSAARiX03bfJPEHv6Gd+NwMWMYpCQwImGrNVZ+Ml063fsgI5gKr+njt
sgXwnRItJFBWj/45oZNf2x9MoZ+3oR3IJAXobWUP+IvKJ2uCh2AJ9/d+K+Pcn2tAcSoyiy+67H9O
yOC2Kf3uNbQLcJpx8YiB91Mpef1+G4YriJp++9DFNi1VKnmrmCmPBXyfZa3JKVDdD795O8EJHkk1
mU1OYOwNhWT7s05/l3be4uS/X1XQ7fn5Y4JbTNQyJKYUeoltbhLePo182PK1JXYv/ObvBCnke7ZO
9jFYFw39qgT7FAzyzW9oJ0Q3IB4VTyqD+F+mu2UyUR4tzK9Vx1wAU03AuzSUYOIs+qSXoMtZMPzh
N3P3DgXXU5pQTGVMGraeD2pBXgHTQki/Szpx4pSJuk5tqrAlt+C10eStGf3e4ixxYlQ18YgHM4au
9ux1Dpt3FeVebSjmYpZUuld6XHZT0kqTMkjJ/BpBPccL6ctcvCYBJzgGDxcTD48dyhdjCS0rP8AY
c/FQGmyzeZuEKbtlCPNwSS7jWvtVh8F6+DlQZwM+FMuw5DgeH5adPKh484shFwWVrbWy7VibMqnq
Lk+O/SEzYBB7bXMX6ZRhl4QbkaaM+uWFRuOjCWfPeTt3qGnQneDg/pYTTz81kXlVcvR6xDEXuVRt
TMt6aE3JsTJ5BhB6Pu469TsPXTTSDGpV0PbZiL6NGCEcIV9tkPmloC4UKQzxzgIpbyzrhuo2X1Go
ONsw4H4L40KR2jYDKq3dETfZrovUcv5eNeHh90VdKNLSxrwC1m6EVIQhRTSxZ9ykft1z5sKQbNCl
fbz12C59xkKJs3aXk8jTbJFeNRx0+H+OUcBzw6zeOqx9Ldak6FA8K6uKjX59BObCjXZpbWp0NZRp
ALEJKMMM+m+bJavnozFmP88/0iRkaxYMpRH7dNI1b3OsUHzxOgliJ1yTZNvScAmH0ipOipADV07x
+vU7Z2LnOp0VEHgThU7gxKA+kUcHkd/kvkGkwG/2zm26NYabdcPa9KLt82aGaIuK/O682L1OSb/q
ILFY9y4d7nbwry+r6sWd18xdvNFCF7oPah3KtoqPT1BUqu9gGzBIv4VxAUcU52RMdnzWrKvG6ZLY
FPznuOr56PkHnOwXzTjZd+CC470xrVdj0o9ihBiJ3+I4IZtITYAxNkOZsPlDU0+vq5w/+A3tZL11
ta9UqXosIYX3tetX6HYx9jts7S0kf5G3u0CjESXzNLB6KKlp068Jmgp3VkIv02/qTqjOYbDtB417
yJORLOeAvuTBHiRnv9GdUDV7gB69wujxAq2vOBruZfc7FNN/UtBfLYwTp2OzAV6Xkr5cuIRQHLrF
LQ6bBDz5otZZLe/0sK8frJ7UlU404OUsxBi/geKWjC+o/03mAwR7+J1EX7K/a2XHeJ6oBsX4ehvT
EKJ+rB3Nx3UkgS3Cfezkt16IYIQOw9KQUwSFL3tOBrvZk4pQJSugUjRvV+gGpG1Jkk2wa9W3615E
IaoJnwMge/dLRNspOdFkw5iraubjUo+ZmMC2I4e9aKj+Hadp0bT7uiWMVS8z40H7fYricSzTg2RL
aTb83tMwH/G5DZc4LbqERLLge1Lbuzrq6+yRpx14YeF4kA8kzdZ8gajFdWgmc5Rhn6X7ZdVqYafF
sDo+L8nKUMJWYmFFrQbdI5/Nsr1ITUOTXPeNiR7Wrmqzq4KcACsPrDaEIqlcrscRQMuzW0J2YuGy
HHlbmer4oKK2T/yyEOYcmHpjlktL+5LHokfVJ4DqKs38zhsX6UVZtSORVEMpuP6rYvJDlTR+83Zx
XlBz2jZFMO/YVuWUqfsqjvwOMhfkFS9ApkSoIJUwv9jyKshknqmo91wT55g0YU25RNOurEnb5psc
/+at8Uv6qHNOtqC3Ll0S9qXd7fAMghakAems/Y4y6uQ0gjeh7QifytpI9siQvwL5b+cvXkeZqw9s
dL0sy7D0pUxr+wdEMg8U87t09lx256QcO0ia9EfWlxmKynlM2kdx1H7kL+aCvEKEMHSAhr7c+6GC
DGy4tuU2ho3nK8eFeUVdEx0BxY7ktYYwGZk6e+RJEMvx5LX4LtRr1uNaBWLuSzSq/l4Hdh8Hkx+j
g5H051R4sKtZxj3pSxFmwJHNU7KpgmYt+dtv7k5Ss8TjQSGgOJRqzI40hwwGRY89JdDE8PsDTsSu
Q6eicIPAF4VLGXQ2VghoNY1nguDivYZkrdqjxhWOHo0pgCjjxRCsYek3dydm1xBU6bjpehBdlbrn
dIkhYDYa7ofvZy7aa2q7GkCmHscw1BzvRUfDr3jT7n6lYOIEbbLp8dAT8lWUsrZrxSpbQpcn8dz0
Tn5DqLJZc7ud2kbXxbSOdW5nrT13jXOxRiaC5BfeydCU7OhfAmjzvw5ttR/yk7mgr5jQrhWtHMqY
Q3TyKrMuKsIKGle/6R3+C6+OucAv0E2riitIDx8qouZtkM3SF1XSkeEETc/gDYSz5yDIVHtCFiez
os7wGL2III57v6/v4sPA0+WhbZF/rvsIqaZAtxCg0KIb1MUrOFyAGITJD7xZbidTNUfVg25q8M72
cZ9Dv+qUCxE7QmvAeCVdSWnUQOtybVeWt5ItnglW5IQ3tIe06Qj+wG4JYMsHVExV8MNvdZyXi5r1
Pmf26KAY3E0FFOP+PubYd+JOZNfjEU2ThLI0ctuLIvKekMmvBPAfCuU/oOg6CMJ6hYJIOUPNqpAB
Q6thPd77LYoT1bNQpo7WpSsra9KzFVBw03HjeVW6OLE1gTNjhy9aNmYLvut2pT8MtM38HosuUGxq
WdezLoL1g66fk+V4UGP9Gy2X2377xVPRxYnVG/qM3PRdOW1E3EcKmtUQdlz9LjEXKrZCXztdJNUl
lWkPHVrYBNyLxHbCL0xdwBi0h3vKu1CXSdy1xZild5JFu9894ELGzNDVdZU1XQmtrfVxMpoV0Nla
Xv/3frxl9r9aeCdIs1XuyxrhflcHG5Hyh1MNod8w6vszx6uu88qxqIvdgfpHVQ2zUZBwT77jof6k
E/Hpf/+CX28dKI79nB6yJURrEHQsMAT7qoWcu13+Wuno10mimbNADXLlTlSdKrMhrVDdmdKr5rH1
CikKsaufkLQ9ae12GEy+qgXe+BEZckhK+B0H1MXvZPxI4IOCYke0zhHENxs0f4u269rF76XrQgPT
nVcppxADDC2F2CS+Q3s7McOsP/l8XBY6KZYOmmlcsgZHTkw+2Dl8X0eV19Kz0DmJoRkCPT6DuaNo
CnMKKO/nh406r6iFH9bPH7bDGRNIgD3PUWKq98seDB86EfuR1CCW9vPoqukiG5JJ3a7W9HXQNC7n
Jk69Fp26EMEBRaOw0rctL1Bs6sf0NWB147kwzmPI7nO3W6iSAvgBZa4CnNLxy6GyfvEc3/ms6bJW
AzJbVUaC76e0DsOXHny+9z77ET2Rnxd+5w0qXOsYnOqo3qDMDbukZ0KG2P4moP5Tafnv85i6wDLO
KNk4tzjNuI2h9B9FnYXHwDKaCx5illygpcen0xgr6MEGO14Fj0PSjvoLiSi7WE6Oa8KCPc7htmOh
rgD5UPlOd/FGCj2Oe1MctaiO7321N/bSDbhzCxu32w+qGXtYhna+3xuxXGgF+5LsgAaGyEPdsONN
ROC3vMqbTsVb16TDdJPfZzC00WaFNjmQn8/tIILjhH89NU+UVP3yw2/RnQc6cI0juRGSz3UVtc9L
JrNHAulbvwuWupC4PpBxj+qoLMkGNXUyvmZR/eI389ut+49UEm/NXQfQ+S3pAZytIuxK+ul3Qhq3
iPnVVnEuPmsDXR/TJkvYnlB6NXD/WE/ZDtTDacULob7yjCvxxe+XONdgNGYxZ0ssy2AIOCTvV3U5
BlV/9Bud/LxOYq8s3ohUlkvPxCmojk9zS363TrfF/tU6OXdIFNaNlcbKkivbfACqmkEQv96+bW0U
/Kay+W9/wjl0wiqDJ9cwQvF5o5LDJWM0YwNxfRTbr80KRttvHtX/8sld1BzgCbVduKrPsIWX8mLj
LQI6LFDnRh8pKYDo9qsqURdEVwvUTiqjsGgdCQB0459wEHnmVDcXyX+GRQDBERQCOllGaMfNdL3M
NPrNAf0vX8IF0SUUWM4DHNyTrMdkvmYwNbr0aYa+P68XFXqhC/7j2PfPHxBjbN40CXRpb0KC4LrX
n7Mx8aO2UlcKbNrhWdLspi2TJJ4vwFyneSUiv8cKdYF0S4NSJLWRKBuWMsiw7/qUZo3XOw6Whj9/
2ZAPkVKJqiA83dyHFSzseu655k4Y7zRUUz9j6ONg5yobL7ohXu9D6mLodgihNVMmq5NsyEMSBw8j
96vi/V+h/3/cAIAV3oRwG6iXt+t4307TXAYx/eB1bLoQuipOxLLTAJs9qqfzMBjY3GWKXfxGd6I0
zKSp4jBoyqSBSj9Qr5/GevcTh6Uuhq7mSR0sxDal2om62Gzu7sJR+UFRqQujC/YN/RRtmrKBxPtp
EOkjfE+ms9+6OPfu1oajnWgPyyvNmu1CCDTTjZR+RUVYt/4cQqLP5lExWPZ1y/gsVV+2pve7xF0o
HfTRt1rXSKTUbJu8s11YHCr+zcl7+/m/uGZdJN0CdP4Bhh+CaLq5CWSmGDgUhf3W3LlgD4j0TMs8
NGAt6b3o6qEf88p0mR8gDYLUPy96pmHHl0i44qWsP+CHpSrz0G+y8eNBUhdNZ3lXdbDiyE56PdCz
fQUK4Dcr859S7S/W3cXSMX5EEKeqRRntAV0ewkbHIBjV0PJ8g1JSXzbw5qB5Mi4aHoaorq3FOMt4
gULmwOGMZ7NwPB9DVJNvOonhUlWltEm8KvCU3W7pf5x+KpvpQdMYbnLJZi5xNUNTOJB+fTXqAm/o
Suih5Dyd6aoFUBbzGyiV22/W9V+2swsg3IIxgmTIfHvpmbm+NjRM7VlMcupOXlvaRRB2TTPzNBLJ
aTOC42zdW3gLiphH1O/Z5EIIzSztsVSDPdteDGedsvU0ZMyrSE5dBCGyzZgOVNtzdJMsgyEwSOYs
8YKGww3m520zJAubqhmDLxay02piY94r4gdPpLGTSDBhQeS3Hcw02mgoKCzxctT3vvt9Veeg6mUK
z2ZazeeFCFhUBQG4ZxsL/a5kFz8IKyMZsoDO5x6gILhbmvpZJXT+w2vuLnyQrcNAIz7O5yBDw4ZJ
OK41e+y3MK5cWWPWqEcPeT5DXpO8dHqT33l4JH4ZnCtXdsRiHWe7TOeu4zCIlXDSWBksQfwWxrmS
7TpCMiuBIeieRAdsU6QpEumZqzBns8fS8oCOmPqhIdeywmQuNDBC9pu5s9eDY9Bjpag912DPnLIV
5js41Pya99TFfh2gQVTNgsQqGcj3SdMPWhA/ejV1oV9Co/bYD8yeGxjC5dtAqnNVAUb3v9flX56J
LvpLRXIksqfphVcqXl6E1Y2+7Jwoc2FmwC34v//Mv1wiLhKsWmjFohY/IiZpcIKlcF10m/VDglFX
72sQVTLPHKPXddecUsDAiqzf//SbunN1yxYxBTyjOQ/bsBeNHuFRqiu/28NFgmUDC2cdx+a8SLtc
tEhJDgHjw+/6cJFgu8Zz4zCrOc/iUJdokh+PqI09P6kTrofQ7OhR6zkPqUjglQrbb0BS/WD/6Or/
fPN1yZ7MSVoN50AHpmiPocvpsPspN4EB/fPoMNFRJoJZE8x9R1EcsYZDL5Tr/RIaFwNmox0lZ1On
8M/tjrcjHLY/2rD7nZT8v4SSiwKDwzW8bAFWPscGFvHR7dYeSPS7GuG/je68deFwg3L1nmUXBpPm
bAl+9Kp78wokcqvl/SMHlhGJKvhnJBfofFUqXw6gE2exTZ/9hnfiNFI97Q/4lV7iQXcA4LawVHrk
kepSv1h15b6GKbVIhYfsAlfXvM3IvQo90xkX/AUhrnHeYb910QzX3w0P0fkBEqmL/II/Q1OJZMwu
MNpucrlGrGAiXf2uVeKEaRsqMR97z05Q4brrzPASwiTe73s6MQpPSDyZtGYnDvhD2wWPrGtevYb+
L8gXZISEoR07EW51VLJBgXctVm0/+o3vdCW7IRpbZfvkwvpog4Q6m9j9jar3Oz3BWzD+4qXr4rma
QA4sXSt+0bD/vJurZdHPUxLW9Rk81aS61vpYxdN8VP8fj+v/vPd+9Ued8E12UsE6eFR4+21rB395
BUfF4Swlok7BjXCTKh97DbuavKMj7vat3U2XXHs1cKEveFi3Ej7Th1z2q6j2oPpG6QrYXRcC0ipz
2u7HuuZIcobxUfIoHZ7gk7ZG/LoFLBllbg5VB00e0qyhcA+G0SESoZ7j0+VxNvb1t8EIbaOcyaTR
V3pIyD2fdjzoE5g9j8tqCrnTdvsACbkVloGxhMUPZL73Zpu6PMpswBl86iANL++iQXJI32vULGed
g1egLCY4JX33cSAar4E2adO/9aDxn40d2XLigPvS3GKFYIe4rKQpj91ucF2SIZ26bz2KtomF21wU
RvDnTXktvnQN/JJ/6NrC6AdEzqM3OofaV7t/voH07oZD71veQTQKLt9rM0XylIA4WZ0PtGzIOSDV
NhVVip2WFQtf91ifyHLE4UOULjy7NLE94G8rxn6/g0tAVyR8WPhTG9omPYUNXWkhEj4iC0t1eko1
BHDhZV3zESbta9uL+jRneDQnBSokW91jZmNnkhymowl4I0tTVixB2oizhGt7j6/ViyaHGR2aVVkU
KH2yuiNfx1nz07ofW/LDNjeX0sH0sXw+DEn5H2IkSfJM54rSx6MSqa1P6gBHhV2yFTaOE/gbcNR7
AkMjxfcammbA5OrwyGp7CaFqjGxMh/0h73ZOt/X7mOqmr4t+QTH4moCBlL1FW7JNO9weGZzE6jS4
yUAq+x/zx1AdAG1BQSexiz3v+JZ9fyUxCmnkymWXilxymV24FB2sDbdVG5Qk9mBabpnlMj2EdpLn
1eCMeuZ9bdu3bSN1l2I79MReWhpPW9HXghGoxIpdnfCuEemXdKZd/5BtB4pAIg7tZvJ1mFHMz7M0
TggyqHmmlBZZTGn7GsnU8AsEVuT20JE1QlU7nKGtBifgcF5qcLfCfYIppBYcImuhst+JCsCZgU8z
Gz4ksY7Sk6imuP2Ot0+qEDSa9ctpauN+epY2rPkb4FmjvrR7AppQ1od9fH/AGFg+RmKVx59Np3oL
xowJevY8ImjFuRvETq6Djtrxkwh0GhIcb7LmcZ5oBovpcJ5l9J21VZXusLvNdA0H2GWJ70PTsP5z
u/I9LqB5H4KNXq80yiDtHHP1o5rXWtawjJTp95jycfgEdvkhCnSXcHeB59HvT0D1TSn+5z5gP/rW
LMdVk2Hf3+QRRlExCETSj5Zhm9/VkhzPcxbWl5CMafsuNTbh5zBtBvF+lGI7XlYQPEiATjR0A9LT
TYmYX6d17rq/JTo3sCeFtfYOt+VWVeVIssg82DFLSNEyysiXlBOW/RmtsnoGhTy4Rxvp+AFqi4al
fFyfaggEBaetOdL1Hh4Sy3EH8SD6WWUNy06DAtPxNdkFfGWjumqi69o3dj8Ho2i3u2w3IS8Tvsnw
U8grWb0XY1YPxbDPATQR2zCbQKLRHEZ+yzHFBsa4xxxe4aQ9qI8w7qj6dzbOEnEJheyT07y1C87O
NU6NuAA/HZmnMVv4DwVNgK6oUHdb34ktNDhKRL+tZx73s6lPIbpVy4NsIXB8qWo7gF4TJEv9JtIp
Y1c9DDDunqvA8O9CZO1Q1N0k5zZPu6gK4T3E6HadlJ7m07ySMDjNU0eivFPHOnyhc4YZnOKwjiBn
uGEWTVBPJm+3YOrO3U2SJ4eg3SGfxxXEtHM8mPUrCfeVw16t7qDLCSsI/oR0qf6rQggnRasE0QXX
a9x/2kf4M0LgSMMFfMqpPI7mus5gyb7t8KczVS7GOYHZdnQMa9/DLhfX9Jqj4r1MP1YL9/k/YMFh
cCFIqNVk7xVGuX3IYbbmDBNHdDrP3Uo0jJGXoYtLlUWZPC9LTdWe19GcHg/rNtWoWmxwlsruwmpH
jggmmxDXCS5rQX6Ypgk+8FgachKM2+A0hUuUnZL9ONo/THjQ9m6ZjzUrre6D6jSupNofYVgdvsCJ
vm0+oIpMdpk3Ss3ZBarx9XyfSbxgnnfUldILkw3uu7mq4hE4bya2R12HrSz6w0RzwQaTBOAtmKlq
VrDnjil6P4dSg4zRsXl+abYwIXc9Wsbtcw+lu2bMl53BQAe64vm4miy6RjSb5nfxNAbdN9JsqXrk
ik7YY53QSvxJFWxJ21xDsg2GrHXaLBf8sq09x1qy6SOXi6jup7pp6RUkWq6erCHw3DrjOFL8BKsk
Wv11QCoZmuaTaOM7GOfWNbDNYGBhj6TQUboX7bwPd0OrKTDDBBjiEKbEcD3Ml3nvyAf8zfSPJRLz
9lVBNB6c9IyInhUj5BfrIsD5VBVbNWwfWsJnepdmA7gucdcBrKoXkwbFPtgZlnKmXzcQSBY4f6Oh
kIoXTDeOYT0Op/W7oCMMnaOmkoF9g8t3390DuisOZEXdsf3ArTF1EhqpYRi93jo1NCyoGJPj6Qgz
piecxMdeXdMWnx5CsxyGY48rDuTxHdwvJnOFZXI2320zz+Lbzb0JaALUWMZpyucMUQ7bY1ofti5g
077vrzTbVJbDyCzll4RpnG+5pHByfhfOUTp+OwxMm9tczcsWX3dGw+2ZYfeLz+20wYIGP5L21TuJ
ctj6PpVYxPuDtGY7ddTG8x3u/2CosbhEL+f1SJK1RvI09wc+pqmXy7LKQH9Mon3WLwvWbLkfW+AH
37VwiW4K1op++rwNCYm/aLiQpzqHQljYDVgpquo/O2imhi9QrWfZtx7KK/LrqEZJ8L6CICItdEva
5E4n87QjfxNhyvt8DOyOq1BtuD6Q7UEylgfxkpwmiDT0O2CjSfAdqvI7K0Jc6u31sKN8Syz291mG
q+JFsx3ov+ikY59iAlxEQfe0agu8RVkCR8Q+sSVRCQyBYQAe6vF5EKMA5TiCfOdlyFrVP1E9rPCN
5mBgfWv7cd4ucdSw5V3UhQb6u+izZm8s7VZxWRSccl5GIujndILLy2liFUoBaRPM/Hnvhiq5hKZd
yTv0n2j3XslkOh6itht7HJgMsQFYPIBqaSkhomqeKq2yYStSxuqXHciXoNh4o5f307GOIESD90rW
AjKGlSySLGqGd3JCjSkXulbjme7g1aoLKGrROYWrd3cyYUXwJRqhoidmh5uTK59uyU8KtK+oiyxd
YnLSdgwjm8tj2z+1qYJqEjzSwVp8G0Buo3/UE+8fTWeRcRWibuHJ3kIVbi9wui95snI6fyIWsgd3
NV8H3PfJFiJNpyDwDjC0piyYrw2mEL7avpuTgsR8PMld2K6UG0L9SxyadbmQRMLqfKUGkmcRa2h6
ogo40puN83HJcBmtc27iqp2eLaBTWVdorhP1KKdqf5fuNwPUwxz0YUpTGZ5TONhsuEaRcsCgmuHY
X9US1FfJu3h+s6qKlvedsVGBRsNIvu6qWpeiWgW7Q7oG10wJFk2PrltutlbcwWYdwhoMvGpctrQ4
jjkb8h5mSPw0m5Dc1cgHPq0axtM1pJR0zrN2nAoREV5Ds3UgOXysW36frvX+JwP7p30iCB1dHu10
ZE9jQMxLuELiFU8gOj/WPCUHcqeImZclGIAkn7ek4KCRP6EpArL2kGgKNXLQkJ92k5KP/RrUZ0la
Dptxvc0Pi1TZu3qFgv5JYhsX8WbXgoiquWOMZY+W1/t9HW3q614v7YeMKlP8H87OdLlu5EzTt1JR
vxsebIlETrQdMQDORh5SJEVSlP4gRInEvu+4+nnAqu62aFdppsIOhyWRODhA5pff8i6J7tzmoi0e
RKpK5UV63QE7GfIsa7xZT9TUeRHZ7rJfcI9bjs5oRo+OMdcXfbq4KmA5O36xDuu8L9tUXCzAF+2H
CXPvj1E+gVoIzL6U2jEs5DjlXsjKdaHJL7H+PenDpX8QwnEWb0yK2QXKaYzTEiSbHsApX+YV2RS3
NZYaZ92m6UzqmMSq0iByRkO7GA0bNja00km/aGMjVNedNnf9foTnrz+uTm46vlrssb8c7FpEX8hc
i2YnelMzj3VSJ/Y5ncccs9eoHHNvMurWfbSGvNY/NNZg1TtkGpYSSYLOiU+VNqr8sxbjJZz6YklE
EuhdGvfeIBJSUdUPMvHbnBxl8kJLs6zcW8QyJN9mV1jNeZyrcX3GlGoiHYp7V7C6c/aWqL0UwlC6
Q0UnNA+tmyfp7WxQ+++q0raKfS+JOwEVTSRPzQa/2zWyMK0PkGpScQl+1jICQ81CnQxoU/NrAj+g
+DB0vVvr/qKiMb7oms7SHQ9BEZcZ45qa+XJLaSxNqmAgm+tl1+UdcSEu5WRc1QVb8mNGsTp9zkSm
TnbFnMnqikl+Njor074UTCkpk+dKYIJIEzr2WR0kS144jET3rh3mYCyi1v3kwOnvH92J2P7UdY0y
00DIRuO8CkuhjR+daU3nyNNMU1pe34dt4avQys3rbnXn5dWG7p9/bxPYbDs3xUnwbsnjWSE4IKr2
Bo9nkc27ckTd9aASzaxuHHYZEVG32sYlPMWzpFkYl9Caj6mlx9PRyuJMLwJ7bUkBvNxxnAgZ+Ir6
g4wvbfxlrLdcBBuXfrpN+7aNpoPKoqx9zDutGvdVqvXq1HVqELyxVU1t0Jj5PH7JlICL5MSZ6r70
U9aM+zrSC81X2WBcJk0UOn7DNLk/L2lqR7wSmUAG7Oiy+209NiSljYOczOOwopILQboJz1VkNocp
nN27xjKXnuxArGv9Ycnz3Gux6/QghUWDhb+Ym1b7ZXLF4kc4nA6n1eoo0GI1SK/rp0qrvX7op+5W
GpOMX0esTdzdmul6HDjTdq56UYfHxDEkzT4nSHOx6iyjsC7CFMvUyzpaqk/K5SEEVt/bRu7pCbiB
xy5fU40sddG1w7yyrg/kAYa86DkC0q/TZCUHSgBDfa6QOJexL1SkJ3f1KOIYSWijcJLBY5EJy3eJ
qgvVnAZxbpWxkVy76aSvfsuGf8gMUezyMHFKtlo4XFQ6HYwr+hWWuHHL2ckuprFVz3Rinkg9etPB
UsUBAl7hEWPelWYUfkHPIk2CqCAoJmmbXfW9Tma2IjAynXLpxn69LhiOgP/Xj4lsrfyq6a0uv2rD
obsc6rpKv2IQ3b9oTdZ1wTxovEZ7lo/ZYG/DnczlbJ/t6dEhl+iDaG3I1cE19bOXT7LYQ1ZWjpfW
U0RuwKhyxOzOnenXEgk7+jt9ej1BR8CB0d06PRC/28eMZMwzBQj0E6101Z2txm20G0sC4gMUJMto
PI1OFPU5L2VY9A5Gd5gmu1m33FTuUtdJbqMGb/idAc2heZ1HMxt9LaZz9QWtBgxqW+F29q6MzcVk
aSbmxzahHjksZdp5ZkoArb1xaHGxi8wh/uaKojMfrWmIR38pOoNqR9r5OHvp6Oba5yQxwmd3S02O
7gzL/GFx6pc+y3ubdFc1BslsYWfDUeEJ4vrKaYuXSrBlPRfLDh9bEN3e5cp235p/mbXyEBZ3h75l
aFPKYKq+n005yac60hT840SFdAY1VaCM1NVIFAQkJcV0IZyq+pbns2UQ5+w4LR9RalOpb7bxZB3T
3l6+UzpH62Wbm+FLEeerEvh/L6N5LuLJbh60UHfEi4FlhvhOaRnTGUkjcVZVmxE79HjxzchopptW
hbKGasRsyY6cSL9JNMehm03qoV+KCUHRvRpbxwzmftWt3eiM3ejlxTB/RBPZsD/VrRpvNc3uPrmh
NB4AUPTroQphixy1isJ4zot53Dm2i6Dvmo71J555dlkaGbA2J8WAG40TuzpVsVKNL+qymLxaC7Mn
mLqz1whYPnVtT85lO9fajXSm+cpRa+zuqxDphV0ulvnQYCtxMOpcP9nYJBPzSqt7jFUklg91VMEe
Hkf0fjzRDGH/cRqQeP2CgAjFWbdMdvxEa9iSnjMuPAdzSlPCgrIMqyLjkPCPXb1/iGeHJNGilRBF
ZBmp0JCHlasWtMDgxU64EX2TCXt1fEpkuyYHs9brR+TX0+zOdCtI4DMODHcJN+JZyWjUg0/YXvrJ
a+mNWR/qLJa2b9XczkNVhVO1T5swjX3TlvX0vGFdT1WZF8XlLOWa8xmZ1t1lhj3lH6xITiRsS2Lt
XbfWqiMQSjnd0ooud4SJsty3QqRdYMZjbgCXwxh2V006QQR9jAveBe2IsBZVTbk9AVoel6W/67Q4
Hf1SDEZ+oWljsR6QH1u/awLbJC/HGvIyWquZ7RO6PI5s0neZsge/afrpwqoMEs44KS+XOhZ3oJcb
GALoO9LnQKjBsmX4pK3AyfcuDJnlgT7TPHIQdbrxvXfbyJR44GQr7YEuH+ryVDKhSL7Ea9MVPm8K
wrubxWTmRMx8LPy4CWv0yxEvUldIpLnSV5NTD6e5shv3ILHlxho1HB038TSB7OF+Uta2CbV0jCLc
FRsqJoJPFqRrp6ZTDylDeWY19znbmHnXy8DZGZ7qttejYERRWweJWZi28VjZZGjBOKk29qU9OnB9
emfJHhMHmZpAR28+ecppaNheUQ5x/KDPK9Ej0jTHuHCkUQi/UGZuBhXdsNGvypHWlgcJao6CFBaa
/sGum9a9xRAkGb0FFeh6NyyhqLzFXG0yGFUb/TetxVXBE1A91C1eNqM8xEs9yW8OX2r61JGgOmfR
Gbn07Vxm5k0eTTqiyTVFQZx0RXG3QODP9mba6cXiCcj2Iw3MuFwjCvWelgOLeiYpxDY9bPC6Vl14
FVd6sp4MW5/LK1XTp/Wc2prQS6/j9kUXVhJfm2tYAu4J9aw8Du6omTcQ7KTDnmqtdWL+Uy71Hv/G
qd0DF6sLn6mKGJ7Lqeg0DBLX3j1pOe2UJz0vtjfkUPgERqvqFNYiBVhxPdA/zHz4FX03eGixGOal
7piC4lL0WnlMwFmMz5O5qC4IHSfsDxPxegpaUdfZLrcstwlMHGn6zGvaYon3VIO5ugxt5NcAX+ab
PRhuaVWQxomaL8Jel64PTyRSIkCJQWdDJWHBPJtRaBVdOONsreQsfW0faRJUTOsbcjuPPqyReTAL
1zRoWAb53p4Ho3mRichyjdrBsHsLv1tETF7rrMjhc2VMyHoO04I80fa1vFUHx6zNZT5lhmu5j2hG
F/15orSfa754Yqc2OchsVR+ETPL5k8a3UZoXG71VDftNzZqCdHTX0b4etgr6MtSqbCb5Ai+LwNQS
RtGHpTA6ipV2sBw2uJ3Rs5I+sxZBtap3hSq/JQvVNQC5RRb6S9uPWkMyIAUFU9VDtx1xq6nai05V
g/tBEDwiUkU3Xb9nMdOIL2k6VdnejuxSm3i6tVXixey0ya1Nus9eNpW0xb4mNWpe4toWk+v1hkKt
eZL24N4b9OcS7F/o//fPqrWH7LHWhkq7qSIGPrfjVqiiWLC4uenLsUHXGNpc3eanuGDuxSKxa2vf
SgofZ4eP4tBcwgCMxOSvzJAqKt2klYkMdOH07uVUM0k6k127zpm0yO4+lnmatRcysqbqpA14pX+x
dD3UfWfL2fZDVWiDl0tz0s6VjjrVrTZ0Q0KMQ4beV2TG5W4ZCre9TroeokshdDnerzm4QN/Vu0nz
EisvkZhpI63/5jpdHd5bU0fwL/E3SMf1Qlux7yZlRdcwP011ZC3kU1hc+4ac++G4VKWyji1d9umQ
Z86qP9JVFOIiyZgE+rVeAADYQTzVWzdgba70traOmrZvWtMcfMspUs1jz105dbfYzBoF8hh73QBa
3ewTzWDe45SMeBYvx2LN9ZZmrkXQxlLYx34e1Hqs7VnTSyTdzGlQ9PQivNKqQRnpWRht1z2KDlX1
FxnZQ3EmsU3kPhfxoD5OE6OZII/cNIKdCCDtJinL3LkMo7zMPk4uD+ZyMd2su9AHLHWuRu7VxNF8
WcVNOsgiupjTVmUPFHpJOPr6QLbcBGnlFrStbTTaEt0f2My15qP94Sx1wBxQumqfAQfcJIzlZxQM
9c7wlUIAs9gVjIK64UQC1vJge5nW7Q3ndEnjGTAOozRyN7V8tHjskKuUiLP1gelJOO9HdvJeras8
U0Q72qWphYrEztFRrzMRowOAe9BTx6kPWSobcV7zCoquYS5V/3lKBoVoRTYgHbLvo3peYs+YHCGZ
cZqArvSmc0ffobHRfSlGJOtvKmQXOnO/Sb0a9DRmgbm7265qTH1VTFMWLEW7Ocr1nXMt2tAuTzbk
8unYlPVgBdG41OXZ7NCpoUWqM2+tllYO+4QmvuFpnWFoe2aUfRLkbqQoO+umq8mQrCKxvs4SF/nL
cI3S+Q5JBrun9x6H7frdKoUVPddZpecn3YLqeNLp+jZX0Mvb/j5HkprcphT2fDZsrVtel0ak9XlZ
Iq2jwTebrr8q0hGP/vLAbCXpOsB+TW9fDXrRTX6/YBx6armFNBhW08x8sPEOM3Pb3jCqo7tXwIOv
8xFn4Ad9yqLuqu1Xo7yQ2N6t29uWIVwH1S84w3fSTp9p82lWkApXqzvEWqln/K5ktRc7MuuMA5JA
upX5U1tPH5TWjpa/aJrRslncpoUuUYvtCaqadhWZRCvUh06OuQYvPZHJ92E7H7/LAZ498gYiOjWV
WgxPJ97lH622NXv2XiSKpvdqt4PoT4sJoygZ64keWKbQgNdYURNem7Hspz1hFC3EMS+T8aVP53o+
V6ssxKd2Hhyb4qVJh4tlkev8yZVFPX7YNBytY1cMoVcgdtN4ZKPR1iyv55EzlwHmjbssSl50MUyD
awYlBRoM5MYrra0mo2slMK60Rf8V4mrjehCLzGk3O3VG165t4jtgEgYZ0Ygp810KspFzEY8NtBvV
6IbqUda6Aq5d6syzxkMZtk3Vewl8P9urXHAEls/sux1eaCRFNG9p2Oj9V7oVa6J5Tk/6mnqCKNvT
Q8wr2B4eIvXUnfsZeijmQOVsO/FnGNbL0HrDhIlNcyjGXiSpPzXoh5OH6s4sjKC1YqAcwX90bY88
rybcA5Mqq/d1EEGdp7l9E/oIJVsPFr+tXY5THNUnFW+934jye663mGmHHyqza3d0C9YBpLIWaqf/
CIdZn5fOzo8Idc9zoDtpNXjrEosPDKzKIXBCyN9/DcH0XlnIWeyyqMou3+nqKbXvnfGvIdTfCwqJ
3BoZ13BdK7lzaVok4i9SaN6bzlWoNaowkXLPManTRFKjftURrbufcHj/QLCKkcGPQD1aYWYPIo3J
hMb+a+Iq6S+LSavQQOzamoaTOabYAkjVmDdzR+uWAivVdL/SZt7Tn0OoNlTRv0MbvQOWRYxo5kRr
5b7CzTQPEpghV4AHG598jfEjszj3J0oDfwSmeocza5uOpQameI8gQCM/9ksVDkEdkecGEycT6qQo
kuRkpfNS/uQJ/wHI8r06UQo+jNPEFHvHxZOjR3Zm19Br/skX+qOrv0Of1Tj6dTJWAuRI8Zy1xuPk
1uFfA+Xp7+ChpOlNUUeh2C/Yfnhxu5ySIbf+4sXfIcx6w+jLanDEnh70jkFq4oUGncc/X1B/9FTe
wUPDeUx6oRJnH+lax5k+hp4Rc/r/tatvn/pP2FYzqy3QQTwXcy3Q5u0VLpNr9fHPL/4HK1S3fry4
0xrFVM8pyyWWyvze0VOafN1ZTHyFXLOovXoAjX2EKSTqv2TPZ73Xs4ndaJLICIk9dqjik9203XVq
0F798y/0Flz/ze5+r2Yj08WiLRTZ+8JVMR1oVS4TwxX+87IYvfNok3nzN6VtlM4hqdP7dE3uDVaa
OIZdMsTUKlG8w53x+zxaWDd7vSQl++3u/te3+X9HL9XNb/fR/eM/+fO3qqbYj+L+3R//cV8V/Pc/
t9/575/58Tf+cXiprr8WL937H/rhd7ju758bfO2//vCHHXl5v9wOL+1y99INef92fe5w+8n/13/8
5eXtKvdL/fL3X79+L5IyoOhpk2/9r7//0+n7339l5GsYNsvnv602t8/4/Qe2L/H3X/9P+f1r8bX8
5Wv5/Zfr5Fv1/LX9BawOf+z+7ZVevnb9339V1t8USYOCk6db0gDD8Osv08vbv5h/M3XHcqStgAYK
uTkzlbihxn//1bD+xt8g/eswV5Q6GPVff+mqYfsn52/UOEz7XWkIU+cnjF//66n88N7+5z3+Ug7F
TZWUfceFf9w40nV0Q+rcmcGd6aAr3x0mjJUYoyUzhkJTQVtUFM9l7WY7S8rOI8Wu99Wav/ZOUpMp
Z8+VAb5bVZrhN6PuLUkFsNMt6XbMk2AInDyOIAD9f3rIv9/yD7e4nTL/sxPebtG1lI54iOSJiPcK
VdYIw9zI8Dtxi3D2KHHNHccRk5tYncem+Qqk6trphqCLoP9lTvMzQ/h3h/1/3YCN8haPSqr37Fkz
M2p3osmLABc3YK3z6AOEs+iqhru4qU1/CMPQg59+McTN4KXGT2mIWwR+/wgcd5N+FboDkuMd9biz
E7PNi5xmGOaJoEjlPfbO10lT/owNs13oXz8Im3WozEqZ78lIzhp2PTCPBinXsTr2EUAq2ddPVVOA
7V8Y+6DmVfnN1kIfp0n5MtTLszabt6I0yjOtWW3H9Db8SoNu2rWzqd/BnRz9bV8cmPG1p6GsFrQB
7WynUcF7WQauRDhUrS3oNjhi0boPB/Om0QCKxSEPcmmcz13YnQDiuYGdNOFFVGouQ896OXRiZZAf
PqxkIwA51vvKcAXdrmm+nrvs1QAqt+vG/Ll8K/nRhF9d9TLGxZ21yk9/vkq3zOHHB8eWYJSiG46t
2/9ibCfXUs+jpEEq1QrdHQnRZ3CetL7b3g9NE7BPHCm6UKP6SQ79RiP48YNtAVdJutIy38IIN/ZP
x2tRK1l3Cv02t4vzndvn6UmCMzua9O+CyGLilsiVVm9ristiYUOXHahE6Za80By0dB5H+wHsos9o
mSVtmFnAdMZF0mtaDqDEet9Vpk0tC65r9+fP7I1g8e7eQatLALw6Mzz5PtnTaUEwAUGHSxlmGTR0
hS+jOINvO4IvZGiyy2TP5AGa73U9u6fRAhCaRRcDHWEvLJzTbwHInveVODtgwTxwRBTHGl9aAiXw
gN8lPk3Sb39+3//6rm3a6aYjTAKSwA72x0femwnthZHbxo4N9RLsKT0XJYzfHnTr1Mpvhl75mp2b
P9uf/7LK+GTbVA5zNEMHrPrjJw9mEdLtQiIxpDD1x0G5nkr6/z+b3S3e2Y5lGgoa8uZ1+96TqAR+
ZGlNntPWl+VBtk120Ybx808e4hvz8/3bx1vWBJ5gMJZ/zwWrilZKurb5oTLz1xBTuA01pkovYpTG
eJRNrrSJs2UEnVYaa3ZRiPzViOz1tl4BTTLf4NxZFAaSo/ILCukdo0z9mFOI7cHnmn5L/8C3Svde
czQG5I68NuelRWxpcINsHlJvNHK11xgj7JIcq2z8hg76THwTBlJogKtBkST8GJ46xlmX3Fo65Drb
g99n0ENXctVmz1z5f808a8c0gg1QmwngU9yLQBDU9t40u8e5dxkK1xO4jR7A+Zo8i9S6Leo1vAjr
FHSilb625lAduyFWNGvKozYruoh4be/zKnlto5CZSEXMbSxJz27EMcA1WN9l1Jn+WOfPzsgaBGv+
0Kz1CrBO3ccsDhCdGfdt3ZaJ0o5TPJo7y+yfjJLdPm3Re1my7lM9iw6fPBq181yayDjxYVhF218N
fSEsAy4L8il57qIZXFnTmH7k5I2fmOJL2dKmjYbCvAPcSPKQrBzEq6PtZJ6+UkF03hj1blBggupF
fX+HNNWLk3F6YrRyjsC+MyIgcE8Dw7SMAyRIKW39otWeJCiqwA5b5asYOJtwrdAf7C7eE8vAvonk
2bJ5HYwCEl/rOIHzhZFGYRdnkdcfU0PdM7kr2IZtH2ShGx9IfiwOFtwxcotXU3btnYM9ulfUwwcS
jAOQgOdWB17aDSBgNJl3O7VxO4qFYNk2qeO7CE83Tf5a0v9E3Xy8bPrxci2y1xy/mMNMpRxEiLx6
3QQEerKuICMitlWObmDq8hr9cgiJTHLoVNtZYDLYCMKadV5tR+ZSkV/BVqxB0GSvWqSxYnmzmIG8
Cmh1fqY34nHcYORltBlgA5MN5jB6reggAy4mWtP2dAMtrs6z7FIPHA3Q2bV4tqoi/0BTnLnBqLkf
O2R01jR+diy9OsaL3l46obzX+5zvSHp6dtKB3Gp7MWQG153TAgs1ODze1u4ysWz0WgFRCnP6h3Hy
7IbkjCKybi03V4d+yZ8Z2WJCxQo3erbG28JtN9BzWM57OTOVALhyoL1+XysSmbjRs9+2QMEKMwzr
lsS9C0CssiLter0qZ17WkGzZhsb1qmJDssWsINgR4Bt1tkuNs65nmmN8nnRN2xlTmPi1y6Kt+uT5
7ca5XbKYoVz3qcaZphTf2xRD92kAyrNHMJR4Xc9sNRnXVxWQgF0CTcmXC/j1tZEnw5m5pwJKRNKD
hgD0dq4m6DRpFqb7uQ9LryCAaXiTe0oKfofvwdLNfnvBhS5uzbx5Ajnges6cvjYOdx026fNbuBhk
9tojDey5I5GgTCM+oHNAK4Fh92tnST3A6R3dRh4ixQD50Eo+RZYsvVEYRxDv6Tmv3CzIGqISgSrb
OWv9JMzq/HY6QfTACybiCQjDDi9MJ31d9DC8MQE9FSRJfuIglQWsv96j/xgQT7+XOcHEMlm5jG86
r+uSBySpCHka1x2JtZlT8UBmcWhl/tyTX23hjG4oIS93rt+C0iAIL9SUT+nMvSWDc21WznpscnFL
vYP2NKA7Dy+dZziYqe/iiuTha/p7NRFvCYuTWNpuO3acSl6/fcNpyV63LdEk4nY7CqRj3vY1N/b2
DmpTXSfobno6E2A4Cmc8tIVvlNuyKRk/hSZAqMpon/TUNs6iTWGzRPmuXVkq+KUsv0U61yaYQGq/
rxZBRHVWbUc0mT6ACOt3s8b+BT5i7iZt5bdcWzvmoGgv+u3tzBorT6zVeY2AHNKG46/qdb54i8QJ
Dc8gcaI8mAAvsYNJs5bVvZd53awev+FwJ+6872b+1e14AUMy1ExEhnWvZUVyXSk9C1xRc/x0RATW
MJffzhUMvRSmviTPmSNujTbcLXG2HCxci7xs4UFuK2xe+UmaAbeCSLMfGZTjNMiiaxWBBxJi5xUj
0ccdeTWWIqHY3m6Xtk9JyQ7H9dD0qYJKUC9csBmpCt7ib75Fx7CJy0OZGRaIoqo6NmnX77YzrlV8
QBSzqsXABpJrdnYc7tpkNubT54O0t6XDQ5Lmu2ECV6aF+fIAOKI6Sqa/ngUP1dORAHlbK2VfPKdu
/AqF4D7U04UDo2UKNPKot9MmVMTFrGcLhGjaXM0SdyVHc3QP53PTs/s2w44FxBzgjmaPLDlIAyZ1
1xNAkkAgT+PbQoJ/aeJjXlcceEvfXBMlm8vEjvuTPTFz6QTtq9mK5wBGE+O8YXJ3VaXCIGVg5FXM
soGuwlw7tvUaPaONyJDAAo69B3ozej0k+gPkI1KNOXmtmuoJaap+j79h8Q3zn/Wjlaf1pV5mcxDV
/UdgwdGBOicJGI8ZT7ptgGQqlpKM2EoCoChhYFmrfgS7vhcrZdJYRVtqUI/VqRWxvDEGAEATwDzf
xnWFldBUJ3cr4DLaxV6ztteWEdt7ac/GBS6Iz4OWz0EqTUAAGeQCc1q7PRib9XJt2U6M5Z/drcyr
ZJ0FQAz5H5dhmRBTDCoNIgA9/CyYyzTxp03ABWU13WcKA9U1j2xyFGB7cZFx8i48sdFsX9CO0Hb9
CILXaMocOlDd70xpn8C7wQYrpAf2ZPWYvk6MYFH+zVzczmujTf0ktUM+PuViPRezjYFrryVwSMMY
9u0gLvJq/BKBOnnJ+jY+Fo0bBtMcMt02nW94oezSaPk2zCTPmhETtDS98yvE3z2t6XOf1QCdJqPF
6hgAEwCKmTo1XOJ4ZmIdNQwxfKsDfTRGdkDyfKNNmY9DGmmiPuwjemk7N+KdRvGVNrWXzDQrFuH0
YOjTRYvXhecmtCWV0l5qh8UnJzPbmbNhQvPRvoqeqJs2hgUmyL6NshS2R6ufW83KgjIiZKKhy+Qy
QZS0SWI96OaCXbtVPmsGE01fCUvJkLwac6X2cUz+ZIREmqqMlwert5lTS3PFsowTyC6d8BVd0Mo3
DTd/LBsmrPaqP40moUIzuqcSTRivyJr2W7QyUuIkHnarI/tDVpEEx3Oz7qdsI+RQw2VeqgGde4vj
tpadLZ1zLiI46IZAKmis4GzVLb+1VfQC/E4gLbYp408kgnXj1prdFoxXkvltwbqFVcpsJVIHe5qe
1ThA8SjH29hlxYSqAMBfYlMGWut1u8/R1W8Nug+HzjEoCzmtPUWajXrlMzizJz0byJGFfttBtfKA
1LBCoWlfGEaML6QuGWjI6KbMp3O9GF8oIJu9Por2stPN9mHQss8pZxq4tUMDrudiaglqAPayK6C3
2g6UkUuLtie73sLp2hfrVTZw4o1uD9ZIuPdWkj3XS3EmwZhvVhTOyAKtq7olr9EMdTbSxKFudBO/
N6cE4k7xUTHyRBhq3fdmzncFdw4lKY1vdLhgnxOdZ1+SJu+MTJ5ymxVW56yGQXMrEiyeaZFPPGdb
uo+VVbaX8MKn+6LRdGjKLDdza14l0eJPWRb7i0tcC0H67bImnnFascwBCsYWpAuqFayyyL27fuXL
kmOaKyY5ZYJ8ftVWxzwycGUeupOh0tdSi18BED21LedQV4prWH968Hai9zNF2JbuNNtajVgm1wCe
qPLICSiuzV1qLdoOHrvr2duZWS4VnIKtallnGkQSPmAwRO1TVXD0jNMwfYgAWAJG0XnZ5ebAAUDt
YqEz6Sk9nz9kTp/dNcOY+IVu7DTAg/7MyAf/D8vcvZ1ybV+V5wSfTR+0jxtErjLO6LsT9THu8+bY
Wr8UloxBzs/Kp2sx0gEZBORmSGWDxmpSSxh+zaeOq7TFq77q+nMRjuU559R7W/3UmzuAHMkFxeor
TQi+Ve7cAVo+OMq8LSOOyS7k5Epr7WVrVAl7bY5DpMYr0fBGlmw7AyPWJ4zp0e/IoQgKUX3bqrLg
MFM1DBkNXK4eXy8JYYxmZLYrJHyNTPQX2rAmRNwaGMu67uyGj18AVcDPJcECNfwhb0dYGzbqYFo8
GYGKOYZZ7RxxOFT6Y2nfvp29amafxnZ4/+eFv9gGPu/rfgcasG6Y0tH194qkYzrCl00XZKJLik4m
l0zd+/6pqWkKpnqx7lfNyPgWvGWQkeseCiuYsqx+FM0nt6nv4SrDdoopdLc0Y5C6tnOkvM/G6EbH
edG3CvgyqDQNQTyBEKqn8cYpAHyYbk8C3EcPb43MtxpJGiY0miJ+deZ+9IFSQixfy2DSeuNsgoq8
cOq5OM+aQUI3bkmppAbqrY2rArCR+prpdafp8NG2Igx9avducL+nGsqQJYQN0M1bFhgnledQ8wYi
ckMQdcbPLOGMf22RMxGwGBRgV0RX4L2aUZon0NjYKYewo6Z0/y91Z7YbN7Jt2y9igQwGu1cms5dS
vSz7hZA7Bvu+/fo7qCpcbMt1LGzg3ofzUEABtpWpTEbEirXmHJO4r1Pb05Gw8avbeWo9g5dm46WP
v0l7lpuBmP6DgdW/NMVcj2GGLbG5rtOEX1tTUOprKxZpv0+cVvqtWNQBSx2nkF1LP9XgTil70DdD
FpvBnx+ot6H7uweK67vnMopmw6CX9OtLs7KNPk7RHuFdG3y0UE6QoCG7j0d7NatU1ZdeTyBi6AtJ
BVZyW4LAfvAq1PrmZLz8+c38Pk+RfAOO4ZiuA7T3fcxLL3q9UiU0d7luAmvDQHYsaaedOjwD8i6O
2F3//JK/9+wl/VHLkYwndAj+7359s+h0rpthv29D091mNdL/OuL/wP48Tm0zoJXSxqAYm+wQR8N/
F9T41ixkTsAb8Fy+fUZZv374OR+q2RVat69dirGUhs6GyICPaFT/8rHSZcbfaLn0PX8bU3GaCosp
GXpfzKSbHtZr0CTTF21uL8jqP89dFn80dvqXbcozLY8H1xMGc593vxhMj4iyJO9IZk/ac9jRMI87
2RzZEmjljO6j4vj0K53uGW7Fr/mUzfthMiof8Xm/yYb4+5I9//mb/lXx8fdnzRzRtnQedprA7wb1
FcLc2NMr1liafCmRgv34u/hNE2q8bKo/mHC/m0Gvr2dZPMbohUmYXQeRv363vXA0OyzSdu/GzgXh
JrxhzSq2ZSjjjU7V7BuD/Sqz5AnB5zHTnacmtjW8iON1L1KE9ai6FitePgLFrv31X9e7ZXnCsnjU
Wdr2e7KS6UKbi5yo3eeAKjZORvFs12w1vV5wZApx7Mv6StEk+0TgTLVrS74irIe0dLXyxUA25QN+
w79WCeEThjVTZJiX0egav0uSb3Z7sDp9CvC+3i2dczRb805Q4/QRsg6YNMlW66KtcujUOOhiNl2B
nHSdOqa2julez5KNzMEntuZ6t9ahgGRhkZObp+V8NLSy1rHd28GWwOQ6/vkJEb9/Nusk2aKBb3ue
a7+f53rGMMHTJd6bPKgJD2UdbZwuwkAx5vTFnLrbzMrEBwqX2u+GQX/7NWmtItWvSwpCh1ZtyEm3
4PQ6VXpP4BA6ye2w1s1wg5Zdi8rympYEeB+XTmiUf7ifGevM+dfv17Ggo5BjYtkMpd+LOuhlsM83
FJsUpS12d7CI9NTQPDjNSy8wIwDWuXI9VKoGulZfy+JdM+ofBQ/8PnN1LM/j8RJM7nVHvpuM58mC
ytCJ6j36iJMY+WAET0JcDPYH+7f4fadhdGi4nsOE1xHO+52GKUiIDRLeU1jQFUyoe4w5XXa10xU/
s6WlwwE7cwMghVvRSoYs0oY30xPvHOZDFIyV+iq4wscj8ybcrfQCuQLy+aZQJvg3BZd3+ttXjcls
3sxow6HG0T6Y5f3bl8YAjwGo5bBr/DY5Lri5CmNRxDC3uRGITMI8KqZqk7dUnVM+4bEf++/rfWlO
aT/1tfoJ9uuDHev3DdJBFsE80RSApH87JjLRtw68i2oPpeWHiZVmw8fAi2WN2IzzR68mfi+7HJyL
jrda6AzMGO9P3hKsCQYQ/LMUVLu0KudgHUsurYAPYEQWDVwK6qVjyCFcGd0Aw3gppzK9tnOKe6kj
XXaN+TqT9XIYuHj7KdwrH0qFjnupHa4Tc/wA0Pf7Oco7ttZBsWOzo78XEjTYy/J2Ymk52hzvy7bq
Ai2lA9Hr3J9oZevBoGcfDC3/peDn1XgidI8K1bLeryQ0me5YwibahwmNzbo0JRfxSVwluJkOKu/o
p0YI4Y20P7a0p86eSaNy7RnSb9e2uSj1gHRZjzhELiQdPBoaoaZxorVi7Gqq2crkiqlsrt2m1b2I
hXrrrSdSGFycEM+7Owxy7GaxRb92Hb9I0cd3KTeqTV6a6iAXR+6jFPtDHJpPWQ1DwNAY6lWG7foL
Q4edghK4kSHoGWudUCI1u5tG+iRvs40yk7rPzO3behO2446Xm2CaGOEXU5vgpFTtuFuWDxVi/7pt
2AB1DT5cqaPZ+PV0rtwlVo1k24jmTt2mOWNMg+vLTliy82ksl5yBXHJjT3ylbU432+KLLsbaDXAN
ZtvCbkaE6vSI3vb6XIyMRucY+JRs8Vp0nfj8NtqUFd50j2ntKWfcfVEJX8KfD63fC1iX/ZXiFcWJ
LjBr/fqLNJFkBNs47b5wOIx7EHpB7qxLQqrhHDUetnZ3yT9LzJ7ovYf0gzPzjQH/63njYmq0TDQv
yKGM9/oez51Sb5zIN9QzpmilaKZbI6Xf72Z0ws3ak89FZeWbGFX3kfQ3PUglJ+Sk0ccm9Yp7YwqS
stedHPMyjylnFxMlhwEQCuovutGf0rl80Vqar2/zB1obhkafLwT9o6AtvljVOg2waLInNCX3er72
+DDfM0ir4rumHuWznlkB4varZgDiYNkLKtNV85JH3k/+Y+iRafoP2SbZnjTgeY8LR3xQD/9LZYHD
3jVcw/Mkp7K9nmL/ITSBTJMWyajKfc2Q4m1AkMt1JGwwEapiluHSZaMfpctx0lP9zY+wCeNnhgfV
8W0Ms+g9wqnGQ4U/6nfZur/V9qNEv8hcvPpcMNEPoplZhIMtcP/nR+z3fc8VNhUF617nmvr+jtRD
CGtzGi97zZV7goWYm7BVpDO34rduFFaRD3a934pnh2eK+pRLmaSS0d8HGCkDvEqTchOktV35c9U5
frxO7t9mMe3b19szFBrYX1ByIBrp1zHg0OF7MMup3zZ1k24txCyAnNhz/vx5vD8o396cRV3LeltV
Q+uf/8eXac9ukmgp6UqxqmFHNLwHnLNMARiXkbbyEUb/X15uXeIolUyDy8Rvxw42mpZBZLofrfWp
dfIr6AHsSC3PDnfHj27E7vsq2GGPY0dB0YmQzeDm+Ouvp5qBaWMTq71SCv95PEj2woYYBentGDV5
yh9J0NzGBIsHJmXoAddheMCDVFxkKZ1Po8y922ToD7bZ36Cnn7Z4tmxfjkO9HVmjAd2V9py5VbH3
xtn2q66Irwoz8VCr5Ew3l67YtTE/HPK5vc6u74BYJEfSGwwgGC3m5FLkAfbU6sAdRqoNDoIxkJGV
bHRTDccpHHd0JOttE9Vyn4vIPKHl0JiopDctxpQN1zYTYAQ2XGk08ZVdawmkvjS6Kbgn75ZBGwLo
vm7QK/5ACe2rsartjLHu72YKtV2ehUngKG5q+IAH2oaWoCMIN9CPmVMHBW7MEwJVCx1Y6iWBndcF
SYAyPvXABUeUFkVKlyw096ZTuwcv5j3A4Fudxg9VJ28iBTRRozt8dm0N4pa2GF96TNB7XOTWBwvt
XQwiwjfhUoQJRLTsSjr39V+/bC+qG0/LOOVRULiHt3uPmaEaKVqwCA21VCJy/aaqawKVqxHL+zLL
rajWL7BMZeA2HfifpKeudxonCeJMfctEgrUd6aHPyWDTUhrkFtBZErhskIEsmmLHEEFu1q7EzjUX
7XEuR3nlrT8+KbubTolHy0FtMk42ShKrN7d9kxcHLM/uBw2n95cHZH8sKFYwdQwbzfvoX3ZOwzJx
Vu1Us+wbNfu0iD7YLN5vnm8v4fBBW55uG9b7TGduYRaNAKDd+ZRUQTnQfh2agWtGtSAG6cyaz0b7
6Fb0vijgRdk7JcUN9wm2jXc7VKTBqrcVLpe6dOotwy/MbwsxNEOUGggGGOlpkESPJZyujez+W4fP
KqfknENtRwFPP5WOy69P1Vzn2ZDkgIp7u9KYyxNai4F9CZJkfUFcVsfK69w9u90jbYd0n0l7ePrz
Jv2mgPvPwuTtPdAiF9xlEP2uAvH/3KVZNo0jGs3eAagiGmCu20MuzYaLuN4ufjMAwYlzvX2d9CW8
8EHKSzmhOgXj4j5oqbOsXI8GQ6dMdj3hfy96K/go65bqTlW7PFXNPYy89mg1Dr9Op5yrmojtK6ca
62cRoUrwp8KI96PX3ZpOhKll0LIPii9rbaP98jtSwNIytU1Q8zTb3ospZxJuZM0RuutZVVdAzKad
XkW4Y4dyOL39El6vslt9jJyrVvEHDB7DjbfoS5AZaEcWSrDApBcBRTCMDl6k3MABNMS61tvjtIif
FVqMAzZsJGTwRoM4Mu9SkZvYk+PhtCyqPWS13aAAWNy9PTkDU+12q1kJoKrFrreZjR+QS8g6Yy+0
XV6JJSD0zI8qNe1SPFKXiX+5q4CU+EpFK9wA6284ZrcQlp+XJjHZhPqTNfa8WalnflSrAYyZ071o
ZfH9z4/MW57D+4+TJjyaSodWsPn+rlV5+N8W7k07gEP0TnoSApxkuIqj8QFgeLgxe2nsls6QfmzP
4QawIYIjqyKNHN6vr8V0r4BXGZvMY5kl8CHOdRrpryQPOYyXveXMT7GvhgE3G/DpAhAjjBs+dHuP
qffbklTwDJJQ3+gdkj2ra+WuFrCJMUc3G80un/ts7ndgEx9zGtJBujQfVTbyt91KGty5WbGm5bKA
33sAExwlZMFm1s4YOLxdPApfBDzEFbzJI9D2riDsyO323ThpO5MMBYQ4tQIs2LmHGWIK9IWw9/Os
zJ/iaJV3xCy7FKAsLDULZJPArH9iOwTEgjgu0BuekbkrE1iBbrLpddfYzk2/x1ANHVPIh3EwX6QG
4AXj60Oo4u/cdXq/Yj51zjvNAcgL/oJwDvcWp77Yqsytt/ATuI4XqiILbOr2Nr2BvWTkt2MwyYM+
8JKTl5kf9HB+q9LWu6QB9cBb977fisJ5ihUzSp6dIbN+4jZwb9e10sC43YxGNHzQxn2LqHz3qJIJ
hUKNTi6whfdi5hwzvdD7jh0WOVWQMId+QVimztVSGBt9yaedqYfJRdmdOguc5j7TZcxvIx86nEwq
eEzwG6aJnwYvvBoj+zpcrHZnoPKZ7NMcJWVQz6zrIUHyyt/dVNSEgebxXOICDgMxspop23+Wbb3c
CfhPO6Nehh/E2reH3mQNQLsorpJWt7fYmqOdQhL/NA5Zc8/An/RK6DZ3oLeXjRToNFZc9Na0l3qL
uXy4RszlHZnI3nX4Yw5eOrNzLF5/nduFAxGyhHiisy23FRGt7fp2mJhmayE+PFnY04N24JjRFIl5
G0s4yQ6SJquw05KL0EucyaAVvpihkyGRITPpSqlS23nkk2/aIYKywAfpK8ewt4peEBUoC+KjGLx/
eVp4SOjFrHr09ZT89XBqbTtLYWfaO7dBlJPAl9w1lcXhVMoycCwWxJ+3tt9fj6kiinRKLC7q1vtb
OuRxlMELvjuYRBQgFasB2Zx3RHPkHtRi1R+sBuP3wpJrG+RibrzI1B3He1eCuMjbahFhxUPHZBJz
hTLUMCB0kJ7X7YtFV+fJk/E2au1dVfYNOAy2CzutzW2Zs/idsWAUMDowdbk5b7yeg0rHpx7opWwQ
JRjdvqr5VWK7bO7zlu3aKtbD3QobTp44u7WK8nVet5GosEIU1zx0hHa8ol+st4mNKjQpY7Ln6E0+
llA9jovtXmeDSndMGX7i/C8DADc/Uyd7FYr3runAWMG5AlG12QSNfqKxUjaP7cKzDpg++ftorVJK
rcaN1AuKMnPrkWVzZyDyRSPCavI8TknFI3gGDKKfx052+9JeT9M8RQxeUZekMedMn/fkfq9rlfCO
BFlPP38tFva3dOA5X8BnBWnTtAdU8Zw9Kdtum1b1cxynGvwYzsys4Q1VjlMGdFyWwNMUUwAwIP/8
acbzDh9GA7GicZsvUYYEvRjrzYS0APACPyFRoj1KiCQsFraL2BipB7oJJq4xtUfV6e61UTPA7yF+
H70ucg+twwotYAQHOrDWoAi9LmhLxN9ovrt9E7XwVAxUREUXAulZf03NWtPGtWUJqsFot/1cYsqs
Q+8ogEZsvQzrf7bYT/bsfMvR627STIojq3O4wlNjbtnBeIqt2d0PdUbJAgfNf1vuns3Hh9KUV9A4
BSqPSkflfP7KMzsu7Xwdb6vr/7Wj8zr+1pRt+bP7X2DppM2wjo7+Z0PnbV8kr1//07v5zz/527np
2H9xELIHCJM9gKsV6/9v56Zj/uXSYsYgY9NmQHDBpewf56Yp/rIMg82CIZxhAX/6v8ZN4f21qhN0
/iGNF0QC4r8xbjJZ+bVwljoHNHMW7r00bgkkf3ftjaIoteNCFPu+H9pDQ/f8tYjtyo8wS9yamdae
gVLMQabJ8owNQfkWDbBjM7nJmSxQY9Mz+312i9n67jXIZGrpaDt8eiS/kA90pjmktgsiBr+xrPAk
8ziC+bK82r28LcFBmr2YkbPnZ03LoAFgV10Riv2qKL6sMOXNsMTPopTfQxht5mDlp7SFjyDyjHQ8
U0+nXV31zgYrQLyNE8d4ygAauj4JBNnJXGRxXSFevikMJ//Wg3fZcDzaX+dYqAOvN95UHgeqkFpU
+5Uto2eBZm/TaEO1kVBjA+QQ6RcLCi8dWV4Vm0KUsy9l1fdBN4ejJBPlE/Ph8agVpRk4NmjLusg5
zdPyFb5yd0qMOT+OjTvdoKxzCQuxJuRRLZk1fkpz7lZl03TQYCKfy2js7+e8tSaIRTBhFan0TzNx
BxGD5gdg7tGlVWAYRTjQfcydWyGL4alDl/+jJhTsJbZHeZfrANJKOpe3sQsmGboqYZx2GD9wBRVH
T8zPiTPUt8qKjQczrS0m3GF/7vIwvhqUWzxDA9L3ENWZtAGQD3g0MK3UYETrKr4o5arRr2ODPn45
OsOD9JL84lTqR4jXhwsUIIe2t+sXO+ZGoMm5+oYP9OcMnxiSpDd9UqI6pMo69Uz1tzHztbthJUVT
7qa3cP+8Fwmy5ArMsDybeWMee7AU3yX3AQBdDagrQL8WQG9TuxQL2Bkf15n1DRoWo1Wkssd2omvB
XXQ85YRDXMasqA9OJvNNRzN6bR2L63p2fqCpMsSLmfDKOj3qh1bLy1Nm0UJFzu5YUDeB1S3RDC0x
16pi8fkS8tvILtOLpxbE11C4nsSSGTdF1jebCNLUJ6Nd5ku2SpLRCepXs6iHAIwDJbYzjOi8+YLg
wAnvOh9XLbMqq/agq9AM+mLo/Eyzf/ajdC/Qi7st9xzSOLp62qhSTMeOW/DF9pynCNNq4CHM25EG
7+6gtTuPXqpBJ8HR+2orrWajjzEqWrYW+mEaGdukoQteL/O8WwoNjvnclxsNKmZgY3bZyoUSN4Kp
SDFJhI2oewejJgqMfHFuCqzcuVlUPibQ6jp0Q4kVweUmRndrnqr9ghYAiKrfJCFmo7nYjKL8aql5
b8gsPkcWYNyq19O7Cnj6rtLA0qYtAnojlTvbaGxANkAWXaG7n1NMrgO8a5S5BuzTe7uoPksb/zgh
QNbSXrWF8y0ZCvt2CVMye7RG7qA1hGw+60/MG3DVQA0yujr3YyvvXSOeuXVh2KrrcH6I8DX6hCAV
fkiu4GaK8++mVV4aPGZbuxPFxiAS876EuvgJuRW0KyZf+wYJxg2XfxTE5Hmc9STqTtjm5LbvKudH
56bhzi5t87rpTRYTKq4tsBjvAe0Pn+ok0crP3kQFPdSb0iqXHc8x6GRjHnH+LdX0KcLgfDSdhHBs
ULY7jF3laXIYPq4hGfuhTOYjBHjAMEbbkpmyRAszy3C5dSMGNpGDNC8EnenP4YzKv+HbniGSUuvB
DTc0hbLaI0NKCx1chHMv96JHJoFRwfxaJYaq+dvlfNU1uoG0tZtOelqGn+ZCWzZDmVZXnTcOJ72e
ihNiZipiPBRfR6vozqNCwO56qX7PIq+UHysnRA+yeucmMZpPdlw6YoN7i6gJkidXybtyLy0dOHer
YtfcJUNCakdoR98nL38yx5pgQ6bHWmaAZ6PzlkniVDgwrJeh0O76dkSVym9OboAa4mLTDLMV+Qv9
vJeG+K1tnnFPTuau2xFBsBo2YF76IGOtrdko/EZez/rvyMJpYd/vu8LSb1snI6CgxxIOBFgrwgFV
iHPVJ1a/6U1g/JjqzsnCnQef6UOxDNPZKjm7Kahl96A0OwbUP37HQpAi1I6MIAyHa0VmWmKCskkT
bdoRRQPLnY7xrivHZW/2YbU3LXZwCryFUAyanLTQhh9e1N3RVXtK7Krz/IEfQM5gNb9UCdsG0pmc
YA5aTXLTLpSHeodGn5zwPcA3FOtknnyJM8+61+1sOPPTN5k7HMIh+tyl7PpZ/GjiuxM57HsN/FgO
9m/bdmi3rSzUNohhFFYAPTkhIZBHJyGjitRAkhpyz/zcmskYwD9Mj5wSByrUCoC81uxnCLT4oIaB
bApI4NXLhHD+XNtzd+Pkc3UuNaf7kXtSQxo5rcfgjAw9zZlfIM7BtdN6960dGz6UrS1kOQQ4wyVM
8nM/JsvFyKPrslEYzVkpm5CQgtH36piBPezxMJgM/aTVdeSPJgjmiVCqSQy+UB3hFIm5L7Nk33Dp
87s6MQESIyoKwHACXBv9aXIramQ3ItU5+WG0M9AeGynaAvddNA9mNNZXlfvDmczxZ+zM4aWeUtcf
Q0ucra5xi/0w0lkMynLsXheOIfwmuhtUk54x21XVCjelkRjQG1toRbndY0p3Ugu8OUUnNmZxzZxE
74KZG+01KkMVWF3eWH4sZlCHhEMHdRVO+7Yu8K+KedzrAv/q4maMXEauw7OhbFqwajrmJCzke4ID
QhWYqn2slMYhXbs3rmbB88td7RmY/EJ3ghIl0qsfWTVNjxUBDThbHdqiMuP0Ns3cuwOO+Ex/8hZs
a06Isbp0cbOzexdAudm/oF97apacvkiRMmG2vHJXAI/Zcex510WYq3g765nzklhthpNSHCMr/ZYo
uTfL6LC08bmLncPYcY8aR1lECMPyCPotFtJtBBEoa5NtSTzWztDrQ2n1t7Om38N0/saB9jw2w/fW
kvsaDsiliqJ6FyHT3dgJagILxyLnLlVYqHBt24hz7WW+rlqJraYlxNCcZX0JLQWgMYwUTh2nRZMu
+0uky8V3qnpcAYFMHhJ6fo9sv+7VvEC7RL+myS0lfHE0gJ6bUl30Mo3PhBhoDN5AVteIp+6o4uYH
wqqWHTYc69bACwjhmTQJCth8kv2554ve1Fl/bSdtecJEq/mtZWW+1Yo20CvTO+H+6QIGm9PB1NAw
l432moDoPsyY5K9Gd+aIDmsbyX/Z+PBUpqBcGDu2Y2jcUn7XJ9cZiEwox+gEYfmca1P9uU8m53kg
XCsQhMGYGLRWSmnXufdN7VY3Hq6vPaDQVzdD8m95TYVGJg/9ybGPtRbPm7ZGMW83r/VQWgFQMunP
eb3H+5CcQt3QPllx7r4Atta2ca20J/JSgtyuop6vI0adykf3A8NivqWitO8YAkSbKSmAx2KvaU92
nQKYq/EkMBU7IM6w+VDz6CqMtOrWcTmkonIlpxf9pwo+LfhJt/lcxqURpBgYSHpjHsnGY+K4wiK0
gwTY8OzE4UZBb4Z852k720kRnljS2ldDHz4Vs6rv9Ei4QQ1c+d5sKvNix1DxqMHGewABxacmIorL
zEfs2ZY13wstR3UTd9n3Mjdw50C4/wn9MtxPYyU3bk0FXTmJvEIvvtBw0Ir8NRaxukLHDzzYIIvx
XOpz/BBFVHlEgtTxc6tnHBkZ+hbRh9HFQLy5j8xcvxiE8wQ9UVa+rdr2GC65cdCByH+BbGrgLHUE
w9Ax/y7r3rtobmU9z8yS/b5jdmibffvZa+voPiX58qEcJ3EaEctz5BnxwEePa6PiJrBlxdC9a9fD
tVB3bSJ3C04+Cra2fe5VKA8a4ZIXB7f6xh5rBtVt155xFzvbJQx/jLTTDR8asr0rspnSbTLDXUpH
6LMxNaSr4OO8HxeGkVNn1GdsCfSsMts6zJ1lfeHKWm8XhCQ/qi4k7Y4L4BF1c3ljR3F8ITAqPqAp
oiCXRX0qYfVwajBJn4raNTYivk21sdj20ZoeE3sIszSDbCY0syCZm5tcV0CoVsjA4HT5yV3SjshC
4R3J5jCvLMbxP/lFa5xdlXNOHeb0xDGVoT9m808rXL51eUpykd5E9GPdKEC/a/i8SoyrjpFUnhXh
OVTRhSABKkfDuxbVjPLGtTDOAAr4FGvJHIxL9hmH34L1KXGuK5gOubUkuwKhyaYU7XheL/mKjvuP
egTh4ubeuey8eRs2ilS6uU6eFUN0ZPwT+EnFmsPbZBMWhvU16PvGuJKUYMTvieKJ3Bwj5C43PEeM
q7EU6g/JHIU7Ge7o9uwJ3cLyng93yWgHTjSyucyU5EShaZExX+ZwqcGx4kMy5+kmke1XHk9Im1Oe
EN7D9AoydxvUXe1w57blvlkME52QTmgU+iYe2XBNykzsmz5TnxelXyL2zy1wCyR0tRvTRsYjT++U
lEw5hwc3yTPUTHFzN1QZkSyqrQ9D6y3r+Cs/cFIkJ4M0N7+GDH3TMzfft4tDMqYVXQ+OidyZajQ6
xVNPxBhxMU6gsCyKwCjDNvTp9n0S2A0nSRZmneEny8qMFMpKSzcUvgdoBanrjuTHDCPooMRlwKJN
wwOpjMXnPBQsHpNYmm9NWCwa1lqSHXzswWjrgAzc5Y2h3U/Syrv82MgBX2VH9CNlpjVcyjwtLkmX
GF84AZtLpWVcc1XDG09S5DX0O6eIjqf30ptL+CyMXm7rYcWPd/HM/TQviM8pmO7s7dzr9kCJ7Hu0
rOlp7uz+aM2ldW9OUu77QTTfsDR7emCrPv6MG7j7NhF5RqpCxWIc2Dz5aJiIEY587HiTB8x9hPXY
Et99uYLcRSNfuEuPz0Mf5w8dUq9L6qCUVEZR0gDUmxuT7/RO5II3s7jdcyTGH1WWiC03ofikCMi7
mQ3+r59CFIqmOdA3sOrMbwvNuOG0Nba5xNlK9ZH786xdaQmZQHQhI6y/RFp5Rk3SY4Zy0ReE8lCm
JyxbKA/Og5NNGt1fQrNokuTXeq5vRbO4MB8tdqyBpDcbWsXJa+hZex1WEzt9barxepmhqSZj/B22
EyyiurkmO87c6PME69WcPrVcflzWMMra+RoR85eyLrRTnCh19/+lpfm/CFInYRbShPyfO5rXr+q1
eW1V17z+Z1vzn3/3d1vT1f/ydOFhvPO4PqJaRlXwT1tT/GVb1NuYclEbGG8Nz3/amkL8hQoBr56L
LAMw+uor+AdIZ1h/IQpBKg8zSNim4cr/pq+Jm+edIgARC3Nb9n54+Mgx0WT+OlgS/exOhExNTFUr
MRzsNSxqGtY010XJn1Haef2my5lMBZM3LI3vRkNNbGWkG2dP4za+dSkR/bRocf/ms/S8y9Dr698o
WvHNrHF1B/FiHsGR6LkPoZlnMXOiRvmhlmTVnUUM5SdNshge9JkwwLtaFBlaZAbLZEXKYhyYJ9gc
kzIbm4ZpcYUDs1ts6N5IAMKYEgr3rO+JnPjM2QxTh2ZCgcW4i4yfBppnsp9oKW3qtPeOdVpr9yJV
mrj06TLkAemyEk98bNTpzchyutLrjBBkK1vdNgU9sq7DHxU0VjmElzCHTk/uDRQD0gnFC5eZmbJR
06ferx3BzIAk7JnQL0Ufi2BdmXBQmQYOLWBhOUiHKWrQ87QUHsjT1KN0CWbbNSAKdcY2DbeScUji
5IYALH0bxZN4suvWvNJ0c452C4Dw7KCBwwQPNVU9+XhMwnA6OhIvxowtqyXn2pV3okNNu6l02a+V
mwq6hFvdWEXiBsxOeWU0riKzK6o+t4b2zQKgjZV+SssecHZubW0S1Dof9il0FVpUn/hpgEqHqLnF
xOCWR+q11WZEgqq7w4Aj79PZXqLrIgqZDttZLz2ECrgij8VKa9qNpQ0Yg0QNa7mWndNop8gxKnuj
jzS7D43lJZ8adxl7/OoRTYKwWQlTVhy3InDB0t4W02SMGyIucP+S0kI69+BlXcEAqjLwDXm0LdsZ
MyK2eK6Z53TKY441isCBu8+IAmxyu/UuUYpyGy2C/+8Gc5791lRxuJvTdIBkPpftvKWBIwx8RpVN
/y2qpsdWAds9JJMpv1ZQyp/wENAXj5rme9mGxnTiqUNYr+fITrdD03UTZIuSgNJG749R1nbwihdn
aXBuufh/NVI6ToiZaC55Ro8O3yCMc6umqKUJ4Am+sbmJyhPFP5fluGpSOk+xumti59YpUvupRQJZ
bLqw1o4RXnsi+kZH91uy1z65RWLca71qvyzejJzfSg9DKYC2p7y0eAgbQqy41sedeCSAwLF9g1ZW
jXSimh/iwly+57D8rgdLb8YNIbTKuAF7iNGHtgfeeEETeTgsepRfe4nXdIdJlmkd6MmQf+60pb7x
EodWKbkdsPdD3UvpnVqmfKxnBdpJF7ldU2e4JsAUWlZX2DMV2uqIS7ifzBRh5x6mOBynKJfXTUVt
ECB6njNS2PP4CxGjYtqCd+dpNyJab0bFCCMouWP50tXDZ20hFXlBpE6vA3UPMQDkNJBMs4tCOX3y
gA9uaub9zt4gAuTznEWsm2qNjY1KZudS5gxr9Gx4bCM7UUhxM/aCjDCQWErztvFAKNLjMpNDj254
W8QGXvmE2Jf8UOu1fDLytD2TMBR9sVJmvkiyO6qHdIrxejsIS8M9nphx14tIfZ0qbb2EKJeWzKIb
PY9HVj/GKCxRTTnYd2RWcBVWOJd9GTp29r2yVHMyMfWaG3LVlufeiIpvFMPYx4fMnKI9ZGUXyUrq
YDrLxmFLhT5eALpox1AKFDgD18bxoRpjJtyKFCUZkPQ8tBsk/jX5NCKsToNdZat4Bl0dmGC9SjCI
y/9D3ZnsSM5kV/pV9AIUSDOakdy602ePeczcEJEZmZznycin789VanSVFg1oI0C7wl85RQSddu2e
c76j8+0a8axuld32HxOd3A/VJOpt4KXWT4qiverNz8hhszvgg7IJciYyGkeUCgkdaP93aS2SIolV
Huir4PFMPiC+27+GsaDtU9TZDpW42+Mza8Okx7HKK7yUYY29zCbCnbZH7dIaxGYSRGgIZm04t2Ds
q1eUIOnCn2vW3eRybS3ZibzGS853VJMYm3aVctJ5V7hZ9mSPkUelgw2pinSKci1oGyL7gtxWT8c4
tcf8zpXRuvXRjWjLdGS5AyVn6806duNjlObxq+Pzmgun2DgD74sUfd9RLU8iTbgUAHCtnt8CvEwr
7ysnjcDWtXW6WxtXP5ENtW6QtIpVejrSD080YeIfIlRCQ1QrgAnwbqBBJmmoQ9kmFhPEKSU1QS1V
mepdxdsMloiXmgu3N7AzkbtasDyd+GRM3YAbYD7oj8JKu2g/IKof6S9Jv7UJ2o8K5eTJmoaUets2
XX/nLjHWTe3hC+J8GP065K/gcjmNGQU/lZvnx14VATgXJA5WhnoV7sYH2/8YVeApqFkos8c+XxcG
hE7KL79dbwipqmow4fr9XW3jwsWGYXLWwTmv1mD0JataLy7vDazbZ+kn0/u81AG5jDiQe7Bh63NW
2lxFYn/Eu5MH6/I6sS/sQkgfHEd46drmaFi1/fFmdzkiJzr3dJ4SRaytuWadtuZzu6lg+tehP4EC
cFKTRA/ukpnl6I644h4XX0/TxqLn6M6SXfBDq0U9ZcK6wGdI4VwM5fNYBik+tHUAbHjzXZLjjMMo
niALwifc+KP5lTUFiZ6Gd6aw+1z+VF3pF9tYrP7HkI7yb9+wqktcg4yJ5zrZ1i1xGdvMFKPfDgCb
++/L4mZsgLAjUmRxcwxNRqTPVlt5Z6f1bHGYZKVJlugkLIqsIwUVx+kWTSbZjGscFBuXyt8tfSI5
26iIphj8mN2G3Y1+dgurzH8mzhBf9ZTPW10n69GU9gimLUjRRptZYi3kH30g5ThzZ3PwVQxJPF8g
UcAJsjUhpspLF49oJ5njqbW63xO3lW93pnoh6ZdXy+FgRexDVtt6U1fvU9O4YZlom/sSQcl40/Eu
6pi8VoHSWw36FzDZxj44VSEoPc2yk+Mu6iC6yH9yxcp2LU+d10LL5qdykr6+l1k7/dW+V83MBrko
HzCgdUWYZDNOXCXWHNC+39DY4cy1c6zd3PyKRRx8szVNp3ea1Co4H7VTf7dcybunmf2QtxMZOUJk
dHqWrmwv+DbGcTAuLDGi5lvGBQ3FgYuj7BSxhGJtwDiHuOLUZXCuKjm9tDZtSiHumPJlhgAmT7XR
5cqirH2eMJHVZ9W107KRxBGeFk9WBNBg4zo0BZBtWHob9aDDwpJwZIGWI+7huYmB/dNGfEwYxCk4
X7uEbXXsn6vMSo9RMMsHSLcsn0taMHeDMSMb/qbYgVlBds+ZQb47V5o3VXnJbgRkhO82FkzRtf9u
IdIsG5r8/OHkAz+pvhZgTc2BF23wukBw+h6nlp1/7HYVgMK+fR8N9dOwYGbnLPOluPaiZgVOi73z
IWzXedfMavf9oOJDUNzQSwTSdHlQpXbppxCo82ZpmnYr88b9zQFZhBxZPmQm35IfQ9R/ia6FAEVh
LUa4WOQN1VctAnCqGmvjQFqn7DcaGThYrlbvbTzGr9RHsVr3NdYJm3nxZW4LQyCiodvhE+Iw5ekt
xW2/B7esNi4ui9CJaJBkJv9yzKq345K8ZLlwTpaQvPnZgLFJbnFA66O9OtN6zZ0iX0hiUA99n9aT
vC3eLC/bWC7uw6Noeo0CKVNQWDZnSbK1ncqP92kLF66H1WsuIwuB1572U4U5LBaYDejEDIXLUZ7Q
XPPcLX38zLO/HtdpFc4m9znmw2odR2wGYBSCXoIcK3q5FxZTQVq4f3BqgwBrKmAwSedn6tRn/ZJ8
UNOSgMsRTUTpbdMxEa7SpuxWtuOjO5vQKulIM+OYkpNJUCbLoN7BxgIm1lPuOs4pzV39Srt8Unhd
wFpHKQSbYHgmQ7IeYiHSTzCk/qlCvs63EqGHTkErsHSYl26a7mydyHzrTpb1I2EHY50zFH6cW6Be
3mbssDCRMrgk25Lgz2+78MkWRRy097F7u5zVHkVhnN4BfozFRMW+ToOMH6Faf9AbN/+kRSvSIdk2
lFXoXFQyurLpDy5e9J8YAAeb61juPrCmt18ZcHnDZuvEsD52yTkiq/WnjNplj8erOHVOtKbHKajd
Oy4NfkTheyN+ZXUjcatznQkZMlZvS/ctFoQ1N+anEUvUbAR9L0S8RYQ6St8F/vZpJcSZyzzb8WGm
kHNe8+kXH1997SkGxYvv2JzuE0rNMUqSogkBEu9nu/XgB0WqfBA2w9Auau3UOfdBEuk9N2KbIiYW
otyquN5oLO/otIGbi59q4ADbrsPI/ZUeVzemF7cgFhPBbV7euqh32D8PMsjwFlbJ99R26jQlo/Oj
NOAPAOR2x7zhNb8K2RFQXDTvmnyodzDuctrHYDGClOKavl3g7oJVFbr/6Vpt9BB7kzrgLEjeu/Sm
ntFAjIExArr1tAJq6s9tLSJE1CDSmCMwfO780rCtGuc4Y6AUAKXgNVbmwW/oS9hSIBV8p+QMXmQf
v9HvCVRYZRrjCzssHt3V20PvsQ/s3Pzz0rO2pFCjOjUmRdiYgLI2HZDCHWdzUexQSvrnLkJ+kt3o
0atdpf3vbMCQvA9EMHSo1BRkcmUfvpthnR5Ml1FNj6nZgzZYxzGHtFnsL3eAyFXwc/jrEhx9nhIO
eKZRfXXHRD9lTUxZYxLNd6x3LzH4eYwlVGMudL5Ox9zVv6EyZY+5xjiQimpGzueWJFobPiOMrXnS
8oMQwzePG1CAMlWbUaff4Ecw1kSyDIvU5/udMSEbB5IY1hg4yjAFiqluHilB4wAduvgnM0VZ4/9f
9Iubf91i3BheEY4jU8kwXaB+OG6tTnllNy+g+uxDdxPMeXEisfby4KSV9z0WlnOM7M49ySY/rpUv
4o0e8wzZtan2GdagF+Te5eKtvn2r1KsuGNvnr7FroPhFeVnSA77YBqZmTf07L8n59zrqEfBD7rTb
PlL+ecD8VG9awdcODMxqv1Su/QUuHfVmyyi7IxVADiRM6R0yKoOPTbRw3Z+a/HH25XKvEZy6jUJa
uM7UYwQbfx7WP0vW0/yUM0FulVv6rwuV6niBsK3qvnK5E7M+npvcvlENsj+FhcWmG9r/OEw+W7rb
WPUiiN71mpfoQCETvlWJae5Q1kF8HJzl0BZ+fqiGhASexPK0yTEPvDHutiwoFkDe5j/uHKaJQ7I5
+V9fJgGZnBpjzJKtP5yC/TPY/BH8X0IMqRXu0m8q2qK2qeJ1yebmoOriNIsY+kLhsPzHjM4XZHxr
Cy6jYtixSncvMY1tY29Q16ngfjp6bvs5d/bFc5Yq3yAkqWdKhIcjRgbzRKUwiyM7Kf0tMdHPtpD2
Z2SXTYh3qruf5ezs3GoRpBRv67N+DhsaSfA4L+oxaZXe0QuZnhvgJ61cxqM03r3PmIcO4LmXRQmH
QSpYQ3ETnioxKO7IU3rtMJ3sJg7jPdZOxjsdl1deVMSk18H/qCzcbNjqaDqqJDFo4cSvS+EFE863
ybxqML37ua8Hng94bQ9+DOBmE2d6uZsLa97xxl02MPGK/TLELcGfuBEXA3T5BmaqT2zI+x9W5tuv
SuOz566y9m/rRN+niHP50ZrMPnhlbvNThbvZIP1suyqmsqAvMnRdMzOGzMkcTkop5pw1936ZCn+X
xRdiaod9wbCWfyYqTQ+8H+rndp1nxqHIui9k6++AC3wMGQfr6JRVGBdJUx+AsE7brDDPSV14942i
+3MDy4VW2yDherOJZpVe7LyrTh49i3/sQT7SYjxve2OtDGTR8qjdRe+MNSxbp6f687Y4yYyFvGCy
4aQN1r/NUq/6XYtS/VAETO0et/EUj+nFa4fmAN8VQxI9YOl9ZNTyC1e6fMtzY/+duxGBkwLoR2hz
h0yrdUBnWfL5LpnwGPFnAd5ci9+tcgRpKtmbI6P38hduZ/mY90ocW2xWu84uKYCx82jjjku1B5uI
eEYkDbOCWVUsGIc9izZN2OIzCO55fKLmjy5KVTkcev/IOf6PeaD/pQnnf5Gs4ODk+f+pChTfJN3X
vz12X99/+uSfhYV//M7/1BXcfwfGCOE64OPLCl9iSP5PXYHOGgZkqR0OXvb5t7T5/y26Cf7d0dyl
bDzTDmuP/6cqoEWgNNz6XkANUHTz3xMV/otX+vZXOEgaNySS8vFN/6ukoHn4J2fMhj2LxLl/SUbf
f109q2pCVQf6wfWg2YaWQ/doZZt679pDtiuGWIX/9G17/Ee26Z+rbITw/ksyHV2Dqo4gAMLC2koS
ZfnXf4mtJp1aCzkIgJX9e+4vI1XBQXSa4lK8jnkaXA15nRstpIxouyZXcoStDrEvM+rIf0r3wBHr
Q50n5U+WNzbkQdYkm0KneNxoH3u0hyU6QQQW4UKXMLgO0IA0NcIld9kBPSV9B8ccSePkU1S7tVoL
5L6Ji2hndfkMQMVbbmHbaksb4fxJfs2jHlRz/GfQgy+c5uzBAsHxkfHrueGNxjl1kTZfNf0g2zFz
7wk+WEfMfjhoVsLBXwCeijslccHh8yqINRiwykYP5F4W80vKYf128k69wgYJDvUiJw75uX9MmQIy
1pM58MR4rn8Nnt+fRj11D4k7wCyuHYHq6o8cFe7wGGvJDFGJZWdnEv4v2xrm3E056vgNCahoaUVe
gFzR1PXpjEilNf78t2TGiTLSLnnKKolgzR3s2ibkp/gl9oHtBgayOemOWJWCa0xRxGnC9R9SrrWv
lngJWwwfl2WwUlqO3XhHbLbZeWNLT+gIx3O/eLPaRYO77JBMh1fV2k0YkEdE92+Tl6Ka1SejULTj
ntbhfbQ5Vnq58qW1j+ttcVVqa76LydW8jmQVP+a5nfaZ6qKjcCHOdLXgulUzpcgV+1VbZv4O1mP1
xAgD4SvS1ng3N2BbCPG5IS7mPf6ROzdpj35lXfwWp0hs2GhMtvfgyeyWHMe6sF1tmuTLSqDV0DLv
5ZQb5HJh4djrW5XtUhyxLBONYQ3SU1va6/6xGIEjF0CsNt7YQ88su/QooRqEzdC19yTchs8UK+6h
6oeakuQYBhm25l/e2hoIutVyX6pg4vLL85TyWO3dkdbbRvbl7X/p77gbggPF0/HHKixx4+ZOy10M
k5u/s3aebCOdx7GczIPdsN1om8ng92BSwAD7kBbsGhOySIcmHoanolD6UBQkmtwhynbtine3lFSE
T3SAPuZLWqG3i3jHeKF23Mv1KWHa4oLRxiGJO0DC3tAc67lp3otKSn6ayBJVkSe7Kij/Sno8d84c
lK/RDa4KW8cL+TPqLYtlfZxMsF5NYtxTrQiOV1VMHQc4bHaIJQvz0goCcA+2vzUmakLgg+mxGyhk
zWNm4gOBOhTA3O8UOwE10VevNZ+1Pteh1RgufVW54NigB+683Py9ozT6Ie0t+TwZGvEqUsrNymUP
u9idX7vLIWPzHrqTdu5iP3kIeMnsYFQ92GO5xXBothi7x8vkyPT3gsMTygzrn5vSxcy/RtfFme2H
1ZPtZ8xb/yi5LJ47eMF31ewOp7Wa1N7yPP2ABmtv21FFz3Hlyi/R+OlZZ4M64jMcf3dA5555M/un
AuvcT9ESkXY8nOlBDCELqsw4UvLhxjo/+a7CocaSaxN547gc1NqWc5jEGQ3yfdOO+yjJ573qA7+5
ryhxx5fTxdndiM4YJh1ZwSymSzdhQYyjHJshzQCdN4Tco2Sx9cdJDszmWHKmNHqXdK0+kHipV8Zn
BB+6Lgp+zgE2O/WjdPzxyRI1KTZWsN173zYr3R1RzJqwK88cfqiGMlmIhisaqpaxOs9LmfxonArQ
Btt9PtfJbYYzMsj3azNXMQTuwMhr0uTqDEQlcneyCf4sOW26p6aqQI6MQ3X2i159umkwHNesht43
DTcknu/pQ+V6Zt0EftD8Tet8aXYRV+e/Xo+VJWKN8Fk6wcjEWj9UicUgO/fH6sasDRytNj6NiStp
ZJYTWGKDgc//6v4ovJw7s07i+tMtu+IUZAt/AWuoEyVv/nYpy+qUCDLuoSUi028ptMVXm8yTc6Ch
yDUnnS1TcG3KyKHyxVL9+OxkpfsSN7U0+6Gxmi9SH+YrikT1XheJddfGukKBrzmgd07H31YG6/zW
ZG5ncUhF7ns8TZ95GViXxVcmunA96bZaY2nbKhSJrZ3KWW717fmnhV0+V6A7oSZXFR3tXGr/OotQ
zxyFvX+avazIngbSPDcLWvoykuF/Qf40GphRK9T9VAbt37hE9cb/7umPqjXy94LP8zQ0jTos6aQv
6Cf+HzD1BOkjYWfo4I66RplrEixfc/siEqXvKvzyVJwV3mFyWhfcjdXq5zzS7Q+y6O2zy9v6Bdtm
e8wq8iAxBXYU0ucJ15bA9c0d5iR5vBkRuGQwu8yocHheZ++9T9hxPfRwjLLzlD9bweRfMtgiGxdx
anfLBdCwENit/VEHXfpjVtkoNl2Trnibinggy1qP6qfGTFU9cAvN2O6m1U12L3x7B06cKOoqAges
umQn4FjxUzKr+bNADn2T1ixf6sEpz4HTU+opTf0QFVb8RhY3OTHV5DSQT/wRzFpzFsIgB0Vj0vnA
Ime4kD6nnx6i45NasDk57YgZYV7rP0hLkFRY8C3ct6LpDZdfhfaXtRVaGq0I9zdj9rBbaTSAs55Q
H72Ny9ocM+dmWI7jU9TXhtYFSLd1x8YyFmV/50kczFZCgraCm8EyMhZbNndHUWbt1gqoFEtKsz6M
Q6HDjps8zWN2aTGL+QdjMuxRVZmXfb+lvWcwlyaqLLckOTGKo9ebdT6TDU3OjDM1bgkH/wRjA0Ar
WpzM1m843w9I0c5j3rJyhhLEo7DW7ESzTnbP/K69ykhRdPDOULlUFWoIqpc5vkn/9RKX8Gu6/rOJ
9LqJMrWcnEwM+yjHB6kSScVUq7DsOx5dYPUaP+D8UPvB5Rl1WdxetdUS9IjZxaXupnH/JPbJdNUn
Bv6vSCF0y/wsvM8OkzSy4ERuz8UkAcW8rveDoxoDY36ZPqxkaR9hzrKDzCP6HVAm/PsalMZ6WOyb
Cb7Pg4NvseGJ86A4ZJFybyVY+qDs1Ce3q6f2vk552fqKJQmVFA37cdtZHntji/pc16u600E5EWxL
rI6yhyK7IBDkr1iC0Xhu/ls19cUpwxL4OCWJ7HcZkMU/kygLb4uClH34twoIqLREEoOs9+QWR4Nu
tjMOC+peSh+13rD3zKKNQizCpqG85ET1ebrN0mbut1FUxkdlZve01vSG6RYISeWN9j3I+1Yw3+bv
pk6kOE9cvNkRO150DKKoxYhBA8XVFz4mfmdVR75kBK8JFj9keefX2MeS1fjt7ttBbHrhbZMoHtxx
bMLEpFHYDex6p2g6099y7eD3SC+nEbsvb+jWKr7OUEiAfBbW1zpHA+kiPVhnqF1frbSCB4rAcBws
qyj+jJUXP+S8FTn9hxL5y7g35CUhI5yddnXnYbQAUj7Z742dBo8ccC3O59m90EEx7G1XjHvXCJ4J
U0d/VaFJ2jjSezDQvBmgvRFq3eyBXUkb693SK+8QduiR2QZNZR9yGhyo+1Lt8zprF3/6IOQ9jSGA
aYLVfKkM+8HCW/zAopa2rUExliHEbcei/9O5TYl/Ba+Gp5yGkzOOGDpXB9vKfB91DAXpLC+Sn9AO
Wry3Y81fvzUwg3aagwZ8b5vtyjTy7pakSN6dsbtvBatZdv39oahFj4eDy821U3F+0Xnn3UT5YjzW
3DFCiCUCi45anlxD+zhWB2BQxRt7kD9W5D8ME0vT3Enw9Jrc3qdJRVQ0BandsX+rb92o2hnWh6Kl
vWWC9vFQM31t2F3E1wRK7pHyatiKzi/wb5thGNw9i3yMk4jB0nIT7lLrHC6Y4fcOB1KML2KhVSSN
Y8xuI1RXQRg0OZlUnZNFQ4uIL1Rq6bvYw52C26vb5JBB8UQ0in2cMxE/MOW3P6OVbfppvkVMGKKh
3ZGaXejgaHMqY+g3eYoXJtoI3uLFH0b3yXVK/zzZzbQbHNBlHnUzh4hP+2VcPEMBT905jKAV9Vpj
obbewqPB7rMICQodo0KDfOnSs58PB5u9l3NrWcPyUE6US1SqCJk6UpzODuF/QaC4o7EhXDRnE9vS
ejyR7HUo5MroCGIn223LvHPDdTVH4pKYWZghVnciuIhSsMELU9xc97z/cC28O1FTE4fCbbGDF2Jd
krgNPm3V4E6OFuejw7eANhcX58asY+hYTnxXWMrdqTnAODRl4if8KPmhvbV5ZgLOTkOEcJtXUX0i
OWk9O9OonvO1zXlXKtQ/eF8Er4YsuUvKdmUx3cy/aRPmCu00uFrcof6WLD0R7oarabNLX0YqpGXr
l02gqpDLdrVytR1T67UFyHMRC6ixBhX3aLG+PBkxBneznoMXP8qGsIrbDE4kA+x0wy/0GC5D5TVX
OyGz7aR1qG0UftA/IZjE52wyOXNC1X1RQY0MTvfq1uWKf+qlOJp8tc42CuKucubhfqDY6QyW8llh
9FA+Ir9wu/tafLS2uRsx76/S34tB/8iT+aGabYfQr3nx0XxiqyTi3B2j3LkdSzqmZqWewFx3pDKC
Twr+bimWr47FxrboMGPFeGyeMzOWx2DQvNhnWV3dfBY8x119Cvz84qukPMfGXS8aUXrnKb84ljmU
G0KOrPuSAiGhSk/zUMQHOY0vtqSQx18qyugKLnjrZLU5D0etT7bickXJd/5bUmp2zUePwF46Vyh6
I+9IYVs4zTNJgKsgzhGU0b7OvehiCvrArCDuj4HDTX9TtZkHJklEG9944c3ceOqKvDik3skZwQOV
4rjKknAGkvFb03jD1XY9+YaUfbMcUIm1UwLn4QEZowQbFy3+uPWzUeGTTJt3aw6K0JdcUVYN0REU
THPBvje9ILs85srGekaW0Z9uwJbsPJTtn8qQPCP6ADU89u1qxwv+bNPH0hKi3bNiak4Y5qMtOjCt
Lnm33KHwTqH2hP1b8vVt4nrMh61XGfeTCHt7mqANPpqxUvsI03hYeTRXxEQ+Jwz1ez0NBClvvWlO
/SnZWT8TTSImJkywEE5XnsAyp7v9oHxxmIHxbubZ5lufezkmjDnYzZYVx5umU9cSJTPUjZ6vpPL8
K91Nd3FqQ710/oCrSjB1eWfS2zBCQwTVxyUtTuWQ/prj8c8Sd5rKLzg9oRQtbn+l4/bYO5g8ODat
7axuHVXCsolHljOG2Qn9DsPvkZPrmDvq6JAcm90pnG2yBNzDjz7uoir2yh2n7R89i3urUsGh99aj
spyLIhFCpnvZs4r+ATwkhsoiZX5qOQ5QquzlXkbJj1GSYehq6x3HlXooMzN84Sdsjvz/CFOMLR4X
iJNsuY0xolgvJpB3tWzDJiOp4NWNvrZ4TajWFgBV+CbpW5mjlECyrUQvob847yWwZlJxMMzwYOyZ
obddQ0aiHv6MINtImZqaasEO4Wj0cbaUGqiLOOkkPZU5cfO5fCXMy3ipcKa2E0Y+DvB9Sb8ky41D
US2fVuPjoVos4vtzZBPwdIvhhUt2v4fTfZdFUwrCenikIoJRD038MenlW1ZDGCdgOYUkoZgXiTQC
iMCCJft0j5WL0rRUFKzyHPfewDkM/WKqoLpkUUjwYCd6e6e7ugZm40xnN79iKrvg/Uv5OFYvY0YF
zVSdo6APjmk/UhwamC7sxzEIx9opX+O2Np9BBYph7XMSQRAVysYcNSaMw9CghO4Ks9SndOhHGvI0
NgsnEce8d6ZHKE7xzzh38FN68osr/6vsiu38KBrUlfbbY8/1Oqdc/xxG31PCZmhXUepoafi1lcZ1
YRvPP7oCAE01jw9xybplHOvmXWLOOubZgsECWIXcOQ2lW5DPO9KgC3FVj40Z14ZoP3mrflmTmeYj
ezV39epCjcmEbk+ajs2ws0waVoG5Wh7ekVvcih+UHR8a0vU7T9A8uWkbmb5Nyrj3PGc7PPFXmrf7
a4bxblNnNluv05oJf8fv7T/73rVOMELSXS1BfvB3er9pl+0xIswvQZS9gK9LDgTjmwO22PzdQuoM
W9U9jrLi35Xa6Q3uA1ExssZdzDnPnDwR4khclym8edY21jXEo92yelgDbMxip7WhqLmd5x840Ska
4C1+IrDn3pE1ysN4Sgj5ZDDtW+wE/MyOs5H+FYYg6i17ocaDSsCviyRLqKRK2FC16ttj1QUyYhGP
lc7MU9bHLYnC2z48sGlti8AX5ULEH/mq8mvv1yTdJeSJXZ9m2BYgpiNjEq3PDnOe5D+7bMZblku1
r5k0GajyMYRYjIlqvZUndl4jKJgk9u7cUfk+xddJL5cKwtt7JGieyxquHrvecpzXQClngeCeY5UC
C5ddTc9I5kU4vqfZsS/GI15HaqhcE1xI1AzT0pNeopgwFb9FYk9Khyt3efGeQgQ6OYNu/6KzMTpG
bn+dOy5MlSXtJ0Gu6gFInjy0SZcdMPYwADm6dfDeIwuGU1Oqqz0NYcfwJ8He0lPHluIadEq8jFBi
z6B7xSsvfjxVWiaHKW6xptsopgeRlbLdG7vEdVlQd7rl8t9w9OHxJ3473bp0RzZh9SKSL1/zvtiA
xM3fhOOT0aGuywOC8Ji1NXF34/6JIO/8sqVTJyFw1ug7KtLylTHkR4bZG4hL9yTG/lUE+RROt4XX
uM7HYV3oZWZ2vhhj87iSidj6upqOqJXVV6NIH/sNSQR895Tr1fhGYtaDGELy9RFytMH8WwxQ9Dyf
tVku6FUnHrwVmiDwDdNZp1lz7+dy3Dat8TAVDm/TkuDSE90HaYp226WQeXOh9P06xCmYxr796ca+
hbsr8mbC/iOWrtGV+LEVF5s4ek3wj5zwazHu0Lqg/fFi0izjhWey8yK8vynj/80WTscwKyjeBEbd
UM5+8Iotm8MEx5MJx8GprvBUHkdvfdSxDp4SzzdbZyqafT2I3xWK6KZTqbwzJbNxR+3EpceI/jXp
GP9OHfwMBsc/agxYG6YkF2oHnpMqkPjWyoi2dzMJ58ipy9VYnFOmprescNS9cHj8Ks+iLh0fwJGL
3bxjeH8abhUtBmFqj8J7dRjUe3+Y8JqyldxNYu1POdmx+2mh/Iyfx2tCh8GNB4y80uGSAKYwhSO9
z0vV8cWDQB8c+YDt3r46HhZMP1JkBn2SmU6eB2yGdH4ZKvPsCCo4qbz0Nt6MxU9EwctiBveSVNWL
zYcI/8G87yYvIKBavJL5v1+GFdeixrNvRAaAYM3BLm3ViPquq27YCyYc3oWsRt3dQEkgmRJ09Qut
o0PCFqBzeZjpFeADxAvZIUH9tmAo+66Vx9ayToItg8XKj/cGkeUxDPF01glX6rzZN7wW74akjx67
dV1vsT//zg/ohqRk8U3F+kn3GXUzbvClM+dSmPjqs+0+uKpnFFzkU8BcdEmTEQhPGqZl976M2aea
SPQ1fZNsIdoCO3ii4SEJVwSWl05J0jhWXTxTzNxdWkwMiPA6eVci08e8mxlpTF+HQ4dBanW8sE0a
d+f5jXUooVDE45NBa7qL5yQ7Z3zWvkoTkbYuvIaxe+jYvYyKTwAYuaszYvbetBhRd34znOPJpT/X
6U4g4WpsjHDnDgALmAYhukNF9pZbpQUFNltbuTYrR01BbFvSPuz5pXi321tc1xsbdfJNUf0iSo23
qRlpH+YPzc6Vv7wNPiuqwhL7mvfbXbAUmbe1IID+xiJR7jgP56d0XqdT3FQYewl02J8q7axX7v3y
Cq5HveOjALfPjj2h2STpH3gv9C1ftVv8xGE+/U68gXsdS4NgQhTKc7Ve8ESmOdtbd3wHQpo+TJbh
Y0zqdKL0EafffbTOcOLWIWXMLMj4v+Kb6U9YYldeV509/Zjhb72NCQWhh8JjT1XFOGnYZLpuzTQo
iodY+VZFn4oJyFbF5QyqAFMlACrhpW8j2bATchRjXDWKdM+N2v0/5J1Jb+VMeqX/SsNr8wPJ4BAE
2l7ceZB0pas5N4SkVHIMzsHp1/dD1Yd22YtGe9ObRgFGFZxSKq/IGM57znMOvlYJJuUSguzKxw63
DrKhf0v94itWwoDA0n1xLTd6WE1lujFr+yvnwMfAbUawWlGhJo8tfNFzb3fY+5uS/2x0VbS3E0Zr
jpSm+0bAdeFpsAy0t4bw2k+R24m/BiRX7irdu79TDuTwwR3vKEOQmUxZxzsM+rige2bCDf7rXZXQ
0qw9hxWNliMelNrnt4dXTRwMmu2YP8UEFKAmLkoX9amt6L/5dPSuoNRj7WPcPphjc/VGhzFkHloF
zYMgcVNMfbed4Y2PKGsxWGe1nvHXgKYxatUBPvK8hNcvpdHG98Z441uh+1nCvSRHkpv1qTVy9Wx3
AeUyqLIH0sDikg9G1q79UJKqHWyxJt3HqRIjkrlwdsxmTHZMFPf1wAMczfKjiM1oJ4Ew3PPgE3k3
An0kiWVfzD7+CFoUPVIHdo67sH93qg4ulhPVW1x79zru841dKUyn5qxJI9vT2uvUvKlhvySbrDXr
lbDLOyaC5AF0bT1HVb3pp6zZBwlZGUi65oZG+WarUz1sSJH5qzAnTlMQ+xmJZR24Bca7VhjhVVcm
a732fo1hF0/btIAIawZ9c5tKxK8RCezqZGGWr9LCdZ4YNtGRGKfhAwyAZEff5vgedtZ3PiM6ZEHo
XIqmUS8AZlkRsQCv/CBIHvRCY+9dL1frJqhjPJtsDPM6ncPgnCBLcuvI0vQp1mZ39W0GPlu8hVG/
xt2YnN0AQyDXUsfaRII92SXjGM5ifBynzMJvrvu9MwZc0MplqpYcJ4c6Ch4Wf7vs1D4Xj60fKKoZ
MQSQL6jNl1FXDQbiFkN81+fLYNYCsEiEqHSrJ25mnFI6p9lLjLSUkab9Tk3k1Una/GL+Fp45iFCD
zmlyrWouNFOivLNbsdTiOcLHyezvNgdC9upjjFKROezSREyHtut8bKtVA3LWSmh0bs1rPNj9niED
MmdXDbgwObXUQIiG8DHuR5pgeS35rgwF/bpwzoymrXs+VYfzAeC0WyukKZTpWkHr+OyDqYqpabmh
tNr/M5G+yfdMX7gDMnUb6ZKlEURC8yLoWBVP0ezoi9DVvRHNmwI177YeO+/o5D4V2qbnlkAcIsS4
mugif6Dp9S6trAyrcPmnHjyLSm+PkYpfCv07xzqw64w8PBAt4O+j6MfeWxwUzs7ir1RT95H12HgA
DZNIWUVukbzw+/0FAC3dj4gIbF3M1VeRsri2jXBH0/YNXm28j3HwJ6vBwvFLEMRk9e+Z35kb4mkk
3Wahve2QkUygtr4/T/PogeIo9Hs3iek+xY++qmos7uDHQZCJ8uwXbtuuKs9ls2FmzvmfmF5ypQSj
Ri5OW3ERESt0V8KAyijgG3h+lTs9W7mb/Z4NlTy1QeP/ZgIX3Lga9IROSRVw38YfKGm0KVgLrXzd
YHp7MxjIXkqrxgBaFECaU8vYmBmxjyFIO8yOYZ/ZZGU9pGDODF9ooNw87FpcItsURKBGjMuyUBcG
/+OxjIugIqfqmOdIJbzaaceAyYBjUXTGO7HR5lcQc94gA9ObZ9Rndps+ddOvELGSawJ5lj0mypQo
lRvwC9L1K8LQexLPnxRM5GzjXvMs7Dg/JrU7E7WxmuTN4v752k0mYx1tmtOBgDBlIV5CX3sKWJy4
ggu/jroLoo1j8SAnNa/DQnqXTikiKFU+4MrNwGCg9HU7q41KZ1dUA56MYZWGZJaHzlhPOSiq5YKT
IUvsZr95YOJlrRrwLqgYEUY+adg4vWND7o16pBPcMfsb32DyCqvLuWLyMHCSE9rm0D7e527kHMi5
Rm8xRZjPdUaKGhMysSORm5g5DKfft3rRx42sse5Se0B3Mok1MfDq2jV4kE2ZLDgeP2InSIoJob1P
MgXCJdp0hmXfwAUjiFrYmHyKmTauTUkAfOPVHuw2v/0DZoWQbRnWGhAhdoYmy+ctvYJPPtr+OjGt
YO+xmm6Z76obI7fvXVAQu9YrQQq6s383NdAiV8k4fhJypMa8lcMSHAoHupndObjD2K2uDGmDR9tw
xnsG2N6nLePibEwec7XC7E9p40/zOopyUJhlLB+diSnjJLq3Fh2aIj3dzLciGbMdTppmz1aK3wW4
7UXb6ooFL7sZOXMdUvIaG2eQLxh0402b0gC+ruWYPtf4de6HfnQxCGsnfcG6yozAkDPmpgQkZiXm
24YHYl1kYS9WhMaPbZztYzXEJ1clyJGhlKeUTEaFC3tDqkIe8BsXR7QMmgCTSvFGjMOJDpH5gbIo
9M3G99U6lBOm4KLB9UGY/9XwxFU24XMwVsN93ETFxg+5xcGhjzZqIPhNfcRDzJwwwQ11oKqH9ycI
pjMmU5TXfCzushJPOeCNo+A4+0AODN2AS9RNMCkqxrk8idvKD8oDut+XbKsnx5zO8Hs2nMTcU1Er
hjamjPSBmjHzDd6Hv2tztRQyOerZ0j4LV8dMGmJ0cbJKT4MwBrsWO+64SSy7fskzPijZhh0hahtO
SMOg2mT40C5LOi7U2hvyXURSfgk6YutYCqGVWVP0nXUIAKOebHNVRcxlY8fMH1ime9Jy5MO27Bzl
jpmkeQaf9l01FlpPG7mHMBmQ9ohKVnesW/TFtWKCNkXBC8r0+NR30Xgni3A4kGGcr1gs8+2chEhS
gVVcaw4X16Gb7G0Uq4oscU9iONZjfyZy167jwJJ/PDBAL32bjat45lKKIh3WGW8+MWnGS8FrkeTT
pkpKVAO4V5usgPDpFm58TAc80Sr2beCOHnCtokUon+Mc1scgunu0AVpSBubJZMMLOlUQIrE7WN55
8lrnzcqGkfVsblENR5eg0gRTesrGHN9WshCPneALSrJz4qASfSESLimNRYqiDPoh4RKuuAho9yS7
t0UKejVDXFmUkJnd+xx69gvqRvKOP22+oG2ILZh+6qeaIP2ODce6TrArj0NY5k9UEcRbxgJc7wtj
ScdV/qNrWuY+1rW7tqUXX8kkz6CFHJ2fujjN/pQWabuC7ZXBzBRe6qB2XbwTuTpQ6ulsjTQMT1oJ
satb9houz4V5n+fT8I7M4t0yssq3spSa1MvgtBcmBs6j0lzAjXLKHrPS+EzbBlJBw/6p8/AURyOk
duE2l6gerQ+36JEVs6W7oSgJHjl+YmAMamAv1bNNPV5qkEgz+us8My5e2YNuKPrxK1hRCBlVGoC5
D2zrjw1S/oxDB3YPCXTYFlOo43uPw8GOYVx4IpqQ74emVjy2XPW5OqMWMI2yrwMwgWsaEOCKMAI8
FUBo2V0587jcpdl+xaFR5BndIc7OJJHGZ28g5Amqg8GTQWEaoNu82XBGzl6DtJoQo40wfusdH80t
yNMB2QF9e8ZXwxKVGNnON4E3trY3fxSEj/cyZnrXdkqsKSFjjpeSZ2a6Mz2ihnUH1/UXd9+ivVem
bv9grpnWsozcx7m25mNPagmoJfEILl3BqcoGD02DSQyvar3qHDUgn7Q+usLkGdYKW17CY8kEW413
sMQe1AyUPYWOttNBCKs1kJw5SUztC0Y3j20/VtyYW/dgOrXNrUpag8ulcpJ/ZsMDcdvMxXMW8xmQ
Fxfk6bzyCJg8vGtS3VycsM1OscXPH80YBVeZ70g+cuubBce47cOp7bZeTl4R2EfOGvSveMXSNLXz
aRcDriM3K8tvty7D7eiG+XveTUu/FJbhZy9n/uHivrrvizD9lQVtf+cKhi7otJhhM1pbWJHS4v97
vo5NLdr/kRh+/Ug/2i7+KP7ZBP/3V/0NDZd/2b7nUx0kBD0ai6P9HyZ4L/jLkYLGB9aXfyBu/rcJ
Xph/WZbNZhJ4MHZoLgUn/jdcxxZ/kbElPE8Fkoko57r/HR+89P4rW8fCSuiDPOCO54ul4Pk/289L
sxoNCtfanak8biMG5r3wlrIURNQ2YJhKwhSECw2hrbcP0hSCTe1RqMlgOVN3LT1bQETtSJ5xgIvd
IHAtenWQYaKdKkYsPgdS3tbBLep1iiCtbwJaPBjIin6V1T56PIl9SNcYRedtxEY5oDM54a1uBkg6
6LP4bXFhcUfWCh+MN6XZ+8zJC3eBGEkzSoiImB9K1bdYWjFbjExMP0VdM7Xwg2E/9oHEOm3NtzXv
0Za4H9cjbqFbDKLZtber+qu3TYMs8oiWYOah96nYut9sHSHXTvYylFIuccpd5LQRrHA/fc2lglxS
w21wGdr7jKj9Xo2PrWnqPbm4hvOnX+v3aSLEVgEleCcCMQ6rgaDcXYKx29yowkoXE1tH8JP5BZel
vDNokvLSiOtvr2AmrPrGqvA5FKK6ADarieVYOniv2IyiD5NKx3SVlMv4bsjqBdThkMHyHMt9Jy+D
ZtENsRXBBYGj1bYi7/imvabrhGyUOMt+aot9W5SlhT2vYCi2cBu17oD6ci5v+QfAA6tWaDZqV7ML
f4pOZzczg+17+NfO79iyxmcSVVB9cBXN3DPHumBtxYa6EnSkbMN8qF5UW+T7fpZMCJSr/WhVTDXb
OhuB+xLrqHup6yoj4DYHCdOt2Smvlhel9ZafYHzpmfPfF1UdP2RWmza7cOqCQ8xsby/MMXpLo9F3
LY7jiS9JYepRbKSv51cNm6Y5eVTCGGvOz4a101jW7AN3ivTDbXvNMaKkuwXbIZHmlQvnnt8ZhpkV
wHWyvHWfNttQehNqtUPqn7hF24WrbmKkuw5AwXHQwCWCW2kY32nckDdpEgTZKgmaUG/7LlQVD+xE
SwM+7AGIcwO+Zj+osoF2OnCi23a1YpU28cztnTTQN/BO7YWQLJ8zTG2QSoAJwldrFVUcvZrvcYCI
/EqDPEXmHPcPSe0JjLVzdx57M272OcImVx9LFu/AMLKz7zOzg7fXeF+EMn08d0rSiaFFxyhg8iAq
jIhwDeihbVCU3nsQpZbEgsVEhD3RiKiW6DWHBlHZOeY3uzlKMXbUzVBZtaPlQ3frYTawsMDRja4Q
S+By1HGK3YZM9yuXTvnp9dI5+0O/TJoMvnk6TES1S/mq+wQ2RSkG2KQUTn34bgKeO3Ki0iPlPOQc
6MZcX+piHrCqae3gIHcYcs9MZdOdaCr9hlOl/YzTSGK7hMGZ7xvWgXRnZ7MWBwaFEzVcnsnfjKdB
oMp58CPPdRUN7rpMfJKjOCUttGMvQAsaXR1Brc/w2KGwQqpDnkDBsiu76WiYRV5elaHkNY/J0AAQ
Ax0E/YIH9qN0jASgRmVgHQ3i/DdMZbxLQSRuCt5wxFxic18Eh8s7ABTufjTN+SUOyOFyGBLOV0OA
9yIn33POgAGS5i7SZf+LqZdAwaN6nSR3cCOtNHrmiSJ0qgKeyqKZyx2byfSe6Sm/qzGBDIgyteMz
X4vsvWt1BZ4Tv/9KG4d8ANPG9WIp29JfsoydUkuDB+2s3ruhpGd+ZLFx1VMWyPBDpoa8g1hR8Bf4
dXNqoyp7S0CVaSCK0kc4zRVGcXPUdxkCLYx7+PkrmVbMW0BP0hPG+31jYuH8TflfALy2Tmwy1Rar
4wtG0rRDnkDR3um+nRiLFA2vGVgzLiVdMQv7lutwd/DD0n2SoZVbGzy8y5CQN8Vp267YtmkZn4Wb
/IoY+x9EngAQtSv9kSMTPqLNOmsbT+WKfKTx6LCcqfVAsLRfDxmn4lUU5PZWT3P/4WKr9w7JKIr7
IDMYl+KS7WHMdO7Rz+v5rcsZXWwtSCSM8kVZHBrSOsmj6ajR5c/SXlsDYTBXOpb5jqSaOGYj3mG6
nmb4jjYWqd9wwv1Lie38l2H06t6erHInaGl/yaNRJvcqpqSBH54A0Eq4Q/ErzdUIHId72ZpsAogc
7UHdSZpSbhmiQZ/v+3zwnyJD939GP6El1FWq/uU2HKBXeNabeB2mkeasrUoiVGPowuAvGaRAEIEV
5fYTYrG7jBsp8zS3fgI/ZiM7bF8wKizvtSU2wsadhUAogI7aKsD9GITDYxb445l8jX2IdB8/lWoB
U1my39IH6p7CrNPv7QTSGE2w5KrBlRqs7vIeciHJ/QKubiMuHf52nXPEFV79WkZMB8JoYUilHRSG
xA3PiWiIdIyt83uMU/MYxYEkYwG3o+uraeNMya+sAA8b1v63OyafXeQYZMtzRl9hpIC9g4RPVy6+
sdcuA2i6LStW4lVM7oOLR+kM4uh4Lpd6ZtppdcQxD77ENcqSGyondMSxfBIMwnxyaLuxkQ11vLH8
zZSB0Z9tddYLei2FpZXZJe5hyHI53s08Pr9DbCHleug56jhxzsTXhBTDbC2loiHA/p/RF7S1+xph
LgbtrseOFkJeiBb/X5IeS7xn2zhN/WvmWvnO7UP4JH2QfSmZ2H9kEnbvuRTtZpyn9tOoBRa42XMS
jExpiYbkhh71jqW3KoIB5TIDdgforQHDdjOlpWE8O3GC+hUOfVKuZUb4jGBL0s93NUKzvVU8MEgw
FRmvbRR2wgIPF43HKjHEXQ2JJFnno4hKIolavNk+DNdjMIv2m0EJRQ24Ynh28LMflYKAtWZF6KEo
jKa8zDPuRth7DQbGuQpuzM6eJgbCOv5USBknfJ3oumEfd58VxkIOKkE5/TJtv0s3kwNOYo01Dc6F
jsLZ3wMrVSg0puYcGnn5vFeTG46YmLv01sLUKVbIhP4CVfBOmWrCdWWXMJtKiCUvHKKokc4Cy/5q
66l502UXn3LAE/GmsCViMJvSeBc19JivcvpuDOZUbohdFkvPRfuEidFR3W5TeUY8b6ysa7wbEKfq
6DYW83nUVns3INiz+81+nbOtmvx9dg6nzs15TdeUAsuNYsr+MCDIvwhPLMNq2gePy2j4LR3INh0I
LdcPPcQHKFGR3Uxb5D4OBfQvTMkFdEh0O6IOIBLCN/ggtFs/MHHyrmGLWYWYCQGjVdTPCNxK2zwn
QLf4N4tcm7u+TTcNfOFN38XJsDI4mD64kTucSSQAdAljC28Ky7j7kg2cilky4qnaJ2ZBx7CMHale
6R4uv+1G2ck16yaWiwj2Y0OJVjVXtFh0+QcHhfA69ePEuLuqWnPFbI6gDjcOagoylfjFClIy6GIW
6KmjASDuXrLQsSiUYI++6HIKz4XuASFaefOttGtdh6yP241VBflDPI/GM3Gs4MVGydzbfRB8a9Gb
z5MhB+yirvGOpRYVLqzT+WEoU82I1uK44NQdioGSbbrHBUFscgDldTSLaHotk4nohWaPeWWcWXWw
2xzME1Fuptm+7BJsksD08nbNFKvKOSmb9CqY9FrIVZsUYUP0VhLp8knv4IiKxREMpJfvahOwNOFT
dreVE8f1tGcGFyWnucPs4Gpnqo/asVr04TSvjY0O8uBPD7P/C+VH1gt6q7C3LXepFyed4njtkbdr
LFzU1LmteXpj55QIgAisWWmV7lxIAci2EIED46NsWv8woQos3LQ5d9NjXEAMG8m1cN3ZgHAt5RsZ
L0ti8+Vcsg940vBQZCO994j8GokJY/yEpXqH2k91wJj728h2SmM/FoyFBe8TD+ZsSHUD6QSnkBZO
L+7mKuLAKkpforG6TzAK6/mEzRW8YMCZgBCoNReoGnMQ2TcERYxwEZh1vgUppbdMUEyP+azqe24q
OUNPaiaKuK7r23jGUnWpSmS/jW1VyrnrUlGEJ9fCH3GRg6+9i5eEiKBpi5I/9m7x0PlwU2+ky5kE
BIRpE2ysJ1eQcJ0xRbqMoNM36PGNOhCXpUanImjd/lIzNBaa1DLs1xOZxF+ZFxUhUO/I8jkk0Vga
8XsfbMYrfdtyzGxwOa4te0pwHkSIu7+E17fduumaQUNEq+xNCFwruGH7rgcaVC19Qtq3mq3ttpDB
cMLtuwjwE8dAxt5xwRjmOCVealLWXAm5KkA1pbcUjg/+GqZ82W27zG538MrImnQRI6JJiSA8iQbS
4K5KJXtXUIR+iNitJ+IpIDRRwtgZVLalgjlv38eM4zYOqEnd5vB6sVrUsTurFYN9WZ0Kk8DpIYSU
M606V/nxC5sUvgdnXGz+2hyGm34Qkn7JJGl79YxB1Uk/Ld7h8iHS3bQpvGrhuNVhwtWu9XosYUHw
nnK4o5ISEdCnL8/xoXM1yTQfrEj6/RlNdkYUJXfkwOH3u51vI5VC6m6Mc6Ky9yCliADPahXdx1nF
nuiE1S9DjIzJcnO+xwaIzb02sU0mGQPEPBhym0ljn+7xBlbxBkG8PtudYpsi4Bj+gWph2OQLUm5G
SAxgDrs8nr5wFwtxbGky5cBq9pCFanzlGEJBdXkRti/bndSxF7XhrAYnv+qoZW0qgjY7k30lEI1U
QpMTQw/415ER9Z+tL5EbLVNCaSw9ZFFUVu412Fmx9K3bfopeSAFF/D7k0jmQJ5F1mTwcGbcUsGFz
4Kvx4jrEVY0NIbwAiqyKR2sNVH3cjxFEnZqlHxJGbbfPEJi4MWVp1XwowyuOBkyDde75IXXNebsQ
kWeLFHbkEtCYlSsubh6JK04SZ59UqTqmNJfMn8Li4/AGrznzXHZPfPLBwQkik68vfavcDvi/KqbX
H1FrRi8T7cyvUx116d5KLTJQ9LBDfQwm2uOklb9HWe9X64xh3eJ0tky1GXq3AsZVp0Z+F2hNGRaj
RhXsDP5hUNWygEL4mQkefF+0pUKGA0ZpLvubtiEWuWFqGOOmgbuJ40nLkBW7DrztD4Xh/xnmY/mL
vgAwNSTXuvbff5oQo+9y89F9/Kf/waQ3AV6iv5vp+t3qvPv3/8lX/v0n/2//n//j++e7PE3V97/9
y8dvlRSbpIW0+9X9swRpeZYUNhrhP/Eolp/n76+++1B89dN3/lFEH8V/QoP/01f+jfGw/vrheAcc
lIVgXf4PPLj/lw3/wZFEP0GEezba5n9gPEgLIyrCT7KlNCWEj78VTPDgEiWUQmEpJRYkz/vvKJh8
x/+K8nBdYXk2PA+6nITz05n+9XFNiqj9t3+x/jXJZNKKdIh2rdldvcVspBbbESMAvQuIBXwDqmCs
7AXBQZPKwsCet7t+MS95sxK7oKTmhCjZ4m7Kke8fWlbGnUWF3LFbbFDxYojyF2uUACB05P0gEcna
9btZLFRzPuJe88eq+2x/PFYpaEJQDLgG3kCrxy/dYseq/+HM+odLazFsEc+Wx2QYOq4bkRuQHUyx
C2XR0KyRPTB8oc980dvdbKdCnuXiCvMWfxgYMKxifBzYxiAHOYfGo8MBZAe2MtU4zRHcUfpcKB/b
WcF0ksPYjx3NAOTNtJdz2SX7MayljlUVG7Cu7q0OZVIgUeBuKxafWwBYEvODn3THKkjDJ24+GC5s
M1toDLUXE7xtBtSoHwNdF4vk0uV5/9L8GOwIgGF/NtEE+2G6s5DWDonVDl+lqRRL+GLTa/O2vXTZ
aNDss/j4mHi4L6E5iJtOCOMpznzzjR50rH8cmfvjVPfDQw/obdtglPktf+yCkTcuP3gu2Mj52XWM
XbmUwL4Wo6H54znk11x8eosRkXD04kpJTJsfUuJUNEVc0k6eWhduuxjBsh9TY5lGOaEW0a25m4O8
+PE/TjghnTiUm74dTmADqTz48UvirLxqiCKrASuRtbChihtF6JRW3sVuGcV1SsrfH255oDRZU2+x
Znqqd7ZR7tOK0QSbfjFwZiYZnWBuvIOPd+WlWoyenHvrs7WYPw3iABxkx/ric2rbl6qc1kYHhjOm
vG1Laxr5QK3MMxbE8GjjX96pOTN/1YtHNXai8B66VXo7pTyoDZnNz446t50paLfNSjvGIyyf6npY
D0FTIiIwD8QlMqztxRqL+hHuIi2dj8TS0zlZ7LMRx44dLc8r4Tftq2lW73RITSsmWLRn1f1L+2O6
LX4MuGDrkkc1DodmTO8rm/0hdk9eRendPEBWI1iBC5lNXlf64BbE6NembdPMyxQ8eeI98G9bi5tO
kLlecTA7DNZAAcI3RnXyiftfiQlEWELu+UMJ7TGjIOiaNPn0yI0Bl/1ieDb5+CDOdwi4tgyIxvzD
Il16zkuRSufOBYtysJpFvpoWpzWm7+SPudiwm0EV3ZJqbT9RvpgE6MXD7RcWKfofYzcaYwMc2PWm
e/xP8YNTg93gfAFEAfJudF+NdQRvZ7GVj1ISuRwW57kIvP69WmzpSeIMp8ks3DvEaKwZg+hnvhPu
9rzX1jWwa7zvcw2PLsTB8ySD0X7Wyh8O3jBOn8Firp86u2wOtpc6nzzfyZ/Y64VYQaPBpwCHLf6w
QkI965qJCKJL7PuUx9Skxn4M/3jUMf/D06n3w08kYBly7KslJ8BlXzz1S3YgXFIExN0FHXMIwVyj
Cu8+/gkeEFyxtmaDGrPXpo4ueGetBzQEb0/PR3eDm0t94aYq+a0uKYcWFf2GYkCxDa0Z3MyShrDS
XN4VPxGJvMEJt/KJm529kAxFUA/RmYxQemP9RCy46xG3aJbkheF6A9NZxqJwfSyCFVmnHiSUlKtj
j8R5KouYw6maB/85ypWJpsa2/QVPYF7TV4Iz1KSXb027EGQIHC7cEXjnU+6tSM89IqtRZvtEDXW7
zRIZn4SZx4chKO7MtAEBZxmusakE0Z0YD/4B07x6AF4yrF1e3G1rKtL7/B+cSHPBcBgpBKsxcm4S
XKhNiG6B/8uvTATJ7RCFuC7scj7VTdefoZuAEOhc83NJmd725HzWaRF23Jhc/0yIld+hHXk3YVAT
uscwSua4Lc54n4g2ghocGFirT6vNyx9aw0E4hUdYv96RUXhNvbwi91LERysjTljb8cZIs/63Uybf
aVv5W68FsgAnEGp3aeDQFTWNTU69d7XrHOFOX/Axkc8BIPRgGQW3zTkqjpERnsyoQcYsvdHcdrkx
vU1VwWUgtCLiHiHzUHpnjWrbOPYGTvnTrPxxp9xe7sq4esvNyT7mVWdtvCb5TI1+yE82VmmxqpjQ
QXBwmJ+YeoYOEjr91eqd9HbsjWons6q7a2z7TOHyLz1WB6dQ1arAFsSYknOvmkbrTpb2jeV0Mypj
LBcQdAMhjwRgyU3E1+nZFoXkTs98Dusd03MatE3+qy4dtYe/fWqyEPRM6AIc39CaRAmyJTuOqQmo
n0Pf5B/YTRECck+/E3loAwSVidzcRHCiiPGvrim3ra91lzf7uR5kvmqwN5GMHPVZxVGm0FmbaNNO
M+wKbYhvBcYvwVHbL1iuqsP3axoRVagDfq21UbXsA4ndluSq7BaCyZyn3ldRtvrie91wSbIYz2QB
LRXHJIR2qItrLnu3ZSkv/LPAtkbulD4JPMmQ+gPozWsrHMYXCvh+Bzzu77PrbTj23LoLPytrKQpm
QayviYdQVnIvFBgm25F/VFmvKFG1H9I+md8pW6YFhFqgUyqaYGBKMNf0ZgAXFEEz3JLLcT9bOwt/
cXfAng97eisDAUpcGf6uEVXzXPp9cUDa2+at3564Men7Kg2jl8xl2quYG/8Rpp+/oR9VOxvTfYG0
XKjkAIqtOQxF4FagPBfPY8WdaYWtq7hnDxj2Go/DHWrAfLI5kL0kTAFOlACOp9qmMYz5sHkkOtWx
IfnuzdwXuJHRBKF/NHxWbtDNX3btmgcZde1GIJ7vWkWMkgS7u6f3eD932TPJ9ZkrcwKrAFBuJZqN
3S71ApSMSHrQmJwovdVD8y2cgfNcyaPI7RTdg3E6C/EGhrbaoIpsUFceDNKi0C+ATlAd6h4SuBsf
LusZdnOOFG4LQGuLr2hXdcDP7NnuVnj/5YOHK/omCqGMoq6GoJbQwoG0AuHMyfP1lCoQI7Lvol6f
bXv6Y1lgFDGdhibZKU778FlbyoNdrHQ2R607mjGwf0ZDfe7mKN4bM+65dmBXCRqrf+rCpgOdtvhp
krHHvDbemRGXMz+gcdmMgX+EPZCAdqCKPgvpCZ9gLe8ES1m8xiD7zhf1N8CU50/6VJgRp2a6c+Ko
uDHhrb3yecPWdjxdZOuqSvxdFWcE9CPC2kXixCc/9P2Higkr0avKPCM4ZBeb5M5SkBY+QBOUNwrx
kvZrA9PuQk665w0NxhWm7+aGe4h6gK/lfs+Mjxl4h3C9Rtu6c7XtnXSTu98QkYNbT0OHToY4eRT4
yM6u6TkYYesieTcs1d2ybObHGrT/pq39L8YiwcEvIItHTqrvOseS7wyfyI5CGaJdiI2ec5FIq1sK
4xj6NHQ6H0sV4W+O3Wpi9WCwEc1jsaP1Rh+wLXtHA9zelWaLdsYmqU/MLBeYSVCcSHVPL4Noi8uo
4reSa/69GVYZkqesD8IncTBlYg9rOdtOTNF3frI0fTUjSP/YoibZX/B7VQiTjnMT3mUWZx14CUCP
zH01ucrwMUt1qTULHufH8i0uEvdXAMrsRKkHD3DTOowkEXTIthC+RheL4ofIRnOAqYeeV83jVzjl
2drDSb8KQf1uwHb2u9ZnHx99KmZLv372uj56lUbIKVMB6Qbf99400XGOsj3NatXRogF7pEDknh11
NFEXVbkxXQ3oDEkEh3O14ZrVrSTAhSQZNOPLSuGmJe3Rp31/FK5lnfwRkdFuwfOOirHWEAMYMjFT
UKpI/Vj+e+jN4HckK3FMS74VR1jCZkPefE14Bf4Xe2eyGzmSZe1XadSeCaORZiQX1Quf3SWXFJql
DaEIhTjPM5/+/xhVXX+UMisS1YsGGuhFJVCIzKC7kzS7du8537kgxy+Am4QPZicHeqB+NuCMKpbw
1Hng57MH+9pQ7rSfw6S+oXOLpB8Hz9fFVInBwexprLQDZObYgRLeUE5UnnFoGXCeM08wdA6i6c73
I6ykIk7fEuhpfBWoqlk+h984jMljz4xhQ7MKpBed1AfSKIZbRNq0/JFvmS+5UxivxF11uyoS5UER
SLQoENKS/Mwx49DTuuZNjUpl7fcNekTkMcxoYIu55TQ5yDULCELYwiPUpdwvxSjwGQHMwJNFgxFs
I30YvztbBo3oii2lUHLFVBImXuR+eBT8sA0uxxw0GNxnAPr5DPZOrilPxSnRtdhmTkZs4ngYAu/e
7Vz+GrOPblBCGATN5dgsXCfYTTYmebxH7ZGRcvtSiaJ/m3tapR6UxUdDSe+ymAr/GzmjbJ9Q07p1
X+PV5/aQ8Zr1DpSLtLzUaPheHNfvqI2UOhaCkpYRJAI3byKuzsTtJNCpLjE5uWmMl1Wes8RXESpg
CXV+FQ4FM7ppLNydX8fuN0FAEQSvRk2rKfWdV08bGnMe/IBHoG/mtvQm76olPpKeOib5KfSJvZPW
+AatLGPvSHKTzveENMbO5y8BM+AT9rPxi9E0Q7NCJYvJy3PklhSw+QjAZLz1mO6/kQYc7XU9lM8l
+xtLfGMdCRXCDpcM9dmlq8ugqS01weWklUm/Kr60RLhD3EUh/V3MQX9v5BrnRtPbzRlvCK6LbgLW
hSbCfYHoX+2dRn5EmAtPTCjoa9PKs27cwBSEG1sRsHXgELUAVbUpySE+40CSJ1wTcmcgsH/uVELl
OjuIcnjdV2GbFhB5enWV1vWSptrM0wYHxJCt7Ew2NwlUxGuK65iAv4BI+jqWLDUVm+htUFS1t4pC
lR5Lnbl7xFn1Hd5qtBmUcIhqpWdvPE4xlzIwA2J48+ZBCwNS0zJAm5pkGZL84NL4NMzB4sdH0B5y
pZphRsU6lLRx5+GZqVgPQdS3v8BxYDeZY+sxk2N08noz/ho4HXuRP8xXalYl7d9SBJekoZnnvCF4
I4RUhf4YazYsnLFaEaFDuFARa/XW2+QnINOxxFumzQQSsTOPTzZ9T3otCPLDldPaokKBXHQX6J3N
rVWAKV5VvjHD/0zKM/t4+RKCdHzsyUzZzqXNwcBFIzqRPHSNWMx9IAvXOUF2BA+ORY8oWZldqWqi
xMIBkUDVjKP+2XSIs1YiDq8JkpL7ujFnBwlCol9mk3BwhSANx5KbXsCaoeqMYlLkDSzNW2exu8VA
W7i17lu5WOFCPHHzYo4TE2dwvgcprnTkexx02l+8dMkPX12+9B6IlMoO5mK7qxcDHqYNImCThjyz
nHnXV4PQEsbWi2vP++Hgc364+Syz9AVEoxxiJma/ZrH9RYsBMFqsgEpiRoBtgDTp/1q7wmRMYyPU
/Nexj5vvaRj9Uz/4H//R31Wpzm+W5Smatkg+2RUXAvPfZKmO/s01bYtFCF6A5colDfLvTV3p/ua6
gIo9bf4Ig1z6vX9v6vJHi1DV8xjaERhpKflvNXU/93SFKx3ec5vTOoMiTBX/rEqNclVCi5LVPqpD
mpHVULX3Hdlhz2Hf9lRuw31n1MZtbvE60KElVw+mb7BSRBMlGzXE6Qv0qP4No0509BOv2yKwUbhL
GddzKmxRYkfqy6gFJPXlBNjEQ3nDcD/9Hmv9dYAxi6QcxnIVY1fRhV3clN7g3xP9gfEHtfqTxTkR
johONgbwplXjJ8nNkgKbFGg9UhMGFDqj4dGKtaBPMaORQf3F+9AWd0XhPaOIIiVsCAp4MSBvtWEM
e2YsGB4JPtk0CF4RVlZ3SKbCbdhgCLHK1rtFqZsQLtxWd3ZmG9sG1Ok2GMDBuDX81MhPsCUKb3iS
E2RoDL7ph4fcH+AO2W6uzgi5Q1H+tSPq8R78I4lLvq97Sm7LA/tKCMYmzlBMruB+mK8Al7Cz2qrb
isr1Lin2YRLKmQb6uqna8dXKsKgweVPEwlV2L14AD3Jc98shXrGpANZjczirFocbgAZUYK6RNlTt
sOzXlgs5ZDWzQA7/w2/7z3Oc//xfxGsHpG7yCv3r9eDpe9P+xwrT9Vv686rw9//ub0uCJ37jOOMK
WziMUtyfcO0uExvJwdxVHo4k/okc/b+WhGUEJBwBb0V50nGsn5Tq5m8QAEwGM8JxXcZE/9aSsGS8
/o2ffnz/61/Il2W240ntsbJAddAalnz505THsWk2pEQvkVjVJQgusMACRIg2uPoJW82n408/zx+A
2c3PWHauZ6PBtx2HX4TH+NMKhGrFJ9bcI5aRETOBREn8HVpV9aU3c5iVUz9sMn9mmtHxbwFHBf7q
gcdR3eNc+6CF2Dkfkh7x6OZPPher7+ffwZbM02yhpARDs+j5f/odOGtHaESomwaZvrY5n8McDHdF
b+QgWxuQ1gwLPrVQTEewscLprOpOnH79Ibinv/sMlqkkGidtMmX89BkSlyViCerbl9GIrjlp/JML
iO7+11f5gztOxBFNGod8YYIUlz//6Zs6/MhxOMfu3irUQSXDE0kC0WGIEDVWA/kiv77aH3wnZQm+
jU3OoM2D9M9Xq2Vt4ud1vb2XY3IdgVes4g49x6+v8nlf46lCcQbu39OCZ1h+eqokvLxqUL6zB3bH
10gmjlppd4vk/9uvL/QHPx5btGbR5fu4+rOtQxlkcv54fP2IMjAz4o8hojmXIHy14uTqv3Ex/cPe
gmZXiU/fauzsgna07ewLyxa4kkAghz0wp2zWNIsAlvz6cnK5F5/WAixrrmXZrAisU5/uVUTi9Fw7
gbNHmYFZtkcsPTi+uE0BktFgCROyZyq9C9sBRF8RFzuECP5XnVo4FfKxuo2hpuP/y/qNlbDZQZqp
yrW23HSjsGjeoCwm1gbDrodsK84jREqZ265wskDcKQYGZoQ7mZtOxWyfItZf6iyrv/z6O5p/8J6j
H9bSw9tJyf/5eSQyUA5qipx9kIfyGJNsfJwIwKWFrB4MglFok5JgXAcfjhWWW1sm8p6WufsnP/Uf
Pa8eK7cN9wkzqf3pl65jkl7ojnsg8jv7ONrRVS7ggJu0+9a//sK/v5JH9LhjQYcijuN39zQswwbX
vYeZxo+y9djRnWf6/srsVm5/fSVqyN+/HcSVCvOHswqB6I8//2lpqTLTMhzZoET3erlNeoiBnFDH
G5qz4602eBAkBWfAuGYLQndKNq0r0BlqrPGYjRhq4klK95NDD2bVdErf0aVXb6qv3MPAPCgFO9JN
d17T2pdt2xcXZHNEe5ihDBBKs4vHXQplCAo+ngsBUPdI08E9lKGtd16dT5joG+KK64o4AFVzFKs6
kZqInAsipIZWIlfOTDxSYayuc2WO8Rpdkt4GxHaCCHWja19k8RvKy+xow3vbitTDj+ktdOi+co5J
1TrPkTXb14Pki88NhgODkEn63rU+ufQCz2Y8LcWqtU39MjuG0HfWDWq0FaIzPNayLjFI5eWbGwiX
yrZCCgUX2l/nxTKby/tpl9M4PESEptwZoqyuXZG5pDU75UBXcyShfRys6rkce/9c96GPNQLKUJ9V
7jeme5S7vrBeEiN+IqCTqj4xCn0Rt/U1UwXrysnCDRl2jLiM7JD35GexAgTylg5wQXBlqF1Q8FZz
Pfe09QL05/umqpM9X6cEp0lQnE+e3qaZkeif+iKiycgqNV16HVOTVZR0WQfNyu8clMhVtE+rof9O
ycRvsiBLwzAHHIey8apqfZ+fzJLdsSrs5snEjfqobDeuEP2WjQZthXKVso2kDEWv7MFNM/vYdQJT
QlUZ61or+7LqNUzqSvgNaG4Xw2w1s/WjAzFpF8epvUSe9y7Rj4FX73LSF69l0/Pz9Uaj3vC2DChX
6YCsRG9GjI2UeglLOV04nrRfANCKfuWKJLyG+iYA+/cJ13E70bigdxriomqQ+ZBJs8F7HBrVpo+W
lSLcECL+VikaBCvHVzzxXh83d6lNIUSq6lCSvVXjF27qdWrazsccWBPa8w49zobAKT/euwSlgcvD
pXIpk4xgLd3qYhOlnCB8HYhV6I96L2cKHGa+MvuqLdXDrCpQ53lLU7CGok/bKOkOPZOKM0OOICKt
JSAMpjBm4sohqm4wwV8l3Qiq20KIuxpzk88bDjUtr9BtcfGSKBh60CSi+VIOMIqQ7J5CTy06tzy7
s/KhXSfRtBtLJ7yXwhu3NGFhRfPZDoNRBDuvwnHmKpFxf0ckwoClCO4mc5EA9bTTO6JNzcfecp0L
a6q+Fyagj6irGQCjYX31fM7QFKhWBYWyrlfawDCdyB5XJWjwYW+42t5UKbpTYgeTs4uEjjzWKUS7
W2OYslWwMDWzN0FkxVUMrJeZee2/gyNQPpK/AUVMTHZMyi2+8x1LkAdspNth6pnajOzClKL1t15l
7RfpNdOBGNGMBlHnbjnCmjs82xjepLcbewpEQKz2BYTpeDsuBqmayB6GaqdARe5FU7hVu2YQR++g
CVxEIv5DMPX2RQWx4NqguXhRQ7x5i1xtPchZtVvgMhb2eL/uqMqXZBqhikMI0BWTMthxwAzBKaJL
vtElxTHwwfAiKPtn4pybk1uIZM2uh2K76zq8N3N+blOFW5uu+7wpGATh7qqxKQIXidfEKBe0+Cm8
GdFd0eIMt33szHeIJ5ozmvbo6xix4goDOB3bfLSvqmS8afpioEWPlqQMRICDYPYedGXPsPAmY5NP
znwOvPi5I+dyXzQZWPPcRw+ub/w0uxU4I4EgZPo4dHA6/AV0P/f9PsXQvys48n/Ph7yV9BMTiDdu
Z5jPo1dZZ/hk58FHPeqWcbAeB8Fh2p7MSyTG4DMJlE13NREbG5UWw66wF5AMHbZVbOpyNdd1j+Kf
0fquthG0pO0ssYkZHyMg7Gxw1D1F0rzvqrBizMirrMEZmKZW24E44jOBx1/KqL604nxaOaZRrmdW
8L3v52/mwmIN+eYWKD5g4+Tk2SjSGMVuwmgGLCUHJOfdgClk6PzbXABeRwk3XaCeOdsFbFdyG4hv
grmJF6KrXn088msHx9NaT7ANVeXuYpqzw0qPg34mFXikIR9MOzqQWHJcEfi4Z3KD+ShwkfKBumyE
eRlZB8KX/X0dDYhpWWyuoox+ulkZ3l3I931h1gxhFXgEUIRUZ3pkOa9imqVpVzgbB0e82KqpTvot
zJYCrLE3O2BncpRLAYvXUx/WzVecTTQkKwesxDGIpxEEQ05zom3mj0lGwKwi5gRozd+wNRVH/jqm
vS6BgrGNEspUXsX0Pr1l7d8IFh8In6Laz3Hjr+mSJS/IKKsTuRUBHdx5XpkTstYkDcJdFCGjg63H
azzUF/Xsj9dOaj/2jCkA9Ri0UwdCJ9jkbzSxybuGmPtkndCQhg6mB57cpEnXQFcJFNHizomgNJD4
REA9cMQD3bD4NE6Nfciqrjt2OC4WmExe7dEiin1fSbkPihSVDrOQrV9j2RjweV5ObSZvuhKAVg5V
/KVw7WZb2URVGVN8QfQvfEjM4B9sSBHwMQTNsxb9A7MDUG7RqIbvdTqj9y5Enm3iuplXdNoENaOa
dobhFrgmiuwIYPejkKQ8jINv3kErrXa1mG6iuk9O06wwaHrWSH/ONPrHPkmCDyhH9ZZAn+m6gitz
dFTl74zcq29nlMxM5Emb9qruysyNYJdGzEi1G0cJy2OXHDDHjnvM4dO6wx6ybTPxBYuxu26sUO5m
tx93M9kUjF/tIAd0w5PgjlLsTKsjh0fG864Yo+QC+xm53G3WRQO4QXQ+eASKb3IEckz0fNICuOMX
8YDR7/3cM1EKFkgRQn2R2N3zVI/FeSzGqzEtmncEDd1lVVrlJjDTEQ6/vOqsotl6ftO8WY1We8Ax
/RGU1R4myCNh2UlCnGIZbKvcz08FPtBtWDLODTqdPSDGaK88Zyj2gk3wMJbBKZ+y+sEuQ9RfoSs3
ldfX7xVJKuzcFAUrGRXkNhB2tykla/MSqHqFBzr4YvZMMBtRagQLEnMWkqdiQyOjvxnD+qkkpXtV
GN1lKPsUac2wRU/TbxBAlNu0Gzf4EFwkBcW8Z4jXr1NJM3QunbOczYxrRtEXCnvIJgEM6Gn2IaPn
9JxXhAQ/NoSK70on3/aJ+Jbr6NANZntkdoakIGzkAWcJBn+TGTsOZPuA/27epwZBFh4UH6Cdu0kz
w2K+b7gnrxjjjbQgxlrpPSjJbIO/HyfvoJCeE4JKKZ9s3cALthou3j7svWhvcf1VnalvbaX8ZyfT
LS4/3uaBhMwZrHNbVg9T26AS6qdTa3SPbiwJJumZdvb1i9dCPrBC4xuOrkdpJec80ndoeDBKZOZ1
Ojrfg+R7Pbj9Hi52txJRcN9qHJQEZ59KBd5ImWeDhipMzq65TGuDVAfPvCRXLsEpbrnfitGBiyMz
creCde6W/R4LZfY0W++04tKdKyvo/0NMOFdVwhdUE7bLrInuuwLFWdvkD/XsPuoq5n/VW1L6r2Oh
LkM0+rZULYkENqrGtI53eRY+hNI7qCy7H9wYF3l1LFuUg6rJryyd8NkljExd9sO2w8GwQnw5rKTR
xRtb0b9AT0ZK91DtBp3e0upWR8B6X2k7HDUubkDzxCBIYkqrvsfTEPoHbcr+Gimyup5Kp/mOeNij
aUaSsG8QIQQKatczmNtng/8Vdx8Hc477920FKX455PPKogH8Bryo3GUNmlQ/U7uaBPrTlKRiDYUL
kGs46mprw4xC1eZ2m2YkOQg8Zb3y8vxMxsG4bvKRWqUk988Cy7M3Ao4IzRDRX1cGNQxfOJYxkDXZ
gf9HVrSZC+4351ZA94Zz5+rg2rageWtZv2LT3zUtdX6uqT6zBCC68lnz4RavkXAyYrDOVuw/tVN+
lWnfBgvMfUcZB+TfSetjGM6Qf+38QbT2uK5xdskxLp9jPDYbTCslorOvjmE/EQdEGlfNnj2VDTet
ZiQtrQ6dS589jjRDVxNYtEM9BOYBYz6QC0RpqB6wDkZ9h5bQDkGs0xA5ObmAGu9gRSMzjdrWqV9z
Jo17W2u+qYgHSHv9NVLSiag8q9jOWAo/nCm0rqMC81KNZWU3CVHsQAG2CE/EOefMQhSh7Z6G3Kc4
Qi2gZH2DMYpBaulWzyFTZaRxfkdQ23wHs6LY+WW1Vn1ADnDWXjcVpPGRtWOL+VifC08C54pHzs2R
SWbgLEHD1RFENKE5HLt5/WQlMaG2KHt2MkJ0gI/Vgzeix3vJJHzl5Ejih3oQO8zQxbeRL3Vyaki/
euSWSrMrDzI0uj37rbiCM4H1uEjyUwYiGeToViMJO4upSrcBVKdzwlj2sQER9uiO6rs/EjUpZd4T
rmyJp7RPW5ycsXFXln39FVlacNPWroY6aSEYRtS+R9HX78cMJdSQeg2qoybb2rRxNk4YokevImyL
A9U88imzcR5EAfwORIa1E6iI0DXS40PQ12SL87zsjk2WEqAg0pepolQM6HhBEQzzbVSZCDlrSqGW
IzK8FmXRq46plWLRHXSVKwLQtD6VdTu9wODacGDS25TXdycaszv6dmwBkFfDpibe7yYSKqZaTMqT
44T9kvPxJaQRte5JPT5D8PIOMFDM3UgvBTLw0O3J2InO9ljXR0AQW7zJ487jRecsldUXBUPrbQw/
hJOAlZ29oaPAzVOSRxKTlOTZD4/l3Nf7bpR6n6WtuuA6iyM2Cfezkj1hI4N7wqrm03Mpqo0VUc1z
ALtjBGbhEo/NtR7bd9IWiClNgtfcmVOImaH/lEbzO8fx+tYbKjK8gtro1pHRNTtiRvsLQzQPUqon
LtuccC4fQ93Z24aou1WDe3Rd+7Tc5IiQlxtVh1dSGPSG8ho1c4ZB7uBlBhyVLMID5uY8PkVR7lRY
+IzXY2k/dQFiHh7B8mnx+eKbXzRHuF6hZiA7XhPAk3+hV5E/lESCrJGplm9xElq3EYaFG7nAzMKJ
o+GKPMr6JpHe1wpZ2y39OL0uMSusMrvEh+7P8bqF8EODqXMuAXbXl3lRJVvtjckRWR4t0crX28oo
sr1hhJBW4ZSh4zejE4wIHNekizsrF/IBuuP5dWhscQjmYHoOi3qERxfXdDj0V2eEQxxCe13blhls
mww8TWr5uNP7KbrUPSctFJ7k51TiC34imAhkFVWHETfdJeb/eEvSTwQrqMctCN2xnGFlgwcg69nq
v0yxsN97jNHyZBB3uu8Hx3LXlp6dZzMfBcLYwRnVtu7C6KPgIXPWVjnF5WUYtBPiYg95SCqM2t+6
xtjaWHtrlKOaEaYxDZz05na+FxLFetmn7I5TYm+YmtzFRAQeaq/GZugjTIhdc9y4C1tI5ESzJU2p
Hvwkv0haBKU4OU+pY6tVkbB38K6m8xnqubeNHUhPK9uZG9gDOUlrrZMWj1yofsjSvHhOlrXTLLKr
Im+TXZzDN1Tg+HYYjlBkxm6bg/YprRNSW7mdbacAfVBU/gFLev8wVNN8B6ixuo8Syz4LZGTbwSDw
VSwIu8mI6bI3aZkesE0zQ26dqEPC58961U4ma2Im2H+xk2C3mBFOATsYjC1U4iWAMDTiddp2/q5y
AnrpU5X4mwQNUwduuMMMrKsm3SHXK9904km13JPk3mH9ueoyF6Nbroij8TlM7jt+aveS/TtMdpGs
b30FU8pMbrXrZaSMkoCn6F8i7hYBppjuxoYmt6GT068bn/ijuTeuaLijmUMb2IBD2AbMEXaGgqpZ
kxqxJ5ABLmFcrjsgNp5hEM88Jov+F0n8WSF5BDrSPDpVFIcbKI4GB4RSv2mOUgfSEOW6BuWxHdAY
Mitru1uOlEDgkwyPOAR7HJUln6oNn4eJ3U+qbtwSq0y2+zy8z41EBj8SDVPMw2M3hYdqaIc9nVoi
M10fEK3Mm621oCHzjpSLNMKYlbeEmk1hUp0sN7rVEJa2RGicfHC7oAZcC9k7XWFCflHaEeYov44F
aI5NFmeZSQ0OJQXTJ+gZH5f6BaiPbu84cCtYvIT7ruPe2wOXLJ9of5RfmOi3t8EAG9H13PiaX55z
Ma27ndnXzjW1HDl04GIwBxWoKXv5vQ2RT3uzOV6rOUCdILzU/0oPlgrfpuS6yK0Aoa3NmicwPjuO
s8MZssCmggpOa1J4bftBlJw5boXpzwLp+MjYkcjCkDWTqNIH9tIObR2edXelpo5jMDFfwPVbbyqR
BmREmwQunOgZUMm5VUn8kOje35qhW102gR5ILFkmLn5kvE5Yg8Y0Crdk+/K3d0Nzq4bS3melKa5p
izj81Q2CsqCho6ccZ6SJTi3r4XypgLKjLd5mIRhOJj0I2Ot8o0q7J4Yg3bRN3OC8ibecgGBH1OVH
N9cPMMu9B9SQRIc0xKPBQgbGBHt8fs7y8WluMDjYmLJB8EUbo8GlBjU/IFkgik5BQU+Igc4xSCPj
sRkMIggjepe03eHKhnN0KsFXZFlo79qCU1cFYuHgCo/DLLIyGi9hbR2pYDF7RHW2xM607Iqwml3U
q6rAh7Ku3ZZ8sWaA+UVQBfgdpirGVQEltNgJI6OPQ0cjvLNQ8UDt7oojeQFLmGdY3ukelxPqNG0i
hc0aptQ0PDTha51sbxort00WMEvfi6CsDnUScIisOa0UG8u365OBMxRLlJiIXHEhGVQBbU0xOPqZ
7zXv8EY0y6BCQbqYe8jHnFjSG18ExRKGWFnvgKQpeiEmeZvSy038mW5VPuDMZLFM+qWFnFi+9WHr
BK7n4LrGPmaGwPZGv+RJjYnz3E6hc8lEqjinSARuGXw6Ry0t60GoAGwVxGgi8wLDRmbZpo33Avim
oJAxSKYV7HCCZ1ugWZk1TbtO4bRYxX2RV6S82+Z3O7etB8TfAidiXH4kTo6qsfUa4M6VwFdUVzEu
ksqzk/fKUOLoj9N4EExG7iKsU8EmCY2GfafQr7gynWtVxulXUgL8hc0TXHdjsYRuWYTmNF2QvcXK
m0+ADfj/+eDRhkgNDkzrMQPx4JWFuvMK1PBrQn3Nt6YM5GHAJJQBGg71TSJgxMLQboIbY7bp7YbG
TqJCfRSN134UuSweGSL5TxlYnheDd39rNPzyMT9nctRUkocpj+YnfyrCZxTxixJ0oc3I2tBvdIHt
1xSqzxoeHxICK4Km0VDCI6Z0tjmPyKk0bJstpSBp0ZnGD9xuwxprfrfOwRaSCe7a2XpCpvxoqCw8
WqOYzvUwQAQwCUEXToOlYFoin2kzoy80WrI1itp/m2my8AIUafXi5q1/mqm1Kapn/DMJBSA+qqwB
wterezav/Hufd8UNoR8wpiRV0EqpOthS5pEWnRivEe2eYsUcHgEky/wGwgQkuiCJr9BxwAZj2a+Q
ZZbZDeOyllMecL+tQhOWrnKZlXdQjZCoJlNKEuOkaELa4FfOqLrToz1M7nH0Q2hqdlESnhAxGCzM
Fg4DdjTYItKNUhDkgxCbNsmKMwuGS0x6xJ2TWNGKPcdk3Mm9rDhFF5lCwwVyN6HOBrL+zUTK/oWG
9XAjhF/dEeu9ED679AynITnNsFs+PFu5Zx/D5GVgO4axlmZvfaiuLb4nMgH1YPRF95IjPXmO67px
cHM5td64UdXl62kgTHo1EZJ04FH1NiHoyftGVdhG3IKkjxVIUnFr1K39GDhZ9p4H9SM50DiHGyqS
fkJFu3LSwBzpuFfJzdwN0xsIoNBZ1/ROO+opzC0OrfcZlD5tPeX1ZLZzDOBH7sqeAsPQ5SxOcUje
yCZEysy8gWSSK5JfVLFRTF1ZI4Kc7FOc9hdhzP61IaGHqOOZDBQSlfosXUuXzQZ9P4No2Ezi3Fc2
vhMeCXklOoeGndNiQVLaCd66GoD1JqibZ9skdXSToT099lld3IbcKHdnu4390DAgnLYiq5x3SiO7
X2GJmr7FAWrmdZqWTnwoHagbaybGkEN4muNm75vsmau2buDZO16uX7vC0/CxKPkvAt8aMDosO5un
h30A4qJZGbnpnQJn+lrX+IaYHA/jiqM17wk1Et+AYYIp9Roxulj62CNzHOclSOf0vQ4Gn5Zlq/AZ
TEhFTPNSYWzr2QvsWu8tW9sh3tNphP6hagYeFn9wb7Z930E1sc18WwaLO7YzHXgidhjROmtMuPON
nR4dO1IE/gatMPEuEftFtEv1rZ4cPKujjZO9Z3QzXSSJAeJoaPXzXDF1YIjB4Q3iUpYcyES03iHk
iouptnMOuPNk7qeeaCUr6fU6haS/0ylDIB7J/EiqH4Myh2HaDQi+kXQcu2M3afzm20x4ASWeNOqn
2AkXcgTVBE7BD6s3vQtl2B4MfMu7GWYLdT9fuzlNdVOfp6kzNsxqOeNPyc5GK47MmdxxzjakUXFq
Lj8qtwfnAWw4uglddZ0y9yV/tgruwyyzIthxBrnRmRn2O+b24S5v7DdViOnWwF37zdC0dsxcXE7S
LN47ZcUPlhOm4jAPhUfz166ePXbzSyMozKuUINLbwJB/JsT4veTFEzYqKDZuiSLWXuQTPykWwkQ4
GJkqdznTMzzlxHwD/yu8Tkm+Y9+mVL0maTh+EH3PVvprwYT9R3IJJChMQVHlIrz5pO+ZpQFlwBvd
/aSD9trTZX3oa3iwbIm0UQdSDWFJs7Vivujfh5ktpYbXuiv7hJwh7mxSAkx38cOt01LAFssZMOWj
hhdLGc+8WZo3uM4s2jKZxv/JjjoDNrCL02DH8xkL7VUjsfcNit6ghVKLtGDAfqwrVMDs9ViQSDiT
+2xMDDA1xKNqn7WsqzubCkXdjx2HAzVM5k0V6W9xDvvNcEBHVwYLflxgp1lxGHP2/uhaf/LTyd/L
COFcCA+vqyXpDjqfRGwZjxI/n021joaSc4O4sW1SCtddPOGsRbI0QMWZLI+5uzktPvumm3ZeuqUK
WDQGwwIUCjxnTRZX7q66TG9jz+qPomjCdTEaoBY6zrtpQgFsxfDE4sT5E2HOIiT9pLaCucFAy8Y7
jp7BXZRzPz16EXtJ2Xu1txd1GXPE8fo5XePgCy9mo701x15vejbnNW6v8GQK0X1n4tUda7Go9Wi4
KRNLn2wGQdsD3cafPJt/9OFs8MVI4j2UqZ9+34AenjbhYy42EtZQqHVA50Bl/sllTO8PruPZKB55
BVjazU/XKRkY241fenvGn9BMe+kYB/BvHbk9qf4qOcCzRpJ/mJt+vvG7Xt9GFKGkpg9VcoFmx7tO
JzdBNsPLUioyQ1qrA9SU+LOxtSNxX7ZJ8/jrn8b8LGlkvRamUgLppA3Wwvok06wAWtKQ4NnrG8mi
MJO2hf+d5mDsJximOYY8esl1IaLiBXyguWb+Awe9T8PTZE96g5hhelexN17++Fz/Y7Sd/60ibccT
llxuwr+Wae+7+K1+a3+WaP/jv/q7b8P+zUaw9v9ZPPx9aC/av/5Fu7+ZHjeb1fIfzPD/Emnbvzkm
MCCPEnJ5iRcIeFN0bfjXv8iFNE4bDQQ5K/ti6/h3fBufnzjBFVxPmChLTd4T59NG4cmo1w2zr22r
MGUwBZ6mp1Dq8d/UmwoPeQxbkfYcTWfW+nSZBm0tvB8SZTW+q9deGO4iaQnQRbVJvw8yZmU/3YWb
v0lL/yPvspsiytuFGvR5+12uqBfSEa+UZ5kLzejnNdADq0KCAw1Uxxw9eqwZXAgEYvDsVrljYebW
WXTnwjU/tL572w3CMzgsZvNrPllw/CovPjU6tE5mhd6QqV988qZ0OGfBPF+aI6awP/m8n9fs5fNy
y22lFMp84Xxas2MHac4w5g5G7CLD8MqS1Tgm/0y8nGBhEu1XQ+AgzIjc4r0uxPze/T/qzmS5cSSL
sj/UKMPkcGBLgpNISqKmkLSBSSGFY4ZjHr6+D7PaurOiqjOtzHrTmzKrjAiJxODu7717z5388QXn
sN4JIAi/sPhmz2U1EQhIa+fXX388+9+fEz4e/Hp8BpxowG3+6+WUQW2STMGctSdB5pwsFqHFiahI
MG/HmPiXiS0Z2Ep1RB9Dj8kw1b5T9kT/Sfr7eHLlD3sGZTSzB1mWPpixcQHZBwc7GrCb0rQcsjcO
iP6OPNXmPifQ7bNXFhbjudYPf/1d3N93huul9iWvEK0GGA7O9dH50/boJ8todr0jNrrP4xOYTX89
ThPu50kDEBkbAhnWZPmKjVG14xdiGEgzeVFi2S0LbDuQqI1LP03dm4cJB8QI4aBFZojXycq2bSvO
sklswrnBQMjcUGRN9cOhq+J4gzTsTQvaJ0kkXgPRObcMqddlOUOWToa9nr3iQAvcu8VzU59cI1rI
wYpB8TOXt6JtDM2F+SPJHf1MFrSdj8650Wb85XuNYnrZO/oovJrzF6wYRS/PNo807vACshcGXVgt
U/r619fyjxf3n2/fP00eXEuJd4weowW8x4MM9i/XkjKrzUQ7i40VOQU7U1Zuq3Q0T7jUdtKxfhnp
ON31czK162JibLjvm3z8RZpw8+nqujvXaqRNYte2PIwVHT6shyOM3FJaKFwdfU+kTbsfhlZNiM6K
+StAcvDY64iQ0HwyXi0nUye9eEpxUKUOm5U5naDnptuu98y/eXD+bXv+48uyK1+PVFDU/vjzPz04
2sdbKq8vAY7O4VYRjoDmk2PGQbOs35MVFWxrHCrUhflyaWpfHR0tKJjBqpE1jpjlWeBSRmOgzP/S
PMAnw18S+DZ3wAPd9luxgUKrGHIxIiDzbbEG+vQrHuYDXc8pBPX0X5pJ/vhlAV4W03RASwbyX+95
xf4w+nMnNpwf5auJ5/v6Fqd3f/1o/YcF0cct8L9/y29vKaisxGsd0rgzJ0m+OT5XJyzlDDiAhc/b
v/5d/2FFwOHBHn2tlQDS/Xb5eCRTrW2svSXH6aNjFMvXQvjYyW0c84FBIssuSukAV59pwiEHKxv+
9Qf4D8sr3U83AIAjcE+6v19SYxRMtIXY5J0cXqyRQc8ET/lvdmH7+mP+/LYKH8CWKcQ1xMQ24e/9
652zWXKvNDYCdUTzoFv7mn0175jyXqbiqQqSu6kE8DqNX1fvIBRs447EqWjFfuKHqYM4BB4kUpXY
rS5eq8cdeW7MIaeH1tY4VebY3OgEmo3ZMxh2yfBZOYDSQuBM36lK/qbK+f35EL5PVc1e6VrBlXF4
reP+9DIu7kKOhtfITc22Qzmb+CtvZuJEQ8v4m7vzb5ctMNmbmY96HGAs4f/2eMRLZKP5MYKNzD3m
wXNm7MlJhgHVlPnWaaN+z6UO/uaXchS8Lp5/vl2eKTgJcFxiZcXj9PvtGu1O2IU1RpshH5+wzVUb
R+GDCaJpfHXqigw3a2of0Fof6Di90dRKt5IK+wPcD/IdMz5y9kE04qPNjrz7VoP1ZHG7WnT1Lu/Q
xUNDfYvs9q2i+ZKYI9mIPvno6PTsVZ13NAbH6SCyAS6sbM17WmPExRdwGpKZ8CND5BTv5mxuwV6L
s18xKWHWdaIflG/lNNK+iWwDI2xxQekarK6yLl6gB8yluO3Y6Vz/8eq5v1u8D1cvX6W5tHcl3NOw
FEK9tmjY7gxg1Fu6dypkXG4hxWIiSos03eVkPOKSgg/yNoPUCSfU7PE6mNrhywYOvnNjN4CUglj3
bUpsfxuYxRNaDyAbjD2v+cHKgtYomo2ICmY3hirepRAwGlEvN1tapRlN3kDvp1wQ6zw3xa1bp9m9
NXmw6u207jZW6rLnNr393TqZfyadsd0mFkl2UZJBFAospmPL6MkijNil3hnwj5sEEVO5Sue1zr1H
QWZb2NXXRl8JQhKNaA3MpHFi9xLFQ72WyYzO19yglNsDalh2du7sIw9XNVPfyQ1JjQt+zaNzysb+
qR76b7QL4iWxq2xLjHuxCfzhRxETuluggW37bjhHKNBe6jR1LkPWCH/FZA8AxpzT0gmWYBU49aUI
FoRJvX8eyLZCUMfIiOQXuncIfcmNN/ByYweZdhbc6vtu8Ok4t9y2vsGTCbNO/fKHLqCBGrV7s2bQ
2eItey3Ru/0YE2dXpl2FlTud/PuqKvTFyPIea4liLIP6H45Nmw7zc66W7uJEc/+s4Rqsa6OZn4w4
0js6ddmtoWu1Xya85BkHrVs6RdeocNsMrbrAe7V4mmBolEnE15mb3vWtDyMCCVkhLL61GwJ9Y+7e
fiHy/RL3+Wcz0OFNr99wNIWxQzpyb6I4WKon07KuFTZa1mg+R3SE6Z6lI/k7WfUziizyFeDZrWqn
TziA+1bo15l1YzBRCLuuhgkJ2hv7jRIXWRNWndXVEpoa7G41N+Uv32ynrQFk/abQDSMr4X/HtXgr
GSKgfrYqtAqNnUw/ZCurvatGA/oH7evYmUDotzGh5yOhQX2jfjS6/YHXvSeRVVjNZ85o40X5mbcv
0PDsAsaMqMpKe03l056aohEh0glvn5KHt20MX22Ew4eyTK98cZvSOCd8qlBbEX85Kx9YYac9FJDx
wMTE2/C31M6W44ng829HqGNeTR5m/IBgAAhFIPCSmL9gqPhxAKe/GeC/bZFi+de5b0ZMh+E/Ov38
2fqiesib0bsTPasC7yDccycZDvD+7xdtOpc+Lrgndk9gNz4zoNwwSXmp4KzFwYislxSDya70SaZ4
STIHKZ2amSYi44ufO2ih/De0KqZZ8wWrul2TdgyG3W2BwyHKXAkrJiYMRA0RAWK8TZaIsMe5Ghlt
G8XGQG4Vxnm6Q3D8VsdFu4W1XoaE45FAZyLOGoIhRLOa3qJAcxB0TPZPZ0x7xqB1GtYB+VBJpup7
2yhwQ0WUdrRBC/fFiWr0D44Cyo8vCalgdmcQlvCgovlooavonfawZOkTcIKSb6yzi2MCk87nxP4y
lyl/0EPKSd8fF3eXtjYcd+Lq0nBqvLvGxp9SanL86sl5tJici9K1V30fkUMt+1256H4TNPZnOdTH
GCFH7maf2DO8Fe1CdzdqDyCJYT5WGcCmeBrOJQkXp7EHOLkSsJheO+jmSJIQC74ryrMBU1CBoheA
HtX10hw7i6G6XSBfA/hy2y94ljp7tNbx6CxEile4l4yaYIQe3Tf5eG3pbj0GqaQSRTccO/BAp2l2
rBxjuDespN4SbIB7C2nWjfDa6sH16kucAZWschD6idtUH0tjZjsrkskLAbnupsPsCCGmcV751LAd
+0zclsiWdvTBl13saeLBabjf1D5kHuYZ7UNjzzXvhQ72Q9JjWelSykG6fiGpusVBk17D0i+wATSZ
eUbl32+7msUbRdylsX5lMX0EfEJz++R3EkW2Fet7e8znB09l/lGDtTvKRaZXc9tM/nkX/SiXYH6F
dKfXgZ1bD2RE1TvydtkLYzvduU2XvF+nephnAMPiTZRXx4t5SOKgAtin2G7j+d5EhhJOmaPu6ex0
G5NveyJ1WRy7oRWnyOnFJo4GE4tUnFwA6zqHhrCqE7QN0BBBqs4DOqANs+fhtpbply7q9CkWBagX
V5l7HtFN3beffiEYqxCjgAWlua4uQRxb2Qr8IwAc6c2H1nU2jtHc6P5OXKdQrVfejXkCNVBPfre2
tBdtjN4H+lR71UO3JOJLJHXxSqK2WBMZ/DJHroBAhM6rrIEwChwiwapbAJVj7wf/7HrFTZfhBgwc
t9kyOXXCxEwBghpN/WiIATnVtOTBsJWasNMaFczWnJlo51ZdhYtb8OBHXWPocCo99wD0dzmUvokn
vZP3Pv9+1U+GcSmDND8vSf3ltWRpm1njcALOm/KxbPpbg/gubNK/Sr+5Udmi7kUWeCE2dyaUY5wC
w+I6K5ngDHUQVtOOOhPEtBmQEXNQi7aM20bUFNaMz8mwgrvRCvq7rmvVMyUmdrMyT6xtAPkTBlE7
NLdAXqIX2UjroSg68zq/1jcglKfzNE3tVysSk+DkOo6fxpIPY5iu+GZeH6Boj8ubLEnSjR3z76zI
N8KGYbu1Sjj0bSOROqgXJ2f+wFwmT2TvoT1XpCVtmkCWD7qU5QH+8fBNSBqBx6lj6KPCNbBrkbgh
vyJr7NlAzrbGnRL4YSXYrwfaP8x3vcjcuah72Cr7Onpyccty85HMrtqxULu5dqDYtVGNLaqOIWET
v5G/VKQ6vTaoPVXYtDmRKBrAVYRzFzPoqq7S4DaLs4GMMGMMHYohom8jQ7ypmi1IapIzPbuXO/yx
qOkyPCOrcSyCc4Cung8P74bMOOhRm0Hjy12R37HcTdnVv8f0V9/pOW7P6ZA+oNf5dIkH7Au338aE
zt002H/2fb+89rTe1+1SXPO4smbfO0u1AfUJzPK63ZB+IzndNkt9bRExMijg3mt06yfbaawtkul4
K9GP30DNJE+jKaLpMMTjNiociC15sGV3xVboFMDK27lMj8aU6Bc05kS9fKElfPBH+6nxhw+L2bc/
q3eRta9kqmISUkZxqQfT37dmKdcuXuRTPvhZF+ZVUoSVaTGarfDy3OK/agBd4iMucqO3aEXZnJN8
UZ5xVHaP6KAyMud8B3CetgkJKxNCDjC1iA+EVD6h9qPd39eRUJc8mB6jqXD2CN7Lt2kxgUw2IyGy
tJbGb9iU3SOc2HoHkc3YlFrLPSJHhYqMbe+r7/2B5iux48pFuRSVjt7xJhOhAqr94qt03A+mpd5I
ykV5auF39CpVTmsV3Dhlpi+kwQW4rwJSG4Y20ViKyvHFbNCLUKsMTo2KTGA4QOb3NZmg/Jleeskv
/k25yZti0WE9Gx4bq0ciCzSh1rhBkpxuOP+3uLgCRGourdZNYwfFaUBbKVaJV8kthgiJnMmEIIxq
xIEHbBsMmQP/kSE/BYOkafgMiIg5TCfJhneSatdAZOHl7gO8CTgP3Gi5WOkIx68ovzqajtvJ6cwP
3mF7MztjtM96f7k3BhMRPRIIjsF9Ux2A3BpnM8aUuyLMMTvnYDPvGg4fG1SaJbqVvNpd8e9h4rjW
sVD+cz6YN3bRVp9LrxICaOr40R2M6nERjrHuNekGkPNQqReBdwmQur3DcQsemL7aZ1ua0YofqX5e
l8L3gkShx34s8H9wyLWOTYrfF6da8Iz+snuSWZAFYd8lP1lY8tt4GKdnbJFJGiYyg9hQt+X7iDqM
7xBn+1j5C2bJRN1aiwLCgrXqpkohOGrVd7eJhbCtMmz1I9F9dKdtksY1/NvjyNz6WHBg+1EEON4Z
SxNyzJlH602N4m7jFxND2YFh8LXLkNzRGRxeMpfO4GTMxU2FfCUgTGVsL2YbS9opSzPvS85rR9id
3vdo1TZwOBARF4dH9VL76VzGK2O07YOQ1MdxTjW5zxqasqsSNyNpmn65B5OX/mhhur7VKSLKjWMy
OCA7aTEBMakxfe6Zxoa2P1sbtzDwOCLFobDxVWGe6niIbw3PLDcWWQBoKpphZcBWowyMm3u2yRSw
LiFcvCW1ItTYnxGYlOUzwcoMbXNfhLVGlbbUZXebyekiI1/y8A+YrTVfwUBRo8tf/F/XI0Iv52hJ
mLHEAw7EbaS28sWDQbJRSHgzp5DIztx1Haj22eosGqYm9MUVf1z/RB49bYZlsO8s5DaU9xx4AAYa
RPDFESYjYZTQti2BZ6wq3TF5cOK4w23vcNg1lpn8lspF8NOo+YEvSgtdNxOwfYhYOzb1eTdJr9hn
jmE6L0UUtb9QnhNmbtM5LKFIF0iEKQxIuwpI1yEbJrLkHObX4IKQk7Rh3BFL0flHa/bQx01CvPbF
VOz14jsP+eIE+8RI8L4UQ0VMHSf8tOJtx8ayoc4c7zpwZCwFDLknHMBJEG9RhuqwqyAHCrn4ejO3
zWyfaO/hK/RwNG3IEsASDyjYOEy1qPCTBO0zzIh0PRpkxYw18KzW8Kdfiw7I5qH2Hm8WtPqfwtIg
VHXOFgnNkeXfJPnpBGBz+WGTFPkLR7t3NhdhfPHV67c+wsi/8uFy3rAVsgxwb1yg74i1m1vhq/m2
rTw4u36/5NtBDOaJbphiPUdXhQeDYMWwjip9l5Dpdlth/3intKRclGPtf2ICyOius3D/qC0/wFDn
jHAZYh//AaK8ehWMnn5r66AKc+1Gr4yUeK+GPKHQS6rHqybtBFNeZVvDdz5zDErOiG7A7XCaavqZ
u3QgQCrDc7wstMBWJcb/h2SWOQqOqds6plZH/I3WXSYyfIBp0zcETw5lu50hDx7mAmCGNpKm2xR2
hT8IPMs+Zft6URnmIFZ4GMV8E6u9aZY0+6g4Ll0t0gRPQn881n5v3es2NTBCIhL08X6RpLomFAc+
4jTNURsKidLNRQh+Ti2LwoBq+NPG5IwgcFG4Gqbv1hq+m9ZAhoPnD7mRdSAgBz8BlvytO7KEVqLs
Xxqt1I0fkI8H1SD5HmSBSHghm+yWzhY7Q8HBGnmvLWF+osHa6AZL3zJp4xthYYQoXzq/WluM7c/r
ryhBuI3g4Sb8XWLjoZTJUNOTcYmvHGIuaRczgUOoBNfulcpM6Bol+PIiGoy3pAqOn4mhUWgM/tTd
TZG8H+JOnDvWYMHXisKkm5CTA7zsj0NXL4dmdDvosfObyU8he88QVx+FzHZeNwNNYonAFTov735P
H07tgsJ9kwTR3Zm1dF5bvvoN2Dy5or/YHZhxYS4rC+eF3YkEy7iGGxHN4taAN7fmLJPiisr8kCT3
c1wW9THwUMhGXa2/5nyi3Vb0AHo1ta6BYw7qytihuMXDj7oY/blvWKR/cKRV2A4CeyTajC0Z8fYE
anUxdpXZ5mHReHBDVG9rVEZGuTXdRh4qaQOqYKWzHrVPlC6tjDQIx9RHvmGk02Gx2ociauJ7y6Yv
GBC9RA3YO+coIjcp5TnEm1opNE+wT7njOIcX22Xo6o88sXFwrIbgdTQc+RIv2LGyuSE0yV+IYSQM
NBTsvTfIY52zP/RINzmuvA6Wlx4LdO3EGld6Y0/DuE4GQoHdIBjP0+hnLr0EY94ETsy0rqS+usiZ
qtgdxuHYyCD5qRq4ATqPmjW5o9NdBovzuSAb80mpfiFqRMkX5vUVJVESgR9xe6xHEF4qMqVSywnh
CFwpfkimHJ3bj5gZA+rZBNq5e+U2L2271Q5+nWZsANLU2VBi7edRCdyriY9kvpasjgoBUQIjfQ2T
lAi1gJASjlvz8M4ySgaDR4JKQCLPyNEeCVcHL4XLAvS11sW2TWT/0KFO2+cc79Fs0R4ZKbtsRMqB
GI1Lks/pbV1V0MjqArtjRfDVOArvNLn4ssbMKrd+vaShGFpqoDb3wiZK9X0yVfcYmZxna4pWZWO/
J5X3EYA2RHLvTQmS1aHGNrwUiNYab93N+dnrI7FXKjYfEGs7a+TO/g3eaGCmbfZUxoGNhHOIf9WW
bT3KxnWfiByPDglHkI1RQ+yA0soi7Y0PI3DpfZ+L7HZiJ0WhQNStSvsHYLHqkXiiYtfioNzaBV1m
GrrOeSQhbic8SCV9W5UrhiFvvd+YR1PlxPVFxJXljdz15NWGpC3+6qhWvubFxCllkNs3k2I9CTCx
5CissgS2D5G9+aYmOHSH55reUCS7iifcUXg+l/ip6/vtwjzWqUvuMbOujTm3P922WI5qhAXr912D
HxQviMZhhGCb/tPOjcx+WwHsrle6s/2NLe5qAU22xjSOalW0/TadpUbUzWhZb8yaoMUGtYg2NkFa
3g5Y896KADo9rJAdMUPWARM6f9snS7M3m3XVeid76fYGTnvSCZR7bGqUkBx4mR0UuypOLxUa/c+Y
GJCrJJkgt/HK8ZiG+UgD7DkLwIhoU64ZPKyvHnUyNHt9gJ1+VCVgzq6Z8i+ng02ROc37sqgTxFNC
ClVSVfAcbEVamcYdIaQhtlpQAi0iOUh7bpFABjVgt65kksXRQyJbnbJ1s1AgAxmSMIxFiaedxODo
Wk4IK5jeiSTyjsWAHY2kRYr2ftoq1tzQlKSphYBKPytiLB9x8OAhUrEdk8Ri2N7WndNunxMz79Jr
qeIbYSQZcmAyCt6awTLUR8R/4PVsNH4aUq+fHPh51FrQ1dG2DxtiVLHWUEtvFt+fgy0DCloZiL4u
kMejR1gF8JD6oAp2EiZ5IEjz8LHm1cJOGGAO4zjvgR4nH6QPsivKlEeqSawqfQK5kzJytJw4+FBk
8YkVukK5NmsCfI5eQn2yVplnjW9BkGaXQEnhHBhnp/ileuYjDGjTUy6GZb1k0wQtyaYn6oHK7xX7
oQc/6LqeBh6GryZ5SIngfew7l9WWdQPRcYqjaQXTWKADSTz5RixG/zFXtvjKJEiFxg36giAQzs0t
dd3arqZ8uywdARD1bHV7WBAlNkJuNcXgQLUYadQlvtG80igm/dQeG0aYnbyRnqCHb+D6cztsWkt+
65nkc6BDuHNSG4uu/ojNnNR4b7wT7O+qInLAUMc27ciotsbZXMGeUBfBgeTMExe/AaqoqYjr1dgq
8wRG5QsCdH/NmdR7wjUTpktzjTMbQV8RvA9qeBD19Ipkf+qwe3HMSBd4QxO+aeWr7pqyXd2iKA7W
XsODDgB6JtnKvopsrP6Bvbtkh8zokqW5LjaUAVSqneGiyc6XofheBpGvG0hamKpiHP6xg7MwomZy
B9JN0LFgmQraEatK2T2rXsOBSRya1Lmob1MEDGaenVvHwNQ1SQK9/ZgmRVtF0Sv1QmFuUKXVoQRo
dBgqp3snxbkt1o03T8elayEeEISScvBNGAvXeHeMolcseTHC02o1pyrYz6bVhyaljs36U1S3Zl6K
x3rEVIlNFCyJaTAcEelbq4yrHp0Vl97qdE4qQVJHNC2vs6RqK9aMsuhseDwsd15TvI6j5VwUBG1M
WZ0zvyNYzvY9p+OzGyB/n+vFovnFWI8j0QKzJJ0D8zzlhgmVW3IZ0IMZeApbFd05tIZ+UptShSwp
EJtBlTQquH5cSSOW1iYSVv5MCQeOrMHnMtvrsbBI8woM5gXtkD0XHU6sXo9bUYwvHRkkXEH1zAB5
py1f7nNmSZt+adq1ORMSG4oGwkOVGneOYqTIupI8d5XMUYxoKpOBB22VE1z1q1wSLO+SEOdk3km7
QaVKcBA4MbZsGvnrxU/owIMVxB8yQE/wYyKnbQ0Tay5sanzUMF7oiuTT7m2hETXqcV9Qf76a0FlQ
4Lv1QaR2/UWGm4kOyuYBGRPMfKsCKsljLix7WtdWl+0zmMU01xZ5krFfYLL2WvzfNOuCtemqhc8l
a4wdnrrEdXbbSSJ52kEnN0xOGDnYRb6fmoD83sbEEL5yi3F5WKaEvDBpjW1ow0HZ+5mZY+uBfMJp
JU1fiVVIfi5WYyHVtexHT0cAvbpJJ0exuCxhQg73XcbYbLAjCrnKNo6kzWtKJlA/h8Ye3HLtgfG/
HTnH3AxzpEirbrXLNA2XNiTYvOJl70zbDceOS7427P4lawlb9v3F3yQeDvfRt+BRBPbBk4j6SWEW
OwG9HY+f19lnKjgYZg1TRYAZ9XIp9VcL3uu7IjJv3cjeOGXXE++42MkDer3q1iF2Da9YDtR9WTzy
9lLnPqAd9OLGtiRxxxChPywl9Z7orskCNo77alq7KWzmK8bmhM4JbIkcODtH9XhkxSV1nrPctmeV
3nlOxty/AtSHwzayfuS0G25IY+lDnQWkaSeO99AvZFplViV+WtiwMZQupJQnWTqRMgLfHTDb1Wcc
92NID8kJzRiDsc6M7rUhCODR4vm8xNriUVLE743uUj3goG9XFXOoNTtPG6YssjSoBtKYCVumm5LN
SUi+UIH/Tme7vvW6HzXE3nVlOgz0xxJlG27FlG9cGH0MmaYESKOV7CAUVvFPFx3tG1FUyR2BSqCc
+DBrG6HiqkodvAoyGNa2SWaryPIKR7wzE1rrs+WoauDujFXtfxij8Vb687capHMWgXPPA0W3nm7S
GnpBeh8TGQNLMG2ulQPojek2WBhd7zRVL6gEFs8YVkM77Hmsa46P11zYsfBJ6SIq7FnWZkuIk5kM
ZlgF+TytDa4skoElOEE9jPZCFs1PW42Y+MsHGHDdXW0UmArMSa6x6wzNuiObkMeyS6KLoln0yNOV
/MhKbb2OtgMIQ7ZqA0xFbaMqWu4gXpAWJ3vqS+LGGDvnlvmK6rJ7zhabxpQPUmqVLpZ/iBsQlMjG
1HegFj+E659hg1nmxzqo9QkjWLFlt8g3noTphnFfU4/iOmb8Yv1RJffrySnro5FSfdkqz2/ErKyD
0QVkILCHOKRb+fO2dYmrp9HSHQhaMT4ypbwXp+WgXVIk7VsjbunDyng3JWmytTowFvbUfxkBOBoS
m6G6Shur3Tq2klO0jNM9T2TOkdpt3ipvSH9iuaCXHqvlUUp7GAkr6mnqzIyPUTCEdI1X6Bv534wu
ydOsoqBfM9zwp7U5dO2jNRXtrZtVNSmDfjncYLSHk0S2cL8R1Fr7OomZoJPFeD875I9RQxTE2llx
vtFeh0bFwtArg1Q+RYNj38a64iBCnsNNk9sj7zOvHuHaDDH9JYfzUiAhIaGNKWh1NirjWZbGt4O0
86nQRv1Q9S5cLHhV11NtNazdBC+o0Qx3c6/kkzNlw4Mxg5JJ08tIq3Vru2n/Cv+pvReWM70amBk3
KUKUo1Ml/rqXUf/KsvLqZblzno3r+WAsslsnc+1jmbdgvVRc3KsuyYhHG7KvYYgIqB6xDjTFkFCq
mKwOCKz21IYJ+R3a7mJCMly4QLKtdwPhT2+Fqhuy8ebF/lk4BuexVuPayjknH9NEqJDYcfqy5LqF
rSeXtdK9va7dqzSi7MGPOEofMPfT9/G6XePI/oYQiwp7nGW9EqZasdbyqQiXBMV0odmaHIcFlgo9
25SfSghdpc3soPrcudeSqL8iIMwCKIZ/JLIcUWz5a6RfAygGHWiEFY9jNOygGfz3CqIabqc2Lfe1
R9fY89WbH8dfqJS+fbqtkFnlNolgokgkanXrpTtd48z0smpFksyuJKJyVcwZi9/shnExnFSjgBdX
L1PPsjMtMpxyBkOGNZvMjeMNr+y6t9xwSKR1yIerN9XaoxjCyDHExL4DGRBjggKBqVC3GicGWT62
J/zdwE9tY78QzpE77h6/0cmt6X7PlsdEiB+5b/2JAK4O7iYT94Risu/Td4lHdWtIQsh9mWSPpKd5
T6KkYqyWhFZ4UVm7/7FUMCsbRvcb0hfVhxHH7pkS2MSkSIxTCSjl+Q894/9rx8j/R8B+y4Owj00D
Ger/3Q3y3HW4QbL4o/z6syPkT//2n54Q3/qH6dpIdv8Q7GL5Qfn3T0+IlP8Q6KJBHVuSAyFKw//l
CHGsf7iYQWwg98gBA/xB/8cR4v+DP/AhlYMsvDqrxH/jCPHk7yBrywGrbiE99LBP4IX7Xe4YzboR
jgd4MBVFvkP0OJLFKUjWCiIpPlri6i487bAndWZSGC7M69jhPXvruC3GX4E+KGhxaWYD4mdSahFZ
6Od+KcNyoEaUMhNhjAT8IDs9fMZJ3x3MlDMJUTnKSNbBUpLGMfhiOTDS8TP29sR8iMjoAN5XL3e2
w1Kcw73cp2XPp/CuBoLUg/9hZuPeKHXzrZphXncyQ58dFEkQ5oHl36L5T07KZ8o/2ykkCNkTvmuT
1+F2RbJpu9Q/pg70lQDgJIdd8nXi1Am+0sLjHEKWD6zBNnJ31dybj1TRyV2mPSAn2NzCgjWbsrIj
zwjtih2aQP+39iKRXTm5qpJVbDcfKOH4oKQ9Umz4uKnpYczZuI7dgeYTCrLLmKcq9OA33A++qz/N
Iq/ZscyTu3jvHTUL/WaYCy4sxzk/cWo5kgN4gYiF6snt72WZnQ3uXIjZgtY7XFtk8c2BaSed+Mrw
8hzUQkGynT+NFCtYY546gQwGQQ3Q3tByk4tdpccmmwAi+oUbUpB3JJDQl8V5MOOh6YLGBH9AYPOH
4RjzeQbQ8h6kkzikjFDuSU7qmbpgPX3KXc5HzJva/eRh957iOOf80TkEzOHeN1ekk0M2KCa5H1py
c3PVD8+DI1BEaCWYWEzLABiapERT+sahsmvjZ0t7Z42kx0a26NntqqfS+DHmHlucDQO3UDGnEI8r
soncIvlKPEp/2K9X2kIlyxWShXJn0st/H4Tt3cmKLZ7jUvrZ6Oqt82dJa2ORO2a72UORucN9O0vv
pWICuNJJbJ7KpJanNO8VnW0vRrUwnSLEfSegleW2qR1jH5gjHEDl2hdpcAjkXFRA0nAznmjG98XK
ivpbn8noOZ/ctlzl9LTXliys07w01YwgLZUvnbRje83IID5gK58fp0RNB3R71r2Nw5wkaqGHD0f4
I1Cq68BsadPdkC3d+1hEaPLKoN0H2DWeWhPUCK3raqSBkTbvuRfVzRr6WluvYS1S7wdgcZmFjUwr
Q9fC7U6nxUBqT4d2E43YFQy8A4jGDH5NSYLv/eB5/5O9M9mtHFm386tceM4CGewB24Pdd+qlTJUm
hLJj3wcZQT69P6rq4mSq8mT6AvbAgCfnQKiUdsO9g3+z1rfKD05tEKLcG1wKwLx+wuiT3CNGS3Z9
nmPUEnY/lic/E0h/UhPRn+9aDmNLkV6TtBGugtkpbhXrwMvoheattlhhrITvTg+EYFgnJ5e9JGrT
qj/j6oxvTAAiaAAtNMBjx12fQRQUPPYzxrmkDx3WylK1xYNW2Y2Y7eoqGuf8tkeutJWRrrYUxAVz
DEcffJ++dC8N1dwRRBjdBMStXxJKd7AZkiFyD99nF7hsAbnpF+lFZERy+vXkXayk12ezk8ker6C8
kASmrpKyKF/cplDIhaOaNY2YnprIqcO129jRo9WV4pMlQB5Eqg3Rxbfdg1s1epM6AHhTUnv3fmrx
3ZqWMi2KC3XH7V3fTa6rWHrVnWROQ+Q4R+qWEvNgtGZ38GFmXxjBmwcCtilfMcrcWl5Y3gIHcD+0
BtlFZmDWX5XdME2bdS0O0RwYD/40CLbkwv1gRXBQ0GWp7EyfAb9cok1zWbVsKAXsb1UeoeyxVPMB
Iz3FVaO7D2kypHwo8oFxFcLWrc36FZxuaO1BLSYQ6BL0DXPcU+p1GWttHAUPjl9iVYLojfQ7UNNx
UUhe4jKd9xO7iz2StQDtdDdDVc2sIyvB8LkyOn/X9mK4b8MuuuXHCKCl8p9TxXSYNO9kJ0XVXguv
H65Hj5T4yZfjzrFE+SLQE76EQVneDh7pfkKD8NFzDrs781grjp3trQNwd0fgwu0WjXDprN0iT1jh
FFSho9NuFPP4ozNb5W3TanrHPP0sOh0A2+lPTdJxxnNXI9/1pbHnVjPy9O/jNqVw1NMxSPz4sc2K
8WvVm2rjdbYGA6UqtkuDIHEbqjJodLyHTA06R6mdMdlezMDabi6Nb0CHdMwMlQPD0CKA2xaZojq4
GWaGMnVXjv3cTd3JHVLjyqpH5D8g4Pw0vtJG10H8Ac48wfoAQdUeiNXstrKzurWlyZLdQvlOUc6Q
EVGccpsJ3UJZL1dJRpzUWiTMrHOZFceEVpbXQmLottMIBpKuezGJGjuAIvJbZEC2hsBjuuqhWxID
B0fMW9Eql8CAcrxHAOiWW9CQ4UFbzbQtA5pM1OnhSmX3Pm5zjHNDf2v23M8a+NuHKBTNJ+DA5Uk3
vD0Vn/nHEo0An1h8hUnf2BsiJJuN1VdIYpXYS3ueD96o532lRPHMxudLzk2rKKPXRPv9QZULd6wi
r5Ppg2Q5xbI+OuKaraFhGPZ97+aIh7PafHCmETRsxzLwJvErCBE4bwdANAkIWa/S1g5osGDzYMLp
jshVIOu7+8D3o734QTMcbAi63GaG+kspy/EQiMY/SdHMr13i5isgzLdExXSrophmgh3K6IELUPKe
CiwLbd4Fr4GYgHn0bXJtxbBv+YfM53tt7RtmL7dEnZiXPk2ZZ47muB0T9h1r0xjHZqdE1h+EJ7XJ
4WSG30qDjjsyjHCn8txpV50N74c0ApVurQCt494j0/tYgem+ZyERp1v8l+Oh0npgKtvD1N4TT1vf
U1+k1VURAxfcGGWRJIB+7XVyhCvJjEC0baZuQq27E6P34i6Sdvq15MQBMMr2el1oUut7dNdPZK1k
24xydx3klvXY+2OxY4I4S372UYlFSbpjvk4kZ52aQNfgSbRENx+IXRfbwVfNfa/UDdKJVdXYKx6w
P3a1rjeDxugQmOiGJaXFsqCM1yhZ9ReVav1NNeJLj4HjxS/GV69ZVuiuE9c3oRF7h2EeGMb5aUrA
ha0uvk0P1zbmeF5A6ps6Yt3s90kJ2pPbU28O9slug0cxq/Lcs+nbisEINlFXQVXHhIvoFQOKC458
l/RDeiYrGEkJiY37qFbGA9AguVeu5a0dUXlXXjZFXwK7tXd8R2MAqrPNZRjKR/SS3lVqB/GtWSZ6
3wPdgjdZwsBMcIPEfgzxveLWuc7EsvJ0JLFJYgzj0wT7Ytf7Mj522m8/WdlIKrfRRLdl2iHkVTUw
H46oVd1n7jUwYUikRWRvUc1gmynwJ6xVUJGBkAL+3jJ+b7d4eoyaRZrykQqbIBTZE8RUV8o4lgSu
k9PejVurg+Fcas96iGSIebUx3asBBPvBnZyc2beyPsgurleNQCULDE4d0yKqb30U0EBEvFnAkDaN
9NlF3wFHI2/umTFIhsspJN4UOnrgz/AMfGDqnJsB3QHCn63DYvzECD44+JEkjjtG3BRUGGy83mX0
nlclsoXK3LYYpw5zzpAibCdn5xORfazGxgIiGYXcaibynKkGFs1wpS+9Ke9cs6ffbcwL+Z8ZBI7u
oxHVm5ZB3/U4MRgccSwRfeo+2UQPMifouk1a07Q0jN3WjTD1CZ2x3HZRVSLWc1Lgyn0t195QAvnj
gwGrvpSFujdzFySbM7vMpmTEK9A+XDwSt77rLH/icBdvpsDv7WHv+7R33luD8TRW2zQ5aDUA57Rd
sg3H0D9hvGCq4xK1APndeGpDoR8Dywqfp2BsbkSC8iUA7vYnVLIM+SMFPl4uEe+TYWoeNZa9neka
qN79PEVrERq31dghHm2DFGiswxUw16FDKWFEIn1m7mMYFDUVKg8hq30z+s7WqfJzEKTG5xg158Ym
4OLGyIr+gHLjw9D2y+iwgVXfhtazGAYf74Ar19kiQwIZwpc2d91rp8jzXeHiAN1g+0LFkvj+C5V6
vHfFmK2QVr4y2b0d5PDgUKGsphxkKpqRCTVGMt0hK7vgxJovKU4mKvAAuoFpdWFMV5ok3g4xysyx
HXfuFyFbBAmGww53PREc9SbWrj/ObCsEAMuAjUeXeOOFCfqETJpqd8WU1bur63686QFxGDvNcXCF
VFh8dQcz/dJEbAIax/C3SibivoaNSrAJaQ9z5OHoQj7hnR05GAdXQO/ss7lu1yIY0pn1ham/jr1+
xuPT7qrBTXdOVxYoe1rkXzG9k9e49sru5vQqUi5gd0C9EokKjOYVycKkw1tzejPnFXfopBKniP4V
LHAXQQAj/vieL3p41KFWR2Rh43E2qbCtdOq/NYmkFCyV0jCWFAmvA/XCgq2rSNYJLKO+iKXOHt9K
7uKt/GYAapy5C1OUs1Dqt7yRYoeiEMWJqZLkxl4qefutqGcJaJ2st0qfIEDN+UD9r4xAXsKlJ8iX
7oCtDX6uYhT4DWMjuCHj04I1F/aP5dJgdG+9hkdlxmG0tCD2WzfCZqv8UC4tSvnWrURL46I6YhRK
T7EjTqYQdNzQGmziF6PbW8tDyA7tj+V3VXOQra/ZuXvWSZNWvZ2cBklkl/PBDXPYmbFr+a9NZQrI
oViuRDXKW4DJ2R6lJrkJwdJvkTb80HSOtymM5t5AoHBoDN4wZPT1fcnkbl2nVMrLNpNEJ0phAs8Z
pxN8D5kSyKm3GrKhWSfEcAKJ5Dqsk9i0PmJIdtcDoWq3ISqkDy3XAG3Y0jLmS/OYv/WRORK/qySX
TApoMh0EWGumi3Se3lsXGi4NaYMBcd8uTeqwtKuD5cWXlg62WVrZdGlqy6W95UkujS4tb7c0v8XS
BntLQxwsrbFrxMGflcO+u8/yT97SQA9LKz0vTTW7+2ofvHXa89J0J0v7HS6N+PTWkzOBtnH40aiP
S8sul+ZdL228fOvou6W5B2NvfJ6Xhj/jkC4jdgtyBJ28Gt4mA/kyJBiWcYG7DA4EQuvfOG6dBWLx
w4HqAMwiwRZuFkl8YG5/tBT3WMRpElpjP7HzPVV5epQiCraA+sMtfuqMuYXt3pqOJHMVSTpbuXQA
sCt8609AjyCaOwIQvkzjoE5l4UxnI7D6WyzZ4TOFAZjNoLlgU+23gxnOmG9tdd/BahvYdzU513Qx
aYBxyw+mpOnEvAKfcOPFhn/qg7iCCTrxrIjcHKmsCNp57eYBP1opPcy483KQ5W9nWvZ2vrEw5axz
3s69ZDkCw+Uw/PUtyFo81j+8YW+TQorphTLm+67z4xsWdvBWgWMF+3LlP8zP9nP7ajy39+q6v0M6
UN0YxW8c7P9gd3DPs7D/+BbWb45K/90jKgYsxD6k0X4kkAWzY5+SgU685nWuU2xmVNLNuZtaiVc1
zpNPljtLlKpR/m22XPSVxE9EuyoDGczYgYp6O0c293CMhL4JsjwyPvay8R49H5j9iv0a2+Dc8YN8
K1H8HXRbtxcbZOvJq2Z9pJLhfFoEip4f3A96hl5C+cmwocx2pG+1u6lX7XlxdL14KouOvYqK49i6
wR5JmvFUpqq7DLLK71grsGcjpGw+jxTEDwnLuVc01lm+wZGjNplOuw9ObC/nVymKj/9XhvVX6ecO
ysI3+d+XNcDnmr1CCtPxf/74Y//Xz/HXevMqX3/4YVtJHBh3MKan+6/9UPCr/KG//+X/7n/8j69v
f+Vxar7+j//2+qVMmZigqEs/y+8n7qDbFgbGv5/UP76WafEf169fhp/82t9DevMP2wV2g23DhcL8
XbougdvCMkXo8QkM2BN/N6a37D9gEoSmuTC8fDpIzpi/wU3BHyYmfn7LgXML2sn0/itj+vfICsiC
SyqpLehAcTeLdygHRo7B4Gmv26Zxc2tFJQoxo30pHZsmCTg847uT0+v5MCzA4+/eqZ9Unp79fkOA
ChmxFJl0NthrXtE7XIU2mJwqvynIhjLmAzeweG1I4qc7zbklB18iqsjEJe1JNxvQ41xkbZEYM5Hm
AkISiHYiISIvOhJ9PboBS+RZu8QWzXrVual9ajscK2nXh1d22geboWMbivUduv0BujadWePfoXd3
86umpF5sPe8RES28z1jwB30OAeYJyrpxMLeYm8Hrr+K0RGWV5hKFkZx3hWc3bH+L3r72ndl4tMy2
J3ijtOe7borFRQS98Uh7ssT+1Pj2bGZqvg/KnQqs2qf4zp6ytHW2rU+koJXpmYQ5b9iLyXTPIWKY
vUuzhUTOcbApd0TacdwkRn5w/FZcfKSVPZjjdFBHg3GFfW4jo232sJyjfZyGSP4MogLXNevJl2BJ
eCCIrhH3KALjZo2RZ5FWGrxrvT0diNztLzLugNvlOJXvIP+MX8toMrlX9z0uInwbE+dixa8iqFbP
ChUsyqpAlQ+V3X+kMHK3Y8TgIxTyHFTOmcSV5oBFGe5OF6T7rDVePO5YV+bgaCqcQberYugHItPI
bUrPXmZrmu1S6+uhaWcuVp6fmeuW+yLx8r0IYtLgsjaoLxV3kWNSYNuwccM94j/M2CipeEMbSx5L
HxjbeeBy97AxX4uKIHbiO4nnCv1S73MjvAEGxWYJGfQub7rmyjZy8itwhCEsJjbFN/rgYMk+24Z8
c9yNlgPD9VQlzRoZNj1yhhJ/1xgFlx9r2C4cGucInkqvKoNkvZHJ1oZVf//Rg5LykXm4edUgUe+w
8J8Dq7VX/fI5lzHM9ZYy4sqeuvBx9JbtTjnIjerJhrJNZKBuGTbuKm4TbIsT0e2+wKa6AnicPwRx
z+J6dAn3qtcTKvRkgyQBaQ0h0eolCwabO4oXAD8vBhPSdd6PKd8WS7lwUue59Fa2Es64K9N0Zpvg
258qJ5I01kx8Vj45pvsJgcsDZE7/6xyL7sFXfcjWssf1NCWD8ZKlQl9SHI+PBOky5iXtqvWvHWyd
UI31WHebaHQjtbMMgwiy0F3KSZKQ4pXO27g+yjxWn5pJU7SMmRCXjHmj9RIE/bSfKe5R/ljBog/z
sk+97pj1l9zCWvb2j30qXJI22mNfpS7xYurbLBFvlZ1WOybE9re49psvKcXlYYrd9KrNgcjMncSl
GDUz4W6tPV57ZG2cTTfFqDVoSz5R4Iefs8iOjsCR581CJAF8rFSyjvvSPeQm+sxNavX9FeVQgu1u
CaEhTZQgLGVdm/VMJuc8UhGrOv1GcjbuEtIA7ytjDB7g/Viv4N68W/Lghn2URLyFOuifEBTU+2Ls
zYvUcfmcZG77AQ2S/YQd2zkmvQJy3Ewy2jBlYb83MFbZN30PLzSvCjhYiCys7jPNThWfE7uLiQTM
isB5EnVaK4pNGT0TMreP8Id9iyLIMAdnMocZ1L5bzwehYIivJNLQLUiLXUBMxYSYfi4h9AwdZofY
bDEduXqCy2AZIftAkNevfNJIJKmIF+JAQu+CZyvlNJ6Yb2M6Q+sOOqbBvbex7YGBro+96SIbxrQz
dAjUIg5KoMXgEhyjNrBeXMMNb4duHo/MYaKPvS26CEjdqIxl5pCSVBfBVTgjDGdM603khTBDUmdc
6uoDAc3SP0aiIzwBpgouSebn/Rrx8biN4lS/VplurmVHotiJFU2IdXr6c8KuJBio8MagJjIeKmBn
XxFTjkdyYZOtQhHEKGxgtr2axkm2G4/B+DMf/jnelvOo47Wa8tDe55GsMxoX1rmrVo0MMrGuSoRJ
Eq37ylGN9aduRnszSmADuzIxK4cFcyv/NCrVO8gnGudj6TTmMyODFIE0ehj216x5nTnckOjX7cwC
ayk26vBLj2v42mx1mO1tV5IUZHlkfKyLOar3U6xHd80/S88tS+0axYxvP0aTRvuuHL70q9pBSkoS
EE+gzOc8XpXJrKKVsjICMSCjl8Yq73N8kTMzeYb78wTqoM4R3q+i2B2w1nn2rHdBrhpjX9KvGSux
3HcCG+I/tx4Q+KgrfXSIemye8lTO5xzh245LVq3xzcidQ498aYGH7AHaMkA0W/ROaNGX7WVis7vA
v1zhEe4HFtB8HRqDNsPKJ/e2jyZwd2Hp2zfZOMKzc5BVx60AlDd1itN0Ts7gSdQ+yYeU8LgAg+sa
gzaEk7Cxk3u88pa3UQCBjBV2GHP5opNoOMtObGPwZF8yovMYWBL2x/46D/tv3cS6cWbeV7Nn1kSJ
mDGVUFiTDwK039mwGpPgZuq9LT19m2DEv59zFX+wpIuRUzAQJm4IWVOTIJdFxgS62w+7C5lCyU3v
93xthWc4T0Xdjp8Jzsn5zqR42VAcTswREs+cCce0TSDXbncVzMllwsRXdCM3ZAZee8eskVuz3X0c
daaux7nhlxMHiayoDesWjr197WjLG1fKN9J7LSUsOwdCd4JeGFMJtv+6uAdfyZKtnq01NRmADEyz
FLCfsfu6G+V1NzmyULRK6AGdrOHx+MUlmq1kUVETPDjnnliX6Fd3zqJoxMteBbcqqbGueT1udLjt
jsCW64FxrPMgeOYup/Br8KGiDqIQ+laOyXyNaUIXR6Z7871HVgU8Gjt1sH2NPKGjSIipWwnsJTj9
h+7rMM0BwvYglZ+RaXTTroRynqzGrmkO/igYxjI5hDYVFCnBWwQUuBytbkWfQ6CyOjISbvjT+H/l
Ki+H6sFxpvbcT5J8hLFwYIz4scv9sBnS4aN0e/FRteRY+ZiPS26hGg+L9LAorEzEOCRhtqb3eW5y
/46xi/qAdGxmYTSm+SkO7MYGWEL1te16s35q47JnvUayB3pUgrNu276Zr3OzGw9d5TuPEDnDgylE
hnTbC56BnnTEQVgDUYygBnRD3kQK3jgHMsDF4wBv8LQXIl21bt59DXORJruRESOzPJVND67tYn+g
Yhfs24lVcg+mrukOjTDpt1Nc15ckK5tvki0BR3wGw3m5Lg7nap9A17Y8h0MsHZULtqdVhbqpSoeB
NHM0QgSKEt3N1omNKbqJTc2oHfwVV72ZYMMT+xymxQZcjnR37pSIh5EsYOM0RH5sbrNRiPEUwucM
dpaVU3TAXzkNo18ElD2mpgKGAAEJ28mJSsnCnmpNBI/4eMRHPzG9j3yps/FkOZ19BteuLzOHTs6R
nvtPE0ru6qzBmbSkLSqsYbleTCuQyztK1kY357kqjNcAVLzeYLBCx+GblFFbRXwPbBY6h3EnTQ+P
FNck7E7JFJEdVozZh46IvfQyJ9ILjq5U8bGoO3QsXWt8NS3IDHlkEXxgclc5TlpxFNdBkj3byjGh
cyJz/sjVbq6YpeJxmUtbHl0O80PUF4IdUoxHxI3kBXNcgbojqgmG4KVvJ54EUlnP0dcNXgwY/0kc
9YRF9RPS67B1H1GZtyRq/rofsxZ67vdjGLpMEL54SG06VSYj7wRbCGDkUKSOxJ5tFkf8VYB9qofW
ap7tsHwQbsWN1U/CDUXmC4St+e7Xj7/MXN4/vGeagUN1Zzqm+W4mQ0a5KFkdLauRvl0Zc1PBpEiL
868f5a2jff8woVg6TpPHccN3TSfD1lEAPhrAq0h6QgxgMSwY2wgOTrKEK+RjUwpGdFXyBTGzQd4f
2XHoboDnsTae3ONkgHvymlLe56kfXi1v2dpzTHGNLGR6FoJGAT9WXIF6z3x5a5teHf0Fmvw/rYv8
t6OWHwYv/w+pJ5c5Cdfr389jHtI8T8sfZjF//crfs5jgj6VpE44LE/EviePfgsmAsQpwMia27wST
Arq2QAuJ9NqxXFf4DC//nsQIn1EMqAswmFxee5ns/Oco6u/xB1Osv0ZTf//8A2r6x1EMTZBj86yE
BVYYfajjvhvFRBAQ6BqEODhM9E9zp/I1mr8rWAvEMGrFjb7FOegkfb1VTayfUpXHp8qiomqZ9G4s
tJKrUozB5wxD5yaSjX9fka1zrI1GXpW+/t38ZiGn/uuL9M/n+46c6QKqlSmsigPnvjpMzmKzALDJ
vDPamA2+UNGiNgzJ4dl/d0l/8k7Z78a3/3zod0dF4zng7hrGFoR/YaDXMrvOczLHZ4Q34H8MwE0h
VMkBCdWKFJkbPaKJ8eByb0KfcXbWuN1hmrHB1YaiRA5bbOldciNCMRxFw7vn2XqJN4zJ2xmmNZF5
gOC6yjz0c7rA07ZdkT4RrUlFIFsob7irg/E5T41p3jBcaOENl/U+IdroYbTNmFhGGGuUwSnJs6I8
keNXX7kDzpmumtWfuGPkxmLJc0mtAgd5ycqua0ByVZ+nkXzSAlieITNjMXePEKMs88lRtT76Y6X2
hc0tNNJxuqMI/5x1IRv8sBbDc5O65j7Bvr6bSbpYZWiNtmhM8BaI7Mn1InDK6q7Nmo558kYVxjNy
wvAsi6w8TVn4sUeBuXfDZQzumJsp8ejS5xg+ZZkubhpurzQVKyRFe1sRQzwG/it6lnlD7cB2C+y5
PUa0CuN0o8Ey7pBdSBYWkb02ElsimNJ6Fw0RKRdFeo0Lxd7pzjygA0D0qU/RPEVAQJvNSFQuGEDc
du3JAw8Kbcpsd1nu6E1DZbVjWD9CfAPbJhRWt0pP+aZEU7zlhSUrSD/ccTvPfFGo7bdezBoVhaRk
sVSmd2oI4bJDmMJ2fI5Y72GXE9SAiX7Uo7GwbIm41WSHrRpv2MU0deR+MeMjIm5LbGu46kKuCWi5
5CbEvrTFOFVcMLYji8isbR940REZjbkngy06Ok6DsEXQY7YUxrDfPHfN5CjdjNqeHw3dntClgIEa
x/WYlMfZ7uxNkaTFNpV8mjUQnh0NWL0aghDjTz5MZ4ULfa1TCaxnLAFQVY+SsWQXktXYoqkJk+DR
hCvTeyTGiYL30lUOK4Z8PBCNqNY5pLN15Qt7XaCFRRbabBQBq8MYugfsUT7xotHecz9UVY+P2Z6o
05AqbuyC+GfwGME6KiAGVi2BcH6Q7VsUCxbYybMRg9nylm2DLtSwqhvpn6e6yR8QRRubyff3WjkP
ee1qClx8bdgHiegbsmsvIMdoSnwBTwX2l8xMvZkMsTdUx6reIC3Di+8HgayYwdgZfe+xLYP7lHX3
qp30o9QY+Zp0LSU6DGqWA+uSjfJHOIIf5qK98VsLwAGQxCRpgifR5niH/HBbmcMrwtJojcj5qsuZ
DZTVY290gBagcCflZ5Lut1Dn2KD41rhuBd6t3nauwXcn0EtHELDtXarCk9FZN3g/ThnGuqvSaw34
3dPk7+KI/Q/277pHy2m5vO+V+aB7bE6iEPcGDeYOAcVbuor+PIpYE+7ZedBWUFC8JkXKz7yso557
eANF6ExrNSA3izCU7bwJViLmumKtW7s6dE1aHUVOi9sMKI26MnfvgohGtEDce5WZ7XAAJJ+cbM7F
Da0VmyOWj5x+6jyZanjs2EzvZumguIwNc68Sqz8UBfzYlap882L52kQlM3T3bVQOt2qwm0PK4BT5
L8KyIqtRwc52spZFZ148eFPNNJ06AbTQ9fJHmB6Scllyf8gdsjTnRQoEwrfAAgajlHWmIZruWkBj
WZsBiAjSK/OV6FRGZ4EoASl8ypgV0EhmkP4GrTjd+uaIMr/uXRIajZMfgWdcbPzlHBCIg2J9w3KO
QCHlz/hq6m9+jEGU3dLe9WyxNsY8P/Rh+ifiQ6QmeOX81K7WFoi4HfsHuoiRSRL2RQvLEXSCuXPv
f3MfY4nz/g4Kno/7vmsJ24TazX//jj0d1FiU4N5aB77BfoPzVRjQiyh+gwLdLmpWFDGtlT9I+tYD
OZwtKt8FYsfO4mxmEVQUJeG09fWzl2bdXU4COnmEHSdfDPrpGiQReDDLTDfZWMQHwv6qg9C632K3
4mCozFPXgoDzm/hb5fmEZ8m+XpddecfzQOYgi9dfv96lf3hXMPzwct/txTOnAP2Tu9bBcPvovu+0
TXRQ0G/KwJjXv36oH5HXbwUCQRMmjBz+hwSrd5omSxlRiYDDOqSDT7fLfntynReExNWmc5vnXz/Y
uz3WPx/tXUthgE0ZyUcWBzcdb2eCwj7aZTIcMxV/sdKuZbGUy1s46MkpkGI+SAN3rMgZ7qNylVdh
NhwyruSGJfS+8Fq9y/pB0jjzhY/1UG7SlEuYuwqsmMzcjZjq6tbMkgovWadRUMJowXLBptw2Lnq5
UaNkMzcO9+5fv86fXT96RIQqaOMpet+lr1iGk1hGjg2tDus7OIHeoYRtNWDk/c0DvetE/3pDv3+k
d6VwLnWVmCK2DyOpcQcnCr9ikh5XBdASVF3eJ08smCbXIYZ3qRQaX9WbX7/W5ZK9+6xS8Vuey5gB
7c2bxuO7r2ZeKg/VbGsdvNZF68VwYl3aIqd084zbdDREsRraIv/Nx/ZnL/yHh31XUwuJFsmslX0w
HJdjADGGn1vcmbsoZ5FpGqdq0teR0Xe3xVLl+IrFxq9f+E+fAhc59PARsa4O3x1KhQkMvilT62Cn
TFt7bomp21+BKsEkDtUYFSu05cCk3rS9F0799q/e9t/2QT/56obfP/67U2JQYV9bVQw1vBhe7D7V
17KK7FPZYsKejPg32pOlU3h/naFhuVxjgpL4/x+P4IQlQycRIR3wmmcXS+Uk4/TkRf/6Tf3JN4f3
81+P8u419bZpk6tRo4OV2lqx4rOQtYAaLr3mN5fvZ4+0vBQTzQDd6j8OviYcKlgAZBRGSq3gDXws
PILtLeM3r+inH5PvH+jdmUf/Mcio6By+nY3/NVXyBm22swc/EK3SabAf8lguNO2lPCYFiVagkb9N
O/pny8ycCM1QEJgiZHb17pyIEq1aoFX2AY5ic5hVNz42wrEALmn70Nj6CbM9jN0xJl18nCjf4gQD
bVuYkBWNVwOj6xYYPHcHqgty3OLyI86L4hbv3YcMOthvBmz2Pz9sjkk+Qxgwx+AZu+8+BoY15tB/
Op5aPJzxLBBVm5jpvp4LaIHGfKVDT2+bATAUa7ZVrEhWpAk1dilBURvXrYrtWHLr6EamjSUu3Ky2
NmVDT9NjG17RRHxrGmaU8Nko4WznbPkjZNMSEAiRyN4aRB4qJvZcG9mwhRyLryI1LexDbbk2vdG5
9H3/V4nz/wdVvxEOgYUSjIr4Uvz7WdXVawWVtPt+WPWvX/trXhU6f/gAKUxmTwyGnMDhE/WXwTcU
f4QIZoA8ug5bmsWs+58WX+H+gerVx/yIcwnp0XfaIWH/ESxDJv4iYkcQQP8l7RCTsx9OTz8wPUbG
ls8n2XWxH79PiHRhtTaGmYfEAKTlgU6OkVUanhw5wyFF3Byv3Vg/5myI9g4H4DpOZv1U9nCQKiv9
SA/dXhmIsgHXl/oMtmG870fnzgL4t8pnK1lZykkpWWsTDk4fQxjtog84RMjXzY1j30Xh2hmC4Vzk
/b1R5dCBM518AhgMcXNkFSjG4jYLsiCAyFjmGVxi7DpOOzgY3dNw3jSuNz6G1KBrHRF7P6upueoy
RwPUYbFL9CZjn9mMsn3KrgdLMAnMh7CHY1wMZfIME/trPhuVv4mljS8SHsVLKrJPipHhIXWc6wy1
5ipPCnIgg5LyDlszgIPpm2nAN3AGnGjaZTHWU6veA+xor7DkHSZItStoQDTdqavXjAGtNQgoeuQk
fWbrt9ibmxadfkUefI8wcKWgaCFJzz5kPtuulQkvqSPvZd3zEclXSpY4JlT2hZ2OQ+ceIXhOpmVR
bqp+HfTmSwnTgj8VVeN+Egu7MHTih1HptbSxpYyDX9yhtjX2hYKQhRw9MkFX4WWCYqUS1hqVBRfK
YlPCclOZUcekLLeZdjHOPKQSJV+Em24nsSojlaq6cTMYiHcPRZPExrGbi+LMIlBmu2gWebp2WIFF
Z7BJOPOSwAjPY92zk0MYwKCKxXOyB682nlrptmKVAFYhhNSdqA0wosOxyfqmcAACOeZnr7U14wtd
jasg7ImXRTXVTusRJjrybGMKb7F25x5somUTA77GZW2q5pC4UkAsz7L3uqtZSqchb2LJHYqtyLlJ
4or8AqmQ7naS+0hKxMOCtBxvaPN6627KJVTUMOvhlJqOXyDdd0hRgPJtKXWfdX6UHIhPH5j3TCQX
4taLwR316LmuDUNV3+omLc9+N8QxOl1mnAhUgUmsMpByJ0leGI44q3PV2lPhXT/GRyhHoDhdNvpM
RLbSlOVm5PYDG8aPt459TZ7Kc9H7tzpDwVYAjV73aXdAN/e/2DuP7bqRNFu/yn0B5IINAMN7DI7n
oRVFTbBIUQx4b+Pp7wdmd6ekup25al6TmmSR1DGI+M3e32YQ1pBGUCm5DCfuQdC/hZX90BOuOBv2
fBP7Fgrp9JKPfX1OZLix0vIgoovIhwV1xbWKQXQNfZuPzBydTZfP+UHqqXUbz5b2g6/zpsRl6A/6
rdnFGrG/3h0xGlVQLvnXHFEBEtQKnHD/gVqOde6m9fgZg21TrpnJXUtgQSWimNq3SYHZuDZRsonY
lKn2bpOb/uBXWog6HWW0mDfkc7cIMRrJl8GT+8whNAUK/GOORGyXplCWx8yS+xoj2wqhP1KXWcP8
kQO9nJXStymF96tt1wnTrN1UMKZTFtu4oXLlHtp/AU0efBp2dNj1vlWSxVOUFz1OxDd/lg9mlkPS
9sx+hzK34pFJAvz13saw3A7hTuh+J2aKttuYcdZN7Zl1LzaKEKBOkYWHwXEfOPouYBLkyqrhx6cE
lHc5wWhJlkH7M8UOQ+surzwQi0J/z1zEPpMAQJTCGovGkrmLDRaw9R41NRg/xs5L33olP366nW7/
LIp/XlCYYimG/yqWPSgOYhG0U10iZ3Xd3+cVeI+Zi8aGv9dwFbK3TTAzKPhKGzlVzjUqBU+JRv9b
bUk+ai9Q8WKIMiWL3Qn5xrA4KSLOyU7w1LEU828Ts+r9rZxSFrWYFj0LdnsKpRCzzfylbAoDkUTI
82w0I9Q5lKIuokEqKIG7s29MaIzNcEyNqI92kRRac2ggIDwTSRWeSMMeBvwuy2mifZ4s9ecp0y4H
DqPdSDv03Yz5i+dy2GBXZUHf67YWeFGa3DNtB9qYoUo6NCj5Yd8K+R0uWLkyO8mIWPTnDPrNSPJr
0FNtrqxkOOt2NOKELk6Lq/kEex0/owl/MjWhZeW5BJta+GI19Na9yo1ulXCcndmWLANbs9j4A0nv
RhkzEJnCnVXgurHQwP4wmBM9NYNkqG2RPr5N25qM9TY1ANQkQ8mqWChwbi2RNfFG6AmAHSKdOYUI
UUjSB0w5BgO+OiHTPhkdxriTuaXSbJAdaSxEfFl8iWpf3YpQLC7G/CYum+TEWM6+7W0E6gBLZfHC
odCus9pVgYMIZOOWqgHrBiH7OlS99y47p9/GRXLXELp5FDp661LmiXFhRpPeAGF35aprOh0YWJer
+Jx7psDzo7nXwsu1nTtE9ncvHLSdoWXdbYg/cIUJQn4PQfnMQBDq/tvscHoN3mBeQ6fX72Ic3BjN
jTc7C5mgTW2+bUunZtid0x1HNjJdx9xleTnvjNo4ctuhEOq14eTJmqDwqam3Y9TS4dLgNoYHpHQ+
o134ChmKItxIniFuQNlNkZeV0p+3modqxqyMR4Sz5Trtp31jowFLs4pkGOtd6sYYMPb9XlsJKPjC
xpAbdUeYZJvIAGtpGicC0Z5DyeaEOIZyAL9sCPoj/4bo9mw1970TTKp/x9RpEPNk/Sht6V/SvrIJ
+NGbgGG5tyeV6RW5QnuEhj2sWzQP74hKxuMgvPYuR4B0aFsHlDJ2s1WepzgJhvY7xaKzJpLwfbAJ
jdBwz61ZNnib3Ijjk51oLyoiYoO1iXFT1P4FU/28ZsVgbgsSGDZEdpaBRcewJs8FM6TTqLWo+h4K
S4YyitPKxv/XeSxrMgFgqe0uqmLAPMMU3sFHWBI7zQciMaZLZhjxwczRb9Gv4KdvDXGDrdG4S5Hq
3DqF3EK0i3H1eUBGCFfNoNS58ZF5EQhn4uDsH22YDdhqjeojHciG4PouA7tX5SZvCRmwWH9uzYUj
lVgpO4kRkNc66835ZYLu167ENCMnmXuUb0OT619jJ+6+1B2qKiD9SfIRhbGJQC6URFz0tK8rh9DG
aqc1fSS3Zd3kp3C5o5vltk4/L+7q8xIHXsmFbrmZjPfe50U/fF766rMAqGRIMTB9FgYIuSkSxFIv
REvl8HlC/6fb+odui9bobzut/9u2r7+IAv78gf/qsQSbfwsgkk4wMB2VoMn5s8fy/D/Y+/O7sVow
Afz8L/8drO3+QfcFpddF3WwZNFV/qQJsBANLky/wIYK3ZSjxmwrg71QBXK6/XbqYQCg98dWaPhmV
lrFMfH6aRJaRO7J2xBsdRoqSRJ+0yNj25OQScFSiVF17zA9uvTiMCC5kuFisBzlj5cT3VeXrqFu+
+I2ju81GlZ0RUM0ohyeFsOf9pPUh44fZ1vYeXNytaRj2D1i41kh7wYNnOxmOYGL8srW9PJiktm2T
5VHFd23e+Z+Pr8mDnINPP0+mHx+gn06X3rQfIA+1a97Beacvh0FZmt0lad2g5ZxIlgODHcyReAsu
dY4SuhwOlRn+mbkcNKrxygAHG2FuyzFkOezgS06mUGrGzaC1cmer6BstZHyaTeosFMNirfTWD4By
v1esQNcj516xHIDpchR2y6HYT+GMJxABp1qOzDQm8tivSXXBaA6ukJPVXY5YNgpNgI8SjKfP3/Ri
8SMcXOOmq6d3tRzS+jRDVk20G4FsgHSHN5/zXONc7zjfWcSdujo7g0XedHN/zLkHYjohZPXcDXbp
Ed/DbZFxa7Sf14eYwYDPuOhH61Gy319BZ1KskLl2CFIBjrXcRNzZ2851v4pEX7TyHnZRjAJjs47R
Jm795ULzlqvNWC45eCHHfLn25tjeTRpDODxUt2lTkcahlmvSlrm5J2vpDTX0JwZfv1NwusAGOuaa
kV7/LUeKRUSaGJaih7ydKJn4Db0Fx46W/HvT9LSDfe1dqWrck0Ut+tH4HVFYNiRgFlJEEIEqHc/Y
Z6+6UcUfdkOVms6AGYwl1IacGbLb4qx7r1IiPjRPuzdq/wggJsdwZ1DvK62xrmZIvs2cebdp6YLS
FOoeb+hdisdOk6N7q3C+HRxiJk4xTj1keGlo3vpDiVbfmb9nToJsWcu+5QRnX1pXHBjaKx28a5ve
u27vbN2qTk6T7oH1FR5siWrEu2CpNTkX86lL3SsbD+e+k21rnGGbkiEJnsOoN8WsxdhQbZSklOkZ
YAQtG6W2JX6HPjQZeLEbcjB47sCJ+fRqfQxdxFZhru9SegZesJaY943n0eonVt4OUP4sbOeZULq+
7ocaj2hFbo/cohuZyaKlshNr7uHQRS8RwiVCuok+ttcK5oQFmDJ51uw47/a94VfdOjIXEy8qibh6
1nD2AjrXCq9TmzT3iNFy9RJ0ywC+8saJEtQQgBGa+RTWUTZSZjiZsZJF03gPZGk65SHFDlF+VGms
KNWTxOcJaKPMX0MZZBqBVBJpeR/6REDOvizztRyAvO0iS8xAVR1yuLedCV6A2CrMRu+lib5hXbJ7
GAiOmkE2UnM439j2zM/FyBPjd0l428jGmzdJSIIfcbxThGaSSDy0IIMGqEYkrMWA9GfS2bhpxpvl
ptqqGextzz9jEebwhHQej0IMfjdNivyhTWT3Ywzr0t7goR6JGSZAI70VZYLJEul74W3pQVt5QzwS
n76No2Enh8nstmYIcJP5qKdgykitArvWw3A+iJoBwPe60fo48N20Ttdm7iHTtAdDvRa+i59s6qN7
v6C9dDLBH+yrdNORz8gLrSK3P8whTvFVPYChKdVRaKb5LRVxdGHO1L2OkIsJoYum+tIzASnA7qjk
AEdDvXq46p2otVe6aB9hbjxG3fTVw+7ATpd4Ds8Z60Axd7qzEmPZz0kRyKLoQCq5ZUBB6L1Is4a7
b3W2+mbo6n0k1mBBKRdfQjhelV9sNPSdmGqG7iT4vc1KdIz/kGijcc3PHfkh1s7XQt7RgUxbtBMj
0pQMge11bjJjq0VT2O/kSAjApnQhRm7NosjGE6f2l6GzJzcQUd09oNPOLIh89RAGLLw90ndbcWrN
Ahn4TK8w3TsZY7p9Ztf09WDFowdEGNE7EDrDWWFPx/bkNXb82EAiH4iTVF1zVFDHVRANMVMTxv1A
CfCRE+L6NkUJORyC77JBopKgGZOVCohQSxa/Ieznbo6vtlZAILem6eJZPcOc3j6EhMfceYJkAxgN
5Ckp3T1rfja9tJNT3TH+xGg3UIQ/0lnOd3MIZuF28MvyrUCLve/JWTmErPfJMOq9/FXg2rnTWqii
rtn51wnNFFmgRuK9ScgNzxno5HrTFE4s4PH0IajVzvI+vEzV52ruxw8ifcd+HfvQvZGp1C5TPm1u
1qYlcEq4pZ5kH7EnMDUkWqTfpLTd92VpiOccIcMuHmLTJSiQ8KOzUdQTpwKRgsw1m8dSIihm2zcW
P8gDLT8GV8PjV5vIgmobWYFw8oZ1RdIt9kdQ9YB2Yusis1bLLxlulkeiI+r8zIjAg+5tlLbYSiJg
MdHpkffVLSUBIQmj011ShUuDaKT2O7vOgWQ2dN56WWQgA7qYtLAudJ8y+vhvqucGIQWIQ9LNZ/lV
DJp+Z04gplbZnE2XcoZR7iHx2Iejb20N6RinSJrdAQteOhAUt/ga+lHXOCPKJg0gsYCWU9pMnqnm
q/ZpYi12ExaY+AivaYEcC5mp5pJrMQxrOHTFyClZZ/Oq0X3UvDq8xG1EnvWx7abeDJRltc4dwLLs
K8NpvnSllNYAK2wIWciHvpsc/YJMroMXsio7aGS/NXuEz9x/tfREcTcga5qvSPEi807TZ5yjiAgY
e2oh8W1s89252lQRL30zjhmDq1xLR2sVewZOMNn4jjzHhSaYaBbjcGeYQHePBGA7+nlMEpVvdV9D
c1a15T3Rz5VLXJk2EzBSx071JcSZMuVOsU6yBKGmD02kSHnkSY/xweGJ4ZLCFd2NXe0/Eton7hIq
F2LeQ859MdUx+2ll7ZGRo8MzY3PPfZZfLQWf2XNbuk4bDJSP2zbbAHtWZ4CXJEIVCBROsQXNfl1l
dTXyhRia7xN0bdqjmbFPb+k37TwyS2vCe50HHlBTHG47oZP9mFXDV8/o61O+ULKTtu7WaUuI1kqv
hHy0HUmPRnVT8AmjjVSzB5K6KUsv3Vm2nfh7Ac+Gj5UWH+pVEtndrWlm+tVjMnzJECWiqeymmkRw
jVFTiU6OMWUnBHPOJMkPmhdaT7MxkL9XIuvCgEzD/jBZyUg8ygxriFBK+c41x2EZNqMzreAAMXFk
5EoQAv3Ha2UgW0OYkd0qu7ytXQN2U9xDhfKRT6IDdc5lU3kbWC2nWjnWtjC7RynilPDNIjyNmqNe
uTASCE9m9l711bCr0xo4AOFS6cHo4AmtaGXqd0nYAKYOJzzITB/Jj4BHFuCWxvVgxw3KRJ1FRID6
j/ja2OIi2I0TZfsFKJG/a0uskKtxmtQ1tRmOMBQpv1ft/B2Za4qxxSAEcF2y2qyD3sr8cGNkOVlN
fz9o/HVNiuTgt45nUQj81PFYU1/oZdlNB7vMyAaynLY5YuBIHv/9P4MdHyO9KVx2WL/JWQaVF6RS
aOPBnSDtIZCVybqea8wwf/93fp+aLntpi45zgVzAtvB/+zuGr5kdRuL+oPqif02WG150io5AztCE
1pOWxj+ygRkM5NccLebf/3XzVz3F8m4iaYc/gJLDpbv9/WXGo0xRKGM9sZu4CqKlEGCDxrh4KQ6G
sc3uvNqqg7S055d0Lie2WdPXQfcfFdUFanPKDENusqXwKAR1v5puJ/TQB2HVU3XUdck0JVGdSw7Q
GGfXtmk4qkqkZ2Q+ksS0cvx/kGz86wuiE9ZdWnbdYEr4u2RDWXbkZiW5PSpucaaj5ITdPsBYJadd
DD53vMw86/D3b+O//lFLF8wqjUUVg7Lst+9kE6K8G1KfXO1YqrOF/hlc24veyGPszvW/JZRbPjL+
mAEekdmCy+m0jAR+egCkb5lFxsrwMCo8sE5jvk+pFmCT6v7hVf3rk4ZrgTIEVwVDDut38IqZt0YF
IbY4YOU2u6ttYKWi9meIvv/7t8/4/7x/jo/BAYmrZerO76sDmeLtIy0pO3SAc04M7P0NgPVInjkL
rB7LoGW2O1/F9HlVNLbXFHmpDfQGwexS8vWf1R9ZdnLTNX2oiP9Y6kN0o9SKf/9P/Zf3hPQPvlog
EA3eFgdTx69v/gLwakovJkw7YvzP0qW7nUq2iP/EoOH3/LxM8TkVeOwdZ9njO5a//Dt++pBFHbU1
AWwQFkOagU1DoHW8kSGpCJ+v5z9DwX8YCkIw4rn53+UXhJy/Nj+LL/78gf8xCqHJQtTgLkyUn4UX
nvUHB7mLsupTW/HJXP9rKOiYEE34ZH1TmIylfx4K8hOgoBBzLDNB3f93hoKeWHSAf315XJzYHgY2
xnHOcqHgGvr1y1Oz+8CtQSZqFRqYSKUNMGOOiuPkuu1moD3eDXX+EqX5RJql573EjNrO2KJ6mg3+
x94VOKMvUWmnz0kUxQTcK3Ex/MINUZp3EZmkZhNRHzRCPMOzBHEHi1acw5SUoVXa1cUhRQG/k8TL
PPuWKD9U6XbPkUJiDW2Wo0S42nSre8SQ+K2ure26TINR90zgaIN53y9AI/wm5ZHRGzfHEgkph5kk
K8PUrGdNEJp4qmBwnJLMt3BoeHbxyEhM6QcOEg3xM39o7dgJWYMg9cQ6Igbhieq53uUwBU7CL4dv
Ne6PRS3uoSqo3Tn+Ek6e/hQ68+hTvEh+t1UCOrCyBB4Slb/57i+P30rg3Tk27SQDZxDpjTKTxl4h
yY3Pep6whm5Aya3y0qUSioTV3GHcSf0VVdZ853PKBTR7xaXwbHoQHfoEIvaBuMqrZBz4YVBe3odW
hiIgi8ORotDJjRXxaDBKW22ub6IpdWYMXV5eBaFrawLNzJDewcydD2J0yqCfLRgdBbcekeWphWXZ
hRDntNDTDQMpAcoHK8hdCl6zx+O6mqyPqFv2piJyFgtRZjf7RIN6je1JJ1Nj6nQ+3ahfSFXKy3F2
Rkl6wHbubudOrwCGGu4DKGc3wN/SvM9dxjQpaenve1q+71VqjC9GN4gjkxF5YixR3gmwkE8jKWQX
8loTLPCz7mqBU+mJtp2IbcWTZROcvXYT4Rx7yQQ0w7F7bYga3GJrpgNHKokLaSjcMyS68eh0HSNK
p2LUmGjj1sCK/S2PBmJQCoexxrJ33eNqYieoNIK4PGo9c5U4E6s1UB/XSuhRDJnc6y5O41lnpwYg
oxuaScZbWPaHHq8T1NiRtxR+X5rv4V0kd7Hs6bZSfwDRPrYPua6g1JOXeNRSe0k2zcWJ1jvbg0cx
eZtKw79pet4ohCgFUJ0KQBdiZebdLb+EbpyNd0uTaIR4wVdeq6xDy7xpXlmiNbfxPDT3C3wkwFYF
ixXBhFPV36oqDzehKPNN3Q3al9pG79345VGfei0gsafcAFG9dkSATmwygk+kT9jYz7Byt3lvtkFZ
ukB9lRudsRyO71lefze0pr7JRfNQN9WHj9h1HVrpNvOBc1fM7Dtlj1cipDeuQ76gkbC2h5IVlDGA
UhavOd96qulJBKNppgXYSGDIsQ0UBHCy2k06SG2G471zbEQN88WisrbzyNr4qsvP8NLFlsdweGLG
VVy0hRrZGBYcFLvr+7tOUGZh8coawpd1LRpXUpu8b33ipQUpkJ028HWV0fe04EzccJqY07bUVecf
PUU4wM7qeXNWLvPKiT0HVIyAH3J0BC4QVHkSRiK0RgckCCRbN31n5toHPQkNAeAIh69FN5FU6tg7
fbB1puS1cTAaUmggR+jgw8EQrgCHhE8uby2kj8FbjRVAHU/6OX6aaMSVD7Wj3uJ06QP86erSEdP+
4LFQ/Qb5B8SBGTfDKTdNAtrdML0NTS8M9ARoDHF3BBWTjYquXHX6HIAZmbaxpSGWUTCfYCoP/Qth
Y/q+TsUoFyZtvJ/DmD6sTCVRtKi9LjjdIPvgw9/7tWy+2ibjxRDy96YGjxTkrD62mV0MD3pmNF+1
rE/ZwNDxbEwys3ZtT6/F+9/eJoneD2ursvs3OSE6pRLfKzAsRprO5w7k5dfGlO1JyglCcqo90Ium
ByAQ6f0c1/IqWp10DS3Nd15RWLd1ca4IdGUsMt/ivokx5VjDE5uqJd4av+s6gUZ8UGml3eh4UqqT
xbfpOlZNdqZLTzBk9z5M/zF7CX2/e3G1NP1Sx3154W1O72Ca2N86p6BPrxt9qtY1MRRXCYP2HA0z
xaEpFSFifWdtRw8iZut4JuB9VWAOC6HSEwp5ArVtryNiD3GdD+pEVrkXr3w69wc1plmQqVw9hAoJ
2jrMZfrsse6HeENoch7ZLLEQpEDezBRMLZEk73WK9cMYej6kXHPih8yWfMuWvw1I2rrtitgMZM5Q
0jQq8d0AObUTCCwqMulN9u5FVhAgbUwdiZJWoZ3dVpY4E2W2G0au+6qpA4D3IpjhjtxHfotmqNNk
ufM8Lz3ghpC70F4c6GGYPWNUV08drsazsnTOd4PF9REBH5EHWNsN5FrWezvr6QbtQvrmRF6dblWZ
VE8Tbne5gp2oI0upG/c8VV5ygWaGDbDlbHWi/NWCwMTXOE1uEruRV6tqiR8mN1riQh799NvIeZqs
CQK0NMgTRXnn2p5BS1PH6rHEaYt6p8z7o94C88UdOjxNCbmXfVmqXRwCbHFlZl1dv5U/3B7NTSGi
rljN2OJWc2vbaPxGf9oKUiCRarvjo8tR8xpObsyhC9gXLDSINRuYlVM9uQipfmCUTde9xUgqjwhA
wb9vvETAp8S+SWqLbHfWPxOH6AQzdusRIHlUlTN89UP5Rpb6nkfLIyrcT8gYH2icATQWtfGgKz7n
OSnH41yHN8z565We1Mna60d1KJJqNh9SCMEgU/3YOU1FIh4GIhLIOOjNXVL4Heh/VF4rR6XtW5Xk
N0w1+aBmszmYlYYyKOEyXbFlgPQeJ9mmQApxJ0O+0z2QuHWUW35Qcac8sUrJAoMMkLVXGAhgXHt6
SiulbURKoDF4FPTfbQZ6qHS0R29yt5M9Q4jDR3A3tk5+04yErMZWnDwb82we0Ef0W4Tm1XvRJOlu
TNuC5c9Q7Ce38L8KK5+vC/rifWjNKRhbhU1vFGJ+YBxfkzlF6FZltntb6hHBlP0cYKarv/mY3U6T
UYoPmP7GugqdawW/6ZRrXPcFe8u3uWBoiKfSw5E5Da0VgWHS4hOYfjLy/DadQFnp40L/kOQz5Jq4
mQkGD9pxKt8IaTDx67XeCcEFKPV8jG/BN1WBQYhb4HZGGqjErS7sqpY8LhJAEXSyJGind+gq7W1c
1Tdgcru9oVftZjag7XmEna3cWaTnGr4mGp3xTNGJn84v7CuE4WwfVhzrpa7ZZGCnO92Nz3MXvTFi
f68M/4qCqQ3yEmwOT3Ds3pdVBR6mrnQjiGrSRwaGc5hzE4SKhBtmRLRPBTiosSct2/FrdQIuOgbW
3Gn3nj5b+stYKc89Erw27VxBtHlA12B/UGSVhEOTAPyFS6rGYdsZP1xnlPVR5TW1X+Ol/vvQQ+8O
VMNt1EJDevAzx93YqlcXvdXIcEyce4rJ+Zj4CbshvU3PbRP7VHN9kq88pq4s4SXZRauxcazHDJLX
Hil3S0nJHHDskpPlVOKGE6FD/ifzs5Dm0BB1YMVfK37ibOaQi9fUmeqmAcBNFBokqJeMyvqBuMfm
zPPK3MHQujlo6nm4A0RJ3jAIYe9iawYkowpcqrkNqXDZdhOSsJmMIntQhjDrbQUS4YXY0fxstalC
j5ybzo1FaMgGMACiHorVHL0wIPHb1OwcsW7zNkR7TYaawpPbSNIWlM5WOiX291lPIzYRVYXEOkIT
eJQuJYbdt6SQZPkN+02kZ12bX8xBuHdEpdsEDrhW7IIeKvJ3b46NN4kq7iL81H3pI6M/sOvVWDAw
z8ViCTkxIq2eAQixq57lM/Sd2LmVlUFqjhq9x5ZQ1w54dDNvJ6Z6K7K5vcCunZ2f+uQ3llUDoz3y
jfWchM2OU+t1QGm9Al9QbiLPjnaZh/YDc/guMuUtW9yPmtHJPixK7TAlYbtOc+2gV9GeLNcbVCWE
ngI02RAc1T3oY6Nhiyb4KXSycJMunn2yYXfa0mLApN3zRqj1WAZFSW3Iv+QonOJDZ6e0iaW2N8WE
mRmx+ooWGdNa5msbv4ye/WbM1mMkHzsQY/jN5RMqX3dFOzgGTdJd6c6LdTl6FwZB9SbXNfxn3RTQ
jLyxDyGyJgHs73hr8ka5G3T5rSvNk9RpzRgP4xnvXbFRYz2v0jLqDm6aq20+ktjLekVtwji3NhbI
bTC8Pf/OoUCc4iNJGLMmWPDseja9sonbtH2079BzbNAAXFXvprejlZOQG+nqwrNn7wjmIRJz9HFx
jXPDRhTUzBETr7wPK1YNmKFwOdRA5GodYh8Td9GstKqwApW3KUUpgYy7yXBCFoWOQUZ3lkLS03BN
1Ss365qzmPuE4L+M99drMndH9CubG4vgDVtzwy+9YfZfCSEEKE4YFg1LgsnqhJ3crTbKHIa7TE/y
CNJB5X/J7Hx6JSwrPLVCjc6+AehFQeN8ZTHbIy+HvZesDUWDc9QtI74XQEXyrbAsta8mHRN/6uvP
smizh06XFZIgyOQoL9KsPaIN7qhBPUJ7dXeonm27e7BYfe70znvsgHGfOGBYWMWVt5+y+lVVsYXI
YpECTAnQo9ZHYakPP8y5j0yqU927kb2F9kaFyHAjvcpeZiJg1pOJbnVVNuHwjScrXrO6QhCQ5xEk
uknsppmr2mFbBy+MgItEmdO+g2mNgj8y/G1sNtXJkJz5nEL6+AWFfPYCdyrexQA6i23utu4TwC5G
3FLkgNxDZIN/Tlj/M337p+mb/Rkt+L+P356WjMP/c9u8vv9oo1/GcH/+5H/N4ew/vMXNSKisEKQu
GP8jznPdP5gMM072bWBOprfo5v4741D/A1SPMFnuWLiwmK3+NYfDAIWYj5/0fduwAf78O3O4X03C
qPFQkrFT04XQTddkyfPrFK4rOl/Q8w+7Kun8hxG+8LUoE/Aelh83b+yYcf4Q/FP9k0tY2Ivo7+f5
n+HbNhxRBtS8cIFV+te/jE6C/aQzDDth92EQN1y9r7m5RMvHg0EmYF8ZXDFxM/ZfM+izimoPBgcR
iOS4rMN01MVOzyoDNwh+R/Lnw7hbkWRLz2GQNkKMgUXQXluFBLjmgBn3o2kUbAN7bmdMWWT4rKrS
m9+ssV5Z3dwUO5MN1Eu+nDgzxf2X/PMY0pcTib02h1O6nFPx55HlVSHH17CcZIXtxoFjOOzx8/xk
x2W8o1GdR8X9rIq3pNYQMLLlV6VRbtqw/D6gDKAsGZM7v0/dZwix9Q6HZHJu8spgFujYolwT3RM+
aejCkq2SWnmYPXNaF+H8g9qXGi23ghDqLFB+4pOAvN6Scs50a0IGULgl4iyj+EKAEkHbZJfxaiHZ
eRzCsW/ez3nN2DHJFhZe2ePqsexrUY0bbyqxp0D6gc5D6zw2NbEZFSHE2sLrFFWzaExYAWvQW6Vv
w55tN2io0FZaza4Is2BsKlRooYJlYvk7IUh2R7KY8X8qESGE7XgdG3w4OiHaBxU27JizFvFZCR2g
RLC3NmodhYIk36gjnnybkvawaTG17TpHcjqSxRQgzXMONuNrmlwKJqPpe+J624XfQ1igAj697p3C
JJo96YMQus4xylOx85ciAEU4OZBLYUCqRikhwsrsgDrcpsqlrugRNWxcTWg3ihbhYLBSup9V1qbY
3UjlkcxOk5U3kTe8YrZgETTpoTjf2IyDAFZ4YuFsYI57pdajPKqUxeceM0x+kb3tXRjdGm/QHfP3
jkaOEBHICYxSorG/l2V6RhBLTzc2OuGApl8fOsiOVGTaMbeq6hipvHzOIW7xXidNpRFQTgGyxUJF
3df6kSZWul4KsUYlVd7m2ZCZK52rme53KR4RqxMh81lRglnIzlmbG9zfVZZDko5QyDlM04i9oiSt
P6tT57NSVUvRqjd4c1btUsqaS1Fry2iWR4nqiBSppfRtP6vgcCmIa9cCn1K7Wng/j55+YFAyoXNb
ymjFA3VgysrtHTFQ30M3tR/LBp0M+AiPotz5LNCt2WZcaYgqu1KxDF8QhUKC9Hx3fEjFZFonqaFL
3CIOoyuYlwahrCvYzEvTkFpR3e+63LABgYw0S4zwZxIS25qxwUrNDu3H0oiIpSVJWy9hpu2YjbUu
PrsWJujRY2/GDC5iuppmaW9odOh0nKXp6ZVTwCyawTVlSruG9EZCpm9tHp2NgZjkpXnqZ5OxwdJQ
DZFvXcXSZJH7fI67lPCupQHzl1ZMLU2ZubRnhLQQ3ErHViytW53o74B20UyVyNHCDtoJK4LqUhAS
G5if7d/SCJLRHN/Cd+mQxdIm9gonTLe0jmppIuelndQ/O0vgp+RgLu1m/tl5kisenyAqgTdPPntT
9dmnNrNjvLnJGB8zs89OZFCBAMonQOItImq8bEUrftTlzNR/5SKzpjXHcdNO2tculyQZtO26gA/z
lEaAgtpi6O98C4Q8EVtkKDI7HI50Zz8qq+b8aEvbBjxZhRsfzOxlsMgftFN8tv6kye2YyxhiY5Tf
ajoBjWvH6q01IInwnlis1HocNIXbQMedeEgpT793Wt7ftCNU/21U1iUGm26+es0QrWfqagNV6uTy
zQLgyWkh3zzo8ButcLy95U28MLyW6wwkOn5b03zyCN4+Md7XVvkEMxu6tX6QY3ozhFiGRhkicDaR
fObOscsi91KZIjr2wvngdmLzVPrVLmtqZpiCb0p7oAabGA0sOKwGa94MjwGazYblSPMOYC0poRYD
GHKJVQxXZph07TZa0vhWnjPIyxQN9/HMlK6L/x97Z7LcuJZe61dx3Dkq0O4NDDwhAVIkRYrqqGaC
UKZS6PtuA0/vD1X2LVfFvQ577smJyjqRJ1MksJt/rfUtAJ+5tNw/OvcvvNCWarYEqakSbwgR3dW1
SO1gHEf3ArK5uEm+J0pNDcBweVh+D6Owr51qwl9zTrvbM5krltnVttH7VQ+ffdXG2hT0CHhH6EJR
GwCTXygIWCzCI/qvGtTajtTysif6M57IG/uqLd81NayufMXYBCp7ZuHjHilO2Cf0GzLmq13XwMCd
9C8TFN14ExqpfeGYOqlgFgTe8hG43OyWj6EFzDyGeuwD69CueW+HF6VNK+o93CKX4dFtE98ghuSb
TTQHUXQoDJkyBLXbU9qwMzktk328E/wI8ZmY5ncjFbw50z5MHVwm+AXzActvvIUrgMGLKgHKAUPN
xzV1X7s5nSdDSw/niBAXRmboL3HElxwr+0SO8RZZYMGbnojxFE4sz5FFSTltDeO20Jb4qVC0PMKs
2WG2ChKqkXeoY+Z9rMiN5VpvbHQS2t8KN982HMb+nHdkAxPNwFGsVLadu8bcRB0Xjno1yfENTQFn
QWvbwSADqba8khPig6TAKCgEH2zelOG5cke6VLv6dXLguHlV2XLXc4b1qAEfT7T9vgKKsmcFYoTk
1FFA2bkI9MHMfIdi+jsqCmys8N4VpY7XtzDtB8X3rk95R/dLOyqb25Gg6RQO2J6RC9qO1cJD7hLb
OXFc6D7IiPKlxrgCdkOXdFeR1F6QUjbgBlUZTh/4XvIn2S/gnbw8+8FhKg4aWw7zZG96S+tc+BDQ
qnE3OXrVkpUeSj+Sevijx8twJxyS7MD7idWyzYZ75thOQp7AiK8RipbcZlizjyKy1V6ZqfXlGW1D
87CpHhCOAJ9wT/USPm9THJE0mJ2PIzDAyByS58gznBNOeeOFC1n4JydsyN2f6N7ebaMkY2EywkPa
686R4G+pbxeVYha3tOS4Vhmgi0TzGO0rnStyoZvGzSJrurFBLq9UZIWQaubR95CVOmkM4cmKL6Es
rsCjtRcMnuldEnfzKVUp9Z36PL7bTl+chmYuNTRLEV9o6aMouxu88tjT1uwFTgxVL0vn+c+QioLX
1M2yp1Z64xM9zjXu74TKKo62dP9ytN+lYdbd3LnSLyEGqWMcGjpZeLyfbH6SAS/PQfSe2I1NjFPP
T47S1Ms4FfbdWCbjo+bhrupNEV6trnJJubkG1VSuRGKB4dlETfVu2dT2VLiWRR9dWjcV9xRaaEvQ
aM4oeM7sgpN7rHdbVjxjI0wSkui4+FJl2+4rzeTAM4WJgl3CzWIzdApHZA6tGXe7ExYXzKbk4nOM
fyZmUIzoc/8kem05yJq/QclE+NUSIxpz1fbWSxiSZg0W5i/GlS2CyeoQyXFmATMEQTqaUPK861Ds
Sm8nrJKKC2EzGkW03crc+0qTGou3CaEgcct5z7Bd7Jqmjr85tOSBJuqerPySr0M3NZcI8lN7qJux
++ClXZ40r+O06ahyn7X8Ia6mm0G6ViM5BewBUVjRtVKteZk6fVRflWWq5pGiiCZ/pps4kqBLYANw
E+GCtw253E+bvmxVSAh9pC0bqUDDAOYSJHXqKn0q7Cl6UbWR/CxaZoIOEMRol8mO9kOrd4+M542P
ofLsF5ztSG9za3rvJKe9JUiTpHyOCi3+VpNIjxRYW1+NTfqXIA86DtKfUE86B9Q/rYV7P5oqay3b
Vc3T3BqsFQuRXg5sncGqRgF6tG8UDfebtrOGN8HX/ZUh7786yArtiwtku7+EVWNbAV2MZhkYHYUF
5GdbqJJzamxdJ4L97JG2aTfJYMzJoTZ4CP0h0sKUc3tHZ28xC9ykGW+vPaeu4Vfsh6fKSD2xyaym
vkStjGN/0izz3Gi1NHjfJRJ4NdbRoakG6yNfppiAj1ffiFANXyZXIhqZ6+apdexHzNzEvPPOrzvX
PfUzeaeI5xD7qtC/UhlPn1HppQdBpvKWLqP2jrPMcQOKXu0PkczqOPbTvMOeV60d2+IxIqIckQZS
4Z2d5kEz19mBE3VMjsye7ppuWO4GPsKvUUYjvT+auCJrMazT5N7oK/mQyHQ+9vjNfBDO6VNpa/bZ
6y1mbo7X6wZDdriFym3g0Mp8Dk9Vu7SsODI8RzGSckSMAJjO41DrGGdV05J3YvJowggZvZ/BreU2
HgpaE01B9mAy41vresPblPLm5LA33tI8ohZVCetcDll1TJi2PeKh/IlssJxm3XtPDcfZK8z0htNV
Uv+x6XZgB53MO4ia4mUZvf64RLoeGEs/3TLDgsGhZfGlC530SroajbGFrxIURt3fq9CeqPqJ6oOI
ivhxZADgW3VS1RvqaOrrwJ30VzObNhVgZY826FEF41btw+hM2aGSzRuNfQkcUdecOR6QiApU5bnb
dprNHamrhXYNfO6Goto3yy3OQH1qvo9xZZ5BvmennFngeyKb8DNMWPOdiHMa2+r4BFJ+/kw4i13K
nhH6AjrrzNQUZCGnPExDuW7vFq3Wjrgc63PY8cjTSokUWlfDZ5K0JfPuPvma6apxYJ9zpTbKUZ5d
yWWNVAVvV8Ku4hPnwBHgsae4kzNuU5wp8BPQc+o4PSONh7fcdbqjAzr+plU8V10sCm6C9KS79YqE
Re28Sk+nx1KOk6+NQ/6i5holmDjRjz0p0PEUvJovLufJi16w521mqGPfLsbFeTu0RXvSow7W/RKm
0Z3Gg2YEVj5CAWHaObwN0G0jv9Ls+q1XNZAONGLjGSdP/SJbs/vC/sFsRWZDU/rKa8p3elzCr6nX
V/RUxPpy6qpWEGizotuCx0TcpyWFoOTrqUEAd+uGX1E/cb+Ct2v9GkUpbpVZIFyQ6PlSE4Q4M9Tl
WyUY0jhFX91HnNSSzcTawV8opZKhdPNdQqfqE6EAAwdN69zxSXYPrdGN5yUb+6+hGAgQgprB++WG
ZOmTHBiNNe8WPD33ncuCUUVJ/d5K2G8RAgLpnMxB8dBDhOUtUJoR6bWqyu+qbIS6UGEXO3dYuSao
L0B2Nijixo3qHiJfNTV7P6Nuuzuv1Wc4FxSWoB2DtN1U5Ty/Zdwh8ULS8NPJBOsMPzwS92iHXKjN
uLOLHaeA9n7Wx/iD2KnxItOSBygByMr4h8TDXLmdYhAE28Aump8uSxo3wARWfi1tOP9UnEEPsaOx
DNEH4MdFg5Nm1LS9UMmvLGKwZVTZBjHsK1fO7EPw1bdT31sIGKm+HsZuLDKY19ruWQ9pF49oVj9F
aQ92N0JDAuHj+Jqo7rOhJjw5uE990tkPFAwV93oEXZN+j4IpgAqzg9OX5QmzlDgk5EpxIDD0Q7VD
CIf/a63bVIE3myYaD4wXW1XHm6ahog6ze06iOfYZerR7wwv1X4jB0S/m6vlCRRCeoTzOmxPShXMe
uUHt0Mr7p3SWV9irxp69eXrKSKbjrDGsdjtoDjBpzbM3GUOpB4yOD+tM6EMXoc38vJ6gTGYaza2c
7IoIT7iVnmMaV5h2dQ7NkYCPaVJJuXhupFps5m9L71sqzm96LilC9qZWPHI0yG08AXBLzDTRN/1E
9TosGkEOxUp8q9MZ3Ycz72Ueeps+p7xj1y897h8MH+3Jbpklgnwyw7cmGs1d19bdR4ouek6rISPf
H2ss4PboPFrJ0Jwb/rRt1TThNTZ066zXWsngjOjUaVib6VEH06MJHgOnIbaTxE7cJ2Hk9a6E/Rj5
Zsl7Ondj/8BwrUPTtDqONK4ssqChSmjaLDS8BpE9/wZCtPg9uMotXVn6t7ZE2WHECfEsWJk2QpKH
ZjtazI1Y3GwXpSugycEjA3QuQaCT+DuMtHDPIALqx0VTdJAPDVy4WAPqK6pp+VJjLo+1U6evwmlY
BVXV0fRroS3VDK+gYGo1ZUG43m4inu3K1/WRM5e076yOzawnWhMBHeK6R3S4NbVXt1/DqfNEomsu
Ir5NoNdBqnL1KEOTXrKZ9tQ+F/VRq3QKxrSy+dSB+vkYTRK/QwpmMe4w/zj7zCiah5FWnF2buUwV
F8VGyi8djN5ucZ8riX6NGin9MsYNsZ1d4Iq2FfOOw7qOt8Kdw/2AAEtDZm6OFyP3upsQi3GD1Urs
YJgRo5lcUbAyihTkb17So0ynZf1CxrXQd8Ap1ewvEt7XjqpavTrRW2oykq0rk+eW4cewibNIe4MM
3B1dPaaKbOQQTfVOnI5PyxxjQKikSJ5juegT5xltVdzgrtGXic/oJ5XFsl+GSXxm5iKeXOVVxk6S
R2mCNBWCTmWrYt1Km5hQXw7ZatiSQrWeOvoEsu1Evyudiq5Xvw22lf4aCXotW4p4dfugIJiJ48Ko
/yWxl/K9scJpr6Vl86DowsEIB1/tcaSsinHbbLrXemIQZ4128cB28+EYCRWGbodbxPC8T62y4h2V
avSOkCk4dq5Z3NIOVtimdBUuMRFDli8NAllzf+BTWIKOapSLSIgYE6X1que+H5Wvh/PywvjSObqN
Ka/WLBgxpBOVs9Gw4JPtG8v9ZmoAvjwqV74YQjHGNaU04GJyau+YITfLFpC7eieIyAbBCHU+94Ut
gyF+TGpJ3D8qhfeS9WF5H7XUJGUCOdvMpTqHJjvBXcc2U2yI7va/MMfAJI7ha0A8qvBLbJg6O49u
bVlqU09z7vnkL7Rm21tMav0R5FTmWzQC7thGzGtue/2jNZvLG4Pz6VETQwkcx8j3Ca2G+76rrVcr
yxTmpd4OElebdIyOVH93hMcfqB6duZdPrvjs6yz+SJTIT3T2jtdWMzM0agh1NpYghepiGPBYiega
zmVOOGVte6mN7/PSC8b/HK53saPgNcSJelBeS3Rb2hmZwowP4rHCH6hR3GVG36FBFGCb2IbxHIVr
jVVS6MVzmkiIPVrIBZpCV4fttHOQryk2I8NnOZe2MronavX0J3OyyodZc0oCtHgDPxblJhexYEja
jI0rVqMHDsGkREG+S/rGeBWxZ5Ke92gkLIDMQZIccNZQ6UTZUzpr4e8EIf2r9nh5oOVwYNuMejOF
PnGlkm40i2vc0o75G08b5PoyT9gJmHqqh063wt+TBp0+NnmJHAxlb5JMz8EyegwnZimPcRzq+wgD
6Ym1nQ2o8/Tvzh7aePULWHtw99qr0JL6kXpS2uijtLknokfXuBUPPx2ogb3gsYV/5679DU2v1B+R
hoXf5oPPHSJPt72AeF3aizzCfwWMJqv82Vajc9TM0trQpj58l3i/6u0iZqT9HGBdatOp7VPI13wZ
NTn3IMJf/cQViel3XXav2Wi5j/AMc/qfJGXFZss/WtahLhqb96iHw9lSW4bckchOO/aZPgUDn+Ez
vW/9b3agwt2kcvIgdRlWuC2L1kyCqouvA2o0Ud0Mu+rC2oJrdrAp0dT7/lpAljnVBr/JCKmJpEtQ
XoUipbPR52L4XBirrRvyaJ7doeuwjXMrIcUz5U9UImU4BbzUrJ+xOi+PKkNiiznckLtJxCPiVnmA
+Bs/daZTb81MOdtxbLhq2FUbtC0IxiWewgcy6+LIb4seeLu1X8qADMwv32N864GRVOqLK7N7GeSy
XGdVfDeG4xfZQClWvKIGUm8m8jYXz8lkTfu2ktU2jb3nOcH5nIkcco9gdHnoO50WNWuiJiM1dfFi
TfxchGd4eea69+2c95pO027awWVbFZqBCYeWFOGh59j+KQGQXUNdh4FoW6p9sjnQcxPIHQ0AIEC9
DZ0T9TEZ8UltIBV0HxFF1/eoq79JB2NVIW8AxIx2+PMkKvtRMc74LKVLaQJkyajnuot8Ew88TZO+
UuFUeK2S0qUpkZlC1g7mT11CsMIg2UBlMapOW2lofIgru3sutg5HhNOgyfLNitiy4sLjyBIz4cwM
c0oo7Wos+h2M+oaeil+WzzeImx5KS9y6vo6/MXBpp6v25FZsdtNIIVr1ffEprLA7ox0OQS5m94de
vY64aAZMj+3+Q5ex3uJcI52/zfSR0q3Q4SArU3Qraxm4wZgG2LLOpHvTLBroVKg5jHtr56t27BJj
bN5rB5DTPJHMSBIqISkT6BU+Wjq6mpqi3i5+dko0H4plp5dEKpLd06x+YXXqXxo1DOADMrWu/+Fa
nOSlLlRNIvafTYZ+uWFViG6MSDmaYLTlijWmLMaY1WTCM9RbbDRZH59J+uq/cstxi2CqIdlv2pmN
awaodggrqZ/4oaDIswerbVxb42F2aLOlRZK20bZzoLnUkVmSVAzz+a1xMxPdJvZ2plmz55dNTOmV
0CuCv6GphX4vk+U8JFQ3cEQ1sUl7ojtGpIutjZPNEqJWmjDL0/GjbTJVsVuZSU3dieHNzgV4dtxC
h7So40hjdrFNUQqy1UIMVnPvKcUfk2U2dqyuqrxtIWzjNce7+OqaZXZSo1TVpg817cCQvZC+QxSF
/2PipdvgWDZf0WwtEKEIonJLAML5pnmuvNQoqEDZqWMAQ6CGTeiwtR96HZKoL81FvTNvNoM2S7WX
aL1dFfBAdkPkqX5row8GU4IPWCW5Dup7NL8zu1o3sZUXBv8i3trGAKXBwUWw9RgOn5ZCN47Uf6jL
/FezuLEOyQGmbpBpzADvjsGbNZqBlk6PtsZklEJTbtfdO8yS9jiHJdV/WqkFfWZ0/jQ34x+jdtLz
wHHiYq6rc0SC25dShxU21uY2HPlfS+r0EB2GTn/XMQdeOox0Z/ASZlD1YAYAboz0uVlO/x4P9fLY
jmN5X2XAcboYALZthsUhh6X2myi5DKLabe+LATx1uDRpu8WCn/gYr5bfXWTFdzTbwf7DG3fHeZ0x
cTVEzu5/k3n/nVZ1g7eUfOj/3xt099XOXyWh2b+VtB++//X//Pvv+ZsrCO8PvW2Qv+FirW6hv2OR
pf0XW0A41g3+CNBda073764gmr9wERFPkZb917b1vxd5CYvIp0cDC9YgWMr/A2KXI7EX/aM5B/6X
BeebP0VHYP9nWxDLOQCeLC6hM2ruA1HmSe5IHBS7cknT9wjv2Yfj1hgoBPrAxmtCDPWK0a+eNbRC
jqZ3SGHDPXs2/w0OLal3q/Alv5u0sFzQB+zXxGHFn6B0ggHnTlElmnUZ2kgdSv55J4pVnnXhkszb
xujt70wtzLO6ZugvggqFF9hUuOiSdfQ1r0Ow1hX5i4mG5rvriGyNBlzZjDIs5gzQ+nWUxssS4WNh
vAZBqDu24BBuXBrTM2yEXbKO40D1cgAsGmx367AuXcd2guJCFkx2Cov2n0OVuyGWAKfhTiKq6OIR
wNknHXNJW2VUCzVDFqAvc0zoW8luzShuII3te6jhbuzUmzkR+j3efzq741g7qnW6yKIzXhj+27tx
nTuOIHDP1TqLTNepZGPaHRyEzgjkOq7MkW8PY+/pG5I0wyYbnEs4tDkkLwVOQQ3eh9FStQ7UecTz
a9rIHE32kK8TUWd1FfdtPdMHyrwUfSzf4JaHZ0sW3TfpJN30i8yDsO3JPtm6+Rpm9Q9p+9rxy75t
Es7q2fSh9yq69WM0vc9x2L14dGDRbcERdWO7Cx6gpDFAWMyIUuDW9GGtuLJi/aPwHICWNjdv4m2L
VJ/p3Ez2Lgvt5Fq6Y3jPWFadPMA7QVtPoJNo+XYTv2LQ4YPkwXrAM0Jpk2bnqP31sJT37jgUP8as
nLsQLxYYDeSpu7arynursGleVk7znM98L3ZT6NBZ5c+s0vKR/aw6auvcO1sn4MU6C1frVBzFYnjj
Gp7csMNHftdoT6ZI61PK9PxHU+yXmMJMtUmHZqigLczqEQ7ud8w03lnH8qjn3C6UDE8m27w/TOUa
bQFxb6wMHOb6UtZMstZhP4dKw0+Wbj6qZpEPRe2hkWXwXEoOrNMqGIyrdNCuIsLMVeAuShAW2lVi
YFAeULIU3lVAeMDtrlLEtIoS0ypPzEKoI9Qg54NGbeEG2SpkyFXSiOo8O5TZNH3SAKJ/TSF4kJiB
m1+tcshkNZ2feJOfCecxUUbDNR3xxBvy8QsuTnNzlBVz8EVkqVe5ZRmQdTYz9eoMVVGTznZBqhNq
5SrTdHRzcIK1o5MVV+N2kW394CjU4sSt67cQJDzHxkIf7swGAtdWL+oMAZPDwYh5hYiSbTxFWmHQ
WsLq8ECKGVMsBC3+vjpcN/hnxnQTBTxpsjazTxKjOoeyJyDKzP8hWdzuXJeDEfQxNKVulC24JFI0
yVZgmThncZRQA5rjH+JcYPxxQar/wczRnE0DjoY/FQ29wg7k9WAsyxpYWtdxJGOiNr0mbVw2e4Oi
jBwcKf4935sNj762lNQMPEPAJ9bqvR7K0TlzQxyCKrf03QCYDJqsRF32a7t03W2ZxnXQW3JMdovU
3EvvGs1CHZu0PohOY6JDl6GDPHNWtM+MB5ALa07wb9MmeCmPLTrXPQarVZZdTQtYfoZHpY3ld0eU
S+HMj8xPu3WUsynrLv5QlYvwz4KozRtZphIdFb+P/JhLu58I71ruq6HjEwPHMr03urmURwqlLbGB
ijUfGCo4JeYq1zIYDCXaL0Yj1CP3xFnfB3LLbuDlbnvV17yAVc3roj2F6KYYwGiF1fpS7QYTKWTv
mvpqrTc97UPECp9aViEBYtvswFUJIQuo84lZt1uLw9GF+28TB0r1lgoi02Do1GlT2u5ncnoIM6ZT
PSdibSWe3IWRNebt7pferufvYRAiPnFPMvvnOta1k2yXYjdQNNEGEhLqzKyrmJ/1KMPGCWpp+KAN
j3kQND7mDtMAsx9G8Yx1dNAEpqPOobwmzI0Ut6MFY90kOkLFYC4OhtGTju2sRP20mijfhrbq9kzu
53xr2hjVOFs3+VOSUQ0/UAtzpv7sp5m19stJvCdbKbitixMBbFF5JXaDXnC7cQb1ObsjyW8bD8+n
Pei0O695u4MuIkk3CcPofWSM8inM3MW9wtCGzjrbhUHngGynHSoTPwBaab/Pcq+nt50A0EQEokhf
STyrE9f76KaDwGxI/YH0Z+LOHWIS7fTHcNlVLG/iUA3mRQ/ieHLOWjZ2cgP3AjYjjZDOQdPAmG1Q
id33msTYywwQ+zQVEl2gMEoewCq2wTcSNR33SNzG60As4ZwVuBIZwXP1CEqobO8gbfk706BcHIXd
2SWYwCREvSEUeKzyvHkj1VrYh1UorbehLCYHX7IFpR/lm0BFyRenWblRbjS94y+IWpx/N9hmY+TQ
dLmU2sgb04dG/sa4YzixhhpfutHPb+T4XUopbTSdUC4pa2+JG23iP83Mkl6YD4/f/9iNRCUYvXrT
Hk6q9kGJrjqZMxF8JEo2PfzL+zApvRu8Ze1Vr738kWt7xG0AY7OP7bc4W3lJnUAFT+kPiy4NM6FN
ooN4Un8bR3vu/SWxqk/q2OsD1nEMK8xyrGcniUE6sipqv8qmnxdsknoLgtzDr4qX1uWoQNg5/0ri
eqkxyYyo7Gk/M8tMIV83e1BWOga9llhSqZd/ZMwg+82YQt3mzjnJp9RK42gnJ8JM7Zguw6bPquzq
xbTR83EJs9vakTOdwp7bopum8SOtkwSZOpe5Wcsdw0iX/BffFUkI5nP1jcEQu8DYs79TFP3EbUur
Ueyrot0QQV7j4zXpSU1mTDPMRtNvdcpQewu0UN5TpE5XoAolnHocb95wL8mjY+UYaBbzQ5wHDzqo
AB5Paa5V11kcvoeC3vXCU/Snc93rHwBy1jekfPGId9iDXJnwvadt2V2BOy3nRemsqBTWdk8D6sjT
5Iaoy9hszJ0ARbrWqifFIYlnREvANs3WZofjyXBmCRZsMHZGZdBabo0ZY51F7znRGtDBurRNHzA/
hsAm3dL8WgxZ3bTGq6haJkF8Ea3iE8EFhesZ8I2xqe06uTNU5H5lSW79xvjPXyvy0v7mGYquoy5G
DJO2jH5z+8zvRD54N4rTIFEu2Ik7rYfZvCBa5bMTKl9z8mWfTintYpZd40oSBvHuIiW/Tp9o592H
nnJPyu4tb0sAu09pYYu7zwkIIaRDSGY/ee0Vf8IhtY5OqEW/yAfP8zbqFu+ejOolpoThgAeabf5/
L43/rUsjfifIWf/FpTEpvn7HX/m//D8yJVwE19/877dH7y/kSRyL+hPTdnX778Bn6XCv5DrJgm3Z
tH+u/+Y/bo/WX0zHMSC/CAlXgHvk/82UWPpfaNNY2S48rvKv/+p/cH1Epfun6yNwGcMzdGeNl1iG
af9TqZUpiZKTVXcJBtC3whh5bjadB2CzxgP7myeS5UqPvdvUOO6ewWmByhX2vpzS8GCKxvxmGy/v
2HSAb5r9w1B4xZ7ulfQzbzO5qxZRE73us+Z3g+xJqLaB6z/N0UUjVfrkYonfVUOJomVwDfv2yE3s
VdzJJ9LIyRSQzbJ/h3lV2BsskfFu1Ird7A3nJLXzk6172HEm0R+aJToQdrTXUAkaXe096APB4NqL
hncRNd53hhZjcYJG/Wu1cNhZJbQkCgpy9R0ldvg5OOFwXLrU9B2h+v3SVfGdY3tAjU2d8gPVoCKZ
+ZkuGPcBnMoUzGZa3VWxbvjNPHD0amyOQ5A9rhOQ/MCjGMjYFJaY92Fe0lq4hEn9Oi5V9SdpEnHu
dc06Uj36snS6B/Gmc6+WbGyGow7ca5OyCtbypOoo5OrbVgYhfkSOlkU67t15piqnMrP3jkj2kQts
fywz83dLKeQ5zJLkPokF1zjpds95XccHa+7kViOlRptxJpNfMdjpNzOMiJfjEriP3C78RdNGHW1U
52g/jN6p7+ZI807DZHHmC+fndIAth2RRIke3L/TydKUvXXgjhMC5guruj7JJL3COox03J2VMu/BK
GWTdJBaNfL/k7sDNkpQ1D7zNB6WVz3Zhpjj0yTfG7qC/j9HahiLy5s5zxsqvh8xYr93dHcDHxp8g
9e9dhuXc5HoHp6hDLUw0WenJ0cKbyxHbdxKjeIF32G/Gjl2sX2LrA9NNdjeYlFOMtiwekjzHltq6
2DrEiLWuNafCl2EXTBk9wCZnqqBw4j+AB0JObmXtXAwiA4ehcTd86Tp9DXpxP1WL982EN3pVo0GI
ncTmbVZmfnTjULxMJSGFjcJ1w41XY5BX6+bjGmwoiV0iWjLqpyTcboca8al78OxW2xpDVO+GOjUv
C7GFXTphZ+HEPcBwMXlqE8y5rznN8I2vIPnttILPzEsNncrWEj3GiauT5rr1E2dmeVoIQRJpYghv
KegQNjYFToL7mirkW1Yz2uVgNyJrAM9pZwJJThbvFQejV8OdvQvtLku/RcJYApwmXG+bOI0ufaVH
V2sxbKYz1hqSJ8YZQbChGLezJkKvoY5raTUOSiCfv13gAh6xS62herW1dy2c80C1GV2l1e/OUEeX
0M9W0yff1Htt11bTuRhp93XJRW89lBjC6j4WEvNQAzAAdBwLzf9Pa/X1b9G1/1wu808dqtJm1TOp
aiVp6iBXY//9x0RbKFHFqo7lgMsEMYvRqYhx1nVZxjyOZX3PEd/cTgU0+K58z1VuxQGNDO3FXgzc
mBHSwqlfRgC5NK+ijpTEMUaLyx3U1ewe/Gz5XjWEfbHSJxYh19gugr5v8S5xQsxwBa/vc/bXd5tR
tWUfSt4LcejWdWFyZgD002jZZTDYWvb5X//och1X/uPAEIKKveLxHEmqj+HlP/7ss9YzSMwifW84
EbF8NJEis541V32Ci6WmqMqGrSOj5l62g4wwOFlwukdFz2/T1njXtchpjcBZ4goL6xIC2TVxL7Rp
Pv7hpBi9xIWaD7KZ7mxOfo21NGprDu2n2/W7KubEi6B8pI3aRZZIfjeNqrY8W8VVDW57YGDa+PB2
AXMbXXw0m6Kwt102NkhemXUox9YSWz3T+4DPkTn9lKU+XT/ELDxVXAekzk8YrOXnPOrY1kVe/jKx
H17wszaXPGrjXTwZxb7qJ/kODzg84AAOr3ORjE/8Uu7aZUjeU8OKj2qcFtpqejdYCuHsJyb8+0pM
cAXcaT5g6uxBLNt9uIvQ2Z5neKHUeS1gpvhrTwwgs5hSJs/YA2cVu4xNNsgpOSFtzBoZoNm2t560
px9Z+F854nt+wxXnR+he5K8ppNNAyzWFQ0564tIWCfRq07lpvWM+IH1qz1aHs5OkUcTe4urVnyat
1E2AdLo5kr7eOGzaq5s541Gn++fOMuz4Pmz09o7J5aFA4OvHGL0Df/a2wbpGp9hgMCCbpulRTQVZ
Gtx/BINyA/nWZiqbz4PyGQK2z4MJk5ehAwfdyjB/2STUX6rQRlkK81cKgyewrYszLeh0S/FZ6PV0
XiC03RMIinEkdOpUQiOmkAeYGAfn5F46MzfVlgbgXWukM81ihRtv9Xas77GThw/MEepHwVAb0IQR
zbSEEf13bKtEMJ6GwMMwev036s5kuXIkvdKvIutF75DmABwOh1rqxZ0HDpcMTsENjMEgMc8znr4/
REaVMqNLpS4zmay1ykxLjpcXPpz/nO90Q1hcK1Bym5Bc0wKBKE+jcr27cFlF0srnuOIeAXlDU8Ox
YEH25lJRDeTqjGC6Hhv65mLtgghmm1hPLFWkpvQ2UKxe/rKO2YEZ3hECMz71ssL1y1qX1rBpB1Iy
EhrCiuC6s59/LIzdj0WSlUJuumXlrJc1VNch60waWTMLQShIcCzrLbaJ/HFc1uDakuMpHwrW3NKq
phdmu3pHxJYVnYDjfU9g6DwLs3t1ELc2BQBzLue1tct+bAzxske4y25hpiZDq2TZQyrcpMaBaRxR
dow0bEHCowUP+9bUoh2alftAq69z29Bh52/GZV9DMyM5owszcfaN0PWJaRi0sWWf7Op43sCOYQfN
y0B/G0rGY2uH9zQd68wjz6QUe9bQNqsOBZnfvR9qYnX1jy19FqSngskAoQ5svN9h48JaPjf8idwf
p4ZpOUAYnCTm5UihfxwuIE/F67xznU24nDsEx0ffCytc+wubx0+13vpGN56zFEcqRqrx6DvQ3to8
y/YlRx+q6bL4GHedRdeWDik26j25zscfUdo0Sa4dq4mPdlvQFRJk1jMDfXnDVF7f55PpZzgrQmIe
Ye19VHNpXUY0PRLBXX+Jmil6NMDOfPERk5pNIDr3CCnMoPCwxiafIddw2fQGWGVRaN8ow+4OtVEl
15zpwOAM2LwXIrvlXDLI/ycSytlN2+ETW5WDW3+DUvEi0D83HgAHhC1bOLvMJyukuUU/uAG/OLFA
61gbGEWICFErGXjoWKuygeRsJ9K4OHNhH101yi9ZjE8BGLWzjmicp4QuKh6wQ2O7KUSdHgnNxO2G
GTLOzLCnxD4wy26demPcXGNBCbaqH7wDB0vxbfTm7t0ucubPLTwwQEQ8aDs6DDGRKNSuih54XsYJ
BXtP/QBPMRjf6AQ5Br2p1sbJq/rhkMXjeIqJ7zLhR0LYlJUKoN8Z4qs56ssctOMDRDZwIjTlYpzy
I0K1aI68aFrdhZOVvMa2Iv+1kC9Xdp213wK0pNeyI5knXJluvSKhz0z53wRc7+1CZtm2jMTPVunx
5jfcNmUrF9GdUeF/ze20aOiN4BS4GiZCeBG/hk+Hw9pRYJWKUi2dKx+CinqsB0XEbZwDgLGBLggy
A1MTRk1LvBRNIk/91HTXjo38EZioyQNwfT7ZJRZjhQm/QI5jUXNg3zKeUUuS4eQJ+Qm96ts0Fja1
XlnKBckv8qNbO5qnHcjMCsdQcI/yP+1ZeThY+4l4isdoQ3Q5ezJlab3IyuwOWMzL58Fx4me/EfUH
zEwYeMDQD307v8Kve7JVqsBTxkS8GKtfW2q4jVGwOfSPOAjHUZHiZq/gscJ/vSUM49nox4USBGxl
edSqZd/1E+eEpmcf5hYzqlk709fI4H0qZmmdx8HooOkq/x3IktwHSsfDGrcpx/o5xyIwjIBcxlB+
77rQ33uyMnbKnKyrqM6iM9GYYDp3uVHcKwLjD3h9cVRj9Wk/+oRBIA1hjb7CI8tq0wd2/IUcPIOJ
GaD0irLVbOfGsmTkwSjHi0vKPozFkbBxvVrxVfvoLY16iX5Y1nhw84znp+F37+lDpCchPtMzA4aA
X5T8Z2zQnsJ15Dah/vOQg+TbDl7awD6dRy5ONmgRA313hB+xjxy+P+ko9yXjJBgRL5i868zLJ/iT
Nj1mZue+hlVkEluK4pWvjaRbZenEU1tPQnENDWM4iAUx1LT5ynTuenbF56JfbHvTN9/ansY6JrZs
j+VDk7gSSS5sm3srqKdsP0TR/D1mprSyQ/2UtTmH6o69fbboSBz6ethrUTWrKbTHvegUmhIjzKc2
GCs4fRNLcVX3NUtSj9lIWuVd6foZfDxG1sYmpcDlAXliflBlV5Z4eTSxf9e5glXE3BCSKWGTnMAG
bCrwYn6grhkhWXfdELVqI9ta53vP9YwvEGXti23mw6dMvvnNvMmHEvc9nLxQ3VInIA91lHAsMvLr
DHVPikptauIKLqCneK8wVrOK4Gl1xsbYZM73CXRKvCNNySwEHmaO5dU1NyUzyXZARuZAeG4x9jqi
e9HJazHfT2GAvI+iV+VW/Bk7wU2SZPlO40q5cx2/+sr7i82LwdLtAFD2nIZ5+SL6nnlAlKJCrA32
2T21xN1X8sLDo8o8+6svEudZMUhat6KRR3yO8YmdILxSqW+ssZGadNSk2TbHPraO4+DY1riYaWlx
Sal1GFPjUt1PuF9fHWThlaGDDPeHpIsqVnLt5pTgHLSuqZEqW3d8QfaDp5YXpr3Q8HGLSAdvSTRV
W4m8ywDZG79YnV/uHQOe3QSNbQc0PT5IuPwE/TjJkjKetpRpjgfOkDi+ZQGkYFXbwr84aV4eqSke
d0HayW2CQeuxjjj59ZCr4H92FQym2jsEKXFq5ocTFQE+/ST8DMB0AshHPeSql6qflgnqGATrPMru
Awoe8hXFS/OuXzZccpMM48zkMTWmkhK/ptvDvuJAloQYg1yaJTd4Lx48hGCivmUB5Wjs+hXDGeo9
o8LFHpQaA+VfTcITSHSTBXuuh36tFtoDP0qxbj0yJau+zdo1jh/7acqjhhH07L6XQW4fwoQVwrcz
WBgtNRZGR4d0bqFyE4kAvKGTmEJnkGkb+noGXGDOZupo87RM37/OmVvkHmXPCDNxQt4c0rwZ+uc6
Y9iEj9He4uxBxdcY2FzI8DTCTicUvnzD8eGee/na8tKB1zYbaYSlgfk6hAu2zobe3aATzNtodEKu
SZHL3Vwn6TnUDpbY3DePQ12Y35ngxhwYmpzSQBidagAYru3JWFeGb5aEk5iS53mcfLfSIvmaR7IG
+pBY/r00eg86sEov3FVamCcUAwDPQllirms/xYbs1y0G6K+ZsjOCZGlxJj0EMsMt40PJ6OUg7Cjd
y57sbm7nzaGJhnUJLEKMMQkRS3ozQ9HY3POE2Y8t17VLa+ChJ1ZVb6MM7SPE/mAKMI1tnJwLyzmN
zWHSvJ5d7pHR7NYMDvW9lfceArkbP9G+IY9VkqZXbtToDhnSOfpDfAlsNXS/q9vv4z8HH8XfkAGs
v3UVdqTUTIuFZwnvF/r6QI7H96Wt98Y0NVtge+q9Dno6zConJzLs1dx/7XQMqMbIIfLVjJdAnoWl
cYeXZvqm3Lmst6l0wu1EjxqzhUWvRNOh0q6Dd2yuzXCWYJB/KJwCkHABmASBcCL6fYrgDpcr8DKO
8Tuy5z8bA7X/KG7eso/mX5Yv/F6UUx0FYfu///yf1Af+/L6bt/btT/+x/aGk33Uf9XT/gT+dT/39
pV8+8v/1f/50Xf0HgCcLKgE6xb+vx1+67917+FHX0x99XD8/7SfdyfptET4ANEMwXzxZ/LV/r15c
lHjJbuY4aOrW7//npxJvqt9ckE8LDMpRnrYk7KOfPi5T/LaQoBzvL9ynf6h68Vcbl1I27l4lXNj8
gn9dGOx/APQ7pYe1seyqraGdrz6HMiZ44HswhKOXw3CGoc0K7blX4N3e//BK/Y3H4NcRwK/f+pdu
AILZeJlEQ7UfBYirICTkQWLjUCb+t6HCKPv3v5u1/CZ/pEm5UOuR17XtCKouLeuXhy4Gh6RaSu92
PZ1xp6DyWxrMgTYRZEh2U8PuS+/bnr90tU3TDsOC2wMTKPFj9Kp76cn7reQcPHHsu0yte03x3tru
UmfVCoJai70tIYq1ior4bLJibf/+T2/+jR8f5x43UIBcjsUb6hfp0KqBH6u+krQmYpd2bRuhpmiN
elUxJN4aqB+ovrhJ58QeLx58vS8S8ijBclARSMsr0VUvyUwEItbiqyHzq9CWe6tIvgVuT19yFh3b
ChLkOPCxVgbpNNfzjNjN9KXA0bLWU3UMKks8GLkg2uGnNe6idAPxYOXOd1AFsAFH294J76UTH4Jp
+NYkmMqHEJdzthl9sIQwFO7cMLkv0+mLrL5PtewI1axeR7q29vgPyCDamXtdwLdGD8THRJfRQr1T
zEKaRX7R/DIjW6ysTXuPlhc8qETc5QbkmdTjO9tVn15hfJre4qxlxMlAhLFOW9NVDfhOVrlw0aW9
eoPRN6LFzYVYmg7VQbgJHHyXiSm6vneS8DquIA3PK+nFzWUA8XKAbAh2AfLBqy0sl1hQVNxqB794
55XI8blSr2Piw2QYQutb6cz9B1dDcerNM7Hq4WYQM8MmoUkugH6BmQL94ESmel4JNTNMzs0dZaTl
9yiKv0dBoY7YtShvs6phh5h6ZzQlFoEpPPnA/bB5nSrpPbJjWFh14OBA0jyYWNPWZexHhyHz4ehm
TXVNs8x27IoH8Dj5f9BPs9RM/Olx0ogfkkdY8pa0lGv90thKBNSsynaipTVNybBFXP3zdVm14YJi
CMr9UgfygFVnvJrDzngNwU1Vq1JXjHSiqgCSbj9ywF7PvU8ytOv0x5jr6YudiHSPl2YhVzbiPiS+
+Mxu3V27oy8+fzxT/9nb1XX0XhdN8dn+eYP6sen82+7132hTMx0cMH9YfpZt8+d2uOzL//o/Tm9Z
1v3T/3zLyv/1T+e3hme//uPu9vPzf86Z2aiWUmEu7aaUDqPcv+5udIh4DHg1cCD+oTQL7l/mzM5v
pu05Jn9kF6Hwxwj65+5ms1u6yjKZT7M1KmIB/4hNWao/MwQBdEjcEGyxv2wuudUFZsdkdJ/5tVgB
9hlooBDACRDC+5uSOF6x9Xx64lamMYQUSDYy2WIpq87T2PtHWu6q3RS6zo3Kx3AjptElaUwdOvGc
jNXWZ+hSGgGl4R2prw3qB3YznxKPqminY8Y5YJXi1Xgelyu8i/K6bSoRHrC7VLcmrJ1nMoFMuN0C
yOciAgxdmpzJHHjHfB64WS9iQZaH9YkZgSS84kVvehEVXLIP0cb/oTU0i+ygFwEiWaSIfqJgvfih
TwAiir8UP1QL0Ir6aoagQUJqkTWCHwoHozbroV1kD0By0XSuSFecpxqGemmNxs7Xhb+f0ExkPFNZ
rBU6ChZYdCUiRMPat0q5LxbJJXUSuIWLDFPFPVtpk89fcYLFW0Rx+2Auwk3ihtNDl+B0PzfAjOy1
97vU0xH6wwSTOdf5sg/AxqGsg4X37LApfwP61aPll8YGgowJ72cRlhaJqYjz5BnxvnwOIq87iEWK
Yk8Z3bVwqIaJFslqXnoe1sSw6/eOesmT3UFP3qPtJIIEN4TfwSDMuyKcbTwYRkYkc5YuDoC5S71P
poyUcWImXy7iRn0mJV2+GWXEZmbJ3lsbWdtuI5GKjT/HfJWoDOmU7Oy63eIBNQ45c4cthiVzM5NU
2oTLR9IYBQk6iDrrntlq9lkN/BU2Vm2XTzS9cDcj3FcGj0y8NOgowIWMVxSdJOtUZBikJDXst5ly
7aOXVeHFIWy6NsvahyNQFgO0KKMG61V14XTxqabmbI//V/IlrUvNj/jWUZXD5AxMI62+lYMGbLQj
IgH4XR83t7VCuq6PoTSmHYEs/3MqFT9Tgx0bf6sZesyKeauEW3+orHtXNf4bl4yEQK0PhsYZTYth
VQS6OPQmD3WpMvMrUJvNRjDpuStAaaG5e+Bpdt2MmdLCu3ofyTT4xCNPM5wPvmoioV5SiGIiB6d1
3XL/GmakMk+nXXeItSG+MxCZ3mZE2UdQmNqBQ2HanwKxm0c6cKhD7tmihxUsNBBtdgTWc1X2adsz
5M21vUm5htOXm1oFgJDekcz7M7I+lsHp+BJGsHs33DaDHEzDqJYBdEfVKJZV5wvEa7BRdmlkCNDs
+JB8zEpzCR078UGopzgSADWJ+WczWawqyN3FbOg7J5MGxYbJiOfdp+P4blG4cZzMwnmX+ZweBJ6B
+xEC19XYBclmNit54UVhVGDqcnwajTh44y4RHWkxSY7lBOayZtKSrVJFpaqbeBZGiybjd51DmGDc
6fk7jXiWz2gzXBcdrl39alJeV24HBowHPC/MXa0SH39feh+1xbhlM7YG1jI3Cr9FMHm+BX7c71Tl
TzczGv+FDC3pzsnJLhQi45cLamOBvJuTfDVqcrGr1rWzfJXBFL8ieicwRhfBK18kO8ShEJeGAuf1
IL1XfJjlFsFHXc094pnuaocEhU6v2sl2XrUMXM6by3DAbWIMHy0RsG1JznKNfTHp12Zi4hjuUTaO
OIwLoJdRmW401+CIFJvlX8WxOx5IcWsoeQz/tjQ5+FfwCVN8F4aAcEW9Q1Mujm7xhonCe1R2R3do
03j39MrfQdZCeiE4ueqlzneOoSdwOU5XPiin985ZmY7rQMrovbBCift2npCqO7G3l1FzH9vR1mki
zTy5SA5WZDib1AkH+PBkTHnU622xrOn5hBe8amF2qmCUX9OgAUYThbLeO/hM8LGn0Y3BunedUZsH
NoGS4tDx+w0MtObeYZ2/gIPwNzm1beO6hyawV0MoL6qTyYPZGOGHSWkBLoko6bedtjzSa2N8EJ6I
Dl0O9iKXgXFiGIEZkEBsgb6JwWhTDll8HTjZQMTVHuZvMNSaQ5xk0T1UqPiIyffOmwt47KyWhEHw
DVtf2bc9UEMJIrTjTOpuFjhfqPmhcLryRHbSbTPlt9i1RmYGRfgZx0lwj5joP1glGRieDoYPwUAn
sdHU8sbEzPk2ZJl6RlODdy9mvSbWkx2kJGxCbZZpUIzBvQjs7+DeZaPtXqX1rDapPQ9XfW1Ioi2h
y0Q0Nn3Qo8ATZxEMuGUjGC7hbB9b8I5kdMy23blGnN47LgXxUeTjlgKuU38w04nCG8vt5zcDBzs2
HnIwIFKTAvQLIc4rujSCdTARfiScKq+okOq/Wk0Q77j0Y1JlF9v3XgZNZclglAiVdBrTa5bjSLLL
G+ht0Llnr7I+bO6R2CZZfjGPM70WyyWr6nTz7s8aUMWcWzvoh8Zp1nP3kTGI25F777/U5G9hPEnQ
vjaTOK6vQfJmRRh5EAit4DaggoQRclpHu8px7HVQK/vYEa5mN4BGcHYH0zz3GeYXzxAdgPc42sPQ
YKUz+JxjZAb4Ryp/vMQ6VHvYfPGpUbri1WyrR3+AuJOxnXDtmfwDWdDmfnBqPEHadx+a2OsvYT8w
nskm9mvUm7MGMopLLaf9yZAcBmDjrijCcq889tVv/7XH+D+pUP9/yE4cR0ww3P++7HR+q3NO7cmf
04O/f9bPc7n+zXEsUiYcrq0f6PC/nsslTHHp8J7GhONoHDl/PZeb+jeJMUmIH9LkEiD8N9XJ/I17
HqYlREvJvyj9j5zL/y/VydGaKyMhRhr4GD7+ImYoLH+l23rwZhrnMOXTrfKTT5Olt2/pfPDbu75I
PivmOas/vEp/Q3KCrfzLtZV6QvKPXD2EohHUWq4rf9S7SD3Zs5rTbqt8r/7wuTuseEp4jAanN4Oj
xUwxXkU4mOwVUKb5fmxK1vgUC/pNZDblJw4nnJBAFZgm5aAbXyCEI14j4BUrTtIy2wQBlQMEQibN
fl6NzaoD4LSzHd9ah1D09rPq3ZMRtPTVNx5TGB4pDJdTgH9P1bdDAP6SeoL3WNDszSlrFxPDXLdG
2K/cKr+fsuUYEoitMixxbkPCMnKs43t7NCmqGMfevjE5Gl3SwExgquIuYvQTDze2jpdpPd/Pn8Zm
T3Anu5scIv1lfIURqLlOgLwSH8BLsvZH7jurKIn45IH9ZJ0V0HRtZcjH1m1GqN2dGdxGTDmvcD44
azZnILUMzTJMJLCLGOBAOKBn4ykaTO+ePXRkRBmWmyAt9tAYOuQiKJM+KN+XFo2eEFctjaXsycaU
tcRJB6NpP/3R8sYV6Fz8eWCnvO9tOZDungZlcBLxxCM7BRVKgcV7bOOXNnwHlrAUy+6UwC63Auhq
RGKWeaQOz4DLhzOad05DJGAH23DUzRhl8lZEcxRurWRyLkxY3TUxE3EV/ZhPM3G4jAGdQTCPFvPH
XLntiQxS7mHa8/N9Ibvxqo91u6PckJrxOvZ2cdTO5xxn62MFHbNbV2VDUNC1neKJqxWnftiNdHsk
kD/2ne694hJYC/IhlEkGwnWiRX3T51W2lk3p4SotOnkgChyVBGbE/JSllkiQ39ygxcwzmTRolame
bvm4ATDmkJsfjuE6AqRHnyPHtd4lVAPIdEGZkwPkDX+BA+CePsBeqpUG5d/vIaaydzXCsvcSo265
KYLSeXKmniH0HE/4HghR+QTOWg13sm4owy7ccjr6aJK0ShZOec10vX1l1skbKanESyCK8MNv3fKd
Vya6byiz48zqMMyopnTKt5HswheZYwABehUFOysmXQNrAO4MNyS+y2yFGMj8xGOqxmDxdSgBGwF5
WZJrkgE6Z4GYwFxom9PWikZrF3Oc+mIVs32fM1TDu2taLc4hKocytt5+fK8yVwUYeYfyrvdN7xV0
YPhMW3Sqt1LXxbWXEtkiHByop76FcOJ2mNO2MIrGt6xom8ch8LgqWXmt3qqIU+qqdI1kY5o1qTCV
xrUgh1yZH0YTmV/Ctsyeeif27xSnlZccNnS/CnHzQhYebPHAERknGDkfjsUczrIvhULZbfB04+Ko
AqwuPhZURoYcU+1dxIEBcHSdGuZGjRx0ghB4FC51S+/NsO/AlARMgfpWi8Pkzn2/p3qnvmdMWUHv
D2C5zvB/TAREn1UkcTOMAFk6GLdTOTUURCU6eYKDgw8IslQs1oqGgHchaijDyrGzA9ESDnimEbsT
K6HlHjvq3UA9dBk5ljLW8cXI0vBitS6c4ZrIeLKesTbcRUQKn/iTOtxTVaZWSpcUI0paGYPODjey
lBySbSe7w9xCi0HZKEX90Vi92A1SJIuZmL4ORBteWcz5i+oyh5LHtTh31qSVDG9d9QGU9mAsAUAZ
OhvnFQ853I8WrvfRKNtTFyhO8vyEyx2WSrJ83fu+U+Bhm/uboVXDUyowmK1nSUMT2VKuRwdBouIr
19ceJkfnOOVWmEYuwTcIguAgQy8GufZHTaY4Wzd+72IHG3L5MmRz+b0K5nqpXmMovhioF2STRevS
ukzDGSO8rqfgaPoGhnIE/OSGHiURXjDroZKT4LBPRa+CcN/AsPNOk9ERNZs6k6erLrIIf0MVG4Ry
FxDsFBBl3OZW7oNUb0rMXQ3Td2lXtKdR4RMURE2XJBhvnLrf0Es7QpIpjCzBOyhwffrFBNpjcho+
xHRg6I+17q7qBmw3oYz55CHnrEsQiWRh6/rVBQJJxK92n7q4zk591idn1A8WYoEwf1h4bDXT8W56
zjSWhXWgo+FGtomG7EnBzuMM7RE+C6QeqjQc6UJPVOrLmFj4zMEbZIBmRcL5tnPrz6nrwzuOr2gD
Ee2HW1rahxtNzdGOX5TGxqDInvMiqE9BootoHbtsO4FK6WOnm4DeScDMhts1tIoxHyc+a7zNbXyD
V9Nfda6gd3bp0uKm66Q30u8ayEWDTy1Bwj2f7FjpuOLgB5MYCM5DpITpjDWrUy2tkIWaUnLCqg+f
hY0VZZNp6jfWehxxqZQmvxvtD9PLErd+YPktLyB+iWGKcfpasD9fKUYTEW1IVvo163A6rcxmdhXT
W7WA32I3gqnamYA1m4n7x1oZon4dOqe9SDhbN/7oWxfhNs6HPQ24PfxofnR4kN49JvsSR4iKdmOR
7i25aCm6aIlJ1gQ5vs9RHyCuVI3rrD3PwC7BH826izBffCmIrR07ahPTq6rv3a8OssfnnOAqYoZc
EZ4zU7icqw7ESx1hsxghp8+j7Cta0nz9MpmlemN3ie6UaYYjy1aZmeMK3zW1HkVbIjmtKhxEt3hO
iiU0N8vxmLq5w9XPruWmqTtnM5Kp5CFAIcNsE79VluffFH3x3GdQsvKaqQzGlgKgK3HbHQcDyGsA
kN3+jEKpvihIWQMwPzKm68ynmRjKn1FuMl4JwIpTve1KA+psZun3ymrtcx6Sjl6NoJVouoQ0eagM
Q1110vxaKb96xFQhv0HO8dIDWJYi2HpECkEXIlqFK9m57adWRlxxZ3Ppv8LYoO+FrQJ/t4TdpxUG
d7/ZhGMX83TaHSLiMNhLuJwOPHMrKJWgrqKjzOPc9VI+D23FO4o8bM5BiPDtWsLxP9QpHaEQEMC8
rdjgzc86gWvFOp3C565pscZFIsdbFUWkn6Bj9duQNgAM9SED0KsEOOEpqshg+1Hd4QUFqpAA99Zi
TZFr+8qQDM9mCszzNQDfqdZ2M8Vv42CzCnjA5AduoYb5JceXJg9BD2CajWoeHodkwD+MmdZujhN+
NA9Sqj9A+YnjKbiGT2nfC3iuepcOagDqNqcVvDM7B3mlLPd75lMtOuI10h64hboqvbXdUvHp9DJ8
HujvXjnGzIkNWdMkLdIUK5L+NVFWinTXuL0Axbam8T6ZQflVOOucOlSkJVCYMc502Kk6o/yF7Hrj
YzdFaOSbAUO67WJNXlc54Saz8QkbgE7hV+eHwINVR6ellncxDLbtkOUYn5s63bqeL9lyewz6voNz
wu00hcV1BgHTMp95J9qfQ9TE27qnSJIuDte7uF1dX8UhVkS+Yurez7CrcTO2XvjFmEwa9LqB14+H
4mmUA8tVSv1YvtdNPD37UjcPDS51AevBgZhFprUxIVaW3afHafBdhn2OG1QzplkXNl02ayLS+tPW
TV9jwQrDB+yDBVtsY8nroSGKSRgEKw35ElR7UrFkS8xuGj4jg+bxcq6yL8PMogLY3kcLNDKMsytg
ANCc/LYdLXpu7FFvpmScTvBDsDtVOKy5B7DT4sIjGOrIyQ7ZxvIqvck4zQPepRFHHJ06rbeBCWSy
TOBiFDAJtjPcq9WcuUg6Ag1uO5BjWDOXtY2VU3WDIGWqjFOS+swuxinKEHBDsImF3y/+Qp9+tBUb
JZSvAACf3DBzTMXChgsNhPeKE5IhJ15aVxaPZptluxLAk4JFV4rzSFtyv22b3GtIkDXp89RpQuOZ
0YUfiUsoY1Ux8TVXtJX8mESIAIFzsIon0dnpw4AP/buVBcVhIPpWHruIZ5QmJ655kGPjt5iGIIFS
WDq3tBhjTrMNKiIxGAqTOU7P8dCDBwy6FJSDDVubQpgVMy/QILIoqrtaD5T+UpDiOfAaZg7YncE1
p5G1uDDhqcwz2nNLXQuQlQc3r0GxG+kHuvHowgvQOIpr06Wsos/QiQ+OCsyTqgfnpmh7jpBhy/iY
WYgWJ5+w1rIsO8mxjZ36Qn9tiQ8vkQCLpcM1j4RNvI8sKY6DDsDjGUX8XbmMWla2G5lnbsnOnYrz
s6mJKg2o3RkC/s0YJo9LKnvTcvnaFgDv8kZinC6MdmMh6K0GS902PAC3keHrLem+Eqy+pKUaR9Sm
LvoGpdJtk21HlAcocsT0oGMCRP5F7BKbXkZ6Z/O7QbYZZvW62LQmp8aFaVf7fJtJpldFbkZbqlJw
qE0jhwv4LPQrOg2VjekB6gdTI86XQZMMl1zV4knk2ZJaF4Resrp5JulA1Ulkqfue0eXWK2Pcs/l4
64bGSETM6dShkKN39F1f0gYKuBI3qOEJQD1VdMZSOKyKOtIk1up0kfQK7zRjfpXA1TwMlSzeH7px
95UWzWc5hckl6OmBaHvsZ4XR65OLav9i4UL/rtlA1y4vUFenBR8CzYFJOeqks+UrJsZlxsPjrke7
HDnxhk35kNWtAIzi63I1QBd5sLPQOFPo0q0YApQHsg39Y+lWyavfUd27tsREwrJz8+bVTrgGcQCI
AAvnPtbrPcW3g2YlpaqljaiyPUZdmX6n4Km+msyQkyVNIWxg8WgCzjThjA+7tOc0mcTauwNOpeOd
qSvKn50BcCnJWbTsLjLBvzkmJ4VNsuyZpSZvzwyFxuGVBo/IvMMGNofRn2Wn5Uf72io595sRHB0W
j9HgTdET93HI3XBN2BWxneNTLBjSrpEzod0SpYVYiqz5UToRxSwSTOu00Zggjl7vjd4hqwAr0jQd
coiG2qA+dGBTiomSc26GZrhhzjMzNBQhB1Pq0XHgZbItaLCtojtkgeLQdrZ9L1vRZ9tAC5ZEX6sB
XvccTOuybPDvR5k7OXt0ZC7n1KX1EB57S1x1dVkemDxxemp1WKPgGmP7TgJPt/v/WunzT/67/04O
BiUX1fLv6KMf9Vv6izj641N+iqMu1gSgWgTQaQxX7h8KF6liRI/kQvm7I8/FT/AXS571myu4vXiS
GaKrPAcPxU/Tgv4NUotAHDUtvhZ2GPWPiKOWIrX/J2+N63nKMR1BJSRCo60WEfMPpjzcW8aQJCag
MDjSyi84k3UFqbU1IYnuKo/Rr7BCW2fFxOkgMopZMBYk6VpnXonF12if5cBJEgtXGL+oko2BN3pe
HNOlzZqhaqJBySJo7ciw6FsRtkofe6WG6Kp2quJdzk53bnL0vVOHe5RTXBF1/S6QPnQNiYM+2bas
hPisozImoMcNDtAn3TZkl50MZ7FWEDbtuB6gm9O6Rr31OOLyQV17hN4UJ1sQVuOVMwv/PDdV3RFi
Fuq5mgfr2Xct/dCExnBLJJjsZ79IfCoXAVYqreheS8JmmeN23sky6ZRr8oHSgdQQhOF6SJ79yeIE
KRh5+jWTtim0voicS9QuSbwoJTY/VzSFBCYS7eAIN9/Anxv929AFo7V1KBiin5eikhSS3JAOt6qH
WAvkUbYNR1H8zeuySGDxcCMZe+6TAbJPFGclI/2xuLI6IyIOFE31VTHFwiGqT8p2rezlhi2HeOLo
ZWU2SR8rCnecttIW13rLjjQwliEePpTJe4KZvmRQ3KXFZmoSvoEk1PIiOHPeJtjTDvxl5ANXif4w
+Uxqucp7FwuvZkt7Y1yP26YRxaNl28xc5jgb/b0K/g97Z7YkN5Jt11/RBwhljhl4jTkyIuc5X2BJ
Jol5cAfgGL5eC9nVuiSrm6U2uy+S6amtq4qMCAzux8/Ze22VXzRqFDEnMDXCtMv9W7p03leWNYaX
PQph+Ar9yKUJ4gA7DgkgxbZ3W+tZ9mn/TGHg4GuFAxSsA1Ey8nJ8X56yssdQT64AJJVA4rhpqNCH
ozN2yQSiK+bg9rlwup+LaL+sp7B66oO7rLHt53Krl5WXnYVFWCZL75i59nCFpzehimK9jpFufHM+
F/FodqmQ6NGwuJPMFB4dbWTTRn4u/1hwTf479gT5uT2UnrDhks9hOWLcW7aQ4XM7mT63lulzm+k/
t5x+2X3k50bEQa69aIN5zOlNLVuV/Ny2RKP6797nZsaOVBEt8rnJwd7BhG4te1/0uQ0Ku4puy2Vv
tD63SVpuvIPD5/bJjIOtNLbYVSU5Ix/951ZLE0uQ2en2akMHkZ4IdrMkIFLY7sr7MExhenL6wM+l
i9L6pP6r7KmZw6vC7xFw9GrwQU95YXMSFm2D3vcOxQQi4yBakT1V1iD2CF7nrQ95/RyHbcGRmY1f
jhbpeWk++MPlFFadeWuqtH5SAxob3aLbcfXQr8l7arILJyxJCEqybVe0pDpnET0LrLw8KUCX3UvR
B+Cyu6Airz4OMZyTKwnN+osNZOxsaayPSGh5ToBRR/n0hFoMTI2cJi3A0pGHke90L1B8rIAM0X8s
szz9EhkyuRv6yvuSI87E5sUMMjmCQa/m6zQvzGlt8sr0u9Bt8KRStY4c+/BM28HRwys4X9sxVeWl
YRjZU4dUl56z3blUKCNnBUwbidUD7ekmlvlV1CZ04yFUYKtD/PVej82pIvsRhQ/iCHoWK5riNgfn
Hn+M6/JrV//zvzTTOQlvN62lu73ZwKf7/5v7/xEDByQNUsF/v7mf3/M2ef8Yvn1rfpIl/uPP/bnD
O38goebR91HwI/leyoU/RfcWYBxTeALhKqnzn1jVf+7wJju8G4bAUVHWkPfF1/ivHZ4OFsRT5Iog
MTHE/yc7/C8cCDq5RG+Yvi9MjwBnCodFq/7DBu8SSMYskK6yN5QXYdnu0TEV57hUbx1OlxVTSSCL
6PAz1e+jgPkTXcknQB/iXLf6xR6y175R0KPmBVuj+wPS7ZsM5dHa8swFiGkQLNrQ21Vu8dIF6DRE
mL8MNL5DPV3YoYfkqyfBmRnU2hqy6x/uxr8Ysv6s6//8cYEN4ULYge0j5Pzlx2WiSDryXJ3NSCad
yYuXR98r1dwIz1//Z5/kcCddBroh4Q+oT8MluvqHyxgbHII1qIZNayLEI6Mxq4wz2Z4bs4k3v/+o
JU77p5rMcxaJCWYwdmv+51e9M+KioYTfbmwqT3/1I+lDHameuwkTlwrNY6QJdis8nW+wEjYbmoPt
Gh8CQ9tYJgDuhu4w983eSf1X/quHqiovDdeaN66rXmJjONWe/24xE2FNAwZUf1F08dbMNEnHq+R5
cmKEHqCJdpEtkD/17dHGJr7udD5uHZEOmySa3j09v0qZ0uHz6THldMl+fw3M5c79aKHgxwchygEK
XKJBmKP/fL0j10/0ZBvhpg6CfYLRzixHuW6SbtcgGA3rl6b0UNBo2Cm0cxZOn6PLjwJt0u+/yOcH
/fxFfNO0LRs8smORFvrLF5mScYzLGP9T0VHl0HlHHWb4L0Hcoh8yi69Fn5+cjFZYUZxUPz/U7sTQ
L/P3yPiKVRlat3av7hdD8+jKPfKz9zmL38rJ3M2Fe/c3X/Yv1TyaAxYh3PUCljNLyM9XrcoIeMyB
k26FmBm+4pnzxfDgaHEvDe8SmepD29dHEuwO8+jtUymeINxyKHVAR6E9VjOsEXNe+Vjd1nORrBn+
PQyNcv5GG/GXu+t7HGqwFuGOcTjdfBKff3ibqMp8Wsq+sdFpcd8EmdwhyhrgVYyk7nAgiOhLlhk9
O8cDGJmr+U3L+X4qabFzxv79RVuuyY83+JfvEizX9IfvIrzGLEhUijZRxWyqEas8NCktbADCFmaQ
v/u4zzXp189jii4chzuFU+iXB8pn0hzM0I42dkf5CxkJx1ynNn0JCndy7kkCt3bBVNaErxhEWC8R
ywy9jhyy3vwJZ2iWwXOKhxL1QVi9RD2zwzbclVn7MKcou/GwFOse2h5cj/Q2pILeUMKsDHs+I5Zz
DpmHbJdsdwls0VpNSDO3qA5OnGAZlDAf3jqOPBfSiHcRGq9VQ6jSgWkv6bIuWmFCJbMVc0Z729nz
ze9vxM+Lue8sN8KzhMfo3TN92GY/3wja+kVbd9wIVN7b2Yl3WXM1ZgGxope//yDrr6+JL5ZGFgI6
Pshejtc/3nJ3hupGLZxs7cwHzJp/q1yTTmXQkBca2uRCtslzNg44h+Zj1093JN68RkG5KA+jNxUB
zHXbj9hHUCNyRijo2zt1uQzEfv89nb8+mj9/z18O54IY0tii94ykxaNFNuyYbwEozsqXiA165QsN
2LPRKebypF0VY3WpRjKhgobklBnsNVFXxhUiEwNurbQPKPH0pWpVucmsIT9gAI32sfScixnd71M/
OGTFy+5K1xw2nKZvOWRBZTasBjZdyAd7QqMynyfQyCR3roxhIqlIpuUWLF6P6LN+HrvsPUoaeHhk
Cb1Nbv9koUjcLO3x7yUaaVTDsdpFvYxPEMvnXZ4UT7+/Zn99iKh2sDpSWuHqYAf5+dbmXUi5YVfh
JnYjsF45i6Bep7a/jxpr9/uPMv/VZ1FzIKixwBvSRfn5s8ZMyL6163Cjrdm+6Pv5GTaZfWoYvT9B
YXJWBXNar5ou2/h77GMrrlEbrKyQDXboarWZJ4JNwTSrG3Iu/ubL/WxGWV4mxvouby2iPN6mX8u+
ItNm6YIhQ5ZSXEzgVV3jNMvHv7kCv1YqC7xR0IUCamf6dKR+uQLKyhk+MxBHp86wcVyU0W6ab0hE
2TPEXJoK/d0QN817Id3HbJhu3dYGtlhzwnGqfivnskEvnVZbtF43KOCTM2HVuJCJcv2bguJffVMv
cNgUeSwWceHP96pDEkz0YBptAq9mVUkxsWQlBzT6PjH6eKLu/J2gSRSA0vn9RVrMnj+t94ACUUcC
jCZ8loPbL4sNiJ5uruM62mCSf4oGnyUGiWtYb+zKuoNDzbRZ/s1Hmv/qMz0TdCadSPYZ95f7EpaT
cNBAQdGT0Z7zPNzFtBkvGvqNGyultC+xGuf6USYO8cPeu4UGah0ZXzr80+vEqOurYKxIarOPZu3T
dXr4/SVx/rIABygyg5AC1wf0SeX+890YDWmCeeiMDf73DUrsfeRGuyjjdQEl7uFCn4Ff8hAxrAVo
kVz0s/dGoue467zoVcmZ3BnPuaMT9T1Lkl05il2sOUAbeXoDnnLfAIQggw0eRVN/Re8ZbH0yAjWC
82PNv55RA13A/JWrErbRNPZyl7vtt6kUDz3pumYLbX9CIKryncPceattlf/NHfKXXf6npyKwPI4t
PkUu7w7e65+vQJVCEQlIJ9tAhH+wSvcWTfbBr4g7alCBgicCDk4O5GUzxsXajPgntbtk9BTttovb
u04Nd44iek8YYObS3FmPlmKDR1gZQFv2GfZsyhCTimmrc9x23SqcWLzlQFTiQMAhQDzIxmTgoh9/
h0VFqloc3GubwAYrvTQJIyY98KhIjNAZ5PeBVOUV/Y4PIv6aTW/JK9WnG80XNUVJnsN4HrPsnJNf
uoK98q67bmPYjGOzath3nXdJmsBecgbZjmHuE2jmzTunwrw02nJbGyR0i4H8qa4cN5OZj7vEadf2
iOSHfwVkovk6qPi6Ll78mTSM7tvvH8a/bLKBTbnMq8nRbnEX/rIy9F4VVb60qcestZwPrn/Q9UGi
mKn/LP3+u12g/zdNR+ifcD3/fQPl8v0jmd7/x79CCP/jj/6jhxJYf9Ai4dgL11/QCw94Hf7soSAh
N+2lXA44L5jLWfjPForl/fE5T2EZWTi4/nIk/7OFYpl/sCNZ7H3sgp+tl/+khULv5ddnBIik56HV
YtWiMLXdpRL44YyQmvBn5nxudwu01NkIhXQO6GhyTeOPbonbmc+BjANgL5jczimqKfMCyGZ3DIYU
kpNjpdcKBSFanmFyPtgiw4e56kJoLXVseWfGqX3yFLNJTPhH6+CJA6RFa9eyNqNhC+SyxZ1EK/Ho
u9hEuqTX100lntCwjKwXFSFhblM+xHNVffSub1+TcZsdLBrLyFgJ5lVx2d+UOWHjDNpdaJRt0ZUN
WXIEfHXW1O3Jg2vpDneI2mghDWKNmGe6DftIk02QekXNpEPeVaNXznc6xAx69JK5vG+wlOhNlip9
X5o1YQGzM6BmDZEX0d13rEQfrbjQckVsa/NhGEFPRoes0E3bJZ3Wcz9WYXihI8v3kVo7lrqdprz5
cAjLS/ckaeX6yTDj8KOe5/HLbIIOPFgqlIBGfTrucTYY3i4NQ2SQhgd45ppQwmq4mA1Xf+9I4GCf
Z2DwViB0e6g9q4SlFgW3lsMgdciyY8I4DJeSkTRiT5KO9wUXm6OPtgdFZCUjJeNVkXgCz99I2pmn
Vb0zs9hJ17TgkVYBs3hwCHV+7Qsn/uilob6OovWvOK9NPuEtkgS0ZIgd8qOb4UTx1O0rNpNglZOi
seeqOEjtXcIBilbqEEF/w9qjsbzGZhef7QIB5Rvxt94diUCgFzpRiQtD0bEHhQAqaEYivGqiiUG5
sON03fS4N8FokvZh09x3ndyy9iy/6P+bLD47Vf61L3laaPHkWOjLGqF5Gmf3MEvJ9EMPvxIFvxsd
ItnBZCkmuNDG+l3UY8Tsrbe/x0UZPIP25SE3BYiit6RBUIimWa+ZECwBzzheY20cstGNNzip0r3I
5i7ZdGWYnryuvFucQIjsVXLGyuXeLg2MV6WK9DJG5ORtC2KU97LzA8bjBN0A5DKKF2ZIPYZgy4Xg
6aXxGFM4WoDle1Hh/l/w1qh9kiJrLtrKNvZ+MKNDnjC8nUmUSYmrq+6AtIltWpsO3Zess1aoBh4K
x9GvyvGh/DSa552eqJustW4xQWBIDuyDiMjpJAupT4h6r5N0nY4JOCAkfRneBWZPw1Fgtkat1M+A
tutSpNXRtAKggcDZkpd2SEfqCzPu6l2NNHQ8y4n6Y5PkC3tJBBbpsjjDLUm5NZjXLTwqH0Wy8l5t
AmpAVQSxb0T7qOydZ4j60rhynTZRxPOmSb/DCEsipKNba1rTvbXd3TARm7rJRm70CqK3m/OuW3E1
XjnSj/tLWJugJk2ZEX9KlopT3SXBkGPa9OkXPnc8XcFK+AV7bxQb0KTTAXnFuppCUrUbPJ4HIhe6
B5EV7hGbTyzv87YmzDU1ujD7NuipOWswg7zYNBVJ/5jN4knxRa21U2f5t2LoQsWEOVINUeVELnA6
8wnOMMWMkKQNDIadROTgQCTF+7sKM0mKnz3EW9zneXvkyURf1uBHX0HUcG6Rw1VX1ZLU5xljZR3o
1obpRe+46osdForUjwQNN6IW5qZYR1IWidF6rAAAPEoHByniMtPZYdNFziQaScVLnjIzF5SM65kc
MosDDCTyFeAuwgZZIP2WJO5e1mt+YrkxP6MJc4ARtD7HnK5sVqnhlXC84FJjPHiuSQhhsOkOE1pg
K79AU4W7BKnGuGUdig3M6+Fw8MxuuNShDG8wGTNwD5b8xMzwxluXMPK1k3A8wFCcYGvF5IJxZYle
jJCsci4vRvNoyik9deQYrl1DyQc4sPZzic58ZyqUefMS5NinA0ozIm0JeRyXvMcx5gxuG9ZI0HZq
EOrFCLbfi6kPzw2ElzU0NxsBJ8cDTCJVc210df+OAHl8w17jPBH7lx89SF07oXR0x26ZBntp+u1D
bWbjF6A0zgcWmeFhUCWhom51H7IsAYaUfthuE13fZ6hJs1WLQ+dCglAXe1QQ8QFYqr0pkcHvyTjK
0rXrdNpeu4zpkl1QaHKs2sJ7jaHGyU2PCP2UL8GcIUaUFXAUB2xjKA5ZR3an75dYYGr0DgPq+t7e
FroINsig60NZ6nqrFAYlF1w5Fqq6M7PdZPKDcQYh7iH27dxHmZ2srQpG6Hkq7blBNzzXj7IYCh9T
Srl4fnTjHBun1ycy6QgFqbF1u5g1STd1DcO51f1kX2YyD6+rzxhUXGlf2ZrVGaR4+5ppbA6rAQPw
BQbV+FSa4EtxqrBQuUvIapnC3UeYpcNrvkv3BjxTPJHpiNSuB11+Z/kMKNPP/NaIJNfWz755gVU8
AurKtkNUpt0Vd696FbOY6Th3YH9V5+5ry4GOWDcf+GzmmwQd6xWVy4jLtiqRVqPykKGRJseqdtBy
mL3a5mGted/80d6YS7StaJYRc9mH061JTmxzDw/YuLCcWr1ZZsUDFjv9khRVyzLYgHTTA/L1tvvi
AQ3CANPo2xEgqH0EnZC/1EMcx9eT0yGxFJlTfakH0nwjuwADRToncor2M/QXI0SYcXDTPul9E0pl
212C2wM8agSi0B+F/YiFes3fxmImDN/XKP5S2KYEuwAJjjr31skg57lDy8rMzTWxu7dVt+2wHoD3
TxCRNBRmqOCIBNtP89B9X8K7yS7S/H+xRCO7AyHJoHGb87AEJ7tLhHJe13petf5EvJZb6OyxgNy5
T5bw5XSJYRZeBPxUfUbRq7RAywtbcB16LZsNGkPdrv1c8w11wr9cWI/hQWVli6R8sud3+ZkPLUd7
ek+X0OiuHX08O62GVhsHjkwgAiw6PxP6/Ikbjx7C4o9XdIsByq/QkVREmgfzHYVpQghpbJHelILK
YV5X4A7h74z3VpjVb2Hel7xvdjXskCukJnoR3aw6cAmvVd2BcEJgUr1jWHNPTsRR0e77dqsj1SsK
PCM6xbU0XdrJaD59vtIWc/A8Ldyn+rkLYvkVu76cVnYN3SRNXE63Ieoi8uamcXGAVA91CG57pVSN
njQg6JA5YdoeSTynw2w5cX3Dqj9tlPLD+UCxUzf4hqL4kRClZd0ZWCZbi5xEkJWkFKuIomkzwe0o
OT5O8i1IM7YakhTna1VKl8xa2JTvXVe7W/8zCL2UeX5tpxYTDn8g2XWNu0RA81uy0ztlMolvES4+
xnMXPgC5yIM1JwHsmVMiDlU9VsgI/dF5EaGrk/t87MMb6eC9gsBCqjueBLaPxVqEc4ad+aaKJ/ci
KepIoOfrgoNd2wZpxchAp1XMNTuIlBAIt+vINHBN5d8CSjB8jHODdc+wtdk0Xtw/JXOX3tORDm4I
GaFuS1xS7QuMkHonwtltKUkMQTwZ8lyys3Xs3WsvTK8zPXsUeUE+Xbu2zL+imbHvZMNCffDsGmIU
MAFv62rX+GDFy3bsz96OeKnsG5rXZkMp5D6ih6nNHQx/7070gwd8FCfJOkxswuykRZOEjnB4kXi1
/5rjcL8phTK+1DCq78WUqPRktV15qvTkfw8DbIZnaPJ1BCTbLT/gG3RP8zBOh2Iu9MlHRQwmg6xl
WhyEIFY7D3njtEkrVqGDlKV3mLAoPXrxVOht0TbtXnRudyqhUa79KRVY5ADUbs2pV/26soriQuTl
QO5uoafnOUDsVicZvXIfz42PpCwdd7lZN2daxj6+4DhV26GK0xMBWuJolv3LKDrEzXGdEpI10bSq
LPkW1WI5THmw2BMkIalqWHmc2LlNUctsXYi/kF2moV4JFi9k28mTRYT0ylFos3kKkfS04ffadw6t
Z6vjGEfxVgZdsXOYyu0DkO8Eek3RtwhP3DWuX9a/CeTxSo2cDsk42NclyHlU946zsUbtXcVhXd+M
lZscZda0O3MyKmBdAGNl7Pdfh7xrbn1jYn5B2qKmdvHrB1Sn8c5DF3wYijAGLFa1iOaTu7RiaW57
vug0k/I2IMFZ+bqOTo1LFkETKqbFcd+e8Z2wUxOnsRnS4Sunh46WIXzPFTtxTmTh0H3kwNCGbTYU
hJxlpFNmEtn2ppJedzHwgKwNY1InhWOGYjHPLkLCEN7nQH7MpLtzpnGiZTvlNNYkFXEGkyLu2LBm
yAExPb0k4VSbMju6DFO32oJRsteSqLUVlEtrlxJceNuVYlqyjEcIOzLvzuSsInozGpltAleJa3d2
macbmXe26+iBx/7WIytSj/0T0AcHR1SOCpB4K1wxGMdacwhX3E6cInnMYE3OWXKZECuYrzNSwZ+w
X+HZir0QEnSJijCs5CNZa+N72uTjjTdbRH4LoiEvp9nzD541OMc6YpS7F2MLLFOgFX5lSnadN626
ztGT7aO2O/T08agAe6A1orB7KCeKsPvcdV9gO+gvzdxelkkhT22RlRtpimJmibHjLxicBPyLcQSE
MtY7cjcC0lyN+aTxIy3it/6+TPhsO5Aunmmr38kihhoO4RMAylxaV6gFhofOpzZHIQibuqdD/4oe
3L3oTEtvq5IUl26y2y9Bhbm2CP3x5IbRcB/FbsE5pxM7uObsbvC3drZhes9BJYmGg7Af641WehZb
qpEbeoi+3JZaQgive7PcSkO6YJjzvsJ8bPmA+AdTJmsCC+Dqd4bdvGHCMMtNYvT6O+PbzocbP8Ir
Ma2q4mTS0dHu2E0+lGUQ2ZCTlnfI5rR6G2NFe6K3LZy9IDqa+KbMGvEUpbqm/M7LGxTg1puVGN41
LD/zo82MGpuQU5SoDrkPx57Tzc4j8IIJ3DymT7kcBxdTKDk+96i1q+owxjLYNgQTN9ugkPOLThoX
5LnUx5GUC84Lo13d4LGyvMPSIHmPXcPc6nxGP+bo0cN56HTsYV3VGfdmOwH8GbSzZn9p7pPC794t
UhZWRmuWB8tN31RWJye7bbtqWyx8HzHQZ+FcV2DhjWr3QfpTh5ITWNRlPE4mrdVKEdFntdbs7wn8
sY2dDQOIVITFmfSUydQS+4Zd08bhVCwlY3wehmaXDirjQnRhj7O/xRC/ynQovjdi7K8C0M7Pgnh1
9KrEsOIG6vzsJa1SdUEHp0LylkksTEBZigvDz+zyYYi6+R5BoCYqY0y69lQnYz5u5mSClzIYw3qi
K7HvbP8VElUZbplTmlBwaKmzIqWCBBLTnS85dKq3sGLH2g0Duv88BkfN0cx4AMsTnA1vbteUkMgb
+lq/8cql6ool33NOsi+zazOyna9F1gfPdGawbLEfUUk37r7Ki+bKDRvywVRMBEmKRPQ8yiV9L0yK
j8xojOggiX+Aq5IoXPLmjJUJ6UCp3JWpaBhgQbAIH/GagRAUvN/DJROHdjkW9jH9iAKvIhOzpsNp
1Fb9QNs/Rjttt7hWIHQvKtnUGXnd2yzBPxuJEspZy0ksIxBjCoq99rXYqNzt/LWjmv7FjuRSKjMl
Yc9pi+Ihpx3oAlgo+uuK4wv/tAQ9vU5KHswV+3TuXUgsD++x0cLJJocU1gT+IioctqiJeWGzQnA7
Xgxhs8gjzebZK83gZYYTPAJFSIybOiCODyMRvjLSKtsJ2UJHCZsWvTpSiRc7PTdIxaOpbzneERuF
gCfrGux3SRC/OXJq9pXXe1fYScBKWxUMml2HMZekq8D96tH/MJhUo2nwnCKvWOWt4CVrAfnsTa9H
Eyw9+6ZkyHIoSuwUPMF2cQehUx7A42EITBRnD7DUMdmlpvKqs5ktdqFWlrwkJSESzVaXNXE9kVVC
7WEmG5UN4hgV9du+NLN9rn2gNlERja9I1n1oFVPQPvUTHjyg3CNmr8Ff/LRW3jGR8sOJBprGP/ne
F4n5EPgBpjCnCzzqhDy2T14LnnSFDj57t5CA07dIR8PcTbEpDFBsDvHAoc8QOat6Dl08nh7ah3j0
XRNo/IgfE6f4vqws74KGiJ/uYI1VMC5E8QHDwbrEA4bSvMh7LCtl6yvvOu3j7kmGRCbIQRCy208R
WIKBSZO3zg0fayZsBBNvI48K7K1orlZg7cFm9joOH0A1cpofLZafyTOzL9E0oEzvAYVaZ9aJtGBw
ajY8oLlbmsdglKrax0GobaJXdT8z1hv9rwrB8WPhWQRU5inxDqvcoqW3SjufbMfEo/fIWcDIyddU
CEtwUtnx+whE/sQ4i14pKvPgCu1U01JPKGIC/CwGsVWy/s+bHMyU2LgV5KZ1UZk0bAhaWRi0qW6u
GHuPA03afHz1ogxNiS/7V94kZZ2VAEsUN3HbnxthgQwYDJDFDKza+CMCD5DsRqtnOExaIK56tiXW
lbEai/IxszViibCeATb1nfTWA9ukszK8cNg7HoAFw2qxcepGTOepgr++nCKNeI0gXmJQLOoi21oQ
4G4xVOXNHnZEhY0xD9uNRMnYg693osthhCC5Vl02b6XIkOoPaH9ZUMWSncuqamtGfOMOPJroz9Pg
ouRZgj7mdTE19NFSJWgmAfBlHZiTMLhqZ4JbsC3kJUcwGAUgHTNcHoFdKI9w4BibhhhimkVTzReO
jbGNLtu+YiBblOZ3nRvBnWKES+cxA5rgGHU3bgSpDjmvcUEInlE0qtq2LJsk2nfSuI05agRPVgq6
LCa4igNMRhp2MJja2HGsd9LvDlLxN0B1oNmy1Erv6OI6UNAqV26SwU/vcjAjB2IjE71L4C0+NRjF
TvOkFyRyQiWNYTi7KWTx0hh2tK1T38+PGZvINuoZ38eyA17Wj1H1zkDH+KjTZnrIADUaG7iUzPrB
jnTTqWArVKsxKMorzpBjcMCFQS871+FXijn1RWRB+TiLUaXrGhoMzkMjuYAEGAakEy6/CHScvbI9
D6tfUjjfTAOCLl0LezfSUDjR0nEgern9TSsma3G/1jYMMH+YD6hx47tODs0dgRu8ARnMuU1ixda9
ki1rdod96yGHKDSeEtk3u5n+SrybB18n69Jo6USZTcsINXJAhhwCHl+YLrW26VsShZBd0WzIp908
m3o+N4v6+NCOrs14JukCB1uLZR67KblPpOOBZjOndxGlW9twCCUUKC0DORfDVwYyOO8Bib1Qk40u
e1uWePck79C0qHPsgKny4gcFXvWBWhTwhAgT31gLRlEGZZuUz54v6u+hReXM5IU+wDpoRfnNarMg
X2PZKZC3jjT7sX3I9UzG68opWeipKJVX7j+Hjv/dk9f/5/i7eMUW5c+/n89ef6QI3H/Utv/5R/6c
y/p/IEBHqhh44p8K9n/MZQPzjwUzD8NLOBzWP0Nf/zmYteB3uYjbucFEvyKb/t+DWdP/Y2FioYgP
TeL5bPc/0rYjlPhFRQE/AaisjcOGxHiMdNYvc1ntycCpiYwk1gG3R10S9cHx2BCXia8SQsdRRvaN
GW1DYi/LrVWU0dn0qmKHGEiewAmYWwhUJRgkOw0J31r42pZFDbIKUOqovVW5CPvMlFiQkHVvG9M2
NPFRDeqC7Va+zKlbIIeoi2NqF8mhzDN16EsNSYSEcdoUcXWdQg3uVjLudLhxbYfSoWQPhKc6OVR9
lqNUdbSCwjmlqJgx1gAfYhmzjcshU7lkVIEkBxnxaHyL2p5kTdbR8EsaKuZeYuAw52bpRU0UA73Z
fAZ27dreM4Zya9zSKaFjsMC2aozfSgOEIrxwQzMle8q64nWYRXqZqvQhUuAv3bjUR5Z49Q7wJzk5
Fs6YSHUL9cIpLkWaWftRG0sC1QJSmqrkqCfD4LwiYB6qYhfX1bwNuXRbM84StiQVrRjSDXeq4mSf
h8FlUI/FyYq7FMEqOR5wn4Cd1OkdZ8nsWJlNsSWBfXob59o7Jzj2INMKnO7r1Mux7GcYAS7ymhCK
dStsOs1tD35jVRcESRlLwAdHOsOBzl6YJt3ccWAHLxM/eDTjWdx4UzvehboowiPnVAtGPYXEdU6X
kEYmZu332k8GeRwYKZy8GErkSmCcuKZ3xdmvlAF+41JBCz4NqIU5TRJqxr7vO30B1jEOb1oNWmvt
db4T7KoJGiPssmxN/EtJqRAFMsVeVsKIRIyJAotMR3o1rXWV4it7M3Rv7aJ2qPYVR83lJ2nG/RDU
HpuudbduF4znvC31dWf6BbcS49S0csYAsII1MHsPTFpZq5L02Wec0d5T3ZiKCJNBmbehG3rXnoU0
fuOqqD6gDigOZegMGDJ6GmGdgJGIrS27bdMEhI2RxJIteZo48fGT9K4vzJpGVrF0GzwvvUswiR3w
OYmDR2m6o6IrKfDzRTHT+PUlg5YOKdY9+VgYSQYNAzN5qgfyMet80ld9xzU2mVm8UlX1N26tNP0y
XJuBqq6hj1zBNTGxcY8znsFiafsYXDKQw2vFiAhsFrOTfQEelrd6Gml9KYWFhUoLZlWjLDVve2yJ
MEuakekoNsdvfha9ciwAmSHt6nKQ4XiMG6b/q4yC8NDjDMQ+ORItM7dBu2LLja6zFpQdUx5g8YBL
FODewUyBu4rUv63Son0ySZTv6O4U/mUbmuoFUE3FVFA1lEQ+tfXJbaJ+hHFAlU8rO/bSrdB2ML05
gpt0jzRg2LRuVX8UZK3QYjel5zVQ6vUUco5kOzSfjRjbwTHJlto/izWxarXt5OKr7UVReK5qunEb
d2Lz7/w6D5lB+0F5kRr89Wth6ukRM6S5cfuufAYD4ZQXSZ3KPT6zPFvP+NM4o/Us0yuWaJFvfbcv
ntN0HPZ9SD27ZrF/6mU4nE27a6+MQVSPhXJdpizA+Tm0FqP48ImX3bcwgC+B++KsA722010GJgIT
oH1dm+P0pWoj87VQiMR81bmHkbeIFbaJ6QV0zcOQWrQiCjFDhlgXjqw/Yt3Vt7PjRd8yo50OOWeh
DzWM9JgswV9sRqBDyRiF67MfY9ttH1IDMyT+0DaIEcXAqr2bWulrxKTt6O3QdM3OMWbks+moUIZt
mlWF97/YO5PlyI1s2/7KsztHmcMdjmbwBjf6CDLIIINMkprAyGQm+r7H178FqkomqeqV7p3XRFZW
MiWZJALuZ5+91z74kvKETdZhoD/nmVPKY8bElG21jIZuZSbB/MSScnGLhBZyl0VMJ8SmaHFZljoP
em4xXnIeWT5xvNAOWIJFA9fXYfeVpV/sJ8YD7kJLfVIa3KdNlt7WLmlSwxpHzNQWYoLi4FllQ1Oe
6CxDRuk8e9hP45idg6QentlDB+jQHsTU2ZLlL13NX4caKT4Sq2agMXXjdJW6CTDUzDvyN1AQ6NVz
4kMS5EO29qNs+i4AeE0Mo5P3EVYGu5EyBs+yKh0YtXhwRO7tGWhx4IlsmtiiQO6Z2HcX6WPjOJAP
qSBzwhufXl+K+LouQOfkBR/dO1QqMt/RonyMsVEeh1Jawzm1iuGAa4pPQWNkNwV8YWZwaiUYypEe
Y7ZOzBhh++iMXbtr0lq8V+38aPWUxLBx8rurGBMmAKQIvAFwxBzY5BQsUQ8yJ/Z7DSMr3STlaL/U
ne68tWXjaTkwdffhtqvs2V41wM8puOBevhbTMP0gdS2eNRv2a8v8n2yKfmqvthLeTcVneDUa0no0
m8p6MRovu+GFbZ0aqsVWOq4D6rGm8+yl1rjubJq0XZ2wu51PsuUDi/6bzp9ZWsDu7JQFh0nOjb1s
t7KGKZ5fZbBiPQGKgdojI99bqaV+cnGaul0JN256UIEIn3Wo+uVPF+5NYmZ2sI/YBT3HY8z7jkhA
y3a8WBygbK3aexBjSJVGL72XMvWyg5lDhEGQFFj6EQ57H+euD7rKDrmvreCrU+zVJA2/6MjCPHTf
0KnZbt2+SdFtE3FfxyRScQV0CI11P+XcITw2PNg/urcKTtx9J2cDLqM/A/cFZ3NtZst4h2Wg5Vp3
jUOKO0D0FyLDmxCmsqrWEqDUPX/r6uSHhmgOdinwJSRh1/xo0lCg/oC2JAKLl885FFOL26TulBOu
ScJSYRaKkBe2PZsGal2bDWdnFOW8Zi3K2jvQZvlJvYhOqI3ri1MTVqpcW0P13cW4fSgr6s86cF84
KEb6B3G0GXohF1HbVtLNuFRCiuBNEzy41SLuX4woRegQUxOfe7N4dodKS0xYUWBuHTxJNxBb4m2c
9XHHWij/FBal7hoU3uucF8WxrhJ+531nd3djUpIjBobcsvVGusy6GA0jtVmx7fKkqy5xhHGN6sAW
/3Wq4hDht0KFiLqkpoQIT6MJFUEOr1OYsQSFwhAHdCOxezAsN3gG+xr+oJKK1jK/H9JiW3TFbK6j
OefRI5NWbea2LiveymjKoM8Y5hxT2d7Gl3G27rvO/9ajyZBIDut9bS/OJ8R1SgVIac9TuOdCekhA
GDUrfMT5zppIabLstFuoPwTHlMveCkHYgl3u8AqMsqR5GSIv2VpBO64593mfJDyVp8BV/qEN0vK2
6IPhid3AsE7R0jbUeIxvHpX36bqpRfUR4B7DYROG6vuYFWscWls/KeY30qY/+sivEVJEQOBe9lDM
JpQ19iwA1JaVMZswH1M7IlJI/R+ohaWHqBavpsVp9BJW8AZX86j0RYHYOc4ADPAb1SlaYNCWcM8G
9syw9bw8+SgDTZIQnw+BbqtAkbPd0GCFXHjloea4WLecAceRasTHwouGb36LkUsPqRz2Tcwt0wjz
G8iUobGixCicDkaTubh78hxfRy694YntF3srXfFNKyfJPsgX1q8Sj7beADM0ftSWgVcPfzh/9ujW
D7yBhFx3QpW4DpKiuYhy8G4tYeIUot3Du9AzWF8JTUHk9m2EadasefWLDUQQkmoZ04XJBW16c5GT
v3eBw6fDaVmy3PDB42IY5WHx7tld80R9iAI/p+QlG83m2VUukpUqO3xMCnol5ywL6nUfGd6ebeN4
4OkZcNeHovu02smLDsUceTd4+jOwPlBZl9DwQBWQmBSb8LihMFwu5Y1pmtHjaTRO8ErC2YaqOtBo
lXbpsskoFDRZrmzmO4W+3cm0h+A8wIKjad1drmA99Z3rNJtBuKVCEcPjTggZzJuaW+RL1o4VbjMD
aKsvvH2YW9kPXhJAsobBOaeuiBWG/irf8jNjN9u7EQB7TBAk7Gna9TemX3xr7Li/4cNqrSMWDeu+
VObJhL2KJJZYrNO7YctbFeCrQ+fLBgOZb61Me/EFBfMUPMdB6n0G4JT5pcMn+Rg7Hd/WpfZoSIpc
wIR9U5sfIDEoKRFUc0ZGIrF1MDcOWKrISo03tQ+BsJqTeAvHIL1X8ZxfCseOJdFSmtChJ/BigYZ3
HEhrrTUvyXcvpVCqcDv9C1iS+WNMKwKApbvg8DCLfJSyyIlZpcEV5Tp5lX4mrpi/mP8czpA7Oq79
YY9Pp2Ej4cg2WfPBEnLXCtB2lJdQW8XHYjtmQ4sP0DgMLpeCPL9iRkklpRczbmBSHOvCKlW/6fBi
30xBnmb06rYptjAVHsaZy8WGMuw5XLNnCD/BanJZxEy5rbST7THBzTRf0TRzE7BCutimH9LwORhP
mCfSK++L6jZQ/DW4GRHG65NwYu3FgTsh/D3JAcIKv1Cf8evNiXnbjp4VXKtifv6d/HH5NYHxf+CQ
XXABtc3//a9/cnqTlyI2BnRHEGyy7T+lAVBFq0yV7bxP6Gp/oBqkvbPCpWElN50ToEFnby4tPf/+
i/45rgM7QCi1hEFwtEtT/SkiJGFYzb6TjPshDNJbbhntBaswCSERh0/lXHc7RjL72AxD9Rfhhz9H
2JavjGyCR5jImOd9BXV+Z2wvtR4c+rvmPfwRKh1dhxj5WNjGDZ0bNIalnp9//keK+x+xJgR5LN7W
v3sy/qkN6/wjCIFJTX8Q5FDQ/v4f/qrJecCh+GwqW5sLd+JLefu7JuehrmmbpIJH3dUfNTn7bzAP
llSk4/KCJn39myYn9d+W0AUZJIL2v+Yo/tFy+ffPC00Fv7Ze/ovPD8H4P2py8KzIatB8SL6DRwrB
44+aXOejMmsA2Icar25wkFViL6/WeWQiwtD5SS1HemptHJBHtKruapmTG2ztgS4Z2h999VxxaT1y
9bMTDE8sUJA2KGviDsZBvKcqRD17jaPO/jCI+8wwdHtROrfV2qEDHtK1ZcVQewpMKBhb3aq8FYgq
R+jTeHN0EAZbzD/BU0MHn1j1BlikrjN5CZlsFN3O6V5LmlYoJXc9BLQ0wUwCdhUiLRKhuJswW6y8
pIS5mADF/M7epaT+mL0ucWorCG5F3EBSr6GY3mrweRCSLVZfNIu6e2tOswOrQy7KMpIHX7sjNuhZ
HaZoikhrVB722wmHO/XZ9sMQYlOH9OfueRsO59JNPfwlWb+icE1wtckA+XOdAX9gr2XPmPitL9yh
e/TBykDcaopHEz4ftL2SehMOHVeJWyn9KDgN+dA/0F5IQ3CA3TO4rcBCDbA/+p7CcBbFyeJZGcnA
mT5jQWAobuuY6kBEBiZL+VUK+c98mKkNne7rwLXzB9MSBtsmQWrikMRoJsewdM0Z2m9rxydur57a
FPB8+m3X2XreqT7E2s/koB9cAINyZ87A04hbSKB7ks4yLIMz29Kdz85077Qi/BRFGTjrrMw8TpLO
/Kb9gXLFQOABKuLmp+eNNx3MjIvMXXnLuMXZozjIDJCur+zCRu7p/mUYiUbY1cDasR0z76zqYZNN
EKLMKBE7enkzxDc/HleVFtz2rLz5VFnPxALmNNpHzBjmJi1EBTGldJ804hIUVgdWM6DX1r2mpjGR
O4hoWRwjvYmalnMtmfAsY0tHQM7DPXvg4gQLLNsweAZbEbmnrp68LY75+cnPI3PXV4U+2Vw32AsZ
+8Xvdh/AfOZe2FwnC3N0aNrNPX1w/g5MLijeVnUW3ZI1V4qiCMFxVBn//56Cs/RWgzjb8GfVmylL
s9ua0Amc39iKnnhau5tCKBN/nSwmjlkvio9TQFnAqvA7hhnTXqXo4cegH5J7z/X7t5bfrQ+DHzAT
U8c4BasJZ5FYzaQh8GiGHN2Z822Mouyhmop9MdANVnlLk0DcR58aH86WTWJ5zbqAprqwi/m5x9Pe
Rop9c9huHlNj7qBUTD+KrgNMX04y2zLUtYfEiOMd5lsjYeU32NehICcINjpxfimn1kSVZnV0ZH9n
7FBZcOdJvH/UVnQYGoFmiYot/+w5rFVHXEkZnu9dSnwb50SQHlLPODHE2bxhsvFsL8XqsG+pUWqC
9BJ4qjotl+xTNYXefaAq/92iprP9NZ/8nw3VX9QeO55Q2Nn+3am4L/5wHv72X/yGX6LVUQuT9w0m
DK5vv0UH1d9sNiqSbJXFeQln6bfsoKk5KTk5Oe4I+ymSXr8dh+aCZeQcFGRBCRUCZP3fZAf/6X7F
NyYAL0E5Idyo/gz7kA6wPJ0O2B9J9/F2pQreJ4REYxN0YyOLx9PvfjL/4vjlGC9/HytefhBEFaWr
NaHIf7q+poFqEjvFbjlbTYx8GPzEgwN8eiBR9O+/EleNf/5a2iU2S0OwYuEn/nzQ22ARVEj7GNdL
4niZBulbBaF5jKUsz4kf9GeyUfEeb3K+Cara+yRJ2F+afEyO7CCYvClBMU/odcxzSQdwFf9UUL9Q
kEBbbuSiqtkLbbgTsvmYhln76+aLRByPC5WYqBCE4kEVP4xlEY/sYj5lXyRjaMJQjVurFpcopTtr
3SzY4zZ2LGbFsCCctxCRYVV1P+Gjhz9Q6H3cJGTjCz+dL+y8bcrcyWvtq74jiNa1/UNsz8ZNRcVZ
f6isDjdSEnqI0p3j+y8wPtlHyRAlCjRUCvQ2cCeH/VBgOPtyVnVBB0aMl6TzhoCWLPy/BUnMvv6Z
cVienMY+OgHPg8kiaGs4+W0+2U8gmJJyk8AtOM0Bhs0I9fkyjuntGMp2a/mip+S4fDUyANyukA+x
Bec7184tWaka44wEOl3W1Vp5BnjdkPSB6LoemCeCT2rSjElo0sVUlehkaxpjcjKm5pWeS5Tp0cJF
X0XFynZoXRx7567Nef+mjbcOw6TEeTfibjY8ggD5xJEmF6jfqpHG41T1G00eiOpj1jOug+U+zbyj
rMweOJ/iyxPAWaFs/CTm463YRPA/GPSgFBWHJm29dQ+yfwXLkj4Qiy8u7QxDjyseho6utK6o+ejk
wXsgk3OWY+OSdvAx+DzqZkPOx8o5MQfxUCT1xl1+ookK0cOs8ErUJ1iLUX7qjg1w4hyrIiZTb2Z7
UY74jIBUrGWjHnyVsKvKzM/YznY0BBNE69o9c9hPIWGRJsiAiIg/e9+9oxb7J6DP26wNToCuzXXS
+xWBjuoasCtAg0TD6m9CP8HEaNyGdJ9taUDnuaMFHBXDZztMHZI1kNqDdnpftYjIRvGa9zHLOezw
KzWkN8Ibf9hdGW+SsbZ3SbaodZhcSVp6+apnPt5iAUlWs5uj9nrkQDrLvZNTGNwpf/wI/eZlZGvD
cmNo+GEk+PR948lXwe0UO2I9K3jThdH4a+kA60h8TDh2cBOgyu3tWr7iOeIv4CMJ+Hy5dIg+fG2R
KjVaZE7lrNk+AYopEOsFX9oepHGE4EMEp9HDml/sQ5hNHtUHA7HmFJ82aUa1Sio5P7UGOQW/cZ4G
wd80d7LbPuf3YInyg7rnYvv1rvrP4foXhyujI7Lgv0cc/nfd5e/fGTv/ZUj/tz/g77MnfhBTSw8z
iGRi1Att8NfZ0zP/poGNeB5TKUrQQoL5hx3Eo+kNBg25SUkbnCMZGP+R07c5oQWnLX8c9ES0j//N
Wau+7B6/O/0oh2a+1UDFlOQERFf94+hZBVk5RUvsvI7INh+6uUnuaTHp2g2WZHYeXA3T+JDRDtqt
nJItLqdM3lVE+EJ5RHmPt2gl9XEOc22fOdSw3ZEC458UUURvwH28ilc7noEtCm5wwqjg7XCISLGt
B1LYd4XWWXSgJ6B84xCmM6owI6RgtCMst0mQNe4WaIHzrSEXvjNBikPrKPstJyCGg8i18PFPCbQn
jFnNymD9gUdKEtFczwhhENC7ODqQjqOVQ5IqkodqBJ1SZzODm9HnvXtRsup9PpJlRkOjNoNzzi3n
gYwoFbVJhZ2Vy/9Q6jXm+gaHMqiQn2EkCpyGODfbjWUZ1mMe+uD1PaC6r5VFImDvuv7E5tloL2UM
nasZs7wjrVqyLlW11b+TpBqPtP/Bx8pKO3qzDLs51LRNZOuhEOJhHOx6M5DpPpomzWYqZ6eKJxAj
60qZg//U2nJ6NdkPtascWRdXgygYiF2Hs1fNdYLpcIozvS2XqV/SYY1FksNYZYhx1WxF852KGFcw
HSwOu9qaqmBnecS8X3pk8CMRvcbcph6wJrqiAlmxajUN9OY0AHdzrJpGi3t3+bkkAIkUjqE4dUIX
MjRbRwyxHFi+XZavHA/JFjDt8sMKj10bopzm5bDlj7FulGdVB2DX2XRvjmPOEA+/0LwPHBeWv+G0
iARDXCE/I4RbnRgf20j8jKcK0T1J5HpoJEXgJBmwLvhyVVcmjpCuATWIK/fOcxzcPQob6jRb7S5K
TJqm2GJo7Jr2YG2U1zlXYMVsYw0T8R9y88lI2WlbsX/FbsdhkPYvjETcZbBB1zwfVKPoTzNDZ+lr
mleDfG9QAL3XjSfXI2fzVs1tfsbTkp9sHptHNFHjaI89IRdFNytgK3efWRkWgmLZYle3YUAFFIoQ
Z5HvnrGFNWecWVRe9Oi6Ka5OfqtW+ElkPd1j9sxeIlpV7nqV6EPXSzpEvIJDwgu7labe9R6DobNV
aVc8OtAg7up8pE8h0WyuEDRZfzHNPwfpeCXSBPObjc1x6mD+VLiET6UdLochxCXCqziUiviDeLJC
LDaTXbCs8KGq+TvbT62tlQ8MxLjVVr3vrSOz7c5Ak+dqBdgbJwwEs6c0LC99We/7UcyEcCHFres4
bO99kkdrPU8tCn2kCMjhX9Zyz86N+tb+kf0NS2/HuOZ5+aProksymC091qDW05YVSB43zj2R5eCV
gCKrRv7NqiJ+9WqZXsnLSD1ZPc//lFFfkvmfqQlxpMu9izHP4kcdE9Wsi/KmtPGqmQNLOyrA8AYl
408nb286ljbrajD4zZfsD4lFzsbKB7FDHSUGWV9DXAIxQXl16+wAqDZUypA0zHErrDNWPxjbqWpJ
Jz2/GnzfO5iDlMDh0thz6xnObphIwe52uCa6uNqtH59SJL+1J9IeuwzlK641WlvsVflD3cApx7hE
fgt8yN3cJp2FGjHqA/3f3AZ67E9IFIwfa8vKA1ZZlUGU15fTtyjG1k+aZLjz0Ny2Nsm8rRdq/b2t
6p9lpdRGdBTHjravdiGxrG1rgudAMswuaFO0XbWNPI2pSj6KMs93QrP4pneFe/SSetukvXAPPAm8
CVuW1ticKvdloOL2kyLoIfqLeYnR84/zkgvYBgwryqgjJMro0nj6e4hMQdQgpKs6PLqy6dsN4IXM
pgijmO6bPFPPQ9FavOMK+GmDqmaWiXWfP+WVMW3rkBxSFxDwuJ2KwTS3SavngyFtJMx6+e2vC9fk
mBrE4JTr0MFwtpVdlAmc0mZ41F3mDvcjGlGNM3ce2ICp5HGidEqxdvbsXt+U0eye57lLLqGLH8uq
Sn/xyCnVsk9vmw9DSQOqSGi/JATO1vTbTbSWOobWK0Hge6Al0h7Ong+tgUXctO94v98wt4y7FIfA
asbucNCj4524AbNmkESIVArGFsG3/eYRp9nYw5Js7LyI77Enj95yD6EIUJNEJfy8at3CXRXWXK7t
wZung2tTEM6uzRz6dI8CYEdYuRnOajHp7NYh7bz1MCjj0++NH67jTCTKKRRLgwKnfI1e+Zgg4m3H
otX32dSoS6NC9knDtGVeS3ZRhDvRzGfGoZ4epvsMAykROvpCdWvrl9woadohNLduUYB39BvQTSmm
dlvScLBToLRC7ebrRv+Sx9NN77XvwAb2XcgoLhth3ZXxR9/Xj+io7m1hhiYJypmRJY6bx1AkjFkF
PzjuG1Axlpt1MVjGIRdd9G5iVsCcw52ZUrBTa+SPcuiiu5AWNbg7yr70UXhwLF8fOVaSNforIA4H
ZO6qIfV7nJ2OvoGpbHriaYiXxJXy15iW1o2Q5QfyhF7XtcVgNnskR3k27yunMq9RoL87VNQ8FiGf
PDV03V3T6iaglTnE9eIyms9HFwtUcMqJjuSf6WSVr1CAADS4CTUXe8/q9V05l73kpaz1+OLNowlo
MxPl+8Rk9cb+z5qvmsJCQq6lA2XXBjPyRh4kvHPLVmGwgdI+xD6lRGUP2CHQyvjow4SeiMzuGTdM
MAdUG0QbusmI/RCfuSry1d9VKj1iJ152lfnYhVsnSOa9TkEHp1WnsZqE9bnDQctwGuXBLzpzg0dh
tdYZGYIbQTVwzndDwDw6RlvbNtynKqEg3IoU3DyHlxLHyRiYh0FU6SkaKgOXjGGGpGfJXDyy+R6G
tct2DRdgndC7RxKxjdcWF45my8uuBD7HLmQT8MYq6Uacu4quxym4Y670+HHKmGMfaMPWJI3yiA6f
vXC0WD8wRXQHrl74OiYFAwP3AOCIJMa5Rkdgfihht/D2c1lJbxme82+2jpNzMiXqrrCy/pHsqvdK
MMt8ooLG2GHXDR5nI+HKo6jjvPJtJE/mPPPbrSKOJkzA4kROmIm2sjRABRqHbsMEYMMaJJNeqkOa
razl21Tm0Sl0TPD3Ykrit7SNnNfJH372ZUcFgWn2/cEUOdHyiKNr0LHeJ8k0/lKriZ4sHxgf+xJ4
Eu+NCPsrrmDr1R8dvCkygyK1ChoYO1Bd+vkAWVH9MlMuseFQMt7sNoofI9P33sumGp/wnuS3Mcof
XX+5JGzHLZw++lj06dYSVPYCeEtYrKrZ/t7ZVnwoDSI9WzUSRdjqLgE7ZBZRMKDlt9Mvwq2Nu0GU
NGrkUCRo38r9BJ9OXJ1p6hs2Ypb9p8hqXEiibdwXMxc1VRWeNNRNkWB6pipNYIfoBvqL05I24HVp
1LVNoEfIN7eus6se3OQ4+L6ihAMmDeYICz6i5efeGuKOpJarp1OMl17TbQQ1J7Qe+lU2rfQ4SOqJ
6IE4UPkWfkxxgWMJUkl/LgEwrSrMAMSoE6eB7sUdm9AW3JFp5PWyU0PrfNI3bN76kd2dwpgQ/95R
cv7W1qEstybaOh0ao/GcAyO8tHbufhSj2V57kxFqXB5JhifIYjwE7Alob44jPvIVz8i6DnL7du5L
E2+86TH/4C5g79IGGBdA5QeXVnsIASKiHBZmFO4JEeLfHufU+Nl2FhyLJqMbcdU0Qt/NXkT4SKWq
P1cwg97mUKkP7IJTs+ORr35MbZBAxIH1uMbqGrzmQC888LJOQIOsZf2U0YLKzYg2b7OWpcqmihya
oo0+ISkeJ9U3MCzUVxn5mG1peHHp4sPGtPUSF8IWYgU9Hdgu2pumjr372PW9R34+Ob2uJrdOu6nf
smow2SyqPN/UXF7K9RjB0CCXSFAoc1ts/5RVaLzxw3jEADTsFQnDYRNrzQYmdgqex7gci3vLKqP7
LpLBoSKQ5tLSEahDnUdY2oBUswxVcYJ+HEYWik1et963lK0RJNPCeSa5OX0wxwC3ITNnWasKIXHi
USD0WsOHwjzWeuNlqodXKcS1N9rqicR1haFvzIv7LqWT9wLmPTz0s9TvKJ6L129K2zsIIuOx0kOy
LUfZvGI/bX6OgXBZYw2Fey1I/l5nKw6+TUPKSURwMjxmdRb265kU5E2Qm3my4yJsnIOCPTSZDCM/
hkFMVW6kwue6t+VpyhUJyCRKRbwnqwU2Lqjd4S73wvrecRdeAQLrox1l40o7VnN07N59c0wxXmuu
W+PGJDd3ZFSyg505qvSYc9+sd8i42WbueDrXUk6Fc1+ZVB1uBMLHenb7aS+qQb3jgqyPZAeLOwF/
EreYA8DJqi2i/kxL3MDCpoYE7lXGeDHqgWxuqofvFA62n0GZgu+g+zGrN1QXLTdW3hPvjLPkKBnh
KUrQdkXPtiERILBbcC2Kp28ByzFzxY8Yp49HIxyzNNTSZrM4xPoVDlIMOAHNhBvDcSu8tl37ZOk0
NjeWP9IHBgQgD/aBgbJmQjY7u9iL9ymB2FVH0P+1pL4xYTme2TzDoJrAbkW4tCBr8z6q2pGquzKp
uQX0TMLRfqysifuFUyyOD25FpBtksVWElnmYU2/GOdgG3+d6VjeN6yZi61bjjAhJkBbMKPbmmyZO
K4Fi6U/TaVnDBUeXTqeQCuZi+qX0uLYJIpXPY+VVPzQtcEdhePmL1kn4zct78uq9ZOM6CMM8Qmpr
97Y9dkdCJi69k3n3MzGHiYlY4WcFl5untNM1LkQC02927aiNPUdStaGWjTlOMIxl0mHMDxBTVlng
6O+WQ9pzZXulfpo9k4yZZIgMPPvkRL21m9JUbfPGm689ELW7FHVmI42E+iq/GSfIb3Hx2Nie/522
JEnJaV1dU5p2ObObhq4XeArMi62KHmdEqV1DMuDF8qjRhTA2PhWlkx8ZHReN2igEXfaDu/HykpBl
KvSp5wP/NLVc/WsjnQ6BQ23vRGvozwKY4b2WtX7isecmHFsnM2rUcTT99jVoe+sms80Z+o85HkKt
qNYNlgVsSyZYkhtqHH3lTl4/DA5JJ7ZP1m3YqeKQ2JH9JvjNffgKSZwZSO+IndYbfzaT25K67UtD
NheZCitck+H0G2AMAAKQwU/XCp/90UgPli63WZ2qPXc7qNbMmdtJ6fq2Lds3r2cPQV3msPeoI9qG
ZBVgLntcT2f3xeOFdc7DcjjqJvpuOo6/qBWUj9U4K1tFFFfL7iRDPzrYxLZvfDeWuPfB7wXmmP4S
qyE/zxY+eI9MB99k2hzoyGoPbRw7G6OlIJC/T7OjhIhdjrdn5e79uqf9//pbzD9tvZjicLcQiQM3
YJmmaS9T3u8cUwav33zgRXKUfSS5di63NBeAzl1JNfew1jxCUGVYBgKLUOUumTrnOGSo8X/1jag/
7Rb5TgjEWQTtqIuxtHKX7/R330nd+dWYAeg6Tuwb4h7WVuipYX4oe8tr7l2XiqoLBl8HCNqcDY/9
VDD/2YQvzO3U8/kOrf4bgGWNTjaB9KdCwEM/U6HOqndcGo61gRyvX6pWphcPI9h5tlX66lZQQ9WX
IJcNvfnh5FAK1pKp8QX5g/1726qr7Afjex2SZ0s6rMy43zrAEFUQvbaRotDB6K2zJyJEAbcXL8Qj
eFCicHyoChvgP0rs4ogQFGuENCOoqVBcJFRwPxREgVp2fI+Ok003xjiqc5cGHIcsWYFYpK9SFeKh
lcHJGbArykW0dBb5svxSMvux5Q1pYMgMt0iu+rH8kj2DLwnU0RKYxZcwihnH+cRI5V5GndSPczCb
L4QHKvitrISQv5YL+9jqTm4C+scPUZeOz2CQeE7xvnK7N79u+t7XrR/iJhMALQPTd53XvDsFRXjx
15xg4oY9QJWDBtRUnsQuvIwTqEn2e0SZw0oTmzsavnwO9NQdy5FsguGjhCYzSAgj9gpnZSwzC6k1
xhd3mWSyZaaxl+nGXeYcP6QhbevOnM8x5W2r2ByYiJbZyF2mJLa30aYuM72XFZmxeFFE17xNjI/0
a8gal3krXiYvb5nB5DKNTQbydiVCRjS0HMa10gvlfLV1k7xpmZbv2pkpncinVo0vqV3xQ9Kk9O7a
mflyP1g2WjhCevla+7AiP43Q7qItrtvgJ06Worr8xZr6S/T/w1LAYUetIQdL9hPkBP68ps6x+6qQ
4yTirnUujTG4LYao2jS1So55Jtxj5ULBWvtd4W/Hurh3IXTdhmPBAtSwh/EEpaBCTZsBC6IA5OUq
x2DzyNSD5dZCJ32ts77sV0GkqiuxhH5VSrzFwRQNW9sZ77PUv6ffr1GLsbW/NeHBtywURv87ezS1
s6PSBqdbJQ/S03iuRxxTyjavFPLc59K/eCl17pChgDoof2eK4MpnXN2JbD4zmHlr27AEObtIaLxI
eu44sivXPoTRgs9pbS6onB3i0JdOesFWJC6qMHtrW1g6eDIdG2YDdWjbYOxwcBVqqX5gbGvueLlU
F5fk0a7hJtNuNNoyS3kqF/qtHtPkNFcC01sHWAPJ0C7zT6drquXC3HGRxJMHlq35NgeDvykU23ZL
U9PuVWOfkYty/LeQrcLbqCdceQMQjp3fJuE+ynAEcOpaDjuLuN3FzhQcclfzkbPsAWqJrvESTtiJ
6Pj2PI6vTvh7JuGcdp3Gm2j2lXWG57kj22CL2n+gwy/8yEzL37dOEG0XpMPjiDKCUhCx2o50f0pj
8gpSROYd0uLMU8mlM43xkyVeaMCWScstf1wLF8XNH5ModiU6b1k9g3XjExDQ7NYP7ZJhLPtwZxO7
WDszLLbJqdq3XprRE90c8lsFnu/gQ2UM10Vf8WoioPowA9/dUAarbjRvKZJsUMMKdg00soTOxQnN
+DkXDQE/zAZgo1x+MqcI42fKEGP7t1MyC2JcoeBzDePmtsyKq+dB6qG/mrvl10k0h431QIQSkz32
8Ax5R3T+io7b1r3kJK8UUVmWSObXPslsxw7KydeeSSwrpxpVd14H5bKJ8gGdNSsvop17a+fyw/za
WnnsrwhMs8lq6FnZdXJwvqVfm65c4s1cFdHA9Bnx9s43vN3KtwB1LzooyzaDu7ksTbFdzrFPwtAj
kY2RkkMuAmzb4qIfgL7WI/9kMlD2mXxefazT/8femexGjqTZ+lUKd88AJzOSwO27cPooHyS5Zm0I
SaHgPM98+vvRM7IyI7I6K3PRQC8KqEUlFJJc7iTN7PznfGfmXPZC25V62bCvLomjLFpnQmqCRRtH
2wjsJJxpBAyxrHBW743WYD9RXjTdYZZ3Y6E943eGaYARlBH+M8wMbhA9YjJkhVelN5H/6BxrXWh5
O7/qei0YtO6HgBFRreRiW8RjjWnpn7n7f+/cwUijzbZZ3STHbmjYln5czVWU+RhJ1No5viAcfF3G
1aHobv/+IPyvQQ7u85T//d95xP6RQ7wOUQH+34//iS34+wR+NjL/8B+riyP6tv2sxvMn7la+9Zcd
1vwv/+oX//H5133VJqPef77bf/BVL9/St+wfb9nXf3AE+z3sgE8Nb/X8zd/NZPoXZ3bD0wokJDu9
35nJ1C94qiW5WY3AvmSQ/duAW/3CV3BSMmnXQTw7/LhfB9zql9lcxlRcFb/U/P6dAbczXwO/W8pM
QcjO1JlBs+/TbKxeP14jRQVihOZRc6VF4bfWkierEptCOveRh99VhWYAGGjA1ezdc2K/LSb5YlU+
sd7XoCeCqSn+3gumx7iVG0qy15qirKIDFPmrBvTUYCUr3+uOQa8+ljp7+8ZfF5PYRFO1hQWdB97K
TIq9NrOP7DVy/Soqs0MSVVs25LtYGreyEichjU1fmremp51IKc7+nMEP1mPhzCi0O1sp7qbBW5Es
hXCcuzEziqR5n5K7cU6epyizc3SXTKlV2Bxp0oNWmKfMHB4L2m2LJrvBULAqxnGTpJL4UbMcde+e
SiJ7aXvmfS39bUXLYOqRJrUCJ0X2rraTx6pGbOe28a2tURDM57n/2lTOPbLec2TylvmquTE8uWP9
WbFAf7AyL8siPZhYWH935f2L+/zn/cgvH+K8J2HHjv3Q/mkMNKaVXgeqYq4Yoi7RyMC1pge/L6/F
OF5blVIvMFm5wOBWCt1eHZ/Mn78A8yeDPmaMue2CygssifDSxHyu+N25ISwdfOV66K0UcstFER7s
tlrDxeHsPAo2l4F+bXqx3LTedBOV02OXhcZBaELZAeUOF9bic0SpWU+ykm4XGyRWNS9defl0GBLw
FyBVXWn7yk4lD59OFAsgXKTLDacmFrIKG5fdJ6vecJBDEoln2RNbz0GWGJi0M7tiQah18DN0ITDn
v23VcDPVoeZy7z0Zpb73YLPaUbvPUBmv8rLw9/9Tz8j/9kn6w1Pzf81jUp29rr+7Vv7wmLwHQ9dW
bz89IL9/23cDkP7FMHj80GY+F5oaFj6ffxqANEIfOr2NfB0L0G9uW938IoilcFDlW4ifzFvwXx+Q
PHCxE1GQati6SmD3b7lt2ST8+IQkfGIwYuUH4oEVZLh+fkJmMTRRU2u3pmeObotUulB6e5t2iM6a
MzyjRPh4eoLE5bgybqa8+Rx0/Smy7efUStSzVzI6FWX/tWE8sYibtF01g4TepGh0JzRldge0vN5b
nc9UzgamNXVc0FMZ3cpCYXAL2WWb1RgXfb84WUUMbg5Y8GrMxTP50pL94XjOTfUzLZIbXBzxMvFR
djMnMhdTrHxF7MWrUenIuUr5inbiLwT7uG1D/IscuuHxW/3uFb7fVgH2UlHzhTzdp9aCEPmNj/ED
67tQVirmVap/ouxQsKrtG8yhV4VSwFXJuH3AAJhpj4Y4PnqOf6+G8VsfVLj9miTBVDgXGrM+roju
45rNka6DdmwXkW6253QEi1fF5qGQ2rDTYypXJ2/Msfc67NxLDYGZ3fcIei0SWvtNa51TPfpyBZPe
ukVToWqhCFYB8MPNWIuUxEuZHa0od9yZO/ZulL6ylSaUbfbMBWnCUkdecqwdz40C7J0v3xs5vlaD
E7hGOsET7EFpowPx/zKjeG+loxw9CZOGbTDtFJwillMizONE5JrwYf4ZaU2/UZzSoiQlcta9b+CZ
jDQENjW3YTHD2Y4DSgl6p6yuynTQz3Y9fSU+CQUsHkpOcm38bOTjM22BAeS8EW3MoRIirdWDWcYt
mXPC0hNMO/ygybcws+OtlTuvTpPElIjwz6cmGYN1r7HX71L1KrckFwCZYRbZKtiHVnLPqOPeauro
ylYbjD/+EN7XXlUvY0tn/0l/B2AUPzlz6oBHjWDsTrFjrPowoKW1MB8sI/KYciri2EblE9er8zmo
IM+B6aSnSad4Lm2AIXVFfQ844D4Yh5XMya2iUT5GE97fTu2cDX0aJpwE8yXJhhmuX581QYFBzKRp
QaKkXqcIn4+qD/xCSBt1iUqbIbqhhYNrlvvd7QJsXnUHnmLhdGR1h6H2vWOERa3apBNpj8wLGRb5
Y1XcmHJg2AQ+fwlMM7kGjZNwQvX7XRpqxZoxcnWNmaO78uhf2fpzNDQJAh5nTr2ZmuLYqpEHSyCp
OEhleXSuI9Pe6AWCOzbcR82vhzsG+ESf2N8x1qa9tzHlg6bCNIrDLn1M6AJ3+ai6VS/GjgB81KBu
twpdYznnGy/Wy0PY1Dj+xl6i9eKIoh8K49+y9arPHP7dEjpGsJDD5JzogB9uwTY6ywIj9YrzC5Hy
Wl5RpWdccyat2akIhkZOH972GgUwY8GZma4UShfglX6QtN6GDRYk2Vv5lkQzy2gxabdeDHiPumVS
N4gTRHcdRPXas9xO+sEybno0H2JJOOcCkXFCTDgIj4oql06vtE9j7ciH1qeOvLRH74k0secqqhWt
Rce8hWlSsIuYuu9LajAenLAgjJvP4wRATPo5mTTlhFdg2qROEj1x+nuCetqsST4xkPUZNlPfVzSd
/sm4rzuHveyXSljXmDw6iSd+yKcrQvYgMuviPSRg/dkRmbu2iJxiCJH9FqxW4poezkSFEhLiYP6T
zWbzpFT2Hqg7pgEmpRATXOoKVDdl4I37qNwPdAdx54ZGtExnqgsncGs/g3pv+skrDh7l7decjjU3
B5XYyrDDs9aUTzgpwHzlaXViOtS6wVipS6g7GCvqkbczmqKHzuFlJP04ndkw3w6CwJaOoLokKRXu
mNbcsg4pOxSjcs3W33+v8nTaaoly7w+lioUERGquZ801pDyxtO0ppO2PqrtMDw+EF2LwTmZ+KyKm
ECkMTkw8oPOEZekLY7C9JWmwEWmPlMpOEZjDGDAI2H42bnVYs4eBWg7CIyWNFGmCPd4yeAqH4pNQ
SbZ0ZKK5+HRvweh9hLo9ul5ElglJGHO3Siwq7iLguW09rTqymovUi0HQZt6jauasivNr0OEs0Q/S
O27eOPqT3XE3J0KXHA8m50jrBX49uJnmbCn3+3cFtBVApayv7vXC/iYAa6R9y9NXg00YMBXV7esO
DCFJgtiA6GoDBdN7Wmw6O8bcpkRgYbTiSFA5eixISK9KXTC2moLHNJMbQY5tKVkTMqQu52WaAB+W
TvE1H7igZJ3cdyWaaTSM/RJk+WnqpmPqoE2y2kUPdVPpu1ZRHLeaP2nIHB7hQyCwdsqjp8GpkunT
e2vlr52le7ypk0HRM3AHGEKwPESMl4HK0psQ38vRVn1oJIZ+GzIVcEevIw+PPwNRsAagC213YUYW
kN4uru59RoPLqfbLjcTjtzXmKiWFp5CkoMDTvZVsxPtIdU1viq/UdcDpbQCxhob4T9r6r6oCqmVY
DGf+TBX4Wr1dVIHTm/9W/WP71n0m4R92v5ef8l0eML6Qu/5NA5gTZb/sfq1ZOKDLmt/J4sYVzcbz
V/87GoABDZHtGYekS5v7r5tf9YvKZpphkkr+Vids+XfUgZ/GQZdjHdNtx+GBxgtRfxoHRcTKBkpO
vVWPyyyKhg3gqrVW60RHzM3v3qd/dYb9+QiJNiIdTYNWQKiNGs+ffpefKkVeiNpbsdyuIVGfx7Tc
1rG1znKxnpzyJaURvumfHGOtWNO1T+mSGxjPjGooIh32Q8KiztX/b14VZ48f5JHLqzL0WUbj5V1y
D78/2HpFCDQrLb1VEYyrJi53iewbt9ettcaAacJDZCmpy7F1bRPgwhKwHD1zLnUoNoLyAb24/fMX
hGnij6+IJi9C+Sj2RAB/jsjBHywUR/W9VT21wYaxwM7PhHnGb+xdDwEesUIoyTUdai0kWjldhfmM
fZ8Eu+24M+cgwqtSZeKWp0OCjml7e9Nk/bGydUHKizWlf7WGj4RzSMdQQebZUVJ5FfdYwOj2ysRC
b3EtSGVlcAzXA2dRA+ABmrEscfplujiqpbLEfbAuzGwZJQzlsES1QXgllXOv5+cJio/ONNwEpC1s
mDsMdvrWWWQq2B+J9F7mh1rqW2byi7J6xqy8UwLgOt27ku2xJqPb98ZVwXZNN7ex89i13VPXxsWi
GuvALQZrZzZ04rY7olLMogHmoOikdcJAzAcFdxVa0Slh9QEG6dpiXKWWdyWCZhmTW3K85DCK/o6O
rCvYGuuhNmYoIUyStFmXkT2uFYwayH9LnTIGBZBXa1bHLpDr2vg24NmyTX5n0rNj79ZGmSMVPdFZ
e0XUANAUbqIEPmWCCywk+N4kbiTybQVd3k9q3h5+jUOfTNmf80oQzUBTV4xt20g4RH23tMSw0KNq
qZXvgXWtZ+Uhw4oVhgTy8SCrqnNVmNyZnb2izdtVwruYAJxSnbA+rhmWv3Vs4U3zvRzy17r+wAlM
7gQ6ELpw7XGGGm/CKtvapOpS21pjiXF96KAnemiKu7DxXn0rVY7kIMyl1cbXNACy4k54XV2fS0tv
PDrHUjP/8EkzA5opeNMYYUUBTrnkk+rb4FaffKBBRsi+yxDzTUPWEW9dsLN6887SWv2BxsUOIonf
vhBxzWGhOf4G6y+GLaIv/mNaxBlEasOD25exmaX4BHOXhxX5jlW4XRNit5ZNhR9lkdH6QtF8IYc3
QcHtlhJ6Eu0DfZnHoEOeQr+/FhW1HNXUWedGT8v15T79Tzzsfiw+/+v/vH1Nw2ymDVThR/PT8sbl
P/sK/vtFcl4aE5Tzf/1930Uh8QWQNrhfE62IWmOJbv1dFDIucpHpYN8HqjOvcP9cFiXKD5Ex8NM6
659hooP+ui6KL9C3EIvkTDnhR1p/Z10kjvzjUxijBGxYpvUoTTZL1s9dy5Nd62qHY2E30sy6yqw3
3yJ8GoZVegrM0TtQWCCWmZI+5EUslyJulU2pDsnbYArrGNm1thhqexMJmg2xrnDE5VRuZvaDb6bO
MqkcFJUWGJc7xrMiYHa3HXOzRa+DXeiLNrmrg1hxI6eqtnZg0gCHYlHL41jzRLAFs28rIoHQebet
MlAXnxorlZwpRj/vYQg8e407DmZ5Kg6pMco3K6T7qoudVZ0ToIpthxIMilpYbeknSpJxNqzXW5zq
/RqEK3Xzkb2eTJvsB4kgRO2U3cGgWcvWr4D8MeOjAxzJxfnKOrnokbyJUq3GWj+D69/nVUG9QRu6
ba5/E1o4XCmBF03kTOxpowfVXch7e51TJ0rXg1JsGJ89AL1aSKU/tII302kK4xCN/MmhEZ/MrNmU
Cm7irCiPhmhrkst5ugmH5oPD+nTyHmueOYu6TJw15PMrUwsS/AYN3uVxiVt7lRAdKVPA5JqdfWuA
/nHcidYaiM/BntGj0X3p+MBHODFWFp7trqBRx6RtSJmirTK2tzSJditsW8NDG05iZ1jpqmj1YRnG
Oa433P6Aaf1tSh/WHRzyM5hGIq+cxfzaTEBLjDYwy9S8FhiWFgkj7cUI0dSl2TPa2I3pcUyyxU4n
oHBvpPnZiKkDQ4cz2+UMrr9TE2/C3Vw3xaZRIv96kEdyBQ/Ei5vNFMnspq8UAIZdd2QecR1Ew5KQ
wpOfjAyk6apqWnZyUU+hd1XvFPB4Kufk3u+rPc70UYwhH1V9qqrmW5zd4VMpOBo6xlZYReKOKHfk
Y1bm0LkqRPdF6RgK7SCU2BTUeY+deogB9mI1BwBv22tq23ZDrT546aOOX5nypZTeSjn/7mhXqsqi
Sgr1QQcf7bJ2U5BAJ129zgIaRoiDaJuSaEomtDcT2+se2N43RurHGSllqumV5ZU3RmMTI4mWuKPP
1RRoLx2+WYrR8nBlto5958hsDbFt7robLYpR0kq5xvUrbnDckoFzyENlBjUhhVm2+wa/TePWo5DU
AhjFleHV4z4yK5sVhdIgp838vQI1aZdpVUsLlUcjn+HPnpm2Dg+BHqjAdv1qOzIuu68t3D1cqvUO
M9H4ghuCosCyz28CaXQ7y8qSV86RFoZXSC8JUF1kl0zuqT1z9gU+Zda2vl83mob3WJmGI9Ue6T2l
bcO9XaTtVYSL/AFAaL0uO2xX9II61VuDprQstaA74TkVR0eYxYHdQU/XYmachDa1V41aaS9alLRo
e8RDBva6e7Jq8a4KHHE90TnzaZgDK2edjtXXIqXujCQN7zqekPAYFQB9hZc0+8SzNRSRrlNvIAaq
597oypPm6dohjfPgAe3BOZYObj4uFetgwP89sFdoaB1lms7mqgCBBuf5xPnAXwZNM95GID6zf7OZ
/wWN8duwk0GBwzDBsFgFID1Al/vJaBejNOZGPeEk9f3kVJhV3u2iuqtPkJwzhDd1WBZaD7hGJ0ii
0WGy7EkEYE7BjWg27YPsamVNQQ0eASuaM161li8FXi+q5KhuwWvukzppvYFrzhc3MlOjfaOmJ8uT
lCSUznSDxs2Z3rOT4+hjVeNKehC4b7EEO2ILVRXKplaLBa0i99BvgkXb9um1bH07WvZj690XPYn4
jUOuDGa5NZUgBTN+MNTuAO1OYtnfZFPgtfApKGTbqKkfRDAVzPyF/AjIcHZAwLdpf3gAlWq/1Nja
YCRMa0W3z62lbLKwydzRkMsig9tYNha7ADWR2Giyg2L45nZMiRy2rXEuhuYQFNWdV1m2W+RqwwxE
kBGFjjghw64ooICXpGD+sPpoBKyT7oG+dnuvyg9WyO0fhiM+URI/PfR0N2or9uLI6Yuyl/5H0Ime
pEpvrhUs3aT5IXfk2ER4xtCUZQVxdGYU7dO+6KenduqtOV3MpTQhckONkuqhL2ZwRRvVhxCuxLEV
MHID1dcPfijLU8xE85zTKnATxIauuU7YNXs+6+GAxzs89iqmUiQZrnf0pvqr5WedueBYH3zC6c3c
ofKGdTXfKeN8z9jz3UOzFyU/8x2V1DbBB28wTjHu/9uiDEvYmxnrc1B3mDpZKjNZ1W/4yHGAs+kn
cTDfwc58L1P6OtxD7svuu/lOJzLv74rO6FGoeA6E8xOBSlG5L2i2c7sym6+D0r7D2pu8hvPTZJqf
K9P8hDHnZ42YnzrN/PyhBNq/D+dnEhgvdRfbWnjIfMkja2iq9Kmit3cXxbA1iqb390nTUl/dSPst
SvRxX9AYeKXiJbwJKN9uXId/vWcDIj8QoYPNEMlmzc5a3vCvlesWRLmr0UewCkMqHdyRaQ/F2F4F
Z6KeHHYoMYpDvbYdWqAWOtirHr+ZN0RMyKmEdzXfqMZtagZpd8qsiGICUQq4+Ki905JmFeFsCWeS
EQWy7hdPDCkrzmUiLho3yoy42eY+NZUHnWMDqmmNGXnRNnbXkv/NAFNVZQh8QvWBfS/sIBgpF4fw
6a/SSUys13i26Ks3Z2GN7tN8Y5eNcW3ApT3a/iBuB4XqmsQx6lUVmdq5nio4wgbnWnVTyiBJVkql
4f/yGEGRjSwYQdEpwdnQwbm4qKwpUFZtmrADQhZuIZnz2HyekgTQOodzjWfLGEVU/VVaqR0qo9HP
MaakssjKW8ujhHOKoh6A7li4jZ5ta3g6mNqah6Y7yMkoEVTVI1TI4miGiAF6o3iYvw0CFFXouaoF
IkfzmJoXjg9eOC/6hWGCxlG76LWInX49Rv2Hlhk0q1QGie5Rv/HUsj/lDfcooZT30HonTetc4ZEI
ed6MOjIBy4CRl+YC/gcMrvwWLeIc5UwrhsS+0bze2wbA+8D5YFVtS9PaN3KQWyyRKbhU4wrC8pnc
FGteqBkHhfV/pU7FR1LnyvwZkWIZC2NRBf0Ny/nDpBXhN0EqaUfhFcWkST7tMVCjT5B2fdRsdVxG
Wjl+c3IICW7r54UBKrih9BMCKhyd/5zz/oZF6k/FUDfgkBcigwZ/POmZfOd3AVQCx1I5YcEKtRmy
z0P+7wKo/MLMHwVMor45F1/Ad/3TwB4FTgsPFMLcbBr47aDHl6Rtse+SyP88vzX5dw56Gr/8B/1P
5VZxVIvVYGZQmj+f89pAWqmazkS5viof0jK3nksLCIatw6TEIlkNLwS9371Yqz65Y7LXfkYsSDpE
25VZ9/nK6vJqZbECPVcapPGOqrylRtPZV5H47dN/Lsa/dDGihNqc+P/UiYLxnBrmsP7D9fjbN/9y
QdomNUTo57Mzjk8f1NqvF6StftHJRqBKfC8h4iu/KvLmF03F5TdL5ZcQBa/lu/RAQRHEUi5u4h18
q8UE4Vfr4ndd/M9gqFznP12SFBRZXIiObutgheHm8PXfea1UL6IQMOoGLG15oK/BblfAPiK6YsA2
E+sxCoJBqyqm4WvR+R6nd8sqKM8zB31QFti3TbdHQDlkMxMZADzM7XYmJTOnS+7imZ4sZlXOHwCr
yZmtXKUWhb7VTFwmtOisoIEDCZ95zIzgQDM7WOWCZTMTm+nGTXBozxhnL8nsva9lJiFJXeIqwH11
K4ec9ppquvNbah4nZZukaQuSqyOB0M7M6MAGQDrgU9TXI8TGmOMkBUmulYzkGzO9L0/ADRg70jmu
3nkiTJ7pr/Tv8plVLVU9emcUDb/6grIeqRB+93NHvA6BaRETxajUg5JwHS2mlkgnJlcZiXTzSIOX
AocGGFpdo53PFG1o4jTKAtb2VSpXtTTQkRsqsKI4RlxzJnGD6tHe5yw0WIW8BbHS2GF8KGd+dy/J
oiOtzlTvXPEf9AvqO7Jm7Hd4QYD7OjTwBiQouG4I4erMCo8iX7+iU0PBZET6Gs5ptwfN8zheMOOW
PoBxmEDduckFRD7NTPLAnGIDqLO0ju3MLA9nerl6AZlX3Qw1L7OOmbk6s86JqXHiEjX6aHqBoTvd
DEaXGW5nkKzga3QJOb2xe+dqIE72EtQecO/0AlmXQ5iX7IBhr0NJCJ7xAgBkN1TY7EbN79EuwHa6
RoC3xz6uptlZn+H/9yqHHlYHuzRHuvYrxgYA8EC5hy1VOM7Gai0OGvrMitcv2HjLsAFzkFCoHxqg
TDfY482DN7Pmg5k6718A9BIKj7PHezmD6W0Y9WUqxpfaCXI6ai4Qe0p7iletBaezmLQZc08hQXWn
wTO+MU1Nob1xJuJHMxs/DUpiOHYWaLrrzPR8+LPDY31B6rOpUz6BpQlG7jNzn+bm9F3OHH57wHbJ
RN7p7+sLqN9vLtD+C8Af4YtRcjdz/RtiaPKC+ldm6r8f9P2jI/viLJp82hnstbhv45JuwrkywCwk
OzR1bhIofTGUwPX0+N3n5pq/1WOzbF4qCNRLHYHZ0UzQCXbdCUN9dsCX6gK/HNXnGfc6YtrKp/lk
BCXfvlQeGHP7gW2Uqr+o1arXFpwd/O1UB8AmqEzwEn16ASi4AmqPPtIbH3nnMN9RaSF7F9YAy4UM
2/Ay0Pi1LNuAIYFS9/cYUopDMHc2xMLUr7JLkYPw6XRAFgXYCg3iabpUPvg1sUR97oGI5kYIS51k
s0CDBEtByp9om0EgAL/ClkKGDa97WuVzw0RHqGxBfKViPET/xKRb3qMzd1JkDcf9pYQ44ioaJk/A
PVVRukBs6X281FqYNPtqbtpTD7HSMSakDK3K8DNqi+BhsoJgr8Y09KzY4lOYoZh6/6xwo2hr/MpU
asRl2b6kl6INX5lLN+JLAceUivIGMFhKLceloiOdCuLCStGQvhc8WIASt6fyUuwxzh0fTVrXz/Xs
kOEk/TW+VIFkcysI/WHoPE48mxpahcg6o84HtdGj4wTTj5FiMHRP5tw0YnhB8KIhPICSnptI2ksp
iXMpKMHvqzKFgxb5UWd2svXxG6tlaAJlmvtNWEo4ovgEar+ais92X6laBISs6ftj2LY+xzlBTwN4
ZnAhrlK3Nq32fQQehb+TSvEWtqO9qCNfM5YA/OrP0QTK5/bAMsmvssqYXbqtLl0tMswICbMnWoA7
waOS9kncbABd1cGWbnl9bYayUbfplCGYRHgaQsI7UjCIamEz8derZr3k0iy/Df1ocxrO9aVWE4pd
kDjj4eQk2V2m0ItRT2E4LJO+LF9CCwAKJxrbvm3o7HqEn0w8mWJ2/aAGuf5AXLl8tvLIvrIjcKY4
ghvIM3bhG9dFY2fXkvPjQzly5l44keTyseouMTCYa3G6rMPuOFqNnAnMpv/oaK2aLofc0r6pparZ
e15hYGDDE3OrgT3aLw3QGIZXUEKP3Lci3Xqmzuiu6oW859lUHbrUiU69l+trxrzWcvBwV7mDQmMe
laqhErjJlGhrpcxDZG7PehojGlsT7HTXceSoLozrYkHNV3iDETxzg0nT8FTLnPN2UD7SBB0/FI5R
LLWxfSlUy7hvSG/exAlHtRb257YUqXpPLl351KN88BaUhLZLAv7GDu8QniE4AN59qvqkhfLwPs9V
5cbLR2imY2bNMMoovlEiJBMfTGPr0hsiGBM70xSsQjXLaFjgbQvc0YrmOXiCHMiVkBjFG1w8D4mx
9VF9rBiFaqLhKdBwYpJ4gg+Q9NMHJcchwnoZVWBq8uA6l0l9SIvOWhW9DF/DBipC4U+boXWGjRei
KVgyDd+8dsRwZPfx2bbovMPaNG1FF2TrEqeuBJWiK6usL+3l2AYGyVK4PdXREmn6mgQdijsFkwNj
0yRGWyJPOTN9Ch4utWGbO0bXzX05MUvNlCpgmq1Wq2Y2daWWz5AlzhnEqLVpbEweQG4OUuResLTc
mkpigInt+9hbBDEWpFzt67cJQsPRrnHd4gyrKTzMveDkq51+p5ptcYO5lc7hxke6wgYJbUYEY+km
ZqxtSPvpm8ge7BMxVr/ZU4WmkvNXg+QoIyt5A87ivbTE088Nx6NvFWV3lLqObCXIWRS4r7RyPiVr
Y6UUNDO2WXITDmZG5S6SNOt3yjG9qpsQLpKZj0/6JBAJKCW8iYsZzmmiMoH3qzXjTVLRDmUq8oNH
ugeDat3j/ldOg8BravrRtATV6XkbA3B45gLvGPud42F+wnIcyadO4Y7M0rA7W35Zbpo41a57PdDh
Hom68SjD4fEgM8vfyDRpXgjc57cV0xAH10AbXkFUKPcyiLlXJz+NDtZojAdMvT2cO9TGWzawPZla
pwueA61BC0/6DuelSYH7vRoN5ZOhR8WNU5M4Y/QwnexW+t2CZcsclqIEgragAHBKSQRaX3PTBBne
BPp4UuDSXjlFpm6qyWHeUfWNgqHLkh8Tzbra0q7M8a0JGkYqtAIoK3MsuneKxpmUIRS1cNUDZxsh
VN52caO1v/yVSCGZy7ChI+Fu3Ru4bWjS7sUTNydG2TLMiht7NmIHZfog4uScBCmhxMSvDw49Wdyz
FB9T2tUh26bwXFxStM0yM3Q+eM+TVHtpWMjox+t9tBVTTwlaYBp6jKRXHhwtz89OnstzR9TyyOEl
OdT+mDwrWEkjVwKW/IjHKdjgIReVO0hLnBiIUVqJXjy82uGojlf5YHQjJgyti6+CTNcY1Pv+uCV1
Lz68xIcIl6kMGjOIHlR7F0CjFnplOycaDLE2snJ9KlotP33fq2iqjmLEt3YiQLOUKZ/1QlChqm90
KpMwT9Y6/dRJ9DwpynSGNgCgjfi5w9oWdPQnOsEZMSo5QX6YbqbQaD6NuVVrrLyoXvDGAxjrfe88
0vX8PuR2fbRgh9xXwIe00vflAqVRvs2dhqCNTJviSvi0luPqEps66BLjGuhUv1R7n+LrIBxxA9aJ
cFr6SM043rZtNOf7ypqHRpljXUxaXTyrvlYyxy2bmu7PsOoXpaoWH6ZSNlti5+ERD3J+G6Z9+VRh
Tfxal8iaSRZrj52mIvQNNDfsnK6tm7XWkx2mv67xd4pjTsouzkp1q1sYn+LKAFEhxqB5DTgkU0RX
Ne2B6s202MTSbmhZ1urowJEAAELV69tiUMuYpmkiupoI2IeOHY7/oM2KYmkUswM+wkysoRUqfHQy
r6/SdG5h7JjEJkvd0/IbMFTTtmUQwhtstNFGqHW0tUUGbq1XNP3sc2Vue1px3+18Sl/nU3bDbwCv
uaQrSrlT26q9SROtesL/Pu5izUjZqrLgu+QRJrdgBMJXOpUthqLn+1odKQJzfIzNKJm55+ZJHr3R
71QFW70J/WuMt/wJcUwIgfshim5bJ/1WEfA0uF3STU+oAcYKANfFCP/RrSYh9n4waABgsDPfRwL4
zqDTjm7ak27iMWllvI8otGgZdxn1VR0KW6dMzqTR0K9lsa0b4tudyEKFo2kA9T/Rw1Rsq6bmo2Eb
r6YOjDZBp2/DivQW0lci6fj1am9BNgSYNdU/DJ4ZdXkdunUzUMXd0JMd1zKY6UGwqKjplSvM8sG+
1gkUVHFHR6CtyfU0DGkzbyPTYmW1Aa29zCHCnROzLxv8OD/61SWj4nvObalZ6kMq5jMFDSoJRllW
cVe1terabBFbU0CLW5wM2bYD5rTL2jEo4VmmwyOZQV3dkOrPdwoAWKJt9typLScqLgGT6jujqhgV
W7Q1sQG0evKx/xGz/o6Y9aetPlfBWxXP8uoPyup3JYvv/K5kWV8cYaM6/UFatWcTDXqmafykrNLc
o9uWPfc2sblhqoaT51cLjfbFwTiD6GoxUyB8Zf4tHQsh9kdplVIsHKpov/w4orEXFsnvdayUvmRP
GQkAaOZEM1urUtSlORp26boVVHKqwpNPrEkUddaVDCEh1jGBBNIdvrac0Yvz2lZ2d73aO5AjRSPW
TaKkR3ugEVSbu0FzdqfcajkYCk5M7GfmFtEAhNKeF5QumUH3295BODmOwu6Hg8zVal9cWkkFxyJS
Jv+fvTPZkdxIs/WrFHpxV80ERyMNjW7gutPnGDw85tgQMXKeZz59f4xMqZRSSlcFdQNa3FyVKiUP
dwbdaHb+c74jAHC4Cdg+ZDDbpsU0mgtNmeRb42L67DkFTUHnKRZ9+k+BPlORCbCMHkP2uTzC4C86
W1VmVreF5R6dutYqt+Wo2DFwqewBr+sgly3x+Dc+HLx3p/bmh6jR3ti1gHiuK9hvF32qeZveopB1
qRCEoEQRS8/aMkWHLmeUdr4OJ4oH4Sh74UXYaJwXYnhpqevbxaTu9RgG/cLrB2IfrACevY2Yjatb
c4qybOVVJl3ESBJiWEJEVJ4QsySTq2QMz3KPhbZM2/AMv5MJGTTP7fAw6JzbXSehdHOZGnYl3Liq
as6CMOwf/D5vHxM97s2FaJv8XceP94H+hgtFaQoSFFM4ng9krAC3WbKmQRHKAsi5Yoi3mqL30GgV
uhGMKn010kCBLxzRYLbCLaE81EClFNcrRZ1vzLIWR7w3XuHqpk9H+1R3kw8ZvktucuDE40JtVEC6
JibdnIe1o32IQpUJigV9b8yJQV+0Cq4EOKMTcRXGTsaSgTYd40AamSy1niIPWlgUa62gi1Cv6vnI
rxTHoMN2ZTR5eQoiR70oQT4olD9Hae9SJO2sYistntW6GS6YqhktRo+RyFlh04dAMdFKmPQdyKHg
mBs6uKmmkcaDhrbidW5p4zrw4+HeBgRxrvoZrVNWXN8NRR7Cf4qKmhIjRouOOocLvWa61vJhODLE
rRdmw7Y01mR/GWkOQODYClGTyvi81bA+tbzWxk6gcsKIzTb4hRwexZkKb4q31E+VvhqVkJQeA7NZ
s/P2gLXzrZ4G4MgNkB6Mz9O7SkNRyB3jVhgc7lDOmebScV92h07nawC9Kxw56HIOk51l7MKAT9q3
quOGTlgfqHJSXa8Jx9vCzzArtO2wNxpaBgJ76pYlLRLjQoyVJIBmcv1jnZSEhk/lytA7jm5ZNFxy
rxsbqAp24Qa5lX04vdlctV6hu1FradewQaY7OOoMF21nJIoXlTb1VkOR3SXsT+/hNhd3cd5Q0hFU
0Z2tWTvROyQ7Y147Ur2wX9ZxI46UBJWPpZ7WV1lqas9MmsFTlrotr/WwVZdZkADdjNIWipVkTQEH
GRkgJIxxcn1D6M/9FIGGL5TavNX10r80O5J67DVTguuRfcmgSDxFAc33QUqJrNtRSXUyHBvVqwhh
G7KzebNrT46LvASiumgUa7yM7IyTqlSj4kOni+RuvhFujMmePgK77wvX6dXkFoKKfTWmw3x0h/k2
BE1aLWn87vmcPMbdhJTBowFyR9m0wCwtVyaJd4HVud2PrBEnD8bhexrEOFJm1sd9DKsEsgxL89bA
ncsolvrMj7jK2anjq5u5mrEubmgNQztt8b8tiUb6pyr1s2cBZftd79hXEmslm6qGotOXhYRez3x8
OLNAWKIiTOG0HopGukAsYhCo3oA+qEK4F9wDVTWyHzF1to+kb6v9hA+ADGdSUZ+Yae20TdAzy1U2
Bu3R0YwEe1LMl6QQFtRmp9Hrk68n1JST7MkXXdjW11EEm1AIwLVkNcXBEIl38hPTfPSqLN5n6uQ9
KX19jR1jOIv8lphToY7RFUaHON3mfRwu0NN1lA2DHisaNAgEUtGl7zQE8DMRO815UsYBohaW68vY
GuQFllVVZ31QWi5EYk5Xvaj9fquHTXPNpjy5CTrfetIjqqy6zrcPmhOoV0YW9fvQlOIsYTiyD+M2
5XwH7XcVx4O8TLNx3HY5hhuEWYX5T9tlWDXVPlQQJxqhrNmthdaSQUSJG2DEWx3U+ZVfRv5Bbzqx
RyxInwcIUc/IFO2GSi3ec28Y1ZvWwO/mtKHfdBrE48nMQG+XgYNLrypeoQb1z7j7p5jYkoXfLlbi
Etmu66utGEOsOmGTIBNp2YdX51W8mHcbWEehEnWloYyubtXWrsHydBb1sYEncL6ioxEGC7u3iCBO
47gLgi6+Ii+sMGsACFmswyHmeeuAeLqQ6OdzKtgCFB/0Xf+sGAl+qyDVvVPQjO2H0eH1vtTiNmC6
5ZjAODlCZ+cexdVoteF4VWFb5Mle1dVVltupXNa5rNE/IttcxjWPOo6QmBlEJ+ILXJ0+bqM03wdW
TZLZNCL9zUYqoUsB8Kq69AwjPGDH6uVa1zv1VthJeMczm/AnyfgGk63Mu6fMUqxDkjjFhtopCdYL
zIFm06KxdPKI6Gist8ohCb1J3YVdnd0YGTTMBefG6DCVimoegmw07vNCFZSUWtUurIUoFladMVCu
+/LQ5LZ+GlRH35syiNderULBdHwMM/nUH6es5oJIFt25NqC5t8BMfQRON92rPZi3hGHNrp4cTgd0
vpykV5pndmXo8WIUtbhv9AqCftPjbVxYvml5OyYrkHOCILxIvDK+zxnDY6/imm28kuqLRVnL5EyO
rfMoJ8ZaQyge4AsVm1HQsaorJrezb2KzrQrzRokgZgUoPYRjwWiYOL1q+xYzUZutCgwbmwDh4zHz
1f5OZ+ksiIxXxUEiG66CZlJpb4atu9WHJNiLMIfvOCoUYjSloNxZWYetAUWJojeS1mHfPY36CPqa
2mSxRB2LH52xyj4Pps628lTnwkAf1PFMqt27Z9UU4QzRsmJjtFKLkHSuUT9nYeFs+57bv21i66A1
zg1272rTS8DCdlfcV2YC19+s6AO0O4cVK+osdTModc7alPjJdchtcl8OKgY4D+Iw474uXWE3DolT
yG7YMwSQ0TJvi8ZfoeWYD7JuxpfCdqA1jazqDZYXcrM8fohnMLkpiCkD2qmWKjVRNVl4f1oMXktX
UN0WyWNYip6LKBFuRp3H58abtdspAMsefQq6lCTA0xoV5SiQezFM2Ud/VoDDTzEYfJexa80eO+Sn
WFzMunExK8g09xnbaFaVI8xWax/S7jIBynTTmztv7tabCNQUaW2d16mK31PtzRXcJvogpZou7CxI
dynQ5qWNynGsnaZwFaFd2KSzLwRbZbI/an/lzSJ4PMvh8acy3mg8Yxf9p2Jul73tdrOM3s6COh0Z
OInLFKCsUs+ye8oY8rya2CwuKo4zd9anRD99yvU6bdFYXdkgIphXwnGNWdsvWet4go1A/Oxej1wI
g6xbWpklFAspjiRZOk8KIiTAi54B1dH/HCQwOoFc34E/3jvzpKEWmrh1KMM8E2DJCnz9nbirRW5d
sdjhOEsh3T3yBVbXxtgDOkw/xxnzYMOeRxxFbDF44n3qLpBTZ68zEviQoksbN+h9m6ZI9pu7rE8Z
nVA7zxjFxPSobot5umJ8DlrSpDAyVs1RU9y2tvBA+0wNOL6r6IbLxvch5bQ1JF7y45aOHmIqz4pi
1tcZcVyi5ezZ3QKB4XKyk/YRnABgUjqys/PWsZclPA6M0RQfoP6YHUUntUge63jghBYgvqR0DwQq
1NiyTCzXCkxmM1LxPOZj3UDpqpoFxKqGQoPlk3Mrb71Ol/ceyS4PIcEDsBOj5BnMnakcxVBqAsHA
jaoy0Zm0+7pWTH/TCNU5yLHvh2Wk++FtrlCTcgX0jRiQGeXmR00ZZb4pSkzRa09t8H3h9CE/mzCv
DC4bw+TIkSQ5tfdOoE089GhI5lk1nvjO9EjiaT0sm2Bir8Hqf2gCWgDaNDsMwJTuWZask8h5HISR
Jw9ZNzbXA5bumN3UdN9Pvg0FPwgHjKhUnC6rQE2mBUvSJP6/RPKnkrjQtTAWAMwiy8P/oBLwD50/
Z89vz/F3HrQfvsA3zYRoLdgtwpUCCQR1BGvZz3lcy5ibEB0JGhX448/mH8P+oto2phTja73jTLD5
JpoYM9zGRoNR8akhe0NO+hfMP471vR9N0TVIYYCeeJl//NL0YyZNzpi6CbZJb6drilQlqCqEfbkk
AAAf0sD6c7CVzNm0RlUzNrXsfY40jngtGqaNxcSDI3MosnDtIanuLAoOL2rpjHcMuqSJNulkxbqK
05i7ui/liUxPfWXHVKkt7Sh1ADHbE+r4ovB99ptFpxFANVTy7XVU6v5L53RKwTQrN89r3TL2+Df6
584bs5ciiC2csmZUbPI0q8gyWuGMWexqoW77UYgnamY5dBq5HMbNyKEd12qSdCW9b4qnLOlINSO3
LbSo3MPhC6+Gwrb8JQix8sbCznrNmjTgAGg7D8W8Eo/6GKe0Gmqjshw6PWZWE+GupRwAaw7Jw0B9
LCMqC9hvIAkvZdzYpyELu3xhRUb3GlnKsJdRChq59f0TG7dsVTqhfq1bUXuPg9k60hednuwUnJXS
mHLL1mbadOqAkqII2zvr0Lpc6DyA/332a3hqFGdNGhcWB5PW4FWiwwRbJakDCRdAdFA44346FIow
PnpM+8Rs/Ok97NOUp45flI+THpuXsh1hsQV15FXLFCz6rW3O6PaWZOoxKCQ90uSz+wW6wkTGlLag
TZyEmJ8jv+tvbU0od/jHA7Sl3lZv6dWAdyJFOcarkJamoyMC/QWQa8l4yyEKpVN/BNrBxxyTCUqA
MIml9iotWO7YsDVnURZUbPQMEqM2B6p6Z6alrJg0ZM1TasZK5Vo8YN791BturC4nUlGbDSEtp1Gc
pe21zjmEEyA1SG1J4jbShJpSRrW8ZKQCT59BITYnNi1EnUYlyTHkT1CsFxQr5+YqAnxurNEI7PeM
8ygyelJS5EmhbjGtRKkDq1BkSnNFY+EBomUieOAUzYk2BYJ9mVJy1XGWSEcqJUHL91srs1t84141
tMvQTOnEajvCbksYoxkxLkYrJ4vwBDxhWHAPKcPbjzAqqH+pEt17jz3RbJ2obLVXQtdsbdjcax0s
fm/ilhpw+azZTQdQ8BPyMK0El8RYPHF2HGTq11YEA35xINmuGqb8c63XypmmhHm86looe2Y+TdGR
B5Cgh3yghCXqx/QWdrr5Bpo1fETx95xFxYC1cLMQfw7QIWsdqUpsYtXJ+l0RYMmm+FnYDOIVVF2X
6HCCoz5nELnspN+uR8mAZRFMo/Muu0oQIq4ldhQ7sUj+DY19Bd+z3nWio2AxSdvhWklk/SIrq76P
aB+6MIdpWlvMqXI3DQbhEOuR3dW8objvK8taVFafH6ZJK6GIguRYDU40k5Q6r1tRx9CE9NIFuIIK
IOwrhaAcQKOIrTTpiPiQabEVrEQkgN1G5FhocffxAtHzNKEZZgQ0OPXmzK/Y3hFTtMUKcbB7lTS5
cgqNWmZ4zThxKscAccKmEJBD8/LCWyXWOGxgQ1kbCkHUHWAtRFudX+NjJePpjYIGX3CSUNHh0kY5
b+3AP5eocYTHctM+9WkRXnedwmQl6YS2U3sxbU2YSqfQ6bvLmopMWuf6TAHj02YPc432qpuwvtWe
Rz8d7QghBit/WkdxnyB/yiJcMfnmSEiyMnrKwj6/jJLKAs7EwSuSw7ADDDS9tYBqnOUY4HSj5CRn
1Cu6kd89CfgAJEvvF49wFGJaDHwdEo6hwbWhJamiMUJtbvntDDON19cucXfVVKOCq9kr1kCXZ48t
AQnbiXK4MArWS7U2aO72kih/gd4ibhoTUxMzzFbqVF6V0ZOWm8WDVfa9XJRlNfsHWxMR3hSTDpI2
jpjRNzb9JXCT1OKujrQoPukOLiB+JQaLDonE0jUUkv+HIBrVHvJqq00rO2zm1GpBIclWT3rD3FUq
dUqXRVlU5+hF5Mv7TI6xS+eavKhKO3kZAj/4CJQqd4taDW98xFq0sgQReQH8h6Bt6UX4avzcXnmj
RrzSz+xwi/7ZkuPMy2FvdiVxQ2P0kn3bd5h9rC5J6cfIG/obIr2rXZBPKHWONxz7ojQmV4HHteko
RdtpRL4IhLWJuQSebg1rasSiM6PSFIyNeWNA4TKCTTdcVu1AwjLI6xxaAWo1jamAeds0haqgliaN
x6VIoxe7jDPMKMahH+DTLogV8V/lvMOrIrfreyNx+j1WNNVgFNJYswSHzrzIe3qKfAJue742Vn6f
0hIfoQrXW1s4m6ZO2H6OKN+JgyGzETPqMi5nIn8mk31g9KR5taiCrB/WnqXi65oy1iF6ECoNbXK4
0jXiLIDGp7eEpwEPamwxSZbg8Z3ygSyo5ywpt29Omdd2HyYPnw28GmNvSPLFVS9cCjOS7YSMwMi2
rm+NwTJoN7SoISQyQyki5drvxHK8juluJ4+tphnrOOlb4mS2U+ypKEhXKEwtYEeN8L+BYE8WOoyG
s8koG4JMuerKzovPE4uFfBXRklQstMHPxyVRZQUJQ2hUuQSdom3qaJRUWYdlvJvCOj9B0UhodeuN
M8dp0FxkaB7aoAWPEBZt/SC5zzC1ZM6rGD3o5CIzy0szTZwT6CiGKU2TwUcqPLxUg6K/odHqoI21
7KqMJFoVrVvmitOouVWtprhVM/CTCHYTI+0SI20Q23OyO57qRSh8daHZkX2R4Wh8BX0HmbTC6wVh
pClmvCjciqbEj4SF6ZWGqOIoyNKcZ1VEjLiPI/+itmpaDhlEMS/CJEpJbmE07Ll0+ymdDIJ4+QyW
F2ZIJMriDPnuBWUA3FQhU90WdrpMqG+BVVc0Gg9QLNiPnTnaxBjImCmm0aksAJ7/aKsMmOCTd8OT
ImBa08BHX3PURFBV8dBtAsoWL7EJGXs59PEH77c6UpgxvsipBYI+FSMlX0NI4nfRVU5zw1kuLRdR
TXmTiycQIDb57PHK8StnjUG4v5vAM67tMkufJewN2A51PFf/1F7fLLyqyahuKA1/w6+qP9N8v2F1
CL3qKkRqL9m+iDhaNFPCSoXzuElIaAdVuLcjpc03bcPQZ1dUc4GfI3Gwr2lG1C7qojDvdbvv/IVe
q/G4BuvWkduvHCyEIT6WQ+jbpOQpMasbt+vpJqG2TOX83OoleBBv7KvHvgmryK3CQM2X4ZR45yGA
AjKjlIbvuEPkhGMsbJ5hc/NQ6y1HO8WdzfUnQWhChkqjFnErTe5MMyhPRZlQOlVxHjpFoyndTusQ
hXXVPoTEwGgJbdX3UCsdCo7QBvUVz11UYVtvOdLGTmVd434IsemNbAkWfVUHGUiuqQgxrnKEOToW
dVjrvrPMrZ3oeU5S3CwcHm+ZQ/UFj4ruXA/Rm/CUp76/HOgK2AgUsFOS6EXpTrJ3pkUuE/MjShUJ
/oAuultpKSPWP0V9c5ykbZHQJ57kzAubls0q88dF2ZZDgac9wvVdNwEp2sT/0P08PDX0zGOOLrRw
zR4TU5bphKvJzqur1slqjuYVS1RWO2I9smuLSDgAXJNg4Fmn2thZCFF7z7Iv9ZOascVYseuVyrJK
pZWshkIMzER9mqGAGEzs0SCBS/QOHLgdszjFy4ZVZRt8TUyey9jdBiAGZaTmzwZNA/ox6phKeh3w
eP5pOOZqgvcrK/JeX0BdhILGXaUvCVYER+Rgc2fEDh2kaoppHF3V1jgB6SXYA2OG7Nm8pH8bhSbv
SauM4q7obad2S4A0H3kSEmc3kjFmqwP/ANEVeGikTIBYBn7J1aDguKoa+tIM0Aqeyg5wMfrM2vys
aVYYqrgXizC2FpbqF89BolSHeJgY5gyUsW2VBrfgaBIt3IDFs4dzQNAK2dOOV6GKz9r5thNzJOPM
qW+oU/D2ZAGr1zGRbJonQAgnntwFUQA9lAfHyzPioyo4nmHIjY2Kl5iQKkxAbP3Dyq/0ciV05kuL
LLKnnRkF0QJkYLuSOeOqdqzbc960ucf4rz6wD5jp/xJbODw+hS9NQodW702AesANUHHlY4eL4hb8
aQvjOIV1TiF4mZQL3FHhFUPqZKUVMoAe6UjroKY62ykr9la0XL6wT5Uble/kKm+begXezn+C9N+8
jKpq0egBmsb1Rz1+8uvcvqKuo0axNdNo3+dKspmUlDpkHO43EE2PmK/I0atJcGWFFd9LfQB54Alr
2Dtl12/NIvEPCH4x112EYAsTWKO4qaxNHqv6fVlNTEzohhDzDp3BfqCqWJXsr+5DP2I3S8nfi8US
sw3ZlpKdHaL6vM+SlpsIUGFbdcCSdIVyU+aPU7LLcdmGCzUN8xuwE86aLZw40n9kXpsTeq4tauWY
13hCe+xdWJoi0d2USuHTxuDo+k74jrOyhy644atHr4LQSfk4XsuQUfp0iNRth8U9yUi249oP9jjT
xbHDMVQtSseBR2oINT63FIM2QYxoF6E+Dc7Cy6LoskpKf3QtFfIDaRB7RyX0yEy6jZpr3HvhLXSk
7igV33rlu6sdtaCS7yXphHUlIy9dCH0kV6H0pnav04N2nmhxtMOiHp0DL8PmqXZoGWnDeoWtXSeo
7qTRLsnawG2zNN1QYoq6KBUws4UoXNp6h4OS8GFjmxdB483IrTR+Trs9U7H7ikddwE8rkzXlXrym
2iTXnp44N03QwqYd20Jn2Bj0Yl3GES2phj6c57kCC2HeuVgIs0F2o9HKthY07x5zU/+wOQzyVKbN
qHYH5mJnoznY4NPNatXFMfOXZDD7O8o7QFL5U5k767bLmzdqn8blv3M4TwqPitWtMUJdapJqGFxV
RBQVTGMAsYFHSusmMlLr5f+KG2vznl88p+/191T/vyXk3/6k2+Hs1k3N0g3aXAja/T60yH3+Ednv
H/93LgD4vSqAH/6Ib6lXsH+6rZOENi0L6Vn7OWRoz60AYK8tG5zAtzzsTyFDYq8myiNIQFRPEwH0
Z51RV79g54Kpo/Fx5pf8l6DXmvFr7t3XWgBuag1jsAUx43u9keNSH/kYHldef9uO+bm80db+OjCY
ajK3oqod3v1arU/GLVhSSQs6YMwyBBt27w2NG6LbOZ1JbCh9YkdPzyEJ8HrRKmvbYTrGpsKr013g
vIwD6k0B+LoN79v+ia3QSkHDg0JzbRQKu+LxktDP2lD2UEArkm9bT9x0+oX/FmRzDOaMnm5gX+d5
1S498YFYtYwrchiMoTVBxg9+EUDvC5ZHdyRXlwTjJp23glTBLQcGwhxv+PpUaxDO/rwzvhiCJzZl
7PD7F1xbt3WjXqXlFLhs9RzGAmOxqjFhmdlrk1wKp2OFwc/NwQljDqsndYKLCsa8rR9J0lz7CQEv
o1qro76dx54xZmic1WfGQEEj28vLumVCXvqV21KbMBfpJFiohyLioWjk7xYGnWVWmo9qpEBe1Fdd
7q+wwaKD9GuzjtcjPPIKgm8kKjeJ63Oqt4+0UUFeMV5jWxxJqUQENCh2KjT9bsB4kyvTWk/p5jGZ
fETI1os54IyEwKv6QXj0Uzo4S1ljJ3LCixI0XTSc/+Jr8yPQ4ydl5Z8Ulq9fCgqrVVujE8NGT//+
3oo7tSZMqMjVMKW3VaMAqjDr49BR382olcqs0k1ssW/ibJMUl1Y6bCzNPJCua91RNbpFWgOI9jy5
E2GyjRWVMW+/pnGT7IBnHI0uh6pkXRumVRGpZBPFhL7MDmprbqoiO2Cx0pgR8+CiwHC6spJgi0V3
VWnyouFXSKjrw6yskxU/KlxmBqlLoF5rP6LnXQuW7Fvdsmc7DFfEkXAAB0DllbLFZnesrGrdGeZx
VOWZMP3zAeu4HNJNGjQ3UUHySxObSe5N7UmgQMJ+2DMTulBzdCcl98uFbSNBSO5KPLrroqNEAY55
mWwUyF1UCL+kzbhNEnXr9zM1RAG/GLfT2TQ0K8fxnsfCWudQxlNecEHDAQ8ZbdyzXNzrun8RZTd6
VZ1X+LJrrb/JhqcpsoZDQX8lxAzNfiw9A1Z0gP8/MlZBoW1ExC3SC3OtCblF6X1TB95jl46XPiCa
BTs93EPsBw9lz1RATE9/fJvovyKsfa7OZPcMrGwgAOSvJx5TrjqkSTO4tnn87oOb9rh8XqU9lZyz
pq7aY6A4lV58MbXdpV9XCKPDRUh8RYvrct2UNvApGblRXeyY114GOkVFYXOqHQkzp2H6HXQfhZX9
P+5uRkS/trWycqtgQ1WLj0Cnwa84pjWHNKYjsBZLu7KxK8C3IA41YSCjCCmBcYXhkDTdBue3W/hi
q6QsUqXWUvyMD4qewwA50FZQ8auyxwsPHOqAlrfinLi12wjaqQBgFnbXLKwbIxmOYdReF5y0JmMu
ztTffAsoMCBlz3AaNw8qzschU51KNDnKq8PS2OkfKvLGwm8a5QwdEJDBRHIxKfpT0HVHHHGHQng+
ckQGLtFj9yLkU2lP2sKIuxuhJZe0QU2L1io+sPwHK8sobvpG+ZCBkSydUHwIBUKdiB5StL+qq5O1
pX0UKELB4IPb5h345a7C7DERFiYid4e/dWMQO17Y1UsfKED1KGZP+xWYPJwfwMWCJeeX+6zgjEwZ
OX2loIKac1UJj3XD06NQcSE4cqvQCUvOoL2PquYW69ys1DxMcXnrh8MlvXKT282HFqXZGlG5LH11
a1G/YAX9VsU1kTXRq6cW10nQ7FudTB8qZhVZLv2BRz9Td8BSjmRDXDaA16mmc15JhduqciU1uaTP
fO0H6ppf/ZlKHSjWJJ4y4T0y9BZtcNXYpK7QkvOzxptWYMXWRBnp38UpVj9E0/XcXhOHjhu0B1nE
uyjz7uFTUh/FIYfZBHnULN048bQK5jN9ZQBkCzhENOLYqqZLcOmxhIC/INiUbXW4N8vJMBFUhN3c
R6l9lQPUYddZ0u/LMEYW3ZED82uZmB1Gpg8w4Hg25L2Jauop+RtVK2uQAdncpHKW8TXkwJUfmzLe
6hPDhby4Tntxiv3oYOpAsifSIeVkAcgmn+wpjSvzdl1TRez5dcaT6SHSe3jVwzZt4cUCwMY+16S3
RpA9+LV1NlTGXdI4TEvEgzWVN0PaNivu6l3p2R+Tbhw8MByrvob/nWg+NdPCxn0zjm7lO8nKMqez
2OepJfLLtGR7YVfqs1lzriPqf8qN8TkuaTGN2+YBTRV0HpGWZQjutDKb225y9p1doPyqyO/xLtat
O2GDzW60gZxwdEM86aHV24M6DC8pKP6FkiWulhhbpceKpapHSjLc2PLuUrJ1ThWDDZIn0VJKHD9O
HO9zp11KIn51F17RLrFil37HKPRjCokqc8WGQeIdMO71MtzkzbQD+nPyKKGPnQ85qU8DEzxfH9Za
K18j6K5hSsOib1knT76nHBptuTKVi8q5KLQLy7jM2lPUhcdKSd3WwC9hnKjhXDSRc5sONeZgfEVT
s8wEbhXiynr0HofwwnrOP/WDLW96xGQygQsj+WBW6Gr6Y+tf2366EU5Fv/YVzlriL+BpW53bRTmP
VFIz4Tw5OlOxrdsj2UGeUaFAsbfXlpmuYhhgyIE8Hy61/hWULKlJ46EB+SBGvtex/uDIYzr0pGiu
1DnyxVp5X3p6vGxDy/XDl76eWyE+qMtdpoV8GQwjWcuufgHFvg0rf4uh5q2j12/JYI2jXS6BOTK6
tGTvMvBdNDJ3dhEK60IhQeY6fnoXjsDcBn0035RKZyKpOC5TFGfdwxGCWHAT+KXtTpF2I2PlMR/H
+zyebqYhOk4excsdxLqlQY/FDomR0t/EyVY0HqL/99lr3k4bZ7K3zI7mYSOWLIftFEEjlFNqVyqV
Fj7MMGnUPze4klqtwpbrQS1rcK8L+yXtur3sg3dnbG/gLxTLMtK3UQSeKscxCp04jVeeDeCfVIAb
dejvDMEKDV18Ms/gHH3EKqqItvEbsTeJA2h5dR7T3cf26TworYtxbDZk/3UKnw2CAyY95GZvKS7z
/hAYRaUsa1M2WMdpn/73YOKka7ds0wpLHmN9LiRxWmxh6QPBH2qBcwyWfu2djEDbc21oQpQjYaaC
kqWc1kGAx1QiqIrDD0nF9f/UcfQv9CR9g/v+sE/uZ0TL/LfHPMyam3z1Gef5RSPdn/qXfrJ//PiF
viuo44bJmoq6Ox9I93dJn3lP/d1Z9fMtfb6VP3qF5LkJm/YNgK+OL8XSMR7Pm6v5D+dPwHX+t7+2
5Vwyx0jYsL7+9VeDzS+u0O9dgz/+eL9t7vvt63z3AX4XNExZnf5ryvDvXIRfvcY/L4Imv5gcJ2a6
1NdPiQLwy4sgYPo4Eo+l/PqHQzIX/W90ETSY9H/uRvj9a2B9sS3L0ohgfvuU318D+QVLMgqJ/HYR
vt54f6NrgFNL+/qL+Wcd5L96I+jGF2f+kLi4vvv0DgE6iDYYwf62d8DXtkkOGX9mOfjdu0B3vtBx
RsmZED/8JthfuMgmFjft64X4+s37G90FtqT2wmAR+2uXQf8iGB8KSud++GXQvkCNRf3H5vv552+3
KnKvqn/y0fC79wIEPQe+mCX1778MtvXF1IQD34x06Pznb7cUzILqX/30uvhCHJV7ac7Afv75bkWw
55WC75xDcPrzz9/umYBgYn29L//Cemh/QcRQUZl/+iJ8dxEc5wu90SAb5bfNw99uOaACR/zVh4Km
fVE1odEfiUD5y20Bnx75Ukfn+fP7gT+xVP68e4Swk7x9bi7D9/pH28vf+xd+2nv99u+/7al2b//5
b/hmfrYgf/6Lc6PD15/9/nM+/b++Wx0+tzy/+MuftkC//M+/fcDf/ugfvqmf/s9t+F49V69053z+
6G9vcx4h/ee/MVoJKFM6Vs9v73Xw3fb3c9vzzzf0mz6Knx8Cf/j6df2c/vJlZ3P1T//8w5qLP/Wy
i5Bs/k8vM19wQ+o8l/7qu90+V+Nz9vzTC33+Jg3L4Zv3l185TJ9fg+fkh1eaMl/2Fn/1R+yfwTj+
4/88p8V//OPwXIOp+e4K0WU0P0z+6k85PFcZp7P4+4skdO2/WbvangZhIPxX9hNEcMYvJhoTY5S5
KMbPHTSjgMMMiJm/3ucKJetkY+H6dWFPr3ft3bW9FwdSfcY6LQ6AA8oN4BL9IvIqFcmPlN8GTMv2
+obeRbjooUjS3fAeAr4DvrwmCuQbQonyS1x7OxDmskmaOJVI8LXA5z41v+ayZdlsMrEyOJrq1nHi
Ar+JTCBGSVin9c4t4WK/qzxXlsLqTD0XOBJfqpgtRNLsc6QzoVzwj7pGH7wBJe7jtdrBCv+UVT27
lxu0FLKob0+FXOpDAWUOhVXbLay7ywcu+mOTAb3ep7s/x7CxS2tXEi4K9pihpps3WOU+3GGh4nIF
6T5V1M6pMuC0n1C22PPIGefO4w5Z0MfNE2LZPP2AzB0mVL/l1nYHAH0BJ9eBhY2Q6n28CXrvdE1z
Y4YDUwzjtS2hiSCYxPw2XfgjnbuYMwkpe7qxPQN9vUHpfWwByzV8HLGzdgVEjCgcnwomMWl/kEWq
DEzHdEAHDnbc0fCilvrAgT0crdTP5M45tdeZQ2g7gzRPKCJLDF1NLAeWZrTmFnMGkYQWXR/6+HMP
RbKuKMqAu0TPTYNlTmNYH00JlDtJyNB5s7+b/38KNQ8PQ3+zj9j0RVxIsb39AwAA//8=</cx:binary>
              </cx:geoCache>
            </cx:geography>
          </cx:layoutPr>
          <cx:valueColors>
            <cx:minColor>
              <a:schemeClr val="accent6">
                <a:lumMod val="20000"/>
                <a:lumOff val="80000"/>
              </a:schemeClr>
            </cx:minColor>
            <cx:maxColor>
              <a:schemeClr val="accent6">
                <a:lumMod val="75000"/>
              </a:schemeClr>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8" Type="http://schemas.openxmlformats.org/officeDocument/2006/relationships/hyperlink" Target="#CAMEL!A1"/><Relationship Id="rId13" Type="http://schemas.openxmlformats.org/officeDocument/2006/relationships/image" Target="../media/image12.svg"/><Relationship Id="rId18" Type="http://schemas.openxmlformats.org/officeDocument/2006/relationships/image" Target="../media/image15.png"/><Relationship Id="rId3" Type="http://schemas.openxmlformats.org/officeDocument/2006/relationships/chart" Target="../charts/chart3.xml"/><Relationship Id="rId21" Type="http://schemas.openxmlformats.org/officeDocument/2006/relationships/image" Target="../media/image17.png"/><Relationship Id="rId7" Type="http://schemas.openxmlformats.org/officeDocument/2006/relationships/chart" Target="../charts/chart6.xml"/><Relationship Id="rId12" Type="http://schemas.openxmlformats.org/officeDocument/2006/relationships/image" Target="../media/image11.png"/><Relationship Id="rId17" Type="http://schemas.openxmlformats.org/officeDocument/2006/relationships/hyperlink" Target="#APSARA!A1"/><Relationship Id="rId2" Type="http://schemas.openxmlformats.org/officeDocument/2006/relationships/chart" Target="../charts/chart2.xml"/><Relationship Id="rId16" Type="http://schemas.openxmlformats.org/officeDocument/2006/relationships/image" Target="../media/image14.svg"/><Relationship Id="rId20" Type="http://schemas.openxmlformats.org/officeDocument/2006/relationships/hyperlink" Target="#NATRAJ!A1"/><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hyperlink" Target="#'FABLE CASTLE'!A1"/><Relationship Id="rId5" Type="http://schemas.microsoft.com/office/2014/relationships/chartEx" Target="../charts/chartEx1.xml"/><Relationship Id="rId15" Type="http://schemas.openxmlformats.org/officeDocument/2006/relationships/image" Target="../media/image13.png"/><Relationship Id="rId23" Type="http://schemas.openxmlformats.org/officeDocument/2006/relationships/hyperlink" Target="#DOMS!A1"/><Relationship Id="rId10" Type="http://schemas.openxmlformats.org/officeDocument/2006/relationships/image" Target="../media/image10.svg"/><Relationship Id="rId19" Type="http://schemas.openxmlformats.org/officeDocument/2006/relationships/image" Target="../media/image16.svg"/><Relationship Id="rId4" Type="http://schemas.openxmlformats.org/officeDocument/2006/relationships/chart" Target="../charts/chart4.xml"/><Relationship Id="rId9" Type="http://schemas.openxmlformats.org/officeDocument/2006/relationships/image" Target="../media/image9.png"/><Relationship Id="rId14" Type="http://schemas.openxmlformats.org/officeDocument/2006/relationships/hyperlink" Target="#CLASSMATE!A1"/><Relationship Id="rId22" Type="http://schemas.openxmlformats.org/officeDocument/2006/relationships/image" Target="../media/image18.svg"/></Relationships>
</file>

<file path=xl/drawings/_rels/drawing7.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hyperlink" Target="#CLASSMATE!A1"/><Relationship Id="rId18" Type="http://schemas.openxmlformats.org/officeDocument/2006/relationships/image" Target="../media/image16.svg"/><Relationship Id="rId26" Type="http://schemas.openxmlformats.org/officeDocument/2006/relationships/hyperlink" Target="https://www.amazon.in/Apsara-King-size-Notebook-Durability-Professionals/dp/B0C4Y2QQ7V" TargetMode="External"/><Relationship Id="rId3" Type="http://schemas.openxmlformats.org/officeDocument/2006/relationships/chart" Target="../charts/chart9.xml"/><Relationship Id="rId21" Type="http://schemas.openxmlformats.org/officeDocument/2006/relationships/image" Target="../media/image18.svg"/><Relationship Id="rId7" Type="http://schemas.openxmlformats.org/officeDocument/2006/relationships/hyperlink" Target="#CAMEL!A1"/><Relationship Id="rId12" Type="http://schemas.openxmlformats.org/officeDocument/2006/relationships/image" Target="../media/image12.svg"/><Relationship Id="rId17" Type="http://schemas.openxmlformats.org/officeDocument/2006/relationships/image" Target="../media/image15.png"/><Relationship Id="rId25" Type="http://schemas.openxmlformats.org/officeDocument/2006/relationships/image" Target="../media/image19.jpeg"/><Relationship Id="rId2" Type="http://schemas.openxmlformats.org/officeDocument/2006/relationships/chart" Target="../charts/chart8.xml"/><Relationship Id="rId16" Type="http://schemas.openxmlformats.org/officeDocument/2006/relationships/hyperlink" Target="#APSARA!A1"/><Relationship Id="rId20" Type="http://schemas.openxmlformats.org/officeDocument/2006/relationships/image" Target="../media/image17.png"/><Relationship Id="rId29" Type="http://schemas.openxmlformats.org/officeDocument/2006/relationships/hyperlink" Target="https://sbcstore.in/product/apsara-non-dust-eraser/" TargetMode="External"/><Relationship Id="rId1" Type="http://schemas.openxmlformats.org/officeDocument/2006/relationships/chart" Target="../charts/chart7.xml"/><Relationship Id="rId6" Type="http://schemas.openxmlformats.org/officeDocument/2006/relationships/chart" Target="../charts/chart11.xml"/><Relationship Id="rId11" Type="http://schemas.openxmlformats.org/officeDocument/2006/relationships/image" Target="../media/image11.png"/><Relationship Id="rId24" Type="http://schemas.openxmlformats.org/officeDocument/2006/relationships/chart" Target="../charts/chart13.xml"/><Relationship Id="rId5" Type="http://schemas.microsoft.com/office/2014/relationships/chartEx" Target="../charts/chartEx2.xml"/><Relationship Id="rId15" Type="http://schemas.openxmlformats.org/officeDocument/2006/relationships/image" Target="../media/image14.svg"/><Relationship Id="rId23" Type="http://schemas.openxmlformats.org/officeDocument/2006/relationships/chart" Target="../charts/chart12.xml"/><Relationship Id="rId28" Type="http://schemas.microsoft.com/office/2007/relationships/hdphoto" Target="../media/hdphoto1.wdp"/><Relationship Id="rId10" Type="http://schemas.openxmlformats.org/officeDocument/2006/relationships/hyperlink" Target="#'FABLE CASTLE'!A1"/><Relationship Id="rId19" Type="http://schemas.openxmlformats.org/officeDocument/2006/relationships/hyperlink" Target="#NATRAJ!A1"/><Relationship Id="rId4" Type="http://schemas.openxmlformats.org/officeDocument/2006/relationships/chart" Target="../charts/chart10.xml"/><Relationship Id="rId9" Type="http://schemas.openxmlformats.org/officeDocument/2006/relationships/image" Target="../media/image10.svg"/><Relationship Id="rId14" Type="http://schemas.openxmlformats.org/officeDocument/2006/relationships/image" Target="../media/image13.png"/><Relationship Id="rId22" Type="http://schemas.openxmlformats.org/officeDocument/2006/relationships/hyperlink" Target="#DOMS!A1"/><Relationship Id="rId27" Type="http://schemas.openxmlformats.org/officeDocument/2006/relationships/image" Target="../media/image20.png"/><Relationship Id="rId30"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8" Type="http://schemas.openxmlformats.org/officeDocument/2006/relationships/hyperlink" Target="#CAMEL!A1"/><Relationship Id="rId13" Type="http://schemas.openxmlformats.org/officeDocument/2006/relationships/image" Target="../media/image12.svg"/><Relationship Id="rId18" Type="http://schemas.openxmlformats.org/officeDocument/2006/relationships/image" Target="../media/image15.png"/><Relationship Id="rId26" Type="http://schemas.openxmlformats.org/officeDocument/2006/relationships/image" Target="../media/image21.jpg"/><Relationship Id="rId3" Type="http://schemas.openxmlformats.org/officeDocument/2006/relationships/chart" Target="../charts/chart17.xml"/><Relationship Id="rId21" Type="http://schemas.openxmlformats.org/officeDocument/2006/relationships/image" Target="../media/image17.png"/><Relationship Id="rId7" Type="http://schemas.openxmlformats.org/officeDocument/2006/relationships/chart" Target="../charts/chart20.xml"/><Relationship Id="rId12" Type="http://schemas.openxmlformats.org/officeDocument/2006/relationships/image" Target="../media/image11.png"/><Relationship Id="rId17" Type="http://schemas.openxmlformats.org/officeDocument/2006/relationships/hyperlink" Target="#APSARA!A1"/><Relationship Id="rId25" Type="http://schemas.openxmlformats.org/officeDocument/2006/relationships/chart" Target="../charts/chart22.xml"/><Relationship Id="rId2" Type="http://schemas.openxmlformats.org/officeDocument/2006/relationships/chart" Target="../charts/chart16.xml"/><Relationship Id="rId16" Type="http://schemas.openxmlformats.org/officeDocument/2006/relationships/image" Target="../media/image14.svg"/><Relationship Id="rId20" Type="http://schemas.openxmlformats.org/officeDocument/2006/relationships/hyperlink" Target="#NATRAJ!A1"/><Relationship Id="rId29" Type="http://schemas.microsoft.com/office/2007/relationships/hdphoto" Target="../media/hdphoto2.wdp"/><Relationship Id="rId1" Type="http://schemas.openxmlformats.org/officeDocument/2006/relationships/chart" Target="../charts/chart15.xml"/><Relationship Id="rId6" Type="http://schemas.openxmlformats.org/officeDocument/2006/relationships/chart" Target="../charts/chart19.xml"/><Relationship Id="rId11" Type="http://schemas.openxmlformats.org/officeDocument/2006/relationships/hyperlink" Target="#'FABLE CASTLE'!A1"/><Relationship Id="rId24" Type="http://schemas.openxmlformats.org/officeDocument/2006/relationships/chart" Target="../charts/chart21.xml"/><Relationship Id="rId5" Type="http://schemas.microsoft.com/office/2014/relationships/chartEx" Target="../charts/chartEx3.xml"/><Relationship Id="rId15" Type="http://schemas.openxmlformats.org/officeDocument/2006/relationships/image" Target="../media/image13.png"/><Relationship Id="rId23" Type="http://schemas.openxmlformats.org/officeDocument/2006/relationships/hyperlink" Target="#DOMS!A1"/><Relationship Id="rId28" Type="http://schemas.openxmlformats.org/officeDocument/2006/relationships/image" Target="../media/image22.png"/><Relationship Id="rId10" Type="http://schemas.openxmlformats.org/officeDocument/2006/relationships/image" Target="../media/image10.svg"/><Relationship Id="rId19" Type="http://schemas.openxmlformats.org/officeDocument/2006/relationships/image" Target="../media/image16.svg"/><Relationship Id="rId4" Type="http://schemas.openxmlformats.org/officeDocument/2006/relationships/chart" Target="../charts/chart18.xml"/><Relationship Id="rId9" Type="http://schemas.openxmlformats.org/officeDocument/2006/relationships/image" Target="../media/image9.png"/><Relationship Id="rId14" Type="http://schemas.openxmlformats.org/officeDocument/2006/relationships/hyperlink" Target="#CLASSMATE!A1"/><Relationship Id="rId22" Type="http://schemas.openxmlformats.org/officeDocument/2006/relationships/image" Target="../media/image18.svg"/><Relationship Id="rId27" Type="http://schemas.openxmlformats.org/officeDocument/2006/relationships/hyperlink" Target="https://www.amazon.com/Camel-Notebook-College-Journal-Notepad/dp/1691822698" TargetMode="External"/><Relationship Id="rId30" Type="http://schemas.openxmlformats.org/officeDocument/2006/relationships/hyperlink" Target="https://www.indiamart.com/proddetail/camel-sketch-pen-2853074067788.html" TargetMode="External"/></Relationships>
</file>

<file path=xl/drawings/_rels/drawing17.xml.rels><?xml version="1.0" encoding="UTF-8" standalone="yes"?>
<Relationships xmlns="http://schemas.openxmlformats.org/package/2006/relationships"><Relationship Id="rId8" Type="http://schemas.openxmlformats.org/officeDocument/2006/relationships/hyperlink" Target="#CAMEL!A1"/><Relationship Id="rId13" Type="http://schemas.openxmlformats.org/officeDocument/2006/relationships/image" Target="../media/image12.svg"/><Relationship Id="rId18" Type="http://schemas.openxmlformats.org/officeDocument/2006/relationships/image" Target="../media/image15.png"/><Relationship Id="rId26" Type="http://schemas.openxmlformats.org/officeDocument/2006/relationships/image" Target="../media/image23.png"/><Relationship Id="rId3" Type="http://schemas.openxmlformats.org/officeDocument/2006/relationships/chart" Target="../charts/chart25.xml"/><Relationship Id="rId21" Type="http://schemas.openxmlformats.org/officeDocument/2006/relationships/image" Target="../media/image17.png"/><Relationship Id="rId7" Type="http://schemas.openxmlformats.org/officeDocument/2006/relationships/chart" Target="../charts/chart28.xml"/><Relationship Id="rId12" Type="http://schemas.openxmlformats.org/officeDocument/2006/relationships/image" Target="../media/image11.png"/><Relationship Id="rId17" Type="http://schemas.openxmlformats.org/officeDocument/2006/relationships/hyperlink" Target="#APSARA!A1"/><Relationship Id="rId25" Type="http://schemas.openxmlformats.org/officeDocument/2006/relationships/chart" Target="../charts/chart30.xml"/><Relationship Id="rId2" Type="http://schemas.openxmlformats.org/officeDocument/2006/relationships/chart" Target="../charts/chart24.xml"/><Relationship Id="rId16" Type="http://schemas.openxmlformats.org/officeDocument/2006/relationships/image" Target="../media/image14.svg"/><Relationship Id="rId20" Type="http://schemas.openxmlformats.org/officeDocument/2006/relationships/hyperlink" Target="#NATRAJ!A1"/><Relationship Id="rId29" Type="http://schemas.openxmlformats.org/officeDocument/2006/relationships/image" Target="../media/image24.png"/><Relationship Id="rId1" Type="http://schemas.openxmlformats.org/officeDocument/2006/relationships/chart" Target="../charts/chart23.xml"/><Relationship Id="rId6" Type="http://schemas.openxmlformats.org/officeDocument/2006/relationships/chart" Target="../charts/chart27.xml"/><Relationship Id="rId11" Type="http://schemas.openxmlformats.org/officeDocument/2006/relationships/hyperlink" Target="#'FABLE CASTLE'!A1"/><Relationship Id="rId24" Type="http://schemas.openxmlformats.org/officeDocument/2006/relationships/chart" Target="../charts/chart29.xml"/><Relationship Id="rId5" Type="http://schemas.microsoft.com/office/2014/relationships/chartEx" Target="../charts/chartEx4.xml"/><Relationship Id="rId15" Type="http://schemas.openxmlformats.org/officeDocument/2006/relationships/image" Target="../media/image13.png"/><Relationship Id="rId23" Type="http://schemas.openxmlformats.org/officeDocument/2006/relationships/hyperlink" Target="#DOMS!A1"/><Relationship Id="rId28" Type="http://schemas.openxmlformats.org/officeDocument/2006/relationships/hyperlink" Target="https://www.amazon.in/ITC-Classmate-Subject-Notebook-Unruled/dp/B0CHFSJ34P" TargetMode="External"/><Relationship Id="rId10" Type="http://schemas.openxmlformats.org/officeDocument/2006/relationships/image" Target="../media/image10.svg"/><Relationship Id="rId19" Type="http://schemas.openxmlformats.org/officeDocument/2006/relationships/image" Target="../media/image16.svg"/><Relationship Id="rId31" Type="http://schemas.openxmlformats.org/officeDocument/2006/relationships/hyperlink" Target="https://pxhere.com/en/photo/751782" TargetMode="External"/><Relationship Id="rId4" Type="http://schemas.openxmlformats.org/officeDocument/2006/relationships/chart" Target="../charts/chart26.xml"/><Relationship Id="rId9" Type="http://schemas.openxmlformats.org/officeDocument/2006/relationships/image" Target="../media/image9.png"/><Relationship Id="rId14" Type="http://schemas.openxmlformats.org/officeDocument/2006/relationships/hyperlink" Target="#CLASSMATE!A1"/><Relationship Id="rId22" Type="http://schemas.openxmlformats.org/officeDocument/2006/relationships/image" Target="../media/image18.svg"/><Relationship Id="rId27" Type="http://schemas.microsoft.com/office/2007/relationships/hdphoto" Target="../media/hdphoto3.wdp"/><Relationship Id="rId30" Type="http://schemas.microsoft.com/office/2007/relationships/hdphoto" Target="../media/hdphoto4.wdp"/></Relationships>
</file>

<file path=xl/drawings/_rels/drawing22.xml.rels><?xml version="1.0" encoding="UTF-8" standalone="yes"?>
<Relationships xmlns="http://schemas.openxmlformats.org/package/2006/relationships"><Relationship Id="rId8" Type="http://schemas.openxmlformats.org/officeDocument/2006/relationships/hyperlink" Target="#CAMEL!A1"/><Relationship Id="rId13" Type="http://schemas.openxmlformats.org/officeDocument/2006/relationships/image" Target="../media/image12.svg"/><Relationship Id="rId18" Type="http://schemas.openxmlformats.org/officeDocument/2006/relationships/image" Target="../media/image15.png"/><Relationship Id="rId26" Type="http://schemas.openxmlformats.org/officeDocument/2006/relationships/image" Target="../media/image25.png"/><Relationship Id="rId3" Type="http://schemas.openxmlformats.org/officeDocument/2006/relationships/chart" Target="../charts/chart33.xml"/><Relationship Id="rId21" Type="http://schemas.openxmlformats.org/officeDocument/2006/relationships/image" Target="../media/image17.png"/><Relationship Id="rId7" Type="http://schemas.openxmlformats.org/officeDocument/2006/relationships/chart" Target="../charts/chart36.xml"/><Relationship Id="rId12" Type="http://schemas.openxmlformats.org/officeDocument/2006/relationships/image" Target="../media/image11.png"/><Relationship Id="rId17" Type="http://schemas.openxmlformats.org/officeDocument/2006/relationships/hyperlink" Target="#APSARA!A1"/><Relationship Id="rId25" Type="http://schemas.openxmlformats.org/officeDocument/2006/relationships/chart" Target="../charts/chart38.xml"/><Relationship Id="rId2" Type="http://schemas.openxmlformats.org/officeDocument/2006/relationships/chart" Target="../charts/chart32.xml"/><Relationship Id="rId16" Type="http://schemas.openxmlformats.org/officeDocument/2006/relationships/image" Target="../media/image14.svg"/><Relationship Id="rId20" Type="http://schemas.openxmlformats.org/officeDocument/2006/relationships/hyperlink" Target="#NATRAJ!A1"/><Relationship Id="rId29" Type="http://schemas.microsoft.com/office/2007/relationships/hdphoto" Target="../media/hdphoto5.wdp"/><Relationship Id="rId1" Type="http://schemas.openxmlformats.org/officeDocument/2006/relationships/chart" Target="../charts/chart31.xml"/><Relationship Id="rId6" Type="http://schemas.openxmlformats.org/officeDocument/2006/relationships/chart" Target="../charts/chart35.xml"/><Relationship Id="rId11" Type="http://schemas.openxmlformats.org/officeDocument/2006/relationships/hyperlink" Target="#'FABLE CASTLE'!A1"/><Relationship Id="rId24" Type="http://schemas.openxmlformats.org/officeDocument/2006/relationships/chart" Target="../charts/chart37.xml"/><Relationship Id="rId5" Type="http://schemas.microsoft.com/office/2014/relationships/chartEx" Target="../charts/chartEx5.xml"/><Relationship Id="rId15" Type="http://schemas.openxmlformats.org/officeDocument/2006/relationships/image" Target="../media/image13.png"/><Relationship Id="rId23" Type="http://schemas.openxmlformats.org/officeDocument/2006/relationships/hyperlink" Target="#DOMS!A1"/><Relationship Id="rId28" Type="http://schemas.openxmlformats.org/officeDocument/2006/relationships/image" Target="../media/image26.png"/><Relationship Id="rId10" Type="http://schemas.openxmlformats.org/officeDocument/2006/relationships/image" Target="../media/image10.svg"/><Relationship Id="rId19" Type="http://schemas.openxmlformats.org/officeDocument/2006/relationships/image" Target="../media/image16.svg"/><Relationship Id="rId4" Type="http://schemas.openxmlformats.org/officeDocument/2006/relationships/chart" Target="../charts/chart34.xml"/><Relationship Id="rId9" Type="http://schemas.openxmlformats.org/officeDocument/2006/relationships/image" Target="../media/image9.png"/><Relationship Id="rId14" Type="http://schemas.openxmlformats.org/officeDocument/2006/relationships/hyperlink" Target="#CLASSMATE!A1"/><Relationship Id="rId22" Type="http://schemas.openxmlformats.org/officeDocument/2006/relationships/image" Target="../media/image18.svg"/><Relationship Id="rId27" Type="http://schemas.openxmlformats.org/officeDocument/2006/relationships/hyperlink" Target="https://pixabay.com/en/ruler-measure-lenght-maths-307509/" TargetMode="External"/><Relationship Id="rId30" Type="http://schemas.openxmlformats.org/officeDocument/2006/relationships/hyperlink" Target="https://scoffco.com/products/doms-engineo-geometry-box-geometry-box-multicolor" TargetMode="External"/></Relationships>
</file>

<file path=xl/drawings/_rels/drawing27.xml.rels><?xml version="1.0" encoding="UTF-8" standalone="yes"?>
<Relationships xmlns="http://schemas.openxmlformats.org/package/2006/relationships"><Relationship Id="rId8" Type="http://schemas.openxmlformats.org/officeDocument/2006/relationships/hyperlink" Target="#CAMEL!A1"/><Relationship Id="rId13" Type="http://schemas.openxmlformats.org/officeDocument/2006/relationships/image" Target="../media/image12.svg"/><Relationship Id="rId18" Type="http://schemas.openxmlformats.org/officeDocument/2006/relationships/image" Target="../media/image15.png"/><Relationship Id="rId26" Type="http://schemas.openxmlformats.org/officeDocument/2006/relationships/image" Target="../media/image27.png"/><Relationship Id="rId3" Type="http://schemas.openxmlformats.org/officeDocument/2006/relationships/chart" Target="../charts/chart41.xml"/><Relationship Id="rId21" Type="http://schemas.openxmlformats.org/officeDocument/2006/relationships/image" Target="../media/image17.png"/><Relationship Id="rId7" Type="http://schemas.openxmlformats.org/officeDocument/2006/relationships/chart" Target="../charts/chart44.xml"/><Relationship Id="rId12" Type="http://schemas.openxmlformats.org/officeDocument/2006/relationships/image" Target="../media/image11.png"/><Relationship Id="rId17" Type="http://schemas.openxmlformats.org/officeDocument/2006/relationships/hyperlink" Target="#APSARA!A1"/><Relationship Id="rId25" Type="http://schemas.openxmlformats.org/officeDocument/2006/relationships/chart" Target="../charts/chart46.xml"/><Relationship Id="rId2" Type="http://schemas.openxmlformats.org/officeDocument/2006/relationships/chart" Target="../charts/chart40.xml"/><Relationship Id="rId16" Type="http://schemas.openxmlformats.org/officeDocument/2006/relationships/image" Target="../media/image14.svg"/><Relationship Id="rId20" Type="http://schemas.openxmlformats.org/officeDocument/2006/relationships/hyperlink" Target="#NATRAJ!A1"/><Relationship Id="rId29" Type="http://schemas.openxmlformats.org/officeDocument/2006/relationships/image" Target="../media/image28.png"/><Relationship Id="rId1" Type="http://schemas.openxmlformats.org/officeDocument/2006/relationships/chart" Target="../charts/chart39.xml"/><Relationship Id="rId6" Type="http://schemas.openxmlformats.org/officeDocument/2006/relationships/chart" Target="../charts/chart43.xml"/><Relationship Id="rId11" Type="http://schemas.openxmlformats.org/officeDocument/2006/relationships/hyperlink" Target="#'FABLE CASTLE'!A1"/><Relationship Id="rId24" Type="http://schemas.openxmlformats.org/officeDocument/2006/relationships/chart" Target="../charts/chart45.xml"/><Relationship Id="rId5" Type="http://schemas.microsoft.com/office/2014/relationships/chartEx" Target="../charts/chartEx6.xml"/><Relationship Id="rId15" Type="http://schemas.openxmlformats.org/officeDocument/2006/relationships/image" Target="../media/image13.png"/><Relationship Id="rId23" Type="http://schemas.openxmlformats.org/officeDocument/2006/relationships/hyperlink" Target="#DOMS!A1"/><Relationship Id="rId28" Type="http://schemas.openxmlformats.org/officeDocument/2006/relationships/hyperlink" Target="https://pixabay.com/en/pen-and-paper-notepad-write-969298/" TargetMode="External"/><Relationship Id="rId10" Type="http://schemas.openxmlformats.org/officeDocument/2006/relationships/image" Target="../media/image10.svg"/><Relationship Id="rId19" Type="http://schemas.openxmlformats.org/officeDocument/2006/relationships/image" Target="../media/image16.svg"/><Relationship Id="rId31" Type="http://schemas.openxmlformats.org/officeDocument/2006/relationships/hyperlink" Target="https://www.indiamart.com/proddetail/geometry-scale-9988715673.html" TargetMode="External"/><Relationship Id="rId4" Type="http://schemas.openxmlformats.org/officeDocument/2006/relationships/chart" Target="../charts/chart42.xml"/><Relationship Id="rId9" Type="http://schemas.openxmlformats.org/officeDocument/2006/relationships/image" Target="../media/image9.png"/><Relationship Id="rId14" Type="http://schemas.openxmlformats.org/officeDocument/2006/relationships/hyperlink" Target="#CLASSMATE!A1"/><Relationship Id="rId22" Type="http://schemas.openxmlformats.org/officeDocument/2006/relationships/image" Target="../media/image18.svg"/><Relationship Id="rId27" Type="http://schemas.microsoft.com/office/2007/relationships/hdphoto" Target="../media/hdphoto6.wdp"/><Relationship Id="rId30" Type="http://schemas.microsoft.com/office/2007/relationships/hdphoto" Target="../media/hdphoto7.wdp"/></Relationships>
</file>

<file path=xl/drawings/_rels/drawing32.xml.rels><?xml version="1.0" encoding="UTF-8" standalone="yes"?>
<Relationships xmlns="http://schemas.openxmlformats.org/package/2006/relationships"><Relationship Id="rId8" Type="http://schemas.openxmlformats.org/officeDocument/2006/relationships/hyperlink" Target="#CAMEL!A1"/><Relationship Id="rId13" Type="http://schemas.openxmlformats.org/officeDocument/2006/relationships/image" Target="../media/image12.svg"/><Relationship Id="rId18" Type="http://schemas.openxmlformats.org/officeDocument/2006/relationships/image" Target="../media/image15.png"/><Relationship Id="rId26" Type="http://schemas.openxmlformats.org/officeDocument/2006/relationships/image" Target="../media/image29.png"/><Relationship Id="rId3" Type="http://schemas.openxmlformats.org/officeDocument/2006/relationships/chart" Target="../charts/chart49.xml"/><Relationship Id="rId21" Type="http://schemas.openxmlformats.org/officeDocument/2006/relationships/image" Target="../media/image17.png"/><Relationship Id="rId7" Type="http://schemas.openxmlformats.org/officeDocument/2006/relationships/chart" Target="../charts/chart52.xml"/><Relationship Id="rId12" Type="http://schemas.openxmlformats.org/officeDocument/2006/relationships/image" Target="../media/image11.png"/><Relationship Id="rId17" Type="http://schemas.openxmlformats.org/officeDocument/2006/relationships/hyperlink" Target="#APSARA!A1"/><Relationship Id="rId25" Type="http://schemas.openxmlformats.org/officeDocument/2006/relationships/chart" Target="../charts/chart54.xml"/><Relationship Id="rId2" Type="http://schemas.openxmlformats.org/officeDocument/2006/relationships/chart" Target="../charts/chart48.xml"/><Relationship Id="rId16" Type="http://schemas.openxmlformats.org/officeDocument/2006/relationships/image" Target="../media/image14.svg"/><Relationship Id="rId20" Type="http://schemas.openxmlformats.org/officeDocument/2006/relationships/hyperlink" Target="#NATRAJ!A1"/><Relationship Id="rId29" Type="http://schemas.openxmlformats.org/officeDocument/2006/relationships/image" Target="../media/image30.jpeg"/><Relationship Id="rId1" Type="http://schemas.openxmlformats.org/officeDocument/2006/relationships/chart" Target="../charts/chart47.xml"/><Relationship Id="rId6" Type="http://schemas.openxmlformats.org/officeDocument/2006/relationships/chart" Target="../charts/chart51.xml"/><Relationship Id="rId11" Type="http://schemas.openxmlformats.org/officeDocument/2006/relationships/hyperlink" Target="#'FABLE CASTLE'!A1"/><Relationship Id="rId24" Type="http://schemas.openxmlformats.org/officeDocument/2006/relationships/chart" Target="../charts/chart53.xml"/><Relationship Id="rId5" Type="http://schemas.microsoft.com/office/2014/relationships/chartEx" Target="../charts/chartEx7.xml"/><Relationship Id="rId15" Type="http://schemas.openxmlformats.org/officeDocument/2006/relationships/image" Target="../media/image13.png"/><Relationship Id="rId23" Type="http://schemas.openxmlformats.org/officeDocument/2006/relationships/hyperlink" Target="#DOMS!A1"/><Relationship Id="rId28" Type="http://schemas.openxmlformats.org/officeDocument/2006/relationships/hyperlink" Target="https://www.indiamart.com/proddetail/plastic-geometry-box-2857654423155.html" TargetMode="External"/><Relationship Id="rId10" Type="http://schemas.openxmlformats.org/officeDocument/2006/relationships/image" Target="../media/image10.svg"/><Relationship Id="rId19" Type="http://schemas.openxmlformats.org/officeDocument/2006/relationships/image" Target="../media/image16.svg"/><Relationship Id="rId4" Type="http://schemas.openxmlformats.org/officeDocument/2006/relationships/chart" Target="../charts/chart50.xml"/><Relationship Id="rId9" Type="http://schemas.openxmlformats.org/officeDocument/2006/relationships/image" Target="../media/image9.png"/><Relationship Id="rId14" Type="http://schemas.openxmlformats.org/officeDocument/2006/relationships/hyperlink" Target="#CLASSMATE!A1"/><Relationship Id="rId22" Type="http://schemas.openxmlformats.org/officeDocument/2006/relationships/image" Target="../media/image18.svg"/><Relationship Id="rId27" Type="http://schemas.microsoft.com/office/2007/relationships/hdphoto" Target="../media/hdphoto8.wdp"/><Relationship Id="rId30" Type="http://schemas.openxmlformats.org/officeDocument/2006/relationships/hyperlink" Target="https://www.indiamart.com/proddetail/natraj-621hb-be-bold-pencil-2857961138130.html" TargetMode="External"/></Relationships>
</file>

<file path=xl/drawings/drawing1.xml><?xml version="1.0" encoding="utf-8"?>
<xdr:wsDr xmlns:xdr="http://schemas.openxmlformats.org/drawingml/2006/spreadsheetDrawing" xmlns:a="http://schemas.openxmlformats.org/drawingml/2006/main">
  <xdr:twoCellAnchor editAs="oneCell">
    <xdr:from>
      <xdr:col>5</xdr:col>
      <xdr:colOff>53009</xdr:colOff>
      <xdr:row>31</xdr:row>
      <xdr:rowOff>132522</xdr:rowOff>
    </xdr:from>
    <xdr:to>
      <xdr:col>8</xdr:col>
      <xdr:colOff>549965</xdr:colOff>
      <xdr:row>36</xdr:row>
      <xdr:rowOff>119269</xdr:rowOff>
    </xdr:to>
    <xdr:pic>
      <xdr:nvPicPr>
        <xdr:cNvPr id="10" name="Graphic 9" descr="Man with solid fill">
          <a:extLst>
            <a:ext uri="{FF2B5EF4-FFF2-40B4-BE49-F238E27FC236}">
              <a16:creationId xmlns:a16="http://schemas.microsoft.com/office/drawing/2014/main" id="{CD620ABD-0AFB-8140-C80D-134FE60D390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90800" y="5883965"/>
          <a:ext cx="914400" cy="914400"/>
        </a:xfrm>
        <a:prstGeom prst="rect">
          <a:avLst/>
        </a:prstGeom>
      </xdr:spPr>
    </xdr:pic>
    <xdr:clientData/>
  </xdr:twoCellAnchor>
  <xdr:twoCellAnchor editAs="oneCell">
    <xdr:from>
      <xdr:col>2</xdr:col>
      <xdr:colOff>39756</xdr:colOff>
      <xdr:row>27</xdr:row>
      <xdr:rowOff>165651</xdr:rowOff>
    </xdr:from>
    <xdr:to>
      <xdr:col>8</xdr:col>
      <xdr:colOff>119269</xdr:colOff>
      <xdr:row>32</xdr:row>
      <xdr:rowOff>152399</xdr:rowOff>
    </xdr:to>
    <xdr:pic>
      <xdr:nvPicPr>
        <xdr:cNvPr id="13" name="Graphic 12" descr="Man with solid fill">
          <a:extLst>
            <a:ext uri="{FF2B5EF4-FFF2-40B4-BE49-F238E27FC236}">
              <a16:creationId xmlns:a16="http://schemas.microsoft.com/office/drawing/2014/main" id="{6D9260C4-C41A-7C3C-A9E3-F8642569049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60104" y="5174973"/>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540085</xdr:colOff>
      <xdr:row>53</xdr:row>
      <xdr:rowOff>45454</xdr:rowOff>
    </xdr:to>
    <xdr:grpSp>
      <xdr:nvGrpSpPr>
        <xdr:cNvPr id="77" name="Group 76">
          <a:extLst>
            <a:ext uri="{FF2B5EF4-FFF2-40B4-BE49-F238E27FC236}">
              <a16:creationId xmlns:a16="http://schemas.microsoft.com/office/drawing/2014/main" id="{6481EA0D-E92E-92D4-9BDF-CEBF5342DA83}"/>
            </a:ext>
          </a:extLst>
        </xdr:cNvPr>
        <xdr:cNvGrpSpPr/>
      </xdr:nvGrpSpPr>
      <xdr:grpSpPr>
        <a:xfrm>
          <a:off x="0" y="0"/>
          <a:ext cx="14068927" cy="9964822"/>
          <a:chOff x="0" y="0"/>
          <a:chExt cx="14068927" cy="9964822"/>
        </a:xfrm>
      </xdr:grpSpPr>
      <xdr:grpSp>
        <xdr:nvGrpSpPr>
          <xdr:cNvPr id="76" name="Group 75">
            <a:extLst>
              <a:ext uri="{FF2B5EF4-FFF2-40B4-BE49-F238E27FC236}">
                <a16:creationId xmlns:a16="http://schemas.microsoft.com/office/drawing/2014/main" id="{A1B41461-ECDF-3477-84FC-D1BF8F6D417D}"/>
              </a:ext>
            </a:extLst>
          </xdr:cNvPr>
          <xdr:cNvGrpSpPr/>
        </xdr:nvGrpSpPr>
        <xdr:grpSpPr>
          <a:xfrm>
            <a:off x="0" y="0"/>
            <a:ext cx="14068927" cy="9964822"/>
            <a:chOff x="0" y="0"/>
            <a:chExt cx="14068927" cy="9964822"/>
          </a:xfrm>
        </xdr:grpSpPr>
        <xdr:grpSp>
          <xdr:nvGrpSpPr>
            <xdr:cNvPr id="75" name="Group 74">
              <a:extLst>
                <a:ext uri="{FF2B5EF4-FFF2-40B4-BE49-F238E27FC236}">
                  <a16:creationId xmlns:a16="http://schemas.microsoft.com/office/drawing/2014/main" id="{45CCA35E-A0FE-9A0F-5BCD-ADC865E47226}"/>
                </a:ext>
              </a:extLst>
            </xdr:cNvPr>
            <xdr:cNvGrpSpPr/>
          </xdr:nvGrpSpPr>
          <xdr:grpSpPr>
            <a:xfrm>
              <a:off x="0" y="0"/>
              <a:ext cx="14068927" cy="9964822"/>
              <a:chOff x="0" y="0"/>
              <a:chExt cx="14068927" cy="9964822"/>
            </a:xfrm>
          </xdr:grpSpPr>
          <xdr:grpSp>
            <xdr:nvGrpSpPr>
              <xdr:cNvPr id="42" name="Group 41">
                <a:extLst>
                  <a:ext uri="{FF2B5EF4-FFF2-40B4-BE49-F238E27FC236}">
                    <a16:creationId xmlns:a16="http://schemas.microsoft.com/office/drawing/2014/main" id="{E1503931-D760-CDBB-035F-35812A56B765}"/>
                  </a:ext>
                </a:extLst>
              </xdr:cNvPr>
              <xdr:cNvGrpSpPr/>
            </xdr:nvGrpSpPr>
            <xdr:grpSpPr>
              <a:xfrm>
                <a:off x="0" y="0"/>
                <a:ext cx="14068927" cy="9964822"/>
                <a:chOff x="0" y="0"/>
                <a:chExt cx="14068927" cy="9964822"/>
              </a:xfrm>
            </xdr:grpSpPr>
            <xdr:grpSp>
              <xdr:nvGrpSpPr>
                <xdr:cNvPr id="11" name="Group 10">
                  <a:extLst>
                    <a:ext uri="{FF2B5EF4-FFF2-40B4-BE49-F238E27FC236}">
                      <a16:creationId xmlns:a16="http://schemas.microsoft.com/office/drawing/2014/main" id="{92667669-FF61-4F6B-E9A5-6C1108A6EF26}"/>
                    </a:ext>
                  </a:extLst>
                </xdr:cNvPr>
                <xdr:cNvGrpSpPr/>
              </xdr:nvGrpSpPr>
              <xdr:grpSpPr>
                <a:xfrm>
                  <a:off x="0" y="0"/>
                  <a:ext cx="7190268" cy="6432641"/>
                  <a:chOff x="1750979" y="1020226"/>
                  <a:chExt cx="4450404" cy="3576093"/>
                </a:xfrm>
              </xdr:grpSpPr>
              <xdr:sp macro="" textlink="">
                <xdr:nvSpPr>
                  <xdr:cNvPr id="2" name="Rectangle: Rounded Corners 1">
                    <a:extLst>
                      <a:ext uri="{FF2B5EF4-FFF2-40B4-BE49-F238E27FC236}">
                        <a16:creationId xmlns:a16="http://schemas.microsoft.com/office/drawing/2014/main" id="{9684BE02-5D53-715B-0BFD-9B2546372282}"/>
                      </a:ext>
                    </a:extLst>
                  </xdr:cNvPr>
                  <xdr:cNvSpPr/>
                </xdr:nvSpPr>
                <xdr:spPr>
                  <a:xfrm>
                    <a:off x="2212040" y="1080924"/>
                    <a:ext cx="3308407" cy="3096638"/>
                  </a:xfrm>
                  <a:prstGeom prst="roundRect">
                    <a:avLst>
                      <a:gd name="adj" fmla="val 5882"/>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 name="Chart 2">
                    <a:extLst>
                      <a:ext uri="{FF2B5EF4-FFF2-40B4-BE49-F238E27FC236}">
                        <a16:creationId xmlns:a16="http://schemas.microsoft.com/office/drawing/2014/main" id="{929A20CC-A387-4D4A-BBBD-5088D51EF014}"/>
                      </a:ext>
                    </a:extLst>
                  </xdr:cNvPr>
                  <xdr:cNvGraphicFramePr>
                    <a:graphicFrameLocks/>
                  </xdr:cNvGraphicFramePr>
                </xdr:nvGraphicFramePr>
                <xdr:xfrm>
                  <a:off x="1750979" y="1020226"/>
                  <a:ext cx="2910191" cy="159813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5" name="Chart 4">
                    <a:extLst>
                      <a:ext uri="{FF2B5EF4-FFF2-40B4-BE49-F238E27FC236}">
                        <a16:creationId xmlns:a16="http://schemas.microsoft.com/office/drawing/2014/main" id="{43087015-94DE-4074-B7DB-A160408F2387}"/>
                      </a:ext>
                    </a:extLst>
                  </xdr:cNvPr>
                  <xdr:cNvGraphicFramePr>
                    <a:graphicFrameLocks/>
                  </xdr:cNvGraphicFramePr>
                </xdr:nvGraphicFramePr>
                <xdr:xfrm>
                  <a:off x="3323108" y="1020227"/>
                  <a:ext cx="2581600" cy="183567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6" name="Chart 5">
                    <a:extLst>
                      <a:ext uri="{FF2B5EF4-FFF2-40B4-BE49-F238E27FC236}">
                        <a16:creationId xmlns:a16="http://schemas.microsoft.com/office/drawing/2014/main" id="{A385072D-0FBA-4F66-A853-A8842780AC63}"/>
                      </a:ext>
                    </a:extLst>
                  </xdr:cNvPr>
                  <xdr:cNvGraphicFramePr>
                    <a:graphicFrameLocks/>
                  </xdr:cNvGraphicFramePr>
                </xdr:nvGraphicFramePr>
                <xdr:xfrm>
                  <a:off x="3347936" y="2431914"/>
                  <a:ext cx="2853447" cy="1848256"/>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9" name="Chart 8">
                    <a:extLst>
                      <a:ext uri="{FF2B5EF4-FFF2-40B4-BE49-F238E27FC236}">
                        <a16:creationId xmlns:a16="http://schemas.microsoft.com/office/drawing/2014/main" id="{A72B95CE-EA43-4D93-A127-71D4FD21DA8F}"/>
                      </a:ext>
                    </a:extLst>
                  </xdr:cNvPr>
                  <xdr:cNvGraphicFramePr>
                    <a:graphicFrameLocks/>
                  </xdr:cNvGraphicFramePr>
                </xdr:nvGraphicFramePr>
                <xdr:xfrm>
                  <a:off x="1750979" y="2204935"/>
                  <a:ext cx="2829128" cy="2391384"/>
                </xdr:xfrm>
                <a:graphic>
                  <a:graphicData uri="http://schemas.openxmlformats.org/drawingml/2006/chart">
                    <c:chart xmlns:c="http://schemas.openxmlformats.org/drawingml/2006/chart" xmlns:r="http://schemas.openxmlformats.org/officeDocument/2006/relationships" r:id="rId4"/>
                  </a:graphicData>
                </a:graphic>
              </xdr:graphicFrame>
            </xdr:grpSp>
            <xdr:sp macro="" textlink="">
              <xdr:nvSpPr>
                <xdr:cNvPr id="15" name="Rectangle: Rounded Corners 14">
                  <a:extLst>
                    <a:ext uri="{FF2B5EF4-FFF2-40B4-BE49-F238E27FC236}">
                      <a16:creationId xmlns:a16="http://schemas.microsoft.com/office/drawing/2014/main" id="{F618057B-B0A3-4D2E-BA52-28E4911E9A64}"/>
                    </a:ext>
                  </a:extLst>
                </xdr:cNvPr>
                <xdr:cNvSpPr/>
              </xdr:nvSpPr>
              <xdr:spPr>
                <a:xfrm>
                  <a:off x="4087380" y="5864665"/>
                  <a:ext cx="1995252" cy="3961124"/>
                </a:xfrm>
                <a:prstGeom prst="roundRect">
                  <a:avLst>
                    <a:gd name="adj" fmla="val 10216"/>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9" name="Group 18">
                  <a:extLst>
                    <a:ext uri="{FF2B5EF4-FFF2-40B4-BE49-F238E27FC236}">
                      <a16:creationId xmlns:a16="http://schemas.microsoft.com/office/drawing/2014/main" id="{F4AC2BA1-ABFF-856C-49E6-3BD9D99CEF3C}"/>
                    </a:ext>
                  </a:extLst>
                </xdr:cNvPr>
                <xdr:cNvGrpSpPr/>
              </xdr:nvGrpSpPr>
              <xdr:grpSpPr>
                <a:xfrm>
                  <a:off x="6331874" y="3493533"/>
                  <a:ext cx="4717977" cy="6372362"/>
                  <a:chOff x="4008918" y="1944075"/>
                  <a:chExt cx="3609835" cy="4777156"/>
                </a:xfrm>
              </xdr:grpSpPr>
              <xdr:sp macro="" textlink="">
                <xdr:nvSpPr>
                  <xdr:cNvPr id="14" name="Rectangle: Rounded Corners 13">
                    <a:extLst>
                      <a:ext uri="{FF2B5EF4-FFF2-40B4-BE49-F238E27FC236}">
                        <a16:creationId xmlns:a16="http://schemas.microsoft.com/office/drawing/2014/main" id="{C2938879-2D3E-42A9-ACDE-860EE9051B9E}"/>
                      </a:ext>
                    </a:extLst>
                  </xdr:cNvPr>
                  <xdr:cNvSpPr/>
                </xdr:nvSpPr>
                <xdr:spPr>
                  <a:xfrm>
                    <a:off x="4008918" y="1944075"/>
                    <a:ext cx="3609835" cy="4777156"/>
                  </a:xfrm>
                  <a:prstGeom prst="roundRect">
                    <a:avLst>
                      <a:gd name="adj" fmla="val 4587"/>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15B9ED1D-596C-4EF9-A9A8-E5ADEB9F1525}"/>
                          </a:ext>
                        </a:extLst>
                      </xdr:cNvPr>
                      <xdr:cNvGraphicFramePr/>
                    </xdr:nvGraphicFramePr>
                    <xdr:xfrm>
                      <a:off x="4139865" y="2281539"/>
                      <a:ext cx="3235903" cy="4322463"/>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139865" y="2281539"/>
                        <a:ext cx="3235903" cy="43224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grpSp>
              <xdr:nvGrpSpPr>
                <xdr:cNvPr id="21" name="Group 20">
                  <a:extLst>
                    <a:ext uri="{FF2B5EF4-FFF2-40B4-BE49-F238E27FC236}">
                      <a16:creationId xmlns:a16="http://schemas.microsoft.com/office/drawing/2014/main" id="{9163A4A7-6C36-14A2-9203-23EA08D47F9B}"/>
                    </a:ext>
                  </a:extLst>
                </xdr:cNvPr>
                <xdr:cNvGrpSpPr/>
              </xdr:nvGrpSpPr>
              <xdr:grpSpPr>
                <a:xfrm>
                  <a:off x="6245961" y="108858"/>
                  <a:ext cx="4850885" cy="3222504"/>
                  <a:chOff x="3913702" y="109924"/>
                  <a:chExt cx="3618375" cy="1726691"/>
                </a:xfrm>
              </xdr:grpSpPr>
              <xdr:sp macro="" textlink="">
                <xdr:nvSpPr>
                  <xdr:cNvPr id="13" name="Rectangle: Rounded Corners 12">
                    <a:extLst>
                      <a:ext uri="{FF2B5EF4-FFF2-40B4-BE49-F238E27FC236}">
                        <a16:creationId xmlns:a16="http://schemas.microsoft.com/office/drawing/2014/main" id="{DDF800E1-6FE4-4469-BBD8-54F460EF1E44}"/>
                      </a:ext>
                    </a:extLst>
                  </xdr:cNvPr>
                  <xdr:cNvSpPr/>
                </xdr:nvSpPr>
                <xdr:spPr>
                  <a:xfrm>
                    <a:off x="3913702" y="109924"/>
                    <a:ext cx="3617941" cy="1720355"/>
                  </a:xfrm>
                  <a:prstGeom prst="roundRect">
                    <a:avLst>
                      <a:gd name="adj" fmla="val 12176"/>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0" name="Chart 19">
                    <a:extLst>
                      <a:ext uri="{FF2B5EF4-FFF2-40B4-BE49-F238E27FC236}">
                        <a16:creationId xmlns:a16="http://schemas.microsoft.com/office/drawing/2014/main" id="{763D130B-0C72-4EE1-95F2-1C6864D05616}"/>
                      </a:ext>
                    </a:extLst>
                  </xdr:cNvPr>
                  <xdr:cNvGraphicFramePr>
                    <a:graphicFrameLocks/>
                  </xdr:cNvGraphicFramePr>
                </xdr:nvGraphicFramePr>
                <xdr:xfrm>
                  <a:off x="3950302" y="191160"/>
                  <a:ext cx="3581775" cy="1645455"/>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30" name="Group 29">
                  <a:extLst>
                    <a:ext uri="{FF2B5EF4-FFF2-40B4-BE49-F238E27FC236}">
                      <a16:creationId xmlns:a16="http://schemas.microsoft.com/office/drawing/2014/main" id="{F59BE893-F8E6-49BD-56D8-3D8BAC80B471}"/>
                    </a:ext>
                  </a:extLst>
                </xdr:cNvPr>
                <xdr:cNvGrpSpPr/>
              </xdr:nvGrpSpPr>
              <xdr:grpSpPr>
                <a:xfrm>
                  <a:off x="753492" y="5857313"/>
                  <a:ext cx="3203561" cy="3995213"/>
                  <a:chOff x="507998" y="3232088"/>
                  <a:chExt cx="3296140" cy="3290916"/>
                </a:xfrm>
              </xdr:grpSpPr>
              <xdr:sp macro="" textlink="">
                <xdr:nvSpPr>
                  <xdr:cNvPr id="16" name="Rectangle: Rounded Corners 15">
                    <a:extLst>
                      <a:ext uri="{FF2B5EF4-FFF2-40B4-BE49-F238E27FC236}">
                        <a16:creationId xmlns:a16="http://schemas.microsoft.com/office/drawing/2014/main" id="{4B48030B-420B-436C-B8D1-864313DAB3AA}"/>
                      </a:ext>
                    </a:extLst>
                  </xdr:cNvPr>
                  <xdr:cNvSpPr/>
                </xdr:nvSpPr>
                <xdr:spPr>
                  <a:xfrm>
                    <a:off x="508000" y="3232088"/>
                    <a:ext cx="3296138" cy="3290916"/>
                  </a:xfrm>
                  <a:prstGeom prst="roundRect">
                    <a:avLst>
                      <a:gd name="adj" fmla="val 11170"/>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2" name="Chart 21">
                    <a:extLst>
                      <a:ext uri="{FF2B5EF4-FFF2-40B4-BE49-F238E27FC236}">
                        <a16:creationId xmlns:a16="http://schemas.microsoft.com/office/drawing/2014/main" id="{2532DDA2-2AB8-4ABB-AA37-22666422E6CF}"/>
                      </a:ext>
                    </a:extLst>
                  </xdr:cNvPr>
                  <xdr:cNvGraphicFramePr>
                    <a:graphicFrameLocks/>
                  </xdr:cNvGraphicFramePr>
                </xdr:nvGraphicFramePr>
                <xdr:xfrm>
                  <a:off x="507998" y="3427578"/>
                  <a:ext cx="3198448" cy="2973932"/>
                </xdr:xfrm>
                <a:graphic>
                  <a:graphicData uri="http://schemas.openxmlformats.org/drawingml/2006/chart">
                    <c:chart xmlns:c="http://schemas.openxmlformats.org/drawingml/2006/chart" xmlns:r="http://schemas.openxmlformats.org/officeDocument/2006/relationships" r:id="rId7"/>
                  </a:graphicData>
                </a:graphic>
              </xdr:graphicFrame>
            </xdr:grpSp>
            <xdr:grpSp>
              <xdr:nvGrpSpPr>
                <xdr:cNvPr id="35" name="Group 34">
                  <a:extLst>
                    <a:ext uri="{FF2B5EF4-FFF2-40B4-BE49-F238E27FC236}">
                      <a16:creationId xmlns:a16="http://schemas.microsoft.com/office/drawing/2014/main" id="{57F73E5C-2911-7718-1E80-284B55785B74}"/>
                    </a:ext>
                  </a:extLst>
                </xdr:cNvPr>
                <xdr:cNvGrpSpPr/>
              </xdr:nvGrpSpPr>
              <xdr:grpSpPr>
                <a:xfrm>
                  <a:off x="11175999" y="55419"/>
                  <a:ext cx="2503364" cy="9783738"/>
                  <a:chOff x="11042072" y="75205"/>
                  <a:chExt cx="2410694" cy="9567559"/>
                </a:xfrm>
              </xdr:grpSpPr>
              <xdr:sp macro="" textlink="">
                <xdr:nvSpPr>
                  <xdr:cNvPr id="24" name="Rectangle: Rounded Corners 23">
                    <a:extLst>
                      <a:ext uri="{FF2B5EF4-FFF2-40B4-BE49-F238E27FC236}">
                        <a16:creationId xmlns:a16="http://schemas.microsoft.com/office/drawing/2014/main" id="{A1EF0E2F-68C5-445E-AA93-52DDF06592E9}"/>
                      </a:ext>
                    </a:extLst>
                  </xdr:cNvPr>
                  <xdr:cNvSpPr/>
                </xdr:nvSpPr>
                <xdr:spPr>
                  <a:xfrm>
                    <a:off x="11042072" y="75205"/>
                    <a:ext cx="2399233" cy="1482436"/>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Rectangle: Rounded Corners 24">
                    <a:extLst>
                      <a:ext uri="{FF2B5EF4-FFF2-40B4-BE49-F238E27FC236}">
                        <a16:creationId xmlns:a16="http://schemas.microsoft.com/office/drawing/2014/main" id="{9BA97FAC-7534-430F-8490-3FC418271A6D}"/>
                      </a:ext>
                    </a:extLst>
                  </xdr:cNvPr>
                  <xdr:cNvSpPr/>
                </xdr:nvSpPr>
                <xdr:spPr>
                  <a:xfrm>
                    <a:off x="11057658" y="1634835"/>
                    <a:ext cx="2357138" cy="1427019"/>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Rectangle: Rounded Corners 25">
                    <a:extLst>
                      <a:ext uri="{FF2B5EF4-FFF2-40B4-BE49-F238E27FC236}">
                        <a16:creationId xmlns:a16="http://schemas.microsoft.com/office/drawing/2014/main" id="{29AA982B-BE8A-438E-A9B3-967821B7436B}"/>
                      </a:ext>
                    </a:extLst>
                  </xdr:cNvPr>
                  <xdr:cNvSpPr/>
                </xdr:nvSpPr>
                <xdr:spPr>
                  <a:xfrm>
                    <a:off x="11078444" y="6400800"/>
                    <a:ext cx="2374322" cy="1551709"/>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Rectangle: Rounded Corners 26">
                    <a:extLst>
                      <a:ext uri="{FF2B5EF4-FFF2-40B4-BE49-F238E27FC236}">
                        <a16:creationId xmlns:a16="http://schemas.microsoft.com/office/drawing/2014/main" id="{76DBFED0-8875-4CA1-B1A4-31DAC59B8ACD}"/>
                      </a:ext>
                    </a:extLst>
                  </xdr:cNvPr>
                  <xdr:cNvSpPr/>
                </xdr:nvSpPr>
                <xdr:spPr>
                  <a:xfrm>
                    <a:off x="11054197" y="3172691"/>
                    <a:ext cx="2373856" cy="1537855"/>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Rectangle: Rounded Corners 27">
                    <a:extLst>
                      <a:ext uri="{FF2B5EF4-FFF2-40B4-BE49-F238E27FC236}">
                        <a16:creationId xmlns:a16="http://schemas.microsoft.com/office/drawing/2014/main" id="{A2AAD2DA-8AAC-4C64-AB75-2A1F6F9BAEE5}"/>
                      </a:ext>
                    </a:extLst>
                  </xdr:cNvPr>
                  <xdr:cNvSpPr/>
                </xdr:nvSpPr>
                <xdr:spPr>
                  <a:xfrm>
                    <a:off x="11073246" y="4806907"/>
                    <a:ext cx="2351811" cy="1510766"/>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Rectangle: Rounded Corners 28">
                    <a:extLst>
                      <a:ext uri="{FF2B5EF4-FFF2-40B4-BE49-F238E27FC236}">
                        <a16:creationId xmlns:a16="http://schemas.microsoft.com/office/drawing/2014/main" id="{CBE94F24-3421-426C-89CB-36C0B86C9FCB}"/>
                      </a:ext>
                    </a:extLst>
                  </xdr:cNvPr>
                  <xdr:cNvSpPr/>
                </xdr:nvSpPr>
                <xdr:spPr>
                  <a:xfrm>
                    <a:off x="11078442" y="8013123"/>
                    <a:ext cx="2362864" cy="1629641"/>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71" name="Rectangle: Rounded Corners 70">
                  <a:extLst>
                    <a:ext uri="{FF2B5EF4-FFF2-40B4-BE49-F238E27FC236}">
                      <a16:creationId xmlns:a16="http://schemas.microsoft.com/office/drawing/2014/main" id="{63C9813E-5711-0812-F941-4D1783F28317}"/>
                    </a:ext>
                  </a:extLst>
                </xdr:cNvPr>
                <xdr:cNvSpPr/>
              </xdr:nvSpPr>
              <xdr:spPr>
                <a:xfrm>
                  <a:off x="13808851" y="125664"/>
                  <a:ext cx="260076" cy="9839158"/>
                </a:xfrm>
                <a:prstGeom prst="roundRect">
                  <a:avLst>
                    <a:gd name="adj" fmla="val 10216"/>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Rectangle: Rounded Corners 33">
                  <a:extLst>
                    <a:ext uri="{FF2B5EF4-FFF2-40B4-BE49-F238E27FC236}">
                      <a16:creationId xmlns:a16="http://schemas.microsoft.com/office/drawing/2014/main" id="{38D498C2-6AD3-4575-9BF5-4970605A9779}"/>
                    </a:ext>
                  </a:extLst>
                </xdr:cNvPr>
                <xdr:cNvSpPr/>
              </xdr:nvSpPr>
              <xdr:spPr>
                <a:xfrm flipH="1">
                  <a:off x="13876419" y="200526"/>
                  <a:ext cx="127609" cy="387684"/>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support sheet'!N19">
            <xdr:nvSpPr>
              <xdr:cNvPr id="36" name="TextBox 35">
                <a:extLst>
                  <a:ext uri="{FF2B5EF4-FFF2-40B4-BE49-F238E27FC236}">
                    <a16:creationId xmlns:a16="http://schemas.microsoft.com/office/drawing/2014/main" id="{FCFA2463-0C40-E6E9-6B77-D0EB448245DD}"/>
                  </a:ext>
                </a:extLst>
              </xdr:cNvPr>
              <xdr:cNvSpPr txBox="1"/>
            </xdr:nvSpPr>
            <xdr:spPr>
              <a:xfrm>
                <a:off x="11753272" y="0"/>
                <a:ext cx="1216041" cy="485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B0DA6F-A35C-48E4-8CF7-5CEA1CAF75FD}" type="TxLink">
                  <a:rPr lang="en-US" sz="1800" b="1" i="0" u="none" strike="noStrike">
                    <a:solidFill>
                      <a:schemeClr val="bg1"/>
                    </a:solidFill>
                    <a:latin typeface="Calibri"/>
                    <a:ea typeface="Calibri"/>
                    <a:cs typeface="Calibri"/>
                  </a:rPr>
                  <a:pPr algn="ctr"/>
                  <a:t>APSARA</a:t>
                </a:fld>
                <a:endParaRPr lang="en-US" sz="1800" b="1">
                  <a:solidFill>
                    <a:schemeClr val="bg1"/>
                  </a:solidFill>
                </a:endParaRPr>
              </a:p>
            </xdr:txBody>
          </xdr:sp>
          <xdr:sp macro="" textlink="'support sheet'!N20">
            <xdr:nvSpPr>
              <xdr:cNvPr id="37" name="TextBox 36">
                <a:extLst>
                  <a:ext uri="{FF2B5EF4-FFF2-40B4-BE49-F238E27FC236}">
                    <a16:creationId xmlns:a16="http://schemas.microsoft.com/office/drawing/2014/main" id="{51BF2C77-EE0D-6DEE-E85F-978784DEF8FD}"/>
                  </a:ext>
                </a:extLst>
              </xdr:cNvPr>
              <xdr:cNvSpPr txBox="1"/>
            </xdr:nvSpPr>
            <xdr:spPr>
              <a:xfrm>
                <a:off x="11779038" y="1610044"/>
                <a:ext cx="1216041" cy="49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148EE8-C1D5-4A34-97B8-AEC1414E6662}" type="TxLink">
                  <a:rPr lang="en-US" sz="1800" b="1" i="0" u="none" strike="noStrike">
                    <a:solidFill>
                      <a:schemeClr val="bg1"/>
                    </a:solidFill>
                    <a:latin typeface="Calibri"/>
                    <a:ea typeface="Calibri"/>
                    <a:cs typeface="Calibri"/>
                  </a:rPr>
                  <a:pPr algn="ctr"/>
                  <a:t>CAMEL</a:t>
                </a:fld>
                <a:endParaRPr lang="en-US" sz="1800" b="1">
                  <a:solidFill>
                    <a:schemeClr val="bg1"/>
                  </a:solidFill>
                </a:endParaRPr>
              </a:p>
            </xdr:txBody>
          </xdr:sp>
          <xdr:sp macro="" textlink="'support sheet'!N22">
            <xdr:nvSpPr>
              <xdr:cNvPr id="38" name="TextBox 37">
                <a:extLst>
                  <a:ext uri="{FF2B5EF4-FFF2-40B4-BE49-F238E27FC236}">
                    <a16:creationId xmlns:a16="http://schemas.microsoft.com/office/drawing/2014/main" id="{22830B6F-A66B-4E2E-77DA-CE5761BA2798}"/>
                  </a:ext>
                </a:extLst>
              </xdr:cNvPr>
              <xdr:cNvSpPr txBox="1"/>
            </xdr:nvSpPr>
            <xdr:spPr>
              <a:xfrm>
                <a:off x="11794350" y="4843746"/>
                <a:ext cx="1216041" cy="492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99585E-0D96-4F9D-B955-E3459EE54837}" type="TxLink">
                  <a:rPr lang="en-US" sz="1800" b="1" i="0" u="none" strike="noStrike">
                    <a:solidFill>
                      <a:schemeClr val="bg1"/>
                    </a:solidFill>
                    <a:latin typeface="Calibri"/>
                    <a:ea typeface="Calibri"/>
                    <a:cs typeface="Calibri"/>
                  </a:rPr>
                  <a:pPr algn="ctr"/>
                  <a:t>DOMS</a:t>
                </a:fld>
                <a:endParaRPr lang="en-US" sz="1800" b="1">
                  <a:solidFill>
                    <a:schemeClr val="bg1"/>
                  </a:solidFill>
                </a:endParaRPr>
              </a:p>
            </xdr:txBody>
          </xdr:sp>
          <xdr:sp macro="" textlink="'support sheet'!N23">
            <xdr:nvSpPr>
              <xdr:cNvPr id="39" name="TextBox 38">
                <a:extLst>
                  <a:ext uri="{FF2B5EF4-FFF2-40B4-BE49-F238E27FC236}">
                    <a16:creationId xmlns:a16="http://schemas.microsoft.com/office/drawing/2014/main" id="{40FDF6BD-16A2-23BF-416C-219770CB4B0A}"/>
                  </a:ext>
                </a:extLst>
              </xdr:cNvPr>
              <xdr:cNvSpPr txBox="1"/>
            </xdr:nvSpPr>
            <xdr:spPr>
              <a:xfrm>
                <a:off x="11537190" y="6460838"/>
                <a:ext cx="1830987" cy="49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182055-6BB4-482C-AE1B-F9127F1CD32C}" type="TxLink">
                  <a:rPr lang="en-US" sz="1800" b="1" i="0" u="none" strike="noStrike">
                    <a:solidFill>
                      <a:schemeClr val="bg1"/>
                    </a:solidFill>
                    <a:latin typeface="Calibri"/>
                    <a:ea typeface="Calibri"/>
                    <a:cs typeface="Calibri"/>
                  </a:rPr>
                  <a:pPr algn="ctr"/>
                  <a:t>FABER CASTLE</a:t>
                </a:fld>
                <a:endParaRPr lang="en-US" sz="1800" b="1">
                  <a:solidFill>
                    <a:schemeClr val="bg1"/>
                  </a:solidFill>
                </a:endParaRPr>
              </a:p>
            </xdr:txBody>
          </xdr:sp>
          <xdr:sp macro="" textlink="'support sheet'!N24">
            <xdr:nvSpPr>
              <xdr:cNvPr id="40" name="TextBox 39">
                <a:extLst>
                  <a:ext uri="{FF2B5EF4-FFF2-40B4-BE49-F238E27FC236}">
                    <a16:creationId xmlns:a16="http://schemas.microsoft.com/office/drawing/2014/main" id="{C61C6EEC-BBEE-259B-2FB9-4A1A0604B6AB}"/>
                  </a:ext>
                </a:extLst>
              </xdr:cNvPr>
              <xdr:cNvSpPr txBox="1"/>
            </xdr:nvSpPr>
            <xdr:spPr>
              <a:xfrm>
                <a:off x="11834454" y="8130431"/>
                <a:ext cx="1216041" cy="49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D9E866-B959-491F-B9A1-8158AFB8C0B2}" type="TxLink">
                  <a:rPr lang="en-US" sz="1800" b="1" i="0" u="none" strike="noStrike">
                    <a:solidFill>
                      <a:schemeClr val="bg1"/>
                    </a:solidFill>
                    <a:latin typeface="Calibri"/>
                    <a:ea typeface="Calibri"/>
                    <a:cs typeface="Calibri"/>
                  </a:rPr>
                  <a:pPr algn="ctr"/>
                  <a:t>NATRAJ</a:t>
                </a:fld>
                <a:endParaRPr lang="en-US" sz="1800" b="1">
                  <a:solidFill>
                    <a:schemeClr val="bg1"/>
                  </a:solidFill>
                </a:endParaRPr>
              </a:p>
            </xdr:txBody>
          </xdr:sp>
          <xdr:sp macro="" textlink="'support sheet'!N21">
            <xdr:nvSpPr>
              <xdr:cNvPr id="41" name="TextBox 40">
                <a:extLst>
                  <a:ext uri="{FF2B5EF4-FFF2-40B4-BE49-F238E27FC236}">
                    <a16:creationId xmlns:a16="http://schemas.microsoft.com/office/drawing/2014/main" id="{D45A791A-A3B8-7282-6C40-6B8BB1D8F333}"/>
                  </a:ext>
                </a:extLst>
              </xdr:cNvPr>
              <xdr:cNvSpPr txBox="1"/>
            </xdr:nvSpPr>
            <xdr:spPr>
              <a:xfrm>
                <a:off x="11697369" y="3187031"/>
                <a:ext cx="1354586" cy="49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FD2F503-7085-43F4-91A1-6D23CD8D01AE}" type="TxLink">
                  <a:rPr lang="en-US" sz="1800" b="1" i="0" u="none" strike="noStrike">
                    <a:solidFill>
                      <a:schemeClr val="bg1"/>
                    </a:solidFill>
                    <a:latin typeface="Calibri"/>
                    <a:ea typeface="Calibri"/>
                    <a:cs typeface="Calibri"/>
                  </a:rPr>
                  <a:pPr algn="ctr"/>
                  <a:t>CLASSMATE</a:t>
                </a:fld>
                <a:endParaRPr lang="en-US" sz="1800" b="1">
                  <a:solidFill>
                    <a:schemeClr val="bg1"/>
                  </a:solidFill>
                </a:endParaRPr>
              </a:p>
            </xdr:txBody>
          </xdr:sp>
          <xdr:sp macro="" textlink="">
            <xdr:nvSpPr>
              <xdr:cNvPr id="4" name="TextBox 3">
                <a:extLst>
                  <a:ext uri="{FF2B5EF4-FFF2-40B4-BE49-F238E27FC236}">
                    <a16:creationId xmlns:a16="http://schemas.microsoft.com/office/drawing/2014/main" id="{A6C7D37E-4326-F493-4DD3-C33EFDE587A5}"/>
                  </a:ext>
                </a:extLst>
              </xdr:cNvPr>
              <xdr:cNvSpPr txBox="1"/>
            </xdr:nvSpPr>
            <xdr:spPr>
              <a:xfrm>
                <a:off x="1029368" y="5868737"/>
                <a:ext cx="2526632" cy="387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6">
                        <a:lumMod val="50000"/>
                      </a:schemeClr>
                    </a:solidFill>
                  </a:rPr>
                  <a:t>YEARLY SALES  COMPARISION</a:t>
                </a:r>
              </a:p>
            </xdr:txBody>
          </xdr:sp>
          <xdr:sp macro="" textlink="">
            <xdr:nvSpPr>
              <xdr:cNvPr id="7" name="TextBox 6">
                <a:extLst>
                  <a:ext uri="{FF2B5EF4-FFF2-40B4-BE49-F238E27FC236}">
                    <a16:creationId xmlns:a16="http://schemas.microsoft.com/office/drawing/2014/main" id="{74A2D870-6159-E9C6-AB5D-CB0C2A45B5F4}"/>
                  </a:ext>
                </a:extLst>
              </xdr:cNvPr>
              <xdr:cNvSpPr txBox="1"/>
            </xdr:nvSpPr>
            <xdr:spPr>
              <a:xfrm>
                <a:off x="2344820" y="2438400"/>
                <a:ext cx="2272632" cy="105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6">
                        <a:lumMod val="50000"/>
                      </a:schemeClr>
                    </a:solidFill>
                  </a:rPr>
                  <a:t>CUSTOMER RATIO PER MODE OF BUSINESS</a:t>
                </a:r>
              </a:p>
            </xdr:txBody>
          </xdr:sp>
          <xdr:sp macro="" textlink="">
            <xdr:nvSpPr>
              <xdr:cNvPr id="8" name="TextBox 7">
                <a:extLst>
                  <a:ext uri="{FF2B5EF4-FFF2-40B4-BE49-F238E27FC236}">
                    <a16:creationId xmlns:a16="http://schemas.microsoft.com/office/drawing/2014/main" id="{50805761-F7B5-3967-FACC-61610442EB33}"/>
                  </a:ext>
                </a:extLst>
              </xdr:cNvPr>
              <xdr:cNvSpPr txBox="1"/>
            </xdr:nvSpPr>
            <xdr:spPr>
              <a:xfrm>
                <a:off x="7416799" y="3328736"/>
                <a:ext cx="2272632" cy="941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6">
                        <a:lumMod val="50000"/>
                      </a:schemeClr>
                    </a:solidFill>
                  </a:rPr>
                  <a:t>STATE</a:t>
                </a:r>
                <a:r>
                  <a:rPr lang="en-IN" sz="1600" b="1" baseline="0">
                    <a:solidFill>
                      <a:schemeClr val="accent6">
                        <a:lumMod val="50000"/>
                      </a:schemeClr>
                    </a:solidFill>
                  </a:rPr>
                  <a:t>-WISE CUSTOMERS </a:t>
                </a:r>
                <a:endParaRPr lang="en-IN" sz="1600" b="1">
                  <a:solidFill>
                    <a:schemeClr val="accent6">
                      <a:lumMod val="50000"/>
                    </a:schemeClr>
                  </a:solidFill>
                </a:endParaRPr>
              </a:p>
            </xdr:txBody>
          </xdr:sp>
          <xdr:sp macro="" textlink="">
            <xdr:nvSpPr>
              <xdr:cNvPr id="10" name="TextBox 9">
                <a:extLst>
                  <a:ext uri="{FF2B5EF4-FFF2-40B4-BE49-F238E27FC236}">
                    <a16:creationId xmlns:a16="http://schemas.microsoft.com/office/drawing/2014/main" id="{C9E1E0AF-4DA4-78EB-043B-1DEE59EE778A}"/>
                  </a:ext>
                </a:extLst>
              </xdr:cNvPr>
              <xdr:cNvSpPr txBox="1"/>
            </xdr:nvSpPr>
            <xdr:spPr>
              <a:xfrm>
                <a:off x="7502357" y="0"/>
                <a:ext cx="2272632" cy="941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6">
                        <a:lumMod val="50000"/>
                      </a:schemeClr>
                    </a:solidFill>
                  </a:rPr>
                  <a:t>MALE VS FEMALE CUSTOMER RATIO</a:t>
                </a:r>
              </a:p>
            </xdr:txBody>
          </xdr:sp>
        </xdr:grpSp>
        <xdr:pic>
          <xdr:nvPicPr>
            <xdr:cNvPr id="18" name="Graphic 17" descr="Palette with solid fill">
              <a:hlinkClick xmlns:r="http://schemas.openxmlformats.org/officeDocument/2006/relationships" r:id="rId8" tooltip="CAMEL"/>
              <a:extLst>
                <a:ext uri="{FF2B5EF4-FFF2-40B4-BE49-F238E27FC236}">
                  <a16:creationId xmlns:a16="http://schemas.microsoft.com/office/drawing/2014/main" id="{DACFABA9-AD28-0D8D-399F-9FBC335C86F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750841" y="1917433"/>
              <a:ext cx="1221053" cy="1227598"/>
            </a:xfrm>
            <a:prstGeom prst="rect">
              <a:avLst/>
            </a:prstGeom>
          </xdr:spPr>
        </xdr:pic>
        <xdr:pic>
          <xdr:nvPicPr>
            <xdr:cNvPr id="32" name="Graphic 31" descr="Ruler with solid fill">
              <a:hlinkClick xmlns:r="http://schemas.openxmlformats.org/officeDocument/2006/relationships" r:id="rId11" tooltip="FABLE CASTLE"/>
              <a:extLst>
                <a:ext uri="{FF2B5EF4-FFF2-40B4-BE49-F238E27FC236}">
                  <a16:creationId xmlns:a16="http://schemas.microsoft.com/office/drawing/2014/main" id="{57850FAE-3A0B-A0D6-6DAB-33BD2B476EA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900842" y="7055578"/>
              <a:ext cx="892737" cy="892737"/>
            </a:xfrm>
            <a:prstGeom prst="rect">
              <a:avLst/>
            </a:prstGeom>
          </xdr:spPr>
        </xdr:pic>
        <xdr:pic>
          <xdr:nvPicPr>
            <xdr:cNvPr id="43" name="Graphic 42" descr="Books with solid fill">
              <a:hlinkClick xmlns:r="http://schemas.openxmlformats.org/officeDocument/2006/relationships" r:id="rId14" tooltip="CLASSMATE"/>
              <a:extLst>
                <a:ext uri="{FF2B5EF4-FFF2-40B4-BE49-F238E27FC236}">
                  <a16:creationId xmlns:a16="http://schemas.microsoft.com/office/drawing/2014/main" id="{041434BE-0C2D-A0F6-18C4-33155689023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877051" y="3738550"/>
              <a:ext cx="1090318" cy="967134"/>
            </a:xfrm>
            <a:prstGeom prst="rect">
              <a:avLst/>
            </a:prstGeom>
          </xdr:spPr>
        </xdr:pic>
        <xdr:pic>
          <xdr:nvPicPr>
            <xdr:cNvPr id="45" name="Graphic 44" descr="Pencil with solid fill">
              <a:hlinkClick xmlns:r="http://schemas.openxmlformats.org/officeDocument/2006/relationships" r:id="rId17" tooltip="APSARA"/>
              <a:extLst>
                <a:ext uri="{FF2B5EF4-FFF2-40B4-BE49-F238E27FC236}">
                  <a16:creationId xmlns:a16="http://schemas.microsoft.com/office/drawing/2014/main" id="{6AF6E76E-30CA-E09B-A62D-6D827ECBA3C3}"/>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1839895" y="408962"/>
              <a:ext cx="1047264" cy="1041651"/>
            </a:xfrm>
            <a:prstGeom prst="rect">
              <a:avLst/>
            </a:prstGeom>
          </xdr:spPr>
        </xdr:pic>
        <xdr:pic>
          <xdr:nvPicPr>
            <xdr:cNvPr id="31" name="Graphic 30" descr="Large paint brush with solid fill">
              <a:hlinkClick xmlns:r="http://schemas.openxmlformats.org/officeDocument/2006/relationships" r:id="rId20" tooltip="NATRAJ"/>
              <a:extLst>
                <a:ext uri="{FF2B5EF4-FFF2-40B4-BE49-F238E27FC236}">
                  <a16:creationId xmlns:a16="http://schemas.microsoft.com/office/drawing/2014/main" id="{EE1DE8B0-6609-DC0B-9654-C187AE96659D}"/>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1924632" y="8756316"/>
              <a:ext cx="914400" cy="914400"/>
            </a:xfrm>
            <a:prstGeom prst="rect">
              <a:avLst/>
            </a:prstGeom>
          </xdr:spPr>
        </xdr:pic>
        <xdr:pic>
          <xdr:nvPicPr>
            <xdr:cNvPr id="44" name="Graphic 43" descr="Pencil with solid fill">
              <a:hlinkClick xmlns:r="http://schemas.openxmlformats.org/officeDocument/2006/relationships" r:id="rId23" tooltip="DOMS"/>
              <a:extLst>
                <a:ext uri="{FF2B5EF4-FFF2-40B4-BE49-F238E27FC236}">
                  <a16:creationId xmlns:a16="http://schemas.microsoft.com/office/drawing/2014/main" id="{1CA86D5D-C4DD-185C-55DF-FB85AEC9878A}"/>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1951368" y="5307263"/>
              <a:ext cx="914400" cy="914400"/>
            </a:xfrm>
            <a:prstGeom prst="rect">
              <a:avLst/>
            </a:prstGeom>
          </xdr:spPr>
        </xdr:pic>
      </xdr:grpSp>
      <mc:AlternateContent xmlns:mc="http://schemas.openxmlformats.org/markup-compatibility/2006" xmlns:a14="http://schemas.microsoft.com/office/drawing/2010/main">
        <mc:Choice Requires="a14">
          <xdr:graphicFrame macro="">
            <xdr:nvGraphicFramePr>
              <xdr:cNvPr id="23" name="PRODUCT">
                <a:extLst>
                  <a:ext uri="{FF2B5EF4-FFF2-40B4-BE49-F238E27FC236}">
                    <a16:creationId xmlns:a16="http://schemas.microsoft.com/office/drawing/2014/main" id="{263B25C5-1AD5-4D5C-9882-96570C6300A3}"/>
                  </a:ext>
                </a:extLst>
              </xdr:cNvPr>
              <xdr:cNvGraphicFramePr/>
            </xdr:nvGraphicFramePr>
            <xdr:xfrm>
              <a:off x="4215185" y="6098309"/>
              <a:ext cx="1791450" cy="3580428"/>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215185" y="6098309"/>
                <a:ext cx="1791450" cy="3580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3.xml><?xml version="1.0" encoding="utf-8"?>
<c:userShapes xmlns:c="http://schemas.openxmlformats.org/drawingml/2006/chart">
  <cdr:relSizeAnchor xmlns:cdr="http://schemas.openxmlformats.org/drawingml/2006/chartDrawing">
    <cdr:from>
      <cdr:x>0.30322</cdr:x>
      <cdr:y>0.38598</cdr:y>
    </cdr:from>
    <cdr:to>
      <cdr:x>0.56867</cdr:x>
      <cdr:y>0.63966</cdr:y>
    </cdr:to>
    <cdr:grpSp>
      <cdr:nvGrpSpPr>
        <cdr:cNvPr id="4" name="Group 3">
          <a:extLst xmlns:a="http://schemas.openxmlformats.org/drawingml/2006/main">
            <a:ext uri="{FF2B5EF4-FFF2-40B4-BE49-F238E27FC236}">
              <a16:creationId xmlns:a16="http://schemas.microsoft.com/office/drawing/2014/main" id="{52795272-0D0C-2955-6A39-5DC8BBADD9BD}"/>
            </a:ext>
          </a:extLst>
        </cdr:cNvPr>
        <cdr:cNvGrpSpPr/>
      </cdr:nvGrpSpPr>
      <cdr:grpSpPr>
        <a:xfrm xmlns:a="http://schemas.openxmlformats.org/drawingml/2006/main">
          <a:off x="1425689" y="1109581"/>
          <a:ext cx="1248102" cy="729256"/>
          <a:chOff x="1829442" y="1174376"/>
          <a:chExt cx="896470" cy="636494"/>
        </a:xfrm>
      </cdr:grpSpPr>
      <cdr:sp macro="" textlink="'support sheet'!$A$11">
        <cdr:nvSpPr>
          <cdr:cNvPr id="2" name="TextBox 1">
            <a:extLst xmlns:a="http://schemas.openxmlformats.org/drawingml/2006/main">
              <a:ext uri="{FF2B5EF4-FFF2-40B4-BE49-F238E27FC236}">
                <a16:creationId xmlns:a16="http://schemas.microsoft.com/office/drawing/2014/main" id="{93D04D58-B7FF-6175-0813-0E53CD4044A0}"/>
              </a:ext>
            </a:extLst>
          </cdr:cNvPr>
          <cdr:cNvSpPr txBox="1"/>
        </cdr:nvSpPr>
        <cdr:spPr>
          <a:xfrm xmlns:a="http://schemas.openxmlformats.org/drawingml/2006/main">
            <a:off x="1985683" y="1174376"/>
            <a:ext cx="636494" cy="43030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3207C899-FDF6-450A-B5B0-0CE1A69411BE}" type="TxLink">
              <a:rPr lang="en-US" sz="1400" b="1" i="0" u="none" strike="noStrike">
                <a:solidFill>
                  <a:schemeClr val="accent6">
                    <a:lumMod val="50000"/>
                  </a:schemeClr>
                </a:solidFill>
                <a:latin typeface="Calibri"/>
                <a:ea typeface="Calibri"/>
                <a:cs typeface="Calibri"/>
              </a:rPr>
              <a:pPr algn="ctr"/>
              <a:t>26%</a:t>
            </a:fld>
            <a:endParaRPr lang="en-IN" sz="1400" b="1">
              <a:solidFill>
                <a:schemeClr val="accent6">
                  <a:lumMod val="50000"/>
                </a:schemeClr>
              </a:solidFill>
            </a:endParaRPr>
          </a:p>
        </cdr:txBody>
      </cdr:sp>
      <cdr:sp macro="" textlink="'support sheet'!$A$10">
        <cdr:nvSpPr>
          <cdr:cNvPr id="3" name="TextBox 2">
            <a:extLst xmlns:a="http://schemas.openxmlformats.org/drawingml/2006/main">
              <a:ext uri="{FF2B5EF4-FFF2-40B4-BE49-F238E27FC236}">
                <a16:creationId xmlns:a16="http://schemas.microsoft.com/office/drawing/2014/main" id="{7FE80002-3DBC-479A-3322-C241B6A2168E}"/>
              </a:ext>
            </a:extLst>
          </cdr:cNvPr>
          <cdr:cNvSpPr txBox="1"/>
        </cdr:nvSpPr>
        <cdr:spPr>
          <a:xfrm xmlns:a="http://schemas.openxmlformats.org/drawingml/2006/main">
            <a:off x="1829442" y="1380564"/>
            <a:ext cx="896470" cy="43030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F485DB2A-B781-4D98-9BA4-A7C3431EFC82}" type="TxLink">
              <a:rPr lang="en-US" sz="1100" b="1" i="0" u="none" strike="noStrike">
                <a:solidFill>
                  <a:schemeClr val="accent6">
                    <a:lumMod val="50000"/>
                  </a:schemeClr>
                </a:solidFill>
                <a:latin typeface="Calibri"/>
                <a:ea typeface="Calibri"/>
                <a:cs typeface="Calibri"/>
              </a:rPr>
              <a:pPr algn="ctr"/>
              <a:t>AMAZON</a:t>
            </a:fld>
            <a:endParaRPr lang="en-IN" sz="1400" b="1">
              <a:solidFill>
                <a:schemeClr val="accent6">
                  <a:lumMod val="50000"/>
                </a:schemeClr>
              </a:solidFill>
            </a:endParaRPr>
          </a:p>
        </cdr:txBody>
      </cdr:sp>
    </cdr:grpSp>
  </cdr:relSizeAnchor>
</c:userShapes>
</file>

<file path=xl/drawings/drawing4.xml><?xml version="1.0" encoding="utf-8"?>
<c:userShapes xmlns:c="http://schemas.openxmlformats.org/drawingml/2006/chart">
  <cdr:relSizeAnchor xmlns:cdr="http://schemas.openxmlformats.org/drawingml/2006/chartDrawing">
    <cdr:from>
      <cdr:x>0.40392</cdr:x>
      <cdr:y>0.37909</cdr:y>
    </cdr:from>
    <cdr:to>
      <cdr:x>0.57451</cdr:x>
      <cdr:y>0.55229</cdr:y>
    </cdr:to>
    <cdr:sp macro="" textlink="">
      <cdr:nvSpPr>
        <cdr:cNvPr id="2" name="TextBox 1">
          <a:extLst xmlns:a="http://schemas.openxmlformats.org/drawingml/2006/main">
            <a:ext uri="{FF2B5EF4-FFF2-40B4-BE49-F238E27FC236}">
              <a16:creationId xmlns:a16="http://schemas.microsoft.com/office/drawing/2014/main" id="{01A22C66-5725-F009-1ECA-54CEE1096707}"/>
            </a:ext>
          </a:extLst>
        </cdr:cNvPr>
        <cdr:cNvSpPr txBox="1"/>
      </cdr:nvSpPr>
      <cdr:spPr>
        <a:xfrm xmlns:a="http://schemas.openxmlformats.org/drawingml/2006/main">
          <a:off x="1846729" y="1039906"/>
          <a:ext cx="779929" cy="4751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0.38627</cdr:x>
      <cdr:y>0.35948</cdr:y>
    </cdr:from>
    <cdr:to>
      <cdr:x>0.54902</cdr:x>
      <cdr:y>0.52288</cdr:y>
    </cdr:to>
    <cdr:sp macro="" textlink="">
      <cdr:nvSpPr>
        <cdr:cNvPr id="3" name="TextBox 2">
          <a:extLst xmlns:a="http://schemas.openxmlformats.org/drawingml/2006/main">
            <a:ext uri="{FF2B5EF4-FFF2-40B4-BE49-F238E27FC236}">
              <a16:creationId xmlns:a16="http://schemas.microsoft.com/office/drawing/2014/main" id="{27AEC070-9B66-75BF-284A-329F292EB45A}"/>
            </a:ext>
          </a:extLst>
        </cdr:cNvPr>
        <cdr:cNvSpPr txBox="1"/>
      </cdr:nvSpPr>
      <cdr:spPr>
        <a:xfrm xmlns:a="http://schemas.openxmlformats.org/drawingml/2006/main">
          <a:off x="1766046" y="986118"/>
          <a:ext cx="744071" cy="44823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0.43668</cdr:x>
      <cdr:y>0.35799</cdr:y>
    </cdr:from>
    <cdr:to>
      <cdr:x>0.65629</cdr:x>
      <cdr:y>0.54167</cdr:y>
    </cdr:to>
    <cdr:grpSp>
      <cdr:nvGrpSpPr>
        <cdr:cNvPr id="6" name="Group 5">
          <a:extLst xmlns:a="http://schemas.openxmlformats.org/drawingml/2006/main">
            <a:ext uri="{FF2B5EF4-FFF2-40B4-BE49-F238E27FC236}">
              <a16:creationId xmlns:a16="http://schemas.microsoft.com/office/drawing/2014/main" id="{791ECABA-9A8C-5889-F892-ADFAA485EE66}"/>
            </a:ext>
          </a:extLst>
        </cdr:cNvPr>
        <cdr:cNvGrpSpPr/>
      </cdr:nvGrpSpPr>
      <cdr:grpSpPr>
        <a:xfrm xmlns:a="http://schemas.openxmlformats.org/drawingml/2006/main">
          <a:off x="1821369" y="1182083"/>
          <a:ext cx="915981" cy="606511"/>
          <a:chOff x="1806927" y="1129554"/>
          <a:chExt cx="1004046" cy="503900"/>
        </a:xfrm>
      </cdr:grpSpPr>
      <cdr:sp macro="" textlink="'support sheet'!$A$14">
        <cdr:nvSpPr>
          <cdr:cNvPr id="4" name="TextBox 3">
            <a:extLst xmlns:a="http://schemas.openxmlformats.org/drawingml/2006/main">
              <a:ext uri="{FF2B5EF4-FFF2-40B4-BE49-F238E27FC236}">
                <a16:creationId xmlns:a16="http://schemas.microsoft.com/office/drawing/2014/main" id="{C9D8351E-DDFC-3304-25C8-F61E2337352D}"/>
              </a:ext>
            </a:extLst>
          </cdr:cNvPr>
          <cdr:cNvSpPr txBox="1"/>
        </cdr:nvSpPr>
        <cdr:spPr>
          <a:xfrm xmlns:a="http://schemas.openxmlformats.org/drawingml/2006/main">
            <a:off x="2001522" y="1129554"/>
            <a:ext cx="618564" cy="27790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119D8187-BF01-44F6-A8EE-7594C957BAF6}" type="TxLink">
              <a:rPr lang="en-US" sz="1400" b="1" i="0" u="none" strike="noStrike">
                <a:solidFill>
                  <a:schemeClr val="accent6">
                    <a:lumMod val="50000"/>
                  </a:schemeClr>
                </a:solidFill>
                <a:latin typeface="Calibri"/>
                <a:ea typeface="Calibri"/>
                <a:cs typeface="Calibri"/>
              </a:rPr>
              <a:pPr algn="ctr"/>
              <a:t>25%</a:t>
            </a:fld>
            <a:endParaRPr lang="en-IN" sz="1400" b="1">
              <a:solidFill>
                <a:schemeClr val="accent6">
                  <a:lumMod val="50000"/>
                </a:schemeClr>
              </a:solidFill>
            </a:endParaRPr>
          </a:p>
        </cdr:txBody>
      </cdr:sp>
      <cdr:sp macro="" textlink="'support sheet'!$A$13">
        <cdr:nvSpPr>
          <cdr:cNvPr id="5" name="TextBox 4">
            <a:extLst xmlns:a="http://schemas.openxmlformats.org/drawingml/2006/main">
              <a:ext uri="{FF2B5EF4-FFF2-40B4-BE49-F238E27FC236}">
                <a16:creationId xmlns:a16="http://schemas.microsoft.com/office/drawing/2014/main" id="{12CCBE41-1C8E-3A66-3B11-DBCFE19C82FF}"/>
              </a:ext>
            </a:extLst>
          </cdr:cNvPr>
          <cdr:cNvSpPr txBox="1"/>
        </cdr:nvSpPr>
        <cdr:spPr>
          <a:xfrm xmlns:a="http://schemas.openxmlformats.org/drawingml/2006/main">
            <a:off x="1806927" y="1292795"/>
            <a:ext cx="1004046" cy="340659"/>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FD7D8A6A-7F16-42FE-8BCA-10AA0B725DD2}" type="TxLink">
              <a:rPr lang="en-US" sz="1100" b="1" i="0" u="none" strike="noStrike">
                <a:solidFill>
                  <a:schemeClr val="accent6">
                    <a:lumMod val="50000"/>
                  </a:schemeClr>
                </a:solidFill>
                <a:latin typeface="Calibri"/>
                <a:ea typeface="Calibri"/>
                <a:cs typeface="Calibri"/>
              </a:rPr>
              <a:pPr algn="ctr"/>
              <a:t>FLIPKART</a:t>
            </a:fld>
            <a:endParaRPr lang="en-IN" sz="1600" b="1">
              <a:solidFill>
                <a:schemeClr val="accent6">
                  <a:lumMod val="50000"/>
                </a:schemeClr>
              </a:solidFill>
            </a:endParaRPr>
          </a:p>
        </cdr:txBody>
      </cdr:sp>
    </cdr:grpSp>
  </cdr:relSizeAnchor>
</c:userShapes>
</file>

<file path=xl/drawings/drawing5.xml><?xml version="1.0" encoding="utf-8"?>
<c:userShapes xmlns:c="http://schemas.openxmlformats.org/drawingml/2006/chart">
  <cdr:relSizeAnchor xmlns:cdr="http://schemas.openxmlformats.org/drawingml/2006/chartDrawing">
    <cdr:from>
      <cdr:x>0.36012</cdr:x>
      <cdr:y>0.41564</cdr:y>
    </cdr:from>
    <cdr:to>
      <cdr:x>0.64309</cdr:x>
      <cdr:y>0.65384</cdr:y>
    </cdr:to>
    <cdr:grpSp>
      <cdr:nvGrpSpPr>
        <cdr:cNvPr id="5" name="Group 4">
          <a:extLst xmlns:a="http://schemas.openxmlformats.org/drawingml/2006/main">
            <a:ext uri="{FF2B5EF4-FFF2-40B4-BE49-F238E27FC236}">
              <a16:creationId xmlns:a16="http://schemas.microsoft.com/office/drawing/2014/main" id="{96670580-9158-7A88-1DF0-FE017558C275}"/>
            </a:ext>
          </a:extLst>
        </cdr:cNvPr>
        <cdr:cNvGrpSpPr/>
      </cdr:nvGrpSpPr>
      <cdr:grpSpPr>
        <a:xfrm xmlns:a="http://schemas.openxmlformats.org/drawingml/2006/main">
          <a:off x="1660209" y="1381847"/>
          <a:ext cx="1304535" cy="791926"/>
          <a:chOff x="1912168" y="998159"/>
          <a:chExt cx="708786" cy="653410"/>
        </a:xfrm>
      </cdr:grpSpPr>
      <cdr:sp macro="" textlink="'support sheet'!$A$17">
        <cdr:nvSpPr>
          <cdr:cNvPr id="2" name="TextBox 1">
            <a:extLst xmlns:a="http://schemas.openxmlformats.org/drawingml/2006/main">
              <a:ext uri="{FF2B5EF4-FFF2-40B4-BE49-F238E27FC236}">
                <a16:creationId xmlns:a16="http://schemas.microsoft.com/office/drawing/2014/main" id="{8B20520F-CB7B-D24A-F29D-D40CF0F212C5}"/>
              </a:ext>
            </a:extLst>
          </cdr:cNvPr>
          <cdr:cNvSpPr txBox="1"/>
        </cdr:nvSpPr>
        <cdr:spPr>
          <a:xfrm xmlns:a="http://schemas.openxmlformats.org/drawingml/2006/main">
            <a:off x="1912742" y="998159"/>
            <a:ext cx="708212" cy="475130"/>
          </a:xfrm>
          <a:prstGeom xmlns:a="http://schemas.openxmlformats.org/drawingml/2006/main" prst="rect">
            <a:avLst/>
          </a:prstGeom>
          <a:noFill xmlns:a="http://schemas.openxmlformats.org/drawingml/2006/main"/>
        </cdr:spPr>
        <cdr:txBody>
          <a:bodyPr xmlns:a="http://schemas.openxmlformats.org/drawingml/2006/main" vertOverflow="clip" wrap="square" rtlCol="0" anchor="ctr"/>
          <a:lstStyle xmlns:a="http://schemas.openxmlformats.org/drawingml/2006/main"/>
          <a:p xmlns:a="http://schemas.openxmlformats.org/drawingml/2006/main">
            <a:pPr algn="ctr"/>
            <a:fld id="{CC6D225D-E869-4333-A0EC-207CA411F2AC}" type="TxLink">
              <a:rPr lang="en-US" sz="1400" b="1" i="0" u="none" strike="noStrike">
                <a:solidFill>
                  <a:schemeClr val="accent6">
                    <a:lumMod val="50000"/>
                  </a:schemeClr>
                </a:solidFill>
                <a:latin typeface="Calibri"/>
                <a:ea typeface="Calibri"/>
                <a:cs typeface="Calibri"/>
              </a:rPr>
              <a:pPr algn="ctr"/>
              <a:t>26%</a:t>
            </a:fld>
            <a:endParaRPr lang="en-IN" sz="1400" b="1">
              <a:solidFill>
                <a:schemeClr val="accent6">
                  <a:lumMod val="50000"/>
                </a:schemeClr>
              </a:solidFill>
            </a:endParaRPr>
          </a:p>
        </cdr:txBody>
      </cdr:sp>
      <cdr:sp macro="" textlink="'support sheet'!$A$16">
        <cdr:nvSpPr>
          <cdr:cNvPr id="4" name="TextBox 3">
            <a:extLst xmlns:a="http://schemas.openxmlformats.org/drawingml/2006/main">
              <a:ext uri="{FF2B5EF4-FFF2-40B4-BE49-F238E27FC236}">
                <a16:creationId xmlns:a16="http://schemas.microsoft.com/office/drawing/2014/main" id="{8EB0EF16-C5C7-E2F2-AB6E-BA4F940129EA}"/>
              </a:ext>
            </a:extLst>
          </cdr:cNvPr>
          <cdr:cNvSpPr txBox="1"/>
        </cdr:nvSpPr>
        <cdr:spPr>
          <a:xfrm xmlns:a="http://schemas.openxmlformats.org/drawingml/2006/main">
            <a:off x="1912168" y="1176439"/>
            <a:ext cx="708212" cy="475130"/>
          </a:xfrm>
          <a:prstGeom xmlns:a="http://schemas.openxmlformats.org/drawingml/2006/main" prst="rect">
            <a:avLst/>
          </a:prstGeom>
          <a:noFill xmlns:a="http://schemas.openxmlformats.org/drawingml/2006/main"/>
        </cdr:spPr>
        <cdr:txBody>
          <a:bodyPr xmlns:a="http://schemas.openxmlformats.org/drawingml/2006/main" vertOverflow="clip" wrap="square" rtlCol="0" anchor="ctr"/>
          <a:lstStyle xmlns:a="http://schemas.openxmlformats.org/drawingml/2006/main"/>
          <a:p xmlns:a="http://schemas.openxmlformats.org/drawingml/2006/main">
            <a:pPr algn="ctr"/>
            <a:fld id="{DB95A6E7-A07E-4A59-975A-170EC4CA7851}" type="TxLink">
              <a:rPr lang="en-US" sz="1200" b="1" i="0" u="none" strike="noStrike">
                <a:solidFill>
                  <a:schemeClr val="accent6">
                    <a:lumMod val="50000"/>
                  </a:schemeClr>
                </a:solidFill>
                <a:latin typeface="Calibri"/>
                <a:ea typeface="Calibri"/>
                <a:cs typeface="Calibri"/>
              </a:rPr>
              <a:pPr algn="ctr"/>
              <a:t>STORE</a:t>
            </a:fld>
            <a:endParaRPr lang="en-IN" sz="1800" b="1">
              <a:solidFill>
                <a:schemeClr val="accent6">
                  <a:lumMod val="50000"/>
                </a:schemeClr>
              </a:solidFill>
            </a:endParaRPr>
          </a:p>
        </cdr:txBody>
      </cdr:sp>
    </cdr:grpSp>
  </cdr:relSizeAnchor>
</c:userShapes>
</file>

<file path=xl/drawings/drawing6.xml><?xml version="1.0" encoding="utf-8"?>
<c:userShapes xmlns:c="http://schemas.openxmlformats.org/drawingml/2006/chart">
  <cdr:relSizeAnchor xmlns:cdr="http://schemas.openxmlformats.org/drawingml/2006/chartDrawing">
    <cdr:from>
      <cdr:x>0.42843</cdr:x>
      <cdr:y>0.35948</cdr:y>
    </cdr:from>
    <cdr:to>
      <cdr:x>0.58137</cdr:x>
      <cdr:y>0.55229</cdr:y>
    </cdr:to>
    <cdr:sp macro="" textlink="">
      <cdr:nvSpPr>
        <cdr:cNvPr id="2" name="TextBox 1">
          <a:extLst xmlns:a="http://schemas.openxmlformats.org/drawingml/2006/main">
            <a:ext uri="{FF2B5EF4-FFF2-40B4-BE49-F238E27FC236}">
              <a16:creationId xmlns:a16="http://schemas.microsoft.com/office/drawing/2014/main" id="{81012A3A-33AB-47AC-1B7E-D310E9F696B0}"/>
            </a:ext>
          </a:extLst>
        </cdr:cNvPr>
        <cdr:cNvSpPr txBox="1"/>
      </cdr:nvSpPr>
      <cdr:spPr>
        <a:xfrm xmlns:a="http://schemas.openxmlformats.org/drawingml/2006/main">
          <a:off x="1958788" y="986118"/>
          <a:ext cx="699247" cy="52891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0.31584</cdr:x>
      <cdr:y>0.36115</cdr:y>
    </cdr:from>
    <cdr:to>
      <cdr:x>0.58992</cdr:x>
      <cdr:y>0.63008</cdr:y>
    </cdr:to>
    <cdr:grpSp>
      <cdr:nvGrpSpPr>
        <cdr:cNvPr id="5" name="Group 4">
          <a:extLst xmlns:a="http://schemas.openxmlformats.org/drawingml/2006/main">
            <a:ext uri="{FF2B5EF4-FFF2-40B4-BE49-F238E27FC236}">
              <a16:creationId xmlns:a16="http://schemas.microsoft.com/office/drawing/2014/main" id="{CE7EF940-E234-D86D-5EE4-1538847F3268}"/>
            </a:ext>
          </a:extLst>
        </cdr:cNvPr>
        <cdr:cNvGrpSpPr/>
      </cdr:nvGrpSpPr>
      <cdr:grpSpPr>
        <a:xfrm xmlns:a="http://schemas.openxmlformats.org/drawingml/2006/main">
          <a:off x="1443661" y="1553522"/>
          <a:ext cx="1252783" cy="1156829"/>
          <a:chOff x="1773479" y="842683"/>
          <a:chExt cx="1027991" cy="737742"/>
        </a:xfrm>
      </cdr:grpSpPr>
      <cdr:sp macro="" textlink="'support sheet'!$A$20">
        <cdr:nvSpPr>
          <cdr:cNvPr id="3" name="TextBox 2">
            <a:extLst xmlns:a="http://schemas.openxmlformats.org/drawingml/2006/main">
              <a:ext uri="{FF2B5EF4-FFF2-40B4-BE49-F238E27FC236}">
                <a16:creationId xmlns:a16="http://schemas.microsoft.com/office/drawing/2014/main" id="{50134372-4E86-0DDB-627C-5CC379D6F3CC}"/>
              </a:ext>
            </a:extLst>
          </cdr:cNvPr>
          <cdr:cNvSpPr txBox="1"/>
        </cdr:nvSpPr>
        <cdr:spPr>
          <a:xfrm xmlns:a="http://schemas.openxmlformats.org/drawingml/2006/main">
            <a:off x="1815352" y="842683"/>
            <a:ext cx="986118" cy="6096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F79D47C8-811B-457E-83E5-4C6FBABDF706}" type="TxLink">
              <a:rPr lang="en-US" sz="1400" b="1" i="0" u="none" strike="noStrike">
                <a:solidFill>
                  <a:schemeClr val="accent6">
                    <a:lumMod val="50000"/>
                  </a:schemeClr>
                </a:solidFill>
                <a:latin typeface="Calibri"/>
                <a:ea typeface="Calibri"/>
                <a:cs typeface="Calibri"/>
              </a:rPr>
              <a:pPr algn="ctr"/>
              <a:t>23%</a:t>
            </a:fld>
            <a:endParaRPr lang="en-IN" sz="1400" b="1">
              <a:solidFill>
                <a:schemeClr val="accent6">
                  <a:lumMod val="50000"/>
                </a:schemeClr>
              </a:solidFill>
            </a:endParaRPr>
          </a:p>
        </cdr:txBody>
      </cdr:sp>
      <cdr:sp macro="" textlink="'support sheet'!$A$19">
        <cdr:nvSpPr>
          <cdr:cNvPr id="4" name="TextBox 3">
            <a:extLst xmlns:a="http://schemas.openxmlformats.org/drawingml/2006/main">
              <a:ext uri="{FF2B5EF4-FFF2-40B4-BE49-F238E27FC236}">
                <a16:creationId xmlns:a16="http://schemas.microsoft.com/office/drawing/2014/main" id="{50062C89-73B5-D958-67B8-3BEC565221F9}"/>
              </a:ext>
            </a:extLst>
          </cdr:cNvPr>
          <cdr:cNvSpPr txBox="1"/>
        </cdr:nvSpPr>
        <cdr:spPr>
          <a:xfrm xmlns:a="http://schemas.openxmlformats.org/drawingml/2006/main">
            <a:off x="1773479" y="970825"/>
            <a:ext cx="986118" cy="6096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A272B64E-71AC-4F91-B3F6-D1A76A0C407E}" type="TxLink">
              <a:rPr lang="en-US" sz="1150" b="1" i="0" u="none" strike="noStrike">
                <a:solidFill>
                  <a:schemeClr val="accent6">
                    <a:lumMod val="50000"/>
                  </a:schemeClr>
                </a:solidFill>
                <a:latin typeface="Calibri"/>
                <a:ea typeface="Calibri"/>
                <a:cs typeface="Calibri"/>
              </a:rPr>
              <a:pPr algn="ctr"/>
              <a:t>WEBSITE</a:t>
            </a:fld>
            <a:endParaRPr lang="en-IN" sz="1150" b="1">
              <a:solidFill>
                <a:schemeClr val="accent6">
                  <a:lumMod val="50000"/>
                </a:schemeClr>
              </a:solidFill>
            </a:endParaRPr>
          </a:p>
        </cdr:txBody>
      </cdr:sp>
    </cdr:grpSp>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35</xdr:col>
      <xdr:colOff>504092</xdr:colOff>
      <xdr:row>45</xdr:row>
      <xdr:rowOff>46893</xdr:rowOff>
    </xdr:to>
    <xdr:grpSp>
      <xdr:nvGrpSpPr>
        <xdr:cNvPr id="74" name="Group 73">
          <a:extLst>
            <a:ext uri="{FF2B5EF4-FFF2-40B4-BE49-F238E27FC236}">
              <a16:creationId xmlns:a16="http://schemas.microsoft.com/office/drawing/2014/main" id="{DB7EDD80-00D3-B40B-8E0F-2FFD572D9C7C}"/>
            </a:ext>
          </a:extLst>
        </xdr:cNvPr>
        <xdr:cNvGrpSpPr/>
      </xdr:nvGrpSpPr>
      <xdr:grpSpPr>
        <a:xfrm>
          <a:off x="0" y="0"/>
          <a:ext cx="21840092" cy="8487508"/>
          <a:chOff x="738554" y="0"/>
          <a:chExt cx="21840092" cy="8487508"/>
        </a:xfrm>
      </xdr:grpSpPr>
      <xdr:grpSp>
        <xdr:nvGrpSpPr>
          <xdr:cNvPr id="72" name="Group 71">
            <a:extLst>
              <a:ext uri="{FF2B5EF4-FFF2-40B4-BE49-F238E27FC236}">
                <a16:creationId xmlns:a16="http://schemas.microsoft.com/office/drawing/2014/main" id="{FDEAB86D-C808-4C66-13EE-2885C11B1B94}"/>
              </a:ext>
            </a:extLst>
          </xdr:cNvPr>
          <xdr:cNvGrpSpPr/>
        </xdr:nvGrpSpPr>
        <xdr:grpSpPr>
          <a:xfrm>
            <a:off x="738554" y="0"/>
            <a:ext cx="21840092" cy="8487508"/>
            <a:chOff x="738554" y="0"/>
            <a:chExt cx="21840092" cy="8487508"/>
          </a:xfrm>
        </xdr:grpSpPr>
        <xdr:grpSp>
          <xdr:nvGrpSpPr>
            <xdr:cNvPr id="68" name="Group 67">
              <a:extLst>
                <a:ext uri="{FF2B5EF4-FFF2-40B4-BE49-F238E27FC236}">
                  <a16:creationId xmlns:a16="http://schemas.microsoft.com/office/drawing/2014/main" id="{6B8E5C8B-B0CD-47D0-37B0-FA4A4A304503}"/>
                </a:ext>
              </a:extLst>
            </xdr:cNvPr>
            <xdr:cNvGrpSpPr/>
          </xdr:nvGrpSpPr>
          <xdr:grpSpPr>
            <a:xfrm>
              <a:off x="738554" y="0"/>
              <a:ext cx="21840092" cy="8487508"/>
              <a:chOff x="738554" y="0"/>
              <a:chExt cx="21840092" cy="8487508"/>
            </a:xfrm>
          </xdr:grpSpPr>
          <xdr:grpSp>
            <xdr:nvGrpSpPr>
              <xdr:cNvPr id="63" name="Group 62">
                <a:extLst>
                  <a:ext uri="{FF2B5EF4-FFF2-40B4-BE49-F238E27FC236}">
                    <a16:creationId xmlns:a16="http://schemas.microsoft.com/office/drawing/2014/main" id="{27753136-1E70-E8E4-C8B7-F91F4FC60EEE}"/>
                  </a:ext>
                </a:extLst>
              </xdr:cNvPr>
              <xdr:cNvGrpSpPr/>
            </xdr:nvGrpSpPr>
            <xdr:grpSpPr>
              <a:xfrm>
                <a:off x="738554" y="0"/>
                <a:ext cx="21840092" cy="8487508"/>
                <a:chOff x="731276" y="0"/>
                <a:chExt cx="21624863" cy="8487508"/>
              </a:xfrm>
            </xdr:grpSpPr>
            <xdr:grpSp>
              <xdr:nvGrpSpPr>
                <xdr:cNvPr id="2" name="Group 1">
                  <a:extLst>
                    <a:ext uri="{FF2B5EF4-FFF2-40B4-BE49-F238E27FC236}">
                      <a16:creationId xmlns:a16="http://schemas.microsoft.com/office/drawing/2014/main" id="{C2DBEC1B-62C8-4B27-9199-D085E3EC2CA7}"/>
                    </a:ext>
                  </a:extLst>
                </xdr:cNvPr>
                <xdr:cNvGrpSpPr/>
              </xdr:nvGrpSpPr>
              <xdr:grpSpPr>
                <a:xfrm>
                  <a:off x="731276" y="0"/>
                  <a:ext cx="13632251" cy="8487508"/>
                  <a:chOff x="716277" y="0"/>
                  <a:chExt cx="13352650" cy="9964822"/>
                </a:xfrm>
              </xdr:grpSpPr>
              <xdr:grpSp>
                <xdr:nvGrpSpPr>
                  <xdr:cNvPr id="3" name="Group 2">
                    <a:extLst>
                      <a:ext uri="{FF2B5EF4-FFF2-40B4-BE49-F238E27FC236}">
                        <a16:creationId xmlns:a16="http://schemas.microsoft.com/office/drawing/2014/main" id="{B02CBD49-7EEB-8532-8CD5-30AA705F6FC2}"/>
                      </a:ext>
                    </a:extLst>
                  </xdr:cNvPr>
                  <xdr:cNvGrpSpPr/>
                </xdr:nvGrpSpPr>
                <xdr:grpSpPr>
                  <a:xfrm>
                    <a:off x="716277" y="0"/>
                    <a:ext cx="13352650" cy="9964822"/>
                    <a:chOff x="716277" y="0"/>
                    <a:chExt cx="13352650" cy="9964822"/>
                  </a:xfrm>
                </xdr:grpSpPr>
                <xdr:grpSp>
                  <xdr:nvGrpSpPr>
                    <xdr:cNvPr id="5" name="Group 4">
                      <a:extLst>
                        <a:ext uri="{FF2B5EF4-FFF2-40B4-BE49-F238E27FC236}">
                          <a16:creationId xmlns:a16="http://schemas.microsoft.com/office/drawing/2014/main" id="{85BC8553-EBC4-D274-629C-FE80A2AB1787}"/>
                        </a:ext>
                      </a:extLst>
                    </xdr:cNvPr>
                    <xdr:cNvGrpSpPr/>
                  </xdr:nvGrpSpPr>
                  <xdr:grpSpPr>
                    <a:xfrm>
                      <a:off x="716277" y="0"/>
                      <a:ext cx="13352650" cy="9964822"/>
                      <a:chOff x="716277" y="0"/>
                      <a:chExt cx="13352650" cy="9964822"/>
                    </a:xfrm>
                  </xdr:grpSpPr>
                  <xdr:grpSp>
                    <xdr:nvGrpSpPr>
                      <xdr:cNvPr id="12" name="Group 11">
                        <a:extLst>
                          <a:ext uri="{FF2B5EF4-FFF2-40B4-BE49-F238E27FC236}">
                            <a16:creationId xmlns:a16="http://schemas.microsoft.com/office/drawing/2014/main" id="{B89750E8-BE5A-6C47-3BBB-46F63EC7AFF7}"/>
                          </a:ext>
                        </a:extLst>
                      </xdr:cNvPr>
                      <xdr:cNvGrpSpPr/>
                    </xdr:nvGrpSpPr>
                    <xdr:grpSpPr>
                      <a:xfrm>
                        <a:off x="716277" y="0"/>
                        <a:ext cx="13352650" cy="9964822"/>
                        <a:chOff x="716277" y="0"/>
                        <a:chExt cx="13352650" cy="9964822"/>
                      </a:xfrm>
                    </xdr:grpSpPr>
                    <xdr:grpSp>
                      <xdr:nvGrpSpPr>
                        <xdr:cNvPr id="23" name="Group 22">
                          <a:extLst>
                            <a:ext uri="{FF2B5EF4-FFF2-40B4-BE49-F238E27FC236}">
                              <a16:creationId xmlns:a16="http://schemas.microsoft.com/office/drawing/2014/main" id="{BC193DA4-4ADF-DD24-12B2-E889E94ECFCB}"/>
                            </a:ext>
                          </a:extLst>
                        </xdr:cNvPr>
                        <xdr:cNvGrpSpPr/>
                      </xdr:nvGrpSpPr>
                      <xdr:grpSpPr>
                        <a:xfrm>
                          <a:off x="716277" y="0"/>
                          <a:ext cx="6473992" cy="6432641"/>
                          <a:chOff x="2194317" y="1020226"/>
                          <a:chExt cx="4007066" cy="3576093"/>
                        </a:xfrm>
                      </xdr:grpSpPr>
                      <xdr:sp macro="" textlink="">
                        <xdr:nvSpPr>
                          <xdr:cNvPr id="43" name="Rectangle: Rounded Corners 42">
                            <a:extLst>
                              <a:ext uri="{FF2B5EF4-FFF2-40B4-BE49-F238E27FC236}">
                                <a16:creationId xmlns:a16="http://schemas.microsoft.com/office/drawing/2014/main" id="{C7C097FE-EACD-6A41-41EA-B87B5E17CAA3}"/>
                              </a:ext>
                            </a:extLst>
                          </xdr:cNvPr>
                          <xdr:cNvSpPr/>
                        </xdr:nvSpPr>
                        <xdr:spPr>
                          <a:xfrm>
                            <a:off x="2212040" y="1080924"/>
                            <a:ext cx="3308407" cy="3096638"/>
                          </a:xfrm>
                          <a:prstGeom prst="roundRect">
                            <a:avLst>
                              <a:gd name="adj" fmla="val 5882"/>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4" name="Chart 43">
                            <a:extLst>
                              <a:ext uri="{FF2B5EF4-FFF2-40B4-BE49-F238E27FC236}">
                                <a16:creationId xmlns:a16="http://schemas.microsoft.com/office/drawing/2014/main" id="{FEA4AB6B-356B-39D0-B9E1-A7BA995F45DE}"/>
                              </a:ext>
                            </a:extLst>
                          </xdr:cNvPr>
                          <xdr:cNvGraphicFramePr>
                            <a:graphicFrameLocks/>
                          </xdr:cNvGraphicFramePr>
                        </xdr:nvGraphicFramePr>
                        <xdr:xfrm>
                          <a:off x="2194317" y="1020226"/>
                          <a:ext cx="2466852" cy="159813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5" name="Chart 44">
                            <a:extLst>
                              <a:ext uri="{FF2B5EF4-FFF2-40B4-BE49-F238E27FC236}">
                                <a16:creationId xmlns:a16="http://schemas.microsoft.com/office/drawing/2014/main" id="{A3CE81F2-9E12-A4F5-3CB5-4ED89D40E33E}"/>
                              </a:ext>
                            </a:extLst>
                          </xdr:cNvPr>
                          <xdr:cNvGraphicFramePr>
                            <a:graphicFrameLocks/>
                          </xdr:cNvGraphicFramePr>
                        </xdr:nvGraphicFramePr>
                        <xdr:xfrm>
                          <a:off x="3323108" y="1020227"/>
                          <a:ext cx="2581600" cy="183567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6" name="Chart 45">
                            <a:extLst>
                              <a:ext uri="{FF2B5EF4-FFF2-40B4-BE49-F238E27FC236}">
                                <a16:creationId xmlns:a16="http://schemas.microsoft.com/office/drawing/2014/main" id="{B13D11A0-4499-DC0C-8FD6-D3F4D4CD3DE3}"/>
                              </a:ext>
                            </a:extLst>
                          </xdr:cNvPr>
                          <xdr:cNvGraphicFramePr>
                            <a:graphicFrameLocks/>
                          </xdr:cNvGraphicFramePr>
                        </xdr:nvGraphicFramePr>
                        <xdr:xfrm>
                          <a:off x="3347936" y="2431914"/>
                          <a:ext cx="2853447" cy="1848256"/>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47" name="Chart 46">
                            <a:extLst>
                              <a:ext uri="{FF2B5EF4-FFF2-40B4-BE49-F238E27FC236}">
                                <a16:creationId xmlns:a16="http://schemas.microsoft.com/office/drawing/2014/main" id="{F2FF71E5-6BD4-1B70-EF1A-C8410BE431FF}"/>
                              </a:ext>
                            </a:extLst>
                          </xdr:cNvPr>
                          <xdr:cNvGraphicFramePr>
                            <a:graphicFrameLocks/>
                          </xdr:cNvGraphicFramePr>
                        </xdr:nvGraphicFramePr>
                        <xdr:xfrm>
                          <a:off x="2215428" y="2204935"/>
                          <a:ext cx="2364678" cy="2391384"/>
                        </xdr:xfrm>
                        <a:graphic>
                          <a:graphicData uri="http://schemas.openxmlformats.org/drawingml/2006/chart">
                            <c:chart xmlns:c="http://schemas.openxmlformats.org/drawingml/2006/chart" xmlns:r="http://schemas.openxmlformats.org/officeDocument/2006/relationships" r:id="rId4"/>
                          </a:graphicData>
                        </a:graphic>
                      </xdr:graphicFrame>
                    </xdr:grpSp>
                    <xdr:sp macro="" textlink="">
                      <xdr:nvSpPr>
                        <xdr:cNvPr id="24" name="Rectangle: Rounded Corners 23">
                          <a:extLst>
                            <a:ext uri="{FF2B5EF4-FFF2-40B4-BE49-F238E27FC236}">
                              <a16:creationId xmlns:a16="http://schemas.microsoft.com/office/drawing/2014/main" id="{51DE938F-0E91-26C5-E295-EE1A5983CBC3}"/>
                            </a:ext>
                          </a:extLst>
                        </xdr:cNvPr>
                        <xdr:cNvSpPr/>
                      </xdr:nvSpPr>
                      <xdr:spPr>
                        <a:xfrm>
                          <a:off x="4087380" y="5864665"/>
                          <a:ext cx="1995252" cy="3961124"/>
                        </a:xfrm>
                        <a:prstGeom prst="roundRect">
                          <a:avLst>
                            <a:gd name="adj" fmla="val 10216"/>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5" name="Group 24">
                          <a:extLst>
                            <a:ext uri="{FF2B5EF4-FFF2-40B4-BE49-F238E27FC236}">
                              <a16:creationId xmlns:a16="http://schemas.microsoft.com/office/drawing/2014/main" id="{727E6CCC-91C0-0128-9A4F-F0E5DB2ABC5A}"/>
                            </a:ext>
                          </a:extLst>
                        </xdr:cNvPr>
                        <xdr:cNvGrpSpPr/>
                      </xdr:nvGrpSpPr>
                      <xdr:grpSpPr>
                        <a:xfrm>
                          <a:off x="6331874" y="3493533"/>
                          <a:ext cx="4717977" cy="6372362"/>
                          <a:chOff x="4008918" y="1944075"/>
                          <a:chExt cx="3609835" cy="4777156"/>
                        </a:xfrm>
                      </xdr:grpSpPr>
                      <xdr:sp macro="" textlink="">
                        <xdr:nvSpPr>
                          <xdr:cNvPr id="41" name="Rectangle: Rounded Corners 40">
                            <a:extLst>
                              <a:ext uri="{FF2B5EF4-FFF2-40B4-BE49-F238E27FC236}">
                                <a16:creationId xmlns:a16="http://schemas.microsoft.com/office/drawing/2014/main" id="{4AA3CC6E-CC8E-3484-351A-D42862DCDD62}"/>
                              </a:ext>
                            </a:extLst>
                          </xdr:cNvPr>
                          <xdr:cNvSpPr/>
                        </xdr:nvSpPr>
                        <xdr:spPr>
                          <a:xfrm>
                            <a:off x="4008918" y="1944075"/>
                            <a:ext cx="3609835" cy="4777156"/>
                          </a:xfrm>
                          <a:prstGeom prst="roundRect">
                            <a:avLst>
                              <a:gd name="adj" fmla="val 4587"/>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42" name="Chart 41">
                                <a:extLst>
                                  <a:ext uri="{FF2B5EF4-FFF2-40B4-BE49-F238E27FC236}">
                                    <a16:creationId xmlns:a16="http://schemas.microsoft.com/office/drawing/2014/main" id="{B3A63041-B9CF-9C9B-3E43-4425BC82567D}"/>
                                  </a:ext>
                                </a:extLst>
                              </xdr:cNvPr>
                              <xdr:cNvGraphicFramePr/>
                            </xdr:nvGraphicFramePr>
                            <xdr:xfrm>
                              <a:off x="4139865" y="2281539"/>
                              <a:ext cx="3235903" cy="4322463"/>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139865" y="2281539"/>
                                <a:ext cx="3235903" cy="43224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grpSp>
                      <xdr:nvGrpSpPr>
                        <xdr:cNvPr id="26" name="Group 25">
                          <a:extLst>
                            <a:ext uri="{FF2B5EF4-FFF2-40B4-BE49-F238E27FC236}">
                              <a16:creationId xmlns:a16="http://schemas.microsoft.com/office/drawing/2014/main" id="{2BDFE250-165E-867D-37DE-8A6587111E7E}"/>
                            </a:ext>
                          </a:extLst>
                        </xdr:cNvPr>
                        <xdr:cNvGrpSpPr/>
                      </xdr:nvGrpSpPr>
                      <xdr:grpSpPr>
                        <a:xfrm>
                          <a:off x="6245961" y="108858"/>
                          <a:ext cx="4850885" cy="3222504"/>
                          <a:chOff x="3913702" y="109924"/>
                          <a:chExt cx="3618375" cy="1726691"/>
                        </a:xfrm>
                      </xdr:grpSpPr>
                      <xdr:sp macro="" textlink="">
                        <xdr:nvSpPr>
                          <xdr:cNvPr id="39" name="Rectangle: Rounded Corners 38">
                            <a:extLst>
                              <a:ext uri="{FF2B5EF4-FFF2-40B4-BE49-F238E27FC236}">
                                <a16:creationId xmlns:a16="http://schemas.microsoft.com/office/drawing/2014/main" id="{EBFE736D-2A47-2C48-AAF5-18A9D8966434}"/>
                              </a:ext>
                            </a:extLst>
                          </xdr:cNvPr>
                          <xdr:cNvSpPr/>
                        </xdr:nvSpPr>
                        <xdr:spPr>
                          <a:xfrm>
                            <a:off x="3913702" y="109924"/>
                            <a:ext cx="3617941" cy="1720355"/>
                          </a:xfrm>
                          <a:prstGeom prst="roundRect">
                            <a:avLst>
                              <a:gd name="adj" fmla="val 12176"/>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0" name="Chart 39">
                            <a:extLst>
                              <a:ext uri="{FF2B5EF4-FFF2-40B4-BE49-F238E27FC236}">
                                <a16:creationId xmlns:a16="http://schemas.microsoft.com/office/drawing/2014/main" id="{7978B234-C611-68B3-87AC-661E02194DA5}"/>
                              </a:ext>
                            </a:extLst>
                          </xdr:cNvPr>
                          <xdr:cNvGraphicFramePr>
                            <a:graphicFrameLocks/>
                          </xdr:cNvGraphicFramePr>
                        </xdr:nvGraphicFramePr>
                        <xdr:xfrm>
                          <a:off x="3950302" y="191160"/>
                          <a:ext cx="3581775" cy="1645455"/>
                        </xdr:xfrm>
                        <a:graphic>
                          <a:graphicData uri="http://schemas.openxmlformats.org/drawingml/2006/chart">
                            <c:chart xmlns:c="http://schemas.openxmlformats.org/drawingml/2006/chart" xmlns:r="http://schemas.openxmlformats.org/officeDocument/2006/relationships" r:id="rId6"/>
                          </a:graphicData>
                        </a:graphic>
                      </xdr:graphicFrame>
                    </xdr:grpSp>
                    <xdr:sp macro="" textlink="">
                      <xdr:nvSpPr>
                        <xdr:cNvPr id="37" name="Rectangle: Rounded Corners 36">
                          <a:extLst>
                            <a:ext uri="{FF2B5EF4-FFF2-40B4-BE49-F238E27FC236}">
                              <a16:creationId xmlns:a16="http://schemas.microsoft.com/office/drawing/2014/main" id="{5852A41E-53C1-EC86-0BD3-6D3C2943EEC5}"/>
                            </a:ext>
                          </a:extLst>
                        </xdr:cNvPr>
                        <xdr:cNvSpPr/>
                      </xdr:nvSpPr>
                      <xdr:spPr>
                        <a:xfrm>
                          <a:off x="753494" y="5857313"/>
                          <a:ext cx="3203559" cy="3995213"/>
                        </a:xfrm>
                        <a:prstGeom prst="roundRect">
                          <a:avLst>
                            <a:gd name="adj" fmla="val 11170"/>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8" name="Group 27">
                          <a:extLst>
                            <a:ext uri="{FF2B5EF4-FFF2-40B4-BE49-F238E27FC236}">
                              <a16:creationId xmlns:a16="http://schemas.microsoft.com/office/drawing/2014/main" id="{E855F128-103B-2185-8710-0001574AA64A}"/>
                            </a:ext>
                          </a:extLst>
                        </xdr:cNvPr>
                        <xdr:cNvGrpSpPr/>
                      </xdr:nvGrpSpPr>
                      <xdr:grpSpPr>
                        <a:xfrm>
                          <a:off x="11175999" y="55419"/>
                          <a:ext cx="2503364" cy="9895641"/>
                          <a:chOff x="11042072" y="75205"/>
                          <a:chExt cx="2410694" cy="9676989"/>
                        </a:xfrm>
                      </xdr:grpSpPr>
                      <xdr:sp macro="" textlink="">
                        <xdr:nvSpPr>
                          <xdr:cNvPr id="31" name="Rectangle: Rounded Corners 30">
                            <a:extLst>
                              <a:ext uri="{FF2B5EF4-FFF2-40B4-BE49-F238E27FC236}">
                                <a16:creationId xmlns:a16="http://schemas.microsoft.com/office/drawing/2014/main" id="{35F75B2F-A491-3FED-4403-AC1292B69DE8}"/>
                              </a:ext>
                            </a:extLst>
                          </xdr:cNvPr>
                          <xdr:cNvSpPr/>
                        </xdr:nvSpPr>
                        <xdr:spPr>
                          <a:xfrm>
                            <a:off x="11042072" y="75205"/>
                            <a:ext cx="2399233" cy="1482436"/>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Rectangle: Rounded Corners 31">
                            <a:extLst>
                              <a:ext uri="{FF2B5EF4-FFF2-40B4-BE49-F238E27FC236}">
                                <a16:creationId xmlns:a16="http://schemas.microsoft.com/office/drawing/2014/main" id="{E2925F17-0650-86AF-1174-F8F4AE5103EA}"/>
                              </a:ext>
                            </a:extLst>
                          </xdr:cNvPr>
                          <xdr:cNvSpPr/>
                        </xdr:nvSpPr>
                        <xdr:spPr>
                          <a:xfrm>
                            <a:off x="11057658" y="1634835"/>
                            <a:ext cx="2357138" cy="1427019"/>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Rectangle: Rounded Corners 32">
                            <a:extLst>
                              <a:ext uri="{FF2B5EF4-FFF2-40B4-BE49-F238E27FC236}">
                                <a16:creationId xmlns:a16="http://schemas.microsoft.com/office/drawing/2014/main" id="{4143C969-18F9-A9BD-80DC-2C1701CD856E}"/>
                              </a:ext>
                            </a:extLst>
                          </xdr:cNvPr>
                          <xdr:cNvSpPr/>
                        </xdr:nvSpPr>
                        <xdr:spPr>
                          <a:xfrm>
                            <a:off x="11078444" y="6400800"/>
                            <a:ext cx="2374322" cy="1551709"/>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Rectangle: Rounded Corners 33">
                            <a:extLst>
                              <a:ext uri="{FF2B5EF4-FFF2-40B4-BE49-F238E27FC236}">
                                <a16:creationId xmlns:a16="http://schemas.microsoft.com/office/drawing/2014/main" id="{2C0391C2-B69A-4973-FC59-BFE4973D2487}"/>
                              </a:ext>
                            </a:extLst>
                          </xdr:cNvPr>
                          <xdr:cNvSpPr/>
                        </xdr:nvSpPr>
                        <xdr:spPr>
                          <a:xfrm>
                            <a:off x="11054197" y="3172691"/>
                            <a:ext cx="2373856" cy="1537855"/>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Rectangle: Rounded Corners 34">
                            <a:extLst>
                              <a:ext uri="{FF2B5EF4-FFF2-40B4-BE49-F238E27FC236}">
                                <a16:creationId xmlns:a16="http://schemas.microsoft.com/office/drawing/2014/main" id="{5CE515F6-F4FD-5DA9-2563-C8B338052C97}"/>
                              </a:ext>
                            </a:extLst>
                          </xdr:cNvPr>
                          <xdr:cNvSpPr/>
                        </xdr:nvSpPr>
                        <xdr:spPr>
                          <a:xfrm>
                            <a:off x="11073246" y="4806907"/>
                            <a:ext cx="2351811" cy="1510766"/>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Rectangle: Rounded Corners 35">
                            <a:extLst>
                              <a:ext uri="{FF2B5EF4-FFF2-40B4-BE49-F238E27FC236}">
                                <a16:creationId xmlns:a16="http://schemas.microsoft.com/office/drawing/2014/main" id="{8E333DA3-D730-DC4D-B72F-EEB964431134}"/>
                              </a:ext>
                            </a:extLst>
                          </xdr:cNvPr>
                          <xdr:cNvSpPr/>
                        </xdr:nvSpPr>
                        <xdr:spPr>
                          <a:xfrm>
                            <a:off x="11078442" y="8013123"/>
                            <a:ext cx="2362864" cy="1739071"/>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29" name="Rectangle: Rounded Corners 28">
                          <a:extLst>
                            <a:ext uri="{FF2B5EF4-FFF2-40B4-BE49-F238E27FC236}">
                              <a16:creationId xmlns:a16="http://schemas.microsoft.com/office/drawing/2014/main" id="{E50F2EDE-8CC2-A0B8-7D31-57102C30CDD0}"/>
                            </a:ext>
                          </a:extLst>
                        </xdr:cNvPr>
                        <xdr:cNvSpPr/>
                      </xdr:nvSpPr>
                      <xdr:spPr>
                        <a:xfrm>
                          <a:off x="13808851" y="125664"/>
                          <a:ext cx="260076" cy="9839158"/>
                        </a:xfrm>
                        <a:prstGeom prst="roundRect">
                          <a:avLst>
                            <a:gd name="adj" fmla="val 10216"/>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Rectangle: Rounded Corners 29">
                          <a:extLst>
                            <a:ext uri="{FF2B5EF4-FFF2-40B4-BE49-F238E27FC236}">
                              <a16:creationId xmlns:a16="http://schemas.microsoft.com/office/drawing/2014/main" id="{8CC3CEC8-BBD5-4BB1-2EB6-068244947DF9}"/>
                            </a:ext>
                          </a:extLst>
                        </xdr:cNvPr>
                        <xdr:cNvSpPr/>
                      </xdr:nvSpPr>
                      <xdr:spPr>
                        <a:xfrm flipH="1">
                          <a:off x="13876419" y="200526"/>
                          <a:ext cx="127609" cy="387684"/>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support sheet'!N19">
                    <xdr:nvSpPr>
                      <xdr:cNvPr id="13" name="TextBox 12">
                        <a:extLst>
                          <a:ext uri="{FF2B5EF4-FFF2-40B4-BE49-F238E27FC236}">
                            <a16:creationId xmlns:a16="http://schemas.microsoft.com/office/drawing/2014/main" id="{E05C6661-4A4A-FF7F-6934-B634BC30DCFB}"/>
                          </a:ext>
                        </a:extLst>
                      </xdr:cNvPr>
                      <xdr:cNvSpPr txBox="1"/>
                    </xdr:nvSpPr>
                    <xdr:spPr>
                      <a:xfrm>
                        <a:off x="11753272" y="0"/>
                        <a:ext cx="1216041" cy="485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B0DA6F-A35C-48E4-8CF7-5CEA1CAF75FD}" type="TxLink">
                          <a:rPr lang="en-US" sz="1800" b="1" i="0" u="none" strike="noStrike">
                            <a:solidFill>
                              <a:schemeClr val="accent4">
                                <a:lumMod val="40000"/>
                                <a:lumOff val="60000"/>
                              </a:schemeClr>
                            </a:solidFill>
                            <a:effectLst>
                              <a:glow rad="139700">
                                <a:schemeClr val="accent4">
                                  <a:satMod val="175000"/>
                                  <a:alpha val="40000"/>
                                </a:schemeClr>
                              </a:glow>
                            </a:effectLst>
                            <a:latin typeface="Calibri"/>
                            <a:ea typeface="Calibri"/>
                            <a:cs typeface="Calibri"/>
                          </a:rPr>
                          <a:pPr algn="ctr"/>
                          <a:t>APSARA</a:t>
                        </a:fld>
                        <a:endParaRPr lang="en-US" sz="1800" b="1">
                          <a:solidFill>
                            <a:schemeClr val="accent4">
                              <a:lumMod val="40000"/>
                              <a:lumOff val="60000"/>
                            </a:schemeClr>
                          </a:solidFill>
                          <a:effectLst>
                            <a:glow rad="139700">
                              <a:schemeClr val="accent4">
                                <a:satMod val="175000"/>
                                <a:alpha val="40000"/>
                              </a:schemeClr>
                            </a:glow>
                          </a:effectLst>
                        </a:endParaRPr>
                      </a:p>
                    </xdr:txBody>
                  </xdr:sp>
                  <xdr:sp macro="" textlink="'support sheet'!N20">
                    <xdr:nvSpPr>
                      <xdr:cNvPr id="14" name="TextBox 13">
                        <a:extLst>
                          <a:ext uri="{FF2B5EF4-FFF2-40B4-BE49-F238E27FC236}">
                            <a16:creationId xmlns:a16="http://schemas.microsoft.com/office/drawing/2014/main" id="{40D2DB95-E99D-4787-55E9-61DC49C5CA8C}"/>
                          </a:ext>
                        </a:extLst>
                      </xdr:cNvPr>
                      <xdr:cNvSpPr txBox="1"/>
                    </xdr:nvSpPr>
                    <xdr:spPr>
                      <a:xfrm>
                        <a:off x="11779038" y="1610044"/>
                        <a:ext cx="1216041" cy="49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148EE8-C1D5-4A34-97B8-AEC1414E6662}" type="TxLink">
                          <a:rPr lang="en-US" sz="1800" b="1" i="0" u="none" strike="noStrike">
                            <a:solidFill>
                              <a:schemeClr val="bg1"/>
                            </a:solidFill>
                            <a:latin typeface="Calibri"/>
                            <a:ea typeface="Calibri"/>
                            <a:cs typeface="Calibri"/>
                          </a:rPr>
                          <a:pPr algn="ctr"/>
                          <a:t>CAMEL</a:t>
                        </a:fld>
                        <a:endParaRPr lang="en-US" sz="1800" b="1">
                          <a:solidFill>
                            <a:schemeClr val="bg1"/>
                          </a:solidFill>
                        </a:endParaRPr>
                      </a:p>
                    </xdr:txBody>
                  </xdr:sp>
                  <xdr:sp macro="" textlink="'support sheet'!N22">
                    <xdr:nvSpPr>
                      <xdr:cNvPr id="15" name="TextBox 14">
                        <a:extLst>
                          <a:ext uri="{FF2B5EF4-FFF2-40B4-BE49-F238E27FC236}">
                            <a16:creationId xmlns:a16="http://schemas.microsoft.com/office/drawing/2014/main" id="{C442C42B-0C5D-F8A6-BDEF-AB1DEA549F10}"/>
                          </a:ext>
                        </a:extLst>
                      </xdr:cNvPr>
                      <xdr:cNvSpPr txBox="1"/>
                    </xdr:nvSpPr>
                    <xdr:spPr>
                      <a:xfrm>
                        <a:off x="11794350" y="4843746"/>
                        <a:ext cx="1216041" cy="492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99585E-0D96-4F9D-B955-E3459EE54837}" type="TxLink">
                          <a:rPr lang="en-US" sz="1800" b="1" i="0" u="none" strike="noStrike">
                            <a:solidFill>
                              <a:schemeClr val="bg1"/>
                            </a:solidFill>
                            <a:latin typeface="Calibri"/>
                            <a:ea typeface="Calibri"/>
                            <a:cs typeface="Calibri"/>
                          </a:rPr>
                          <a:pPr algn="ctr"/>
                          <a:t>DOMS</a:t>
                        </a:fld>
                        <a:endParaRPr lang="en-US" sz="1800" b="1">
                          <a:solidFill>
                            <a:schemeClr val="bg1"/>
                          </a:solidFill>
                        </a:endParaRPr>
                      </a:p>
                    </xdr:txBody>
                  </xdr:sp>
                  <xdr:sp macro="" textlink="'support sheet'!N23">
                    <xdr:nvSpPr>
                      <xdr:cNvPr id="16" name="TextBox 15">
                        <a:extLst>
                          <a:ext uri="{FF2B5EF4-FFF2-40B4-BE49-F238E27FC236}">
                            <a16:creationId xmlns:a16="http://schemas.microsoft.com/office/drawing/2014/main" id="{16B87BE1-2ED9-9B01-1FDA-D8B4B5868536}"/>
                          </a:ext>
                        </a:extLst>
                      </xdr:cNvPr>
                      <xdr:cNvSpPr txBox="1"/>
                    </xdr:nvSpPr>
                    <xdr:spPr>
                      <a:xfrm>
                        <a:off x="11537190" y="6460838"/>
                        <a:ext cx="1830987" cy="49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182055-6BB4-482C-AE1B-F9127F1CD32C}" type="TxLink">
                          <a:rPr lang="en-US" sz="1800" b="1" i="0" u="none" strike="noStrike">
                            <a:solidFill>
                              <a:schemeClr val="bg1"/>
                            </a:solidFill>
                            <a:latin typeface="Calibri"/>
                            <a:ea typeface="Calibri"/>
                            <a:cs typeface="Calibri"/>
                          </a:rPr>
                          <a:pPr algn="ctr"/>
                          <a:t>FABER CASTLE</a:t>
                        </a:fld>
                        <a:endParaRPr lang="en-US" sz="1800" b="1">
                          <a:solidFill>
                            <a:schemeClr val="bg1"/>
                          </a:solidFill>
                        </a:endParaRPr>
                      </a:p>
                    </xdr:txBody>
                  </xdr:sp>
                  <xdr:sp macro="" textlink="'support sheet'!N24">
                    <xdr:nvSpPr>
                      <xdr:cNvPr id="17" name="TextBox 16">
                        <a:extLst>
                          <a:ext uri="{FF2B5EF4-FFF2-40B4-BE49-F238E27FC236}">
                            <a16:creationId xmlns:a16="http://schemas.microsoft.com/office/drawing/2014/main" id="{D56BC616-31E1-8214-80F1-A31EC3DE454F}"/>
                          </a:ext>
                        </a:extLst>
                      </xdr:cNvPr>
                      <xdr:cNvSpPr txBox="1"/>
                    </xdr:nvSpPr>
                    <xdr:spPr>
                      <a:xfrm>
                        <a:off x="11834454" y="8130431"/>
                        <a:ext cx="1216041" cy="49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D9E866-B959-491F-B9A1-8158AFB8C0B2}" type="TxLink">
                          <a:rPr lang="en-US" sz="1800" b="1" i="0" u="none" strike="noStrike">
                            <a:solidFill>
                              <a:schemeClr val="bg1"/>
                            </a:solidFill>
                            <a:latin typeface="Calibri"/>
                            <a:ea typeface="Calibri"/>
                            <a:cs typeface="Calibri"/>
                          </a:rPr>
                          <a:pPr algn="ctr"/>
                          <a:t>NATRAJ</a:t>
                        </a:fld>
                        <a:endParaRPr lang="en-US" sz="1800" b="1">
                          <a:solidFill>
                            <a:schemeClr val="bg1"/>
                          </a:solidFill>
                        </a:endParaRPr>
                      </a:p>
                    </xdr:txBody>
                  </xdr:sp>
                  <xdr:sp macro="" textlink="'support sheet'!N21">
                    <xdr:nvSpPr>
                      <xdr:cNvPr id="18" name="TextBox 17">
                        <a:extLst>
                          <a:ext uri="{FF2B5EF4-FFF2-40B4-BE49-F238E27FC236}">
                            <a16:creationId xmlns:a16="http://schemas.microsoft.com/office/drawing/2014/main" id="{35BD4741-BBD2-3D09-769A-774F9A2EE0DF}"/>
                          </a:ext>
                        </a:extLst>
                      </xdr:cNvPr>
                      <xdr:cNvSpPr txBox="1"/>
                    </xdr:nvSpPr>
                    <xdr:spPr>
                      <a:xfrm>
                        <a:off x="11697369" y="3187031"/>
                        <a:ext cx="1354586" cy="49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FD2F503-7085-43F4-91A1-6D23CD8D01AE}" type="TxLink">
                          <a:rPr lang="en-US" sz="1800" b="1" i="0" u="none" strike="noStrike">
                            <a:solidFill>
                              <a:schemeClr val="bg1"/>
                            </a:solidFill>
                            <a:latin typeface="Calibri"/>
                            <a:ea typeface="Calibri"/>
                            <a:cs typeface="Calibri"/>
                          </a:rPr>
                          <a:pPr algn="ctr"/>
                          <a:t>CLASSMATE</a:t>
                        </a:fld>
                        <a:endParaRPr lang="en-US" sz="1800" b="1">
                          <a:solidFill>
                            <a:schemeClr val="bg1"/>
                          </a:solidFill>
                        </a:endParaRPr>
                      </a:p>
                    </xdr:txBody>
                  </xdr:sp>
                  <xdr:sp macro="" textlink="">
                    <xdr:nvSpPr>
                      <xdr:cNvPr id="19" name="TextBox 18">
                        <a:extLst>
                          <a:ext uri="{FF2B5EF4-FFF2-40B4-BE49-F238E27FC236}">
                            <a16:creationId xmlns:a16="http://schemas.microsoft.com/office/drawing/2014/main" id="{0AE8CEC1-93AA-455B-D8A8-EF13310035A1}"/>
                          </a:ext>
                        </a:extLst>
                      </xdr:cNvPr>
                      <xdr:cNvSpPr txBox="1"/>
                    </xdr:nvSpPr>
                    <xdr:spPr>
                      <a:xfrm>
                        <a:off x="1029368" y="5868737"/>
                        <a:ext cx="2526632" cy="387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6">
                                <a:lumMod val="50000"/>
                              </a:schemeClr>
                            </a:solidFill>
                          </a:rPr>
                          <a:t>YEARLY SALES  COMPARISION</a:t>
                        </a:r>
                      </a:p>
                    </xdr:txBody>
                  </xdr:sp>
                  <xdr:sp macro="" textlink="">
                    <xdr:nvSpPr>
                      <xdr:cNvPr id="20" name="TextBox 19">
                        <a:extLst>
                          <a:ext uri="{FF2B5EF4-FFF2-40B4-BE49-F238E27FC236}">
                            <a16:creationId xmlns:a16="http://schemas.microsoft.com/office/drawing/2014/main" id="{FEAABE52-A88D-295F-E9A8-1D42735FE4CF}"/>
                          </a:ext>
                        </a:extLst>
                      </xdr:cNvPr>
                      <xdr:cNvSpPr txBox="1"/>
                    </xdr:nvSpPr>
                    <xdr:spPr>
                      <a:xfrm>
                        <a:off x="2344820" y="2438400"/>
                        <a:ext cx="2272632" cy="105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6">
                                <a:lumMod val="50000"/>
                              </a:schemeClr>
                            </a:solidFill>
                          </a:rPr>
                          <a:t>CUSTOMER RATIO PER MODE OF BUSINESS</a:t>
                        </a:r>
                      </a:p>
                    </xdr:txBody>
                  </xdr:sp>
                  <xdr:sp macro="" textlink="">
                    <xdr:nvSpPr>
                      <xdr:cNvPr id="21" name="TextBox 20">
                        <a:extLst>
                          <a:ext uri="{FF2B5EF4-FFF2-40B4-BE49-F238E27FC236}">
                            <a16:creationId xmlns:a16="http://schemas.microsoft.com/office/drawing/2014/main" id="{792AECB3-0956-97FE-611E-1DAAE5180215}"/>
                          </a:ext>
                        </a:extLst>
                      </xdr:cNvPr>
                      <xdr:cNvSpPr txBox="1"/>
                    </xdr:nvSpPr>
                    <xdr:spPr>
                      <a:xfrm>
                        <a:off x="7416799" y="3328736"/>
                        <a:ext cx="2272632" cy="941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6">
                                <a:lumMod val="50000"/>
                              </a:schemeClr>
                            </a:solidFill>
                          </a:rPr>
                          <a:t>STATE</a:t>
                        </a:r>
                        <a:r>
                          <a:rPr lang="en-IN" sz="1600" b="1" baseline="0">
                            <a:solidFill>
                              <a:schemeClr val="accent6">
                                <a:lumMod val="50000"/>
                              </a:schemeClr>
                            </a:solidFill>
                          </a:rPr>
                          <a:t>-WISE CUSTOMERS </a:t>
                        </a:r>
                        <a:endParaRPr lang="en-IN" sz="1600" b="1">
                          <a:solidFill>
                            <a:schemeClr val="accent6">
                              <a:lumMod val="50000"/>
                            </a:schemeClr>
                          </a:solidFill>
                        </a:endParaRPr>
                      </a:p>
                    </xdr:txBody>
                  </xdr:sp>
                  <xdr:sp macro="" textlink="">
                    <xdr:nvSpPr>
                      <xdr:cNvPr id="22" name="TextBox 21">
                        <a:extLst>
                          <a:ext uri="{FF2B5EF4-FFF2-40B4-BE49-F238E27FC236}">
                            <a16:creationId xmlns:a16="http://schemas.microsoft.com/office/drawing/2014/main" id="{EBFCAE72-E9C4-35BC-6238-8E5CB1ACF5F7}"/>
                          </a:ext>
                        </a:extLst>
                      </xdr:cNvPr>
                      <xdr:cNvSpPr txBox="1"/>
                    </xdr:nvSpPr>
                    <xdr:spPr>
                      <a:xfrm>
                        <a:off x="7502357" y="0"/>
                        <a:ext cx="2272632" cy="941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6">
                                <a:lumMod val="50000"/>
                              </a:schemeClr>
                            </a:solidFill>
                          </a:rPr>
                          <a:t>MALE VS FEMALE CUSTOMER RATIO</a:t>
                        </a:r>
                      </a:p>
                    </xdr:txBody>
                  </xdr:sp>
                </xdr:grpSp>
                <xdr:pic>
                  <xdr:nvPicPr>
                    <xdr:cNvPr id="6" name="Graphic 5" descr="Palette with solid fill">
                      <a:hlinkClick xmlns:r="http://schemas.openxmlformats.org/officeDocument/2006/relationships" r:id="rId7" tooltip="CAMEL"/>
                      <a:extLst>
                        <a:ext uri="{FF2B5EF4-FFF2-40B4-BE49-F238E27FC236}">
                          <a16:creationId xmlns:a16="http://schemas.microsoft.com/office/drawing/2014/main" id="{8F87E3AF-A252-D954-D875-5EF8D621626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750841" y="1917433"/>
                      <a:ext cx="1221053" cy="1227598"/>
                    </a:xfrm>
                    <a:prstGeom prst="rect">
                      <a:avLst/>
                    </a:prstGeom>
                  </xdr:spPr>
                </xdr:pic>
                <xdr:pic>
                  <xdr:nvPicPr>
                    <xdr:cNvPr id="7" name="Graphic 6" descr="Ruler with solid fill">
                      <a:hlinkClick xmlns:r="http://schemas.openxmlformats.org/officeDocument/2006/relationships" r:id="rId10" tooltip="FABLE CASTLE"/>
                      <a:extLst>
                        <a:ext uri="{FF2B5EF4-FFF2-40B4-BE49-F238E27FC236}">
                          <a16:creationId xmlns:a16="http://schemas.microsoft.com/office/drawing/2014/main" id="{34A6BC1F-7098-99F4-6D47-1E345D5BE38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900842" y="7055578"/>
                      <a:ext cx="892737" cy="892737"/>
                    </a:xfrm>
                    <a:prstGeom prst="rect">
                      <a:avLst/>
                    </a:prstGeom>
                  </xdr:spPr>
                </xdr:pic>
                <xdr:pic>
                  <xdr:nvPicPr>
                    <xdr:cNvPr id="8" name="Graphic 7" descr="Books with solid fill">
                      <a:hlinkClick xmlns:r="http://schemas.openxmlformats.org/officeDocument/2006/relationships" r:id="rId13" tooltip="CLASSMATE"/>
                      <a:extLst>
                        <a:ext uri="{FF2B5EF4-FFF2-40B4-BE49-F238E27FC236}">
                          <a16:creationId xmlns:a16="http://schemas.microsoft.com/office/drawing/2014/main" id="{687CA5C5-EF3D-0452-B9A8-915F3845D3A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877051" y="3738550"/>
                      <a:ext cx="1090318" cy="967134"/>
                    </a:xfrm>
                    <a:prstGeom prst="rect">
                      <a:avLst/>
                    </a:prstGeom>
                  </xdr:spPr>
                </xdr:pic>
                <xdr:pic>
                  <xdr:nvPicPr>
                    <xdr:cNvPr id="9" name="Graphic 8" descr="Pencil with solid fill">
                      <a:hlinkClick xmlns:r="http://schemas.openxmlformats.org/officeDocument/2006/relationships" r:id="rId16" tooltip="APSARA"/>
                      <a:extLst>
                        <a:ext uri="{FF2B5EF4-FFF2-40B4-BE49-F238E27FC236}">
                          <a16:creationId xmlns:a16="http://schemas.microsoft.com/office/drawing/2014/main" id="{7A90897E-84E1-D662-32CB-0A8CEE613BE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1839895" y="408962"/>
                      <a:ext cx="1047264" cy="1041651"/>
                    </a:xfrm>
                    <a:prstGeom prst="rect">
                      <a:avLst/>
                    </a:prstGeom>
                  </xdr:spPr>
                </xdr:pic>
                <xdr:pic>
                  <xdr:nvPicPr>
                    <xdr:cNvPr id="10" name="Graphic 9" descr="Large paint brush with solid fill">
                      <a:hlinkClick xmlns:r="http://schemas.openxmlformats.org/officeDocument/2006/relationships" r:id="rId19" tooltip="NATRAJ"/>
                      <a:extLst>
                        <a:ext uri="{FF2B5EF4-FFF2-40B4-BE49-F238E27FC236}">
                          <a16:creationId xmlns:a16="http://schemas.microsoft.com/office/drawing/2014/main" id="{4F9A6586-E0DC-1A17-B14E-54F358CCC67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1924632" y="8756316"/>
                      <a:ext cx="914400" cy="914400"/>
                    </a:xfrm>
                    <a:prstGeom prst="rect">
                      <a:avLst/>
                    </a:prstGeom>
                  </xdr:spPr>
                </xdr:pic>
                <xdr:pic>
                  <xdr:nvPicPr>
                    <xdr:cNvPr id="11" name="Graphic 10" descr="Pencil with solid fill">
                      <a:hlinkClick xmlns:r="http://schemas.openxmlformats.org/officeDocument/2006/relationships" r:id="rId22" tooltip="DOMS"/>
                      <a:extLst>
                        <a:ext uri="{FF2B5EF4-FFF2-40B4-BE49-F238E27FC236}">
                          <a16:creationId xmlns:a16="http://schemas.microsoft.com/office/drawing/2014/main" id="{F2E32736-8659-8D45-68FA-148ACBCC45AE}"/>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1951368" y="5307263"/>
                      <a:ext cx="914400" cy="914400"/>
                    </a:xfrm>
                    <a:prstGeom prst="rect">
                      <a:avLst/>
                    </a:prstGeom>
                  </xdr:spPr>
                </xdr:pic>
              </xdr:grpSp>
              <mc:AlternateContent xmlns:mc="http://schemas.openxmlformats.org/markup-compatibility/2006" xmlns:a14="http://schemas.microsoft.com/office/drawing/2010/main">
                <mc:Choice Requires="a14">
                  <xdr:graphicFrame macro="">
                    <xdr:nvGraphicFramePr>
                      <xdr:cNvPr id="4" name="PRODUCT 1">
                        <a:extLst>
                          <a:ext uri="{FF2B5EF4-FFF2-40B4-BE49-F238E27FC236}">
                            <a16:creationId xmlns:a16="http://schemas.microsoft.com/office/drawing/2014/main" id="{93F8BE0C-C0D6-F088-A707-3ABC26925000}"/>
                          </a:ext>
                        </a:extLst>
                      </xdr:cNvPr>
                      <xdr:cNvGraphicFramePr/>
                    </xdr:nvGraphicFramePr>
                    <xdr:xfrm>
                      <a:off x="4215185" y="6098309"/>
                      <a:ext cx="1791450" cy="3580428"/>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607728" y="5194217"/>
                        <a:ext cx="1847166" cy="3049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58" name="Group 57">
                  <a:extLst>
                    <a:ext uri="{FF2B5EF4-FFF2-40B4-BE49-F238E27FC236}">
                      <a16:creationId xmlns:a16="http://schemas.microsoft.com/office/drawing/2014/main" id="{FBAD9C97-A697-78EA-4DDC-969C3FA1ADE3}"/>
                    </a:ext>
                  </a:extLst>
                </xdr:cNvPr>
                <xdr:cNvGrpSpPr/>
              </xdr:nvGrpSpPr>
              <xdr:grpSpPr>
                <a:xfrm>
                  <a:off x="14459638" y="3028480"/>
                  <a:ext cx="7861679" cy="5420036"/>
                  <a:chOff x="14459638" y="3028480"/>
                  <a:chExt cx="7861679" cy="5420036"/>
                </a:xfrm>
              </xdr:grpSpPr>
              <xdr:sp macro="" textlink="">
                <xdr:nvSpPr>
                  <xdr:cNvPr id="49" name="Rectangle: Rounded Corners 48">
                    <a:extLst>
                      <a:ext uri="{FF2B5EF4-FFF2-40B4-BE49-F238E27FC236}">
                        <a16:creationId xmlns:a16="http://schemas.microsoft.com/office/drawing/2014/main" id="{C02D2702-9EE3-4C07-9558-02E91AD606D8}"/>
                      </a:ext>
                    </a:extLst>
                  </xdr:cNvPr>
                  <xdr:cNvSpPr/>
                </xdr:nvSpPr>
                <xdr:spPr>
                  <a:xfrm>
                    <a:off x="14459638" y="3028480"/>
                    <a:ext cx="7861679" cy="5420036"/>
                  </a:xfrm>
                  <a:prstGeom prst="roundRect">
                    <a:avLst>
                      <a:gd name="adj" fmla="val 5241"/>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2" name="Rectangle: Rounded Corners 51">
                    <a:extLst>
                      <a:ext uri="{FF2B5EF4-FFF2-40B4-BE49-F238E27FC236}">
                        <a16:creationId xmlns:a16="http://schemas.microsoft.com/office/drawing/2014/main" id="{98277B65-8D75-4719-A8F4-A70B0CEDC326}"/>
                      </a:ext>
                    </a:extLst>
                  </xdr:cNvPr>
                  <xdr:cNvSpPr/>
                </xdr:nvSpPr>
                <xdr:spPr>
                  <a:xfrm>
                    <a:off x="14497830" y="3126627"/>
                    <a:ext cx="7742235" cy="2642114"/>
                  </a:xfrm>
                  <a:prstGeom prst="roundRect">
                    <a:avLst>
                      <a:gd name="adj" fmla="val 10216"/>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0" name="Chart 49">
                    <a:extLst>
                      <a:ext uri="{FF2B5EF4-FFF2-40B4-BE49-F238E27FC236}">
                        <a16:creationId xmlns:a16="http://schemas.microsoft.com/office/drawing/2014/main" id="{11E03E97-E7B0-47F6-B019-CA759AE9F27A}"/>
                      </a:ext>
                    </a:extLst>
                  </xdr:cNvPr>
                  <xdr:cNvGraphicFramePr>
                    <a:graphicFrameLocks/>
                  </xdr:cNvGraphicFramePr>
                </xdr:nvGraphicFramePr>
                <xdr:xfrm>
                  <a:off x="14764803" y="3188677"/>
                  <a:ext cx="7011885" cy="2615210"/>
                </xdr:xfrm>
                <a:graphic>
                  <a:graphicData uri="http://schemas.openxmlformats.org/drawingml/2006/chart">
                    <c:chart xmlns:c="http://schemas.openxmlformats.org/drawingml/2006/chart" xmlns:r="http://schemas.openxmlformats.org/officeDocument/2006/relationships" r:id="rId23"/>
                  </a:graphicData>
                </a:graphic>
              </xdr:graphicFrame>
              <xdr:sp macro="" textlink="">
                <xdr:nvSpPr>
                  <xdr:cNvPr id="53" name="Rectangle: Rounded Corners 52">
                    <a:extLst>
                      <a:ext uri="{FF2B5EF4-FFF2-40B4-BE49-F238E27FC236}">
                        <a16:creationId xmlns:a16="http://schemas.microsoft.com/office/drawing/2014/main" id="{AEE25CEA-D624-4B9E-A4C9-03303E20DF0E}"/>
                      </a:ext>
                    </a:extLst>
                  </xdr:cNvPr>
                  <xdr:cNvSpPr/>
                </xdr:nvSpPr>
                <xdr:spPr>
                  <a:xfrm>
                    <a:off x="14521044" y="5842819"/>
                    <a:ext cx="7730627" cy="2527458"/>
                  </a:xfrm>
                  <a:prstGeom prst="roundRect">
                    <a:avLst>
                      <a:gd name="adj" fmla="val 10216"/>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1" name="Chart 50">
                    <a:extLst>
                      <a:ext uri="{FF2B5EF4-FFF2-40B4-BE49-F238E27FC236}">
                        <a16:creationId xmlns:a16="http://schemas.microsoft.com/office/drawing/2014/main" id="{E9BE6821-BAAB-43A6-98F8-8E4CDB7011DC}"/>
                      </a:ext>
                    </a:extLst>
                  </xdr:cNvPr>
                  <xdr:cNvGraphicFramePr>
                    <a:graphicFrameLocks/>
                  </xdr:cNvGraphicFramePr>
                </xdr:nvGraphicFramePr>
                <xdr:xfrm>
                  <a:off x="14869271" y="5955323"/>
                  <a:ext cx="6934793" cy="2399267"/>
                </xdr:xfrm>
                <a:graphic>
                  <a:graphicData uri="http://schemas.openxmlformats.org/drawingml/2006/chart">
                    <c:chart xmlns:c="http://schemas.openxmlformats.org/drawingml/2006/chart" xmlns:r="http://schemas.openxmlformats.org/officeDocument/2006/relationships" r:id="rId24"/>
                  </a:graphicData>
                </a:graphic>
              </xdr:graphicFrame>
            </xdr:grpSp>
            <xdr:grpSp>
              <xdr:nvGrpSpPr>
                <xdr:cNvPr id="48" name="Group 47">
                  <a:extLst>
                    <a:ext uri="{FF2B5EF4-FFF2-40B4-BE49-F238E27FC236}">
                      <a16:creationId xmlns:a16="http://schemas.microsoft.com/office/drawing/2014/main" id="{7A3FC2CA-D45E-1E8B-9B16-9FDC1AF8D417}"/>
                    </a:ext>
                  </a:extLst>
                </xdr:cNvPr>
                <xdr:cNvGrpSpPr/>
              </xdr:nvGrpSpPr>
              <xdr:grpSpPr>
                <a:xfrm>
                  <a:off x="14454554" y="128954"/>
                  <a:ext cx="7901585" cy="2790092"/>
                  <a:chOff x="14454554" y="128954"/>
                  <a:chExt cx="7901585" cy="2790092"/>
                </a:xfrm>
              </xdr:grpSpPr>
              <xdr:sp macro="" textlink="">
                <xdr:nvSpPr>
                  <xdr:cNvPr id="56" name="Rectangle: Rounded Corners 55">
                    <a:extLst>
                      <a:ext uri="{FF2B5EF4-FFF2-40B4-BE49-F238E27FC236}">
                        <a16:creationId xmlns:a16="http://schemas.microsoft.com/office/drawing/2014/main" id="{9E5289E7-1509-4278-BDAA-69229CD2342C}"/>
                      </a:ext>
                    </a:extLst>
                  </xdr:cNvPr>
                  <xdr:cNvSpPr/>
                </xdr:nvSpPr>
                <xdr:spPr>
                  <a:xfrm>
                    <a:off x="14454554" y="128954"/>
                    <a:ext cx="7901585" cy="2790092"/>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7" name="Rectangle: Rounded Corners 56">
                    <a:extLst>
                      <a:ext uri="{FF2B5EF4-FFF2-40B4-BE49-F238E27FC236}">
                        <a16:creationId xmlns:a16="http://schemas.microsoft.com/office/drawing/2014/main" id="{4A75BC3C-33B7-4F34-A808-9B4AEBB3BE6D}"/>
                      </a:ext>
                    </a:extLst>
                  </xdr:cNvPr>
                  <xdr:cNvSpPr/>
                </xdr:nvSpPr>
                <xdr:spPr>
                  <a:xfrm>
                    <a:off x="14521043" y="902676"/>
                    <a:ext cx="3203683" cy="1910861"/>
                  </a:xfrm>
                  <a:prstGeom prst="roundRect">
                    <a:avLst>
                      <a:gd name="adj" fmla="val 10216"/>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9" name="Rectangle: Rounded Corners 58">
                    <a:extLst>
                      <a:ext uri="{FF2B5EF4-FFF2-40B4-BE49-F238E27FC236}">
                        <a16:creationId xmlns:a16="http://schemas.microsoft.com/office/drawing/2014/main" id="{BC37C8B9-B4A1-46E8-8AA2-8DA5064F06E2}"/>
                      </a:ext>
                    </a:extLst>
                  </xdr:cNvPr>
                  <xdr:cNvSpPr/>
                </xdr:nvSpPr>
                <xdr:spPr>
                  <a:xfrm>
                    <a:off x="18966735" y="926123"/>
                    <a:ext cx="3342974" cy="1910862"/>
                  </a:xfrm>
                  <a:prstGeom prst="roundRect">
                    <a:avLst>
                      <a:gd name="adj" fmla="val 10216"/>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sp macro="" textlink="">
            <xdr:nvSpPr>
              <xdr:cNvPr id="60" name="TextBox 59">
                <a:extLst>
                  <a:ext uri="{FF2B5EF4-FFF2-40B4-BE49-F238E27FC236}">
                    <a16:creationId xmlns:a16="http://schemas.microsoft.com/office/drawing/2014/main" id="{6AE75A82-19B3-4438-B3EC-DB15B4A81AF8}"/>
                  </a:ext>
                </a:extLst>
              </xdr:cNvPr>
              <xdr:cNvSpPr txBox="1"/>
            </xdr:nvSpPr>
            <xdr:spPr>
              <a:xfrm>
                <a:off x="17174307" y="128954"/>
                <a:ext cx="2320220" cy="801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rPr>
                  <a:t>BES</a:t>
                </a:r>
                <a:r>
                  <a:rPr lang="en-IN" sz="2400" b="1" baseline="0">
                    <a:solidFill>
                      <a:schemeClr val="bg1"/>
                    </a:solidFill>
                  </a:rPr>
                  <a:t>T  PRODUCT</a:t>
                </a:r>
                <a:endParaRPr lang="en-IN" sz="2400" b="1">
                  <a:solidFill>
                    <a:schemeClr val="bg1"/>
                  </a:solidFill>
                </a:endParaRPr>
              </a:p>
            </xdr:txBody>
          </xdr:sp>
          <xdr:sp macro="" textlink="">
            <xdr:nvSpPr>
              <xdr:cNvPr id="61" name="TextBox 60">
                <a:extLst>
                  <a:ext uri="{FF2B5EF4-FFF2-40B4-BE49-F238E27FC236}">
                    <a16:creationId xmlns:a16="http://schemas.microsoft.com/office/drawing/2014/main" id="{32184760-7164-95FC-CD4D-99FB31DB2679}"/>
                  </a:ext>
                </a:extLst>
              </xdr:cNvPr>
              <xdr:cNvSpPr txBox="1"/>
            </xdr:nvSpPr>
            <xdr:spPr>
              <a:xfrm>
                <a:off x="14817968" y="773723"/>
                <a:ext cx="2320220" cy="801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6">
                        <a:lumMod val="75000"/>
                      </a:schemeClr>
                    </a:solidFill>
                  </a:rPr>
                  <a:t>SALE</a:t>
                </a:r>
                <a:r>
                  <a:rPr lang="en-IN" sz="1800" b="1" baseline="0">
                    <a:solidFill>
                      <a:schemeClr val="accent6">
                        <a:lumMod val="75000"/>
                      </a:schemeClr>
                    </a:solidFill>
                  </a:rPr>
                  <a:t> WISE </a:t>
                </a:r>
                <a:endParaRPr lang="en-IN" sz="1800" b="1">
                  <a:solidFill>
                    <a:schemeClr val="accent6">
                      <a:lumMod val="75000"/>
                    </a:schemeClr>
                  </a:solidFill>
                </a:endParaRPr>
              </a:p>
            </xdr:txBody>
          </xdr:sp>
          <xdr:sp macro="" textlink="">
            <xdr:nvSpPr>
              <xdr:cNvPr id="62" name="TextBox 61">
                <a:extLst>
                  <a:ext uri="{FF2B5EF4-FFF2-40B4-BE49-F238E27FC236}">
                    <a16:creationId xmlns:a16="http://schemas.microsoft.com/office/drawing/2014/main" id="{80A1BF97-8611-32C7-D577-F8C6EAF8A990}"/>
                  </a:ext>
                </a:extLst>
              </xdr:cNvPr>
              <xdr:cNvSpPr txBox="1"/>
            </xdr:nvSpPr>
            <xdr:spPr>
              <a:xfrm>
                <a:off x="19741660" y="832339"/>
                <a:ext cx="2320220" cy="801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6">
                        <a:lumMod val="75000"/>
                      </a:schemeClr>
                    </a:solidFill>
                  </a:rPr>
                  <a:t>POPULARITY</a:t>
                </a:r>
                <a:r>
                  <a:rPr lang="en-IN" sz="1800" b="1" baseline="0">
                    <a:solidFill>
                      <a:schemeClr val="accent6">
                        <a:lumMod val="75000"/>
                      </a:schemeClr>
                    </a:solidFill>
                  </a:rPr>
                  <a:t> WISE </a:t>
                </a:r>
                <a:endParaRPr lang="en-IN" sz="1800" b="1">
                  <a:solidFill>
                    <a:schemeClr val="accent6">
                      <a:lumMod val="75000"/>
                    </a:schemeClr>
                  </a:solidFill>
                </a:endParaRPr>
              </a:p>
            </xdr:txBody>
          </xdr:sp>
          <xdr:sp macro="" textlink="'apsara support'!B14">
            <xdr:nvSpPr>
              <xdr:cNvPr id="54" name="TextBox 53">
                <a:extLst>
                  <a:ext uri="{FF2B5EF4-FFF2-40B4-BE49-F238E27FC236}">
                    <a16:creationId xmlns:a16="http://schemas.microsoft.com/office/drawing/2014/main" id="{85FD59C1-939E-1EF8-3AB6-3DF455E21E11}"/>
                  </a:ext>
                </a:extLst>
              </xdr:cNvPr>
              <xdr:cNvSpPr txBox="1"/>
            </xdr:nvSpPr>
            <xdr:spPr>
              <a:xfrm>
                <a:off x="16388861" y="1500555"/>
                <a:ext cx="1289538" cy="45720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fld id="{8557ED3A-ACD5-4822-A6F6-688E62FD5497}" type="TxLink">
                  <a:rPr lang="en-US" sz="1600" b="1" i="0" u="none" strike="noStrike">
                    <a:solidFill>
                      <a:srgbClr val="000000"/>
                    </a:solidFill>
                    <a:latin typeface="Calibri"/>
                    <a:ea typeface="Calibri"/>
                    <a:cs typeface="Calibri"/>
                  </a:rPr>
                  <a:pPr algn="ctr"/>
                  <a:t>79480</a:t>
                </a:fld>
                <a:endParaRPr lang="en-IN" sz="1600" b="1"/>
              </a:p>
            </xdr:txBody>
          </xdr:sp>
          <xdr:sp macro="" textlink="'camel support'!C15">
            <xdr:nvSpPr>
              <xdr:cNvPr id="55" name="TextBox 54">
                <a:extLst>
                  <a:ext uri="{FF2B5EF4-FFF2-40B4-BE49-F238E27FC236}">
                    <a16:creationId xmlns:a16="http://schemas.microsoft.com/office/drawing/2014/main" id="{805D8AA1-24D4-9266-D0B3-90964734A2E8}"/>
                  </a:ext>
                </a:extLst>
              </xdr:cNvPr>
              <xdr:cNvSpPr txBox="1"/>
            </xdr:nvSpPr>
            <xdr:spPr>
              <a:xfrm>
                <a:off x="16388862" y="2157046"/>
                <a:ext cx="1289538" cy="45720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fld id="{756065F5-490A-49EA-87B0-240C37236221}" type="TxLink">
                  <a:rPr lang="en-US" sz="1600" b="1" i="0" u="none" strike="noStrike">
                    <a:solidFill>
                      <a:srgbClr val="000000"/>
                    </a:solidFill>
                    <a:latin typeface="Calibri"/>
                    <a:ea typeface="Calibri"/>
                    <a:cs typeface="Calibri"/>
                  </a:rPr>
                  <a:pPr algn="ctr"/>
                  <a:t>NOTEBOOK</a:t>
                </a:fld>
                <a:endParaRPr lang="en-IN" sz="1600" b="1"/>
              </a:p>
            </xdr:txBody>
          </xdr:sp>
          <xdr:sp macro="" textlink="'apsara support'!G31">
            <xdr:nvSpPr>
              <xdr:cNvPr id="64" name="TextBox 63">
                <a:extLst>
                  <a:ext uri="{FF2B5EF4-FFF2-40B4-BE49-F238E27FC236}">
                    <a16:creationId xmlns:a16="http://schemas.microsoft.com/office/drawing/2014/main" id="{A6F49F59-E3FE-4995-51AC-56220F8D5290}"/>
                  </a:ext>
                </a:extLst>
              </xdr:cNvPr>
              <xdr:cNvSpPr txBox="1"/>
            </xdr:nvSpPr>
            <xdr:spPr>
              <a:xfrm>
                <a:off x="21124984" y="2203938"/>
                <a:ext cx="1289538" cy="45720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fld id="{80559701-8803-4A32-87B6-77096BBB3996}" type="TxLink">
                  <a:rPr lang="en-US" sz="1600" b="0" i="0" u="none" strike="noStrike">
                    <a:solidFill>
                      <a:srgbClr val="000000"/>
                    </a:solidFill>
                    <a:latin typeface="Calibri"/>
                    <a:ea typeface="Calibri"/>
                    <a:cs typeface="Calibri"/>
                  </a:rPr>
                  <a:pPr algn="ctr"/>
                  <a:t>ERASER</a:t>
                </a:fld>
                <a:endParaRPr lang="en-IN" sz="1600"/>
              </a:p>
            </xdr:txBody>
          </xdr:sp>
          <xdr:sp macro="" textlink="'apsara support'!F31">
            <xdr:nvSpPr>
              <xdr:cNvPr id="65" name="TextBox 64">
                <a:extLst>
                  <a:ext uri="{FF2B5EF4-FFF2-40B4-BE49-F238E27FC236}">
                    <a16:creationId xmlns:a16="http://schemas.microsoft.com/office/drawing/2014/main" id="{C72D7D00-4AB1-AD3D-041C-C2B3497F473A}"/>
                  </a:ext>
                </a:extLst>
              </xdr:cNvPr>
              <xdr:cNvSpPr txBox="1"/>
            </xdr:nvSpPr>
            <xdr:spPr>
              <a:xfrm>
                <a:off x="21113263" y="1559169"/>
                <a:ext cx="1289538" cy="45720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fld id="{65B387C5-C59F-4A58-9C86-6A4D3C112F48}" type="TxLink">
                  <a:rPr lang="en-US" sz="1600" b="1" i="0" u="none" strike="noStrike">
                    <a:solidFill>
                      <a:schemeClr val="accent6">
                        <a:lumMod val="50000"/>
                      </a:schemeClr>
                    </a:solidFill>
                    <a:latin typeface="Calibri"/>
                    <a:ea typeface="Calibri"/>
                    <a:cs typeface="Calibri"/>
                  </a:rPr>
                  <a:pPr algn="ctr"/>
                  <a:t>51</a:t>
                </a:fld>
                <a:endParaRPr lang="en-IN" sz="1600" b="1">
                  <a:solidFill>
                    <a:schemeClr val="accent6">
                      <a:lumMod val="50000"/>
                    </a:schemeClr>
                  </a:solidFill>
                </a:endParaRPr>
              </a:p>
            </xdr:txBody>
          </xdr:sp>
        </xdr:grpSp>
        <xdr:pic>
          <xdr:nvPicPr>
            <xdr:cNvPr id="67" name="Picture 66">
              <a:extLst>
                <a:ext uri="{FF2B5EF4-FFF2-40B4-BE49-F238E27FC236}">
                  <a16:creationId xmlns:a16="http://schemas.microsoft.com/office/drawing/2014/main" id="{B538102A-F8EA-728F-F9FF-B1A930AE93B2}"/>
                </a:ext>
              </a:extLst>
            </xdr:cNvPr>
            <xdr:cNvPicPr>
              <a:picLocks noChangeAspect="1"/>
            </xdr:cNvPicPr>
          </xdr:nvPicPr>
          <xdr:blipFill rotWithShape="1">
            <a:blip xmlns:r="http://schemas.openxmlformats.org/officeDocument/2006/relationships" r:embed="rId25" cstate="print">
              <a:duotone>
                <a:schemeClr val="accent6">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26"/>
                </a:ext>
              </a:extLst>
            </a:blip>
            <a:srcRect l="11487" r="11658"/>
            <a:stretch/>
          </xdr:blipFill>
          <xdr:spPr>
            <a:xfrm>
              <a:off x="14876584" y="1430216"/>
              <a:ext cx="926123" cy="1205031"/>
            </a:xfrm>
            <a:prstGeom prst="rect">
              <a:avLst/>
            </a:prstGeom>
            <a:scene3d>
              <a:camera prst="isometricOffAxis2Left"/>
              <a:lightRig rig="threePt" dir="t"/>
            </a:scene3d>
          </xdr:spPr>
        </xdr:pic>
        <xdr:pic>
          <xdr:nvPicPr>
            <xdr:cNvPr id="70" name="Picture 69">
              <a:extLst>
                <a:ext uri="{FF2B5EF4-FFF2-40B4-BE49-F238E27FC236}">
                  <a16:creationId xmlns:a16="http://schemas.microsoft.com/office/drawing/2014/main" id="{02FB6E81-28EF-D8AB-A3F3-03190CB9D74C}"/>
                </a:ext>
              </a:extLst>
            </xdr:cNvPr>
            <xdr:cNvPicPr>
              <a:picLocks noChangeAspect="1"/>
            </xdr:cNvPicPr>
          </xdr:nvPicPr>
          <xdr:blipFill>
            <a:blip xmlns:r="http://schemas.openxmlformats.org/officeDocument/2006/relationships" r:embed="rId27" cstate="print">
              <a:duotone>
                <a:schemeClr val="accent6">
                  <a:shade val="45000"/>
                  <a:satMod val="135000"/>
                </a:schemeClr>
                <a:prstClr val="white"/>
              </a:duotone>
              <a:extLst>
                <a:ext uri="{BEBA8EAE-BF5A-486C-A8C5-ECC9F3942E4B}">
                  <a14:imgProps xmlns:a14="http://schemas.microsoft.com/office/drawing/2010/main">
                    <a14:imgLayer r:embed="rId28">
                      <a14:imgEffect>
                        <a14:backgroundRemoval t="10000" b="90000" l="5000" r="97667">
                          <a14:foregroundMark x1="53333" y1="46667" x2="37000" y2="46667"/>
                          <a14:foregroundMark x1="66333" y1="45000" x2="48667" y2="48333"/>
                          <a14:foregroundMark x1="48667" y1="48333" x2="48667" y2="48333"/>
                          <a14:foregroundMark x1="68667" y1="69000" x2="7667" y2="64333"/>
                          <a14:foregroundMark x1="67333" y1="63333" x2="19333" y2="60667"/>
                          <a14:foregroundMark x1="67333" y1="71333" x2="5333" y2="64333"/>
                          <a14:foregroundMark x1="33333" y1="69333" x2="12333" y2="65667"/>
                          <a14:foregroundMark x1="12333" y1="65667" x2="5333" y2="56667"/>
                          <a14:foregroundMark x1="15333" y1="69000" x2="6667" y2="60333"/>
                          <a14:foregroundMark x1="25333" y1="65333" x2="7667" y2="69000"/>
                          <a14:foregroundMark x1="7667" y1="69000" x2="6000" y2="58000"/>
                          <a14:foregroundMark x1="7667" y1="67667" x2="5667" y2="67667"/>
                          <a14:foregroundMark x1="65667" y1="26667" x2="83333" y2="29667"/>
                          <a14:foregroundMark x1="83333" y1="29667" x2="90000" y2="65333"/>
                          <a14:foregroundMark x1="90000" y1="65333" x2="71000" y2="54000"/>
                          <a14:foregroundMark x1="71000" y1="54000" x2="74667" y2="39333"/>
                          <a14:foregroundMark x1="87000" y1="29000" x2="91000" y2="56667"/>
                          <a14:foregroundMark x1="82000" y1="28667" x2="86667" y2="28000"/>
                          <a14:foregroundMark x1="90000" y1="35333" x2="90000" y2="35333"/>
                          <a14:foregroundMark x1="88667" y1="32333" x2="88667" y2="32333"/>
                          <a14:foregroundMark x1="87333" y1="69000" x2="87333" y2="70000"/>
                          <a14:foregroundMark x1="89333" y1="68000" x2="92667" y2="65667"/>
                          <a14:foregroundMark x1="93000" y1="27333" x2="97667" y2="27333"/>
                          <a14:backgroundMark x1="95667" y1="77667" x2="97333" y2="51667"/>
                          <a14:backgroundMark x1="5333" y1="75000" x2="40333" y2="77000"/>
                          <a14:backgroundMark x1="42667" y1="77667" x2="50333" y2="77667"/>
                          <a14:backgroundMark x1="87333" y1="77000" x2="92000" y2="74667"/>
                          <a14:backgroundMark x1="88333" y1="78000" x2="82333" y2="78000"/>
                        </a14:backgroundRemoval>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29"/>
                </a:ext>
              </a:extLst>
            </a:blip>
            <a:stretch>
              <a:fillRect/>
            </a:stretch>
          </xdr:blipFill>
          <xdr:spPr>
            <a:xfrm>
              <a:off x="19413415" y="1535724"/>
              <a:ext cx="1192823" cy="1192823"/>
            </a:xfrm>
            <a:prstGeom prst="rect">
              <a:avLst/>
            </a:prstGeom>
          </xdr:spPr>
        </xdr:pic>
      </xdr:grpSp>
      <xdr:graphicFrame macro="">
        <xdr:nvGraphicFramePr>
          <xdr:cNvPr id="73" name="Chart 72">
            <a:extLst>
              <a:ext uri="{FF2B5EF4-FFF2-40B4-BE49-F238E27FC236}">
                <a16:creationId xmlns:a16="http://schemas.microsoft.com/office/drawing/2014/main" id="{723BA372-44FC-49C1-800F-2F72A447A4E8}"/>
              </a:ext>
            </a:extLst>
          </xdr:cNvPr>
          <xdr:cNvGraphicFramePr>
            <a:graphicFrameLocks/>
          </xdr:cNvGraphicFramePr>
        </xdr:nvGraphicFramePr>
        <xdr:xfrm>
          <a:off x="797170" y="5158154"/>
          <a:ext cx="3149828" cy="3131714"/>
        </xdr:xfrm>
        <a:graphic>
          <a:graphicData uri="http://schemas.openxmlformats.org/drawingml/2006/chart">
            <c:chart xmlns:c="http://schemas.openxmlformats.org/drawingml/2006/chart" xmlns:r="http://schemas.openxmlformats.org/officeDocument/2006/relationships" r:id="rId30"/>
          </a:graphicData>
        </a:graphic>
      </xdr:graphicFrame>
    </xdr:grpSp>
    <xdr:clientData/>
  </xdr:twoCellAnchor>
</xdr:wsDr>
</file>

<file path=xl/drawings/drawing8.xml><?xml version="1.0" encoding="utf-8"?>
<c:userShapes xmlns:c="http://schemas.openxmlformats.org/drawingml/2006/chart">
  <cdr:relSizeAnchor xmlns:cdr="http://schemas.openxmlformats.org/drawingml/2006/chartDrawing">
    <cdr:from>
      <cdr:x>0.16914</cdr:x>
      <cdr:y>0.36204</cdr:y>
    </cdr:from>
    <cdr:to>
      <cdr:x>0.43459</cdr:x>
      <cdr:y>0.61572</cdr:y>
    </cdr:to>
    <cdr:grpSp>
      <cdr:nvGrpSpPr>
        <cdr:cNvPr id="4" name="Group 3">
          <a:extLst xmlns:a="http://schemas.openxmlformats.org/drawingml/2006/main">
            <a:ext uri="{FF2B5EF4-FFF2-40B4-BE49-F238E27FC236}">
              <a16:creationId xmlns:a16="http://schemas.microsoft.com/office/drawing/2014/main" id="{52795272-0D0C-2955-6A39-5DC8BBADD9BD}"/>
            </a:ext>
          </a:extLst>
        </cdr:cNvPr>
        <cdr:cNvGrpSpPr/>
      </cdr:nvGrpSpPr>
      <cdr:grpSpPr>
        <a:xfrm xmlns:a="http://schemas.openxmlformats.org/drawingml/2006/main">
          <a:off x="695083" y="886464"/>
          <a:ext cx="1090869" cy="621142"/>
          <a:chOff x="1829442" y="1174376"/>
          <a:chExt cx="896470" cy="636494"/>
        </a:xfrm>
      </cdr:grpSpPr>
      <cdr:sp macro="" textlink="'support sheet'!$A$11">
        <cdr:nvSpPr>
          <cdr:cNvPr id="2" name="TextBox 1">
            <a:extLst xmlns:a="http://schemas.openxmlformats.org/drawingml/2006/main">
              <a:ext uri="{FF2B5EF4-FFF2-40B4-BE49-F238E27FC236}">
                <a16:creationId xmlns:a16="http://schemas.microsoft.com/office/drawing/2014/main" id="{93D04D58-B7FF-6175-0813-0E53CD4044A0}"/>
              </a:ext>
            </a:extLst>
          </cdr:cNvPr>
          <cdr:cNvSpPr txBox="1"/>
        </cdr:nvSpPr>
        <cdr:spPr>
          <a:xfrm xmlns:a="http://schemas.openxmlformats.org/drawingml/2006/main">
            <a:off x="1985683" y="1174376"/>
            <a:ext cx="636494" cy="43030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3207C899-FDF6-450A-B5B0-0CE1A69411BE}" type="TxLink">
              <a:rPr lang="en-US" sz="1400" b="1" i="0" u="none" strike="noStrike">
                <a:solidFill>
                  <a:schemeClr val="accent6">
                    <a:lumMod val="50000"/>
                  </a:schemeClr>
                </a:solidFill>
                <a:latin typeface="Calibri"/>
                <a:ea typeface="Calibri"/>
                <a:cs typeface="Calibri"/>
              </a:rPr>
              <a:pPr algn="ctr"/>
              <a:t>26%</a:t>
            </a:fld>
            <a:endParaRPr lang="en-IN" sz="1400" b="1">
              <a:solidFill>
                <a:schemeClr val="accent6">
                  <a:lumMod val="50000"/>
                </a:schemeClr>
              </a:solidFill>
            </a:endParaRPr>
          </a:p>
        </cdr:txBody>
      </cdr:sp>
      <cdr:sp macro="" textlink="'support sheet'!$A$10">
        <cdr:nvSpPr>
          <cdr:cNvPr id="3" name="TextBox 2">
            <a:extLst xmlns:a="http://schemas.openxmlformats.org/drawingml/2006/main">
              <a:ext uri="{FF2B5EF4-FFF2-40B4-BE49-F238E27FC236}">
                <a16:creationId xmlns:a16="http://schemas.microsoft.com/office/drawing/2014/main" id="{7FE80002-3DBC-479A-3322-C241B6A2168E}"/>
              </a:ext>
            </a:extLst>
          </cdr:cNvPr>
          <cdr:cNvSpPr txBox="1"/>
        </cdr:nvSpPr>
        <cdr:spPr>
          <a:xfrm xmlns:a="http://schemas.openxmlformats.org/drawingml/2006/main">
            <a:off x="1829442" y="1380564"/>
            <a:ext cx="896470" cy="43030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F485DB2A-B781-4D98-9BA4-A7C3431EFC82}" type="TxLink">
              <a:rPr lang="en-US" sz="1100" b="1" i="0" u="none" strike="noStrike">
                <a:solidFill>
                  <a:schemeClr val="accent6">
                    <a:lumMod val="50000"/>
                  </a:schemeClr>
                </a:solidFill>
                <a:latin typeface="Calibri"/>
                <a:ea typeface="Calibri"/>
                <a:cs typeface="Calibri"/>
              </a:rPr>
              <a:pPr algn="ctr"/>
              <a:t>AMAZON</a:t>
            </a:fld>
            <a:endParaRPr lang="en-IN" sz="1400" b="1">
              <a:solidFill>
                <a:schemeClr val="accent6">
                  <a:lumMod val="50000"/>
                </a:schemeClr>
              </a:solidFill>
            </a:endParaRPr>
          </a:p>
        </cdr:txBody>
      </cdr:sp>
    </cdr:grpSp>
  </cdr:relSizeAnchor>
</c:userShapes>
</file>

<file path=xl/drawings/drawing9.xml><?xml version="1.0" encoding="utf-8"?>
<c:userShapes xmlns:c="http://schemas.openxmlformats.org/drawingml/2006/chart">
  <cdr:relSizeAnchor xmlns:cdr="http://schemas.openxmlformats.org/drawingml/2006/chartDrawing">
    <cdr:from>
      <cdr:x>0.40392</cdr:x>
      <cdr:y>0.37909</cdr:y>
    </cdr:from>
    <cdr:to>
      <cdr:x>0.57451</cdr:x>
      <cdr:y>0.55229</cdr:y>
    </cdr:to>
    <cdr:sp macro="" textlink="">
      <cdr:nvSpPr>
        <cdr:cNvPr id="2" name="TextBox 1">
          <a:extLst xmlns:a="http://schemas.openxmlformats.org/drawingml/2006/main">
            <a:ext uri="{FF2B5EF4-FFF2-40B4-BE49-F238E27FC236}">
              <a16:creationId xmlns:a16="http://schemas.microsoft.com/office/drawing/2014/main" id="{01A22C66-5725-F009-1ECA-54CEE1096707}"/>
            </a:ext>
          </a:extLst>
        </cdr:cNvPr>
        <cdr:cNvSpPr txBox="1"/>
      </cdr:nvSpPr>
      <cdr:spPr>
        <a:xfrm xmlns:a="http://schemas.openxmlformats.org/drawingml/2006/main">
          <a:off x="1846729" y="1039906"/>
          <a:ext cx="779929" cy="4751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0.38627</cdr:x>
      <cdr:y>0.35948</cdr:y>
    </cdr:from>
    <cdr:to>
      <cdr:x>0.54902</cdr:x>
      <cdr:y>0.52288</cdr:y>
    </cdr:to>
    <cdr:sp macro="" textlink="">
      <cdr:nvSpPr>
        <cdr:cNvPr id="3" name="TextBox 2">
          <a:extLst xmlns:a="http://schemas.openxmlformats.org/drawingml/2006/main">
            <a:ext uri="{FF2B5EF4-FFF2-40B4-BE49-F238E27FC236}">
              <a16:creationId xmlns:a16="http://schemas.microsoft.com/office/drawing/2014/main" id="{27AEC070-9B66-75BF-284A-329F292EB45A}"/>
            </a:ext>
          </a:extLst>
        </cdr:cNvPr>
        <cdr:cNvSpPr txBox="1"/>
      </cdr:nvSpPr>
      <cdr:spPr>
        <a:xfrm xmlns:a="http://schemas.openxmlformats.org/drawingml/2006/main">
          <a:off x="1766046" y="986118"/>
          <a:ext cx="744071" cy="44823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0.43668</cdr:x>
      <cdr:y>0.35799</cdr:y>
    </cdr:from>
    <cdr:to>
      <cdr:x>0.65629</cdr:x>
      <cdr:y>0.54167</cdr:y>
    </cdr:to>
    <cdr:grpSp>
      <cdr:nvGrpSpPr>
        <cdr:cNvPr id="6" name="Group 5">
          <a:extLst xmlns:a="http://schemas.openxmlformats.org/drawingml/2006/main">
            <a:ext uri="{FF2B5EF4-FFF2-40B4-BE49-F238E27FC236}">
              <a16:creationId xmlns:a16="http://schemas.microsoft.com/office/drawing/2014/main" id="{791ECABA-9A8C-5889-F892-ADFAA485EE66}"/>
            </a:ext>
          </a:extLst>
        </cdr:cNvPr>
        <cdr:cNvGrpSpPr/>
      </cdr:nvGrpSpPr>
      <cdr:grpSpPr>
        <a:xfrm xmlns:a="http://schemas.openxmlformats.org/drawingml/2006/main">
          <a:off x="1878015" y="1006835"/>
          <a:ext cx="944470" cy="516595"/>
          <a:chOff x="1806927" y="1129554"/>
          <a:chExt cx="1004046" cy="503900"/>
        </a:xfrm>
      </cdr:grpSpPr>
      <cdr:sp macro="" textlink="'support sheet'!$A$14">
        <cdr:nvSpPr>
          <cdr:cNvPr id="4" name="TextBox 3">
            <a:extLst xmlns:a="http://schemas.openxmlformats.org/drawingml/2006/main">
              <a:ext uri="{FF2B5EF4-FFF2-40B4-BE49-F238E27FC236}">
                <a16:creationId xmlns:a16="http://schemas.microsoft.com/office/drawing/2014/main" id="{C9D8351E-DDFC-3304-25C8-F61E2337352D}"/>
              </a:ext>
            </a:extLst>
          </cdr:cNvPr>
          <cdr:cNvSpPr txBox="1"/>
        </cdr:nvSpPr>
        <cdr:spPr>
          <a:xfrm xmlns:a="http://schemas.openxmlformats.org/drawingml/2006/main">
            <a:off x="2001522" y="1129554"/>
            <a:ext cx="618564" cy="27790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119D8187-BF01-44F6-A8EE-7594C957BAF6}" type="TxLink">
              <a:rPr lang="en-US" sz="1400" b="1" i="0" u="none" strike="noStrike">
                <a:solidFill>
                  <a:schemeClr val="accent6">
                    <a:lumMod val="50000"/>
                  </a:schemeClr>
                </a:solidFill>
                <a:latin typeface="Calibri"/>
                <a:ea typeface="Calibri"/>
                <a:cs typeface="Calibri"/>
              </a:rPr>
              <a:pPr algn="ctr"/>
              <a:t>25%</a:t>
            </a:fld>
            <a:endParaRPr lang="en-IN" sz="1400" b="1">
              <a:solidFill>
                <a:schemeClr val="accent6">
                  <a:lumMod val="50000"/>
                </a:schemeClr>
              </a:solidFill>
            </a:endParaRPr>
          </a:p>
        </cdr:txBody>
      </cdr:sp>
      <cdr:sp macro="" textlink="'support sheet'!$A$13">
        <cdr:nvSpPr>
          <cdr:cNvPr id="5" name="TextBox 4">
            <a:extLst xmlns:a="http://schemas.openxmlformats.org/drawingml/2006/main">
              <a:ext uri="{FF2B5EF4-FFF2-40B4-BE49-F238E27FC236}">
                <a16:creationId xmlns:a16="http://schemas.microsoft.com/office/drawing/2014/main" id="{12CCBE41-1C8E-3A66-3B11-DBCFE19C82FF}"/>
              </a:ext>
            </a:extLst>
          </cdr:cNvPr>
          <cdr:cNvSpPr txBox="1"/>
        </cdr:nvSpPr>
        <cdr:spPr>
          <a:xfrm xmlns:a="http://schemas.openxmlformats.org/drawingml/2006/main">
            <a:off x="1806927" y="1292795"/>
            <a:ext cx="1004046" cy="340659"/>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FD7D8A6A-7F16-42FE-8BCA-10AA0B725DD2}" type="TxLink">
              <a:rPr lang="en-US" sz="1100" b="1" i="0" u="none" strike="noStrike">
                <a:solidFill>
                  <a:schemeClr val="accent6">
                    <a:lumMod val="50000"/>
                  </a:schemeClr>
                </a:solidFill>
                <a:latin typeface="Calibri"/>
                <a:ea typeface="Calibri"/>
                <a:cs typeface="Calibri"/>
              </a:rPr>
              <a:pPr algn="ctr"/>
              <a:t>FLIPKART</a:t>
            </a:fld>
            <a:endParaRPr lang="en-IN" sz="1600" b="1">
              <a:solidFill>
                <a:schemeClr val="accent6">
                  <a:lumMod val="50000"/>
                </a:schemeClr>
              </a:solidFill>
            </a:endParaRPr>
          </a:p>
        </cdr:txBody>
      </cdr:sp>
    </cdr:grpSp>
  </cdr:relSizeAnchor>
</c:userShapes>
</file>

<file path=xl/drawings/drawing10.xml><?xml version="1.0" encoding="utf-8"?>
<c:userShapes xmlns:c="http://schemas.openxmlformats.org/drawingml/2006/chart">
  <cdr:relSizeAnchor xmlns:cdr="http://schemas.openxmlformats.org/drawingml/2006/chartDrawing">
    <cdr:from>
      <cdr:x>0.34779</cdr:x>
      <cdr:y>0.3908</cdr:y>
    </cdr:from>
    <cdr:to>
      <cdr:x>0.63076</cdr:x>
      <cdr:y>0.629</cdr:y>
    </cdr:to>
    <cdr:grpSp>
      <cdr:nvGrpSpPr>
        <cdr:cNvPr id="5" name="Group 4">
          <a:extLst xmlns:a="http://schemas.openxmlformats.org/drawingml/2006/main">
            <a:ext uri="{FF2B5EF4-FFF2-40B4-BE49-F238E27FC236}">
              <a16:creationId xmlns:a16="http://schemas.microsoft.com/office/drawing/2014/main" id="{96670580-9158-7A88-1DF0-FE017558C275}"/>
            </a:ext>
          </a:extLst>
        </cdr:cNvPr>
        <cdr:cNvGrpSpPr/>
      </cdr:nvGrpSpPr>
      <cdr:grpSpPr>
        <a:xfrm xmlns:a="http://schemas.openxmlformats.org/drawingml/2006/main">
          <a:off x="1653232" y="1106644"/>
          <a:ext cx="1345108" cy="674520"/>
          <a:chOff x="1912168" y="998159"/>
          <a:chExt cx="708786" cy="653410"/>
        </a:xfrm>
      </cdr:grpSpPr>
      <cdr:sp macro="" textlink="'support sheet'!$A$17">
        <cdr:nvSpPr>
          <cdr:cNvPr id="2" name="TextBox 1">
            <a:extLst xmlns:a="http://schemas.openxmlformats.org/drawingml/2006/main">
              <a:ext uri="{FF2B5EF4-FFF2-40B4-BE49-F238E27FC236}">
                <a16:creationId xmlns:a16="http://schemas.microsoft.com/office/drawing/2014/main" id="{8B20520F-CB7B-D24A-F29D-D40CF0F212C5}"/>
              </a:ext>
            </a:extLst>
          </cdr:cNvPr>
          <cdr:cNvSpPr txBox="1"/>
        </cdr:nvSpPr>
        <cdr:spPr>
          <a:xfrm xmlns:a="http://schemas.openxmlformats.org/drawingml/2006/main">
            <a:off x="1912742" y="998159"/>
            <a:ext cx="708212" cy="475130"/>
          </a:xfrm>
          <a:prstGeom xmlns:a="http://schemas.openxmlformats.org/drawingml/2006/main" prst="rect">
            <a:avLst/>
          </a:prstGeom>
          <a:noFill xmlns:a="http://schemas.openxmlformats.org/drawingml/2006/main"/>
        </cdr:spPr>
        <cdr:txBody>
          <a:bodyPr xmlns:a="http://schemas.openxmlformats.org/drawingml/2006/main" vertOverflow="clip" wrap="square" rtlCol="0" anchor="ctr"/>
          <a:lstStyle xmlns:a="http://schemas.openxmlformats.org/drawingml/2006/main"/>
          <a:p xmlns:a="http://schemas.openxmlformats.org/drawingml/2006/main">
            <a:pPr algn="ctr"/>
            <a:fld id="{CC6D225D-E869-4333-A0EC-207CA411F2AC}" type="TxLink">
              <a:rPr lang="en-US" sz="1400" b="1" i="0" u="none" strike="noStrike">
                <a:solidFill>
                  <a:schemeClr val="accent6">
                    <a:lumMod val="50000"/>
                  </a:schemeClr>
                </a:solidFill>
                <a:latin typeface="Calibri"/>
                <a:ea typeface="Calibri"/>
                <a:cs typeface="Calibri"/>
              </a:rPr>
              <a:pPr algn="ctr"/>
              <a:t>26%</a:t>
            </a:fld>
            <a:endParaRPr lang="en-IN" sz="1400" b="1">
              <a:solidFill>
                <a:schemeClr val="accent6">
                  <a:lumMod val="50000"/>
                </a:schemeClr>
              </a:solidFill>
            </a:endParaRPr>
          </a:p>
        </cdr:txBody>
      </cdr:sp>
      <cdr:sp macro="" textlink="'support sheet'!$A$16">
        <cdr:nvSpPr>
          <cdr:cNvPr id="4" name="TextBox 3">
            <a:extLst xmlns:a="http://schemas.openxmlformats.org/drawingml/2006/main">
              <a:ext uri="{FF2B5EF4-FFF2-40B4-BE49-F238E27FC236}">
                <a16:creationId xmlns:a16="http://schemas.microsoft.com/office/drawing/2014/main" id="{8EB0EF16-C5C7-E2F2-AB6E-BA4F940129EA}"/>
              </a:ext>
            </a:extLst>
          </cdr:cNvPr>
          <cdr:cNvSpPr txBox="1"/>
        </cdr:nvSpPr>
        <cdr:spPr>
          <a:xfrm xmlns:a="http://schemas.openxmlformats.org/drawingml/2006/main">
            <a:off x="1912168" y="1176439"/>
            <a:ext cx="708212" cy="475130"/>
          </a:xfrm>
          <a:prstGeom xmlns:a="http://schemas.openxmlformats.org/drawingml/2006/main" prst="rect">
            <a:avLst/>
          </a:prstGeom>
          <a:noFill xmlns:a="http://schemas.openxmlformats.org/drawingml/2006/main"/>
        </cdr:spPr>
        <cdr:txBody>
          <a:bodyPr xmlns:a="http://schemas.openxmlformats.org/drawingml/2006/main" vertOverflow="clip" wrap="square" rtlCol="0" anchor="ctr"/>
          <a:lstStyle xmlns:a="http://schemas.openxmlformats.org/drawingml/2006/main"/>
          <a:p xmlns:a="http://schemas.openxmlformats.org/drawingml/2006/main">
            <a:pPr algn="ctr"/>
            <a:fld id="{DB95A6E7-A07E-4A59-975A-170EC4CA7851}" type="TxLink">
              <a:rPr lang="en-US" sz="1200" b="1" i="0" u="none" strike="noStrike">
                <a:solidFill>
                  <a:schemeClr val="accent6">
                    <a:lumMod val="50000"/>
                  </a:schemeClr>
                </a:solidFill>
                <a:latin typeface="Calibri"/>
                <a:ea typeface="Calibri"/>
                <a:cs typeface="Calibri"/>
              </a:rPr>
              <a:pPr algn="ctr"/>
              <a:t>STORE</a:t>
            </a:fld>
            <a:endParaRPr lang="en-IN" sz="1800" b="1">
              <a:solidFill>
                <a:schemeClr val="accent6">
                  <a:lumMod val="50000"/>
                </a:schemeClr>
              </a:solidFill>
            </a:endParaRPr>
          </a:p>
        </cdr:txBody>
      </cdr:sp>
    </cdr:grpSp>
  </cdr:relSizeAnchor>
</c:userShapes>
</file>

<file path=xl/drawings/drawing11.xml><?xml version="1.0" encoding="utf-8"?>
<c:userShapes xmlns:c="http://schemas.openxmlformats.org/drawingml/2006/chart">
  <cdr:relSizeAnchor xmlns:cdr="http://schemas.openxmlformats.org/drawingml/2006/chartDrawing">
    <cdr:from>
      <cdr:x>0.42843</cdr:x>
      <cdr:y>0.35948</cdr:y>
    </cdr:from>
    <cdr:to>
      <cdr:x>0.58137</cdr:x>
      <cdr:y>0.55229</cdr:y>
    </cdr:to>
    <cdr:sp macro="" textlink="">
      <cdr:nvSpPr>
        <cdr:cNvPr id="2" name="TextBox 1">
          <a:extLst xmlns:a="http://schemas.openxmlformats.org/drawingml/2006/main">
            <a:ext uri="{FF2B5EF4-FFF2-40B4-BE49-F238E27FC236}">
              <a16:creationId xmlns:a16="http://schemas.microsoft.com/office/drawing/2014/main" id="{81012A3A-33AB-47AC-1B7E-D310E9F696B0}"/>
            </a:ext>
          </a:extLst>
        </cdr:cNvPr>
        <cdr:cNvSpPr txBox="1"/>
      </cdr:nvSpPr>
      <cdr:spPr>
        <a:xfrm xmlns:a="http://schemas.openxmlformats.org/drawingml/2006/main">
          <a:off x="1958788" y="986118"/>
          <a:ext cx="699247" cy="52891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0.14919</cdr:x>
      <cdr:y>0.35795</cdr:y>
    </cdr:from>
    <cdr:to>
      <cdr:x>0.42327</cdr:x>
      <cdr:y>0.62688</cdr:y>
    </cdr:to>
    <cdr:grpSp>
      <cdr:nvGrpSpPr>
        <cdr:cNvPr id="5" name="Group 4">
          <a:extLst xmlns:a="http://schemas.openxmlformats.org/drawingml/2006/main">
            <a:ext uri="{FF2B5EF4-FFF2-40B4-BE49-F238E27FC236}">
              <a16:creationId xmlns:a16="http://schemas.microsoft.com/office/drawing/2014/main" id="{CE7EF940-E234-D86D-5EE4-1538847F3268}"/>
            </a:ext>
          </a:extLst>
        </cdr:cNvPr>
        <cdr:cNvGrpSpPr/>
      </cdr:nvGrpSpPr>
      <cdr:grpSpPr>
        <a:xfrm xmlns:a="http://schemas.openxmlformats.org/drawingml/2006/main">
          <a:off x="587704" y="1311483"/>
          <a:ext cx="1079683" cy="985326"/>
          <a:chOff x="1773479" y="842683"/>
          <a:chExt cx="1027991" cy="737742"/>
        </a:xfrm>
      </cdr:grpSpPr>
      <cdr:sp macro="" textlink="'support sheet'!$A$20">
        <cdr:nvSpPr>
          <cdr:cNvPr id="3" name="TextBox 2">
            <a:extLst xmlns:a="http://schemas.openxmlformats.org/drawingml/2006/main">
              <a:ext uri="{FF2B5EF4-FFF2-40B4-BE49-F238E27FC236}">
                <a16:creationId xmlns:a16="http://schemas.microsoft.com/office/drawing/2014/main" id="{50134372-4E86-0DDB-627C-5CC379D6F3CC}"/>
              </a:ext>
            </a:extLst>
          </cdr:cNvPr>
          <cdr:cNvSpPr txBox="1"/>
        </cdr:nvSpPr>
        <cdr:spPr>
          <a:xfrm xmlns:a="http://schemas.openxmlformats.org/drawingml/2006/main">
            <a:off x="1815352" y="842683"/>
            <a:ext cx="986118" cy="6096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F79D47C8-811B-457E-83E5-4C6FBABDF706}" type="TxLink">
              <a:rPr lang="en-US" sz="1400" b="1" i="0" u="none" strike="noStrike">
                <a:solidFill>
                  <a:schemeClr val="accent6">
                    <a:lumMod val="50000"/>
                  </a:schemeClr>
                </a:solidFill>
                <a:latin typeface="Calibri"/>
                <a:ea typeface="Calibri"/>
                <a:cs typeface="Calibri"/>
              </a:rPr>
              <a:pPr algn="ctr"/>
              <a:t>23%</a:t>
            </a:fld>
            <a:endParaRPr lang="en-IN" sz="1400" b="1">
              <a:solidFill>
                <a:schemeClr val="accent6">
                  <a:lumMod val="50000"/>
                </a:schemeClr>
              </a:solidFill>
            </a:endParaRPr>
          </a:p>
        </cdr:txBody>
      </cdr:sp>
      <cdr:sp macro="" textlink="'support sheet'!$A$19">
        <cdr:nvSpPr>
          <cdr:cNvPr id="4" name="TextBox 3">
            <a:extLst xmlns:a="http://schemas.openxmlformats.org/drawingml/2006/main">
              <a:ext uri="{FF2B5EF4-FFF2-40B4-BE49-F238E27FC236}">
                <a16:creationId xmlns:a16="http://schemas.microsoft.com/office/drawing/2014/main" id="{50062C89-73B5-D958-67B8-3BEC565221F9}"/>
              </a:ext>
            </a:extLst>
          </cdr:cNvPr>
          <cdr:cNvSpPr txBox="1"/>
        </cdr:nvSpPr>
        <cdr:spPr>
          <a:xfrm xmlns:a="http://schemas.openxmlformats.org/drawingml/2006/main">
            <a:off x="1773479" y="970825"/>
            <a:ext cx="986118" cy="6096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A272B64E-71AC-4F91-B3F6-D1A76A0C407E}" type="TxLink">
              <a:rPr lang="en-US" sz="1150" b="1" i="0" u="none" strike="noStrike">
                <a:solidFill>
                  <a:schemeClr val="accent6">
                    <a:lumMod val="50000"/>
                  </a:schemeClr>
                </a:solidFill>
                <a:latin typeface="Calibri"/>
                <a:ea typeface="Calibri"/>
                <a:cs typeface="Calibri"/>
              </a:rPr>
              <a:pPr algn="ctr"/>
              <a:t>WEBSITE</a:t>
            </a:fld>
            <a:endParaRPr lang="en-IN" sz="1150" b="1">
              <a:solidFill>
                <a:schemeClr val="accent6">
                  <a:lumMod val="50000"/>
                </a:schemeClr>
              </a:solidFill>
            </a:endParaRPr>
          </a:p>
        </cdr:txBody>
      </cdr:sp>
    </cdr:grpSp>
  </cdr:relSizeAnchor>
</c:userShapes>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35</xdr:col>
      <xdr:colOff>468925</xdr:colOff>
      <xdr:row>46</xdr:row>
      <xdr:rowOff>46891</xdr:rowOff>
    </xdr:to>
    <xdr:grpSp>
      <xdr:nvGrpSpPr>
        <xdr:cNvPr id="70" name="Group 69">
          <a:extLst>
            <a:ext uri="{FF2B5EF4-FFF2-40B4-BE49-F238E27FC236}">
              <a16:creationId xmlns:a16="http://schemas.microsoft.com/office/drawing/2014/main" id="{BCCF54B1-CB80-3C55-987E-EB393AF691DD}"/>
            </a:ext>
          </a:extLst>
        </xdr:cNvPr>
        <xdr:cNvGrpSpPr/>
      </xdr:nvGrpSpPr>
      <xdr:grpSpPr>
        <a:xfrm>
          <a:off x="0" y="0"/>
          <a:ext cx="21804925" cy="8675076"/>
          <a:chOff x="726074" y="0"/>
          <a:chExt cx="21782234" cy="8675076"/>
        </a:xfrm>
      </xdr:grpSpPr>
      <xdr:grpSp>
        <xdr:nvGrpSpPr>
          <xdr:cNvPr id="71" name="Group 70">
            <a:extLst>
              <a:ext uri="{FF2B5EF4-FFF2-40B4-BE49-F238E27FC236}">
                <a16:creationId xmlns:a16="http://schemas.microsoft.com/office/drawing/2014/main" id="{6D041360-77B7-0063-4DE0-A88414B1F635}"/>
              </a:ext>
            </a:extLst>
          </xdr:cNvPr>
          <xdr:cNvGrpSpPr/>
        </xdr:nvGrpSpPr>
        <xdr:grpSpPr>
          <a:xfrm>
            <a:off x="726074" y="0"/>
            <a:ext cx="21782234" cy="8675076"/>
            <a:chOff x="726074" y="0"/>
            <a:chExt cx="21782234" cy="8675076"/>
          </a:xfrm>
        </xdr:grpSpPr>
        <xdr:grpSp>
          <xdr:nvGrpSpPr>
            <xdr:cNvPr id="58" name="Group 57">
              <a:extLst>
                <a:ext uri="{FF2B5EF4-FFF2-40B4-BE49-F238E27FC236}">
                  <a16:creationId xmlns:a16="http://schemas.microsoft.com/office/drawing/2014/main" id="{E0ED7CCB-97E3-2275-730B-53F935A2EB53}"/>
                </a:ext>
              </a:extLst>
            </xdr:cNvPr>
            <xdr:cNvGrpSpPr/>
          </xdr:nvGrpSpPr>
          <xdr:grpSpPr>
            <a:xfrm>
              <a:off x="726074" y="0"/>
              <a:ext cx="21782234" cy="8675076"/>
              <a:chOff x="716573" y="0"/>
              <a:chExt cx="21497218" cy="10001043"/>
            </a:xfrm>
          </xdr:grpSpPr>
          <xdr:grpSp>
            <xdr:nvGrpSpPr>
              <xdr:cNvPr id="2" name="Group 1">
                <a:extLst>
                  <a:ext uri="{FF2B5EF4-FFF2-40B4-BE49-F238E27FC236}">
                    <a16:creationId xmlns:a16="http://schemas.microsoft.com/office/drawing/2014/main" id="{230FD494-3344-4777-8660-7CECB51D99BF}"/>
                  </a:ext>
                </a:extLst>
              </xdr:cNvPr>
              <xdr:cNvGrpSpPr/>
            </xdr:nvGrpSpPr>
            <xdr:grpSpPr>
              <a:xfrm>
                <a:off x="716573" y="0"/>
                <a:ext cx="13352354" cy="9865895"/>
                <a:chOff x="716573" y="0"/>
                <a:chExt cx="13352354" cy="9865895"/>
              </a:xfrm>
            </xdr:grpSpPr>
            <xdr:grpSp>
              <xdr:nvGrpSpPr>
                <xdr:cNvPr id="3" name="Group 2">
                  <a:extLst>
                    <a:ext uri="{FF2B5EF4-FFF2-40B4-BE49-F238E27FC236}">
                      <a16:creationId xmlns:a16="http://schemas.microsoft.com/office/drawing/2014/main" id="{FD9A9F53-443D-43ED-6687-86FF88017C54}"/>
                    </a:ext>
                  </a:extLst>
                </xdr:cNvPr>
                <xdr:cNvGrpSpPr/>
              </xdr:nvGrpSpPr>
              <xdr:grpSpPr>
                <a:xfrm>
                  <a:off x="716573" y="0"/>
                  <a:ext cx="13352354" cy="9865895"/>
                  <a:chOff x="716573" y="0"/>
                  <a:chExt cx="13352354" cy="9865895"/>
                </a:xfrm>
              </xdr:grpSpPr>
              <xdr:grpSp>
                <xdr:nvGrpSpPr>
                  <xdr:cNvPr id="5" name="Group 4">
                    <a:extLst>
                      <a:ext uri="{FF2B5EF4-FFF2-40B4-BE49-F238E27FC236}">
                        <a16:creationId xmlns:a16="http://schemas.microsoft.com/office/drawing/2014/main" id="{BBA0DD5E-4C3B-C425-0515-67CF54CBC3A4}"/>
                      </a:ext>
                    </a:extLst>
                  </xdr:cNvPr>
                  <xdr:cNvGrpSpPr/>
                </xdr:nvGrpSpPr>
                <xdr:grpSpPr>
                  <a:xfrm>
                    <a:off x="716573" y="0"/>
                    <a:ext cx="13352354" cy="9865895"/>
                    <a:chOff x="716573" y="0"/>
                    <a:chExt cx="13352354" cy="9865895"/>
                  </a:xfrm>
                </xdr:grpSpPr>
                <xdr:grpSp>
                  <xdr:nvGrpSpPr>
                    <xdr:cNvPr id="12" name="Group 11">
                      <a:extLst>
                        <a:ext uri="{FF2B5EF4-FFF2-40B4-BE49-F238E27FC236}">
                          <a16:creationId xmlns:a16="http://schemas.microsoft.com/office/drawing/2014/main" id="{6C77A418-ACE2-EAC5-7A2C-E569D934D67B}"/>
                        </a:ext>
                      </a:extLst>
                    </xdr:cNvPr>
                    <xdr:cNvGrpSpPr/>
                  </xdr:nvGrpSpPr>
                  <xdr:grpSpPr>
                    <a:xfrm>
                      <a:off x="716573" y="2"/>
                      <a:ext cx="13352354" cy="9865893"/>
                      <a:chOff x="716573" y="2"/>
                      <a:chExt cx="13352354" cy="9865893"/>
                    </a:xfrm>
                  </xdr:grpSpPr>
                  <xdr:grpSp>
                    <xdr:nvGrpSpPr>
                      <xdr:cNvPr id="23" name="Group 22">
                        <a:extLst>
                          <a:ext uri="{FF2B5EF4-FFF2-40B4-BE49-F238E27FC236}">
                            <a16:creationId xmlns:a16="http://schemas.microsoft.com/office/drawing/2014/main" id="{798290A6-6B95-5F86-85ED-B7A28FE64B60}"/>
                          </a:ext>
                        </a:extLst>
                      </xdr:cNvPr>
                      <xdr:cNvGrpSpPr/>
                    </xdr:nvGrpSpPr>
                    <xdr:grpSpPr>
                      <a:xfrm>
                        <a:off x="716573" y="2"/>
                        <a:ext cx="6298917" cy="6432639"/>
                        <a:chOff x="2194501" y="1020227"/>
                        <a:chExt cx="3898704" cy="3576092"/>
                      </a:xfrm>
                    </xdr:grpSpPr>
                    <xdr:sp macro="" textlink="">
                      <xdr:nvSpPr>
                        <xdr:cNvPr id="43" name="Rectangle: Rounded Corners 42">
                          <a:extLst>
                            <a:ext uri="{FF2B5EF4-FFF2-40B4-BE49-F238E27FC236}">
                              <a16:creationId xmlns:a16="http://schemas.microsoft.com/office/drawing/2014/main" id="{AA8FB429-3600-6912-5A2D-94761D17A02E}"/>
                            </a:ext>
                          </a:extLst>
                        </xdr:cNvPr>
                        <xdr:cNvSpPr/>
                      </xdr:nvSpPr>
                      <xdr:spPr>
                        <a:xfrm>
                          <a:off x="2212040" y="1080924"/>
                          <a:ext cx="3308407" cy="3096638"/>
                        </a:xfrm>
                        <a:prstGeom prst="rect">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4" name="Chart 43">
                          <a:extLst>
                            <a:ext uri="{FF2B5EF4-FFF2-40B4-BE49-F238E27FC236}">
                              <a16:creationId xmlns:a16="http://schemas.microsoft.com/office/drawing/2014/main" id="{1CC22D75-2AE7-A87A-A4A7-D3DC4D3B2270}"/>
                            </a:ext>
                          </a:extLst>
                        </xdr:cNvPr>
                        <xdr:cNvGraphicFramePr>
                          <a:graphicFrameLocks/>
                        </xdr:cNvGraphicFramePr>
                      </xdr:nvGraphicFramePr>
                      <xdr:xfrm>
                        <a:off x="2287498" y="1102873"/>
                        <a:ext cx="2373672" cy="151548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5" name="Chart 44">
                          <a:extLst>
                            <a:ext uri="{FF2B5EF4-FFF2-40B4-BE49-F238E27FC236}">
                              <a16:creationId xmlns:a16="http://schemas.microsoft.com/office/drawing/2014/main" id="{ECD4A78B-660B-7027-589B-4D57BACCC713}"/>
                            </a:ext>
                          </a:extLst>
                        </xdr:cNvPr>
                        <xdr:cNvGraphicFramePr>
                          <a:graphicFrameLocks/>
                        </xdr:cNvGraphicFramePr>
                      </xdr:nvGraphicFramePr>
                      <xdr:xfrm>
                        <a:off x="3323108" y="1020227"/>
                        <a:ext cx="2581600" cy="183567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6" name="Chart 45">
                          <a:extLst>
                            <a:ext uri="{FF2B5EF4-FFF2-40B4-BE49-F238E27FC236}">
                              <a16:creationId xmlns:a16="http://schemas.microsoft.com/office/drawing/2014/main" id="{376587F9-58D6-342E-A3B9-BF058624A418}"/>
                            </a:ext>
                          </a:extLst>
                        </xdr:cNvPr>
                        <xdr:cNvGraphicFramePr>
                          <a:graphicFrameLocks/>
                        </xdr:cNvGraphicFramePr>
                      </xdr:nvGraphicFramePr>
                      <xdr:xfrm>
                        <a:off x="3347936" y="2484508"/>
                        <a:ext cx="2745269" cy="1713862"/>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47" name="Chart 46">
                          <a:extLst>
                            <a:ext uri="{FF2B5EF4-FFF2-40B4-BE49-F238E27FC236}">
                              <a16:creationId xmlns:a16="http://schemas.microsoft.com/office/drawing/2014/main" id="{242CDFD8-D864-1752-DDA8-7BFACD9250E0}"/>
                            </a:ext>
                          </a:extLst>
                        </xdr:cNvPr>
                        <xdr:cNvGraphicFramePr>
                          <a:graphicFrameLocks/>
                        </xdr:cNvGraphicFramePr>
                      </xdr:nvGraphicFramePr>
                      <xdr:xfrm>
                        <a:off x="2194501" y="2204935"/>
                        <a:ext cx="2385606" cy="2391384"/>
                      </xdr:xfrm>
                      <a:graphic>
                        <a:graphicData uri="http://schemas.openxmlformats.org/drawingml/2006/chart">
                          <c:chart xmlns:c="http://schemas.openxmlformats.org/drawingml/2006/chart" xmlns:r="http://schemas.openxmlformats.org/officeDocument/2006/relationships" r:id="rId4"/>
                        </a:graphicData>
                      </a:graphic>
                    </xdr:graphicFrame>
                  </xdr:grpSp>
                  <xdr:sp macro="" textlink="">
                    <xdr:nvSpPr>
                      <xdr:cNvPr id="24" name="Rectangle: Rounded Corners 23">
                        <a:extLst>
                          <a:ext uri="{FF2B5EF4-FFF2-40B4-BE49-F238E27FC236}">
                            <a16:creationId xmlns:a16="http://schemas.microsoft.com/office/drawing/2014/main" id="{128C6064-80EC-6649-672F-53C9993F0F79}"/>
                          </a:ext>
                        </a:extLst>
                      </xdr:cNvPr>
                      <xdr:cNvSpPr/>
                    </xdr:nvSpPr>
                    <xdr:spPr>
                      <a:xfrm>
                        <a:off x="4087380" y="5864665"/>
                        <a:ext cx="1995252" cy="3961124"/>
                      </a:xfrm>
                      <a:prstGeom prst="rect">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5" name="Group 24">
                        <a:extLst>
                          <a:ext uri="{FF2B5EF4-FFF2-40B4-BE49-F238E27FC236}">
                            <a16:creationId xmlns:a16="http://schemas.microsoft.com/office/drawing/2014/main" id="{9166EFAF-D687-BABB-13E3-8C6A400F1FAE}"/>
                          </a:ext>
                        </a:extLst>
                      </xdr:cNvPr>
                      <xdr:cNvGrpSpPr/>
                    </xdr:nvGrpSpPr>
                    <xdr:grpSpPr>
                      <a:xfrm>
                        <a:off x="6331874" y="3493533"/>
                        <a:ext cx="4717977" cy="6372362"/>
                        <a:chOff x="4008918" y="1944075"/>
                        <a:chExt cx="3609835" cy="4777156"/>
                      </a:xfrm>
                    </xdr:grpSpPr>
                    <xdr:sp macro="" textlink="">
                      <xdr:nvSpPr>
                        <xdr:cNvPr id="41" name="Rectangle: Rounded Corners 40">
                          <a:extLst>
                            <a:ext uri="{FF2B5EF4-FFF2-40B4-BE49-F238E27FC236}">
                              <a16:creationId xmlns:a16="http://schemas.microsoft.com/office/drawing/2014/main" id="{9C9CFC4A-6F9F-4D36-6E75-BEEF4E6F5A76}"/>
                            </a:ext>
                          </a:extLst>
                        </xdr:cNvPr>
                        <xdr:cNvSpPr/>
                      </xdr:nvSpPr>
                      <xdr:spPr>
                        <a:xfrm>
                          <a:off x="4008918" y="1944075"/>
                          <a:ext cx="3609835" cy="4777156"/>
                        </a:xfrm>
                        <a:prstGeom prst="rect">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42" name="Chart 41">
                              <a:extLst>
                                <a:ext uri="{FF2B5EF4-FFF2-40B4-BE49-F238E27FC236}">
                                  <a16:creationId xmlns:a16="http://schemas.microsoft.com/office/drawing/2014/main" id="{080E4836-8943-7931-9DFE-57940D96250D}"/>
                                </a:ext>
                              </a:extLst>
                            </xdr:cNvPr>
                            <xdr:cNvGraphicFramePr/>
                          </xdr:nvGraphicFramePr>
                          <xdr:xfrm>
                            <a:off x="4139865" y="2281539"/>
                            <a:ext cx="3235903" cy="4322463"/>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139865" y="2281539"/>
                              <a:ext cx="3235903" cy="43224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grpSp>
                    <xdr:nvGrpSpPr>
                      <xdr:cNvPr id="26" name="Group 25">
                        <a:extLst>
                          <a:ext uri="{FF2B5EF4-FFF2-40B4-BE49-F238E27FC236}">
                            <a16:creationId xmlns:a16="http://schemas.microsoft.com/office/drawing/2014/main" id="{C971F854-150E-0F37-CFC4-AC9EB5B9A44B}"/>
                          </a:ext>
                        </a:extLst>
                      </xdr:cNvPr>
                      <xdr:cNvGrpSpPr/>
                    </xdr:nvGrpSpPr>
                    <xdr:grpSpPr>
                      <a:xfrm>
                        <a:off x="6245961" y="108858"/>
                        <a:ext cx="4850885" cy="3222504"/>
                        <a:chOff x="3913702" y="109924"/>
                        <a:chExt cx="3618375" cy="1726691"/>
                      </a:xfrm>
                    </xdr:grpSpPr>
                    <xdr:sp macro="" textlink="">
                      <xdr:nvSpPr>
                        <xdr:cNvPr id="39" name="Rectangle: Rounded Corners 38">
                          <a:extLst>
                            <a:ext uri="{FF2B5EF4-FFF2-40B4-BE49-F238E27FC236}">
                              <a16:creationId xmlns:a16="http://schemas.microsoft.com/office/drawing/2014/main" id="{D2857F5C-D0CD-E0B4-5A45-BAB2B725DBB5}"/>
                            </a:ext>
                          </a:extLst>
                        </xdr:cNvPr>
                        <xdr:cNvSpPr/>
                      </xdr:nvSpPr>
                      <xdr:spPr>
                        <a:xfrm>
                          <a:off x="3913702" y="109924"/>
                          <a:ext cx="3617941" cy="1720355"/>
                        </a:xfrm>
                        <a:prstGeom prst="rect">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0" name="Chart 39">
                          <a:extLst>
                            <a:ext uri="{FF2B5EF4-FFF2-40B4-BE49-F238E27FC236}">
                              <a16:creationId xmlns:a16="http://schemas.microsoft.com/office/drawing/2014/main" id="{D785A85B-E798-43FB-B61F-8372A34EA818}"/>
                            </a:ext>
                          </a:extLst>
                        </xdr:cNvPr>
                        <xdr:cNvGraphicFramePr>
                          <a:graphicFrameLocks/>
                        </xdr:cNvGraphicFramePr>
                      </xdr:nvGraphicFramePr>
                      <xdr:xfrm>
                        <a:off x="3950302" y="191160"/>
                        <a:ext cx="3581775" cy="1645455"/>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27" name="Group 26">
                        <a:extLst>
                          <a:ext uri="{FF2B5EF4-FFF2-40B4-BE49-F238E27FC236}">
                            <a16:creationId xmlns:a16="http://schemas.microsoft.com/office/drawing/2014/main" id="{863B0ACC-1D9A-CC19-EBEF-E083200F3B18}"/>
                          </a:ext>
                        </a:extLst>
                      </xdr:cNvPr>
                      <xdr:cNvGrpSpPr/>
                    </xdr:nvGrpSpPr>
                    <xdr:grpSpPr>
                      <a:xfrm>
                        <a:off x="753492" y="5857313"/>
                        <a:ext cx="3203561" cy="3995213"/>
                        <a:chOff x="507998" y="3232088"/>
                        <a:chExt cx="3296140" cy="3290916"/>
                      </a:xfrm>
                    </xdr:grpSpPr>
                    <xdr:sp macro="" textlink="">
                      <xdr:nvSpPr>
                        <xdr:cNvPr id="37" name="Rectangle: Rounded Corners 36">
                          <a:extLst>
                            <a:ext uri="{FF2B5EF4-FFF2-40B4-BE49-F238E27FC236}">
                              <a16:creationId xmlns:a16="http://schemas.microsoft.com/office/drawing/2014/main" id="{855B6F33-106C-6EF1-9A69-15794563A823}"/>
                            </a:ext>
                          </a:extLst>
                        </xdr:cNvPr>
                        <xdr:cNvSpPr/>
                      </xdr:nvSpPr>
                      <xdr:spPr>
                        <a:xfrm>
                          <a:off x="508000" y="3232088"/>
                          <a:ext cx="3296138" cy="3290916"/>
                        </a:xfrm>
                        <a:prstGeom prst="rect">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8" name="Chart 37">
                          <a:extLst>
                            <a:ext uri="{FF2B5EF4-FFF2-40B4-BE49-F238E27FC236}">
                              <a16:creationId xmlns:a16="http://schemas.microsoft.com/office/drawing/2014/main" id="{10CDBE38-8FBD-94F4-8876-EAD3E37B87AD}"/>
                            </a:ext>
                          </a:extLst>
                        </xdr:cNvPr>
                        <xdr:cNvGraphicFramePr>
                          <a:graphicFrameLocks/>
                        </xdr:cNvGraphicFramePr>
                      </xdr:nvGraphicFramePr>
                      <xdr:xfrm>
                        <a:off x="507998" y="3427578"/>
                        <a:ext cx="3198448" cy="2973932"/>
                      </xdr:xfrm>
                      <a:graphic>
                        <a:graphicData uri="http://schemas.openxmlformats.org/drawingml/2006/chart">
                          <c:chart xmlns:c="http://schemas.openxmlformats.org/drawingml/2006/chart" xmlns:r="http://schemas.openxmlformats.org/officeDocument/2006/relationships" r:id="rId7"/>
                        </a:graphicData>
                      </a:graphic>
                    </xdr:graphicFrame>
                  </xdr:grpSp>
                  <xdr:grpSp>
                    <xdr:nvGrpSpPr>
                      <xdr:cNvPr id="28" name="Group 27">
                        <a:extLst>
                          <a:ext uri="{FF2B5EF4-FFF2-40B4-BE49-F238E27FC236}">
                            <a16:creationId xmlns:a16="http://schemas.microsoft.com/office/drawing/2014/main" id="{0CFF0136-1688-BE5F-02BE-1B713E89C087}"/>
                          </a:ext>
                        </a:extLst>
                      </xdr:cNvPr>
                      <xdr:cNvGrpSpPr/>
                    </xdr:nvGrpSpPr>
                    <xdr:grpSpPr>
                      <a:xfrm>
                        <a:off x="11175999" y="55419"/>
                        <a:ext cx="2503364" cy="9783738"/>
                        <a:chOff x="11042072" y="75205"/>
                        <a:chExt cx="2410694" cy="9567559"/>
                      </a:xfrm>
                    </xdr:grpSpPr>
                    <xdr:sp macro="" textlink="">
                      <xdr:nvSpPr>
                        <xdr:cNvPr id="31" name="Rectangle: Rounded Corners 30">
                          <a:extLst>
                            <a:ext uri="{FF2B5EF4-FFF2-40B4-BE49-F238E27FC236}">
                              <a16:creationId xmlns:a16="http://schemas.microsoft.com/office/drawing/2014/main" id="{29819804-97AD-0177-027B-3D94D8A0E0F2}"/>
                            </a:ext>
                          </a:extLst>
                        </xdr:cNvPr>
                        <xdr:cNvSpPr/>
                      </xdr:nvSpPr>
                      <xdr:spPr>
                        <a:xfrm>
                          <a:off x="11042072" y="75205"/>
                          <a:ext cx="2399233" cy="1482436"/>
                        </a:xfrm>
                        <a:prstGeom prst="rect">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Rectangle: Rounded Corners 31">
                          <a:extLst>
                            <a:ext uri="{FF2B5EF4-FFF2-40B4-BE49-F238E27FC236}">
                              <a16:creationId xmlns:a16="http://schemas.microsoft.com/office/drawing/2014/main" id="{8856B42A-73EA-FFA0-3E99-DE8931E94494}"/>
                            </a:ext>
                          </a:extLst>
                        </xdr:cNvPr>
                        <xdr:cNvSpPr/>
                      </xdr:nvSpPr>
                      <xdr:spPr>
                        <a:xfrm>
                          <a:off x="11057658" y="1634835"/>
                          <a:ext cx="2357138" cy="1427019"/>
                        </a:xfrm>
                        <a:prstGeom prst="rect">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Rectangle: Rounded Corners 32">
                          <a:extLst>
                            <a:ext uri="{FF2B5EF4-FFF2-40B4-BE49-F238E27FC236}">
                              <a16:creationId xmlns:a16="http://schemas.microsoft.com/office/drawing/2014/main" id="{ECD13FC5-3B30-0BF8-FCD6-CE5F6A327C01}"/>
                            </a:ext>
                          </a:extLst>
                        </xdr:cNvPr>
                        <xdr:cNvSpPr/>
                      </xdr:nvSpPr>
                      <xdr:spPr>
                        <a:xfrm>
                          <a:off x="11078444" y="6400800"/>
                          <a:ext cx="2374322" cy="1551709"/>
                        </a:xfrm>
                        <a:prstGeom prst="rect">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Rectangle: Rounded Corners 33">
                          <a:extLst>
                            <a:ext uri="{FF2B5EF4-FFF2-40B4-BE49-F238E27FC236}">
                              <a16:creationId xmlns:a16="http://schemas.microsoft.com/office/drawing/2014/main" id="{4BD3F54F-E25C-6468-2674-590659F8EE79}"/>
                            </a:ext>
                          </a:extLst>
                        </xdr:cNvPr>
                        <xdr:cNvSpPr/>
                      </xdr:nvSpPr>
                      <xdr:spPr>
                        <a:xfrm>
                          <a:off x="11054197" y="3172691"/>
                          <a:ext cx="2373856" cy="1537855"/>
                        </a:xfrm>
                        <a:prstGeom prst="rect">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Rectangle: Rounded Corners 34">
                          <a:extLst>
                            <a:ext uri="{FF2B5EF4-FFF2-40B4-BE49-F238E27FC236}">
                              <a16:creationId xmlns:a16="http://schemas.microsoft.com/office/drawing/2014/main" id="{CC322C38-31A9-979B-9073-248EBE395CE1}"/>
                            </a:ext>
                          </a:extLst>
                        </xdr:cNvPr>
                        <xdr:cNvSpPr/>
                      </xdr:nvSpPr>
                      <xdr:spPr>
                        <a:xfrm>
                          <a:off x="11073246" y="4806907"/>
                          <a:ext cx="2351811" cy="1510766"/>
                        </a:xfrm>
                        <a:prstGeom prst="rect">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Rectangle: Rounded Corners 35">
                          <a:extLst>
                            <a:ext uri="{FF2B5EF4-FFF2-40B4-BE49-F238E27FC236}">
                              <a16:creationId xmlns:a16="http://schemas.microsoft.com/office/drawing/2014/main" id="{CA9B6577-684B-0A49-B1E0-4DF44BC3FA0E}"/>
                            </a:ext>
                          </a:extLst>
                        </xdr:cNvPr>
                        <xdr:cNvSpPr/>
                      </xdr:nvSpPr>
                      <xdr:spPr>
                        <a:xfrm>
                          <a:off x="11078442" y="8013123"/>
                          <a:ext cx="2362864" cy="1629641"/>
                        </a:xfrm>
                        <a:prstGeom prst="rect">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29" name="Rectangle: Rounded Corners 28">
                        <a:extLst>
                          <a:ext uri="{FF2B5EF4-FFF2-40B4-BE49-F238E27FC236}">
                            <a16:creationId xmlns:a16="http://schemas.microsoft.com/office/drawing/2014/main" id="{1CD33D43-FAFB-EC04-9814-734814F5E07A}"/>
                          </a:ext>
                        </a:extLst>
                      </xdr:cNvPr>
                      <xdr:cNvSpPr/>
                    </xdr:nvSpPr>
                    <xdr:spPr>
                      <a:xfrm>
                        <a:off x="13824077" y="125664"/>
                        <a:ext cx="244850" cy="9688526"/>
                      </a:xfrm>
                      <a:prstGeom prst="rect">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Rectangle: Rounded Corners 29">
                        <a:extLst>
                          <a:ext uri="{FF2B5EF4-FFF2-40B4-BE49-F238E27FC236}">
                            <a16:creationId xmlns:a16="http://schemas.microsoft.com/office/drawing/2014/main" id="{0B2733DD-51CC-FB52-3FA3-51BA8E03B88F}"/>
                          </a:ext>
                        </a:extLst>
                      </xdr:cNvPr>
                      <xdr:cNvSpPr/>
                    </xdr:nvSpPr>
                    <xdr:spPr>
                      <a:xfrm flipH="1">
                        <a:off x="13876419" y="2526631"/>
                        <a:ext cx="127609" cy="387684"/>
                      </a:xfrm>
                      <a:prstGeom prst="rect">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20" name="TextBox 19">
                      <a:extLst>
                        <a:ext uri="{FF2B5EF4-FFF2-40B4-BE49-F238E27FC236}">
                          <a16:creationId xmlns:a16="http://schemas.microsoft.com/office/drawing/2014/main" id="{5B490BC0-C7F3-CCED-A1E1-094D3A982F5C}"/>
                        </a:ext>
                      </a:extLst>
                    </xdr:cNvPr>
                    <xdr:cNvSpPr txBox="1"/>
                  </xdr:nvSpPr>
                  <xdr:spPr>
                    <a:xfrm>
                      <a:off x="2105682" y="2256991"/>
                      <a:ext cx="2753584" cy="113525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lstStyle/>
                    <a:p>
                      <a:pPr algn="ctr"/>
                      <a:r>
                        <a:rPr lang="en-IN" sz="1600" b="1">
                          <a:solidFill>
                            <a:schemeClr val="accent6">
                              <a:lumMod val="50000"/>
                            </a:schemeClr>
                          </a:solidFill>
                        </a:rPr>
                        <a:t>CUSTOMER RATIO PER MODE OF BUSINESS</a:t>
                      </a:r>
                    </a:p>
                  </xdr:txBody>
                </xdr:sp>
                <xdr:sp macro="" textlink="'support sheet'!N19">
                  <xdr:nvSpPr>
                    <xdr:cNvPr id="13" name="TextBox 12">
                      <a:extLst>
                        <a:ext uri="{FF2B5EF4-FFF2-40B4-BE49-F238E27FC236}">
                          <a16:creationId xmlns:a16="http://schemas.microsoft.com/office/drawing/2014/main" id="{BAB656E9-AAA0-E1DE-29F8-887CABD6575A}"/>
                        </a:ext>
                      </a:extLst>
                    </xdr:cNvPr>
                    <xdr:cNvSpPr txBox="1"/>
                  </xdr:nvSpPr>
                  <xdr:spPr>
                    <a:xfrm>
                      <a:off x="11753272" y="0"/>
                      <a:ext cx="1216041" cy="485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B0DA6F-A35C-48E4-8CF7-5CEA1CAF75FD}" type="TxLink">
                        <a:rPr lang="en-US" sz="1800" b="1" i="0" u="none" strike="noStrike">
                          <a:solidFill>
                            <a:schemeClr val="bg1"/>
                          </a:solidFill>
                          <a:latin typeface="Calibri"/>
                          <a:ea typeface="Calibri"/>
                          <a:cs typeface="Calibri"/>
                        </a:rPr>
                        <a:pPr algn="ctr"/>
                        <a:t>APSARA</a:t>
                      </a:fld>
                      <a:endParaRPr lang="en-US" sz="1800" b="1">
                        <a:solidFill>
                          <a:schemeClr val="bg1"/>
                        </a:solidFill>
                      </a:endParaRPr>
                    </a:p>
                  </xdr:txBody>
                </xdr:sp>
                <xdr:sp macro="" textlink="'support sheet'!N20">
                  <xdr:nvSpPr>
                    <xdr:cNvPr id="14" name="TextBox 13">
                      <a:extLst>
                        <a:ext uri="{FF2B5EF4-FFF2-40B4-BE49-F238E27FC236}">
                          <a16:creationId xmlns:a16="http://schemas.microsoft.com/office/drawing/2014/main" id="{FEAFA1D9-E76D-BD8E-D353-5F0DD3CBDF17}"/>
                        </a:ext>
                      </a:extLst>
                    </xdr:cNvPr>
                    <xdr:cNvSpPr txBox="1"/>
                  </xdr:nvSpPr>
                  <xdr:spPr>
                    <a:xfrm>
                      <a:off x="11779038" y="1610044"/>
                      <a:ext cx="1216041" cy="49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148EE8-C1D5-4A34-97B8-AEC1414E6662}" type="TxLink">
                        <a:rPr lang="en-US" sz="1800" b="1" i="0" u="none" strike="noStrike">
                          <a:solidFill>
                            <a:schemeClr val="accent4">
                              <a:lumMod val="40000"/>
                              <a:lumOff val="60000"/>
                            </a:schemeClr>
                          </a:solidFill>
                          <a:effectLst>
                            <a:glow rad="139700">
                              <a:schemeClr val="accent4">
                                <a:satMod val="175000"/>
                                <a:alpha val="40000"/>
                              </a:schemeClr>
                            </a:glow>
                          </a:effectLst>
                          <a:latin typeface="Calibri"/>
                          <a:ea typeface="Calibri"/>
                          <a:cs typeface="Calibri"/>
                        </a:rPr>
                        <a:pPr algn="ctr"/>
                        <a:t>CAMEL</a:t>
                      </a:fld>
                      <a:endParaRPr lang="en-US" sz="1800" b="1">
                        <a:solidFill>
                          <a:schemeClr val="accent4">
                            <a:lumMod val="40000"/>
                            <a:lumOff val="60000"/>
                          </a:schemeClr>
                        </a:solidFill>
                        <a:effectLst>
                          <a:glow rad="139700">
                            <a:schemeClr val="accent4">
                              <a:satMod val="175000"/>
                              <a:alpha val="40000"/>
                            </a:schemeClr>
                          </a:glow>
                        </a:effectLst>
                      </a:endParaRPr>
                    </a:p>
                  </xdr:txBody>
                </xdr:sp>
                <xdr:sp macro="" textlink="'support sheet'!N22">
                  <xdr:nvSpPr>
                    <xdr:cNvPr id="15" name="TextBox 14">
                      <a:extLst>
                        <a:ext uri="{FF2B5EF4-FFF2-40B4-BE49-F238E27FC236}">
                          <a16:creationId xmlns:a16="http://schemas.microsoft.com/office/drawing/2014/main" id="{9F7085A4-7BBE-D91B-928D-A709E5867DCF}"/>
                        </a:ext>
                      </a:extLst>
                    </xdr:cNvPr>
                    <xdr:cNvSpPr txBox="1"/>
                  </xdr:nvSpPr>
                  <xdr:spPr>
                    <a:xfrm>
                      <a:off x="11794350" y="4843746"/>
                      <a:ext cx="1216041" cy="492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99585E-0D96-4F9D-B955-E3459EE54837}" type="TxLink">
                        <a:rPr lang="en-US" sz="1800" b="1" i="0" u="none" strike="noStrike">
                          <a:solidFill>
                            <a:schemeClr val="bg1"/>
                          </a:solidFill>
                          <a:latin typeface="Calibri"/>
                          <a:ea typeface="Calibri"/>
                          <a:cs typeface="Calibri"/>
                        </a:rPr>
                        <a:pPr algn="ctr"/>
                        <a:t>DOMS</a:t>
                      </a:fld>
                      <a:endParaRPr lang="en-US" sz="1800" b="1">
                        <a:solidFill>
                          <a:schemeClr val="bg1"/>
                        </a:solidFill>
                      </a:endParaRPr>
                    </a:p>
                  </xdr:txBody>
                </xdr:sp>
                <xdr:sp macro="" textlink="'support sheet'!N23">
                  <xdr:nvSpPr>
                    <xdr:cNvPr id="16" name="TextBox 15">
                      <a:extLst>
                        <a:ext uri="{FF2B5EF4-FFF2-40B4-BE49-F238E27FC236}">
                          <a16:creationId xmlns:a16="http://schemas.microsoft.com/office/drawing/2014/main" id="{657A8AFD-53EB-2B29-C1D9-39B0F00BDA3A}"/>
                        </a:ext>
                      </a:extLst>
                    </xdr:cNvPr>
                    <xdr:cNvSpPr txBox="1"/>
                  </xdr:nvSpPr>
                  <xdr:spPr>
                    <a:xfrm>
                      <a:off x="11537190" y="6460838"/>
                      <a:ext cx="1830987" cy="49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182055-6BB4-482C-AE1B-F9127F1CD32C}" type="TxLink">
                        <a:rPr lang="en-US" sz="1800" b="1" i="0" u="none" strike="noStrike">
                          <a:solidFill>
                            <a:schemeClr val="bg1"/>
                          </a:solidFill>
                          <a:latin typeface="Calibri"/>
                          <a:ea typeface="Calibri"/>
                          <a:cs typeface="Calibri"/>
                        </a:rPr>
                        <a:pPr algn="ctr"/>
                        <a:t>FABER CASTLE</a:t>
                      </a:fld>
                      <a:endParaRPr lang="en-US" sz="1800" b="1">
                        <a:solidFill>
                          <a:schemeClr val="bg1"/>
                        </a:solidFill>
                      </a:endParaRPr>
                    </a:p>
                  </xdr:txBody>
                </xdr:sp>
                <xdr:sp macro="" textlink="'support sheet'!N24">
                  <xdr:nvSpPr>
                    <xdr:cNvPr id="17" name="TextBox 16">
                      <a:extLst>
                        <a:ext uri="{FF2B5EF4-FFF2-40B4-BE49-F238E27FC236}">
                          <a16:creationId xmlns:a16="http://schemas.microsoft.com/office/drawing/2014/main" id="{9606B371-6222-4862-359F-642E3A9198A9}"/>
                        </a:ext>
                      </a:extLst>
                    </xdr:cNvPr>
                    <xdr:cNvSpPr txBox="1"/>
                  </xdr:nvSpPr>
                  <xdr:spPr>
                    <a:xfrm>
                      <a:off x="11834454" y="8130431"/>
                      <a:ext cx="1216041" cy="49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D9E866-B959-491F-B9A1-8158AFB8C0B2}" type="TxLink">
                        <a:rPr lang="en-US" sz="1800" b="1" i="0" u="none" strike="noStrike">
                          <a:solidFill>
                            <a:schemeClr val="bg1"/>
                          </a:solidFill>
                          <a:latin typeface="Calibri"/>
                          <a:ea typeface="Calibri"/>
                          <a:cs typeface="Calibri"/>
                        </a:rPr>
                        <a:pPr algn="ctr"/>
                        <a:t>NATRAJ</a:t>
                      </a:fld>
                      <a:endParaRPr lang="en-US" sz="1800" b="1">
                        <a:solidFill>
                          <a:schemeClr val="bg1"/>
                        </a:solidFill>
                      </a:endParaRPr>
                    </a:p>
                  </xdr:txBody>
                </xdr:sp>
                <xdr:sp macro="" textlink="'support sheet'!N21">
                  <xdr:nvSpPr>
                    <xdr:cNvPr id="18" name="TextBox 17">
                      <a:extLst>
                        <a:ext uri="{FF2B5EF4-FFF2-40B4-BE49-F238E27FC236}">
                          <a16:creationId xmlns:a16="http://schemas.microsoft.com/office/drawing/2014/main" id="{E8B6321A-0DBE-8A7D-E005-C6228C395DFC}"/>
                        </a:ext>
                      </a:extLst>
                    </xdr:cNvPr>
                    <xdr:cNvSpPr txBox="1"/>
                  </xdr:nvSpPr>
                  <xdr:spPr>
                    <a:xfrm>
                      <a:off x="11697369" y="3187031"/>
                      <a:ext cx="1354586" cy="49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FD2F503-7085-43F4-91A1-6D23CD8D01AE}" type="TxLink">
                        <a:rPr lang="en-US" sz="1800" b="1" i="0" u="none" strike="noStrike">
                          <a:solidFill>
                            <a:schemeClr val="bg1"/>
                          </a:solidFill>
                          <a:latin typeface="Calibri"/>
                          <a:ea typeface="Calibri"/>
                          <a:cs typeface="Calibri"/>
                        </a:rPr>
                        <a:pPr algn="ctr"/>
                        <a:t>CLASSMATE</a:t>
                      </a:fld>
                      <a:endParaRPr lang="en-US" sz="1800" b="1">
                        <a:solidFill>
                          <a:schemeClr val="bg1"/>
                        </a:solidFill>
                      </a:endParaRPr>
                    </a:p>
                  </xdr:txBody>
                </xdr:sp>
                <xdr:sp macro="" textlink="">
                  <xdr:nvSpPr>
                    <xdr:cNvPr id="19" name="TextBox 18">
                      <a:extLst>
                        <a:ext uri="{FF2B5EF4-FFF2-40B4-BE49-F238E27FC236}">
                          <a16:creationId xmlns:a16="http://schemas.microsoft.com/office/drawing/2014/main" id="{47903632-5A30-9B55-1254-7BF5B7B0EDEE}"/>
                        </a:ext>
                      </a:extLst>
                    </xdr:cNvPr>
                    <xdr:cNvSpPr txBox="1"/>
                  </xdr:nvSpPr>
                  <xdr:spPr>
                    <a:xfrm>
                      <a:off x="1029368" y="5868737"/>
                      <a:ext cx="2526632" cy="387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6">
                              <a:lumMod val="50000"/>
                            </a:schemeClr>
                          </a:solidFill>
                        </a:rPr>
                        <a:t>YEARLY SALES  COMPARISION</a:t>
                      </a:r>
                    </a:p>
                  </xdr:txBody>
                </xdr:sp>
                <xdr:sp macro="" textlink="">
                  <xdr:nvSpPr>
                    <xdr:cNvPr id="21" name="TextBox 20">
                      <a:extLst>
                        <a:ext uri="{FF2B5EF4-FFF2-40B4-BE49-F238E27FC236}">
                          <a16:creationId xmlns:a16="http://schemas.microsoft.com/office/drawing/2014/main" id="{37F365E9-9E8C-13EE-03D2-B776FF21CAB5}"/>
                        </a:ext>
                      </a:extLst>
                    </xdr:cNvPr>
                    <xdr:cNvSpPr txBox="1"/>
                  </xdr:nvSpPr>
                  <xdr:spPr>
                    <a:xfrm>
                      <a:off x="7416799" y="3328736"/>
                      <a:ext cx="2272632" cy="941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6">
                              <a:lumMod val="50000"/>
                            </a:schemeClr>
                          </a:solidFill>
                        </a:rPr>
                        <a:t>STATE</a:t>
                      </a:r>
                      <a:r>
                        <a:rPr lang="en-IN" sz="1600" b="1" baseline="0">
                          <a:solidFill>
                            <a:schemeClr val="accent6">
                              <a:lumMod val="50000"/>
                            </a:schemeClr>
                          </a:solidFill>
                        </a:rPr>
                        <a:t>-WISE CUSTOMERS </a:t>
                      </a:r>
                      <a:endParaRPr lang="en-IN" sz="1600" b="1">
                        <a:solidFill>
                          <a:schemeClr val="accent6">
                            <a:lumMod val="50000"/>
                          </a:schemeClr>
                        </a:solidFill>
                      </a:endParaRPr>
                    </a:p>
                  </xdr:txBody>
                </xdr:sp>
                <xdr:sp macro="" textlink="">
                  <xdr:nvSpPr>
                    <xdr:cNvPr id="22" name="TextBox 21">
                      <a:extLst>
                        <a:ext uri="{FF2B5EF4-FFF2-40B4-BE49-F238E27FC236}">
                          <a16:creationId xmlns:a16="http://schemas.microsoft.com/office/drawing/2014/main" id="{6AA9A49F-F004-B03F-4AA0-7ED93A0C42EB}"/>
                        </a:ext>
                      </a:extLst>
                    </xdr:cNvPr>
                    <xdr:cNvSpPr txBox="1"/>
                  </xdr:nvSpPr>
                  <xdr:spPr>
                    <a:xfrm>
                      <a:off x="7502357" y="0"/>
                      <a:ext cx="2272632" cy="941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6">
                              <a:lumMod val="50000"/>
                            </a:schemeClr>
                          </a:solidFill>
                        </a:rPr>
                        <a:t>MALE VS FEMALE CUSTOMER RATIO</a:t>
                      </a:r>
                    </a:p>
                  </xdr:txBody>
                </xdr:sp>
              </xdr:grpSp>
              <xdr:pic>
                <xdr:nvPicPr>
                  <xdr:cNvPr id="6" name="Graphic 5" descr="Palette with solid fill">
                    <a:hlinkClick xmlns:r="http://schemas.openxmlformats.org/officeDocument/2006/relationships" r:id="rId8" tooltip="CAMEL"/>
                    <a:extLst>
                      <a:ext uri="{FF2B5EF4-FFF2-40B4-BE49-F238E27FC236}">
                        <a16:creationId xmlns:a16="http://schemas.microsoft.com/office/drawing/2014/main" id="{45AE0334-95F4-0D66-0454-CE4F7525B7C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750841" y="1917433"/>
                    <a:ext cx="1221053" cy="1227598"/>
                  </a:xfrm>
                  <a:prstGeom prst="rect">
                    <a:avLst/>
                  </a:prstGeom>
                </xdr:spPr>
              </xdr:pic>
              <xdr:pic>
                <xdr:nvPicPr>
                  <xdr:cNvPr id="7" name="Graphic 6" descr="Ruler with solid fill">
                    <a:hlinkClick xmlns:r="http://schemas.openxmlformats.org/officeDocument/2006/relationships" r:id="rId11" tooltip="FABLE CASTLE"/>
                    <a:extLst>
                      <a:ext uri="{FF2B5EF4-FFF2-40B4-BE49-F238E27FC236}">
                        <a16:creationId xmlns:a16="http://schemas.microsoft.com/office/drawing/2014/main" id="{94C94DB3-D5BD-F1F7-6819-1F4055BDD95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900842" y="7055578"/>
                    <a:ext cx="892737" cy="892737"/>
                  </a:xfrm>
                  <a:prstGeom prst="rect">
                    <a:avLst/>
                  </a:prstGeom>
                </xdr:spPr>
              </xdr:pic>
              <xdr:pic>
                <xdr:nvPicPr>
                  <xdr:cNvPr id="8" name="Graphic 7" descr="Books with solid fill">
                    <a:hlinkClick xmlns:r="http://schemas.openxmlformats.org/officeDocument/2006/relationships" r:id="rId14" tooltip="CLASSMATE"/>
                    <a:extLst>
                      <a:ext uri="{FF2B5EF4-FFF2-40B4-BE49-F238E27FC236}">
                        <a16:creationId xmlns:a16="http://schemas.microsoft.com/office/drawing/2014/main" id="{5B2CF1D2-55F4-EB9A-2F9A-92E1FC4BF4B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877051" y="3738550"/>
                    <a:ext cx="1090318" cy="967134"/>
                  </a:xfrm>
                  <a:prstGeom prst="rect">
                    <a:avLst/>
                  </a:prstGeom>
                </xdr:spPr>
              </xdr:pic>
              <xdr:pic>
                <xdr:nvPicPr>
                  <xdr:cNvPr id="9" name="Graphic 8" descr="Pencil with solid fill">
                    <a:hlinkClick xmlns:r="http://schemas.openxmlformats.org/officeDocument/2006/relationships" r:id="rId17" tooltip="APSARA"/>
                    <a:extLst>
                      <a:ext uri="{FF2B5EF4-FFF2-40B4-BE49-F238E27FC236}">
                        <a16:creationId xmlns:a16="http://schemas.microsoft.com/office/drawing/2014/main" id="{2B649644-3D58-CFB5-C2B7-2D472E33569C}"/>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1839895" y="408962"/>
                    <a:ext cx="1047264" cy="1041651"/>
                  </a:xfrm>
                  <a:prstGeom prst="rect">
                    <a:avLst/>
                  </a:prstGeom>
                </xdr:spPr>
              </xdr:pic>
              <xdr:pic>
                <xdr:nvPicPr>
                  <xdr:cNvPr id="10" name="Graphic 9" descr="Large paint brush with solid fill">
                    <a:hlinkClick xmlns:r="http://schemas.openxmlformats.org/officeDocument/2006/relationships" r:id="rId20" tooltip="NATRAJ"/>
                    <a:extLst>
                      <a:ext uri="{FF2B5EF4-FFF2-40B4-BE49-F238E27FC236}">
                        <a16:creationId xmlns:a16="http://schemas.microsoft.com/office/drawing/2014/main" id="{F3385680-17EC-241A-F413-AC6D28CFCD14}"/>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1924632" y="8756316"/>
                    <a:ext cx="914400" cy="914400"/>
                  </a:xfrm>
                  <a:prstGeom prst="rect">
                    <a:avLst/>
                  </a:prstGeom>
                </xdr:spPr>
              </xdr:pic>
              <xdr:pic>
                <xdr:nvPicPr>
                  <xdr:cNvPr id="11" name="Graphic 10" descr="Pencil with solid fill">
                    <a:hlinkClick xmlns:r="http://schemas.openxmlformats.org/officeDocument/2006/relationships" r:id="rId23" tooltip="DOMS"/>
                    <a:extLst>
                      <a:ext uri="{FF2B5EF4-FFF2-40B4-BE49-F238E27FC236}">
                        <a16:creationId xmlns:a16="http://schemas.microsoft.com/office/drawing/2014/main" id="{8FBAF2EC-6316-EB60-8F96-A1F83CF60EA6}"/>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1951368" y="5307263"/>
                    <a:ext cx="914400" cy="914400"/>
                  </a:xfrm>
                  <a:prstGeom prst="rect">
                    <a:avLst/>
                  </a:prstGeom>
                </xdr:spPr>
              </xdr:pic>
            </xdr:grpSp>
            <mc:AlternateContent xmlns:mc="http://schemas.openxmlformats.org/markup-compatibility/2006" xmlns:a14="http://schemas.microsoft.com/office/drawing/2010/main">
              <mc:Choice Requires="a14">
                <xdr:graphicFrame macro="">
                  <xdr:nvGraphicFramePr>
                    <xdr:cNvPr id="4" name="PRODUCT 2">
                      <a:extLst>
                        <a:ext uri="{FF2B5EF4-FFF2-40B4-BE49-F238E27FC236}">
                          <a16:creationId xmlns:a16="http://schemas.microsoft.com/office/drawing/2014/main" id="{A5AA184D-1BDE-C768-B6E5-E43B61929728}"/>
                        </a:ext>
                      </a:extLst>
                    </xdr:cNvPr>
                    <xdr:cNvGraphicFramePr/>
                  </xdr:nvGraphicFramePr>
                  <xdr:xfrm>
                    <a:off x="4215185" y="6098309"/>
                    <a:ext cx="1791450" cy="3580428"/>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3548690" y="5289777"/>
                      <a:ext cx="1817092" cy="3105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56" name="Group 55">
                <a:extLst>
                  <a:ext uri="{FF2B5EF4-FFF2-40B4-BE49-F238E27FC236}">
                    <a16:creationId xmlns:a16="http://schemas.microsoft.com/office/drawing/2014/main" id="{9996835F-3FDA-A90D-5407-438498A1775B}"/>
                  </a:ext>
                </a:extLst>
              </xdr:cNvPr>
              <xdr:cNvGrpSpPr/>
            </xdr:nvGrpSpPr>
            <xdr:grpSpPr>
              <a:xfrm>
                <a:off x="14197263" y="3569368"/>
                <a:ext cx="8016528" cy="6431675"/>
                <a:chOff x="14197263" y="3569368"/>
                <a:chExt cx="8016528" cy="6431675"/>
              </a:xfrm>
            </xdr:grpSpPr>
            <xdr:sp macro="" textlink="">
              <xdr:nvSpPr>
                <xdr:cNvPr id="48" name="Rectangle: Rounded Corners 47">
                  <a:extLst>
                    <a:ext uri="{FF2B5EF4-FFF2-40B4-BE49-F238E27FC236}">
                      <a16:creationId xmlns:a16="http://schemas.microsoft.com/office/drawing/2014/main" id="{E7E0EB88-2384-4F5B-8929-45FBEC381CE6}"/>
                    </a:ext>
                  </a:extLst>
                </xdr:cNvPr>
                <xdr:cNvSpPr/>
              </xdr:nvSpPr>
              <xdr:spPr>
                <a:xfrm>
                  <a:off x="14197263" y="3569368"/>
                  <a:ext cx="8016528" cy="6350586"/>
                </a:xfrm>
                <a:prstGeom prst="rect">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9" name="Rectangle: Rounded Corners 48">
                  <a:extLst>
                    <a:ext uri="{FF2B5EF4-FFF2-40B4-BE49-F238E27FC236}">
                      <a16:creationId xmlns:a16="http://schemas.microsoft.com/office/drawing/2014/main" id="{70063EC3-DA70-4221-8703-42C6DD99A147}"/>
                    </a:ext>
                  </a:extLst>
                </xdr:cNvPr>
                <xdr:cNvSpPr/>
              </xdr:nvSpPr>
              <xdr:spPr>
                <a:xfrm>
                  <a:off x="14264106" y="3676315"/>
                  <a:ext cx="7874000" cy="2820737"/>
                </a:xfrm>
                <a:prstGeom prst="rect">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0" name="Chart 49">
                  <a:extLst>
                    <a:ext uri="{FF2B5EF4-FFF2-40B4-BE49-F238E27FC236}">
                      <a16:creationId xmlns:a16="http://schemas.microsoft.com/office/drawing/2014/main" id="{EF58E561-02FC-4C94-85E4-517BA547B162}"/>
                    </a:ext>
                  </a:extLst>
                </xdr:cNvPr>
                <xdr:cNvGraphicFramePr>
                  <a:graphicFrameLocks/>
                </xdr:cNvGraphicFramePr>
              </xdr:nvGraphicFramePr>
              <xdr:xfrm>
                <a:off x="14464632" y="3636211"/>
                <a:ext cx="7526421" cy="2796672"/>
              </xdr:xfrm>
              <a:graphic>
                <a:graphicData uri="http://schemas.openxmlformats.org/drawingml/2006/chart">
                  <c:chart xmlns:c="http://schemas.openxmlformats.org/drawingml/2006/chart" xmlns:r="http://schemas.openxmlformats.org/officeDocument/2006/relationships" r:id="rId24"/>
                </a:graphicData>
              </a:graphic>
            </xdr:graphicFrame>
            <xdr:sp macro="" textlink="">
              <xdr:nvSpPr>
                <xdr:cNvPr id="53" name="Rectangle: Rounded Corners 52">
                  <a:extLst>
                    <a:ext uri="{FF2B5EF4-FFF2-40B4-BE49-F238E27FC236}">
                      <a16:creationId xmlns:a16="http://schemas.microsoft.com/office/drawing/2014/main" id="{C8BF4034-7153-4CB3-B961-9AB47114B18A}"/>
                    </a:ext>
                  </a:extLst>
                </xdr:cNvPr>
                <xdr:cNvSpPr/>
              </xdr:nvSpPr>
              <xdr:spPr>
                <a:xfrm>
                  <a:off x="14277474" y="6644104"/>
                  <a:ext cx="7853010" cy="3113670"/>
                </a:xfrm>
                <a:prstGeom prst="rect">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1" name="Chart 50">
                  <a:extLst>
                    <a:ext uri="{FF2B5EF4-FFF2-40B4-BE49-F238E27FC236}">
                      <a16:creationId xmlns:a16="http://schemas.microsoft.com/office/drawing/2014/main" id="{90C23B5B-1DD7-4AC8-A089-455359328145}"/>
                    </a:ext>
                  </a:extLst>
                </xdr:cNvPr>
                <xdr:cNvGraphicFramePr>
                  <a:graphicFrameLocks/>
                </xdr:cNvGraphicFramePr>
              </xdr:nvGraphicFramePr>
              <xdr:xfrm>
                <a:off x="14436096" y="6927772"/>
                <a:ext cx="7579895" cy="3073271"/>
              </xdr:xfrm>
              <a:graphic>
                <a:graphicData uri="http://schemas.openxmlformats.org/drawingml/2006/chart">
                  <c:chart xmlns:c="http://schemas.openxmlformats.org/drawingml/2006/chart" xmlns:r="http://schemas.openxmlformats.org/officeDocument/2006/relationships" r:id="rId25"/>
                </a:graphicData>
              </a:graphic>
            </xdr:graphicFrame>
          </xdr:grpSp>
          <xdr:grpSp>
            <xdr:nvGrpSpPr>
              <xdr:cNvPr id="57" name="Group 56">
                <a:extLst>
                  <a:ext uri="{FF2B5EF4-FFF2-40B4-BE49-F238E27FC236}">
                    <a16:creationId xmlns:a16="http://schemas.microsoft.com/office/drawing/2014/main" id="{58167687-CFB4-4A16-26C7-AA6DF556134F}"/>
                  </a:ext>
                </a:extLst>
              </xdr:cNvPr>
              <xdr:cNvGrpSpPr/>
            </xdr:nvGrpSpPr>
            <xdr:grpSpPr>
              <a:xfrm>
                <a:off x="14170526" y="0"/>
                <a:ext cx="8043264" cy="3422316"/>
                <a:chOff x="14170526" y="0"/>
                <a:chExt cx="8043264" cy="3422316"/>
              </a:xfrm>
            </xdr:grpSpPr>
            <xdr:sp macro="" textlink="">
              <xdr:nvSpPr>
                <xdr:cNvPr id="52" name="Rectangle: Rounded Corners 51">
                  <a:extLst>
                    <a:ext uri="{FF2B5EF4-FFF2-40B4-BE49-F238E27FC236}">
                      <a16:creationId xmlns:a16="http://schemas.microsoft.com/office/drawing/2014/main" id="{FD0F7A82-0511-48EE-9BA3-1A100B1A4B14}"/>
                    </a:ext>
                  </a:extLst>
                </xdr:cNvPr>
                <xdr:cNvSpPr/>
              </xdr:nvSpPr>
              <xdr:spPr>
                <a:xfrm>
                  <a:off x="14170526" y="0"/>
                  <a:ext cx="8043264" cy="3422316"/>
                </a:xfrm>
                <a:prstGeom prst="rect">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Rectangle: Rounded Corners 53">
                  <a:extLst>
                    <a:ext uri="{FF2B5EF4-FFF2-40B4-BE49-F238E27FC236}">
                      <a16:creationId xmlns:a16="http://schemas.microsoft.com/office/drawing/2014/main" id="{FDDE31A6-379E-4E84-B09A-B7C5F6A405B5}"/>
                    </a:ext>
                  </a:extLst>
                </xdr:cNvPr>
                <xdr:cNvSpPr/>
              </xdr:nvSpPr>
              <xdr:spPr>
                <a:xfrm>
                  <a:off x="14237369" y="1015414"/>
                  <a:ext cx="3368842" cy="2286000"/>
                </a:xfrm>
                <a:prstGeom prst="rect">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Rectangle: Rounded Corners 54">
                  <a:extLst>
                    <a:ext uri="{FF2B5EF4-FFF2-40B4-BE49-F238E27FC236}">
                      <a16:creationId xmlns:a16="http://schemas.microsoft.com/office/drawing/2014/main" id="{E8AACA1B-9B5E-4C46-AB1E-F4AC435C985E}"/>
                    </a:ext>
                  </a:extLst>
                </xdr:cNvPr>
                <xdr:cNvSpPr/>
              </xdr:nvSpPr>
              <xdr:spPr>
                <a:xfrm>
                  <a:off x="18796001" y="1042736"/>
                  <a:ext cx="3355474" cy="2312737"/>
                </a:xfrm>
                <a:prstGeom prst="rect">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sp macro="" textlink="'camel support'!C15">
          <xdr:nvSpPr>
            <xdr:cNvPr id="60" name="TextBox 59">
              <a:extLst>
                <a:ext uri="{FF2B5EF4-FFF2-40B4-BE49-F238E27FC236}">
                  <a16:creationId xmlns:a16="http://schemas.microsoft.com/office/drawing/2014/main" id="{A62D7E89-81C6-3746-F2EC-02B7CA9B056A}"/>
                </a:ext>
              </a:extLst>
            </xdr:cNvPr>
            <xdr:cNvSpPr txBox="1"/>
          </xdr:nvSpPr>
          <xdr:spPr>
            <a:xfrm>
              <a:off x="16435754" y="2110154"/>
              <a:ext cx="1266091" cy="527538"/>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fld id="{E459B100-8174-44B6-84D4-8763BEA54159}" type="TxLink">
                <a:rPr lang="en-US" sz="1600" b="1" i="0" u="none" strike="noStrike">
                  <a:solidFill>
                    <a:srgbClr val="000000"/>
                  </a:solidFill>
                  <a:latin typeface="Calibri"/>
                  <a:ea typeface="Calibri"/>
                  <a:cs typeface="Calibri"/>
                </a:rPr>
                <a:pPr algn="ctr"/>
                <a:t>NOTEBOOK</a:t>
              </a:fld>
              <a:endParaRPr lang="en-IN" sz="1600" b="1"/>
            </a:p>
          </xdr:txBody>
        </xdr:sp>
        <xdr:sp macro="" textlink="'camel support'!G30">
          <xdr:nvSpPr>
            <xdr:cNvPr id="61" name="TextBox 60">
              <a:extLst>
                <a:ext uri="{FF2B5EF4-FFF2-40B4-BE49-F238E27FC236}">
                  <a16:creationId xmlns:a16="http://schemas.microsoft.com/office/drawing/2014/main" id="{D6515C0F-E435-82DC-C897-FAF82012E3A1}"/>
                </a:ext>
              </a:extLst>
            </xdr:cNvPr>
            <xdr:cNvSpPr txBox="1"/>
          </xdr:nvSpPr>
          <xdr:spPr>
            <a:xfrm>
              <a:off x="20984308" y="2121876"/>
              <a:ext cx="1324707" cy="492369"/>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fld id="{67818CD2-4E25-4307-ABF1-64B189A29A49}" type="TxLink">
                <a:rPr lang="en-US" sz="1600" b="1" i="0" u="none" strike="noStrike">
                  <a:solidFill>
                    <a:srgbClr val="000000"/>
                  </a:solidFill>
                  <a:latin typeface="Calibri"/>
                  <a:ea typeface="Calibri"/>
                  <a:cs typeface="Calibri"/>
                </a:rPr>
                <a:pPr algn="ctr"/>
                <a:t>SKETCH PEN</a:t>
              </a:fld>
              <a:endParaRPr lang="en-IN" sz="1600" b="1"/>
            </a:p>
          </xdr:txBody>
        </xdr:sp>
        <xdr:sp macro="" textlink="'camel support'!F30">
          <xdr:nvSpPr>
            <xdr:cNvPr id="62" name="TextBox 61">
              <a:extLst>
                <a:ext uri="{FF2B5EF4-FFF2-40B4-BE49-F238E27FC236}">
                  <a16:creationId xmlns:a16="http://schemas.microsoft.com/office/drawing/2014/main" id="{0D6D2D75-7678-DD7C-CE28-7251959C863C}"/>
                </a:ext>
              </a:extLst>
            </xdr:cNvPr>
            <xdr:cNvSpPr txBox="1"/>
          </xdr:nvSpPr>
          <xdr:spPr>
            <a:xfrm>
              <a:off x="20960862" y="1383324"/>
              <a:ext cx="1348154" cy="504092"/>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fld id="{C8E208D0-29F2-4C2D-8DCD-03490BF3678D}" type="TxLink">
                <a:rPr lang="en-US" sz="1600" b="1" i="0" u="none" strike="noStrike">
                  <a:solidFill>
                    <a:srgbClr val="000000"/>
                  </a:solidFill>
                  <a:latin typeface="Calibri"/>
                  <a:ea typeface="Calibri"/>
                  <a:cs typeface="Calibri"/>
                </a:rPr>
                <a:pPr algn="ctr"/>
                <a:t>50</a:t>
              </a:fld>
              <a:endParaRPr lang="en-IN" sz="1600" b="1"/>
            </a:p>
          </xdr:txBody>
        </xdr:sp>
        <xdr:sp macro="" textlink="">
          <xdr:nvSpPr>
            <xdr:cNvPr id="64" name="TextBox 63">
              <a:extLst>
                <a:ext uri="{FF2B5EF4-FFF2-40B4-BE49-F238E27FC236}">
                  <a16:creationId xmlns:a16="http://schemas.microsoft.com/office/drawing/2014/main" id="{79D4A983-37A8-4ADE-9548-C73E9F6A3AAF}"/>
                </a:ext>
              </a:extLst>
            </xdr:cNvPr>
            <xdr:cNvSpPr txBox="1"/>
          </xdr:nvSpPr>
          <xdr:spPr>
            <a:xfrm>
              <a:off x="17291538" y="0"/>
              <a:ext cx="2320220" cy="801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rPr>
                <a:t>BES</a:t>
              </a:r>
              <a:r>
                <a:rPr lang="en-IN" sz="2400" b="1" baseline="0">
                  <a:solidFill>
                    <a:schemeClr val="bg1"/>
                  </a:solidFill>
                </a:rPr>
                <a:t>T  PRODUCT</a:t>
              </a:r>
              <a:endParaRPr lang="en-IN" sz="2400" b="1">
                <a:solidFill>
                  <a:schemeClr val="bg1"/>
                </a:solidFill>
              </a:endParaRPr>
            </a:p>
          </xdr:txBody>
        </xdr:sp>
        <xdr:sp macro="" textlink="'camel support'!B15">
          <xdr:nvSpPr>
            <xdr:cNvPr id="66" name="TextBox 65">
              <a:extLst>
                <a:ext uri="{FF2B5EF4-FFF2-40B4-BE49-F238E27FC236}">
                  <a16:creationId xmlns:a16="http://schemas.microsoft.com/office/drawing/2014/main" id="{030AA9ED-77DC-479F-940D-FCA2CE6460FB}"/>
                </a:ext>
              </a:extLst>
            </xdr:cNvPr>
            <xdr:cNvSpPr txBox="1"/>
          </xdr:nvSpPr>
          <xdr:spPr>
            <a:xfrm>
              <a:off x="16424030" y="1359877"/>
              <a:ext cx="1266091" cy="515815"/>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fld id="{4629F804-EA1A-44A1-8350-5E5DFE5B39B5}" type="TxLink">
                <a:rPr lang="en-US" sz="1600" b="1" i="0" u="none" strike="noStrike">
                  <a:solidFill>
                    <a:srgbClr val="000000"/>
                  </a:solidFill>
                  <a:latin typeface="Calibri"/>
                  <a:ea typeface="Calibri"/>
                  <a:cs typeface="Calibri"/>
                </a:rPr>
                <a:pPr algn="ctr"/>
                <a:t>103560</a:t>
              </a:fld>
              <a:endParaRPr lang="en-IN" sz="1600" b="1"/>
            </a:p>
          </xdr:txBody>
        </xdr:sp>
        <xdr:sp macro="" textlink="">
          <xdr:nvSpPr>
            <xdr:cNvPr id="68" name="TextBox 67">
              <a:extLst>
                <a:ext uri="{FF2B5EF4-FFF2-40B4-BE49-F238E27FC236}">
                  <a16:creationId xmlns:a16="http://schemas.microsoft.com/office/drawing/2014/main" id="{1113CD1F-08E3-4CB0-BA73-B78E993D26C2}"/>
                </a:ext>
              </a:extLst>
            </xdr:cNvPr>
            <xdr:cNvSpPr txBox="1"/>
          </xdr:nvSpPr>
          <xdr:spPr>
            <a:xfrm>
              <a:off x="14982093" y="703385"/>
              <a:ext cx="2320220" cy="801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6">
                      <a:lumMod val="75000"/>
                    </a:schemeClr>
                  </a:solidFill>
                </a:rPr>
                <a:t>SALE</a:t>
              </a:r>
              <a:r>
                <a:rPr lang="en-IN" sz="1800" b="1" baseline="0">
                  <a:solidFill>
                    <a:schemeClr val="accent6">
                      <a:lumMod val="75000"/>
                    </a:schemeClr>
                  </a:solidFill>
                </a:rPr>
                <a:t> WISE </a:t>
              </a:r>
              <a:endParaRPr lang="en-IN" sz="1800" b="1">
                <a:solidFill>
                  <a:schemeClr val="accent6">
                    <a:lumMod val="75000"/>
                  </a:schemeClr>
                </a:solidFill>
              </a:endParaRPr>
            </a:p>
          </xdr:txBody>
        </xdr:sp>
        <xdr:sp macro="" textlink="">
          <xdr:nvSpPr>
            <xdr:cNvPr id="69" name="TextBox 68">
              <a:extLst>
                <a:ext uri="{FF2B5EF4-FFF2-40B4-BE49-F238E27FC236}">
                  <a16:creationId xmlns:a16="http://schemas.microsoft.com/office/drawing/2014/main" id="{16C55CA6-1FCF-4F61-9BE1-AE31124A71E7}"/>
                </a:ext>
              </a:extLst>
            </xdr:cNvPr>
            <xdr:cNvSpPr txBox="1"/>
          </xdr:nvSpPr>
          <xdr:spPr>
            <a:xfrm>
              <a:off x="19647877" y="726831"/>
              <a:ext cx="2320220" cy="801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6">
                      <a:lumMod val="75000"/>
                    </a:schemeClr>
                  </a:solidFill>
                </a:rPr>
                <a:t>POPULARITY</a:t>
              </a:r>
              <a:r>
                <a:rPr lang="en-IN" sz="1800" b="1" baseline="0">
                  <a:solidFill>
                    <a:schemeClr val="accent6">
                      <a:lumMod val="75000"/>
                    </a:schemeClr>
                  </a:solidFill>
                </a:rPr>
                <a:t> WISE </a:t>
              </a:r>
              <a:endParaRPr lang="en-IN" sz="1800" b="1">
                <a:solidFill>
                  <a:schemeClr val="accent6">
                    <a:lumMod val="75000"/>
                  </a:schemeClr>
                </a:solidFill>
              </a:endParaRPr>
            </a:p>
          </xdr:txBody>
        </xdr:sp>
      </xdr:grpSp>
      <xdr:pic>
        <xdr:nvPicPr>
          <xdr:cNvPr id="63" name="Picture 62">
            <a:extLst>
              <a:ext uri="{FF2B5EF4-FFF2-40B4-BE49-F238E27FC236}">
                <a16:creationId xmlns:a16="http://schemas.microsoft.com/office/drawing/2014/main" id="{EC870276-155E-BA8E-7557-C957DEE3BA6B}"/>
              </a:ext>
            </a:extLst>
          </xdr:cNvPr>
          <xdr:cNvPicPr>
            <a:picLocks noChangeAspect="1"/>
          </xdr:cNvPicPr>
        </xdr:nvPicPr>
        <xdr:blipFill>
          <a:blip xmlns:r="http://schemas.openxmlformats.org/officeDocument/2006/relationships" r:embed="rId26" cstate="print">
            <a:duotone>
              <a:schemeClr val="accent6">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27"/>
              </a:ext>
            </a:extLst>
          </a:blip>
          <a:stretch>
            <a:fillRect/>
          </a:stretch>
        </xdr:blipFill>
        <xdr:spPr>
          <a:xfrm>
            <a:off x="14677292" y="1312985"/>
            <a:ext cx="1104139" cy="1430215"/>
          </a:xfrm>
          <a:prstGeom prst="rect">
            <a:avLst/>
          </a:prstGeom>
          <a:scene3d>
            <a:camera prst="isometricOffAxis1Right"/>
            <a:lightRig rig="threePt" dir="t"/>
          </a:scene3d>
        </xdr:spPr>
      </xdr:pic>
      <xdr:pic>
        <xdr:nvPicPr>
          <xdr:cNvPr id="67" name="Picture 66">
            <a:extLst>
              <a:ext uri="{FF2B5EF4-FFF2-40B4-BE49-F238E27FC236}">
                <a16:creationId xmlns:a16="http://schemas.microsoft.com/office/drawing/2014/main" id="{F8C4E30B-FA69-94B4-14C5-7D27982B8C70}"/>
              </a:ext>
            </a:extLst>
          </xdr:cNvPr>
          <xdr:cNvPicPr>
            <a:picLocks noChangeAspect="1"/>
          </xdr:cNvPicPr>
        </xdr:nvPicPr>
        <xdr:blipFill>
          <a:blip xmlns:r="http://schemas.openxmlformats.org/officeDocument/2006/relationships" r:embed="rId28" cstate="print">
            <a:duotone>
              <a:schemeClr val="accent6">
                <a:shade val="45000"/>
                <a:satMod val="135000"/>
              </a:schemeClr>
              <a:prstClr val="white"/>
            </a:duotone>
            <a:extLst>
              <a:ext uri="{BEBA8EAE-BF5A-486C-A8C5-ECC9F3942E4B}">
                <a14:imgProps xmlns:a14="http://schemas.microsoft.com/office/drawing/2010/main">
                  <a14:imgLayer r:embed="rId29">
                    <a14:imgEffect>
                      <a14:backgroundRemoval t="10000" b="90000" l="9600" r="95800">
                        <a14:foregroundMark x1="82000" y1="35800" x2="83400" y2="39000"/>
                        <a14:foregroundMark x1="87400" y1="55600" x2="93000" y2="77400"/>
                        <a14:foregroundMark x1="93400" y1="72000" x2="95800" y2="77000"/>
                        <a14:foregroundMark x1="84800" y1="41400" x2="84000" y2="39000"/>
                        <a14:foregroundMark x1="10000" y1="76400" x2="9600" y2="83400"/>
                      </a14:backgroundRemoval>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30"/>
              </a:ext>
            </a:extLst>
          </a:blip>
          <a:stretch>
            <a:fillRect/>
          </a:stretch>
        </xdr:blipFill>
        <xdr:spPr>
          <a:xfrm>
            <a:off x="19307908" y="1418494"/>
            <a:ext cx="1336430" cy="1336430"/>
          </a:xfrm>
          <a:prstGeom prst="rect">
            <a:avLst/>
          </a:prstGeom>
          <a:scene3d>
            <a:camera prst="perspectiveLeft"/>
            <a:lightRig rig="threePt" dir="t"/>
          </a:scene3d>
        </xdr:spPr>
      </xdr:pic>
    </xdr:grpSp>
    <xdr:clientData/>
  </xdr:twoCellAnchor>
</xdr:wsDr>
</file>

<file path=xl/drawings/drawing13.xml><?xml version="1.0" encoding="utf-8"?>
<c:userShapes xmlns:c="http://schemas.openxmlformats.org/drawingml/2006/chart">
  <cdr:relSizeAnchor xmlns:cdr="http://schemas.openxmlformats.org/drawingml/2006/chartDrawing">
    <cdr:from>
      <cdr:x>0.14349</cdr:x>
      <cdr:y>0.37111</cdr:y>
    </cdr:from>
    <cdr:to>
      <cdr:x>0.40894</cdr:x>
      <cdr:y>0.62479</cdr:y>
    </cdr:to>
    <cdr:grpSp>
      <cdr:nvGrpSpPr>
        <cdr:cNvPr id="4" name="Group 3">
          <a:extLst xmlns:a="http://schemas.openxmlformats.org/drawingml/2006/main">
            <a:ext uri="{FF2B5EF4-FFF2-40B4-BE49-F238E27FC236}">
              <a16:creationId xmlns:a16="http://schemas.microsoft.com/office/drawing/2014/main" id="{52795272-0D0C-2955-6A39-5DC8BBADD9BD}"/>
            </a:ext>
          </a:extLst>
        </cdr:cNvPr>
        <cdr:cNvGrpSpPr/>
      </cdr:nvGrpSpPr>
      <cdr:grpSpPr>
        <a:xfrm xmlns:a="http://schemas.openxmlformats.org/drawingml/2006/main">
          <a:off x="558162" y="877533"/>
          <a:ext cx="1032575" cy="599857"/>
          <a:chOff x="1829442" y="1174376"/>
          <a:chExt cx="896470" cy="636494"/>
        </a:xfrm>
      </cdr:grpSpPr>
      <cdr:sp macro="" textlink="'support sheet'!$A$11">
        <cdr:nvSpPr>
          <cdr:cNvPr id="2" name="TextBox 1">
            <a:extLst xmlns:a="http://schemas.openxmlformats.org/drawingml/2006/main">
              <a:ext uri="{FF2B5EF4-FFF2-40B4-BE49-F238E27FC236}">
                <a16:creationId xmlns:a16="http://schemas.microsoft.com/office/drawing/2014/main" id="{93D04D58-B7FF-6175-0813-0E53CD4044A0}"/>
              </a:ext>
            </a:extLst>
          </cdr:cNvPr>
          <cdr:cNvSpPr txBox="1"/>
        </cdr:nvSpPr>
        <cdr:spPr>
          <a:xfrm xmlns:a="http://schemas.openxmlformats.org/drawingml/2006/main">
            <a:off x="1985683" y="1174376"/>
            <a:ext cx="636494" cy="43030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3207C899-FDF6-450A-B5B0-0CE1A69411BE}" type="TxLink">
              <a:rPr lang="en-US" sz="1400" b="1" i="0" u="none" strike="noStrike">
                <a:solidFill>
                  <a:schemeClr val="accent6">
                    <a:lumMod val="50000"/>
                  </a:schemeClr>
                </a:solidFill>
                <a:latin typeface="Calibri"/>
                <a:ea typeface="Calibri"/>
                <a:cs typeface="Calibri"/>
              </a:rPr>
              <a:pPr algn="ctr"/>
              <a:t>26%</a:t>
            </a:fld>
            <a:endParaRPr lang="en-IN" sz="1400" b="1">
              <a:solidFill>
                <a:schemeClr val="accent6">
                  <a:lumMod val="50000"/>
                </a:schemeClr>
              </a:solidFill>
            </a:endParaRPr>
          </a:p>
        </cdr:txBody>
      </cdr:sp>
      <cdr:sp macro="" textlink="'support sheet'!$A$10">
        <cdr:nvSpPr>
          <cdr:cNvPr id="3" name="TextBox 2">
            <a:extLst xmlns:a="http://schemas.openxmlformats.org/drawingml/2006/main">
              <a:ext uri="{FF2B5EF4-FFF2-40B4-BE49-F238E27FC236}">
                <a16:creationId xmlns:a16="http://schemas.microsoft.com/office/drawing/2014/main" id="{7FE80002-3DBC-479A-3322-C241B6A2168E}"/>
              </a:ext>
            </a:extLst>
          </cdr:cNvPr>
          <cdr:cNvSpPr txBox="1"/>
        </cdr:nvSpPr>
        <cdr:spPr>
          <a:xfrm xmlns:a="http://schemas.openxmlformats.org/drawingml/2006/main">
            <a:off x="1829442" y="1380564"/>
            <a:ext cx="896470" cy="43030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F485DB2A-B781-4D98-9BA4-A7C3431EFC82}" type="TxLink">
              <a:rPr lang="en-US" sz="1100" b="1" i="0" u="none" strike="noStrike">
                <a:solidFill>
                  <a:schemeClr val="accent6">
                    <a:lumMod val="50000"/>
                  </a:schemeClr>
                </a:solidFill>
                <a:latin typeface="Calibri"/>
                <a:ea typeface="Calibri"/>
                <a:cs typeface="Calibri"/>
              </a:rPr>
              <a:pPr algn="ctr"/>
              <a:t>AMAZON</a:t>
            </a:fld>
            <a:endParaRPr lang="en-IN" sz="1400" b="1">
              <a:solidFill>
                <a:schemeClr val="accent6">
                  <a:lumMod val="50000"/>
                </a:schemeClr>
              </a:solidFill>
            </a:endParaRPr>
          </a:p>
        </cdr:txBody>
      </cdr:sp>
    </cdr:grpSp>
  </cdr:relSizeAnchor>
</c:userShapes>
</file>

<file path=xl/drawings/drawing14.xml><?xml version="1.0" encoding="utf-8"?>
<c:userShapes xmlns:c="http://schemas.openxmlformats.org/drawingml/2006/chart">
  <cdr:relSizeAnchor xmlns:cdr="http://schemas.openxmlformats.org/drawingml/2006/chartDrawing">
    <cdr:from>
      <cdr:x>0.40392</cdr:x>
      <cdr:y>0.37909</cdr:y>
    </cdr:from>
    <cdr:to>
      <cdr:x>0.57451</cdr:x>
      <cdr:y>0.55229</cdr:y>
    </cdr:to>
    <cdr:sp macro="" textlink="">
      <cdr:nvSpPr>
        <cdr:cNvPr id="2" name="TextBox 1">
          <a:extLst xmlns:a="http://schemas.openxmlformats.org/drawingml/2006/main">
            <a:ext uri="{FF2B5EF4-FFF2-40B4-BE49-F238E27FC236}">
              <a16:creationId xmlns:a16="http://schemas.microsoft.com/office/drawing/2014/main" id="{01A22C66-5725-F009-1ECA-54CEE1096707}"/>
            </a:ext>
          </a:extLst>
        </cdr:cNvPr>
        <cdr:cNvSpPr txBox="1"/>
      </cdr:nvSpPr>
      <cdr:spPr>
        <a:xfrm xmlns:a="http://schemas.openxmlformats.org/drawingml/2006/main">
          <a:off x="1846729" y="1039906"/>
          <a:ext cx="779929" cy="4751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0.38627</cdr:x>
      <cdr:y>0.35948</cdr:y>
    </cdr:from>
    <cdr:to>
      <cdr:x>0.54902</cdr:x>
      <cdr:y>0.52288</cdr:y>
    </cdr:to>
    <cdr:sp macro="" textlink="">
      <cdr:nvSpPr>
        <cdr:cNvPr id="3" name="TextBox 2">
          <a:extLst xmlns:a="http://schemas.openxmlformats.org/drawingml/2006/main">
            <a:ext uri="{FF2B5EF4-FFF2-40B4-BE49-F238E27FC236}">
              <a16:creationId xmlns:a16="http://schemas.microsoft.com/office/drawing/2014/main" id="{27AEC070-9B66-75BF-284A-329F292EB45A}"/>
            </a:ext>
          </a:extLst>
        </cdr:cNvPr>
        <cdr:cNvSpPr txBox="1"/>
      </cdr:nvSpPr>
      <cdr:spPr>
        <a:xfrm xmlns:a="http://schemas.openxmlformats.org/drawingml/2006/main">
          <a:off x="1766046" y="986118"/>
          <a:ext cx="744071" cy="44823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0.43668</cdr:x>
      <cdr:y>0.35799</cdr:y>
    </cdr:from>
    <cdr:to>
      <cdr:x>0.65629</cdr:x>
      <cdr:y>0.54167</cdr:y>
    </cdr:to>
    <cdr:grpSp>
      <cdr:nvGrpSpPr>
        <cdr:cNvPr id="6" name="Group 5">
          <a:extLst xmlns:a="http://schemas.openxmlformats.org/drawingml/2006/main">
            <a:ext uri="{FF2B5EF4-FFF2-40B4-BE49-F238E27FC236}">
              <a16:creationId xmlns:a16="http://schemas.microsoft.com/office/drawing/2014/main" id="{791ECABA-9A8C-5889-F892-ADFAA485EE66}"/>
            </a:ext>
          </a:extLst>
        </cdr:cNvPr>
        <cdr:cNvGrpSpPr/>
      </cdr:nvGrpSpPr>
      <cdr:grpSpPr>
        <a:xfrm xmlns:a="http://schemas.openxmlformats.org/drawingml/2006/main">
          <a:off x="1847439" y="1025359"/>
          <a:ext cx="929093" cy="526098"/>
          <a:chOff x="1806927" y="1129554"/>
          <a:chExt cx="1004046" cy="503900"/>
        </a:xfrm>
      </cdr:grpSpPr>
      <cdr:sp macro="" textlink="'support sheet'!$A$14">
        <cdr:nvSpPr>
          <cdr:cNvPr id="4" name="TextBox 3">
            <a:extLst xmlns:a="http://schemas.openxmlformats.org/drawingml/2006/main">
              <a:ext uri="{FF2B5EF4-FFF2-40B4-BE49-F238E27FC236}">
                <a16:creationId xmlns:a16="http://schemas.microsoft.com/office/drawing/2014/main" id="{C9D8351E-DDFC-3304-25C8-F61E2337352D}"/>
              </a:ext>
            </a:extLst>
          </cdr:cNvPr>
          <cdr:cNvSpPr txBox="1"/>
        </cdr:nvSpPr>
        <cdr:spPr>
          <a:xfrm xmlns:a="http://schemas.openxmlformats.org/drawingml/2006/main">
            <a:off x="2001522" y="1129554"/>
            <a:ext cx="618564" cy="27790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119D8187-BF01-44F6-A8EE-7594C957BAF6}" type="TxLink">
              <a:rPr lang="en-US" sz="1400" b="1" i="0" u="none" strike="noStrike">
                <a:solidFill>
                  <a:schemeClr val="accent6">
                    <a:lumMod val="50000"/>
                  </a:schemeClr>
                </a:solidFill>
                <a:latin typeface="Calibri"/>
                <a:ea typeface="Calibri"/>
                <a:cs typeface="Calibri"/>
              </a:rPr>
              <a:pPr algn="ctr"/>
              <a:t>25%</a:t>
            </a:fld>
            <a:endParaRPr lang="en-IN" sz="1400" b="1">
              <a:solidFill>
                <a:schemeClr val="accent6">
                  <a:lumMod val="50000"/>
                </a:schemeClr>
              </a:solidFill>
            </a:endParaRPr>
          </a:p>
        </cdr:txBody>
      </cdr:sp>
      <cdr:sp macro="" textlink="'support sheet'!$A$13">
        <cdr:nvSpPr>
          <cdr:cNvPr id="5" name="TextBox 4">
            <a:extLst xmlns:a="http://schemas.openxmlformats.org/drawingml/2006/main">
              <a:ext uri="{FF2B5EF4-FFF2-40B4-BE49-F238E27FC236}">
                <a16:creationId xmlns:a16="http://schemas.microsoft.com/office/drawing/2014/main" id="{12CCBE41-1C8E-3A66-3B11-DBCFE19C82FF}"/>
              </a:ext>
            </a:extLst>
          </cdr:cNvPr>
          <cdr:cNvSpPr txBox="1"/>
        </cdr:nvSpPr>
        <cdr:spPr>
          <a:xfrm xmlns:a="http://schemas.openxmlformats.org/drawingml/2006/main">
            <a:off x="1806927" y="1292795"/>
            <a:ext cx="1004046" cy="340659"/>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FD7D8A6A-7F16-42FE-8BCA-10AA0B725DD2}" type="TxLink">
              <a:rPr lang="en-US" sz="1100" b="1" i="0" u="none" strike="noStrike">
                <a:solidFill>
                  <a:schemeClr val="accent6">
                    <a:lumMod val="50000"/>
                  </a:schemeClr>
                </a:solidFill>
                <a:latin typeface="Calibri"/>
                <a:ea typeface="Calibri"/>
                <a:cs typeface="Calibri"/>
              </a:rPr>
              <a:pPr algn="ctr"/>
              <a:t>FLIPKART</a:t>
            </a:fld>
            <a:endParaRPr lang="en-IN" sz="1600" b="1">
              <a:solidFill>
                <a:schemeClr val="accent6">
                  <a:lumMod val="50000"/>
                </a:schemeClr>
              </a:solidFill>
            </a:endParaRPr>
          </a:p>
        </cdr:txBody>
      </cdr:sp>
    </cdr:grpSp>
  </cdr:relSizeAnchor>
</c:userShapes>
</file>

<file path=xl/drawings/drawing15.xml><?xml version="1.0" encoding="utf-8"?>
<c:userShapes xmlns:c="http://schemas.openxmlformats.org/drawingml/2006/chart">
  <cdr:relSizeAnchor xmlns:cdr="http://schemas.openxmlformats.org/drawingml/2006/chartDrawing">
    <cdr:from>
      <cdr:x>0.36012</cdr:x>
      <cdr:y>0.41564</cdr:y>
    </cdr:from>
    <cdr:to>
      <cdr:x>0.64309</cdr:x>
      <cdr:y>0.65384</cdr:y>
    </cdr:to>
    <cdr:grpSp>
      <cdr:nvGrpSpPr>
        <cdr:cNvPr id="5" name="Group 4">
          <a:extLst xmlns:a="http://schemas.openxmlformats.org/drawingml/2006/main">
            <a:ext uri="{FF2B5EF4-FFF2-40B4-BE49-F238E27FC236}">
              <a16:creationId xmlns:a16="http://schemas.microsoft.com/office/drawing/2014/main" id="{96670580-9158-7A88-1DF0-FE017558C275}"/>
            </a:ext>
          </a:extLst>
        </cdr:cNvPr>
        <cdr:cNvGrpSpPr/>
      </cdr:nvGrpSpPr>
      <cdr:grpSpPr>
        <a:xfrm xmlns:a="http://schemas.openxmlformats.org/drawingml/2006/main">
          <a:off x="1620131" y="1111480"/>
          <a:ext cx="1273043" cy="636980"/>
          <a:chOff x="1912168" y="998159"/>
          <a:chExt cx="708786" cy="653410"/>
        </a:xfrm>
      </cdr:grpSpPr>
      <cdr:sp macro="" textlink="'support sheet'!$A$17">
        <cdr:nvSpPr>
          <cdr:cNvPr id="2" name="TextBox 1">
            <a:extLst xmlns:a="http://schemas.openxmlformats.org/drawingml/2006/main">
              <a:ext uri="{FF2B5EF4-FFF2-40B4-BE49-F238E27FC236}">
                <a16:creationId xmlns:a16="http://schemas.microsoft.com/office/drawing/2014/main" id="{8B20520F-CB7B-D24A-F29D-D40CF0F212C5}"/>
              </a:ext>
            </a:extLst>
          </cdr:cNvPr>
          <cdr:cNvSpPr txBox="1"/>
        </cdr:nvSpPr>
        <cdr:spPr>
          <a:xfrm xmlns:a="http://schemas.openxmlformats.org/drawingml/2006/main">
            <a:off x="1912742" y="998159"/>
            <a:ext cx="708212" cy="475130"/>
          </a:xfrm>
          <a:prstGeom xmlns:a="http://schemas.openxmlformats.org/drawingml/2006/main" prst="rect">
            <a:avLst/>
          </a:prstGeom>
          <a:noFill xmlns:a="http://schemas.openxmlformats.org/drawingml/2006/main"/>
        </cdr:spPr>
        <cdr:txBody>
          <a:bodyPr xmlns:a="http://schemas.openxmlformats.org/drawingml/2006/main" vertOverflow="clip" wrap="square" rtlCol="0" anchor="ctr"/>
          <a:lstStyle xmlns:a="http://schemas.openxmlformats.org/drawingml/2006/main"/>
          <a:p xmlns:a="http://schemas.openxmlformats.org/drawingml/2006/main">
            <a:pPr algn="ctr"/>
            <a:fld id="{CC6D225D-E869-4333-A0EC-207CA411F2AC}" type="TxLink">
              <a:rPr lang="en-US" sz="1400" b="1" i="0" u="none" strike="noStrike">
                <a:solidFill>
                  <a:schemeClr val="accent6">
                    <a:lumMod val="50000"/>
                  </a:schemeClr>
                </a:solidFill>
                <a:latin typeface="Calibri"/>
                <a:ea typeface="Calibri"/>
                <a:cs typeface="Calibri"/>
              </a:rPr>
              <a:pPr algn="ctr"/>
              <a:t>26%</a:t>
            </a:fld>
            <a:endParaRPr lang="en-IN" sz="1400" b="1">
              <a:solidFill>
                <a:schemeClr val="accent6">
                  <a:lumMod val="50000"/>
                </a:schemeClr>
              </a:solidFill>
            </a:endParaRPr>
          </a:p>
        </cdr:txBody>
      </cdr:sp>
      <cdr:sp macro="" textlink="'support sheet'!$A$16">
        <cdr:nvSpPr>
          <cdr:cNvPr id="4" name="TextBox 3">
            <a:extLst xmlns:a="http://schemas.openxmlformats.org/drawingml/2006/main">
              <a:ext uri="{FF2B5EF4-FFF2-40B4-BE49-F238E27FC236}">
                <a16:creationId xmlns:a16="http://schemas.microsoft.com/office/drawing/2014/main" id="{8EB0EF16-C5C7-E2F2-AB6E-BA4F940129EA}"/>
              </a:ext>
            </a:extLst>
          </cdr:cNvPr>
          <cdr:cNvSpPr txBox="1"/>
        </cdr:nvSpPr>
        <cdr:spPr>
          <a:xfrm xmlns:a="http://schemas.openxmlformats.org/drawingml/2006/main">
            <a:off x="1912168" y="1176439"/>
            <a:ext cx="708212" cy="475130"/>
          </a:xfrm>
          <a:prstGeom xmlns:a="http://schemas.openxmlformats.org/drawingml/2006/main" prst="rect">
            <a:avLst/>
          </a:prstGeom>
          <a:noFill xmlns:a="http://schemas.openxmlformats.org/drawingml/2006/main"/>
        </cdr:spPr>
        <cdr:txBody>
          <a:bodyPr xmlns:a="http://schemas.openxmlformats.org/drawingml/2006/main" vertOverflow="clip" wrap="square" rtlCol="0" anchor="ctr"/>
          <a:lstStyle xmlns:a="http://schemas.openxmlformats.org/drawingml/2006/main"/>
          <a:p xmlns:a="http://schemas.openxmlformats.org/drawingml/2006/main">
            <a:pPr algn="ctr"/>
            <a:fld id="{DB95A6E7-A07E-4A59-975A-170EC4CA7851}" type="TxLink">
              <a:rPr lang="en-US" sz="1200" b="1" i="0" u="none" strike="noStrike">
                <a:solidFill>
                  <a:schemeClr val="accent6">
                    <a:lumMod val="50000"/>
                  </a:schemeClr>
                </a:solidFill>
                <a:latin typeface="Calibri"/>
                <a:ea typeface="Calibri"/>
                <a:cs typeface="Calibri"/>
              </a:rPr>
              <a:pPr algn="ctr"/>
              <a:t>STORE</a:t>
            </a:fld>
            <a:endParaRPr lang="en-IN" sz="1800" b="1">
              <a:solidFill>
                <a:schemeClr val="accent6">
                  <a:lumMod val="50000"/>
                </a:schemeClr>
              </a:solidFill>
            </a:endParaRPr>
          </a:p>
        </cdr:txBody>
      </cdr:sp>
    </cdr:grpSp>
  </cdr:relSizeAnchor>
</c:userShapes>
</file>

<file path=xl/drawings/drawing16.xml><?xml version="1.0" encoding="utf-8"?>
<c:userShapes xmlns:c="http://schemas.openxmlformats.org/drawingml/2006/chart">
  <cdr:relSizeAnchor xmlns:cdr="http://schemas.openxmlformats.org/drawingml/2006/chartDrawing">
    <cdr:from>
      <cdr:x>0.42843</cdr:x>
      <cdr:y>0.35948</cdr:y>
    </cdr:from>
    <cdr:to>
      <cdr:x>0.58137</cdr:x>
      <cdr:y>0.55229</cdr:y>
    </cdr:to>
    <cdr:sp macro="" textlink="">
      <cdr:nvSpPr>
        <cdr:cNvPr id="2" name="TextBox 1">
          <a:extLst xmlns:a="http://schemas.openxmlformats.org/drawingml/2006/main">
            <a:ext uri="{FF2B5EF4-FFF2-40B4-BE49-F238E27FC236}">
              <a16:creationId xmlns:a16="http://schemas.microsoft.com/office/drawing/2014/main" id="{81012A3A-33AB-47AC-1B7E-D310E9F696B0}"/>
            </a:ext>
          </a:extLst>
        </cdr:cNvPr>
        <cdr:cNvSpPr txBox="1"/>
      </cdr:nvSpPr>
      <cdr:spPr>
        <a:xfrm xmlns:a="http://schemas.openxmlformats.org/drawingml/2006/main">
          <a:off x="1958788" y="986118"/>
          <a:ext cx="699247" cy="52891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0.1899</cdr:x>
      <cdr:y>0.37372</cdr:y>
    </cdr:from>
    <cdr:to>
      <cdr:x>0.46398</cdr:x>
      <cdr:y>0.64265</cdr:y>
    </cdr:to>
    <cdr:grpSp>
      <cdr:nvGrpSpPr>
        <cdr:cNvPr id="5" name="Group 4">
          <a:extLst xmlns:a="http://schemas.openxmlformats.org/drawingml/2006/main">
            <a:ext uri="{FF2B5EF4-FFF2-40B4-BE49-F238E27FC236}">
              <a16:creationId xmlns:a16="http://schemas.microsoft.com/office/drawing/2014/main" id="{CE7EF940-E234-D86D-5EE4-1538847F3268}"/>
            </a:ext>
          </a:extLst>
        </cdr:cNvPr>
        <cdr:cNvGrpSpPr/>
      </cdr:nvGrpSpPr>
      <cdr:grpSpPr>
        <a:xfrm xmlns:a="http://schemas.openxmlformats.org/drawingml/2006/main">
          <a:off x="742406" y="1394454"/>
          <a:ext cx="1071505" cy="1003453"/>
          <a:chOff x="1773479" y="842683"/>
          <a:chExt cx="1027991" cy="737742"/>
        </a:xfrm>
      </cdr:grpSpPr>
      <cdr:sp macro="" textlink="'support sheet'!$A$20">
        <cdr:nvSpPr>
          <cdr:cNvPr id="3" name="TextBox 2">
            <a:extLst xmlns:a="http://schemas.openxmlformats.org/drawingml/2006/main">
              <a:ext uri="{FF2B5EF4-FFF2-40B4-BE49-F238E27FC236}">
                <a16:creationId xmlns:a16="http://schemas.microsoft.com/office/drawing/2014/main" id="{50134372-4E86-0DDB-627C-5CC379D6F3CC}"/>
              </a:ext>
            </a:extLst>
          </cdr:cNvPr>
          <cdr:cNvSpPr txBox="1"/>
        </cdr:nvSpPr>
        <cdr:spPr>
          <a:xfrm xmlns:a="http://schemas.openxmlformats.org/drawingml/2006/main">
            <a:off x="1815352" y="842683"/>
            <a:ext cx="986118" cy="6096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F79D47C8-811B-457E-83E5-4C6FBABDF706}" type="TxLink">
              <a:rPr lang="en-US" sz="1400" b="1" i="0" u="none" strike="noStrike">
                <a:solidFill>
                  <a:schemeClr val="accent6">
                    <a:lumMod val="50000"/>
                  </a:schemeClr>
                </a:solidFill>
                <a:latin typeface="Calibri"/>
                <a:ea typeface="Calibri"/>
                <a:cs typeface="Calibri"/>
              </a:rPr>
              <a:pPr algn="ctr"/>
              <a:t>23%</a:t>
            </a:fld>
            <a:endParaRPr lang="en-IN" sz="1400" b="1">
              <a:solidFill>
                <a:schemeClr val="accent6">
                  <a:lumMod val="50000"/>
                </a:schemeClr>
              </a:solidFill>
            </a:endParaRPr>
          </a:p>
        </cdr:txBody>
      </cdr:sp>
      <cdr:sp macro="" textlink="'support sheet'!$A$19">
        <cdr:nvSpPr>
          <cdr:cNvPr id="4" name="TextBox 3">
            <a:extLst xmlns:a="http://schemas.openxmlformats.org/drawingml/2006/main">
              <a:ext uri="{FF2B5EF4-FFF2-40B4-BE49-F238E27FC236}">
                <a16:creationId xmlns:a16="http://schemas.microsoft.com/office/drawing/2014/main" id="{50062C89-73B5-D958-67B8-3BEC565221F9}"/>
              </a:ext>
            </a:extLst>
          </cdr:cNvPr>
          <cdr:cNvSpPr txBox="1"/>
        </cdr:nvSpPr>
        <cdr:spPr>
          <a:xfrm xmlns:a="http://schemas.openxmlformats.org/drawingml/2006/main">
            <a:off x="1773479" y="970825"/>
            <a:ext cx="986118" cy="6096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A272B64E-71AC-4F91-B3F6-D1A76A0C407E}" type="TxLink">
              <a:rPr lang="en-US" sz="1150" b="1" i="0" u="none" strike="noStrike">
                <a:solidFill>
                  <a:schemeClr val="accent6">
                    <a:lumMod val="50000"/>
                  </a:schemeClr>
                </a:solidFill>
                <a:latin typeface="Calibri"/>
                <a:ea typeface="Calibri"/>
                <a:cs typeface="Calibri"/>
              </a:rPr>
              <a:pPr algn="ctr"/>
              <a:t>WEBSITE</a:t>
            </a:fld>
            <a:endParaRPr lang="en-IN" sz="1150" b="1">
              <a:solidFill>
                <a:schemeClr val="accent6">
                  <a:lumMod val="50000"/>
                </a:schemeClr>
              </a:solidFill>
            </a:endParaRPr>
          </a:p>
        </cdr:txBody>
      </cdr:sp>
    </cdr:grpSp>
  </cdr:relSizeAnchor>
</c:userShapes>
</file>

<file path=xl/drawings/drawing17.xml><?xml version="1.0" encoding="utf-8"?>
<xdr:wsDr xmlns:xdr="http://schemas.openxmlformats.org/drawingml/2006/spreadsheetDrawing" xmlns:a="http://schemas.openxmlformats.org/drawingml/2006/main">
  <xdr:twoCellAnchor>
    <xdr:from>
      <xdr:col>0</xdr:col>
      <xdr:colOff>0</xdr:colOff>
      <xdr:row>0</xdr:row>
      <xdr:rowOff>0</xdr:rowOff>
    </xdr:from>
    <xdr:to>
      <xdr:col>35</xdr:col>
      <xdr:colOff>443683</xdr:colOff>
      <xdr:row>46</xdr:row>
      <xdr:rowOff>0</xdr:rowOff>
    </xdr:to>
    <xdr:grpSp>
      <xdr:nvGrpSpPr>
        <xdr:cNvPr id="72" name="Group 71">
          <a:extLst>
            <a:ext uri="{FF2B5EF4-FFF2-40B4-BE49-F238E27FC236}">
              <a16:creationId xmlns:a16="http://schemas.microsoft.com/office/drawing/2014/main" id="{08153523-5F54-8973-4463-A1A12155348C}"/>
            </a:ext>
          </a:extLst>
        </xdr:cNvPr>
        <xdr:cNvGrpSpPr/>
      </xdr:nvGrpSpPr>
      <xdr:grpSpPr>
        <a:xfrm>
          <a:off x="0" y="0"/>
          <a:ext cx="21779683" cy="8628185"/>
          <a:chOff x="752071" y="0"/>
          <a:chExt cx="21779683" cy="8628185"/>
        </a:xfrm>
      </xdr:grpSpPr>
      <xdr:grpSp>
        <xdr:nvGrpSpPr>
          <xdr:cNvPr id="67" name="Group 66">
            <a:extLst>
              <a:ext uri="{FF2B5EF4-FFF2-40B4-BE49-F238E27FC236}">
                <a16:creationId xmlns:a16="http://schemas.microsoft.com/office/drawing/2014/main" id="{6D2F8E82-2473-8F86-64A2-E0F5BEC8836C}"/>
              </a:ext>
            </a:extLst>
          </xdr:cNvPr>
          <xdr:cNvGrpSpPr/>
        </xdr:nvGrpSpPr>
        <xdr:grpSpPr>
          <a:xfrm>
            <a:off x="752071" y="0"/>
            <a:ext cx="21779683" cy="8628185"/>
            <a:chOff x="752071" y="0"/>
            <a:chExt cx="21779683" cy="8628185"/>
          </a:xfrm>
        </xdr:grpSpPr>
        <xdr:grpSp>
          <xdr:nvGrpSpPr>
            <xdr:cNvPr id="64" name="Group 63">
              <a:extLst>
                <a:ext uri="{FF2B5EF4-FFF2-40B4-BE49-F238E27FC236}">
                  <a16:creationId xmlns:a16="http://schemas.microsoft.com/office/drawing/2014/main" id="{FB49FCB8-4A2F-2202-677A-BB2AD5F2F036}"/>
                </a:ext>
              </a:extLst>
            </xdr:cNvPr>
            <xdr:cNvGrpSpPr/>
          </xdr:nvGrpSpPr>
          <xdr:grpSpPr>
            <a:xfrm>
              <a:off x="752071" y="0"/>
              <a:ext cx="21779683" cy="8628185"/>
              <a:chOff x="744910" y="0"/>
              <a:chExt cx="21572305" cy="10021447"/>
            </a:xfrm>
          </xdr:grpSpPr>
          <xdr:grpSp>
            <xdr:nvGrpSpPr>
              <xdr:cNvPr id="2" name="Group 1">
                <a:extLst>
                  <a:ext uri="{FF2B5EF4-FFF2-40B4-BE49-F238E27FC236}">
                    <a16:creationId xmlns:a16="http://schemas.microsoft.com/office/drawing/2014/main" id="{0127F153-B150-4C25-B3D7-BD49B99724FC}"/>
                  </a:ext>
                </a:extLst>
              </xdr:cNvPr>
              <xdr:cNvGrpSpPr/>
            </xdr:nvGrpSpPr>
            <xdr:grpSpPr>
              <a:xfrm>
                <a:off x="744910" y="0"/>
                <a:ext cx="13324017" cy="9964822"/>
                <a:chOff x="744910" y="0"/>
                <a:chExt cx="13324017" cy="9964822"/>
              </a:xfrm>
            </xdr:grpSpPr>
            <xdr:grpSp>
              <xdr:nvGrpSpPr>
                <xdr:cNvPr id="3" name="Group 2">
                  <a:extLst>
                    <a:ext uri="{FF2B5EF4-FFF2-40B4-BE49-F238E27FC236}">
                      <a16:creationId xmlns:a16="http://schemas.microsoft.com/office/drawing/2014/main" id="{EB3D7064-3CBE-B4AB-8604-6C00473DCD82}"/>
                    </a:ext>
                  </a:extLst>
                </xdr:cNvPr>
                <xdr:cNvGrpSpPr/>
              </xdr:nvGrpSpPr>
              <xdr:grpSpPr>
                <a:xfrm>
                  <a:off x="744910" y="0"/>
                  <a:ext cx="13324017" cy="9964822"/>
                  <a:chOff x="744910" y="0"/>
                  <a:chExt cx="13324017" cy="9964822"/>
                </a:xfrm>
              </xdr:grpSpPr>
              <xdr:grpSp>
                <xdr:nvGrpSpPr>
                  <xdr:cNvPr id="5" name="Group 4">
                    <a:extLst>
                      <a:ext uri="{FF2B5EF4-FFF2-40B4-BE49-F238E27FC236}">
                        <a16:creationId xmlns:a16="http://schemas.microsoft.com/office/drawing/2014/main" id="{AE0405E6-A15A-B29C-725D-7B068B1BD019}"/>
                      </a:ext>
                    </a:extLst>
                  </xdr:cNvPr>
                  <xdr:cNvGrpSpPr/>
                </xdr:nvGrpSpPr>
                <xdr:grpSpPr>
                  <a:xfrm>
                    <a:off x="744910" y="0"/>
                    <a:ext cx="13324017" cy="9964822"/>
                    <a:chOff x="744910" y="0"/>
                    <a:chExt cx="13324017" cy="9964822"/>
                  </a:xfrm>
                </xdr:grpSpPr>
                <xdr:grpSp>
                  <xdr:nvGrpSpPr>
                    <xdr:cNvPr id="12" name="Group 11">
                      <a:extLst>
                        <a:ext uri="{FF2B5EF4-FFF2-40B4-BE49-F238E27FC236}">
                          <a16:creationId xmlns:a16="http://schemas.microsoft.com/office/drawing/2014/main" id="{D3D21839-AC66-FE23-0801-5FD2D8C01C41}"/>
                        </a:ext>
                      </a:extLst>
                    </xdr:cNvPr>
                    <xdr:cNvGrpSpPr/>
                  </xdr:nvGrpSpPr>
                  <xdr:grpSpPr>
                    <a:xfrm>
                      <a:off x="744910" y="0"/>
                      <a:ext cx="13324017" cy="9964822"/>
                      <a:chOff x="744910" y="0"/>
                      <a:chExt cx="13324017" cy="9964822"/>
                    </a:xfrm>
                  </xdr:grpSpPr>
                  <xdr:grpSp>
                    <xdr:nvGrpSpPr>
                      <xdr:cNvPr id="23" name="Group 22">
                        <a:extLst>
                          <a:ext uri="{FF2B5EF4-FFF2-40B4-BE49-F238E27FC236}">
                            <a16:creationId xmlns:a16="http://schemas.microsoft.com/office/drawing/2014/main" id="{17F6A093-5AAE-B179-FF95-5338647EB0C0}"/>
                          </a:ext>
                        </a:extLst>
                      </xdr:cNvPr>
                      <xdr:cNvGrpSpPr/>
                    </xdr:nvGrpSpPr>
                    <xdr:grpSpPr>
                      <a:xfrm>
                        <a:off x="744910" y="0"/>
                        <a:ext cx="6445357" cy="6432641"/>
                        <a:chOff x="2212040" y="1020226"/>
                        <a:chExt cx="3989343" cy="3576093"/>
                      </a:xfrm>
                    </xdr:grpSpPr>
                    <xdr:sp macro="" textlink="">
                      <xdr:nvSpPr>
                        <xdr:cNvPr id="43" name="Rectangle: Rounded Corners 42">
                          <a:extLst>
                            <a:ext uri="{FF2B5EF4-FFF2-40B4-BE49-F238E27FC236}">
                              <a16:creationId xmlns:a16="http://schemas.microsoft.com/office/drawing/2014/main" id="{AD2C97D4-A9EE-EA9D-44C1-3DA3B695BC0A}"/>
                            </a:ext>
                          </a:extLst>
                        </xdr:cNvPr>
                        <xdr:cNvSpPr/>
                      </xdr:nvSpPr>
                      <xdr:spPr>
                        <a:xfrm>
                          <a:off x="2212040" y="1080924"/>
                          <a:ext cx="3308407" cy="3096638"/>
                        </a:xfrm>
                        <a:prstGeom prst="roundRect">
                          <a:avLst>
                            <a:gd name="adj" fmla="val 5882"/>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4" name="Chart 43">
                          <a:extLst>
                            <a:ext uri="{FF2B5EF4-FFF2-40B4-BE49-F238E27FC236}">
                              <a16:creationId xmlns:a16="http://schemas.microsoft.com/office/drawing/2014/main" id="{C1B59D50-76D4-6DB8-8CAF-3C5E78619006}"/>
                            </a:ext>
                          </a:extLst>
                        </xdr:cNvPr>
                        <xdr:cNvGraphicFramePr>
                          <a:graphicFrameLocks/>
                        </xdr:cNvGraphicFramePr>
                      </xdr:nvGraphicFramePr>
                      <xdr:xfrm>
                        <a:off x="2232501" y="1020226"/>
                        <a:ext cx="2098571" cy="159813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5" name="Chart 44">
                          <a:extLst>
                            <a:ext uri="{FF2B5EF4-FFF2-40B4-BE49-F238E27FC236}">
                              <a16:creationId xmlns:a16="http://schemas.microsoft.com/office/drawing/2014/main" id="{83DE959C-D320-4C31-EC98-8F0A841B6670}"/>
                            </a:ext>
                          </a:extLst>
                        </xdr:cNvPr>
                        <xdr:cNvGraphicFramePr>
                          <a:graphicFrameLocks/>
                        </xdr:cNvGraphicFramePr>
                      </xdr:nvGraphicFramePr>
                      <xdr:xfrm>
                        <a:off x="3323108" y="1020227"/>
                        <a:ext cx="2581600" cy="183567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6" name="Chart 45">
                          <a:extLst>
                            <a:ext uri="{FF2B5EF4-FFF2-40B4-BE49-F238E27FC236}">
                              <a16:creationId xmlns:a16="http://schemas.microsoft.com/office/drawing/2014/main" id="{169D5701-4D53-C9F2-29D4-DA6C92BC661A}"/>
                            </a:ext>
                          </a:extLst>
                        </xdr:cNvPr>
                        <xdr:cNvGraphicFramePr>
                          <a:graphicFrameLocks/>
                        </xdr:cNvGraphicFramePr>
                      </xdr:nvGraphicFramePr>
                      <xdr:xfrm>
                        <a:off x="3347936" y="2431914"/>
                        <a:ext cx="2853447" cy="1848256"/>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47" name="Chart 46">
                          <a:extLst>
                            <a:ext uri="{FF2B5EF4-FFF2-40B4-BE49-F238E27FC236}">
                              <a16:creationId xmlns:a16="http://schemas.microsoft.com/office/drawing/2014/main" id="{E69C72AC-CA51-4A6F-6A2C-AA73315F6393}"/>
                            </a:ext>
                          </a:extLst>
                        </xdr:cNvPr>
                        <xdr:cNvGraphicFramePr>
                          <a:graphicFrameLocks/>
                        </xdr:cNvGraphicFramePr>
                      </xdr:nvGraphicFramePr>
                      <xdr:xfrm>
                        <a:off x="2239687" y="2204935"/>
                        <a:ext cx="2340420" cy="2391384"/>
                      </xdr:xfrm>
                      <a:graphic>
                        <a:graphicData uri="http://schemas.openxmlformats.org/drawingml/2006/chart">
                          <c:chart xmlns:c="http://schemas.openxmlformats.org/drawingml/2006/chart" xmlns:r="http://schemas.openxmlformats.org/officeDocument/2006/relationships" r:id="rId4"/>
                        </a:graphicData>
                      </a:graphic>
                    </xdr:graphicFrame>
                  </xdr:grpSp>
                  <xdr:sp macro="" textlink="">
                    <xdr:nvSpPr>
                      <xdr:cNvPr id="24" name="Rectangle: Rounded Corners 23">
                        <a:extLst>
                          <a:ext uri="{FF2B5EF4-FFF2-40B4-BE49-F238E27FC236}">
                            <a16:creationId xmlns:a16="http://schemas.microsoft.com/office/drawing/2014/main" id="{D179ECB9-D1C3-2CAA-469A-C26D8DFA5E9C}"/>
                          </a:ext>
                        </a:extLst>
                      </xdr:cNvPr>
                      <xdr:cNvSpPr/>
                    </xdr:nvSpPr>
                    <xdr:spPr>
                      <a:xfrm>
                        <a:off x="4087380" y="5864665"/>
                        <a:ext cx="1995252" cy="3961124"/>
                      </a:xfrm>
                      <a:prstGeom prst="roundRect">
                        <a:avLst>
                          <a:gd name="adj" fmla="val 10216"/>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5" name="Group 24">
                        <a:extLst>
                          <a:ext uri="{FF2B5EF4-FFF2-40B4-BE49-F238E27FC236}">
                            <a16:creationId xmlns:a16="http://schemas.microsoft.com/office/drawing/2014/main" id="{9DC14C03-A249-02CD-12C4-01218BFE161E}"/>
                          </a:ext>
                        </a:extLst>
                      </xdr:cNvPr>
                      <xdr:cNvGrpSpPr/>
                    </xdr:nvGrpSpPr>
                    <xdr:grpSpPr>
                      <a:xfrm>
                        <a:off x="6331874" y="3493533"/>
                        <a:ext cx="4717977" cy="6372362"/>
                        <a:chOff x="4008918" y="1944075"/>
                        <a:chExt cx="3609835" cy="4777156"/>
                      </a:xfrm>
                    </xdr:grpSpPr>
                    <xdr:sp macro="" textlink="">
                      <xdr:nvSpPr>
                        <xdr:cNvPr id="41" name="Rectangle: Rounded Corners 40">
                          <a:extLst>
                            <a:ext uri="{FF2B5EF4-FFF2-40B4-BE49-F238E27FC236}">
                              <a16:creationId xmlns:a16="http://schemas.microsoft.com/office/drawing/2014/main" id="{75C1DAEB-9EF1-51C5-1035-5A54CBB3F4B6}"/>
                            </a:ext>
                          </a:extLst>
                        </xdr:cNvPr>
                        <xdr:cNvSpPr/>
                      </xdr:nvSpPr>
                      <xdr:spPr>
                        <a:xfrm>
                          <a:off x="4008918" y="1944075"/>
                          <a:ext cx="3609835" cy="4777156"/>
                        </a:xfrm>
                        <a:prstGeom prst="roundRect">
                          <a:avLst>
                            <a:gd name="adj" fmla="val 4587"/>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42" name="Chart 41">
                              <a:extLst>
                                <a:ext uri="{FF2B5EF4-FFF2-40B4-BE49-F238E27FC236}">
                                  <a16:creationId xmlns:a16="http://schemas.microsoft.com/office/drawing/2014/main" id="{A76F0012-F331-4380-7759-4DF988695C3F}"/>
                                </a:ext>
                              </a:extLst>
                            </xdr:cNvPr>
                            <xdr:cNvGraphicFramePr/>
                          </xdr:nvGraphicFramePr>
                          <xdr:xfrm>
                            <a:off x="4139865" y="2281539"/>
                            <a:ext cx="3235903" cy="4322463"/>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139865" y="2281539"/>
                              <a:ext cx="3235903" cy="43224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grpSp>
                    <xdr:nvGrpSpPr>
                      <xdr:cNvPr id="26" name="Group 25">
                        <a:extLst>
                          <a:ext uri="{FF2B5EF4-FFF2-40B4-BE49-F238E27FC236}">
                            <a16:creationId xmlns:a16="http://schemas.microsoft.com/office/drawing/2014/main" id="{64A4DA58-7305-0CA6-947A-1DA169B5F99B}"/>
                          </a:ext>
                        </a:extLst>
                      </xdr:cNvPr>
                      <xdr:cNvGrpSpPr/>
                    </xdr:nvGrpSpPr>
                    <xdr:grpSpPr>
                      <a:xfrm>
                        <a:off x="6245961" y="108858"/>
                        <a:ext cx="4850885" cy="3222504"/>
                        <a:chOff x="3913702" y="109924"/>
                        <a:chExt cx="3618375" cy="1726691"/>
                      </a:xfrm>
                    </xdr:grpSpPr>
                    <xdr:sp macro="" textlink="">
                      <xdr:nvSpPr>
                        <xdr:cNvPr id="39" name="Rectangle: Rounded Corners 38">
                          <a:extLst>
                            <a:ext uri="{FF2B5EF4-FFF2-40B4-BE49-F238E27FC236}">
                              <a16:creationId xmlns:a16="http://schemas.microsoft.com/office/drawing/2014/main" id="{7B25BCAB-AF79-53AC-E378-78BA91FFD04E}"/>
                            </a:ext>
                          </a:extLst>
                        </xdr:cNvPr>
                        <xdr:cNvSpPr/>
                      </xdr:nvSpPr>
                      <xdr:spPr>
                        <a:xfrm>
                          <a:off x="3913702" y="109924"/>
                          <a:ext cx="3617941" cy="1720355"/>
                        </a:xfrm>
                        <a:prstGeom prst="roundRect">
                          <a:avLst>
                            <a:gd name="adj" fmla="val 12176"/>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0" name="Chart 39">
                          <a:extLst>
                            <a:ext uri="{FF2B5EF4-FFF2-40B4-BE49-F238E27FC236}">
                              <a16:creationId xmlns:a16="http://schemas.microsoft.com/office/drawing/2014/main" id="{AC307C5D-EB5F-C2F5-531D-EC657C135C3D}"/>
                            </a:ext>
                          </a:extLst>
                        </xdr:cNvPr>
                        <xdr:cNvGraphicFramePr>
                          <a:graphicFrameLocks/>
                        </xdr:cNvGraphicFramePr>
                      </xdr:nvGraphicFramePr>
                      <xdr:xfrm>
                        <a:off x="3950302" y="191160"/>
                        <a:ext cx="3581775" cy="1645455"/>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27" name="Group 26">
                        <a:extLst>
                          <a:ext uri="{FF2B5EF4-FFF2-40B4-BE49-F238E27FC236}">
                            <a16:creationId xmlns:a16="http://schemas.microsoft.com/office/drawing/2014/main" id="{34147EA7-648F-5630-C5A1-53B7CFFB1193}"/>
                          </a:ext>
                        </a:extLst>
                      </xdr:cNvPr>
                      <xdr:cNvGrpSpPr/>
                    </xdr:nvGrpSpPr>
                    <xdr:grpSpPr>
                      <a:xfrm>
                        <a:off x="753492" y="5857313"/>
                        <a:ext cx="3203561" cy="3995213"/>
                        <a:chOff x="507998" y="3232088"/>
                        <a:chExt cx="3296140" cy="3290916"/>
                      </a:xfrm>
                    </xdr:grpSpPr>
                    <xdr:sp macro="" textlink="">
                      <xdr:nvSpPr>
                        <xdr:cNvPr id="37" name="Rectangle: Rounded Corners 36">
                          <a:extLst>
                            <a:ext uri="{FF2B5EF4-FFF2-40B4-BE49-F238E27FC236}">
                              <a16:creationId xmlns:a16="http://schemas.microsoft.com/office/drawing/2014/main" id="{4F192C90-01DF-430C-3030-8C93C5F47771}"/>
                            </a:ext>
                          </a:extLst>
                        </xdr:cNvPr>
                        <xdr:cNvSpPr/>
                      </xdr:nvSpPr>
                      <xdr:spPr>
                        <a:xfrm>
                          <a:off x="508000" y="3232088"/>
                          <a:ext cx="3296138" cy="3290916"/>
                        </a:xfrm>
                        <a:prstGeom prst="roundRect">
                          <a:avLst>
                            <a:gd name="adj" fmla="val 11170"/>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8" name="Chart 37">
                          <a:extLst>
                            <a:ext uri="{FF2B5EF4-FFF2-40B4-BE49-F238E27FC236}">
                              <a16:creationId xmlns:a16="http://schemas.microsoft.com/office/drawing/2014/main" id="{1E5B3869-D23C-16BC-0C94-B8D0F847C1DF}"/>
                            </a:ext>
                          </a:extLst>
                        </xdr:cNvPr>
                        <xdr:cNvGraphicFramePr>
                          <a:graphicFrameLocks/>
                        </xdr:cNvGraphicFramePr>
                      </xdr:nvGraphicFramePr>
                      <xdr:xfrm>
                        <a:off x="507998" y="3427578"/>
                        <a:ext cx="3198448" cy="2973932"/>
                      </xdr:xfrm>
                      <a:graphic>
                        <a:graphicData uri="http://schemas.openxmlformats.org/drawingml/2006/chart">
                          <c:chart xmlns:c="http://schemas.openxmlformats.org/drawingml/2006/chart" xmlns:r="http://schemas.openxmlformats.org/officeDocument/2006/relationships" r:id="rId7"/>
                        </a:graphicData>
                      </a:graphic>
                    </xdr:graphicFrame>
                  </xdr:grpSp>
                  <xdr:grpSp>
                    <xdr:nvGrpSpPr>
                      <xdr:cNvPr id="28" name="Group 27">
                        <a:extLst>
                          <a:ext uri="{FF2B5EF4-FFF2-40B4-BE49-F238E27FC236}">
                            <a16:creationId xmlns:a16="http://schemas.microsoft.com/office/drawing/2014/main" id="{4FFB1635-042D-19BC-03B1-4E929F842147}"/>
                          </a:ext>
                        </a:extLst>
                      </xdr:cNvPr>
                      <xdr:cNvGrpSpPr/>
                    </xdr:nvGrpSpPr>
                    <xdr:grpSpPr>
                      <a:xfrm>
                        <a:off x="11175999" y="55419"/>
                        <a:ext cx="2503364" cy="9857098"/>
                        <a:chOff x="11042072" y="75205"/>
                        <a:chExt cx="2410694" cy="9639298"/>
                      </a:xfrm>
                    </xdr:grpSpPr>
                    <xdr:sp macro="" textlink="">
                      <xdr:nvSpPr>
                        <xdr:cNvPr id="31" name="Rectangle: Rounded Corners 30">
                          <a:extLst>
                            <a:ext uri="{FF2B5EF4-FFF2-40B4-BE49-F238E27FC236}">
                              <a16:creationId xmlns:a16="http://schemas.microsoft.com/office/drawing/2014/main" id="{5D5C6EBF-2D2B-1338-1951-A7F95C86080D}"/>
                            </a:ext>
                          </a:extLst>
                        </xdr:cNvPr>
                        <xdr:cNvSpPr/>
                      </xdr:nvSpPr>
                      <xdr:spPr>
                        <a:xfrm>
                          <a:off x="11042072" y="75205"/>
                          <a:ext cx="2399233" cy="1482436"/>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Rectangle: Rounded Corners 31">
                          <a:extLst>
                            <a:ext uri="{FF2B5EF4-FFF2-40B4-BE49-F238E27FC236}">
                              <a16:creationId xmlns:a16="http://schemas.microsoft.com/office/drawing/2014/main" id="{88E779E2-A0D1-998E-B904-7C7B588F2783}"/>
                            </a:ext>
                          </a:extLst>
                        </xdr:cNvPr>
                        <xdr:cNvSpPr/>
                      </xdr:nvSpPr>
                      <xdr:spPr>
                        <a:xfrm>
                          <a:off x="11057658" y="1634835"/>
                          <a:ext cx="2357138" cy="1427019"/>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Rectangle: Rounded Corners 32">
                          <a:extLst>
                            <a:ext uri="{FF2B5EF4-FFF2-40B4-BE49-F238E27FC236}">
                              <a16:creationId xmlns:a16="http://schemas.microsoft.com/office/drawing/2014/main" id="{7E55BC90-F728-4934-1EBC-CCEF4A907E88}"/>
                            </a:ext>
                          </a:extLst>
                        </xdr:cNvPr>
                        <xdr:cNvSpPr/>
                      </xdr:nvSpPr>
                      <xdr:spPr>
                        <a:xfrm>
                          <a:off x="11078444" y="6400800"/>
                          <a:ext cx="2374322" cy="1551709"/>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Rectangle: Rounded Corners 33">
                          <a:extLst>
                            <a:ext uri="{FF2B5EF4-FFF2-40B4-BE49-F238E27FC236}">
                              <a16:creationId xmlns:a16="http://schemas.microsoft.com/office/drawing/2014/main" id="{4524E758-72CE-AD56-DD14-130F7F5AE993}"/>
                            </a:ext>
                          </a:extLst>
                        </xdr:cNvPr>
                        <xdr:cNvSpPr/>
                      </xdr:nvSpPr>
                      <xdr:spPr>
                        <a:xfrm>
                          <a:off x="11054197" y="3172691"/>
                          <a:ext cx="2373856" cy="1537855"/>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Rectangle: Rounded Corners 34">
                          <a:extLst>
                            <a:ext uri="{FF2B5EF4-FFF2-40B4-BE49-F238E27FC236}">
                              <a16:creationId xmlns:a16="http://schemas.microsoft.com/office/drawing/2014/main" id="{BE7F96F0-C683-CA15-D3AD-0075855618D1}"/>
                            </a:ext>
                          </a:extLst>
                        </xdr:cNvPr>
                        <xdr:cNvSpPr/>
                      </xdr:nvSpPr>
                      <xdr:spPr>
                        <a:xfrm>
                          <a:off x="11073246" y="4806907"/>
                          <a:ext cx="2351811" cy="1510766"/>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Rectangle: Rounded Corners 35">
                          <a:extLst>
                            <a:ext uri="{FF2B5EF4-FFF2-40B4-BE49-F238E27FC236}">
                              <a16:creationId xmlns:a16="http://schemas.microsoft.com/office/drawing/2014/main" id="{117507EA-EF87-7641-B63B-26FAF753AE6D}"/>
                            </a:ext>
                          </a:extLst>
                        </xdr:cNvPr>
                        <xdr:cNvSpPr/>
                      </xdr:nvSpPr>
                      <xdr:spPr>
                        <a:xfrm>
                          <a:off x="11078442" y="8013120"/>
                          <a:ext cx="2362864" cy="1701383"/>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29" name="Rectangle: Rounded Corners 28">
                        <a:extLst>
                          <a:ext uri="{FF2B5EF4-FFF2-40B4-BE49-F238E27FC236}">
                            <a16:creationId xmlns:a16="http://schemas.microsoft.com/office/drawing/2014/main" id="{AF82B608-4B9E-4872-F2C3-F6D1969916E3}"/>
                          </a:ext>
                        </a:extLst>
                      </xdr:cNvPr>
                      <xdr:cNvSpPr/>
                    </xdr:nvSpPr>
                    <xdr:spPr>
                      <a:xfrm>
                        <a:off x="13808851" y="125664"/>
                        <a:ext cx="260076" cy="9839158"/>
                      </a:xfrm>
                      <a:prstGeom prst="roundRect">
                        <a:avLst>
                          <a:gd name="adj" fmla="val 10216"/>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Rectangle: Rounded Corners 29">
                        <a:extLst>
                          <a:ext uri="{FF2B5EF4-FFF2-40B4-BE49-F238E27FC236}">
                            <a16:creationId xmlns:a16="http://schemas.microsoft.com/office/drawing/2014/main" id="{916E1757-C853-3D7E-EEBC-13FA3AEDE167}"/>
                          </a:ext>
                        </a:extLst>
                      </xdr:cNvPr>
                      <xdr:cNvSpPr/>
                    </xdr:nvSpPr>
                    <xdr:spPr>
                      <a:xfrm flipH="1">
                        <a:off x="13889787" y="4184316"/>
                        <a:ext cx="127609" cy="387684"/>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support sheet'!N19">
                  <xdr:nvSpPr>
                    <xdr:cNvPr id="13" name="TextBox 12">
                      <a:extLst>
                        <a:ext uri="{FF2B5EF4-FFF2-40B4-BE49-F238E27FC236}">
                          <a16:creationId xmlns:a16="http://schemas.microsoft.com/office/drawing/2014/main" id="{8763862B-C1C4-C76F-F62D-622EFCBFBEC9}"/>
                        </a:ext>
                      </a:extLst>
                    </xdr:cNvPr>
                    <xdr:cNvSpPr txBox="1"/>
                  </xdr:nvSpPr>
                  <xdr:spPr>
                    <a:xfrm>
                      <a:off x="11753272" y="0"/>
                      <a:ext cx="1216041" cy="485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B0DA6F-A35C-48E4-8CF7-5CEA1CAF75FD}" type="TxLink">
                        <a:rPr lang="en-US" sz="1800" b="1" i="0" u="none" strike="noStrike">
                          <a:solidFill>
                            <a:schemeClr val="bg1"/>
                          </a:solidFill>
                          <a:latin typeface="Calibri"/>
                          <a:ea typeface="Calibri"/>
                          <a:cs typeface="Calibri"/>
                        </a:rPr>
                        <a:pPr algn="ctr"/>
                        <a:t>APSARA</a:t>
                      </a:fld>
                      <a:endParaRPr lang="en-US" sz="1800" b="1">
                        <a:solidFill>
                          <a:schemeClr val="bg1"/>
                        </a:solidFill>
                      </a:endParaRPr>
                    </a:p>
                  </xdr:txBody>
                </xdr:sp>
                <xdr:sp macro="" textlink="'support sheet'!N20">
                  <xdr:nvSpPr>
                    <xdr:cNvPr id="14" name="TextBox 13">
                      <a:extLst>
                        <a:ext uri="{FF2B5EF4-FFF2-40B4-BE49-F238E27FC236}">
                          <a16:creationId xmlns:a16="http://schemas.microsoft.com/office/drawing/2014/main" id="{EEA3778A-46F9-A239-0D22-26FBF969E523}"/>
                        </a:ext>
                      </a:extLst>
                    </xdr:cNvPr>
                    <xdr:cNvSpPr txBox="1"/>
                  </xdr:nvSpPr>
                  <xdr:spPr>
                    <a:xfrm>
                      <a:off x="11779038" y="1610044"/>
                      <a:ext cx="1216041" cy="49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148EE8-C1D5-4A34-97B8-AEC1414E6662}" type="TxLink">
                        <a:rPr lang="en-US" sz="1800" b="1" i="0" u="none" strike="noStrike">
                          <a:solidFill>
                            <a:schemeClr val="bg1"/>
                          </a:solidFill>
                          <a:latin typeface="Calibri"/>
                          <a:ea typeface="Calibri"/>
                          <a:cs typeface="Calibri"/>
                        </a:rPr>
                        <a:pPr algn="ctr"/>
                        <a:t>CAMEL</a:t>
                      </a:fld>
                      <a:endParaRPr lang="en-US" sz="1800" b="1">
                        <a:solidFill>
                          <a:schemeClr val="bg1"/>
                        </a:solidFill>
                      </a:endParaRPr>
                    </a:p>
                  </xdr:txBody>
                </xdr:sp>
                <xdr:sp macro="" textlink="'support sheet'!N22">
                  <xdr:nvSpPr>
                    <xdr:cNvPr id="15" name="TextBox 14">
                      <a:extLst>
                        <a:ext uri="{FF2B5EF4-FFF2-40B4-BE49-F238E27FC236}">
                          <a16:creationId xmlns:a16="http://schemas.microsoft.com/office/drawing/2014/main" id="{A68995A0-5172-D178-1B04-77D6EE70E3AF}"/>
                        </a:ext>
                      </a:extLst>
                    </xdr:cNvPr>
                    <xdr:cNvSpPr txBox="1"/>
                  </xdr:nvSpPr>
                  <xdr:spPr>
                    <a:xfrm>
                      <a:off x="11794350" y="4843746"/>
                      <a:ext cx="1216041" cy="492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99585E-0D96-4F9D-B955-E3459EE54837}" type="TxLink">
                        <a:rPr lang="en-US" sz="1800" b="1" i="0" u="none" strike="noStrike">
                          <a:solidFill>
                            <a:schemeClr val="bg1"/>
                          </a:solidFill>
                          <a:latin typeface="Calibri"/>
                          <a:ea typeface="Calibri"/>
                          <a:cs typeface="Calibri"/>
                        </a:rPr>
                        <a:pPr algn="ctr"/>
                        <a:t>DOMS</a:t>
                      </a:fld>
                      <a:endParaRPr lang="en-US" sz="1800" b="1">
                        <a:solidFill>
                          <a:schemeClr val="bg1"/>
                        </a:solidFill>
                      </a:endParaRPr>
                    </a:p>
                  </xdr:txBody>
                </xdr:sp>
                <xdr:sp macro="" textlink="'support sheet'!N23">
                  <xdr:nvSpPr>
                    <xdr:cNvPr id="16" name="TextBox 15">
                      <a:extLst>
                        <a:ext uri="{FF2B5EF4-FFF2-40B4-BE49-F238E27FC236}">
                          <a16:creationId xmlns:a16="http://schemas.microsoft.com/office/drawing/2014/main" id="{8875FF60-293F-8935-E1AC-9C8A195142D0}"/>
                        </a:ext>
                      </a:extLst>
                    </xdr:cNvPr>
                    <xdr:cNvSpPr txBox="1"/>
                  </xdr:nvSpPr>
                  <xdr:spPr>
                    <a:xfrm>
                      <a:off x="11537190" y="6460838"/>
                      <a:ext cx="1830987" cy="49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182055-6BB4-482C-AE1B-F9127F1CD32C}" type="TxLink">
                        <a:rPr lang="en-US" sz="1800" b="1" i="0" u="none" strike="noStrike">
                          <a:solidFill>
                            <a:schemeClr val="bg1"/>
                          </a:solidFill>
                          <a:latin typeface="Calibri"/>
                          <a:ea typeface="Calibri"/>
                          <a:cs typeface="Calibri"/>
                        </a:rPr>
                        <a:pPr algn="ctr"/>
                        <a:t>FABER CASTLE</a:t>
                      </a:fld>
                      <a:endParaRPr lang="en-US" sz="1800" b="1">
                        <a:solidFill>
                          <a:schemeClr val="bg1"/>
                        </a:solidFill>
                      </a:endParaRPr>
                    </a:p>
                  </xdr:txBody>
                </xdr:sp>
                <xdr:sp macro="" textlink="'support sheet'!N24">
                  <xdr:nvSpPr>
                    <xdr:cNvPr id="17" name="TextBox 16">
                      <a:extLst>
                        <a:ext uri="{FF2B5EF4-FFF2-40B4-BE49-F238E27FC236}">
                          <a16:creationId xmlns:a16="http://schemas.microsoft.com/office/drawing/2014/main" id="{C85C1F64-FDA0-9E2A-F2BF-6F3560FB0816}"/>
                        </a:ext>
                      </a:extLst>
                    </xdr:cNvPr>
                    <xdr:cNvSpPr txBox="1"/>
                  </xdr:nvSpPr>
                  <xdr:spPr>
                    <a:xfrm>
                      <a:off x="11834454" y="8130431"/>
                      <a:ext cx="1216041" cy="49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D9E866-B959-491F-B9A1-8158AFB8C0B2}" type="TxLink">
                        <a:rPr lang="en-US" sz="1800" b="1" i="0" u="none" strike="noStrike">
                          <a:solidFill>
                            <a:schemeClr val="bg1"/>
                          </a:solidFill>
                          <a:latin typeface="Calibri"/>
                          <a:ea typeface="Calibri"/>
                          <a:cs typeface="Calibri"/>
                        </a:rPr>
                        <a:pPr algn="ctr"/>
                        <a:t>NATRAJ</a:t>
                      </a:fld>
                      <a:endParaRPr lang="en-US" sz="1800" b="1">
                        <a:solidFill>
                          <a:schemeClr val="bg1"/>
                        </a:solidFill>
                      </a:endParaRPr>
                    </a:p>
                  </xdr:txBody>
                </xdr:sp>
                <xdr:sp macro="" textlink="'support sheet'!N21">
                  <xdr:nvSpPr>
                    <xdr:cNvPr id="18" name="TextBox 17">
                      <a:extLst>
                        <a:ext uri="{FF2B5EF4-FFF2-40B4-BE49-F238E27FC236}">
                          <a16:creationId xmlns:a16="http://schemas.microsoft.com/office/drawing/2014/main" id="{947D9CD4-00F9-8CC4-93DC-504306851A09}"/>
                        </a:ext>
                      </a:extLst>
                    </xdr:cNvPr>
                    <xdr:cNvSpPr txBox="1"/>
                  </xdr:nvSpPr>
                  <xdr:spPr>
                    <a:xfrm>
                      <a:off x="11697369" y="3187031"/>
                      <a:ext cx="1354586" cy="49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FD2F503-7085-43F4-91A1-6D23CD8D01AE}" type="TxLink">
                        <a:rPr lang="en-US" sz="1800" b="1" i="0" u="none" strike="noStrike">
                          <a:solidFill>
                            <a:schemeClr val="accent4">
                              <a:lumMod val="60000"/>
                              <a:lumOff val="40000"/>
                            </a:schemeClr>
                          </a:solidFill>
                          <a:effectLst>
                            <a:glow rad="139700">
                              <a:schemeClr val="accent4">
                                <a:satMod val="175000"/>
                                <a:alpha val="40000"/>
                              </a:schemeClr>
                            </a:glow>
                          </a:effectLst>
                          <a:latin typeface="Calibri"/>
                          <a:ea typeface="Calibri"/>
                          <a:cs typeface="Calibri"/>
                        </a:rPr>
                        <a:pPr algn="ctr"/>
                        <a:t>CLASSMATE</a:t>
                      </a:fld>
                      <a:endParaRPr lang="en-US" sz="1800" b="1">
                        <a:solidFill>
                          <a:schemeClr val="accent4">
                            <a:lumMod val="60000"/>
                            <a:lumOff val="40000"/>
                          </a:schemeClr>
                        </a:solidFill>
                        <a:effectLst>
                          <a:glow rad="139700">
                            <a:schemeClr val="accent4">
                              <a:satMod val="175000"/>
                              <a:alpha val="40000"/>
                            </a:schemeClr>
                          </a:glow>
                        </a:effectLst>
                      </a:endParaRPr>
                    </a:p>
                  </xdr:txBody>
                </xdr:sp>
                <xdr:sp macro="" textlink="">
                  <xdr:nvSpPr>
                    <xdr:cNvPr id="19" name="TextBox 18">
                      <a:extLst>
                        <a:ext uri="{FF2B5EF4-FFF2-40B4-BE49-F238E27FC236}">
                          <a16:creationId xmlns:a16="http://schemas.microsoft.com/office/drawing/2014/main" id="{AA3DEC8F-361B-F00A-3A59-98267C5688D5}"/>
                        </a:ext>
                      </a:extLst>
                    </xdr:cNvPr>
                    <xdr:cNvSpPr txBox="1"/>
                  </xdr:nvSpPr>
                  <xdr:spPr>
                    <a:xfrm>
                      <a:off x="1029368" y="5868737"/>
                      <a:ext cx="2526632" cy="387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6">
                              <a:lumMod val="50000"/>
                            </a:schemeClr>
                          </a:solidFill>
                        </a:rPr>
                        <a:t>YEARLY SALES  COMPARISION</a:t>
                      </a:r>
                    </a:p>
                  </xdr:txBody>
                </xdr:sp>
                <xdr:sp macro="" textlink="">
                  <xdr:nvSpPr>
                    <xdr:cNvPr id="20" name="TextBox 19">
                      <a:extLst>
                        <a:ext uri="{FF2B5EF4-FFF2-40B4-BE49-F238E27FC236}">
                          <a16:creationId xmlns:a16="http://schemas.microsoft.com/office/drawing/2014/main" id="{A3C69F5B-E134-C358-C5A2-194FB1537192}"/>
                        </a:ext>
                      </a:extLst>
                    </xdr:cNvPr>
                    <xdr:cNvSpPr txBox="1"/>
                  </xdr:nvSpPr>
                  <xdr:spPr>
                    <a:xfrm>
                      <a:off x="2344820" y="2438400"/>
                      <a:ext cx="2272632" cy="105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6">
                              <a:lumMod val="50000"/>
                            </a:schemeClr>
                          </a:solidFill>
                        </a:rPr>
                        <a:t>CUSTOMER RATIO PER MODE OF BUSINESS</a:t>
                      </a:r>
                    </a:p>
                  </xdr:txBody>
                </xdr:sp>
                <xdr:sp macro="" textlink="">
                  <xdr:nvSpPr>
                    <xdr:cNvPr id="21" name="TextBox 20">
                      <a:extLst>
                        <a:ext uri="{FF2B5EF4-FFF2-40B4-BE49-F238E27FC236}">
                          <a16:creationId xmlns:a16="http://schemas.microsoft.com/office/drawing/2014/main" id="{A32DA65D-0E7D-43C0-BF98-E50B03F4A212}"/>
                        </a:ext>
                      </a:extLst>
                    </xdr:cNvPr>
                    <xdr:cNvSpPr txBox="1"/>
                  </xdr:nvSpPr>
                  <xdr:spPr>
                    <a:xfrm>
                      <a:off x="7416799" y="3328736"/>
                      <a:ext cx="2272632" cy="941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6">
                              <a:lumMod val="50000"/>
                            </a:schemeClr>
                          </a:solidFill>
                        </a:rPr>
                        <a:t>STATE</a:t>
                      </a:r>
                      <a:r>
                        <a:rPr lang="en-IN" sz="1600" b="1" baseline="0">
                          <a:solidFill>
                            <a:schemeClr val="accent6">
                              <a:lumMod val="50000"/>
                            </a:schemeClr>
                          </a:solidFill>
                        </a:rPr>
                        <a:t>-WISE CUSTOMERS </a:t>
                      </a:r>
                      <a:endParaRPr lang="en-IN" sz="1600" b="1">
                        <a:solidFill>
                          <a:schemeClr val="accent6">
                            <a:lumMod val="50000"/>
                          </a:schemeClr>
                        </a:solidFill>
                      </a:endParaRPr>
                    </a:p>
                  </xdr:txBody>
                </xdr:sp>
                <xdr:sp macro="" textlink="">
                  <xdr:nvSpPr>
                    <xdr:cNvPr id="22" name="TextBox 21">
                      <a:extLst>
                        <a:ext uri="{FF2B5EF4-FFF2-40B4-BE49-F238E27FC236}">
                          <a16:creationId xmlns:a16="http://schemas.microsoft.com/office/drawing/2014/main" id="{EB8B92D5-C3B4-6A20-7B60-073E52FED054}"/>
                        </a:ext>
                      </a:extLst>
                    </xdr:cNvPr>
                    <xdr:cNvSpPr txBox="1"/>
                  </xdr:nvSpPr>
                  <xdr:spPr>
                    <a:xfrm>
                      <a:off x="7502357" y="0"/>
                      <a:ext cx="2272632" cy="941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6">
                              <a:lumMod val="50000"/>
                            </a:schemeClr>
                          </a:solidFill>
                        </a:rPr>
                        <a:t>MALE VS FEMALE CUSTOMER RATIO</a:t>
                      </a:r>
                    </a:p>
                  </xdr:txBody>
                </xdr:sp>
              </xdr:grpSp>
              <xdr:pic>
                <xdr:nvPicPr>
                  <xdr:cNvPr id="6" name="Graphic 5" descr="Palette with solid fill">
                    <a:hlinkClick xmlns:r="http://schemas.openxmlformats.org/officeDocument/2006/relationships" r:id="rId8" tooltip="CAMEL"/>
                    <a:extLst>
                      <a:ext uri="{FF2B5EF4-FFF2-40B4-BE49-F238E27FC236}">
                        <a16:creationId xmlns:a16="http://schemas.microsoft.com/office/drawing/2014/main" id="{02F640EC-D2E0-683C-92A6-88C51FB3397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750841" y="1917433"/>
                    <a:ext cx="1221053" cy="1227598"/>
                  </a:xfrm>
                  <a:prstGeom prst="rect">
                    <a:avLst/>
                  </a:prstGeom>
                </xdr:spPr>
              </xdr:pic>
              <xdr:pic>
                <xdr:nvPicPr>
                  <xdr:cNvPr id="7" name="Graphic 6" descr="Ruler with solid fill">
                    <a:hlinkClick xmlns:r="http://schemas.openxmlformats.org/officeDocument/2006/relationships" r:id="rId11" tooltip="FABLE CASTLE"/>
                    <a:extLst>
                      <a:ext uri="{FF2B5EF4-FFF2-40B4-BE49-F238E27FC236}">
                        <a16:creationId xmlns:a16="http://schemas.microsoft.com/office/drawing/2014/main" id="{05A61B9C-AA52-D0BE-D6DD-E4F5B4722CF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900842" y="7055578"/>
                    <a:ext cx="892737" cy="892737"/>
                  </a:xfrm>
                  <a:prstGeom prst="rect">
                    <a:avLst/>
                  </a:prstGeom>
                </xdr:spPr>
              </xdr:pic>
              <xdr:pic>
                <xdr:nvPicPr>
                  <xdr:cNvPr id="8" name="Graphic 7" descr="Books with solid fill">
                    <a:hlinkClick xmlns:r="http://schemas.openxmlformats.org/officeDocument/2006/relationships" r:id="rId14" tooltip="CLASSMATE"/>
                    <a:extLst>
                      <a:ext uri="{FF2B5EF4-FFF2-40B4-BE49-F238E27FC236}">
                        <a16:creationId xmlns:a16="http://schemas.microsoft.com/office/drawing/2014/main" id="{C318BA50-D05D-84F5-86DA-80072E36D66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877051" y="3738550"/>
                    <a:ext cx="1090318" cy="967134"/>
                  </a:xfrm>
                  <a:prstGeom prst="rect">
                    <a:avLst/>
                  </a:prstGeom>
                </xdr:spPr>
              </xdr:pic>
              <xdr:pic>
                <xdr:nvPicPr>
                  <xdr:cNvPr id="9" name="Graphic 8" descr="Pencil with solid fill">
                    <a:hlinkClick xmlns:r="http://schemas.openxmlformats.org/officeDocument/2006/relationships" r:id="rId17" tooltip="APSARA"/>
                    <a:extLst>
                      <a:ext uri="{FF2B5EF4-FFF2-40B4-BE49-F238E27FC236}">
                        <a16:creationId xmlns:a16="http://schemas.microsoft.com/office/drawing/2014/main" id="{805774E7-0364-52F3-B8C5-AC3229EFF544}"/>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1839895" y="408962"/>
                    <a:ext cx="1047264" cy="1041651"/>
                  </a:xfrm>
                  <a:prstGeom prst="rect">
                    <a:avLst/>
                  </a:prstGeom>
                </xdr:spPr>
              </xdr:pic>
              <xdr:pic>
                <xdr:nvPicPr>
                  <xdr:cNvPr id="10" name="Graphic 9" descr="Large paint brush with solid fill">
                    <a:hlinkClick xmlns:r="http://schemas.openxmlformats.org/officeDocument/2006/relationships" r:id="rId20" tooltip="NATRAJ"/>
                    <a:extLst>
                      <a:ext uri="{FF2B5EF4-FFF2-40B4-BE49-F238E27FC236}">
                        <a16:creationId xmlns:a16="http://schemas.microsoft.com/office/drawing/2014/main" id="{4951328E-5F93-826B-FFF6-7DBE16391E35}"/>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1924632" y="8756316"/>
                    <a:ext cx="914400" cy="914400"/>
                  </a:xfrm>
                  <a:prstGeom prst="rect">
                    <a:avLst/>
                  </a:prstGeom>
                </xdr:spPr>
              </xdr:pic>
              <xdr:pic>
                <xdr:nvPicPr>
                  <xdr:cNvPr id="11" name="Graphic 10" descr="Pencil with solid fill">
                    <a:hlinkClick xmlns:r="http://schemas.openxmlformats.org/officeDocument/2006/relationships" r:id="rId23" tooltip="DOMS"/>
                    <a:extLst>
                      <a:ext uri="{FF2B5EF4-FFF2-40B4-BE49-F238E27FC236}">
                        <a16:creationId xmlns:a16="http://schemas.microsoft.com/office/drawing/2014/main" id="{7055E8BB-F68B-CCFF-5698-AFDE7A9125EA}"/>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1951368" y="5307263"/>
                    <a:ext cx="914400" cy="914400"/>
                  </a:xfrm>
                  <a:prstGeom prst="rect">
                    <a:avLst/>
                  </a:prstGeom>
                </xdr:spPr>
              </xdr:pic>
            </xdr:grpSp>
            <mc:AlternateContent xmlns:mc="http://schemas.openxmlformats.org/markup-compatibility/2006" xmlns:a14="http://schemas.microsoft.com/office/drawing/2010/main">
              <mc:Choice Requires="a14">
                <xdr:graphicFrame macro="">
                  <xdr:nvGraphicFramePr>
                    <xdr:cNvPr id="4" name="PRODUCT 3">
                      <a:extLst>
                        <a:ext uri="{FF2B5EF4-FFF2-40B4-BE49-F238E27FC236}">
                          <a16:creationId xmlns:a16="http://schemas.microsoft.com/office/drawing/2014/main" id="{5C078ABF-A967-38EC-983C-248AF0B03CAD}"/>
                        </a:ext>
                      </a:extLst>
                    </xdr:cNvPr>
                    <xdr:cNvGraphicFramePr/>
                  </xdr:nvGraphicFramePr>
                  <xdr:xfrm>
                    <a:off x="4215185" y="6098309"/>
                    <a:ext cx="1791450" cy="3580428"/>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3503635" y="5250473"/>
                      <a:ext cx="1808672" cy="30826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62" name="Group 61">
                <a:extLst>
                  <a:ext uri="{FF2B5EF4-FFF2-40B4-BE49-F238E27FC236}">
                    <a16:creationId xmlns:a16="http://schemas.microsoft.com/office/drawing/2014/main" id="{DA64E9B7-541D-A646-CA79-B2E5BCF3271A}"/>
                  </a:ext>
                </a:extLst>
              </xdr:cNvPr>
              <xdr:cNvGrpSpPr/>
            </xdr:nvGrpSpPr>
            <xdr:grpSpPr>
              <a:xfrm>
                <a:off x="14210631" y="3408947"/>
                <a:ext cx="8106584" cy="6612500"/>
                <a:chOff x="14210631" y="3408947"/>
                <a:chExt cx="8106584" cy="6612500"/>
              </a:xfrm>
            </xdr:grpSpPr>
            <xdr:grpSp>
              <xdr:nvGrpSpPr>
                <xdr:cNvPr id="57" name="Group 56">
                  <a:extLst>
                    <a:ext uri="{FF2B5EF4-FFF2-40B4-BE49-F238E27FC236}">
                      <a16:creationId xmlns:a16="http://schemas.microsoft.com/office/drawing/2014/main" id="{1191FAC7-0693-6910-042F-A7AC4F6442D6}"/>
                    </a:ext>
                  </a:extLst>
                </xdr:cNvPr>
                <xdr:cNvGrpSpPr/>
              </xdr:nvGrpSpPr>
              <xdr:grpSpPr>
                <a:xfrm>
                  <a:off x="14210631" y="3408947"/>
                  <a:ext cx="8106584" cy="6612500"/>
                  <a:chOff x="14210631" y="4438316"/>
                  <a:chExt cx="8106584" cy="5422709"/>
                </a:xfrm>
              </xdr:grpSpPr>
              <xdr:sp macro="" textlink="">
                <xdr:nvSpPr>
                  <xdr:cNvPr id="48" name="Rectangle: Rounded Corners 47">
                    <a:extLst>
                      <a:ext uri="{FF2B5EF4-FFF2-40B4-BE49-F238E27FC236}">
                        <a16:creationId xmlns:a16="http://schemas.microsoft.com/office/drawing/2014/main" id="{0FCD0A30-DEFF-4B82-888C-DA135CB89E00}"/>
                      </a:ext>
                    </a:extLst>
                  </xdr:cNvPr>
                  <xdr:cNvSpPr/>
                </xdr:nvSpPr>
                <xdr:spPr>
                  <a:xfrm>
                    <a:off x="14210631" y="4438316"/>
                    <a:ext cx="8106584" cy="5422709"/>
                  </a:xfrm>
                  <a:prstGeom prst="roundRect">
                    <a:avLst>
                      <a:gd name="adj" fmla="val 2503"/>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2" name="Rectangle: Rounded Corners 51">
                    <a:extLst>
                      <a:ext uri="{FF2B5EF4-FFF2-40B4-BE49-F238E27FC236}">
                        <a16:creationId xmlns:a16="http://schemas.microsoft.com/office/drawing/2014/main" id="{ACD972D7-0118-469C-968C-3DE44D8228F2}"/>
                      </a:ext>
                    </a:extLst>
                  </xdr:cNvPr>
                  <xdr:cNvSpPr/>
                </xdr:nvSpPr>
                <xdr:spPr>
                  <a:xfrm>
                    <a:off x="14277472" y="4531895"/>
                    <a:ext cx="7980949" cy="2566738"/>
                  </a:xfrm>
                  <a:prstGeom prst="roundRect">
                    <a:avLst>
                      <a:gd name="adj" fmla="val 11004"/>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3" name="Rectangle: Rounded Corners 52">
                    <a:extLst>
                      <a:ext uri="{FF2B5EF4-FFF2-40B4-BE49-F238E27FC236}">
                        <a16:creationId xmlns:a16="http://schemas.microsoft.com/office/drawing/2014/main" id="{610664FF-DBC0-403E-A70E-1C26A48E4998}"/>
                      </a:ext>
                    </a:extLst>
                  </xdr:cNvPr>
                  <xdr:cNvSpPr/>
                </xdr:nvSpPr>
                <xdr:spPr>
                  <a:xfrm>
                    <a:off x="14277474" y="7218946"/>
                    <a:ext cx="7967580" cy="2527604"/>
                  </a:xfrm>
                  <a:prstGeom prst="roundRect">
                    <a:avLst>
                      <a:gd name="adj" fmla="val 9876"/>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aphicFrame macro="">
              <xdr:nvGraphicFramePr>
                <xdr:cNvPr id="50" name="Chart 49">
                  <a:extLst>
                    <a:ext uri="{FF2B5EF4-FFF2-40B4-BE49-F238E27FC236}">
                      <a16:creationId xmlns:a16="http://schemas.microsoft.com/office/drawing/2014/main" id="{3DB0CAEC-1D06-4EF9-8DE2-2187A47ACF7B}"/>
                    </a:ext>
                  </a:extLst>
                </xdr:cNvPr>
                <xdr:cNvGraphicFramePr>
                  <a:graphicFrameLocks/>
                </xdr:cNvGraphicFramePr>
              </xdr:nvGraphicFramePr>
              <xdr:xfrm>
                <a:off x="14371052" y="7045158"/>
                <a:ext cx="7900737" cy="2753895"/>
              </xdr:xfrm>
              <a:graphic>
                <a:graphicData uri="http://schemas.openxmlformats.org/drawingml/2006/chart">
                  <c:chart xmlns:c="http://schemas.openxmlformats.org/drawingml/2006/chart" xmlns:r="http://schemas.openxmlformats.org/officeDocument/2006/relationships" r:id="rId24"/>
                </a:graphicData>
              </a:graphic>
            </xdr:graphicFrame>
            <xdr:graphicFrame macro="">
              <xdr:nvGraphicFramePr>
                <xdr:cNvPr id="51" name="Chart 50">
                  <a:extLst>
                    <a:ext uri="{FF2B5EF4-FFF2-40B4-BE49-F238E27FC236}">
                      <a16:creationId xmlns:a16="http://schemas.microsoft.com/office/drawing/2014/main" id="{F958EA3D-6D36-4946-A1AC-6A404C3D653B}"/>
                    </a:ext>
                  </a:extLst>
                </xdr:cNvPr>
                <xdr:cNvGraphicFramePr>
                  <a:graphicFrameLocks/>
                </xdr:cNvGraphicFramePr>
              </xdr:nvGraphicFramePr>
              <xdr:xfrm>
                <a:off x="14411160" y="3676317"/>
                <a:ext cx="7646736" cy="2967789"/>
              </xdr:xfrm>
              <a:graphic>
                <a:graphicData uri="http://schemas.openxmlformats.org/drawingml/2006/chart">
                  <c:chart xmlns:c="http://schemas.openxmlformats.org/drawingml/2006/chart" xmlns:r="http://schemas.openxmlformats.org/officeDocument/2006/relationships" r:id="rId25"/>
                </a:graphicData>
              </a:graphic>
            </xdr:graphicFrame>
          </xdr:grpSp>
          <xdr:grpSp>
            <xdr:nvGrpSpPr>
              <xdr:cNvPr id="63" name="Group 62">
                <a:extLst>
                  <a:ext uri="{FF2B5EF4-FFF2-40B4-BE49-F238E27FC236}">
                    <a16:creationId xmlns:a16="http://schemas.microsoft.com/office/drawing/2014/main" id="{24C4F167-5BA4-C12E-7242-BEEA25F2D4B2}"/>
                  </a:ext>
                </a:extLst>
              </xdr:cNvPr>
              <xdr:cNvGrpSpPr/>
            </xdr:nvGrpSpPr>
            <xdr:grpSpPr>
              <a:xfrm>
                <a:off x="14157158" y="80211"/>
                <a:ext cx="8148445" cy="3195052"/>
                <a:chOff x="14157158" y="80211"/>
                <a:chExt cx="8148445" cy="3195052"/>
              </a:xfrm>
            </xdr:grpSpPr>
            <xdr:sp macro="" textlink="">
              <xdr:nvSpPr>
                <xdr:cNvPr id="56" name="Rectangle: Rounded Corners 55">
                  <a:extLst>
                    <a:ext uri="{FF2B5EF4-FFF2-40B4-BE49-F238E27FC236}">
                      <a16:creationId xmlns:a16="http://schemas.microsoft.com/office/drawing/2014/main" id="{D9A355B5-D405-46CB-B83D-F0330F4379DD}"/>
                    </a:ext>
                  </a:extLst>
                </xdr:cNvPr>
                <xdr:cNvSpPr/>
              </xdr:nvSpPr>
              <xdr:spPr>
                <a:xfrm>
                  <a:off x="14157158" y="80211"/>
                  <a:ext cx="8148445" cy="3195052"/>
                </a:xfrm>
                <a:prstGeom prst="roundRect">
                  <a:avLst>
                    <a:gd name="adj" fmla="val 5592"/>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Rectangle: Rounded Corners 53">
                  <a:extLst>
                    <a:ext uri="{FF2B5EF4-FFF2-40B4-BE49-F238E27FC236}">
                      <a16:creationId xmlns:a16="http://schemas.microsoft.com/office/drawing/2014/main" id="{DE77042D-A34F-4085-9BF5-0F3E71F29AC4}"/>
                    </a:ext>
                  </a:extLst>
                </xdr:cNvPr>
                <xdr:cNvSpPr/>
              </xdr:nvSpPr>
              <xdr:spPr>
                <a:xfrm>
                  <a:off x="14224031" y="830583"/>
                  <a:ext cx="3221757" cy="2257524"/>
                </a:xfrm>
                <a:prstGeom prst="roundRect">
                  <a:avLst>
                    <a:gd name="adj" fmla="val 4587"/>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Rectangle: Rounded Corners 57">
                  <a:extLst>
                    <a:ext uri="{FF2B5EF4-FFF2-40B4-BE49-F238E27FC236}">
                      <a16:creationId xmlns:a16="http://schemas.microsoft.com/office/drawing/2014/main" id="{5A62B22F-37FF-4C14-9DCE-5E305DB295C2}"/>
                    </a:ext>
                  </a:extLst>
                </xdr:cNvPr>
                <xdr:cNvSpPr/>
              </xdr:nvSpPr>
              <xdr:spPr>
                <a:xfrm>
                  <a:off x="19049999" y="857815"/>
                  <a:ext cx="3197547" cy="2310503"/>
                </a:xfrm>
                <a:prstGeom prst="roundRect">
                  <a:avLst>
                    <a:gd name="adj" fmla="val 4587"/>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sp macro="" textlink="'classmate support'!A14">
          <xdr:nvSpPr>
            <xdr:cNvPr id="49" name="TextBox 48">
              <a:extLst>
                <a:ext uri="{FF2B5EF4-FFF2-40B4-BE49-F238E27FC236}">
                  <a16:creationId xmlns:a16="http://schemas.microsoft.com/office/drawing/2014/main" id="{CBDCA180-AE59-1DB0-77B8-E8BCBD1EE0AA}"/>
                </a:ext>
              </a:extLst>
            </xdr:cNvPr>
            <xdr:cNvSpPr txBox="1"/>
          </xdr:nvSpPr>
          <xdr:spPr>
            <a:xfrm>
              <a:off x="16107507" y="1477108"/>
              <a:ext cx="1324708" cy="480646"/>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fld id="{02D41AD3-8453-4A0E-8919-57D67BF64506}" type="TxLink">
                <a:rPr lang="en-US" sz="1600" b="1" i="0" u="none" strike="noStrike">
                  <a:solidFill>
                    <a:srgbClr val="000000"/>
                  </a:solidFill>
                  <a:latin typeface="Calibri"/>
                  <a:ea typeface="Calibri"/>
                  <a:cs typeface="Calibri"/>
                </a:rPr>
                <a:pPr algn="ctr"/>
                <a:t>75680</a:t>
              </a:fld>
              <a:endParaRPr lang="en-IN" sz="1600" b="1"/>
            </a:p>
          </xdr:txBody>
        </xdr:sp>
        <xdr:sp macro="" textlink="'classmate support'!B14">
          <xdr:nvSpPr>
            <xdr:cNvPr id="55" name="TextBox 54">
              <a:extLst>
                <a:ext uri="{FF2B5EF4-FFF2-40B4-BE49-F238E27FC236}">
                  <a16:creationId xmlns:a16="http://schemas.microsoft.com/office/drawing/2014/main" id="{DA90D199-0F75-F6A7-5998-49785AD4D718}"/>
                </a:ext>
              </a:extLst>
            </xdr:cNvPr>
            <xdr:cNvSpPr txBox="1"/>
          </xdr:nvSpPr>
          <xdr:spPr>
            <a:xfrm>
              <a:off x="16107508" y="2074985"/>
              <a:ext cx="1312984" cy="445477"/>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fld id="{585C4BC6-46B9-41B7-A972-6A843FD07FD5}" type="TxLink">
                <a:rPr lang="en-US" sz="1600" b="1" i="0" u="none" strike="noStrike">
                  <a:solidFill>
                    <a:srgbClr val="000000"/>
                  </a:solidFill>
                  <a:latin typeface="Calibri"/>
                  <a:ea typeface="Calibri"/>
                  <a:cs typeface="Calibri"/>
                </a:rPr>
                <a:pPr algn="ctr"/>
                <a:t>NOTEBOOK</a:t>
              </a:fld>
              <a:endParaRPr lang="en-IN" sz="1600" b="1"/>
            </a:p>
          </xdr:txBody>
        </xdr:sp>
        <xdr:sp macro="" textlink="'classmate support'!B32">
          <xdr:nvSpPr>
            <xdr:cNvPr id="59" name="TextBox 58">
              <a:extLst>
                <a:ext uri="{FF2B5EF4-FFF2-40B4-BE49-F238E27FC236}">
                  <a16:creationId xmlns:a16="http://schemas.microsoft.com/office/drawing/2014/main" id="{366ABAED-6899-4BB4-9EF2-1A0C77E31CA0}"/>
                </a:ext>
              </a:extLst>
            </xdr:cNvPr>
            <xdr:cNvSpPr txBox="1"/>
          </xdr:nvSpPr>
          <xdr:spPr>
            <a:xfrm>
              <a:off x="21031199" y="2133600"/>
              <a:ext cx="1219199" cy="468924"/>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fld id="{07964216-D199-489B-981D-1EDBF87B8F47}" type="TxLink">
                <a:rPr lang="en-US" sz="1600" b="1" i="0" u="none" strike="noStrike">
                  <a:solidFill>
                    <a:srgbClr val="000000"/>
                  </a:solidFill>
                  <a:latin typeface="Calibri"/>
                  <a:ea typeface="Calibri"/>
                  <a:cs typeface="Calibri"/>
                </a:rPr>
                <a:pPr algn="ctr"/>
                <a:t>SKETCH PEN</a:t>
              </a:fld>
              <a:endParaRPr lang="en-IN" sz="1600" b="1"/>
            </a:p>
          </xdr:txBody>
        </xdr:sp>
        <xdr:sp macro="" textlink="'classmate support'!A32">
          <xdr:nvSpPr>
            <xdr:cNvPr id="60" name="TextBox 59">
              <a:extLst>
                <a:ext uri="{FF2B5EF4-FFF2-40B4-BE49-F238E27FC236}">
                  <a16:creationId xmlns:a16="http://schemas.microsoft.com/office/drawing/2014/main" id="{F308BC3E-F8D5-924C-FA31-CBD1BFA9F69B}"/>
                </a:ext>
              </a:extLst>
            </xdr:cNvPr>
            <xdr:cNvSpPr txBox="1"/>
          </xdr:nvSpPr>
          <xdr:spPr>
            <a:xfrm>
              <a:off x="21031200" y="1559171"/>
              <a:ext cx="1219200" cy="445476"/>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fld id="{17675B5B-EFD4-4549-8431-ADFF662A4DE6}" type="TxLink">
                <a:rPr lang="en-US" sz="1600" b="1" i="0" u="none" strike="noStrike">
                  <a:solidFill>
                    <a:srgbClr val="000000"/>
                  </a:solidFill>
                  <a:latin typeface="Calibri"/>
                  <a:ea typeface="Calibri"/>
                  <a:cs typeface="Calibri"/>
                </a:rPr>
                <a:pPr algn="ctr"/>
                <a:t>57</a:t>
              </a:fld>
              <a:endParaRPr lang="en-IN" sz="1600" b="1"/>
            </a:p>
          </xdr:txBody>
        </xdr:sp>
        <xdr:sp macro="" textlink="">
          <xdr:nvSpPr>
            <xdr:cNvPr id="61" name="TextBox 60">
              <a:extLst>
                <a:ext uri="{FF2B5EF4-FFF2-40B4-BE49-F238E27FC236}">
                  <a16:creationId xmlns:a16="http://schemas.microsoft.com/office/drawing/2014/main" id="{8CF23831-DF34-4C92-9295-757E91A1F1DE}"/>
                </a:ext>
              </a:extLst>
            </xdr:cNvPr>
            <xdr:cNvSpPr txBox="1"/>
          </xdr:nvSpPr>
          <xdr:spPr>
            <a:xfrm>
              <a:off x="17256369" y="0"/>
              <a:ext cx="2320220" cy="801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rPr>
                <a:t>BES</a:t>
              </a:r>
              <a:r>
                <a:rPr lang="en-IN" sz="2400" b="1" baseline="0">
                  <a:solidFill>
                    <a:schemeClr val="bg1"/>
                  </a:solidFill>
                </a:rPr>
                <a:t>T  PRODUCT</a:t>
              </a:r>
              <a:endParaRPr lang="en-IN" sz="2400" b="1">
                <a:solidFill>
                  <a:schemeClr val="bg1"/>
                </a:solidFill>
              </a:endParaRPr>
            </a:p>
          </xdr:txBody>
        </xdr:sp>
        <xdr:sp macro="" textlink="">
          <xdr:nvSpPr>
            <xdr:cNvPr id="65" name="TextBox 64">
              <a:extLst>
                <a:ext uri="{FF2B5EF4-FFF2-40B4-BE49-F238E27FC236}">
                  <a16:creationId xmlns:a16="http://schemas.microsoft.com/office/drawing/2014/main" id="{1C4C4342-CA07-409C-844F-3164C356DD44}"/>
                </a:ext>
              </a:extLst>
            </xdr:cNvPr>
            <xdr:cNvSpPr txBox="1"/>
          </xdr:nvSpPr>
          <xdr:spPr>
            <a:xfrm>
              <a:off x="14829693" y="621323"/>
              <a:ext cx="2320220" cy="801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6">
                      <a:lumMod val="75000"/>
                    </a:schemeClr>
                  </a:solidFill>
                </a:rPr>
                <a:t>SALE</a:t>
              </a:r>
              <a:r>
                <a:rPr lang="en-IN" sz="1800" b="1" baseline="0">
                  <a:solidFill>
                    <a:schemeClr val="accent6">
                      <a:lumMod val="75000"/>
                    </a:schemeClr>
                  </a:solidFill>
                </a:rPr>
                <a:t> WISE </a:t>
              </a:r>
              <a:endParaRPr lang="en-IN" sz="1800" b="1">
                <a:solidFill>
                  <a:schemeClr val="accent6">
                    <a:lumMod val="75000"/>
                  </a:schemeClr>
                </a:solidFill>
              </a:endParaRPr>
            </a:p>
          </xdr:txBody>
        </xdr:sp>
        <xdr:sp macro="" textlink="">
          <xdr:nvSpPr>
            <xdr:cNvPr id="66" name="TextBox 65">
              <a:extLst>
                <a:ext uri="{FF2B5EF4-FFF2-40B4-BE49-F238E27FC236}">
                  <a16:creationId xmlns:a16="http://schemas.microsoft.com/office/drawing/2014/main" id="{53473771-E757-4512-9FBA-B88BBCDC19FC}"/>
                </a:ext>
              </a:extLst>
            </xdr:cNvPr>
            <xdr:cNvSpPr txBox="1"/>
          </xdr:nvSpPr>
          <xdr:spPr>
            <a:xfrm>
              <a:off x="19847170" y="668216"/>
              <a:ext cx="2320220" cy="801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6">
                      <a:lumMod val="75000"/>
                    </a:schemeClr>
                  </a:solidFill>
                </a:rPr>
                <a:t>POPULARITY</a:t>
              </a:r>
              <a:r>
                <a:rPr lang="en-IN" sz="1800" b="1" baseline="0">
                  <a:solidFill>
                    <a:schemeClr val="accent6">
                      <a:lumMod val="75000"/>
                    </a:schemeClr>
                  </a:solidFill>
                </a:rPr>
                <a:t> WISE </a:t>
              </a:r>
              <a:endParaRPr lang="en-IN" sz="1800" b="1">
                <a:solidFill>
                  <a:schemeClr val="accent6">
                    <a:lumMod val="75000"/>
                  </a:schemeClr>
                </a:solidFill>
              </a:endParaRPr>
            </a:p>
          </xdr:txBody>
        </xdr:sp>
      </xdr:grpSp>
      <xdr:pic>
        <xdr:nvPicPr>
          <xdr:cNvPr id="69" name="Picture 68">
            <a:extLst>
              <a:ext uri="{FF2B5EF4-FFF2-40B4-BE49-F238E27FC236}">
                <a16:creationId xmlns:a16="http://schemas.microsoft.com/office/drawing/2014/main" id="{7AB38DDF-DB21-0524-4FC9-1054092BB1AB}"/>
              </a:ext>
            </a:extLst>
          </xdr:cNvPr>
          <xdr:cNvPicPr>
            <a:picLocks noChangeAspect="1"/>
          </xdr:cNvPicPr>
        </xdr:nvPicPr>
        <xdr:blipFill>
          <a:blip xmlns:r="http://schemas.openxmlformats.org/officeDocument/2006/relationships" r:embed="rId26" cstate="print">
            <a:duotone>
              <a:prstClr val="black"/>
              <a:schemeClr val="accent6">
                <a:tint val="45000"/>
                <a:satMod val="400000"/>
              </a:schemeClr>
            </a:duotone>
            <a:extLst>
              <a:ext uri="{BEBA8EAE-BF5A-486C-A8C5-ECC9F3942E4B}">
                <a14:imgProps xmlns:a14="http://schemas.microsoft.com/office/drawing/2010/main">
                  <a14:imgLayer r:embed="rId27">
                    <a14:imgEffect>
                      <a14:backgroundRemoval t="10000" b="94102" l="10000" r="90000">
                        <a14:foregroundMark x1="32422" y1="64414" x2="36055" y2="83164"/>
                        <a14:foregroundMark x1="36055" y1="83164" x2="49102" y2="87148"/>
                        <a14:foregroundMark x1="49102" y1="87148" x2="67109" y2="85352"/>
                        <a14:foregroundMark x1="69531" y1="72266" x2="69727" y2="85781"/>
                        <a14:foregroundMark x1="69727" y1="85781" x2="64570" y2="89336"/>
                        <a14:foregroundMark x1="64570" y1="89336" x2="60039" y2="89883"/>
                        <a14:foregroundMark x1="59570" y1="89883" x2="34648" y2="92969"/>
                        <a14:foregroundMark x1="34648" y1="92969" x2="31133" y2="86328"/>
                        <a14:foregroundMark x1="31133" y1="86328" x2="31211" y2="84023"/>
                        <a14:foregroundMark x1="56250" y1="83555" x2="51133" y2="81758"/>
                        <a14:foregroundMark x1="33047" y1="13867" x2="32656" y2="61953"/>
                        <a14:foregroundMark x1="32656" y1="61953" x2="33320" y2="64102"/>
                        <a14:foregroundMark x1="32891" y1="13867" x2="30781" y2="22383"/>
                        <a14:foregroundMark x1="30781" y1="22383" x2="30781" y2="94102"/>
                      </a14:backgroundRemoval>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28"/>
              </a:ext>
            </a:extLst>
          </a:blip>
          <a:stretch>
            <a:fillRect/>
          </a:stretch>
        </xdr:blipFill>
        <xdr:spPr>
          <a:xfrm>
            <a:off x="14055968" y="879231"/>
            <a:ext cx="1711570" cy="1711570"/>
          </a:xfrm>
          <a:prstGeom prst="rect">
            <a:avLst/>
          </a:prstGeom>
        </xdr:spPr>
      </xdr:pic>
      <xdr:pic>
        <xdr:nvPicPr>
          <xdr:cNvPr id="71" name="Picture 70">
            <a:extLst>
              <a:ext uri="{FF2B5EF4-FFF2-40B4-BE49-F238E27FC236}">
                <a16:creationId xmlns:a16="http://schemas.microsoft.com/office/drawing/2014/main" id="{9D8D57B7-2294-00A8-8CCB-726B70929A50}"/>
              </a:ext>
            </a:extLst>
          </xdr:cNvPr>
          <xdr:cNvPicPr>
            <a:picLocks noChangeAspect="1"/>
          </xdr:cNvPicPr>
        </xdr:nvPicPr>
        <xdr:blipFill>
          <a:blip xmlns:r="http://schemas.openxmlformats.org/officeDocument/2006/relationships" r:embed="rId29" cstate="print">
            <a:duotone>
              <a:schemeClr val="accent6">
                <a:shade val="45000"/>
                <a:satMod val="135000"/>
              </a:schemeClr>
              <a:prstClr val="white"/>
            </a:duotone>
            <a:extLst>
              <a:ext uri="{BEBA8EAE-BF5A-486C-A8C5-ECC9F3942E4B}">
                <a14:imgProps xmlns:a14="http://schemas.microsoft.com/office/drawing/2010/main">
                  <a14:imgLayer r:embed="rId30">
                    <a14:imgEffect>
                      <a14:backgroundRemoval t="9762" b="96871" l="10000" r="94000">
                        <a14:foregroundMark x1="41750" y1="47309" x2="36833" y2="37547"/>
                        <a14:foregroundMark x1="39250" y1="45807" x2="36167" y2="38924"/>
                        <a14:foregroundMark x1="39250" y1="43554" x2="35000" y2="32791"/>
                        <a14:foregroundMark x1="44333" y1="32416" x2="40000" y2="22028"/>
                        <a14:foregroundMark x1="78417" y1="31039" x2="72667" y2="11890"/>
                        <a14:foregroundMark x1="72667" y1="11890" x2="72667" y2="11765"/>
                        <a14:foregroundMark x1="68000" y1="24906" x2="63917" y2="12516"/>
                        <a14:foregroundMark x1="77250" y1="30163" x2="74500" y2="20901"/>
                        <a14:foregroundMark x1="74500" y1="20901" x2="74333" y2="18398"/>
                        <a14:foregroundMark x1="47667" y1="98999" x2="87250" y2="84230"/>
                        <a14:foregroundMark x1="87250" y1="84230" x2="88333" y2="72340"/>
                        <a14:foregroundMark x1="88333" y1="72340" x2="85417" y2="58448"/>
                        <a14:foregroundMark x1="85417" y1="58448" x2="93583" y2="69212"/>
                        <a14:foregroundMark x1="93583" y1="69212" x2="98667" y2="88486"/>
                        <a14:foregroundMark x1="98667" y1="88486" x2="85167" y2="96496"/>
                        <a14:foregroundMark x1="85167" y1="96496" x2="58417" y2="96996"/>
                        <a14:foregroundMark x1="58417" y1="96996" x2="70500" y2="77472"/>
                        <a14:foregroundMark x1="70500" y1="77472" x2="82167" y2="67334"/>
                        <a14:foregroundMark x1="83583" y1="41677" x2="96750" y2="72215"/>
                        <a14:foregroundMark x1="96750" y1="72215" x2="98167" y2="84230"/>
                        <a14:foregroundMark x1="98167" y1="84230" x2="94000" y2="95244"/>
                        <a14:foregroundMark x1="94000" y1="95244" x2="89917" y2="85482"/>
                        <a14:foregroundMark x1="89917" y1="85482" x2="89167" y2="58448"/>
                        <a14:foregroundMark x1="89167" y1="58448" x2="83250" y2="48936"/>
                        <a14:foregroundMark x1="83250" y1="48936" x2="83083" y2="48936"/>
                        <a14:foregroundMark x1="42833" y1="51439" x2="38583" y2="43680"/>
                        <a14:foregroundMark x1="38583" y1="43680" x2="44417" y2="49186"/>
                        <a14:foregroundMark x1="44417" y1="49186" x2="45583" y2="51189"/>
                        <a14:foregroundMark x1="58250" y1="59574" x2="58250" y2="49186"/>
                        <a14:foregroundMark x1="36500" y1="63830" x2="32000" y2="52816"/>
                        <a14:foregroundMark x1="38500" y1="81977" x2="43917" y2="93367"/>
                        <a14:foregroundMark x1="43917" y1="93367" x2="40750" y2="84731"/>
                        <a14:foregroundMark x1="38000" y1="44180" x2="34667" y2="31289"/>
                        <a14:foregroundMark x1="84167" y1="39424" x2="87667" y2="50688"/>
                        <a14:foregroundMark x1="87667" y1="50688" x2="84333" y2="39174"/>
                        <a14:foregroundMark x1="73000" y1="13767" x2="72417" y2="11765"/>
                        <a14:backgroundMark x1="36167" y1="54318" x2="36167" y2="54318"/>
                        <a14:backgroundMark x1="38356" y1="42843" x2="36333" y2="39675"/>
                        <a14:backgroundMark x1="92500" y1="52816" x2="99833" y2="69587"/>
                      </a14:backgroundRemoval>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31"/>
              </a:ext>
            </a:extLst>
          </a:blip>
          <a:stretch>
            <a:fillRect/>
          </a:stretch>
        </xdr:blipFill>
        <xdr:spPr>
          <a:xfrm>
            <a:off x="19118486" y="1500554"/>
            <a:ext cx="1478957" cy="984739"/>
          </a:xfrm>
          <a:prstGeom prst="rect">
            <a:avLst/>
          </a:prstGeom>
        </xdr:spPr>
      </xdr:pic>
    </xdr:grpSp>
    <xdr:clientData/>
  </xdr:twoCellAnchor>
</xdr:wsDr>
</file>

<file path=xl/drawings/drawing18.xml><?xml version="1.0" encoding="utf-8"?>
<c:userShapes xmlns:c="http://schemas.openxmlformats.org/drawingml/2006/chart">
  <cdr:relSizeAnchor xmlns:cdr="http://schemas.openxmlformats.org/drawingml/2006/chartDrawing">
    <cdr:from>
      <cdr:x>0.19157</cdr:x>
      <cdr:y>0.37651</cdr:y>
    </cdr:from>
    <cdr:to>
      <cdr:x>0.45702</cdr:x>
      <cdr:y>0.63019</cdr:y>
    </cdr:to>
    <cdr:grpSp>
      <cdr:nvGrpSpPr>
        <cdr:cNvPr id="4" name="Group 3">
          <a:extLst xmlns:a="http://schemas.openxmlformats.org/drawingml/2006/main">
            <a:ext uri="{FF2B5EF4-FFF2-40B4-BE49-F238E27FC236}">
              <a16:creationId xmlns:a16="http://schemas.microsoft.com/office/drawing/2014/main" id="{52795272-0D0C-2955-6A39-5DC8BBADD9BD}"/>
            </a:ext>
          </a:extLst>
        </cdr:cNvPr>
        <cdr:cNvGrpSpPr/>
      </cdr:nvGrpSpPr>
      <cdr:grpSpPr>
        <a:xfrm xmlns:a="http://schemas.openxmlformats.org/drawingml/2006/main">
          <a:off x="655770" y="931879"/>
          <a:ext cx="908672" cy="627869"/>
          <a:chOff x="1829442" y="1174376"/>
          <a:chExt cx="896470" cy="636494"/>
        </a:xfrm>
      </cdr:grpSpPr>
      <cdr:sp macro="" textlink="'support sheet'!$A$11">
        <cdr:nvSpPr>
          <cdr:cNvPr id="2" name="TextBox 1">
            <a:extLst xmlns:a="http://schemas.openxmlformats.org/drawingml/2006/main">
              <a:ext uri="{FF2B5EF4-FFF2-40B4-BE49-F238E27FC236}">
                <a16:creationId xmlns:a16="http://schemas.microsoft.com/office/drawing/2014/main" id="{93D04D58-B7FF-6175-0813-0E53CD4044A0}"/>
              </a:ext>
            </a:extLst>
          </cdr:cNvPr>
          <cdr:cNvSpPr txBox="1"/>
        </cdr:nvSpPr>
        <cdr:spPr>
          <a:xfrm xmlns:a="http://schemas.openxmlformats.org/drawingml/2006/main">
            <a:off x="1985683" y="1174376"/>
            <a:ext cx="636494" cy="43030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3207C899-FDF6-450A-B5B0-0CE1A69411BE}" type="TxLink">
              <a:rPr lang="en-US" sz="1400" b="1" i="0" u="none" strike="noStrike">
                <a:solidFill>
                  <a:schemeClr val="accent6">
                    <a:lumMod val="50000"/>
                  </a:schemeClr>
                </a:solidFill>
                <a:latin typeface="Calibri"/>
                <a:ea typeface="Calibri"/>
                <a:cs typeface="Calibri"/>
              </a:rPr>
              <a:pPr algn="ctr"/>
              <a:t>26%</a:t>
            </a:fld>
            <a:endParaRPr lang="en-IN" sz="1400" b="1">
              <a:solidFill>
                <a:schemeClr val="accent6">
                  <a:lumMod val="50000"/>
                </a:schemeClr>
              </a:solidFill>
            </a:endParaRPr>
          </a:p>
        </cdr:txBody>
      </cdr:sp>
      <cdr:sp macro="" textlink="'support sheet'!$A$10">
        <cdr:nvSpPr>
          <cdr:cNvPr id="3" name="TextBox 2">
            <a:extLst xmlns:a="http://schemas.openxmlformats.org/drawingml/2006/main">
              <a:ext uri="{FF2B5EF4-FFF2-40B4-BE49-F238E27FC236}">
                <a16:creationId xmlns:a16="http://schemas.microsoft.com/office/drawing/2014/main" id="{7FE80002-3DBC-479A-3322-C241B6A2168E}"/>
              </a:ext>
            </a:extLst>
          </cdr:cNvPr>
          <cdr:cNvSpPr txBox="1"/>
        </cdr:nvSpPr>
        <cdr:spPr>
          <a:xfrm xmlns:a="http://schemas.openxmlformats.org/drawingml/2006/main">
            <a:off x="1829442" y="1380564"/>
            <a:ext cx="896470" cy="43030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F485DB2A-B781-4D98-9BA4-A7C3431EFC82}" type="TxLink">
              <a:rPr lang="en-US" sz="1100" b="1" i="0" u="none" strike="noStrike">
                <a:solidFill>
                  <a:schemeClr val="accent6">
                    <a:lumMod val="50000"/>
                  </a:schemeClr>
                </a:solidFill>
                <a:latin typeface="Calibri"/>
                <a:ea typeface="Calibri"/>
                <a:cs typeface="Calibri"/>
              </a:rPr>
              <a:pPr algn="ctr"/>
              <a:t>AMAZON</a:t>
            </a:fld>
            <a:endParaRPr lang="en-IN" sz="1400" b="1">
              <a:solidFill>
                <a:schemeClr val="accent6">
                  <a:lumMod val="50000"/>
                </a:schemeClr>
              </a:solidFill>
            </a:endParaRPr>
          </a:p>
        </cdr:txBody>
      </cdr:sp>
    </cdr:grpSp>
  </cdr:relSizeAnchor>
</c:userShapes>
</file>

<file path=xl/drawings/drawing19.xml><?xml version="1.0" encoding="utf-8"?>
<c:userShapes xmlns:c="http://schemas.openxmlformats.org/drawingml/2006/chart">
  <cdr:relSizeAnchor xmlns:cdr="http://schemas.openxmlformats.org/drawingml/2006/chartDrawing">
    <cdr:from>
      <cdr:x>0.40392</cdr:x>
      <cdr:y>0.37909</cdr:y>
    </cdr:from>
    <cdr:to>
      <cdr:x>0.57451</cdr:x>
      <cdr:y>0.55229</cdr:y>
    </cdr:to>
    <cdr:sp macro="" textlink="">
      <cdr:nvSpPr>
        <cdr:cNvPr id="2" name="TextBox 1">
          <a:extLst xmlns:a="http://schemas.openxmlformats.org/drawingml/2006/main">
            <a:ext uri="{FF2B5EF4-FFF2-40B4-BE49-F238E27FC236}">
              <a16:creationId xmlns:a16="http://schemas.microsoft.com/office/drawing/2014/main" id="{01A22C66-5725-F009-1ECA-54CEE1096707}"/>
            </a:ext>
          </a:extLst>
        </cdr:cNvPr>
        <cdr:cNvSpPr txBox="1"/>
      </cdr:nvSpPr>
      <cdr:spPr>
        <a:xfrm xmlns:a="http://schemas.openxmlformats.org/drawingml/2006/main">
          <a:off x="1846729" y="1039906"/>
          <a:ext cx="779929" cy="4751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0.38627</cdr:x>
      <cdr:y>0.35948</cdr:y>
    </cdr:from>
    <cdr:to>
      <cdr:x>0.54902</cdr:x>
      <cdr:y>0.52288</cdr:y>
    </cdr:to>
    <cdr:sp macro="" textlink="">
      <cdr:nvSpPr>
        <cdr:cNvPr id="3" name="TextBox 2">
          <a:extLst xmlns:a="http://schemas.openxmlformats.org/drawingml/2006/main">
            <a:ext uri="{FF2B5EF4-FFF2-40B4-BE49-F238E27FC236}">
              <a16:creationId xmlns:a16="http://schemas.microsoft.com/office/drawing/2014/main" id="{27AEC070-9B66-75BF-284A-329F292EB45A}"/>
            </a:ext>
          </a:extLst>
        </cdr:cNvPr>
        <cdr:cNvSpPr txBox="1"/>
      </cdr:nvSpPr>
      <cdr:spPr>
        <a:xfrm xmlns:a="http://schemas.openxmlformats.org/drawingml/2006/main">
          <a:off x="1766046" y="986118"/>
          <a:ext cx="744071" cy="44823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0.43668</cdr:x>
      <cdr:y>0.35799</cdr:y>
    </cdr:from>
    <cdr:to>
      <cdr:x>0.65629</cdr:x>
      <cdr:y>0.54167</cdr:y>
    </cdr:to>
    <cdr:grpSp>
      <cdr:nvGrpSpPr>
        <cdr:cNvPr id="6" name="Group 5">
          <a:extLst xmlns:a="http://schemas.openxmlformats.org/drawingml/2006/main">
            <a:ext uri="{FF2B5EF4-FFF2-40B4-BE49-F238E27FC236}">
              <a16:creationId xmlns:a16="http://schemas.microsoft.com/office/drawing/2014/main" id="{791ECABA-9A8C-5889-F892-ADFAA485EE66}"/>
            </a:ext>
          </a:extLst>
        </cdr:cNvPr>
        <cdr:cNvGrpSpPr/>
      </cdr:nvGrpSpPr>
      <cdr:grpSpPr>
        <a:xfrm xmlns:a="http://schemas.openxmlformats.org/drawingml/2006/main">
          <a:off x="1838878" y="1017740"/>
          <a:ext cx="924787" cy="522189"/>
          <a:chOff x="1806927" y="1129554"/>
          <a:chExt cx="1004046" cy="503900"/>
        </a:xfrm>
      </cdr:grpSpPr>
      <cdr:sp macro="" textlink="'support sheet'!$A$14">
        <cdr:nvSpPr>
          <cdr:cNvPr id="4" name="TextBox 3">
            <a:extLst xmlns:a="http://schemas.openxmlformats.org/drawingml/2006/main">
              <a:ext uri="{FF2B5EF4-FFF2-40B4-BE49-F238E27FC236}">
                <a16:creationId xmlns:a16="http://schemas.microsoft.com/office/drawing/2014/main" id="{C9D8351E-DDFC-3304-25C8-F61E2337352D}"/>
              </a:ext>
            </a:extLst>
          </cdr:cNvPr>
          <cdr:cNvSpPr txBox="1"/>
        </cdr:nvSpPr>
        <cdr:spPr>
          <a:xfrm xmlns:a="http://schemas.openxmlformats.org/drawingml/2006/main">
            <a:off x="2001522" y="1129554"/>
            <a:ext cx="618564" cy="27790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119D8187-BF01-44F6-A8EE-7594C957BAF6}" type="TxLink">
              <a:rPr lang="en-US" sz="1400" b="1" i="0" u="none" strike="noStrike">
                <a:solidFill>
                  <a:schemeClr val="accent6">
                    <a:lumMod val="50000"/>
                  </a:schemeClr>
                </a:solidFill>
                <a:latin typeface="Calibri"/>
                <a:ea typeface="Calibri"/>
                <a:cs typeface="Calibri"/>
              </a:rPr>
              <a:pPr algn="ctr"/>
              <a:t>25%</a:t>
            </a:fld>
            <a:endParaRPr lang="en-IN" sz="1400" b="1">
              <a:solidFill>
                <a:schemeClr val="accent6">
                  <a:lumMod val="50000"/>
                </a:schemeClr>
              </a:solidFill>
            </a:endParaRPr>
          </a:p>
        </cdr:txBody>
      </cdr:sp>
      <cdr:sp macro="" textlink="'support sheet'!$A$13">
        <cdr:nvSpPr>
          <cdr:cNvPr id="5" name="TextBox 4">
            <a:extLst xmlns:a="http://schemas.openxmlformats.org/drawingml/2006/main">
              <a:ext uri="{FF2B5EF4-FFF2-40B4-BE49-F238E27FC236}">
                <a16:creationId xmlns:a16="http://schemas.microsoft.com/office/drawing/2014/main" id="{12CCBE41-1C8E-3A66-3B11-DBCFE19C82FF}"/>
              </a:ext>
            </a:extLst>
          </cdr:cNvPr>
          <cdr:cNvSpPr txBox="1"/>
        </cdr:nvSpPr>
        <cdr:spPr>
          <a:xfrm xmlns:a="http://schemas.openxmlformats.org/drawingml/2006/main">
            <a:off x="1806927" y="1292795"/>
            <a:ext cx="1004046" cy="340659"/>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FD7D8A6A-7F16-42FE-8BCA-10AA0B725DD2}" type="TxLink">
              <a:rPr lang="en-US" sz="1100" b="1" i="0" u="none" strike="noStrike">
                <a:solidFill>
                  <a:schemeClr val="accent6">
                    <a:lumMod val="50000"/>
                  </a:schemeClr>
                </a:solidFill>
                <a:latin typeface="Calibri"/>
                <a:ea typeface="Calibri"/>
                <a:cs typeface="Calibri"/>
              </a:rPr>
              <a:pPr algn="ctr"/>
              <a:t>FLIPKART</a:t>
            </a:fld>
            <a:endParaRPr lang="en-IN" sz="1600" b="1">
              <a:solidFill>
                <a:schemeClr val="accent6">
                  <a:lumMod val="50000"/>
                </a:schemeClr>
              </a:solidFill>
            </a:endParaRPr>
          </a:p>
        </cdr:txBody>
      </cdr:sp>
    </cdr:grpSp>
  </cdr:relSizeAnchor>
</c:userShapes>
</file>

<file path=xl/drawings/drawing20.xml><?xml version="1.0" encoding="utf-8"?>
<c:userShapes xmlns:c="http://schemas.openxmlformats.org/drawingml/2006/chart">
  <cdr:relSizeAnchor xmlns:cdr="http://schemas.openxmlformats.org/drawingml/2006/chartDrawing">
    <cdr:from>
      <cdr:x>0.34501</cdr:x>
      <cdr:y>0.40335</cdr:y>
    </cdr:from>
    <cdr:to>
      <cdr:x>0.62798</cdr:x>
      <cdr:y>0.64155</cdr:y>
    </cdr:to>
    <cdr:grpSp>
      <cdr:nvGrpSpPr>
        <cdr:cNvPr id="5" name="Group 4">
          <a:extLst xmlns:a="http://schemas.openxmlformats.org/drawingml/2006/main">
            <a:ext uri="{FF2B5EF4-FFF2-40B4-BE49-F238E27FC236}">
              <a16:creationId xmlns:a16="http://schemas.microsoft.com/office/drawing/2014/main" id="{96670580-9158-7A88-1DF0-FE017558C275}"/>
            </a:ext>
          </a:extLst>
        </cdr:cNvPr>
        <cdr:cNvGrpSpPr/>
      </cdr:nvGrpSpPr>
      <cdr:grpSpPr>
        <a:xfrm xmlns:a="http://schemas.openxmlformats.org/drawingml/2006/main">
          <a:off x="1605839" y="1154552"/>
          <a:ext cx="1317076" cy="681826"/>
          <a:chOff x="1912168" y="998159"/>
          <a:chExt cx="708786" cy="653410"/>
        </a:xfrm>
      </cdr:grpSpPr>
      <cdr:sp macro="" textlink="'support sheet'!$A$17">
        <cdr:nvSpPr>
          <cdr:cNvPr id="2" name="TextBox 1">
            <a:extLst xmlns:a="http://schemas.openxmlformats.org/drawingml/2006/main">
              <a:ext uri="{FF2B5EF4-FFF2-40B4-BE49-F238E27FC236}">
                <a16:creationId xmlns:a16="http://schemas.microsoft.com/office/drawing/2014/main" id="{8B20520F-CB7B-D24A-F29D-D40CF0F212C5}"/>
              </a:ext>
            </a:extLst>
          </cdr:cNvPr>
          <cdr:cNvSpPr txBox="1"/>
        </cdr:nvSpPr>
        <cdr:spPr>
          <a:xfrm xmlns:a="http://schemas.openxmlformats.org/drawingml/2006/main">
            <a:off x="1912742" y="998159"/>
            <a:ext cx="708212" cy="475130"/>
          </a:xfrm>
          <a:prstGeom xmlns:a="http://schemas.openxmlformats.org/drawingml/2006/main" prst="rect">
            <a:avLst/>
          </a:prstGeom>
          <a:noFill xmlns:a="http://schemas.openxmlformats.org/drawingml/2006/main"/>
        </cdr:spPr>
        <cdr:txBody>
          <a:bodyPr xmlns:a="http://schemas.openxmlformats.org/drawingml/2006/main" vertOverflow="clip" wrap="square" rtlCol="0" anchor="ctr"/>
          <a:lstStyle xmlns:a="http://schemas.openxmlformats.org/drawingml/2006/main"/>
          <a:p xmlns:a="http://schemas.openxmlformats.org/drawingml/2006/main">
            <a:pPr algn="ctr"/>
            <a:fld id="{CC6D225D-E869-4333-A0EC-207CA411F2AC}" type="TxLink">
              <a:rPr lang="en-US" sz="1400" b="1" i="0" u="none" strike="noStrike">
                <a:solidFill>
                  <a:schemeClr val="accent6">
                    <a:lumMod val="50000"/>
                  </a:schemeClr>
                </a:solidFill>
                <a:latin typeface="Calibri"/>
                <a:ea typeface="Calibri"/>
                <a:cs typeface="Calibri"/>
              </a:rPr>
              <a:pPr algn="ctr"/>
              <a:t>26%</a:t>
            </a:fld>
            <a:endParaRPr lang="en-IN" sz="1400" b="1">
              <a:solidFill>
                <a:schemeClr val="accent6">
                  <a:lumMod val="50000"/>
                </a:schemeClr>
              </a:solidFill>
            </a:endParaRPr>
          </a:p>
        </cdr:txBody>
      </cdr:sp>
      <cdr:sp macro="" textlink="'support sheet'!$A$16">
        <cdr:nvSpPr>
          <cdr:cNvPr id="4" name="TextBox 3">
            <a:extLst xmlns:a="http://schemas.openxmlformats.org/drawingml/2006/main">
              <a:ext uri="{FF2B5EF4-FFF2-40B4-BE49-F238E27FC236}">
                <a16:creationId xmlns:a16="http://schemas.microsoft.com/office/drawing/2014/main" id="{8EB0EF16-C5C7-E2F2-AB6E-BA4F940129EA}"/>
              </a:ext>
            </a:extLst>
          </cdr:cNvPr>
          <cdr:cNvSpPr txBox="1"/>
        </cdr:nvSpPr>
        <cdr:spPr>
          <a:xfrm xmlns:a="http://schemas.openxmlformats.org/drawingml/2006/main">
            <a:off x="1912168" y="1176439"/>
            <a:ext cx="708212" cy="475130"/>
          </a:xfrm>
          <a:prstGeom xmlns:a="http://schemas.openxmlformats.org/drawingml/2006/main" prst="rect">
            <a:avLst/>
          </a:prstGeom>
          <a:noFill xmlns:a="http://schemas.openxmlformats.org/drawingml/2006/main"/>
        </cdr:spPr>
        <cdr:txBody>
          <a:bodyPr xmlns:a="http://schemas.openxmlformats.org/drawingml/2006/main" vertOverflow="clip" wrap="square" rtlCol="0" anchor="ctr"/>
          <a:lstStyle xmlns:a="http://schemas.openxmlformats.org/drawingml/2006/main"/>
          <a:p xmlns:a="http://schemas.openxmlformats.org/drawingml/2006/main">
            <a:pPr algn="ctr"/>
            <a:fld id="{DB95A6E7-A07E-4A59-975A-170EC4CA7851}" type="TxLink">
              <a:rPr lang="en-US" sz="1200" b="1" i="0" u="none" strike="noStrike">
                <a:solidFill>
                  <a:schemeClr val="accent6">
                    <a:lumMod val="50000"/>
                  </a:schemeClr>
                </a:solidFill>
                <a:latin typeface="Calibri"/>
                <a:ea typeface="Calibri"/>
                <a:cs typeface="Calibri"/>
              </a:rPr>
              <a:pPr algn="ctr"/>
              <a:t>STORE</a:t>
            </a:fld>
            <a:endParaRPr lang="en-IN" sz="1800" b="1">
              <a:solidFill>
                <a:schemeClr val="accent6">
                  <a:lumMod val="50000"/>
                </a:schemeClr>
              </a:solidFill>
            </a:endParaRPr>
          </a:p>
        </cdr:txBody>
      </cdr:sp>
    </cdr:grpSp>
  </cdr:relSizeAnchor>
</c:userShapes>
</file>

<file path=xl/drawings/drawing21.xml><?xml version="1.0" encoding="utf-8"?>
<c:userShapes xmlns:c="http://schemas.openxmlformats.org/drawingml/2006/chart">
  <cdr:relSizeAnchor xmlns:cdr="http://schemas.openxmlformats.org/drawingml/2006/chartDrawing">
    <cdr:from>
      <cdr:x>0.42843</cdr:x>
      <cdr:y>0.35948</cdr:y>
    </cdr:from>
    <cdr:to>
      <cdr:x>0.58137</cdr:x>
      <cdr:y>0.55229</cdr:y>
    </cdr:to>
    <cdr:sp macro="" textlink="">
      <cdr:nvSpPr>
        <cdr:cNvPr id="2" name="TextBox 1">
          <a:extLst xmlns:a="http://schemas.openxmlformats.org/drawingml/2006/main">
            <a:ext uri="{FF2B5EF4-FFF2-40B4-BE49-F238E27FC236}">
              <a16:creationId xmlns:a16="http://schemas.microsoft.com/office/drawing/2014/main" id="{81012A3A-33AB-47AC-1B7E-D310E9F696B0}"/>
            </a:ext>
          </a:extLst>
        </cdr:cNvPr>
        <cdr:cNvSpPr txBox="1"/>
      </cdr:nvSpPr>
      <cdr:spPr>
        <a:xfrm xmlns:a="http://schemas.openxmlformats.org/drawingml/2006/main">
          <a:off x="1958788" y="986118"/>
          <a:ext cx="699247" cy="52891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0.1623</cdr:x>
      <cdr:y>0.37065</cdr:y>
    </cdr:from>
    <cdr:to>
      <cdr:x>0.43638</cdr:x>
      <cdr:y>0.63958</cdr:y>
    </cdr:to>
    <cdr:grpSp>
      <cdr:nvGrpSpPr>
        <cdr:cNvPr id="5" name="Group 4">
          <a:extLst xmlns:a="http://schemas.openxmlformats.org/drawingml/2006/main">
            <a:ext uri="{FF2B5EF4-FFF2-40B4-BE49-F238E27FC236}">
              <a16:creationId xmlns:a16="http://schemas.microsoft.com/office/drawing/2014/main" id="{CE7EF940-E234-D86D-5EE4-1538847F3268}"/>
            </a:ext>
          </a:extLst>
        </cdr:cNvPr>
        <cdr:cNvGrpSpPr/>
      </cdr:nvGrpSpPr>
      <cdr:grpSpPr>
        <a:xfrm xmlns:a="http://schemas.openxmlformats.org/drawingml/2006/main">
          <a:off x="619602" y="1372723"/>
          <a:ext cx="1046338" cy="995997"/>
          <a:chOff x="1773479" y="842683"/>
          <a:chExt cx="1027991" cy="737742"/>
        </a:xfrm>
      </cdr:grpSpPr>
      <cdr:sp macro="" textlink="'support sheet'!$A$20">
        <cdr:nvSpPr>
          <cdr:cNvPr id="3" name="TextBox 2">
            <a:extLst xmlns:a="http://schemas.openxmlformats.org/drawingml/2006/main">
              <a:ext uri="{FF2B5EF4-FFF2-40B4-BE49-F238E27FC236}">
                <a16:creationId xmlns:a16="http://schemas.microsoft.com/office/drawing/2014/main" id="{50134372-4E86-0DDB-627C-5CC379D6F3CC}"/>
              </a:ext>
            </a:extLst>
          </cdr:cNvPr>
          <cdr:cNvSpPr txBox="1"/>
        </cdr:nvSpPr>
        <cdr:spPr>
          <a:xfrm xmlns:a="http://schemas.openxmlformats.org/drawingml/2006/main">
            <a:off x="1815352" y="842683"/>
            <a:ext cx="986118" cy="6096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F79D47C8-811B-457E-83E5-4C6FBABDF706}" type="TxLink">
              <a:rPr lang="en-US" sz="1400" b="1" i="0" u="none" strike="noStrike">
                <a:solidFill>
                  <a:schemeClr val="accent6">
                    <a:lumMod val="50000"/>
                  </a:schemeClr>
                </a:solidFill>
                <a:latin typeface="Calibri"/>
                <a:ea typeface="Calibri"/>
                <a:cs typeface="Calibri"/>
              </a:rPr>
              <a:pPr algn="ctr"/>
              <a:t>23%</a:t>
            </a:fld>
            <a:endParaRPr lang="en-IN" sz="1400" b="1">
              <a:solidFill>
                <a:schemeClr val="accent6">
                  <a:lumMod val="50000"/>
                </a:schemeClr>
              </a:solidFill>
            </a:endParaRPr>
          </a:p>
        </cdr:txBody>
      </cdr:sp>
      <cdr:sp macro="" textlink="'support sheet'!$A$19">
        <cdr:nvSpPr>
          <cdr:cNvPr id="4" name="TextBox 3">
            <a:extLst xmlns:a="http://schemas.openxmlformats.org/drawingml/2006/main">
              <a:ext uri="{FF2B5EF4-FFF2-40B4-BE49-F238E27FC236}">
                <a16:creationId xmlns:a16="http://schemas.microsoft.com/office/drawing/2014/main" id="{50062C89-73B5-D958-67B8-3BEC565221F9}"/>
              </a:ext>
            </a:extLst>
          </cdr:cNvPr>
          <cdr:cNvSpPr txBox="1"/>
        </cdr:nvSpPr>
        <cdr:spPr>
          <a:xfrm xmlns:a="http://schemas.openxmlformats.org/drawingml/2006/main">
            <a:off x="1773479" y="970825"/>
            <a:ext cx="986118" cy="6096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A272B64E-71AC-4F91-B3F6-D1A76A0C407E}" type="TxLink">
              <a:rPr lang="en-US" sz="1150" b="1" i="0" u="none" strike="noStrike">
                <a:solidFill>
                  <a:schemeClr val="accent6">
                    <a:lumMod val="50000"/>
                  </a:schemeClr>
                </a:solidFill>
                <a:latin typeface="Calibri"/>
                <a:ea typeface="Calibri"/>
                <a:cs typeface="Calibri"/>
              </a:rPr>
              <a:pPr algn="ctr"/>
              <a:t>WEBSITE</a:t>
            </a:fld>
            <a:endParaRPr lang="en-IN" sz="1150" b="1">
              <a:solidFill>
                <a:schemeClr val="accent6">
                  <a:lumMod val="50000"/>
                </a:schemeClr>
              </a:solidFill>
            </a:endParaRPr>
          </a:p>
        </cdr:txBody>
      </cdr:sp>
    </cdr:grpSp>
  </cdr:relSizeAnchor>
</c:userShapes>
</file>

<file path=xl/drawings/drawing22.xml><?xml version="1.0" encoding="utf-8"?>
<xdr:wsDr xmlns:xdr="http://schemas.openxmlformats.org/drawingml/2006/spreadsheetDrawing" xmlns:a="http://schemas.openxmlformats.org/drawingml/2006/main">
  <xdr:twoCellAnchor>
    <xdr:from>
      <xdr:col>0</xdr:col>
      <xdr:colOff>0</xdr:colOff>
      <xdr:row>0</xdr:row>
      <xdr:rowOff>0</xdr:rowOff>
    </xdr:from>
    <xdr:to>
      <xdr:col>35</xdr:col>
      <xdr:colOff>469316</xdr:colOff>
      <xdr:row>45</xdr:row>
      <xdr:rowOff>164123</xdr:rowOff>
    </xdr:to>
    <xdr:grpSp>
      <xdr:nvGrpSpPr>
        <xdr:cNvPr id="64" name="Group 63">
          <a:extLst>
            <a:ext uri="{FF2B5EF4-FFF2-40B4-BE49-F238E27FC236}">
              <a16:creationId xmlns:a16="http://schemas.microsoft.com/office/drawing/2014/main" id="{47E52B4D-CBB5-99A3-C481-6A72B44192B5}"/>
            </a:ext>
          </a:extLst>
        </xdr:cNvPr>
        <xdr:cNvGrpSpPr/>
      </xdr:nvGrpSpPr>
      <xdr:grpSpPr>
        <a:xfrm>
          <a:off x="0" y="0"/>
          <a:ext cx="21805316" cy="8604738"/>
          <a:chOff x="749884" y="0"/>
          <a:chExt cx="21805316" cy="8604738"/>
        </a:xfrm>
      </xdr:grpSpPr>
      <xdr:grpSp>
        <xdr:nvGrpSpPr>
          <xdr:cNvPr id="125" name="Group 124">
            <a:extLst>
              <a:ext uri="{FF2B5EF4-FFF2-40B4-BE49-F238E27FC236}">
                <a16:creationId xmlns:a16="http://schemas.microsoft.com/office/drawing/2014/main" id="{B00678F6-2C10-C9A6-9DD5-7EA8E6CEB635}"/>
              </a:ext>
            </a:extLst>
          </xdr:cNvPr>
          <xdr:cNvGrpSpPr/>
        </xdr:nvGrpSpPr>
        <xdr:grpSpPr>
          <a:xfrm>
            <a:off x="749884" y="0"/>
            <a:ext cx="21805316" cy="8604738"/>
            <a:chOff x="749884" y="0"/>
            <a:chExt cx="21805316" cy="8604738"/>
          </a:xfrm>
        </xdr:grpSpPr>
        <xdr:grpSp>
          <xdr:nvGrpSpPr>
            <xdr:cNvPr id="121" name="Group 120">
              <a:extLst>
                <a:ext uri="{FF2B5EF4-FFF2-40B4-BE49-F238E27FC236}">
                  <a16:creationId xmlns:a16="http://schemas.microsoft.com/office/drawing/2014/main" id="{EBCF239A-9A11-2312-0B19-3DCD9F3DE19F}"/>
                </a:ext>
              </a:extLst>
            </xdr:cNvPr>
            <xdr:cNvGrpSpPr/>
          </xdr:nvGrpSpPr>
          <xdr:grpSpPr>
            <a:xfrm>
              <a:off x="749884" y="0"/>
              <a:ext cx="21805316" cy="8604738"/>
              <a:chOff x="749884" y="0"/>
              <a:chExt cx="21805316" cy="8604738"/>
            </a:xfrm>
          </xdr:grpSpPr>
          <xdr:grpSp>
            <xdr:nvGrpSpPr>
              <xdr:cNvPr id="60" name="Group 59">
                <a:extLst>
                  <a:ext uri="{FF2B5EF4-FFF2-40B4-BE49-F238E27FC236}">
                    <a16:creationId xmlns:a16="http://schemas.microsoft.com/office/drawing/2014/main" id="{4D68AC90-24C1-4F7B-C8A0-7F3557891A35}"/>
                  </a:ext>
                </a:extLst>
              </xdr:cNvPr>
              <xdr:cNvGrpSpPr/>
            </xdr:nvGrpSpPr>
            <xdr:grpSpPr>
              <a:xfrm>
                <a:off x="749884" y="0"/>
                <a:ext cx="21805316" cy="8604738"/>
                <a:chOff x="744911" y="0"/>
                <a:chExt cx="21660714" cy="9907770"/>
              </a:xfrm>
            </xdr:grpSpPr>
            <xdr:grpSp>
              <xdr:nvGrpSpPr>
                <xdr:cNvPr id="2" name="Group 1">
                  <a:extLst>
                    <a:ext uri="{FF2B5EF4-FFF2-40B4-BE49-F238E27FC236}">
                      <a16:creationId xmlns:a16="http://schemas.microsoft.com/office/drawing/2014/main" id="{837B05EA-0C9B-4578-902E-C79124C2EE22}"/>
                    </a:ext>
                  </a:extLst>
                </xdr:cNvPr>
                <xdr:cNvGrpSpPr/>
              </xdr:nvGrpSpPr>
              <xdr:grpSpPr>
                <a:xfrm>
                  <a:off x="744911" y="0"/>
                  <a:ext cx="13324016" cy="9907770"/>
                  <a:chOff x="744911" y="0"/>
                  <a:chExt cx="13324016" cy="9907770"/>
                </a:xfrm>
              </xdr:grpSpPr>
              <xdr:grpSp>
                <xdr:nvGrpSpPr>
                  <xdr:cNvPr id="3" name="Group 2">
                    <a:extLst>
                      <a:ext uri="{FF2B5EF4-FFF2-40B4-BE49-F238E27FC236}">
                        <a16:creationId xmlns:a16="http://schemas.microsoft.com/office/drawing/2014/main" id="{567A53A5-3985-7A72-A272-CD34CF722CE9}"/>
                      </a:ext>
                    </a:extLst>
                  </xdr:cNvPr>
                  <xdr:cNvGrpSpPr/>
                </xdr:nvGrpSpPr>
                <xdr:grpSpPr>
                  <a:xfrm>
                    <a:off x="744911" y="0"/>
                    <a:ext cx="13324016" cy="9907770"/>
                    <a:chOff x="744911" y="0"/>
                    <a:chExt cx="13324016" cy="9907770"/>
                  </a:xfrm>
                </xdr:grpSpPr>
                <xdr:grpSp>
                  <xdr:nvGrpSpPr>
                    <xdr:cNvPr id="5" name="Group 4">
                      <a:extLst>
                        <a:ext uri="{FF2B5EF4-FFF2-40B4-BE49-F238E27FC236}">
                          <a16:creationId xmlns:a16="http://schemas.microsoft.com/office/drawing/2014/main" id="{04F5A470-2CBD-0D4D-D6FF-8925724C9018}"/>
                        </a:ext>
                      </a:extLst>
                    </xdr:cNvPr>
                    <xdr:cNvGrpSpPr/>
                  </xdr:nvGrpSpPr>
                  <xdr:grpSpPr>
                    <a:xfrm>
                      <a:off x="744911" y="0"/>
                      <a:ext cx="13324016" cy="9907770"/>
                      <a:chOff x="744911" y="0"/>
                      <a:chExt cx="13324016" cy="9907770"/>
                    </a:xfrm>
                  </xdr:grpSpPr>
                  <xdr:grpSp>
                    <xdr:nvGrpSpPr>
                      <xdr:cNvPr id="12" name="Group 11">
                        <a:extLst>
                          <a:ext uri="{FF2B5EF4-FFF2-40B4-BE49-F238E27FC236}">
                            <a16:creationId xmlns:a16="http://schemas.microsoft.com/office/drawing/2014/main" id="{54E2DE22-1662-7123-ADDE-609D212E1238}"/>
                          </a:ext>
                        </a:extLst>
                      </xdr:cNvPr>
                      <xdr:cNvGrpSpPr/>
                    </xdr:nvGrpSpPr>
                    <xdr:grpSpPr>
                      <a:xfrm>
                        <a:off x="744911" y="0"/>
                        <a:ext cx="13324016" cy="9907770"/>
                        <a:chOff x="744911" y="0"/>
                        <a:chExt cx="13324016" cy="9907770"/>
                      </a:xfrm>
                    </xdr:grpSpPr>
                    <xdr:grpSp>
                      <xdr:nvGrpSpPr>
                        <xdr:cNvPr id="23" name="Group 22">
                          <a:extLst>
                            <a:ext uri="{FF2B5EF4-FFF2-40B4-BE49-F238E27FC236}">
                              <a16:creationId xmlns:a16="http://schemas.microsoft.com/office/drawing/2014/main" id="{C37ACEBA-6BE5-FADA-A188-7C0534E0019A}"/>
                            </a:ext>
                          </a:extLst>
                        </xdr:cNvPr>
                        <xdr:cNvGrpSpPr/>
                      </xdr:nvGrpSpPr>
                      <xdr:grpSpPr>
                        <a:xfrm>
                          <a:off x="744911" y="0"/>
                          <a:ext cx="6445358" cy="6432641"/>
                          <a:chOff x="2212040" y="1020226"/>
                          <a:chExt cx="3989343" cy="3576093"/>
                        </a:xfrm>
                      </xdr:grpSpPr>
                      <xdr:sp macro="" textlink="">
                        <xdr:nvSpPr>
                          <xdr:cNvPr id="43" name="Rectangle: Rounded Corners 42">
                            <a:extLst>
                              <a:ext uri="{FF2B5EF4-FFF2-40B4-BE49-F238E27FC236}">
                                <a16:creationId xmlns:a16="http://schemas.microsoft.com/office/drawing/2014/main" id="{42F64FC9-0344-BB41-E4A6-84EA765667D3}"/>
                              </a:ext>
                            </a:extLst>
                          </xdr:cNvPr>
                          <xdr:cNvSpPr/>
                        </xdr:nvSpPr>
                        <xdr:spPr>
                          <a:xfrm>
                            <a:off x="2212040" y="1080924"/>
                            <a:ext cx="3308407" cy="3096638"/>
                          </a:xfrm>
                          <a:prstGeom prst="roundRect">
                            <a:avLst>
                              <a:gd name="adj" fmla="val 5882"/>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4" name="Chart 43">
                            <a:extLst>
                              <a:ext uri="{FF2B5EF4-FFF2-40B4-BE49-F238E27FC236}">
                                <a16:creationId xmlns:a16="http://schemas.microsoft.com/office/drawing/2014/main" id="{E714460A-EB6C-C5CD-8577-1BA58BC0FE37}"/>
                              </a:ext>
                            </a:extLst>
                          </xdr:cNvPr>
                          <xdr:cNvGraphicFramePr>
                            <a:graphicFrameLocks/>
                          </xdr:cNvGraphicFramePr>
                        </xdr:nvGraphicFramePr>
                        <xdr:xfrm>
                          <a:off x="2255529" y="1020226"/>
                          <a:ext cx="2405641" cy="159813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5" name="Chart 44">
                            <a:extLst>
                              <a:ext uri="{FF2B5EF4-FFF2-40B4-BE49-F238E27FC236}">
                                <a16:creationId xmlns:a16="http://schemas.microsoft.com/office/drawing/2014/main" id="{8ECAB985-65A2-5582-C5BD-B5DA5ACF21BF}"/>
                              </a:ext>
                            </a:extLst>
                          </xdr:cNvPr>
                          <xdr:cNvGraphicFramePr>
                            <a:graphicFrameLocks/>
                          </xdr:cNvGraphicFramePr>
                        </xdr:nvGraphicFramePr>
                        <xdr:xfrm>
                          <a:off x="3323108" y="1020227"/>
                          <a:ext cx="2581600" cy="183567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6" name="Chart 45">
                            <a:extLst>
                              <a:ext uri="{FF2B5EF4-FFF2-40B4-BE49-F238E27FC236}">
                                <a16:creationId xmlns:a16="http://schemas.microsoft.com/office/drawing/2014/main" id="{3778D0F3-6FF1-6083-8212-5F4FA6963701}"/>
                              </a:ext>
                            </a:extLst>
                          </xdr:cNvPr>
                          <xdr:cNvGraphicFramePr>
                            <a:graphicFrameLocks/>
                          </xdr:cNvGraphicFramePr>
                        </xdr:nvGraphicFramePr>
                        <xdr:xfrm>
                          <a:off x="3347936" y="2431914"/>
                          <a:ext cx="2853447" cy="1848256"/>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47" name="Chart 46">
                            <a:extLst>
                              <a:ext uri="{FF2B5EF4-FFF2-40B4-BE49-F238E27FC236}">
                                <a16:creationId xmlns:a16="http://schemas.microsoft.com/office/drawing/2014/main" id="{511A9F7B-2BD1-78B9-371B-359AFF0D760F}"/>
                              </a:ext>
                            </a:extLst>
                          </xdr:cNvPr>
                          <xdr:cNvGraphicFramePr>
                            <a:graphicFrameLocks/>
                          </xdr:cNvGraphicFramePr>
                        </xdr:nvGraphicFramePr>
                        <xdr:xfrm>
                          <a:off x="2241113" y="2204935"/>
                          <a:ext cx="2338994" cy="2391384"/>
                        </xdr:xfrm>
                        <a:graphic>
                          <a:graphicData uri="http://schemas.openxmlformats.org/drawingml/2006/chart">
                            <c:chart xmlns:c="http://schemas.openxmlformats.org/drawingml/2006/chart" xmlns:r="http://schemas.openxmlformats.org/officeDocument/2006/relationships" r:id="rId4"/>
                          </a:graphicData>
                        </a:graphic>
                      </xdr:graphicFrame>
                    </xdr:grpSp>
                    <xdr:sp macro="" textlink="">
                      <xdr:nvSpPr>
                        <xdr:cNvPr id="24" name="Rectangle: Rounded Corners 23">
                          <a:extLst>
                            <a:ext uri="{FF2B5EF4-FFF2-40B4-BE49-F238E27FC236}">
                              <a16:creationId xmlns:a16="http://schemas.microsoft.com/office/drawing/2014/main" id="{70727FB8-F708-BB0D-CB98-AF65342E7C02}"/>
                            </a:ext>
                          </a:extLst>
                        </xdr:cNvPr>
                        <xdr:cNvSpPr/>
                      </xdr:nvSpPr>
                      <xdr:spPr>
                        <a:xfrm>
                          <a:off x="4087380" y="5864665"/>
                          <a:ext cx="2049321" cy="3961124"/>
                        </a:xfrm>
                        <a:prstGeom prst="roundRect">
                          <a:avLst>
                            <a:gd name="adj" fmla="val 10216"/>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5" name="Group 24">
                          <a:extLst>
                            <a:ext uri="{FF2B5EF4-FFF2-40B4-BE49-F238E27FC236}">
                              <a16:creationId xmlns:a16="http://schemas.microsoft.com/office/drawing/2014/main" id="{D619FE1B-4FBE-460A-9D47-7D2E612D1CD2}"/>
                            </a:ext>
                          </a:extLst>
                        </xdr:cNvPr>
                        <xdr:cNvGrpSpPr/>
                      </xdr:nvGrpSpPr>
                      <xdr:grpSpPr>
                        <a:xfrm>
                          <a:off x="6331874" y="3493533"/>
                          <a:ext cx="4717977" cy="6372362"/>
                          <a:chOff x="4008918" y="1944075"/>
                          <a:chExt cx="3609835" cy="4777156"/>
                        </a:xfrm>
                      </xdr:grpSpPr>
                      <xdr:sp macro="" textlink="">
                        <xdr:nvSpPr>
                          <xdr:cNvPr id="41" name="Rectangle: Rounded Corners 40">
                            <a:extLst>
                              <a:ext uri="{FF2B5EF4-FFF2-40B4-BE49-F238E27FC236}">
                                <a16:creationId xmlns:a16="http://schemas.microsoft.com/office/drawing/2014/main" id="{F7EA30BE-79C4-2796-DAAC-93081F19ABBB}"/>
                              </a:ext>
                            </a:extLst>
                          </xdr:cNvPr>
                          <xdr:cNvSpPr/>
                        </xdr:nvSpPr>
                        <xdr:spPr>
                          <a:xfrm>
                            <a:off x="4008918" y="1944075"/>
                            <a:ext cx="3609835" cy="4777156"/>
                          </a:xfrm>
                          <a:prstGeom prst="roundRect">
                            <a:avLst>
                              <a:gd name="adj" fmla="val 4587"/>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42" name="Chart 41">
                                <a:extLst>
                                  <a:ext uri="{FF2B5EF4-FFF2-40B4-BE49-F238E27FC236}">
                                    <a16:creationId xmlns:a16="http://schemas.microsoft.com/office/drawing/2014/main" id="{59385C34-8A93-D275-3307-83A00BB97F5C}"/>
                                  </a:ext>
                                </a:extLst>
                              </xdr:cNvPr>
                              <xdr:cNvGraphicFramePr/>
                            </xdr:nvGraphicFramePr>
                            <xdr:xfrm>
                              <a:off x="4139865" y="2281539"/>
                              <a:ext cx="3235903" cy="4322463"/>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139865" y="2281539"/>
                                <a:ext cx="3235903" cy="43224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grpSp>
                      <xdr:nvGrpSpPr>
                        <xdr:cNvPr id="26" name="Group 25">
                          <a:extLst>
                            <a:ext uri="{FF2B5EF4-FFF2-40B4-BE49-F238E27FC236}">
                              <a16:creationId xmlns:a16="http://schemas.microsoft.com/office/drawing/2014/main" id="{85B2EB40-2F89-72BC-2C3C-D566D1D367BC}"/>
                            </a:ext>
                          </a:extLst>
                        </xdr:cNvPr>
                        <xdr:cNvGrpSpPr/>
                      </xdr:nvGrpSpPr>
                      <xdr:grpSpPr>
                        <a:xfrm>
                          <a:off x="6245961" y="108858"/>
                          <a:ext cx="4850885" cy="3222504"/>
                          <a:chOff x="3913702" y="109924"/>
                          <a:chExt cx="3618375" cy="1726691"/>
                        </a:xfrm>
                      </xdr:grpSpPr>
                      <xdr:sp macro="" textlink="">
                        <xdr:nvSpPr>
                          <xdr:cNvPr id="39" name="Rectangle: Rounded Corners 38">
                            <a:extLst>
                              <a:ext uri="{FF2B5EF4-FFF2-40B4-BE49-F238E27FC236}">
                                <a16:creationId xmlns:a16="http://schemas.microsoft.com/office/drawing/2014/main" id="{99DEB284-130A-266A-D514-74BD6D3751E1}"/>
                              </a:ext>
                            </a:extLst>
                          </xdr:cNvPr>
                          <xdr:cNvSpPr/>
                        </xdr:nvSpPr>
                        <xdr:spPr>
                          <a:xfrm>
                            <a:off x="3913702" y="109924"/>
                            <a:ext cx="3617941" cy="1720355"/>
                          </a:xfrm>
                          <a:prstGeom prst="roundRect">
                            <a:avLst>
                              <a:gd name="adj" fmla="val 12176"/>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0" name="Chart 39">
                            <a:extLst>
                              <a:ext uri="{FF2B5EF4-FFF2-40B4-BE49-F238E27FC236}">
                                <a16:creationId xmlns:a16="http://schemas.microsoft.com/office/drawing/2014/main" id="{59E8ABF0-4429-9712-16DC-3B8497C25A5D}"/>
                              </a:ext>
                            </a:extLst>
                          </xdr:cNvPr>
                          <xdr:cNvGraphicFramePr>
                            <a:graphicFrameLocks/>
                          </xdr:cNvGraphicFramePr>
                        </xdr:nvGraphicFramePr>
                        <xdr:xfrm>
                          <a:off x="3950302" y="191160"/>
                          <a:ext cx="3581775" cy="1645455"/>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27" name="Group 26">
                          <a:extLst>
                            <a:ext uri="{FF2B5EF4-FFF2-40B4-BE49-F238E27FC236}">
                              <a16:creationId xmlns:a16="http://schemas.microsoft.com/office/drawing/2014/main" id="{9D592426-1E69-9B0C-76D2-0DCCC54C2D09}"/>
                            </a:ext>
                          </a:extLst>
                        </xdr:cNvPr>
                        <xdr:cNvGrpSpPr/>
                      </xdr:nvGrpSpPr>
                      <xdr:grpSpPr>
                        <a:xfrm>
                          <a:off x="753492" y="5857313"/>
                          <a:ext cx="3203561" cy="3995213"/>
                          <a:chOff x="507998" y="3232088"/>
                          <a:chExt cx="3296140" cy="3290916"/>
                        </a:xfrm>
                      </xdr:grpSpPr>
                      <xdr:sp macro="" textlink="">
                        <xdr:nvSpPr>
                          <xdr:cNvPr id="37" name="Rectangle: Rounded Corners 36">
                            <a:extLst>
                              <a:ext uri="{FF2B5EF4-FFF2-40B4-BE49-F238E27FC236}">
                                <a16:creationId xmlns:a16="http://schemas.microsoft.com/office/drawing/2014/main" id="{AA2074DD-8486-A830-D017-2E3344CA501A}"/>
                              </a:ext>
                            </a:extLst>
                          </xdr:cNvPr>
                          <xdr:cNvSpPr/>
                        </xdr:nvSpPr>
                        <xdr:spPr>
                          <a:xfrm>
                            <a:off x="508000" y="3232088"/>
                            <a:ext cx="3296138" cy="3290916"/>
                          </a:xfrm>
                          <a:prstGeom prst="roundRect">
                            <a:avLst>
                              <a:gd name="adj" fmla="val 11170"/>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8" name="Chart 37">
                            <a:extLst>
                              <a:ext uri="{FF2B5EF4-FFF2-40B4-BE49-F238E27FC236}">
                                <a16:creationId xmlns:a16="http://schemas.microsoft.com/office/drawing/2014/main" id="{EA877FD9-D6AC-2965-2595-4A8AC5710E24}"/>
                              </a:ext>
                            </a:extLst>
                          </xdr:cNvPr>
                          <xdr:cNvGraphicFramePr>
                            <a:graphicFrameLocks/>
                          </xdr:cNvGraphicFramePr>
                        </xdr:nvGraphicFramePr>
                        <xdr:xfrm>
                          <a:off x="507998" y="3427578"/>
                          <a:ext cx="3198448" cy="2973932"/>
                        </xdr:xfrm>
                        <a:graphic>
                          <a:graphicData uri="http://schemas.openxmlformats.org/drawingml/2006/chart">
                            <c:chart xmlns:c="http://schemas.openxmlformats.org/drawingml/2006/chart" xmlns:r="http://schemas.openxmlformats.org/officeDocument/2006/relationships" r:id="rId7"/>
                          </a:graphicData>
                        </a:graphic>
                      </xdr:graphicFrame>
                    </xdr:grpSp>
                    <xdr:grpSp>
                      <xdr:nvGrpSpPr>
                        <xdr:cNvPr id="28" name="Group 27">
                          <a:extLst>
                            <a:ext uri="{FF2B5EF4-FFF2-40B4-BE49-F238E27FC236}">
                              <a16:creationId xmlns:a16="http://schemas.microsoft.com/office/drawing/2014/main" id="{1429AE60-4B59-53F7-7EAE-F64171F4A6AA}"/>
                            </a:ext>
                          </a:extLst>
                        </xdr:cNvPr>
                        <xdr:cNvGrpSpPr/>
                      </xdr:nvGrpSpPr>
                      <xdr:grpSpPr>
                        <a:xfrm>
                          <a:off x="11175999" y="55419"/>
                          <a:ext cx="2503364" cy="9852351"/>
                          <a:chOff x="11042072" y="75205"/>
                          <a:chExt cx="2410694" cy="9634656"/>
                        </a:xfrm>
                      </xdr:grpSpPr>
                      <xdr:sp macro="" textlink="">
                        <xdr:nvSpPr>
                          <xdr:cNvPr id="31" name="Rectangle: Rounded Corners 30">
                            <a:extLst>
                              <a:ext uri="{FF2B5EF4-FFF2-40B4-BE49-F238E27FC236}">
                                <a16:creationId xmlns:a16="http://schemas.microsoft.com/office/drawing/2014/main" id="{F0BFDF88-6908-7D5B-A15E-18EC45ED412E}"/>
                              </a:ext>
                            </a:extLst>
                          </xdr:cNvPr>
                          <xdr:cNvSpPr/>
                        </xdr:nvSpPr>
                        <xdr:spPr>
                          <a:xfrm>
                            <a:off x="11042072" y="75205"/>
                            <a:ext cx="2399233" cy="1482436"/>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Rectangle: Rounded Corners 31">
                            <a:extLst>
                              <a:ext uri="{FF2B5EF4-FFF2-40B4-BE49-F238E27FC236}">
                                <a16:creationId xmlns:a16="http://schemas.microsoft.com/office/drawing/2014/main" id="{491BA27E-F488-7E8D-264B-7C73C833C954}"/>
                              </a:ext>
                            </a:extLst>
                          </xdr:cNvPr>
                          <xdr:cNvSpPr/>
                        </xdr:nvSpPr>
                        <xdr:spPr>
                          <a:xfrm>
                            <a:off x="11057658" y="1634835"/>
                            <a:ext cx="2357138" cy="1427019"/>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Rectangle: Rounded Corners 32">
                            <a:extLst>
                              <a:ext uri="{FF2B5EF4-FFF2-40B4-BE49-F238E27FC236}">
                                <a16:creationId xmlns:a16="http://schemas.microsoft.com/office/drawing/2014/main" id="{0BA18C56-8C8E-3075-6563-07D979A80520}"/>
                              </a:ext>
                            </a:extLst>
                          </xdr:cNvPr>
                          <xdr:cNvSpPr/>
                        </xdr:nvSpPr>
                        <xdr:spPr>
                          <a:xfrm>
                            <a:off x="11078444" y="6400800"/>
                            <a:ext cx="2374322" cy="1551709"/>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Rectangle: Rounded Corners 33">
                            <a:extLst>
                              <a:ext uri="{FF2B5EF4-FFF2-40B4-BE49-F238E27FC236}">
                                <a16:creationId xmlns:a16="http://schemas.microsoft.com/office/drawing/2014/main" id="{FB55D2F0-19E6-0039-A5D9-E4299D89BFA7}"/>
                              </a:ext>
                            </a:extLst>
                          </xdr:cNvPr>
                          <xdr:cNvSpPr/>
                        </xdr:nvSpPr>
                        <xdr:spPr>
                          <a:xfrm>
                            <a:off x="11054197" y="3172691"/>
                            <a:ext cx="2373856" cy="1537855"/>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Rectangle: Rounded Corners 34">
                            <a:extLst>
                              <a:ext uri="{FF2B5EF4-FFF2-40B4-BE49-F238E27FC236}">
                                <a16:creationId xmlns:a16="http://schemas.microsoft.com/office/drawing/2014/main" id="{E875C65C-37A0-2F92-F6FF-304F82637B8B}"/>
                              </a:ext>
                            </a:extLst>
                          </xdr:cNvPr>
                          <xdr:cNvSpPr/>
                        </xdr:nvSpPr>
                        <xdr:spPr>
                          <a:xfrm>
                            <a:off x="11073246" y="4806907"/>
                            <a:ext cx="2351811" cy="1510766"/>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Rectangle: Rounded Corners 35">
                            <a:extLst>
                              <a:ext uri="{FF2B5EF4-FFF2-40B4-BE49-F238E27FC236}">
                                <a16:creationId xmlns:a16="http://schemas.microsoft.com/office/drawing/2014/main" id="{CEA69FC2-54FD-CF27-B6C8-ABD23B01ED81}"/>
                              </a:ext>
                            </a:extLst>
                          </xdr:cNvPr>
                          <xdr:cNvSpPr/>
                        </xdr:nvSpPr>
                        <xdr:spPr>
                          <a:xfrm>
                            <a:off x="11078442" y="8013123"/>
                            <a:ext cx="2362864" cy="1696738"/>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29" name="Rectangle: Rounded Corners 28">
                          <a:extLst>
                            <a:ext uri="{FF2B5EF4-FFF2-40B4-BE49-F238E27FC236}">
                              <a16:creationId xmlns:a16="http://schemas.microsoft.com/office/drawing/2014/main" id="{9316CC08-B499-69B6-7B9B-89E4A94F9EE0}"/>
                            </a:ext>
                          </a:extLst>
                        </xdr:cNvPr>
                        <xdr:cNvSpPr/>
                      </xdr:nvSpPr>
                      <xdr:spPr>
                        <a:xfrm>
                          <a:off x="13799579" y="125664"/>
                          <a:ext cx="269348" cy="9723619"/>
                        </a:xfrm>
                        <a:prstGeom prst="roundRect">
                          <a:avLst>
                            <a:gd name="adj" fmla="val 10216"/>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Rectangle: Rounded Corners 29">
                          <a:extLst>
                            <a:ext uri="{FF2B5EF4-FFF2-40B4-BE49-F238E27FC236}">
                              <a16:creationId xmlns:a16="http://schemas.microsoft.com/office/drawing/2014/main" id="{0E060E70-05F0-EA14-9221-7206BFE0D69D}"/>
                            </a:ext>
                          </a:extLst>
                        </xdr:cNvPr>
                        <xdr:cNvSpPr/>
                      </xdr:nvSpPr>
                      <xdr:spPr>
                        <a:xfrm flipH="1">
                          <a:off x="13889787" y="5828631"/>
                          <a:ext cx="127609" cy="387684"/>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support sheet'!N19">
                    <xdr:nvSpPr>
                      <xdr:cNvPr id="13" name="TextBox 12">
                        <a:extLst>
                          <a:ext uri="{FF2B5EF4-FFF2-40B4-BE49-F238E27FC236}">
                            <a16:creationId xmlns:a16="http://schemas.microsoft.com/office/drawing/2014/main" id="{8506E3B9-82EB-3F0A-BDC3-3A5EB5C84DE4}"/>
                          </a:ext>
                        </a:extLst>
                      </xdr:cNvPr>
                      <xdr:cNvSpPr txBox="1"/>
                    </xdr:nvSpPr>
                    <xdr:spPr>
                      <a:xfrm>
                        <a:off x="11753272" y="0"/>
                        <a:ext cx="1216041" cy="485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B0DA6F-A35C-48E4-8CF7-5CEA1CAF75FD}" type="TxLink">
                          <a:rPr lang="en-US" sz="1800" b="1" i="0" u="none" strike="noStrike">
                            <a:solidFill>
                              <a:schemeClr val="bg1"/>
                            </a:solidFill>
                            <a:latin typeface="Calibri"/>
                            <a:ea typeface="Calibri"/>
                            <a:cs typeface="Calibri"/>
                          </a:rPr>
                          <a:pPr algn="ctr"/>
                          <a:t>APSARA</a:t>
                        </a:fld>
                        <a:endParaRPr lang="en-US" sz="1800" b="1">
                          <a:solidFill>
                            <a:schemeClr val="bg1"/>
                          </a:solidFill>
                        </a:endParaRPr>
                      </a:p>
                    </xdr:txBody>
                  </xdr:sp>
                  <xdr:sp macro="" textlink="'support sheet'!N20">
                    <xdr:nvSpPr>
                      <xdr:cNvPr id="14" name="TextBox 13">
                        <a:extLst>
                          <a:ext uri="{FF2B5EF4-FFF2-40B4-BE49-F238E27FC236}">
                            <a16:creationId xmlns:a16="http://schemas.microsoft.com/office/drawing/2014/main" id="{1A23450C-BAA7-2DE9-FFC2-E3C301671931}"/>
                          </a:ext>
                        </a:extLst>
                      </xdr:cNvPr>
                      <xdr:cNvSpPr txBox="1"/>
                    </xdr:nvSpPr>
                    <xdr:spPr>
                      <a:xfrm>
                        <a:off x="11779038" y="1610044"/>
                        <a:ext cx="1216041" cy="49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148EE8-C1D5-4A34-97B8-AEC1414E6662}" type="TxLink">
                          <a:rPr lang="en-US" sz="1800" b="1" i="0" u="none" strike="noStrike">
                            <a:solidFill>
                              <a:schemeClr val="bg1"/>
                            </a:solidFill>
                            <a:latin typeface="Calibri"/>
                            <a:ea typeface="Calibri"/>
                            <a:cs typeface="Calibri"/>
                          </a:rPr>
                          <a:pPr algn="ctr"/>
                          <a:t>CAMEL</a:t>
                        </a:fld>
                        <a:endParaRPr lang="en-US" sz="1800" b="1">
                          <a:solidFill>
                            <a:schemeClr val="bg1"/>
                          </a:solidFill>
                        </a:endParaRPr>
                      </a:p>
                    </xdr:txBody>
                  </xdr:sp>
                  <xdr:sp macro="" textlink="'support sheet'!N22">
                    <xdr:nvSpPr>
                      <xdr:cNvPr id="15" name="TextBox 14">
                        <a:extLst>
                          <a:ext uri="{FF2B5EF4-FFF2-40B4-BE49-F238E27FC236}">
                            <a16:creationId xmlns:a16="http://schemas.microsoft.com/office/drawing/2014/main" id="{1771B30B-5786-8A9B-01E3-8621C11EFA0C}"/>
                          </a:ext>
                        </a:extLst>
                      </xdr:cNvPr>
                      <xdr:cNvSpPr txBox="1"/>
                    </xdr:nvSpPr>
                    <xdr:spPr>
                      <a:xfrm>
                        <a:off x="11794350" y="4843746"/>
                        <a:ext cx="1216041" cy="492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99585E-0D96-4F9D-B955-E3459EE54837}" type="TxLink">
                          <a:rPr lang="en-US" sz="1800" b="1" i="0" u="none" strike="noStrike">
                            <a:solidFill>
                              <a:schemeClr val="accent4">
                                <a:lumMod val="60000"/>
                                <a:lumOff val="40000"/>
                              </a:schemeClr>
                            </a:solidFill>
                            <a:effectLst>
                              <a:glow rad="139700">
                                <a:schemeClr val="accent4">
                                  <a:satMod val="175000"/>
                                  <a:alpha val="40000"/>
                                </a:schemeClr>
                              </a:glow>
                            </a:effectLst>
                            <a:latin typeface="Calibri"/>
                            <a:ea typeface="Calibri"/>
                            <a:cs typeface="Calibri"/>
                          </a:rPr>
                          <a:pPr algn="ctr"/>
                          <a:t>DOMS</a:t>
                        </a:fld>
                        <a:endParaRPr lang="en-US" sz="1800" b="1">
                          <a:solidFill>
                            <a:schemeClr val="accent4">
                              <a:lumMod val="60000"/>
                              <a:lumOff val="40000"/>
                            </a:schemeClr>
                          </a:solidFill>
                          <a:effectLst>
                            <a:glow rad="139700">
                              <a:schemeClr val="accent4">
                                <a:satMod val="175000"/>
                                <a:alpha val="40000"/>
                              </a:schemeClr>
                            </a:glow>
                          </a:effectLst>
                        </a:endParaRPr>
                      </a:p>
                    </xdr:txBody>
                  </xdr:sp>
                  <xdr:sp macro="" textlink="'support sheet'!N23">
                    <xdr:nvSpPr>
                      <xdr:cNvPr id="16" name="TextBox 15">
                        <a:extLst>
                          <a:ext uri="{FF2B5EF4-FFF2-40B4-BE49-F238E27FC236}">
                            <a16:creationId xmlns:a16="http://schemas.microsoft.com/office/drawing/2014/main" id="{6809FAC7-DDC0-3AE0-85FF-BA4473702FFF}"/>
                          </a:ext>
                        </a:extLst>
                      </xdr:cNvPr>
                      <xdr:cNvSpPr txBox="1"/>
                    </xdr:nvSpPr>
                    <xdr:spPr>
                      <a:xfrm>
                        <a:off x="11537190" y="6460838"/>
                        <a:ext cx="1830987" cy="49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182055-6BB4-482C-AE1B-F9127F1CD32C}" type="TxLink">
                          <a:rPr lang="en-US" sz="1800" b="1" i="0" u="none" strike="noStrike">
                            <a:solidFill>
                              <a:schemeClr val="bg1"/>
                            </a:solidFill>
                            <a:latin typeface="Calibri"/>
                            <a:ea typeface="Calibri"/>
                            <a:cs typeface="Calibri"/>
                          </a:rPr>
                          <a:pPr algn="ctr"/>
                          <a:t>FABER CASTLE</a:t>
                        </a:fld>
                        <a:endParaRPr lang="en-US" sz="1800" b="1">
                          <a:solidFill>
                            <a:schemeClr val="bg1"/>
                          </a:solidFill>
                        </a:endParaRPr>
                      </a:p>
                    </xdr:txBody>
                  </xdr:sp>
                  <xdr:sp macro="" textlink="'support sheet'!N24">
                    <xdr:nvSpPr>
                      <xdr:cNvPr id="17" name="TextBox 16">
                        <a:extLst>
                          <a:ext uri="{FF2B5EF4-FFF2-40B4-BE49-F238E27FC236}">
                            <a16:creationId xmlns:a16="http://schemas.microsoft.com/office/drawing/2014/main" id="{E65A63E5-18D0-3324-1133-39720C7B42B3}"/>
                          </a:ext>
                        </a:extLst>
                      </xdr:cNvPr>
                      <xdr:cNvSpPr txBox="1"/>
                    </xdr:nvSpPr>
                    <xdr:spPr>
                      <a:xfrm>
                        <a:off x="11834454" y="8130431"/>
                        <a:ext cx="1216041" cy="49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D9E866-B959-491F-B9A1-8158AFB8C0B2}" type="TxLink">
                          <a:rPr lang="en-US" sz="1800" b="1" i="0" u="none" strike="noStrike">
                            <a:solidFill>
                              <a:schemeClr val="bg1"/>
                            </a:solidFill>
                            <a:latin typeface="Calibri"/>
                            <a:ea typeface="Calibri"/>
                            <a:cs typeface="Calibri"/>
                          </a:rPr>
                          <a:pPr algn="ctr"/>
                          <a:t>NATRAJ</a:t>
                        </a:fld>
                        <a:endParaRPr lang="en-US" sz="1800" b="1">
                          <a:solidFill>
                            <a:schemeClr val="bg1"/>
                          </a:solidFill>
                        </a:endParaRPr>
                      </a:p>
                    </xdr:txBody>
                  </xdr:sp>
                  <xdr:sp macro="" textlink="'support sheet'!N21">
                    <xdr:nvSpPr>
                      <xdr:cNvPr id="18" name="TextBox 17">
                        <a:extLst>
                          <a:ext uri="{FF2B5EF4-FFF2-40B4-BE49-F238E27FC236}">
                            <a16:creationId xmlns:a16="http://schemas.microsoft.com/office/drawing/2014/main" id="{9ABA1DF3-2859-F15F-51FD-BDD201442366}"/>
                          </a:ext>
                        </a:extLst>
                      </xdr:cNvPr>
                      <xdr:cNvSpPr txBox="1"/>
                    </xdr:nvSpPr>
                    <xdr:spPr>
                      <a:xfrm>
                        <a:off x="11697369" y="3187031"/>
                        <a:ext cx="1354586" cy="49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FD2F503-7085-43F4-91A1-6D23CD8D01AE}" type="TxLink">
                          <a:rPr lang="en-US" sz="1800" b="1" i="0" u="none" strike="noStrike">
                            <a:solidFill>
                              <a:schemeClr val="bg1"/>
                            </a:solidFill>
                            <a:latin typeface="Calibri"/>
                            <a:ea typeface="Calibri"/>
                            <a:cs typeface="Calibri"/>
                          </a:rPr>
                          <a:pPr algn="ctr"/>
                          <a:t>CLASSMATE</a:t>
                        </a:fld>
                        <a:endParaRPr lang="en-US" sz="1800" b="1">
                          <a:solidFill>
                            <a:schemeClr val="bg1"/>
                          </a:solidFill>
                        </a:endParaRPr>
                      </a:p>
                    </xdr:txBody>
                  </xdr:sp>
                  <xdr:sp macro="" textlink="">
                    <xdr:nvSpPr>
                      <xdr:cNvPr id="19" name="TextBox 18">
                        <a:extLst>
                          <a:ext uri="{FF2B5EF4-FFF2-40B4-BE49-F238E27FC236}">
                            <a16:creationId xmlns:a16="http://schemas.microsoft.com/office/drawing/2014/main" id="{E91C00FE-89B2-7124-6CA6-9C6E1B3C6F71}"/>
                          </a:ext>
                        </a:extLst>
                      </xdr:cNvPr>
                      <xdr:cNvSpPr txBox="1"/>
                    </xdr:nvSpPr>
                    <xdr:spPr>
                      <a:xfrm>
                        <a:off x="1029368" y="5868737"/>
                        <a:ext cx="2526632" cy="387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6">
                                <a:lumMod val="50000"/>
                              </a:schemeClr>
                            </a:solidFill>
                          </a:rPr>
                          <a:t>YEARLY SALES  COMPARISION</a:t>
                        </a:r>
                      </a:p>
                    </xdr:txBody>
                  </xdr:sp>
                  <xdr:sp macro="" textlink="">
                    <xdr:nvSpPr>
                      <xdr:cNvPr id="20" name="TextBox 19">
                        <a:extLst>
                          <a:ext uri="{FF2B5EF4-FFF2-40B4-BE49-F238E27FC236}">
                            <a16:creationId xmlns:a16="http://schemas.microsoft.com/office/drawing/2014/main" id="{7126F6FC-B8E7-1CF0-6EE4-868659D93E1D}"/>
                          </a:ext>
                        </a:extLst>
                      </xdr:cNvPr>
                      <xdr:cNvSpPr txBox="1"/>
                    </xdr:nvSpPr>
                    <xdr:spPr>
                      <a:xfrm>
                        <a:off x="2344820" y="2438400"/>
                        <a:ext cx="2272632" cy="105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6">
                                <a:lumMod val="50000"/>
                              </a:schemeClr>
                            </a:solidFill>
                          </a:rPr>
                          <a:t>CUSTOMER RATIO PER MODE OF BUSINESS</a:t>
                        </a:r>
                      </a:p>
                    </xdr:txBody>
                  </xdr:sp>
                  <xdr:sp macro="" textlink="">
                    <xdr:nvSpPr>
                      <xdr:cNvPr id="21" name="TextBox 20">
                        <a:extLst>
                          <a:ext uri="{FF2B5EF4-FFF2-40B4-BE49-F238E27FC236}">
                            <a16:creationId xmlns:a16="http://schemas.microsoft.com/office/drawing/2014/main" id="{C95EC325-43C5-422D-8C74-F04376B35608}"/>
                          </a:ext>
                        </a:extLst>
                      </xdr:cNvPr>
                      <xdr:cNvSpPr txBox="1"/>
                    </xdr:nvSpPr>
                    <xdr:spPr>
                      <a:xfrm>
                        <a:off x="7416799" y="3328736"/>
                        <a:ext cx="2272632" cy="941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6">
                                <a:lumMod val="50000"/>
                              </a:schemeClr>
                            </a:solidFill>
                          </a:rPr>
                          <a:t>STATE</a:t>
                        </a:r>
                        <a:r>
                          <a:rPr lang="en-IN" sz="1600" b="1" baseline="0">
                            <a:solidFill>
                              <a:schemeClr val="accent6">
                                <a:lumMod val="50000"/>
                              </a:schemeClr>
                            </a:solidFill>
                          </a:rPr>
                          <a:t>-WISE CUSTOMERS </a:t>
                        </a:r>
                        <a:endParaRPr lang="en-IN" sz="1600" b="1">
                          <a:solidFill>
                            <a:schemeClr val="accent6">
                              <a:lumMod val="50000"/>
                            </a:schemeClr>
                          </a:solidFill>
                        </a:endParaRPr>
                      </a:p>
                    </xdr:txBody>
                  </xdr:sp>
                  <xdr:sp macro="" textlink="">
                    <xdr:nvSpPr>
                      <xdr:cNvPr id="22" name="TextBox 21">
                        <a:extLst>
                          <a:ext uri="{FF2B5EF4-FFF2-40B4-BE49-F238E27FC236}">
                            <a16:creationId xmlns:a16="http://schemas.microsoft.com/office/drawing/2014/main" id="{51F85549-F7D9-729E-E30D-EC63A6044435}"/>
                          </a:ext>
                        </a:extLst>
                      </xdr:cNvPr>
                      <xdr:cNvSpPr txBox="1"/>
                    </xdr:nvSpPr>
                    <xdr:spPr>
                      <a:xfrm>
                        <a:off x="7502357" y="0"/>
                        <a:ext cx="2272632" cy="941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6">
                                <a:lumMod val="50000"/>
                              </a:schemeClr>
                            </a:solidFill>
                          </a:rPr>
                          <a:t>MALE VS FEMALE CUSTOMER RATIO</a:t>
                        </a:r>
                      </a:p>
                    </xdr:txBody>
                  </xdr:sp>
                </xdr:grpSp>
                <xdr:pic>
                  <xdr:nvPicPr>
                    <xdr:cNvPr id="6" name="Graphic 5" descr="Palette with solid fill">
                      <a:hlinkClick xmlns:r="http://schemas.openxmlformats.org/officeDocument/2006/relationships" r:id="rId8" tooltip="CAMEL"/>
                      <a:extLst>
                        <a:ext uri="{FF2B5EF4-FFF2-40B4-BE49-F238E27FC236}">
                          <a16:creationId xmlns:a16="http://schemas.microsoft.com/office/drawing/2014/main" id="{1E99348E-6630-A3A2-2B00-4A14FAC8401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750841" y="1917433"/>
                      <a:ext cx="1221053" cy="1227598"/>
                    </a:xfrm>
                    <a:prstGeom prst="rect">
                      <a:avLst/>
                    </a:prstGeom>
                  </xdr:spPr>
                </xdr:pic>
                <xdr:pic>
                  <xdr:nvPicPr>
                    <xdr:cNvPr id="7" name="Graphic 6" descr="Ruler with solid fill">
                      <a:hlinkClick xmlns:r="http://schemas.openxmlformats.org/officeDocument/2006/relationships" r:id="rId11" tooltip="FABLE CASTLE"/>
                      <a:extLst>
                        <a:ext uri="{FF2B5EF4-FFF2-40B4-BE49-F238E27FC236}">
                          <a16:creationId xmlns:a16="http://schemas.microsoft.com/office/drawing/2014/main" id="{C00CEFE6-9C41-18D1-9C8D-24F7F541392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900842" y="7055578"/>
                      <a:ext cx="892737" cy="892737"/>
                    </a:xfrm>
                    <a:prstGeom prst="rect">
                      <a:avLst/>
                    </a:prstGeom>
                  </xdr:spPr>
                </xdr:pic>
                <xdr:pic>
                  <xdr:nvPicPr>
                    <xdr:cNvPr id="8" name="Graphic 7" descr="Books with solid fill">
                      <a:hlinkClick xmlns:r="http://schemas.openxmlformats.org/officeDocument/2006/relationships" r:id="rId14" tooltip="CLASSMATE"/>
                      <a:extLst>
                        <a:ext uri="{FF2B5EF4-FFF2-40B4-BE49-F238E27FC236}">
                          <a16:creationId xmlns:a16="http://schemas.microsoft.com/office/drawing/2014/main" id="{164C1A47-1C8B-A92C-E34D-A4E7763ED0D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877051" y="3738550"/>
                      <a:ext cx="1090318" cy="967134"/>
                    </a:xfrm>
                    <a:prstGeom prst="rect">
                      <a:avLst/>
                    </a:prstGeom>
                  </xdr:spPr>
                </xdr:pic>
                <xdr:pic>
                  <xdr:nvPicPr>
                    <xdr:cNvPr id="9" name="Graphic 8" descr="Pencil with solid fill">
                      <a:hlinkClick xmlns:r="http://schemas.openxmlformats.org/officeDocument/2006/relationships" r:id="rId17" tooltip="APSARA"/>
                      <a:extLst>
                        <a:ext uri="{FF2B5EF4-FFF2-40B4-BE49-F238E27FC236}">
                          <a16:creationId xmlns:a16="http://schemas.microsoft.com/office/drawing/2014/main" id="{65675BE1-1127-6B30-B3D2-985EE6CCBA26}"/>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1839895" y="408962"/>
                      <a:ext cx="1047264" cy="1041651"/>
                    </a:xfrm>
                    <a:prstGeom prst="rect">
                      <a:avLst/>
                    </a:prstGeom>
                  </xdr:spPr>
                </xdr:pic>
                <xdr:pic>
                  <xdr:nvPicPr>
                    <xdr:cNvPr id="10" name="Graphic 9" descr="Large paint brush with solid fill">
                      <a:hlinkClick xmlns:r="http://schemas.openxmlformats.org/officeDocument/2006/relationships" r:id="rId20" tooltip="NATRAJ"/>
                      <a:extLst>
                        <a:ext uri="{FF2B5EF4-FFF2-40B4-BE49-F238E27FC236}">
                          <a16:creationId xmlns:a16="http://schemas.microsoft.com/office/drawing/2014/main" id="{B5733D87-2B9D-E6E5-F4E7-DBEA418EDB53}"/>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1924632" y="8756316"/>
                      <a:ext cx="914400" cy="914400"/>
                    </a:xfrm>
                    <a:prstGeom prst="rect">
                      <a:avLst/>
                    </a:prstGeom>
                  </xdr:spPr>
                </xdr:pic>
                <xdr:pic>
                  <xdr:nvPicPr>
                    <xdr:cNvPr id="11" name="Graphic 10" descr="Pencil with solid fill">
                      <a:hlinkClick xmlns:r="http://schemas.openxmlformats.org/officeDocument/2006/relationships" r:id="rId23" tooltip="DOMS"/>
                      <a:extLst>
                        <a:ext uri="{FF2B5EF4-FFF2-40B4-BE49-F238E27FC236}">
                          <a16:creationId xmlns:a16="http://schemas.microsoft.com/office/drawing/2014/main" id="{2FF9AC86-B2E2-9163-DABB-E8AA36C34186}"/>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1951368" y="5307263"/>
                      <a:ext cx="914400" cy="914400"/>
                    </a:xfrm>
                    <a:prstGeom prst="rect">
                      <a:avLst/>
                    </a:prstGeom>
                  </xdr:spPr>
                </xdr:pic>
              </xdr:grpSp>
              <mc:AlternateContent xmlns:mc="http://schemas.openxmlformats.org/markup-compatibility/2006" xmlns:a14="http://schemas.microsoft.com/office/drawing/2010/main">
                <mc:Choice Requires="a14">
                  <xdr:graphicFrame macro="">
                    <xdr:nvGraphicFramePr>
                      <xdr:cNvPr id="4" name="PRODUCT 4">
                        <a:extLst>
                          <a:ext uri="{FF2B5EF4-FFF2-40B4-BE49-F238E27FC236}">
                            <a16:creationId xmlns:a16="http://schemas.microsoft.com/office/drawing/2014/main" id="{451D91DF-A1AF-1959-B6B8-A0C0D825061D}"/>
                          </a:ext>
                        </a:extLst>
                      </xdr:cNvPr>
                      <xdr:cNvGraphicFramePr/>
                    </xdr:nvGraphicFramePr>
                    <xdr:xfrm>
                      <a:off x="4215185" y="6098309"/>
                      <a:ext cx="1791450" cy="3580428"/>
                    </xdr:xfrm>
                    <a:graphic>
                      <a:graphicData uri="http://schemas.microsoft.com/office/drawing/2010/slicer">
                        <sle:slicer xmlns:sle="http://schemas.microsoft.com/office/drawing/2010/slicer" name="PRODUCT 4"/>
                      </a:graphicData>
                    </a:graphic>
                  </xdr:graphicFrame>
                </mc:Choice>
                <mc:Fallback xmlns="">
                  <xdr:sp macro="" textlink="">
                    <xdr:nvSpPr>
                      <xdr:cNvPr id="0" name=""/>
                      <xdr:cNvSpPr>
                        <a:spLocks noTextEdit="1"/>
                      </xdr:cNvSpPr>
                    </xdr:nvSpPr>
                    <xdr:spPr>
                      <a:xfrm>
                        <a:off x="3493441" y="5296283"/>
                        <a:ext cx="1803409" cy="31095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59" name="Group 58">
                  <a:extLst>
                    <a:ext uri="{FF2B5EF4-FFF2-40B4-BE49-F238E27FC236}">
                      <a16:creationId xmlns:a16="http://schemas.microsoft.com/office/drawing/2014/main" id="{BBFA7467-7B54-6DE4-402B-83888D55634C}"/>
                    </a:ext>
                  </a:extLst>
                </xdr:cNvPr>
                <xdr:cNvGrpSpPr/>
              </xdr:nvGrpSpPr>
              <xdr:grpSpPr>
                <a:xfrm>
                  <a:off x="14155851" y="3261894"/>
                  <a:ext cx="8249774" cy="6612500"/>
                  <a:chOff x="14155851" y="3261894"/>
                  <a:chExt cx="8249774" cy="6612500"/>
                </a:xfrm>
              </xdr:grpSpPr>
              <xdr:sp macro="" textlink="">
                <xdr:nvSpPr>
                  <xdr:cNvPr id="53" name="Rectangle: Rounded Corners 52">
                    <a:extLst>
                      <a:ext uri="{FF2B5EF4-FFF2-40B4-BE49-F238E27FC236}">
                        <a16:creationId xmlns:a16="http://schemas.microsoft.com/office/drawing/2014/main" id="{9F7E72B0-B2B9-409E-A805-4AB500C3B72E}"/>
                      </a:ext>
                    </a:extLst>
                  </xdr:cNvPr>
                  <xdr:cNvSpPr/>
                </xdr:nvSpPr>
                <xdr:spPr>
                  <a:xfrm>
                    <a:off x="14155851" y="3261894"/>
                    <a:ext cx="8249774" cy="6612500"/>
                  </a:xfrm>
                  <a:prstGeom prst="roundRect">
                    <a:avLst>
                      <a:gd name="adj" fmla="val 3551"/>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9" name="Rectangle: Rounded Corners 48">
                    <a:extLst>
                      <a:ext uri="{FF2B5EF4-FFF2-40B4-BE49-F238E27FC236}">
                        <a16:creationId xmlns:a16="http://schemas.microsoft.com/office/drawing/2014/main" id="{DCC5E122-2CC2-4535-98DD-D8EADC41260B}"/>
                      </a:ext>
                    </a:extLst>
                  </xdr:cNvPr>
                  <xdr:cNvSpPr/>
                </xdr:nvSpPr>
                <xdr:spPr>
                  <a:xfrm>
                    <a:off x="14249430" y="3382472"/>
                    <a:ext cx="8097968" cy="3101472"/>
                  </a:xfrm>
                  <a:prstGeom prst="roundRect">
                    <a:avLst>
                      <a:gd name="adj" fmla="val 8547"/>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0" name="Chart 49">
                    <a:extLst>
                      <a:ext uri="{FF2B5EF4-FFF2-40B4-BE49-F238E27FC236}">
                        <a16:creationId xmlns:a16="http://schemas.microsoft.com/office/drawing/2014/main" id="{1A83B655-5407-4FD7-8FA8-72DF754639E0}"/>
                      </a:ext>
                    </a:extLst>
                  </xdr:cNvPr>
                  <xdr:cNvGraphicFramePr>
                    <a:graphicFrameLocks/>
                  </xdr:cNvGraphicFramePr>
                </xdr:nvGraphicFramePr>
                <xdr:xfrm>
                  <a:off x="14411159" y="3422315"/>
                  <a:ext cx="7656753" cy="2914317"/>
                </xdr:xfrm>
                <a:graphic>
                  <a:graphicData uri="http://schemas.openxmlformats.org/drawingml/2006/chart">
                    <c:chart xmlns:c="http://schemas.openxmlformats.org/drawingml/2006/chart" xmlns:r="http://schemas.openxmlformats.org/officeDocument/2006/relationships" r:id="rId24"/>
                  </a:graphicData>
                </a:graphic>
              </xdr:graphicFrame>
              <xdr:sp macro="" textlink="">
                <xdr:nvSpPr>
                  <xdr:cNvPr id="54" name="Rectangle: Rounded Corners 53">
                    <a:extLst>
                      <a:ext uri="{FF2B5EF4-FFF2-40B4-BE49-F238E27FC236}">
                        <a16:creationId xmlns:a16="http://schemas.microsoft.com/office/drawing/2014/main" id="{C6BACCE4-7A2C-49E6-9BD3-73F7D111034A}"/>
                      </a:ext>
                    </a:extLst>
                  </xdr:cNvPr>
                  <xdr:cNvSpPr/>
                </xdr:nvSpPr>
                <xdr:spPr>
                  <a:xfrm>
                    <a:off x="14252874" y="6627678"/>
                    <a:ext cx="8106170" cy="3150384"/>
                  </a:xfrm>
                  <a:prstGeom prst="roundRect">
                    <a:avLst>
                      <a:gd name="adj" fmla="val 8547"/>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1" name="Chart 50">
                    <a:extLst>
                      <a:ext uri="{FF2B5EF4-FFF2-40B4-BE49-F238E27FC236}">
                        <a16:creationId xmlns:a16="http://schemas.microsoft.com/office/drawing/2014/main" id="{D342972F-A60F-4987-A942-B49CFB23B832}"/>
                      </a:ext>
                    </a:extLst>
                  </xdr:cNvPr>
                  <xdr:cNvGraphicFramePr>
                    <a:graphicFrameLocks/>
                  </xdr:cNvGraphicFramePr>
                </xdr:nvGraphicFramePr>
                <xdr:xfrm>
                  <a:off x="14437894" y="6777789"/>
                  <a:ext cx="7726948" cy="2967789"/>
                </xdr:xfrm>
                <a:graphic>
                  <a:graphicData uri="http://schemas.openxmlformats.org/drawingml/2006/chart">
                    <c:chart xmlns:c="http://schemas.openxmlformats.org/drawingml/2006/chart" xmlns:r="http://schemas.openxmlformats.org/officeDocument/2006/relationships" r:id="rId25"/>
                  </a:graphicData>
                </a:graphic>
              </xdr:graphicFrame>
            </xdr:grpSp>
            <xdr:grpSp>
              <xdr:nvGrpSpPr>
                <xdr:cNvPr id="58" name="Group 57">
                  <a:extLst>
                    <a:ext uri="{FF2B5EF4-FFF2-40B4-BE49-F238E27FC236}">
                      <a16:creationId xmlns:a16="http://schemas.microsoft.com/office/drawing/2014/main" id="{CCFD2671-54CC-D4AB-9ECA-E9BCF3B98EC3}"/>
                    </a:ext>
                  </a:extLst>
                </xdr:cNvPr>
                <xdr:cNvGrpSpPr/>
              </xdr:nvGrpSpPr>
              <xdr:grpSpPr>
                <a:xfrm>
                  <a:off x="14157158" y="80210"/>
                  <a:ext cx="8213531" cy="3074737"/>
                  <a:chOff x="14157158" y="80210"/>
                  <a:chExt cx="8213531" cy="3074737"/>
                </a:xfrm>
              </xdr:grpSpPr>
              <xdr:sp macro="" textlink="">
                <xdr:nvSpPr>
                  <xdr:cNvPr id="55" name="Rectangle: Rounded Corners 54">
                    <a:extLst>
                      <a:ext uri="{FF2B5EF4-FFF2-40B4-BE49-F238E27FC236}">
                        <a16:creationId xmlns:a16="http://schemas.microsoft.com/office/drawing/2014/main" id="{8683EF15-2CB4-4C3D-8254-176A1FB13CEF}"/>
                      </a:ext>
                    </a:extLst>
                  </xdr:cNvPr>
                  <xdr:cNvSpPr/>
                </xdr:nvSpPr>
                <xdr:spPr>
                  <a:xfrm>
                    <a:off x="14157158" y="80210"/>
                    <a:ext cx="8213531" cy="3074737"/>
                  </a:xfrm>
                  <a:prstGeom prst="roundRect">
                    <a:avLst>
                      <a:gd name="adj" fmla="val 5592"/>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6" name="Rectangle: Rounded Corners 55">
                    <a:extLst>
                      <a:ext uri="{FF2B5EF4-FFF2-40B4-BE49-F238E27FC236}">
                        <a16:creationId xmlns:a16="http://schemas.microsoft.com/office/drawing/2014/main" id="{9491970E-E3A0-405A-9DCE-C656E6D85660}"/>
                      </a:ext>
                    </a:extLst>
                  </xdr:cNvPr>
                  <xdr:cNvSpPr/>
                </xdr:nvSpPr>
                <xdr:spPr>
                  <a:xfrm>
                    <a:off x="14237369" y="842211"/>
                    <a:ext cx="3449051" cy="2205789"/>
                  </a:xfrm>
                  <a:prstGeom prst="roundRect">
                    <a:avLst>
                      <a:gd name="adj" fmla="val 4587"/>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7" name="Rectangle: Rounded Corners 56">
                    <a:extLst>
                      <a:ext uri="{FF2B5EF4-FFF2-40B4-BE49-F238E27FC236}">
                        <a16:creationId xmlns:a16="http://schemas.microsoft.com/office/drawing/2014/main" id="{989EF96D-F746-4750-9ED7-9BFD0E143399}"/>
                      </a:ext>
                    </a:extLst>
                  </xdr:cNvPr>
                  <xdr:cNvSpPr/>
                </xdr:nvSpPr>
                <xdr:spPr>
                  <a:xfrm>
                    <a:off x="18849473" y="868947"/>
                    <a:ext cx="3449051" cy="2179053"/>
                  </a:xfrm>
                  <a:prstGeom prst="roundRect">
                    <a:avLst>
                      <a:gd name="adj" fmla="val 4587"/>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sp macro="" textlink="'doms support'!B14">
            <xdr:nvSpPr>
              <xdr:cNvPr id="48" name="TextBox 47">
                <a:extLst>
                  <a:ext uri="{FF2B5EF4-FFF2-40B4-BE49-F238E27FC236}">
                    <a16:creationId xmlns:a16="http://schemas.microsoft.com/office/drawing/2014/main" id="{9C7C856B-4A52-2425-24C8-0DABFC2F9E9D}"/>
                  </a:ext>
                </a:extLst>
              </xdr:cNvPr>
              <xdr:cNvSpPr txBox="1"/>
            </xdr:nvSpPr>
            <xdr:spPr>
              <a:xfrm>
                <a:off x="16142678" y="1371600"/>
                <a:ext cx="1488830" cy="480645"/>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fld id="{4ADCD1CE-39F3-4806-AD0A-A4F6ABC927E6}" type="TxLink">
                  <a:rPr lang="en-US" sz="1600" b="1" i="0" u="none" strike="noStrike">
                    <a:solidFill>
                      <a:schemeClr val="accent6">
                        <a:lumMod val="50000"/>
                      </a:schemeClr>
                    </a:solidFill>
                    <a:latin typeface="Calibri"/>
                    <a:ea typeface="Calibri"/>
                    <a:cs typeface="Calibri"/>
                  </a:rPr>
                  <a:pPr algn="ctr"/>
                  <a:t>69000</a:t>
                </a:fld>
                <a:endParaRPr lang="en-IN" sz="1600" b="1">
                  <a:solidFill>
                    <a:schemeClr val="accent6">
                      <a:lumMod val="50000"/>
                    </a:schemeClr>
                  </a:solidFill>
                </a:endParaRPr>
              </a:p>
            </xdr:txBody>
          </xdr:sp>
          <xdr:sp macro="" textlink="'doms support'!C14">
            <xdr:nvSpPr>
              <xdr:cNvPr id="117" name="TextBox 116">
                <a:extLst>
                  <a:ext uri="{FF2B5EF4-FFF2-40B4-BE49-F238E27FC236}">
                    <a16:creationId xmlns:a16="http://schemas.microsoft.com/office/drawing/2014/main" id="{CB5D96B6-36CC-7BF8-0B6F-60344D6E6ED4}"/>
                  </a:ext>
                </a:extLst>
              </xdr:cNvPr>
              <xdr:cNvSpPr txBox="1"/>
            </xdr:nvSpPr>
            <xdr:spPr>
              <a:xfrm>
                <a:off x="16142677" y="1969477"/>
                <a:ext cx="1488831" cy="480644"/>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fld id="{751991E2-95F4-4727-A030-4031CE1A99AD}" type="TxLink">
                  <a:rPr lang="en-US" sz="1600" b="1" i="0" u="none" strike="noStrike">
                    <a:solidFill>
                      <a:srgbClr val="000000"/>
                    </a:solidFill>
                    <a:latin typeface="Calibri"/>
                    <a:ea typeface="Calibri"/>
                    <a:cs typeface="Calibri"/>
                  </a:rPr>
                  <a:pPr algn="ctr"/>
                  <a:t>GEOMETRY BOX</a:t>
                </a:fld>
                <a:endParaRPr lang="en-IN" sz="1600" b="1"/>
              </a:p>
            </xdr:txBody>
          </xdr:sp>
          <xdr:sp macro="" textlink="'faber support'!B32">
            <xdr:nvSpPr>
              <xdr:cNvPr id="118" name="TextBox 117">
                <a:extLst>
                  <a:ext uri="{FF2B5EF4-FFF2-40B4-BE49-F238E27FC236}">
                    <a16:creationId xmlns:a16="http://schemas.microsoft.com/office/drawing/2014/main" id="{E255FE49-C2D1-CCFB-A517-7F56E5103875}"/>
                  </a:ext>
                </a:extLst>
              </xdr:cNvPr>
              <xdr:cNvSpPr txBox="1"/>
            </xdr:nvSpPr>
            <xdr:spPr>
              <a:xfrm>
                <a:off x="20843629" y="1922585"/>
                <a:ext cx="1488831" cy="504092"/>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fld id="{5893E2B5-D1BB-42D0-9620-DCBD7BF52267}" type="TxLink">
                  <a:rPr lang="en-US" sz="1600" b="1" i="0" u="none" strike="noStrike">
                    <a:solidFill>
                      <a:srgbClr val="000000"/>
                    </a:solidFill>
                    <a:latin typeface="Calibri"/>
                    <a:ea typeface="Calibri"/>
                    <a:cs typeface="Calibri"/>
                  </a:rPr>
                  <a:pPr algn="ctr"/>
                  <a:t>SCALE</a:t>
                </a:fld>
                <a:endParaRPr lang="en-IN" sz="1600" b="1"/>
              </a:p>
            </xdr:txBody>
          </xdr:sp>
          <xdr:sp macro="" textlink="'faber support'!A32">
            <xdr:nvSpPr>
              <xdr:cNvPr id="119" name="TextBox 118">
                <a:extLst>
                  <a:ext uri="{FF2B5EF4-FFF2-40B4-BE49-F238E27FC236}">
                    <a16:creationId xmlns:a16="http://schemas.microsoft.com/office/drawing/2014/main" id="{E3BBC653-9565-D053-D3A8-8358D94076D4}"/>
                  </a:ext>
                </a:extLst>
              </xdr:cNvPr>
              <xdr:cNvSpPr txBox="1"/>
            </xdr:nvSpPr>
            <xdr:spPr>
              <a:xfrm>
                <a:off x="20855354" y="1277815"/>
                <a:ext cx="1465384" cy="504092"/>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fld id="{FD1A6F5E-E49E-4158-91AB-8445707E44FE}" type="TxLink">
                  <a:rPr lang="en-US" sz="1600" b="1" i="0" u="none" strike="noStrike">
                    <a:solidFill>
                      <a:srgbClr val="000000"/>
                    </a:solidFill>
                    <a:latin typeface="Calibri"/>
                    <a:ea typeface="Calibri"/>
                    <a:cs typeface="Calibri"/>
                  </a:rPr>
                  <a:pPr algn="ctr"/>
                  <a:t>47</a:t>
                </a:fld>
                <a:endParaRPr lang="en-IN" sz="1600" b="1"/>
              </a:p>
            </xdr:txBody>
          </xdr:sp>
        </xdr:grpSp>
        <xdr:sp macro="" textlink="">
          <xdr:nvSpPr>
            <xdr:cNvPr id="120" name="TextBox 119">
              <a:extLst>
                <a:ext uri="{FF2B5EF4-FFF2-40B4-BE49-F238E27FC236}">
                  <a16:creationId xmlns:a16="http://schemas.microsoft.com/office/drawing/2014/main" id="{2BB1D130-2DD7-4E74-96C5-A382A25F0FB2}"/>
                </a:ext>
              </a:extLst>
            </xdr:cNvPr>
            <xdr:cNvSpPr txBox="1"/>
          </xdr:nvSpPr>
          <xdr:spPr>
            <a:xfrm>
              <a:off x="17186031" y="0"/>
              <a:ext cx="2320220" cy="801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rPr>
                <a:t>BES</a:t>
              </a:r>
              <a:r>
                <a:rPr lang="en-IN" sz="2400" b="1" baseline="0">
                  <a:solidFill>
                    <a:schemeClr val="bg1"/>
                  </a:solidFill>
                </a:rPr>
                <a:t>T  PRODUCT</a:t>
              </a:r>
              <a:endParaRPr lang="en-IN" sz="2400" b="1">
                <a:solidFill>
                  <a:schemeClr val="bg1"/>
                </a:solidFill>
              </a:endParaRPr>
            </a:p>
          </xdr:txBody>
        </xdr:sp>
        <xdr:sp macro="" textlink="">
          <xdr:nvSpPr>
            <xdr:cNvPr id="122" name="TextBox 121">
              <a:extLst>
                <a:ext uri="{FF2B5EF4-FFF2-40B4-BE49-F238E27FC236}">
                  <a16:creationId xmlns:a16="http://schemas.microsoft.com/office/drawing/2014/main" id="{3EC00EE6-CBAC-49BD-881A-599F4B6866E9}"/>
                </a:ext>
              </a:extLst>
            </xdr:cNvPr>
            <xdr:cNvSpPr txBox="1"/>
          </xdr:nvSpPr>
          <xdr:spPr>
            <a:xfrm>
              <a:off x="14888307" y="562708"/>
              <a:ext cx="2320220" cy="801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6">
                      <a:lumMod val="75000"/>
                    </a:schemeClr>
                  </a:solidFill>
                </a:rPr>
                <a:t>SALE</a:t>
              </a:r>
              <a:r>
                <a:rPr lang="en-IN" sz="1800" b="1" baseline="0">
                  <a:solidFill>
                    <a:schemeClr val="accent6">
                      <a:lumMod val="75000"/>
                    </a:schemeClr>
                  </a:solidFill>
                </a:rPr>
                <a:t> WISE </a:t>
              </a:r>
              <a:endParaRPr lang="en-IN" sz="1800" b="1">
                <a:solidFill>
                  <a:schemeClr val="accent6">
                    <a:lumMod val="75000"/>
                  </a:schemeClr>
                </a:solidFill>
              </a:endParaRPr>
            </a:p>
          </xdr:txBody>
        </xdr:sp>
        <xdr:sp macro="" textlink="">
          <xdr:nvSpPr>
            <xdr:cNvPr id="123" name="TextBox 122">
              <a:extLst>
                <a:ext uri="{FF2B5EF4-FFF2-40B4-BE49-F238E27FC236}">
                  <a16:creationId xmlns:a16="http://schemas.microsoft.com/office/drawing/2014/main" id="{9E0EC0F7-2A6A-4233-920F-0D6B992B48F6}"/>
                </a:ext>
              </a:extLst>
            </xdr:cNvPr>
            <xdr:cNvSpPr txBox="1"/>
          </xdr:nvSpPr>
          <xdr:spPr>
            <a:xfrm>
              <a:off x="19729939" y="562708"/>
              <a:ext cx="2320220" cy="801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6">
                      <a:lumMod val="75000"/>
                    </a:schemeClr>
                  </a:solidFill>
                </a:rPr>
                <a:t>POPULARITY</a:t>
              </a:r>
              <a:r>
                <a:rPr lang="en-IN" sz="1800" b="1" baseline="0">
                  <a:solidFill>
                    <a:schemeClr val="accent6">
                      <a:lumMod val="75000"/>
                    </a:schemeClr>
                  </a:solidFill>
                </a:rPr>
                <a:t> WISE </a:t>
              </a:r>
              <a:endParaRPr lang="en-IN" sz="1800" b="1">
                <a:solidFill>
                  <a:schemeClr val="accent6">
                    <a:lumMod val="75000"/>
                  </a:schemeClr>
                </a:solidFill>
              </a:endParaRPr>
            </a:p>
          </xdr:txBody>
        </xdr:sp>
      </xdr:grpSp>
      <xdr:pic>
        <xdr:nvPicPr>
          <xdr:cNvPr id="61" name="Picture 60">
            <a:extLst>
              <a:ext uri="{FF2B5EF4-FFF2-40B4-BE49-F238E27FC236}">
                <a16:creationId xmlns:a16="http://schemas.microsoft.com/office/drawing/2014/main" id="{E4937C03-73C0-953B-4BF0-662C9906B411}"/>
              </a:ext>
            </a:extLst>
          </xdr:cNvPr>
          <xdr:cNvPicPr>
            <a:picLocks noChangeAspect="1"/>
          </xdr:cNvPicPr>
        </xdr:nvPicPr>
        <xdr:blipFill>
          <a:blip xmlns:r="http://schemas.openxmlformats.org/officeDocument/2006/relationships" r:embed="rId26" cstate="print">
            <a:duotone>
              <a:prstClr val="black"/>
              <a:schemeClr val="accent6">
                <a:tint val="45000"/>
                <a:satMod val="400000"/>
              </a:schemeClr>
            </a:duotone>
            <a:extLst>
              <a:ext uri="{28A0092B-C50C-407E-A947-70E740481C1C}">
                <a14:useLocalDpi xmlns:a14="http://schemas.microsoft.com/office/drawing/2010/main" val="0"/>
              </a:ext>
              <a:ext uri="{837473B0-CC2E-450A-ABE3-18F120FF3D39}">
                <a1611:picAttrSrcUrl xmlns:a1611="http://schemas.microsoft.com/office/drawing/2016/11/main" r:id="rId27"/>
              </a:ext>
            </a:extLst>
          </a:blip>
          <a:stretch>
            <a:fillRect/>
          </a:stretch>
        </xdr:blipFill>
        <xdr:spPr>
          <a:xfrm flipH="1">
            <a:off x="19085168" y="1512277"/>
            <a:ext cx="1658474" cy="858606"/>
          </a:xfrm>
          <a:prstGeom prst="rect">
            <a:avLst/>
          </a:prstGeom>
          <a:scene3d>
            <a:camera prst="isometricOffAxis2Left"/>
            <a:lightRig rig="threePt" dir="t"/>
          </a:scene3d>
        </xdr:spPr>
      </xdr:pic>
      <xdr:pic>
        <xdr:nvPicPr>
          <xdr:cNvPr id="63" name="Picture 62">
            <a:extLst>
              <a:ext uri="{FF2B5EF4-FFF2-40B4-BE49-F238E27FC236}">
                <a16:creationId xmlns:a16="http://schemas.microsoft.com/office/drawing/2014/main" id="{6DABE93F-3145-8522-125A-3498B5E6CF86}"/>
              </a:ext>
            </a:extLst>
          </xdr:cNvPr>
          <xdr:cNvPicPr>
            <a:picLocks noChangeAspect="1"/>
          </xdr:cNvPicPr>
        </xdr:nvPicPr>
        <xdr:blipFill>
          <a:blip xmlns:r="http://schemas.openxmlformats.org/officeDocument/2006/relationships" r:embed="rId28" cstate="print">
            <a:duotone>
              <a:prstClr val="black"/>
              <a:schemeClr val="accent6">
                <a:tint val="45000"/>
                <a:satMod val="400000"/>
              </a:schemeClr>
            </a:duotone>
            <a:extLst>
              <a:ext uri="{BEBA8EAE-BF5A-486C-A8C5-ECC9F3942E4B}">
                <a14:imgProps xmlns:a14="http://schemas.microsoft.com/office/drawing/2010/main">
                  <a14:imgLayer r:embed="rId29">
                    <a14:imgEffect>
                      <a14:backgroundRemoval t="7240" b="95928" l="3111" r="96000">
                        <a14:foregroundMark x1="11556" y1="11312" x2="71778" y2="23077"/>
                        <a14:foregroundMark x1="71778" y1="23077" x2="82667" y2="21267"/>
                        <a14:foregroundMark x1="82667" y1="21267" x2="83111" y2="21267"/>
                        <a14:foregroundMark x1="82889" y1="14027" x2="60222" y2="7240"/>
                        <a14:foregroundMark x1="60222" y1="7240" x2="41556" y2="9050"/>
                        <a14:foregroundMark x1="22000" y1="45701" x2="41556" y2="58824"/>
                        <a14:foregroundMark x1="41556" y1="58824" x2="82444" y2="56109"/>
                        <a14:foregroundMark x1="82444" y1="56109" x2="87556" y2="52036"/>
                        <a14:foregroundMark x1="61333" y1="72398" x2="47778" y2="80090"/>
                        <a14:foregroundMark x1="47778" y1="80090" x2="17333" y2="74208"/>
                        <a14:foregroundMark x1="17333" y1="74208" x2="11778" y2="57919"/>
                        <a14:foregroundMark x1="11778" y1="57919" x2="11778" y2="57466"/>
                        <a14:foregroundMark x1="28444" y1="3620" x2="12889" y2="3620"/>
                        <a14:foregroundMark x1="12889" y1="3620" x2="7778" y2="14480"/>
                        <a14:foregroundMark x1="7778" y1="14480" x2="2889" y2="46154"/>
                        <a14:foregroundMark x1="2889" y1="46154" x2="2889" y2="67873"/>
                        <a14:foregroundMark x1="2889" y1="67873" x2="16889" y2="91855"/>
                        <a14:foregroundMark x1="16889" y1="91855" x2="57556" y2="95928"/>
                        <a14:foregroundMark x1="57556" y1="95928" x2="70222" y2="94570"/>
                        <a14:foregroundMark x1="70222" y1="94570" x2="74444" y2="95928"/>
                        <a14:foregroundMark x1="14667" y1="19005" x2="26667" y2="63348"/>
                        <a14:foregroundMark x1="17111" y1="11765" x2="23333" y2="30769"/>
                        <a14:foregroundMark x1="23333" y1="30769" x2="50444" y2="51584"/>
                        <a14:foregroundMark x1="50444" y1="51584" x2="52667" y2="20814"/>
                        <a14:foregroundMark x1="52667" y1="20814" x2="40000" y2="22624"/>
                        <a14:foregroundMark x1="40000" y1="22624" x2="45778" y2="44344"/>
                        <a14:foregroundMark x1="45778" y1="44344" x2="82667" y2="36199"/>
                        <a14:foregroundMark x1="82667" y1="36199" x2="69778" y2="21267"/>
                        <a14:foregroundMark x1="69778" y1="21267" x2="50222" y2="40271"/>
                        <a14:foregroundMark x1="50222" y1="40271" x2="70222" y2="67421"/>
                        <a14:foregroundMark x1="70222" y1="67421" x2="89111" y2="48869"/>
                        <a14:foregroundMark x1="89111" y1="48869" x2="87556" y2="10860"/>
                        <a14:foregroundMark x1="87556" y1="10860" x2="92889" y2="57919"/>
                        <a14:foregroundMark x1="92889" y1="57919" x2="26444" y2="38914"/>
                        <a14:foregroundMark x1="26444" y1="38914" x2="13778" y2="45701"/>
                        <a14:foregroundMark x1="13778" y1="45701" x2="5111" y2="42534"/>
                        <a14:foregroundMark x1="5111" y1="42534" x2="3778" y2="25792"/>
                        <a14:foregroundMark x1="3778" y1="25792" x2="6667" y2="64706"/>
                        <a14:foregroundMark x1="6667" y1="64706" x2="15778" y2="76018"/>
                        <a14:foregroundMark x1="15778" y1="76018" x2="18667" y2="77376"/>
                        <a14:foregroundMark x1="90222" y1="12217" x2="96000" y2="27149"/>
                        <a14:foregroundMark x1="96000" y1="27149" x2="96889" y2="61991"/>
                        <a14:foregroundMark x1="96889" y1="61991" x2="92889" y2="82805"/>
                        <a14:foregroundMark x1="92889" y1="82805" x2="92000" y2="85520"/>
                        <a14:foregroundMark x1="96000" y1="77828" x2="94889" y2="28959"/>
                        <a14:foregroundMark x1="18444" y1="93665" x2="9333" y2="88688"/>
                        <a14:foregroundMark x1="9333" y1="88688" x2="5333" y2="68326"/>
                        <a14:foregroundMark x1="5333" y1="68326" x2="5333" y2="63348"/>
                        <a14:foregroundMark x1="2222" y1="58824" x2="3111" y2="27149"/>
                        <a14:foregroundMark x1="3111" y1="27149" x2="9556" y2="12217"/>
                        <a14:foregroundMark x1="9556" y1="12217" x2="10444" y2="11765"/>
                      </a14:backgroundRemoval>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30"/>
              </a:ext>
            </a:extLst>
          </a:blip>
          <a:stretch>
            <a:fillRect/>
          </a:stretch>
        </xdr:blipFill>
        <xdr:spPr>
          <a:xfrm>
            <a:off x="14511574" y="1641230"/>
            <a:ext cx="1408363" cy="691663"/>
          </a:xfrm>
          <a:prstGeom prst="rect">
            <a:avLst/>
          </a:prstGeom>
          <a:scene3d>
            <a:camera prst="isometricOffAxis1Right"/>
            <a:lightRig rig="threePt" dir="t"/>
          </a:scene3d>
        </xdr:spPr>
      </xdr:pic>
    </xdr:grpSp>
    <xdr:clientData/>
  </xdr:twoCellAnchor>
</xdr:wsDr>
</file>

<file path=xl/drawings/drawing23.xml><?xml version="1.0" encoding="utf-8"?>
<c:userShapes xmlns:c="http://schemas.openxmlformats.org/drawingml/2006/chart">
  <cdr:relSizeAnchor xmlns:cdr="http://schemas.openxmlformats.org/drawingml/2006/chartDrawing">
    <cdr:from>
      <cdr:x>0.14742</cdr:x>
      <cdr:y>0.39068</cdr:y>
    </cdr:from>
    <cdr:to>
      <cdr:x>0.41287</cdr:x>
      <cdr:y>0.64436</cdr:y>
    </cdr:to>
    <cdr:grpSp>
      <cdr:nvGrpSpPr>
        <cdr:cNvPr id="4" name="Group 3">
          <a:extLst xmlns:a="http://schemas.openxmlformats.org/drawingml/2006/main">
            <a:ext uri="{FF2B5EF4-FFF2-40B4-BE49-F238E27FC236}">
              <a16:creationId xmlns:a16="http://schemas.microsoft.com/office/drawing/2014/main" id="{52795272-0D0C-2955-6A39-5DC8BBADD9BD}"/>
            </a:ext>
          </a:extLst>
        </cdr:cNvPr>
        <cdr:cNvGrpSpPr/>
      </cdr:nvGrpSpPr>
      <cdr:grpSpPr>
        <a:xfrm xmlns:a="http://schemas.openxmlformats.org/drawingml/2006/main">
          <a:off x="576796" y="975387"/>
          <a:ext cx="1038602" cy="633347"/>
          <a:chOff x="1829442" y="1174376"/>
          <a:chExt cx="896470" cy="636494"/>
        </a:xfrm>
      </cdr:grpSpPr>
      <cdr:sp macro="" textlink="'support sheet'!$A$11">
        <cdr:nvSpPr>
          <cdr:cNvPr id="2" name="TextBox 1">
            <a:extLst xmlns:a="http://schemas.openxmlformats.org/drawingml/2006/main">
              <a:ext uri="{FF2B5EF4-FFF2-40B4-BE49-F238E27FC236}">
                <a16:creationId xmlns:a16="http://schemas.microsoft.com/office/drawing/2014/main" id="{93D04D58-B7FF-6175-0813-0E53CD4044A0}"/>
              </a:ext>
            </a:extLst>
          </cdr:cNvPr>
          <cdr:cNvSpPr txBox="1"/>
        </cdr:nvSpPr>
        <cdr:spPr>
          <a:xfrm xmlns:a="http://schemas.openxmlformats.org/drawingml/2006/main">
            <a:off x="1985683" y="1174376"/>
            <a:ext cx="636494" cy="43030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3207C899-FDF6-450A-B5B0-0CE1A69411BE}" type="TxLink">
              <a:rPr lang="en-US" sz="1400" b="1" i="0" u="none" strike="noStrike">
                <a:solidFill>
                  <a:schemeClr val="accent6">
                    <a:lumMod val="50000"/>
                  </a:schemeClr>
                </a:solidFill>
                <a:latin typeface="Calibri"/>
                <a:ea typeface="Calibri"/>
                <a:cs typeface="Calibri"/>
              </a:rPr>
              <a:pPr algn="ctr"/>
              <a:t>26%</a:t>
            </a:fld>
            <a:endParaRPr lang="en-IN" sz="1400" b="1">
              <a:solidFill>
                <a:schemeClr val="accent6">
                  <a:lumMod val="50000"/>
                </a:schemeClr>
              </a:solidFill>
            </a:endParaRPr>
          </a:p>
        </cdr:txBody>
      </cdr:sp>
      <cdr:sp macro="" textlink="'support sheet'!$A$10">
        <cdr:nvSpPr>
          <cdr:cNvPr id="3" name="TextBox 2">
            <a:extLst xmlns:a="http://schemas.openxmlformats.org/drawingml/2006/main">
              <a:ext uri="{FF2B5EF4-FFF2-40B4-BE49-F238E27FC236}">
                <a16:creationId xmlns:a16="http://schemas.microsoft.com/office/drawing/2014/main" id="{7FE80002-3DBC-479A-3322-C241B6A2168E}"/>
              </a:ext>
            </a:extLst>
          </cdr:cNvPr>
          <cdr:cNvSpPr txBox="1"/>
        </cdr:nvSpPr>
        <cdr:spPr>
          <a:xfrm xmlns:a="http://schemas.openxmlformats.org/drawingml/2006/main">
            <a:off x="1829442" y="1380564"/>
            <a:ext cx="896470" cy="43030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F485DB2A-B781-4D98-9BA4-A7C3431EFC82}" type="TxLink">
              <a:rPr lang="en-US" sz="1100" b="1" i="0" u="none" strike="noStrike">
                <a:solidFill>
                  <a:schemeClr val="accent6">
                    <a:lumMod val="50000"/>
                  </a:schemeClr>
                </a:solidFill>
                <a:latin typeface="Calibri"/>
                <a:ea typeface="Calibri"/>
                <a:cs typeface="Calibri"/>
              </a:rPr>
              <a:pPr algn="ctr"/>
              <a:t>AMAZON</a:t>
            </a:fld>
            <a:endParaRPr lang="en-IN" sz="1400" b="1">
              <a:solidFill>
                <a:schemeClr val="accent6">
                  <a:lumMod val="50000"/>
                </a:schemeClr>
              </a:solidFill>
            </a:endParaRPr>
          </a:p>
        </cdr:txBody>
      </cdr:sp>
    </cdr:grpSp>
  </cdr:relSizeAnchor>
</c:userShapes>
</file>

<file path=xl/drawings/drawing24.xml><?xml version="1.0" encoding="utf-8"?>
<c:userShapes xmlns:c="http://schemas.openxmlformats.org/drawingml/2006/chart">
  <cdr:relSizeAnchor xmlns:cdr="http://schemas.openxmlformats.org/drawingml/2006/chartDrawing">
    <cdr:from>
      <cdr:x>0.40392</cdr:x>
      <cdr:y>0.37909</cdr:y>
    </cdr:from>
    <cdr:to>
      <cdr:x>0.57451</cdr:x>
      <cdr:y>0.55229</cdr:y>
    </cdr:to>
    <cdr:sp macro="" textlink="">
      <cdr:nvSpPr>
        <cdr:cNvPr id="2" name="TextBox 1">
          <a:extLst xmlns:a="http://schemas.openxmlformats.org/drawingml/2006/main">
            <a:ext uri="{FF2B5EF4-FFF2-40B4-BE49-F238E27FC236}">
              <a16:creationId xmlns:a16="http://schemas.microsoft.com/office/drawing/2014/main" id="{01A22C66-5725-F009-1ECA-54CEE1096707}"/>
            </a:ext>
          </a:extLst>
        </cdr:cNvPr>
        <cdr:cNvSpPr txBox="1"/>
      </cdr:nvSpPr>
      <cdr:spPr>
        <a:xfrm xmlns:a="http://schemas.openxmlformats.org/drawingml/2006/main">
          <a:off x="1846729" y="1039906"/>
          <a:ext cx="779929" cy="4751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0.38627</cdr:x>
      <cdr:y>0.35948</cdr:y>
    </cdr:from>
    <cdr:to>
      <cdr:x>0.54902</cdr:x>
      <cdr:y>0.52288</cdr:y>
    </cdr:to>
    <cdr:sp macro="" textlink="">
      <cdr:nvSpPr>
        <cdr:cNvPr id="3" name="TextBox 2">
          <a:extLst xmlns:a="http://schemas.openxmlformats.org/drawingml/2006/main">
            <a:ext uri="{FF2B5EF4-FFF2-40B4-BE49-F238E27FC236}">
              <a16:creationId xmlns:a16="http://schemas.microsoft.com/office/drawing/2014/main" id="{27AEC070-9B66-75BF-284A-329F292EB45A}"/>
            </a:ext>
          </a:extLst>
        </cdr:cNvPr>
        <cdr:cNvSpPr txBox="1"/>
      </cdr:nvSpPr>
      <cdr:spPr>
        <a:xfrm xmlns:a="http://schemas.openxmlformats.org/drawingml/2006/main">
          <a:off x="1766046" y="986118"/>
          <a:ext cx="744071" cy="44823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0.43668</cdr:x>
      <cdr:y>0.35799</cdr:y>
    </cdr:from>
    <cdr:to>
      <cdr:x>0.65629</cdr:x>
      <cdr:y>0.54167</cdr:y>
    </cdr:to>
    <cdr:grpSp>
      <cdr:nvGrpSpPr>
        <cdr:cNvPr id="6" name="Group 5">
          <a:extLst xmlns:a="http://schemas.openxmlformats.org/drawingml/2006/main">
            <a:ext uri="{FF2B5EF4-FFF2-40B4-BE49-F238E27FC236}">
              <a16:creationId xmlns:a16="http://schemas.microsoft.com/office/drawing/2014/main" id="{791ECABA-9A8C-5889-F892-ADFAA485EE66}"/>
            </a:ext>
          </a:extLst>
        </cdr:cNvPr>
        <cdr:cNvGrpSpPr/>
      </cdr:nvGrpSpPr>
      <cdr:grpSpPr>
        <a:xfrm xmlns:a="http://schemas.openxmlformats.org/drawingml/2006/main">
          <a:off x="1833528" y="1026620"/>
          <a:ext cx="922097" cy="526745"/>
          <a:chOff x="1806927" y="1129554"/>
          <a:chExt cx="1004046" cy="503900"/>
        </a:xfrm>
      </cdr:grpSpPr>
      <cdr:sp macro="" textlink="'support sheet'!$A$14">
        <cdr:nvSpPr>
          <cdr:cNvPr id="4" name="TextBox 3">
            <a:extLst xmlns:a="http://schemas.openxmlformats.org/drawingml/2006/main">
              <a:ext uri="{FF2B5EF4-FFF2-40B4-BE49-F238E27FC236}">
                <a16:creationId xmlns:a16="http://schemas.microsoft.com/office/drawing/2014/main" id="{C9D8351E-DDFC-3304-25C8-F61E2337352D}"/>
              </a:ext>
            </a:extLst>
          </cdr:cNvPr>
          <cdr:cNvSpPr txBox="1"/>
        </cdr:nvSpPr>
        <cdr:spPr>
          <a:xfrm xmlns:a="http://schemas.openxmlformats.org/drawingml/2006/main">
            <a:off x="2001522" y="1129554"/>
            <a:ext cx="618564" cy="27790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119D8187-BF01-44F6-A8EE-7594C957BAF6}" type="TxLink">
              <a:rPr lang="en-US" sz="1400" b="1" i="0" u="none" strike="noStrike">
                <a:solidFill>
                  <a:schemeClr val="accent6">
                    <a:lumMod val="50000"/>
                  </a:schemeClr>
                </a:solidFill>
                <a:latin typeface="Calibri"/>
                <a:ea typeface="Calibri"/>
                <a:cs typeface="Calibri"/>
              </a:rPr>
              <a:pPr algn="ctr"/>
              <a:t>25%</a:t>
            </a:fld>
            <a:endParaRPr lang="en-IN" sz="1400" b="1">
              <a:solidFill>
                <a:schemeClr val="accent6">
                  <a:lumMod val="50000"/>
                </a:schemeClr>
              </a:solidFill>
            </a:endParaRPr>
          </a:p>
        </cdr:txBody>
      </cdr:sp>
      <cdr:sp macro="" textlink="'support sheet'!$A$13">
        <cdr:nvSpPr>
          <cdr:cNvPr id="5" name="TextBox 4">
            <a:extLst xmlns:a="http://schemas.openxmlformats.org/drawingml/2006/main">
              <a:ext uri="{FF2B5EF4-FFF2-40B4-BE49-F238E27FC236}">
                <a16:creationId xmlns:a16="http://schemas.microsoft.com/office/drawing/2014/main" id="{12CCBE41-1C8E-3A66-3B11-DBCFE19C82FF}"/>
              </a:ext>
            </a:extLst>
          </cdr:cNvPr>
          <cdr:cNvSpPr txBox="1"/>
        </cdr:nvSpPr>
        <cdr:spPr>
          <a:xfrm xmlns:a="http://schemas.openxmlformats.org/drawingml/2006/main">
            <a:off x="1806927" y="1292795"/>
            <a:ext cx="1004046" cy="340659"/>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FD7D8A6A-7F16-42FE-8BCA-10AA0B725DD2}" type="TxLink">
              <a:rPr lang="en-US" sz="1100" b="1" i="0" u="none" strike="noStrike">
                <a:solidFill>
                  <a:schemeClr val="accent6">
                    <a:lumMod val="50000"/>
                  </a:schemeClr>
                </a:solidFill>
                <a:latin typeface="Calibri"/>
                <a:ea typeface="Calibri"/>
                <a:cs typeface="Calibri"/>
              </a:rPr>
              <a:pPr algn="ctr"/>
              <a:t>FLIPKART</a:t>
            </a:fld>
            <a:endParaRPr lang="en-IN" sz="1600" b="1">
              <a:solidFill>
                <a:schemeClr val="accent6">
                  <a:lumMod val="50000"/>
                </a:schemeClr>
              </a:solidFill>
            </a:endParaRPr>
          </a:p>
        </cdr:txBody>
      </cdr:sp>
    </cdr:grpSp>
  </cdr:relSizeAnchor>
</c:userShapes>
</file>

<file path=xl/drawings/drawing25.xml><?xml version="1.0" encoding="utf-8"?>
<c:userShapes xmlns:c="http://schemas.openxmlformats.org/drawingml/2006/chart">
  <cdr:relSizeAnchor xmlns:cdr="http://schemas.openxmlformats.org/drawingml/2006/chartDrawing">
    <cdr:from>
      <cdr:x>0.33233</cdr:x>
      <cdr:y>0.41564</cdr:y>
    </cdr:from>
    <cdr:to>
      <cdr:x>0.6153</cdr:x>
      <cdr:y>0.65384</cdr:y>
    </cdr:to>
    <cdr:grpSp>
      <cdr:nvGrpSpPr>
        <cdr:cNvPr id="5" name="Group 4">
          <a:extLst xmlns:a="http://schemas.openxmlformats.org/drawingml/2006/main">
            <a:ext uri="{FF2B5EF4-FFF2-40B4-BE49-F238E27FC236}">
              <a16:creationId xmlns:a16="http://schemas.microsoft.com/office/drawing/2014/main" id="{96670580-9158-7A88-1DF0-FE017558C275}"/>
            </a:ext>
          </a:extLst>
        </cdr:cNvPr>
        <cdr:cNvGrpSpPr/>
      </cdr:nvGrpSpPr>
      <cdr:grpSpPr>
        <a:xfrm xmlns:a="http://schemas.openxmlformats.org/drawingml/2006/main">
          <a:off x="1542321" y="1200112"/>
          <a:ext cx="1313244" cy="687775"/>
          <a:chOff x="1912168" y="998159"/>
          <a:chExt cx="708786" cy="653410"/>
        </a:xfrm>
      </cdr:grpSpPr>
      <cdr:sp macro="" textlink="'support sheet'!$A$17">
        <cdr:nvSpPr>
          <cdr:cNvPr id="2" name="TextBox 1">
            <a:extLst xmlns:a="http://schemas.openxmlformats.org/drawingml/2006/main">
              <a:ext uri="{FF2B5EF4-FFF2-40B4-BE49-F238E27FC236}">
                <a16:creationId xmlns:a16="http://schemas.microsoft.com/office/drawing/2014/main" id="{8B20520F-CB7B-D24A-F29D-D40CF0F212C5}"/>
              </a:ext>
            </a:extLst>
          </cdr:cNvPr>
          <cdr:cNvSpPr txBox="1"/>
        </cdr:nvSpPr>
        <cdr:spPr>
          <a:xfrm xmlns:a="http://schemas.openxmlformats.org/drawingml/2006/main">
            <a:off x="1912742" y="998159"/>
            <a:ext cx="708212" cy="475130"/>
          </a:xfrm>
          <a:prstGeom xmlns:a="http://schemas.openxmlformats.org/drawingml/2006/main" prst="rect">
            <a:avLst/>
          </a:prstGeom>
          <a:noFill xmlns:a="http://schemas.openxmlformats.org/drawingml/2006/main"/>
        </cdr:spPr>
        <cdr:txBody>
          <a:bodyPr xmlns:a="http://schemas.openxmlformats.org/drawingml/2006/main" vertOverflow="clip" wrap="square" rtlCol="0" anchor="ctr"/>
          <a:lstStyle xmlns:a="http://schemas.openxmlformats.org/drawingml/2006/main"/>
          <a:p xmlns:a="http://schemas.openxmlformats.org/drawingml/2006/main">
            <a:pPr algn="ctr"/>
            <a:fld id="{CC6D225D-E869-4333-A0EC-207CA411F2AC}" type="TxLink">
              <a:rPr lang="en-US" sz="1400" b="1" i="0" u="none" strike="noStrike">
                <a:solidFill>
                  <a:schemeClr val="accent6">
                    <a:lumMod val="50000"/>
                  </a:schemeClr>
                </a:solidFill>
                <a:latin typeface="Calibri"/>
                <a:ea typeface="Calibri"/>
                <a:cs typeface="Calibri"/>
              </a:rPr>
              <a:pPr algn="ctr"/>
              <a:t>26%</a:t>
            </a:fld>
            <a:endParaRPr lang="en-IN" sz="1400" b="1">
              <a:solidFill>
                <a:schemeClr val="accent6">
                  <a:lumMod val="50000"/>
                </a:schemeClr>
              </a:solidFill>
            </a:endParaRPr>
          </a:p>
        </cdr:txBody>
      </cdr:sp>
      <cdr:sp macro="" textlink="'support sheet'!$A$16">
        <cdr:nvSpPr>
          <cdr:cNvPr id="4" name="TextBox 3">
            <a:extLst xmlns:a="http://schemas.openxmlformats.org/drawingml/2006/main">
              <a:ext uri="{FF2B5EF4-FFF2-40B4-BE49-F238E27FC236}">
                <a16:creationId xmlns:a16="http://schemas.microsoft.com/office/drawing/2014/main" id="{8EB0EF16-C5C7-E2F2-AB6E-BA4F940129EA}"/>
              </a:ext>
            </a:extLst>
          </cdr:cNvPr>
          <cdr:cNvSpPr txBox="1"/>
        </cdr:nvSpPr>
        <cdr:spPr>
          <a:xfrm xmlns:a="http://schemas.openxmlformats.org/drawingml/2006/main">
            <a:off x="1912168" y="1176439"/>
            <a:ext cx="708212" cy="475130"/>
          </a:xfrm>
          <a:prstGeom xmlns:a="http://schemas.openxmlformats.org/drawingml/2006/main" prst="rect">
            <a:avLst/>
          </a:prstGeom>
          <a:noFill xmlns:a="http://schemas.openxmlformats.org/drawingml/2006/main"/>
        </cdr:spPr>
        <cdr:txBody>
          <a:bodyPr xmlns:a="http://schemas.openxmlformats.org/drawingml/2006/main" vertOverflow="clip" wrap="square" rtlCol="0" anchor="ctr"/>
          <a:lstStyle xmlns:a="http://schemas.openxmlformats.org/drawingml/2006/main"/>
          <a:p xmlns:a="http://schemas.openxmlformats.org/drawingml/2006/main">
            <a:pPr algn="ctr"/>
            <a:fld id="{DB95A6E7-A07E-4A59-975A-170EC4CA7851}" type="TxLink">
              <a:rPr lang="en-US" sz="1200" b="1" i="0" u="none" strike="noStrike">
                <a:solidFill>
                  <a:schemeClr val="accent6">
                    <a:lumMod val="50000"/>
                  </a:schemeClr>
                </a:solidFill>
                <a:latin typeface="Calibri"/>
                <a:ea typeface="Calibri"/>
                <a:cs typeface="Calibri"/>
              </a:rPr>
              <a:pPr algn="ctr"/>
              <a:t>STORE</a:t>
            </a:fld>
            <a:endParaRPr lang="en-IN" sz="1800" b="1">
              <a:solidFill>
                <a:schemeClr val="accent6">
                  <a:lumMod val="50000"/>
                </a:schemeClr>
              </a:solidFill>
            </a:endParaRPr>
          </a:p>
        </cdr:txBody>
      </cdr:sp>
    </cdr:grpSp>
  </cdr:relSizeAnchor>
</c:userShapes>
</file>

<file path=xl/drawings/drawing26.xml><?xml version="1.0" encoding="utf-8"?>
<c:userShapes xmlns:c="http://schemas.openxmlformats.org/drawingml/2006/chart">
  <cdr:relSizeAnchor xmlns:cdr="http://schemas.openxmlformats.org/drawingml/2006/chartDrawing">
    <cdr:from>
      <cdr:x>0.42843</cdr:x>
      <cdr:y>0.35948</cdr:y>
    </cdr:from>
    <cdr:to>
      <cdr:x>0.58137</cdr:x>
      <cdr:y>0.55229</cdr:y>
    </cdr:to>
    <cdr:sp macro="" textlink="">
      <cdr:nvSpPr>
        <cdr:cNvPr id="2" name="TextBox 1">
          <a:extLst xmlns:a="http://schemas.openxmlformats.org/drawingml/2006/main">
            <a:ext uri="{FF2B5EF4-FFF2-40B4-BE49-F238E27FC236}">
              <a16:creationId xmlns:a16="http://schemas.microsoft.com/office/drawing/2014/main" id="{81012A3A-33AB-47AC-1B7E-D310E9F696B0}"/>
            </a:ext>
          </a:extLst>
        </cdr:cNvPr>
        <cdr:cNvSpPr txBox="1"/>
      </cdr:nvSpPr>
      <cdr:spPr>
        <a:xfrm xmlns:a="http://schemas.openxmlformats.org/drawingml/2006/main">
          <a:off x="1958788" y="986118"/>
          <a:ext cx="699247" cy="52891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0.15868</cdr:x>
      <cdr:y>0.38312</cdr:y>
    </cdr:from>
    <cdr:to>
      <cdr:x>0.43276</cdr:x>
      <cdr:y>0.65205</cdr:y>
    </cdr:to>
    <cdr:grpSp>
      <cdr:nvGrpSpPr>
        <cdr:cNvPr id="5" name="Group 4">
          <a:extLst xmlns:a="http://schemas.openxmlformats.org/drawingml/2006/main">
            <a:ext uri="{FF2B5EF4-FFF2-40B4-BE49-F238E27FC236}">
              <a16:creationId xmlns:a16="http://schemas.microsoft.com/office/drawing/2014/main" id="{CE7EF940-E234-D86D-5EE4-1538847F3268}"/>
            </a:ext>
          </a:extLst>
        </cdr:cNvPr>
        <cdr:cNvGrpSpPr/>
      </cdr:nvGrpSpPr>
      <cdr:grpSpPr>
        <a:xfrm xmlns:a="http://schemas.openxmlformats.org/drawingml/2006/main">
          <a:off x="603652" y="1431286"/>
          <a:ext cx="1042657" cy="1004687"/>
          <a:chOff x="1773479" y="842683"/>
          <a:chExt cx="1027991" cy="737742"/>
        </a:xfrm>
      </cdr:grpSpPr>
      <cdr:sp macro="" textlink="'support sheet'!$A$20">
        <cdr:nvSpPr>
          <cdr:cNvPr id="3" name="TextBox 2">
            <a:extLst xmlns:a="http://schemas.openxmlformats.org/drawingml/2006/main">
              <a:ext uri="{FF2B5EF4-FFF2-40B4-BE49-F238E27FC236}">
                <a16:creationId xmlns:a16="http://schemas.microsoft.com/office/drawing/2014/main" id="{50134372-4E86-0DDB-627C-5CC379D6F3CC}"/>
              </a:ext>
            </a:extLst>
          </cdr:cNvPr>
          <cdr:cNvSpPr txBox="1"/>
        </cdr:nvSpPr>
        <cdr:spPr>
          <a:xfrm xmlns:a="http://schemas.openxmlformats.org/drawingml/2006/main">
            <a:off x="1815352" y="842683"/>
            <a:ext cx="986118" cy="6096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F79D47C8-811B-457E-83E5-4C6FBABDF706}" type="TxLink">
              <a:rPr lang="en-US" sz="1400" b="1" i="0" u="none" strike="noStrike">
                <a:solidFill>
                  <a:schemeClr val="accent6">
                    <a:lumMod val="50000"/>
                  </a:schemeClr>
                </a:solidFill>
                <a:latin typeface="Calibri"/>
                <a:ea typeface="Calibri"/>
                <a:cs typeface="Calibri"/>
              </a:rPr>
              <a:pPr algn="ctr"/>
              <a:t>23%</a:t>
            </a:fld>
            <a:endParaRPr lang="en-IN" sz="1400" b="1">
              <a:solidFill>
                <a:schemeClr val="accent6">
                  <a:lumMod val="50000"/>
                </a:schemeClr>
              </a:solidFill>
            </a:endParaRPr>
          </a:p>
        </cdr:txBody>
      </cdr:sp>
      <cdr:sp macro="" textlink="'support sheet'!$A$19">
        <cdr:nvSpPr>
          <cdr:cNvPr id="4" name="TextBox 3">
            <a:extLst xmlns:a="http://schemas.openxmlformats.org/drawingml/2006/main">
              <a:ext uri="{FF2B5EF4-FFF2-40B4-BE49-F238E27FC236}">
                <a16:creationId xmlns:a16="http://schemas.microsoft.com/office/drawing/2014/main" id="{50062C89-73B5-D958-67B8-3BEC565221F9}"/>
              </a:ext>
            </a:extLst>
          </cdr:cNvPr>
          <cdr:cNvSpPr txBox="1"/>
        </cdr:nvSpPr>
        <cdr:spPr>
          <a:xfrm xmlns:a="http://schemas.openxmlformats.org/drawingml/2006/main">
            <a:off x="1773479" y="970825"/>
            <a:ext cx="986118" cy="6096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A272B64E-71AC-4F91-B3F6-D1A76A0C407E}" type="TxLink">
              <a:rPr lang="en-US" sz="1150" b="1" i="0" u="none" strike="noStrike">
                <a:solidFill>
                  <a:schemeClr val="accent6">
                    <a:lumMod val="50000"/>
                  </a:schemeClr>
                </a:solidFill>
                <a:latin typeface="Calibri"/>
                <a:ea typeface="Calibri"/>
                <a:cs typeface="Calibri"/>
              </a:rPr>
              <a:pPr algn="ctr"/>
              <a:t>WEBSITE</a:t>
            </a:fld>
            <a:endParaRPr lang="en-IN" sz="1150" b="1">
              <a:solidFill>
                <a:schemeClr val="accent6">
                  <a:lumMod val="50000"/>
                </a:schemeClr>
              </a:solidFill>
            </a:endParaRPr>
          </a:p>
        </cdr:txBody>
      </cdr:sp>
    </cdr:grpSp>
  </cdr:relSizeAnchor>
</c:userShapes>
</file>

<file path=xl/drawings/drawing27.xml><?xml version="1.0" encoding="utf-8"?>
<xdr:wsDr xmlns:xdr="http://schemas.openxmlformats.org/drawingml/2006/spreadsheetDrawing" xmlns:a="http://schemas.openxmlformats.org/drawingml/2006/main">
  <xdr:twoCellAnchor>
    <xdr:from>
      <xdr:col>40</xdr:col>
      <xdr:colOff>164123</xdr:colOff>
      <xdr:row>4</xdr:row>
      <xdr:rowOff>128955</xdr:rowOff>
    </xdr:from>
    <xdr:to>
      <xdr:col>43</xdr:col>
      <xdr:colOff>363415</xdr:colOff>
      <xdr:row>7</xdr:row>
      <xdr:rowOff>80890</xdr:rowOff>
    </xdr:to>
    <xdr:sp macro="" textlink="'faber support'!A32">
      <xdr:nvSpPr>
        <xdr:cNvPr id="63" name="TextBox 62">
          <a:extLst>
            <a:ext uri="{FF2B5EF4-FFF2-40B4-BE49-F238E27FC236}">
              <a16:creationId xmlns:a16="http://schemas.microsoft.com/office/drawing/2014/main" id="{3F3BA176-A6D6-A31B-261B-FDC163EE324D}"/>
            </a:ext>
          </a:extLst>
        </xdr:cNvPr>
        <xdr:cNvSpPr txBox="1"/>
      </xdr:nvSpPr>
      <xdr:spPr>
        <a:xfrm>
          <a:off x="24548123" y="879232"/>
          <a:ext cx="2028092" cy="5146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E4AA9-A315-4D28-AEA4-09D75B7803E2}" type="TxLink">
            <a:rPr lang="en-US" sz="1100" b="0" i="0" u="none" strike="noStrike">
              <a:solidFill>
                <a:srgbClr val="000000"/>
              </a:solidFill>
              <a:latin typeface="Calibri"/>
              <a:ea typeface="Calibri"/>
              <a:cs typeface="Calibri"/>
            </a:rPr>
            <a:pPr algn="ctr"/>
            <a:t>47</a:t>
          </a:fld>
          <a:endParaRPr lang="en-US" sz="1100" b="0" i="0" u="none" strike="noStrike">
            <a:solidFill>
              <a:srgbClr val="000000"/>
            </a:solidFill>
            <a:latin typeface="Calibri"/>
            <a:ea typeface="Calibri"/>
            <a:cs typeface="Calibri"/>
          </a:endParaRPr>
        </a:p>
      </xdr:txBody>
    </xdr:sp>
    <xdr:clientData/>
  </xdr:twoCellAnchor>
  <xdr:twoCellAnchor>
    <xdr:from>
      <xdr:col>0</xdr:col>
      <xdr:colOff>0</xdr:colOff>
      <xdr:row>0</xdr:row>
      <xdr:rowOff>0</xdr:rowOff>
    </xdr:from>
    <xdr:to>
      <xdr:col>35</xdr:col>
      <xdr:colOff>423631</xdr:colOff>
      <xdr:row>45</xdr:row>
      <xdr:rowOff>175847</xdr:rowOff>
    </xdr:to>
    <xdr:grpSp>
      <xdr:nvGrpSpPr>
        <xdr:cNvPr id="76" name="Group 75">
          <a:extLst>
            <a:ext uri="{FF2B5EF4-FFF2-40B4-BE49-F238E27FC236}">
              <a16:creationId xmlns:a16="http://schemas.microsoft.com/office/drawing/2014/main" id="{DF34E334-B1C2-9982-AA42-E76628619E51}"/>
            </a:ext>
          </a:extLst>
        </xdr:cNvPr>
        <xdr:cNvGrpSpPr/>
      </xdr:nvGrpSpPr>
      <xdr:grpSpPr>
        <a:xfrm>
          <a:off x="0" y="0"/>
          <a:ext cx="21759631" cy="8616462"/>
          <a:chOff x="760399" y="0"/>
          <a:chExt cx="21759631" cy="8616462"/>
        </a:xfrm>
      </xdr:grpSpPr>
      <xdr:grpSp>
        <xdr:nvGrpSpPr>
          <xdr:cNvPr id="69" name="Group 68">
            <a:extLst>
              <a:ext uri="{FF2B5EF4-FFF2-40B4-BE49-F238E27FC236}">
                <a16:creationId xmlns:a16="http://schemas.microsoft.com/office/drawing/2014/main" id="{EA887AB8-6030-3C64-CC41-4D319C12FA33}"/>
              </a:ext>
            </a:extLst>
          </xdr:cNvPr>
          <xdr:cNvGrpSpPr/>
        </xdr:nvGrpSpPr>
        <xdr:grpSpPr>
          <a:xfrm>
            <a:off x="760399" y="0"/>
            <a:ext cx="21759631" cy="8616462"/>
            <a:chOff x="760399" y="0"/>
            <a:chExt cx="21759631" cy="8616462"/>
          </a:xfrm>
        </xdr:grpSpPr>
        <xdr:grpSp>
          <xdr:nvGrpSpPr>
            <xdr:cNvPr id="59" name="Group 58">
              <a:extLst>
                <a:ext uri="{FF2B5EF4-FFF2-40B4-BE49-F238E27FC236}">
                  <a16:creationId xmlns:a16="http://schemas.microsoft.com/office/drawing/2014/main" id="{E9A0E59F-A662-4996-1580-DFED07254A0E}"/>
                </a:ext>
              </a:extLst>
            </xdr:cNvPr>
            <xdr:cNvGrpSpPr/>
          </xdr:nvGrpSpPr>
          <xdr:grpSpPr>
            <a:xfrm>
              <a:off x="760399" y="0"/>
              <a:ext cx="21759631" cy="8616462"/>
              <a:chOff x="753492" y="0"/>
              <a:chExt cx="21561971" cy="9901132"/>
            </a:xfrm>
          </xdr:grpSpPr>
          <xdr:grpSp>
            <xdr:nvGrpSpPr>
              <xdr:cNvPr id="2" name="Group 1">
                <a:extLst>
                  <a:ext uri="{FF2B5EF4-FFF2-40B4-BE49-F238E27FC236}">
                    <a16:creationId xmlns:a16="http://schemas.microsoft.com/office/drawing/2014/main" id="{469E67DC-4EEC-482A-ADC7-AE997A874AF8}"/>
                  </a:ext>
                </a:extLst>
              </xdr:cNvPr>
              <xdr:cNvGrpSpPr/>
            </xdr:nvGrpSpPr>
            <xdr:grpSpPr>
              <a:xfrm>
                <a:off x="753492" y="0"/>
                <a:ext cx="13315434" cy="9865895"/>
                <a:chOff x="753492" y="0"/>
                <a:chExt cx="13315434" cy="9865895"/>
              </a:xfrm>
            </xdr:grpSpPr>
            <xdr:grpSp>
              <xdr:nvGrpSpPr>
                <xdr:cNvPr id="3" name="Group 2">
                  <a:extLst>
                    <a:ext uri="{FF2B5EF4-FFF2-40B4-BE49-F238E27FC236}">
                      <a16:creationId xmlns:a16="http://schemas.microsoft.com/office/drawing/2014/main" id="{1DC2EA4F-E938-1115-F81B-BF16ECDC5FD4}"/>
                    </a:ext>
                  </a:extLst>
                </xdr:cNvPr>
                <xdr:cNvGrpSpPr/>
              </xdr:nvGrpSpPr>
              <xdr:grpSpPr>
                <a:xfrm>
                  <a:off x="753492" y="0"/>
                  <a:ext cx="13315434" cy="9865895"/>
                  <a:chOff x="753492" y="0"/>
                  <a:chExt cx="13315434" cy="9865895"/>
                </a:xfrm>
              </xdr:grpSpPr>
              <xdr:grpSp>
                <xdr:nvGrpSpPr>
                  <xdr:cNvPr id="5" name="Group 4">
                    <a:extLst>
                      <a:ext uri="{FF2B5EF4-FFF2-40B4-BE49-F238E27FC236}">
                        <a16:creationId xmlns:a16="http://schemas.microsoft.com/office/drawing/2014/main" id="{33AE52A0-6096-5F91-EFC5-B567C7DCDEB7}"/>
                      </a:ext>
                    </a:extLst>
                  </xdr:cNvPr>
                  <xdr:cNvGrpSpPr/>
                </xdr:nvGrpSpPr>
                <xdr:grpSpPr>
                  <a:xfrm>
                    <a:off x="753492" y="0"/>
                    <a:ext cx="13315434" cy="9865895"/>
                    <a:chOff x="753492" y="0"/>
                    <a:chExt cx="13315434" cy="9865895"/>
                  </a:xfrm>
                </xdr:grpSpPr>
                <xdr:grpSp>
                  <xdr:nvGrpSpPr>
                    <xdr:cNvPr id="12" name="Group 11">
                      <a:extLst>
                        <a:ext uri="{FF2B5EF4-FFF2-40B4-BE49-F238E27FC236}">
                          <a16:creationId xmlns:a16="http://schemas.microsoft.com/office/drawing/2014/main" id="{A7223B3E-1320-2C29-4516-3461FF6D153D}"/>
                        </a:ext>
                      </a:extLst>
                    </xdr:cNvPr>
                    <xdr:cNvGrpSpPr/>
                  </xdr:nvGrpSpPr>
                  <xdr:grpSpPr>
                    <a:xfrm>
                      <a:off x="753492" y="0"/>
                      <a:ext cx="13315434" cy="9865895"/>
                      <a:chOff x="753492" y="0"/>
                      <a:chExt cx="13315434" cy="9865895"/>
                    </a:xfrm>
                  </xdr:grpSpPr>
                  <xdr:grpSp>
                    <xdr:nvGrpSpPr>
                      <xdr:cNvPr id="23" name="Group 22">
                        <a:extLst>
                          <a:ext uri="{FF2B5EF4-FFF2-40B4-BE49-F238E27FC236}">
                            <a16:creationId xmlns:a16="http://schemas.microsoft.com/office/drawing/2014/main" id="{278E3105-1BEB-9CC6-57F4-AA4DFE6BBF53}"/>
                          </a:ext>
                        </a:extLst>
                      </xdr:cNvPr>
                      <xdr:cNvGrpSpPr/>
                    </xdr:nvGrpSpPr>
                    <xdr:grpSpPr>
                      <a:xfrm>
                        <a:off x="802993" y="0"/>
                        <a:ext cx="6387275" cy="6432641"/>
                        <a:chOff x="2247990" y="1020226"/>
                        <a:chExt cx="3953393" cy="3576093"/>
                      </a:xfrm>
                    </xdr:grpSpPr>
                    <xdr:sp macro="" textlink="">
                      <xdr:nvSpPr>
                        <xdr:cNvPr id="43" name="Rectangle: Rounded Corners 42">
                          <a:extLst>
                            <a:ext uri="{FF2B5EF4-FFF2-40B4-BE49-F238E27FC236}">
                              <a16:creationId xmlns:a16="http://schemas.microsoft.com/office/drawing/2014/main" id="{3E2D76AF-DA8C-E59D-C59F-359877BA60E2}"/>
                            </a:ext>
                          </a:extLst>
                        </xdr:cNvPr>
                        <xdr:cNvSpPr/>
                      </xdr:nvSpPr>
                      <xdr:spPr>
                        <a:xfrm>
                          <a:off x="2247990" y="1080924"/>
                          <a:ext cx="3308407" cy="3096638"/>
                        </a:xfrm>
                        <a:prstGeom prst="roundRect">
                          <a:avLst>
                            <a:gd name="adj" fmla="val 5882"/>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4" name="Chart 43">
                          <a:extLst>
                            <a:ext uri="{FF2B5EF4-FFF2-40B4-BE49-F238E27FC236}">
                              <a16:creationId xmlns:a16="http://schemas.microsoft.com/office/drawing/2014/main" id="{EDF35603-AF6B-2D17-34D4-3741556FE5BF}"/>
                            </a:ext>
                          </a:extLst>
                        </xdr:cNvPr>
                        <xdr:cNvGraphicFramePr>
                          <a:graphicFrameLocks/>
                        </xdr:cNvGraphicFramePr>
                      </xdr:nvGraphicFramePr>
                      <xdr:xfrm>
                        <a:off x="2283043" y="1020226"/>
                        <a:ext cx="2378127" cy="159813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5" name="Chart 44">
                          <a:extLst>
                            <a:ext uri="{FF2B5EF4-FFF2-40B4-BE49-F238E27FC236}">
                              <a16:creationId xmlns:a16="http://schemas.microsoft.com/office/drawing/2014/main" id="{C72DD712-8AC3-9207-27AD-52DAB49600DD}"/>
                            </a:ext>
                          </a:extLst>
                        </xdr:cNvPr>
                        <xdr:cNvGraphicFramePr>
                          <a:graphicFrameLocks/>
                        </xdr:cNvGraphicFramePr>
                      </xdr:nvGraphicFramePr>
                      <xdr:xfrm>
                        <a:off x="3323108" y="1020227"/>
                        <a:ext cx="2581600" cy="183567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6" name="Chart 45">
                          <a:extLst>
                            <a:ext uri="{FF2B5EF4-FFF2-40B4-BE49-F238E27FC236}">
                              <a16:creationId xmlns:a16="http://schemas.microsoft.com/office/drawing/2014/main" id="{9C3B6651-83FA-D355-9E61-3EAF1229B9C9}"/>
                            </a:ext>
                          </a:extLst>
                        </xdr:cNvPr>
                        <xdr:cNvGraphicFramePr>
                          <a:graphicFrameLocks/>
                        </xdr:cNvGraphicFramePr>
                      </xdr:nvGraphicFramePr>
                      <xdr:xfrm>
                        <a:off x="3347936" y="2431914"/>
                        <a:ext cx="2853447" cy="1848256"/>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47" name="Chart 46">
                          <a:extLst>
                            <a:ext uri="{FF2B5EF4-FFF2-40B4-BE49-F238E27FC236}">
                              <a16:creationId xmlns:a16="http://schemas.microsoft.com/office/drawing/2014/main" id="{70DEADDB-734C-8D15-B056-64829FD50FC0}"/>
                            </a:ext>
                          </a:extLst>
                        </xdr:cNvPr>
                        <xdr:cNvGraphicFramePr>
                          <a:graphicFrameLocks/>
                        </xdr:cNvGraphicFramePr>
                      </xdr:nvGraphicFramePr>
                      <xdr:xfrm>
                        <a:off x="2261473" y="2204935"/>
                        <a:ext cx="2318634" cy="2391384"/>
                      </xdr:xfrm>
                      <a:graphic>
                        <a:graphicData uri="http://schemas.openxmlformats.org/drawingml/2006/chart">
                          <c:chart xmlns:c="http://schemas.openxmlformats.org/drawingml/2006/chart" xmlns:r="http://schemas.openxmlformats.org/officeDocument/2006/relationships" r:id="rId4"/>
                        </a:graphicData>
                      </a:graphic>
                    </xdr:graphicFrame>
                  </xdr:grpSp>
                  <xdr:sp macro="" textlink="">
                    <xdr:nvSpPr>
                      <xdr:cNvPr id="24" name="Rectangle: Rounded Corners 23">
                        <a:extLst>
                          <a:ext uri="{FF2B5EF4-FFF2-40B4-BE49-F238E27FC236}">
                            <a16:creationId xmlns:a16="http://schemas.microsoft.com/office/drawing/2014/main" id="{BB19BC4F-E27F-2B44-C911-4EB1DC1729DE}"/>
                          </a:ext>
                        </a:extLst>
                      </xdr:cNvPr>
                      <xdr:cNvSpPr/>
                    </xdr:nvSpPr>
                    <xdr:spPr>
                      <a:xfrm>
                        <a:off x="4087380" y="5864665"/>
                        <a:ext cx="1995252" cy="3961124"/>
                      </a:xfrm>
                      <a:prstGeom prst="roundRect">
                        <a:avLst>
                          <a:gd name="adj" fmla="val 10216"/>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5" name="Group 24">
                        <a:extLst>
                          <a:ext uri="{FF2B5EF4-FFF2-40B4-BE49-F238E27FC236}">
                            <a16:creationId xmlns:a16="http://schemas.microsoft.com/office/drawing/2014/main" id="{652A0A89-637D-FAD7-3717-0FA825A1C0E3}"/>
                          </a:ext>
                        </a:extLst>
                      </xdr:cNvPr>
                      <xdr:cNvGrpSpPr/>
                    </xdr:nvGrpSpPr>
                    <xdr:grpSpPr>
                      <a:xfrm>
                        <a:off x="6331874" y="3493533"/>
                        <a:ext cx="4717977" cy="6372362"/>
                        <a:chOff x="4008918" y="1944075"/>
                        <a:chExt cx="3609835" cy="4777156"/>
                      </a:xfrm>
                    </xdr:grpSpPr>
                    <xdr:sp macro="" textlink="">
                      <xdr:nvSpPr>
                        <xdr:cNvPr id="41" name="Rectangle: Rounded Corners 40">
                          <a:extLst>
                            <a:ext uri="{FF2B5EF4-FFF2-40B4-BE49-F238E27FC236}">
                              <a16:creationId xmlns:a16="http://schemas.microsoft.com/office/drawing/2014/main" id="{4A4F87D3-F74C-5470-71BA-185DA9605C19}"/>
                            </a:ext>
                          </a:extLst>
                        </xdr:cNvPr>
                        <xdr:cNvSpPr/>
                      </xdr:nvSpPr>
                      <xdr:spPr>
                        <a:xfrm>
                          <a:off x="4008918" y="1944075"/>
                          <a:ext cx="3609835" cy="4777156"/>
                        </a:xfrm>
                        <a:prstGeom prst="roundRect">
                          <a:avLst>
                            <a:gd name="adj" fmla="val 4587"/>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42" name="Chart 41">
                              <a:extLst>
                                <a:ext uri="{FF2B5EF4-FFF2-40B4-BE49-F238E27FC236}">
                                  <a16:creationId xmlns:a16="http://schemas.microsoft.com/office/drawing/2014/main" id="{1C0C5618-8050-82F3-9AD0-3EC32DFC09B9}"/>
                                </a:ext>
                              </a:extLst>
                            </xdr:cNvPr>
                            <xdr:cNvGraphicFramePr/>
                          </xdr:nvGraphicFramePr>
                          <xdr:xfrm>
                            <a:off x="4139865" y="2281539"/>
                            <a:ext cx="3235903" cy="4322463"/>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139865" y="2281539"/>
                              <a:ext cx="3235903" cy="43224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grpSp>
                    <xdr:nvGrpSpPr>
                      <xdr:cNvPr id="26" name="Group 25">
                        <a:extLst>
                          <a:ext uri="{FF2B5EF4-FFF2-40B4-BE49-F238E27FC236}">
                            <a16:creationId xmlns:a16="http://schemas.microsoft.com/office/drawing/2014/main" id="{8B5F04D1-68D2-F6D8-A7A9-7BA866E7BA72}"/>
                          </a:ext>
                        </a:extLst>
                      </xdr:cNvPr>
                      <xdr:cNvGrpSpPr/>
                    </xdr:nvGrpSpPr>
                    <xdr:grpSpPr>
                      <a:xfrm>
                        <a:off x="6245961" y="108858"/>
                        <a:ext cx="4850885" cy="3222504"/>
                        <a:chOff x="3913702" y="109924"/>
                        <a:chExt cx="3618375" cy="1726691"/>
                      </a:xfrm>
                    </xdr:grpSpPr>
                    <xdr:sp macro="" textlink="">
                      <xdr:nvSpPr>
                        <xdr:cNvPr id="39" name="Rectangle: Rounded Corners 38">
                          <a:extLst>
                            <a:ext uri="{FF2B5EF4-FFF2-40B4-BE49-F238E27FC236}">
                              <a16:creationId xmlns:a16="http://schemas.microsoft.com/office/drawing/2014/main" id="{377B0BBA-D0E5-1381-673D-BEF296F7F8DF}"/>
                            </a:ext>
                          </a:extLst>
                        </xdr:cNvPr>
                        <xdr:cNvSpPr/>
                      </xdr:nvSpPr>
                      <xdr:spPr>
                        <a:xfrm>
                          <a:off x="3913702" y="109924"/>
                          <a:ext cx="3617941" cy="1720355"/>
                        </a:xfrm>
                        <a:prstGeom prst="roundRect">
                          <a:avLst>
                            <a:gd name="adj" fmla="val 12176"/>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0" name="Chart 39">
                          <a:extLst>
                            <a:ext uri="{FF2B5EF4-FFF2-40B4-BE49-F238E27FC236}">
                              <a16:creationId xmlns:a16="http://schemas.microsoft.com/office/drawing/2014/main" id="{39FCF8F5-D932-5BEB-F38B-3DF3223E6C1B}"/>
                            </a:ext>
                          </a:extLst>
                        </xdr:cNvPr>
                        <xdr:cNvGraphicFramePr>
                          <a:graphicFrameLocks/>
                        </xdr:cNvGraphicFramePr>
                      </xdr:nvGraphicFramePr>
                      <xdr:xfrm>
                        <a:off x="3950302" y="191160"/>
                        <a:ext cx="3581775" cy="1645455"/>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27" name="Group 26">
                        <a:extLst>
                          <a:ext uri="{FF2B5EF4-FFF2-40B4-BE49-F238E27FC236}">
                            <a16:creationId xmlns:a16="http://schemas.microsoft.com/office/drawing/2014/main" id="{D42EC489-3D9C-1BFF-BA70-FF56518198ED}"/>
                          </a:ext>
                        </a:extLst>
                      </xdr:cNvPr>
                      <xdr:cNvGrpSpPr/>
                    </xdr:nvGrpSpPr>
                    <xdr:grpSpPr>
                      <a:xfrm>
                        <a:off x="753492" y="5857313"/>
                        <a:ext cx="3203561" cy="3995213"/>
                        <a:chOff x="507998" y="3232088"/>
                        <a:chExt cx="3296140" cy="3290916"/>
                      </a:xfrm>
                    </xdr:grpSpPr>
                    <xdr:sp macro="" textlink="">
                      <xdr:nvSpPr>
                        <xdr:cNvPr id="37" name="Rectangle: Rounded Corners 36">
                          <a:extLst>
                            <a:ext uri="{FF2B5EF4-FFF2-40B4-BE49-F238E27FC236}">
                              <a16:creationId xmlns:a16="http://schemas.microsoft.com/office/drawing/2014/main" id="{F5AACF54-3988-D2D1-1CF6-DF5011CDB71F}"/>
                            </a:ext>
                          </a:extLst>
                        </xdr:cNvPr>
                        <xdr:cNvSpPr/>
                      </xdr:nvSpPr>
                      <xdr:spPr>
                        <a:xfrm>
                          <a:off x="508000" y="3232088"/>
                          <a:ext cx="3296138" cy="3290916"/>
                        </a:xfrm>
                        <a:prstGeom prst="roundRect">
                          <a:avLst>
                            <a:gd name="adj" fmla="val 11170"/>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8" name="Chart 37">
                          <a:extLst>
                            <a:ext uri="{FF2B5EF4-FFF2-40B4-BE49-F238E27FC236}">
                              <a16:creationId xmlns:a16="http://schemas.microsoft.com/office/drawing/2014/main" id="{2F1E0C64-91A6-B1D5-09F8-26712CD6F5E2}"/>
                            </a:ext>
                          </a:extLst>
                        </xdr:cNvPr>
                        <xdr:cNvGraphicFramePr>
                          <a:graphicFrameLocks/>
                        </xdr:cNvGraphicFramePr>
                      </xdr:nvGraphicFramePr>
                      <xdr:xfrm>
                        <a:off x="507998" y="3427578"/>
                        <a:ext cx="3198448" cy="2973932"/>
                      </xdr:xfrm>
                      <a:graphic>
                        <a:graphicData uri="http://schemas.openxmlformats.org/drawingml/2006/chart">
                          <c:chart xmlns:c="http://schemas.openxmlformats.org/drawingml/2006/chart" xmlns:r="http://schemas.openxmlformats.org/officeDocument/2006/relationships" r:id="rId7"/>
                        </a:graphicData>
                      </a:graphic>
                    </xdr:graphicFrame>
                  </xdr:grpSp>
                  <xdr:grpSp>
                    <xdr:nvGrpSpPr>
                      <xdr:cNvPr id="28" name="Group 27">
                        <a:extLst>
                          <a:ext uri="{FF2B5EF4-FFF2-40B4-BE49-F238E27FC236}">
                            <a16:creationId xmlns:a16="http://schemas.microsoft.com/office/drawing/2014/main" id="{20E8434E-1C65-CA44-56CB-0685D28823F8}"/>
                          </a:ext>
                        </a:extLst>
                      </xdr:cNvPr>
                      <xdr:cNvGrpSpPr/>
                    </xdr:nvGrpSpPr>
                    <xdr:grpSpPr>
                      <a:xfrm>
                        <a:off x="11175999" y="55419"/>
                        <a:ext cx="2503364" cy="9783738"/>
                        <a:chOff x="11042072" y="75205"/>
                        <a:chExt cx="2410694" cy="9567559"/>
                      </a:xfrm>
                    </xdr:grpSpPr>
                    <xdr:sp macro="" textlink="">
                      <xdr:nvSpPr>
                        <xdr:cNvPr id="31" name="Rectangle: Rounded Corners 30">
                          <a:extLst>
                            <a:ext uri="{FF2B5EF4-FFF2-40B4-BE49-F238E27FC236}">
                              <a16:creationId xmlns:a16="http://schemas.microsoft.com/office/drawing/2014/main" id="{5584C919-DF4C-8D18-D059-B28F249C4FC3}"/>
                            </a:ext>
                          </a:extLst>
                        </xdr:cNvPr>
                        <xdr:cNvSpPr/>
                      </xdr:nvSpPr>
                      <xdr:spPr>
                        <a:xfrm>
                          <a:off x="11042072" y="75205"/>
                          <a:ext cx="2399233" cy="1482436"/>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Rectangle: Rounded Corners 31">
                          <a:extLst>
                            <a:ext uri="{FF2B5EF4-FFF2-40B4-BE49-F238E27FC236}">
                              <a16:creationId xmlns:a16="http://schemas.microsoft.com/office/drawing/2014/main" id="{4844C89E-6861-5808-7474-66D6821F99D2}"/>
                            </a:ext>
                          </a:extLst>
                        </xdr:cNvPr>
                        <xdr:cNvSpPr/>
                      </xdr:nvSpPr>
                      <xdr:spPr>
                        <a:xfrm>
                          <a:off x="11057658" y="1634835"/>
                          <a:ext cx="2357138" cy="1427019"/>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Rectangle: Rounded Corners 32">
                          <a:extLst>
                            <a:ext uri="{FF2B5EF4-FFF2-40B4-BE49-F238E27FC236}">
                              <a16:creationId xmlns:a16="http://schemas.microsoft.com/office/drawing/2014/main" id="{DDD56561-B9D6-CCDF-5E84-EBAB09CAD25C}"/>
                            </a:ext>
                          </a:extLst>
                        </xdr:cNvPr>
                        <xdr:cNvSpPr/>
                      </xdr:nvSpPr>
                      <xdr:spPr>
                        <a:xfrm>
                          <a:off x="11078444" y="6400800"/>
                          <a:ext cx="2374322" cy="1551709"/>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Rectangle: Rounded Corners 33">
                          <a:extLst>
                            <a:ext uri="{FF2B5EF4-FFF2-40B4-BE49-F238E27FC236}">
                              <a16:creationId xmlns:a16="http://schemas.microsoft.com/office/drawing/2014/main" id="{90FEA647-511B-93B6-6DD9-4FD9A966FEB4}"/>
                            </a:ext>
                          </a:extLst>
                        </xdr:cNvPr>
                        <xdr:cNvSpPr/>
                      </xdr:nvSpPr>
                      <xdr:spPr>
                        <a:xfrm>
                          <a:off x="11054197" y="3172691"/>
                          <a:ext cx="2373856" cy="1537855"/>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Rectangle: Rounded Corners 34">
                          <a:extLst>
                            <a:ext uri="{FF2B5EF4-FFF2-40B4-BE49-F238E27FC236}">
                              <a16:creationId xmlns:a16="http://schemas.microsoft.com/office/drawing/2014/main" id="{640B1E7B-7C95-C69F-F502-B84662D19775}"/>
                            </a:ext>
                          </a:extLst>
                        </xdr:cNvPr>
                        <xdr:cNvSpPr/>
                      </xdr:nvSpPr>
                      <xdr:spPr>
                        <a:xfrm>
                          <a:off x="11073246" y="4806907"/>
                          <a:ext cx="2351811" cy="1510766"/>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Rectangle: Rounded Corners 35">
                          <a:extLst>
                            <a:ext uri="{FF2B5EF4-FFF2-40B4-BE49-F238E27FC236}">
                              <a16:creationId xmlns:a16="http://schemas.microsoft.com/office/drawing/2014/main" id="{278F81EA-BD92-E094-A3B4-114E182A5FDE}"/>
                            </a:ext>
                          </a:extLst>
                        </xdr:cNvPr>
                        <xdr:cNvSpPr/>
                      </xdr:nvSpPr>
                      <xdr:spPr>
                        <a:xfrm>
                          <a:off x="11078442" y="8013123"/>
                          <a:ext cx="2362864" cy="1629641"/>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29" name="Rectangle: Rounded Corners 28">
                        <a:extLst>
                          <a:ext uri="{FF2B5EF4-FFF2-40B4-BE49-F238E27FC236}">
                            <a16:creationId xmlns:a16="http://schemas.microsoft.com/office/drawing/2014/main" id="{6478CB78-5B9A-08CF-ED32-9ED2F99DBA39}"/>
                          </a:ext>
                        </a:extLst>
                      </xdr:cNvPr>
                      <xdr:cNvSpPr/>
                    </xdr:nvSpPr>
                    <xdr:spPr>
                      <a:xfrm>
                        <a:off x="13836315" y="125664"/>
                        <a:ext cx="232611" cy="9660020"/>
                      </a:xfrm>
                      <a:prstGeom prst="roundRect">
                        <a:avLst>
                          <a:gd name="adj" fmla="val 10216"/>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Rectangle: Rounded Corners 29">
                        <a:extLst>
                          <a:ext uri="{FF2B5EF4-FFF2-40B4-BE49-F238E27FC236}">
                            <a16:creationId xmlns:a16="http://schemas.microsoft.com/office/drawing/2014/main" id="{9A114306-E4B0-8B69-8716-FE1444A7342C}"/>
                          </a:ext>
                        </a:extLst>
                      </xdr:cNvPr>
                      <xdr:cNvSpPr/>
                    </xdr:nvSpPr>
                    <xdr:spPr>
                      <a:xfrm flipH="1">
                        <a:off x="13900070" y="7620411"/>
                        <a:ext cx="127609" cy="387684"/>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support sheet'!N19">
                  <xdr:nvSpPr>
                    <xdr:cNvPr id="13" name="TextBox 12">
                      <a:extLst>
                        <a:ext uri="{FF2B5EF4-FFF2-40B4-BE49-F238E27FC236}">
                          <a16:creationId xmlns:a16="http://schemas.microsoft.com/office/drawing/2014/main" id="{C42A79F3-99D1-615D-3528-D2B0FC1B3420}"/>
                        </a:ext>
                      </a:extLst>
                    </xdr:cNvPr>
                    <xdr:cNvSpPr txBox="1"/>
                  </xdr:nvSpPr>
                  <xdr:spPr>
                    <a:xfrm>
                      <a:off x="11753272" y="0"/>
                      <a:ext cx="1216041" cy="485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B0DA6F-A35C-48E4-8CF7-5CEA1CAF75FD}" type="TxLink">
                        <a:rPr lang="en-US" sz="1800" b="1" i="0" u="none" strike="noStrike">
                          <a:solidFill>
                            <a:schemeClr val="bg1"/>
                          </a:solidFill>
                          <a:latin typeface="Calibri"/>
                          <a:ea typeface="Calibri"/>
                          <a:cs typeface="Calibri"/>
                        </a:rPr>
                        <a:pPr algn="ctr"/>
                        <a:t>APSARA</a:t>
                      </a:fld>
                      <a:endParaRPr lang="en-US" sz="1800" b="1">
                        <a:solidFill>
                          <a:schemeClr val="bg1"/>
                        </a:solidFill>
                      </a:endParaRPr>
                    </a:p>
                  </xdr:txBody>
                </xdr:sp>
                <xdr:sp macro="" textlink="'support sheet'!N20">
                  <xdr:nvSpPr>
                    <xdr:cNvPr id="14" name="TextBox 13">
                      <a:extLst>
                        <a:ext uri="{FF2B5EF4-FFF2-40B4-BE49-F238E27FC236}">
                          <a16:creationId xmlns:a16="http://schemas.microsoft.com/office/drawing/2014/main" id="{856F0BA9-F963-EAD8-8A4F-481CB30E4214}"/>
                        </a:ext>
                      </a:extLst>
                    </xdr:cNvPr>
                    <xdr:cNvSpPr txBox="1"/>
                  </xdr:nvSpPr>
                  <xdr:spPr>
                    <a:xfrm>
                      <a:off x="11779038" y="1610044"/>
                      <a:ext cx="1216041" cy="49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148EE8-C1D5-4A34-97B8-AEC1414E6662}" type="TxLink">
                        <a:rPr lang="en-US" sz="1800" b="1" i="0" u="none" strike="noStrike">
                          <a:solidFill>
                            <a:schemeClr val="bg1"/>
                          </a:solidFill>
                          <a:latin typeface="Calibri"/>
                          <a:ea typeface="Calibri"/>
                          <a:cs typeface="Calibri"/>
                        </a:rPr>
                        <a:pPr algn="ctr"/>
                        <a:t>CAMEL</a:t>
                      </a:fld>
                      <a:endParaRPr lang="en-US" sz="1800" b="1">
                        <a:solidFill>
                          <a:schemeClr val="bg1"/>
                        </a:solidFill>
                      </a:endParaRPr>
                    </a:p>
                  </xdr:txBody>
                </xdr:sp>
                <xdr:sp macro="" textlink="'support sheet'!N22">
                  <xdr:nvSpPr>
                    <xdr:cNvPr id="15" name="TextBox 14">
                      <a:extLst>
                        <a:ext uri="{FF2B5EF4-FFF2-40B4-BE49-F238E27FC236}">
                          <a16:creationId xmlns:a16="http://schemas.microsoft.com/office/drawing/2014/main" id="{60B4F1E1-B84B-1387-9276-93CDEFD92967}"/>
                        </a:ext>
                      </a:extLst>
                    </xdr:cNvPr>
                    <xdr:cNvSpPr txBox="1"/>
                  </xdr:nvSpPr>
                  <xdr:spPr>
                    <a:xfrm>
                      <a:off x="11794350" y="4843746"/>
                      <a:ext cx="1216041" cy="492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99585E-0D96-4F9D-B955-E3459EE54837}" type="TxLink">
                        <a:rPr lang="en-US" sz="1800" b="1" i="0" u="none" strike="noStrike">
                          <a:solidFill>
                            <a:schemeClr val="bg1"/>
                          </a:solidFill>
                          <a:latin typeface="Calibri"/>
                          <a:ea typeface="Calibri"/>
                          <a:cs typeface="Calibri"/>
                        </a:rPr>
                        <a:pPr algn="ctr"/>
                        <a:t>DOMS</a:t>
                      </a:fld>
                      <a:endParaRPr lang="en-US" sz="1800" b="1">
                        <a:solidFill>
                          <a:schemeClr val="bg1"/>
                        </a:solidFill>
                      </a:endParaRPr>
                    </a:p>
                  </xdr:txBody>
                </xdr:sp>
                <xdr:sp macro="" textlink="'support sheet'!N23">
                  <xdr:nvSpPr>
                    <xdr:cNvPr id="16" name="TextBox 15">
                      <a:extLst>
                        <a:ext uri="{FF2B5EF4-FFF2-40B4-BE49-F238E27FC236}">
                          <a16:creationId xmlns:a16="http://schemas.microsoft.com/office/drawing/2014/main" id="{91ED251A-CF74-F82B-BF46-23F0BC35BEB3}"/>
                        </a:ext>
                      </a:extLst>
                    </xdr:cNvPr>
                    <xdr:cNvSpPr txBox="1"/>
                  </xdr:nvSpPr>
                  <xdr:spPr>
                    <a:xfrm>
                      <a:off x="11537190" y="6528192"/>
                      <a:ext cx="1830987" cy="49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182055-6BB4-482C-AE1B-F9127F1CD32C}" type="TxLink">
                        <a:rPr lang="en-US" sz="1800" b="1" i="0" u="none" strike="noStrike">
                          <a:solidFill>
                            <a:schemeClr val="accent4">
                              <a:lumMod val="60000"/>
                              <a:lumOff val="40000"/>
                            </a:schemeClr>
                          </a:solidFill>
                          <a:effectLst>
                            <a:glow rad="139700">
                              <a:schemeClr val="accent4">
                                <a:satMod val="175000"/>
                                <a:alpha val="40000"/>
                              </a:schemeClr>
                            </a:glow>
                          </a:effectLst>
                          <a:latin typeface="Calibri"/>
                          <a:ea typeface="Calibri"/>
                          <a:cs typeface="Calibri"/>
                        </a:rPr>
                        <a:pPr algn="ctr"/>
                        <a:t>FABER CASTLE</a:t>
                      </a:fld>
                      <a:endParaRPr lang="en-US" sz="1800" b="1">
                        <a:solidFill>
                          <a:schemeClr val="accent4">
                            <a:lumMod val="60000"/>
                            <a:lumOff val="40000"/>
                          </a:schemeClr>
                        </a:solidFill>
                        <a:effectLst>
                          <a:glow rad="139700">
                            <a:schemeClr val="accent4">
                              <a:satMod val="175000"/>
                              <a:alpha val="40000"/>
                            </a:schemeClr>
                          </a:glow>
                        </a:effectLst>
                      </a:endParaRPr>
                    </a:p>
                  </xdr:txBody>
                </xdr:sp>
                <xdr:sp macro="" textlink="'support sheet'!N24">
                  <xdr:nvSpPr>
                    <xdr:cNvPr id="17" name="TextBox 16">
                      <a:extLst>
                        <a:ext uri="{FF2B5EF4-FFF2-40B4-BE49-F238E27FC236}">
                          <a16:creationId xmlns:a16="http://schemas.microsoft.com/office/drawing/2014/main" id="{FD471C51-FD4D-2D3E-B762-1E701BB2171B}"/>
                        </a:ext>
                      </a:extLst>
                    </xdr:cNvPr>
                    <xdr:cNvSpPr txBox="1"/>
                  </xdr:nvSpPr>
                  <xdr:spPr>
                    <a:xfrm>
                      <a:off x="11834454" y="8130431"/>
                      <a:ext cx="1216041" cy="49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D9E866-B959-491F-B9A1-8158AFB8C0B2}" type="TxLink">
                        <a:rPr lang="en-US" sz="1800" b="1" i="0" u="none" strike="noStrike">
                          <a:solidFill>
                            <a:schemeClr val="bg1"/>
                          </a:solidFill>
                          <a:latin typeface="Calibri"/>
                          <a:ea typeface="Calibri"/>
                          <a:cs typeface="Calibri"/>
                        </a:rPr>
                        <a:pPr algn="ctr"/>
                        <a:t>NATRAJ</a:t>
                      </a:fld>
                      <a:endParaRPr lang="en-US" sz="1800" b="1">
                        <a:solidFill>
                          <a:schemeClr val="bg1"/>
                        </a:solidFill>
                      </a:endParaRPr>
                    </a:p>
                  </xdr:txBody>
                </xdr:sp>
                <xdr:sp macro="" textlink="'support sheet'!N21">
                  <xdr:nvSpPr>
                    <xdr:cNvPr id="18" name="TextBox 17">
                      <a:extLst>
                        <a:ext uri="{FF2B5EF4-FFF2-40B4-BE49-F238E27FC236}">
                          <a16:creationId xmlns:a16="http://schemas.microsoft.com/office/drawing/2014/main" id="{200C0EEF-9785-C774-907F-48C26B83BB00}"/>
                        </a:ext>
                      </a:extLst>
                    </xdr:cNvPr>
                    <xdr:cNvSpPr txBox="1"/>
                  </xdr:nvSpPr>
                  <xdr:spPr>
                    <a:xfrm>
                      <a:off x="11697369" y="3187031"/>
                      <a:ext cx="1354586" cy="49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FD2F503-7085-43F4-91A1-6D23CD8D01AE}" type="TxLink">
                        <a:rPr lang="en-US" sz="1800" b="1" i="0" u="none" strike="noStrike">
                          <a:solidFill>
                            <a:schemeClr val="bg1"/>
                          </a:solidFill>
                          <a:latin typeface="Calibri"/>
                          <a:ea typeface="Calibri"/>
                          <a:cs typeface="Calibri"/>
                        </a:rPr>
                        <a:pPr algn="ctr"/>
                        <a:t>CLASSMATE</a:t>
                      </a:fld>
                      <a:endParaRPr lang="en-US" sz="1800" b="1">
                        <a:solidFill>
                          <a:schemeClr val="bg1"/>
                        </a:solidFill>
                      </a:endParaRPr>
                    </a:p>
                  </xdr:txBody>
                </xdr:sp>
                <xdr:sp macro="" textlink="">
                  <xdr:nvSpPr>
                    <xdr:cNvPr id="19" name="TextBox 18">
                      <a:extLst>
                        <a:ext uri="{FF2B5EF4-FFF2-40B4-BE49-F238E27FC236}">
                          <a16:creationId xmlns:a16="http://schemas.microsoft.com/office/drawing/2014/main" id="{7104BC0C-C58F-CD3A-B19D-0987E408CD96}"/>
                        </a:ext>
                      </a:extLst>
                    </xdr:cNvPr>
                    <xdr:cNvSpPr txBox="1"/>
                  </xdr:nvSpPr>
                  <xdr:spPr>
                    <a:xfrm>
                      <a:off x="1029368" y="5868737"/>
                      <a:ext cx="2526632" cy="387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6">
                              <a:lumMod val="50000"/>
                            </a:schemeClr>
                          </a:solidFill>
                        </a:rPr>
                        <a:t>YEARLY SALES  COMPARISION</a:t>
                      </a:r>
                    </a:p>
                  </xdr:txBody>
                </xdr:sp>
                <xdr:sp macro="" textlink="">
                  <xdr:nvSpPr>
                    <xdr:cNvPr id="20" name="TextBox 19">
                      <a:extLst>
                        <a:ext uri="{FF2B5EF4-FFF2-40B4-BE49-F238E27FC236}">
                          <a16:creationId xmlns:a16="http://schemas.microsoft.com/office/drawing/2014/main" id="{0484347F-EDFC-7679-0545-6DB6C71B9552}"/>
                        </a:ext>
                      </a:extLst>
                    </xdr:cNvPr>
                    <xdr:cNvSpPr txBox="1"/>
                  </xdr:nvSpPr>
                  <xdr:spPr>
                    <a:xfrm>
                      <a:off x="2344820" y="2438400"/>
                      <a:ext cx="2272632" cy="105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6">
                              <a:lumMod val="50000"/>
                            </a:schemeClr>
                          </a:solidFill>
                        </a:rPr>
                        <a:t>CUSTOMER RATIO PER MODE OF BUSINESS</a:t>
                      </a:r>
                    </a:p>
                  </xdr:txBody>
                </xdr:sp>
                <xdr:sp macro="" textlink="">
                  <xdr:nvSpPr>
                    <xdr:cNvPr id="21" name="TextBox 20">
                      <a:extLst>
                        <a:ext uri="{FF2B5EF4-FFF2-40B4-BE49-F238E27FC236}">
                          <a16:creationId xmlns:a16="http://schemas.microsoft.com/office/drawing/2014/main" id="{4B0D075D-F739-C9CB-5093-1BF1D3B801FD}"/>
                        </a:ext>
                      </a:extLst>
                    </xdr:cNvPr>
                    <xdr:cNvSpPr txBox="1"/>
                  </xdr:nvSpPr>
                  <xdr:spPr>
                    <a:xfrm>
                      <a:off x="7416799" y="3328736"/>
                      <a:ext cx="2272632" cy="941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6">
                              <a:lumMod val="50000"/>
                            </a:schemeClr>
                          </a:solidFill>
                        </a:rPr>
                        <a:t>STATE</a:t>
                      </a:r>
                      <a:r>
                        <a:rPr lang="en-IN" sz="1600" b="1" baseline="0">
                          <a:solidFill>
                            <a:schemeClr val="accent6">
                              <a:lumMod val="50000"/>
                            </a:schemeClr>
                          </a:solidFill>
                        </a:rPr>
                        <a:t>-WISE CUSTOMERS </a:t>
                      </a:r>
                      <a:endParaRPr lang="en-IN" sz="1600" b="1">
                        <a:solidFill>
                          <a:schemeClr val="accent6">
                            <a:lumMod val="50000"/>
                          </a:schemeClr>
                        </a:solidFill>
                      </a:endParaRPr>
                    </a:p>
                  </xdr:txBody>
                </xdr:sp>
                <xdr:sp macro="" textlink="">
                  <xdr:nvSpPr>
                    <xdr:cNvPr id="22" name="TextBox 21">
                      <a:extLst>
                        <a:ext uri="{FF2B5EF4-FFF2-40B4-BE49-F238E27FC236}">
                          <a16:creationId xmlns:a16="http://schemas.microsoft.com/office/drawing/2014/main" id="{09E07AAD-D3B1-CCD4-FFDB-95AE82AC5906}"/>
                        </a:ext>
                      </a:extLst>
                    </xdr:cNvPr>
                    <xdr:cNvSpPr txBox="1"/>
                  </xdr:nvSpPr>
                  <xdr:spPr>
                    <a:xfrm>
                      <a:off x="7502357" y="0"/>
                      <a:ext cx="2272632" cy="941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6">
                              <a:lumMod val="50000"/>
                            </a:schemeClr>
                          </a:solidFill>
                        </a:rPr>
                        <a:t>MALE VS FEMALE CUSTOMER RATIO</a:t>
                      </a:r>
                    </a:p>
                  </xdr:txBody>
                </xdr:sp>
              </xdr:grpSp>
              <xdr:pic>
                <xdr:nvPicPr>
                  <xdr:cNvPr id="6" name="Graphic 5" descr="Palette with solid fill">
                    <a:hlinkClick xmlns:r="http://schemas.openxmlformats.org/officeDocument/2006/relationships" r:id="rId8" tooltip="CAMEL"/>
                    <a:extLst>
                      <a:ext uri="{FF2B5EF4-FFF2-40B4-BE49-F238E27FC236}">
                        <a16:creationId xmlns:a16="http://schemas.microsoft.com/office/drawing/2014/main" id="{D667FC0D-B0CE-603F-B6C5-0F97E7A2EEF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750841" y="1917433"/>
                    <a:ext cx="1221053" cy="1227598"/>
                  </a:xfrm>
                  <a:prstGeom prst="rect">
                    <a:avLst/>
                  </a:prstGeom>
                </xdr:spPr>
              </xdr:pic>
              <xdr:pic>
                <xdr:nvPicPr>
                  <xdr:cNvPr id="7" name="Graphic 6" descr="Ruler with solid fill">
                    <a:hlinkClick xmlns:r="http://schemas.openxmlformats.org/officeDocument/2006/relationships" r:id="rId11" tooltip="FABLE CASTLE"/>
                    <a:extLst>
                      <a:ext uri="{FF2B5EF4-FFF2-40B4-BE49-F238E27FC236}">
                        <a16:creationId xmlns:a16="http://schemas.microsoft.com/office/drawing/2014/main" id="{887DDA7B-5A90-3E21-5707-9CC6D706A57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900842" y="7055578"/>
                    <a:ext cx="892737" cy="892737"/>
                  </a:xfrm>
                  <a:prstGeom prst="rect">
                    <a:avLst/>
                  </a:prstGeom>
                </xdr:spPr>
              </xdr:pic>
              <xdr:pic>
                <xdr:nvPicPr>
                  <xdr:cNvPr id="8" name="Graphic 7" descr="Books with solid fill">
                    <a:hlinkClick xmlns:r="http://schemas.openxmlformats.org/officeDocument/2006/relationships" r:id="rId14" tooltip="CLASSMATE"/>
                    <a:extLst>
                      <a:ext uri="{FF2B5EF4-FFF2-40B4-BE49-F238E27FC236}">
                        <a16:creationId xmlns:a16="http://schemas.microsoft.com/office/drawing/2014/main" id="{8E94CDC5-8BDF-7823-9A15-E91F1621CCA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877051" y="3738550"/>
                    <a:ext cx="1090318" cy="967134"/>
                  </a:xfrm>
                  <a:prstGeom prst="rect">
                    <a:avLst/>
                  </a:prstGeom>
                </xdr:spPr>
              </xdr:pic>
              <xdr:pic>
                <xdr:nvPicPr>
                  <xdr:cNvPr id="9" name="Graphic 8" descr="Pencil with solid fill">
                    <a:hlinkClick xmlns:r="http://schemas.openxmlformats.org/officeDocument/2006/relationships" r:id="rId17" tooltip="APSARA"/>
                    <a:extLst>
                      <a:ext uri="{FF2B5EF4-FFF2-40B4-BE49-F238E27FC236}">
                        <a16:creationId xmlns:a16="http://schemas.microsoft.com/office/drawing/2014/main" id="{21CECD05-ABE3-6F4C-6835-74E381A50401}"/>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1839895" y="408962"/>
                    <a:ext cx="1047264" cy="1041651"/>
                  </a:xfrm>
                  <a:prstGeom prst="rect">
                    <a:avLst/>
                  </a:prstGeom>
                </xdr:spPr>
              </xdr:pic>
              <xdr:pic>
                <xdr:nvPicPr>
                  <xdr:cNvPr id="10" name="Graphic 9" descr="Large paint brush with solid fill">
                    <a:hlinkClick xmlns:r="http://schemas.openxmlformats.org/officeDocument/2006/relationships" r:id="rId20" tooltip="NATRAJ"/>
                    <a:extLst>
                      <a:ext uri="{FF2B5EF4-FFF2-40B4-BE49-F238E27FC236}">
                        <a16:creationId xmlns:a16="http://schemas.microsoft.com/office/drawing/2014/main" id="{07B4B038-014A-CF7D-BD20-5057822E1047}"/>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1924632" y="8756316"/>
                    <a:ext cx="914400" cy="914400"/>
                  </a:xfrm>
                  <a:prstGeom prst="rect">
                    <a:avLst/>
                  </a:prstGeom>
                </xdr:spPr>
              </xdr:pic>
              <xdr:pic>
                <xdr:nvPicPr>
                  <xdr:cNvPr id="11" name="Graphic 10" descr="Pencil with solid fill">
                    <a:hlinkClick xmlns:r="http://schemas.openxmlformats.org/officeDocument/2006/relationships" r:id="rId23" tooltip="DOMS"/>
                    <a:extLst>
                      <a:ext uri="{FF2B5EF4-FFF2-40B4-BE49-F238E27FC236}">
                        <a16:creationId xmlns:a16="http://schemas.microsoft.com/office/drawing/2014/main" id="{506ED6DC-19CA-32B1-4201-B0FFC3CA76AD}"/>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1951368" y="5307263"/>
                    <a:ext cx="914400" cy="914400"/>
                  </a:xfrm>
                  <a:prstGeom prst="rect">
                    <a:avLst/>
                  </a:prstGeom>
                </xdr:spPr>
              </xdr:pic>
            </xdr:grpSp>
            <mc:AlternateContent xmlns:mc="http://schemas.openxmlformats.org/markup-compatibility/2006" xmlns:a14="http://schemas.microsoft.com/office/drawing/2010/main">
              <mc:Choice Requires="a14">
                <xdr:graphicFrame macro="">
                  <xdr:nvGraphicFramePr>
                    <xdr:cNvPr id="4" name="PRODUCT 5">
                      <a:extLst>
                        <a:ext uri="{FF2B5EF4-FFF2-40B4-BE49-F238E27FC236}">
                          <a16:creationId xmlns:a16="http://schemas.microsoft.com/office/drawing/2014/main" id="{5B9DE4E8-EA6F-B915-5ECF-7930FE8667CD}"/>
                        </a:ext>
                      </a:extLst>
                    </xdr:cNvPr>
                    <xdr:cNvGraphicFramePr/>
                  </xdr:nvGraphicFramePr>
                  <xdr:xfrm>
                    <a:off x="4215185" y="6098309"/>
                    <a:ext cx="1791450" cy="3580428"/>
                  </xdr:xfrm>
                  <a:graphic>
                    <a:graphicData uri="http://schemas.microsoft.com/office/drawing/2010/slicer">
                      <sle:slicer xmlns:sle="http://schemas.microsoft.com/office/drawing/2010/slicer" name="PRODUCT 5"/>
                    </a:graphicData>
                  </a:graphic>
                </xdr:graphicFrame>
              </mc:Choice>
              <mc:Fallback xmlns="">
                <xdr:sp macro="" textlink="">
                  <xdr:nvSpPr>
                    <xdr:cNvPr id="0" name=""/>
                    <xdr:cNvSpPr>
                      <a:spLocks noTextEdit="1"/>
                    </xdr:cNvSpPr>
                  </xdr:nvSpPr>
                  <xdr:spPr>
                    <a:xfrm>
                      <a:off x="3493426" y="5307055"/>
                      <a:ext cx="1807872" cy="31158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58" name="Group 57">
                <a:extLst>
                  <a:ext uri="{FF2B5EF4-FFF2-40B4-BE49-F238E27FC236}">
                    <a16:creationId xmlns:a16="http://schemas.microsoft.com/office/drawing/2014/main" id="{BC41856D-2BCF-386D-1266-5AF96FBEE9BA}"/>
                  </a:ext>
                </a:extLst>
              </xdr:cNvPr>
              <xdr:cNvGrpSpPr/>
            </xdr:nvGrpSpPr>
            <xdr:grpSpPr>
              <a:xfrm>
                <a:off x="14197263" y="3288632"/>
                <a:ext cx="8106584" cy="6612500"/>
                <a:chOff x="14197263" y="3288632"/>
                <a:chExt cx="8106584" cy="6612500"/>
              </a:xfrm>
            </xdr:grpSpPr>
            <xdr:sp macro="" textlink="">
              <xdr:nvSpPr>
                <xdr:cNvPr id="49" name="Rectangle: Rounded Corners 48">
                  <a:extLst>
                    <a:ext uri="{FF2B5EF4-FFF2-40B4-BE49-F238E27FC236}">
                      <a16:creationId xmlns:a16="http://schemas.microsoft.com/office/drawing/2014/main" id="{49DDA63E-A382-4C36-85A8-D31CFD54B1F5}"/>
                    </a:ext>
                  </a:extLst>
                </xdr:cNvPr>
                <xdr:cNvSpPr/>
              </xdr:nvSpPr>
              <xdr:spPr>
                <a:xfrm>
                  <a:off x="14197263" y="3288632"/>
                  <a:ext cx="8106584" cy="6612500"/>
                </a:xfrm>
                <a:prstGeom prst="roundRect">
                  <a:avLst>
                    <a:gd name="adj" fmla="val 416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2" name="Rectangle: Rounded Corners 51">
                  <a:extLst>
                    <a:ext uri="{FF2B5EF4-FFF2-40B4-BE49-F238E27FC236}">
                      <a16:creationId xmlns:a16="http://schemas.microsoft.com/office/drawing/2014/main" id="{208BA5D5-29A9-4BFD-826D-7EB445708880}"/>
                    </a:ext>
                  </a:extLst>
                </xdr:cNvPr>
                <xdr:cNvSpPr/>
              </xdr:nvSpPr>
              <xdr:spPr>
                <a:xfrm>
                  <a:off x="14250737" y="3408946"/>
                  <a:ext cx="7980947" cy="3007896"/>
                </a:xfrm>
                <a:prstGeom prst="roundRect">
                  <a:avLst>
                    <a:gd name="adj" fmla="val 5826"/>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0" name="Chart 49">
                  <a:extLst>
                    <a:ext uri="{FF2B5EF4-FFF2-40B4-BE49-F238E27FC236}">
                      <a16:creationId xmlns:a16="http://schemas.microsoft.com/office/drawing/2014/main" id="{8B6861A6-2902-45EF-A86E-27F21479B749}"/>
                    </a:ext>
                  </a:extLst>
                </xdr:cNvPr>
                <xdr:cNvGraphicFramePr>
                  <a:graphicFrameLocks/>
                </xdr:cNvGraphicFramePr>
              </xdr:nvGraphicFramePr>
              <xdr:xfrm>
                <a:off x="14317579" y="3515895"/>
                <a:ext cx="7833895" cy="2850147"/>
              </xdr:xfrm>
              <a:graphic>
                <a:graphicData uri="http://schemas.openxmlformats.org/drawingml/2006/chart">
                  <c:chart xmlns:c="http://schemas.openxmlformats.org/drawingml/2006/chart" xmlns:r="http://schemas.openxmlformats.org/officeDocument/2006/relationships" r:id="rId24"/>
                </a:graphicData>
              </a:graphic>
            </xdr:graphicFrame>
            <xdr:sp macro="" textlink="">
              <xdr:nvSpPr>
                <xdr:cNvPr id="53" name="Rectangle: Rounded Corners 52">
                  <a:extLst>
                    <a:ext uri="{FF2B5EF4-FFF2-40B4-BE49-F238E27FC236}">
                      <a16:creationId xmlns:a16="http://schemas.microsoft.com/office/drawing/2014/main" id="{2CAAC35A-36BD-43A2-B5CD-710CA5B9DDFF}"/>
                    </a:ext>
                  </a:extLst>
                </xdr:cNvPr>
                <xdr:cNvSpPr/>
              </xdr:nvSpPr>
              <xdr:spPr>
                <a:xfrm>
                  <a:off x="14277474" y="6577264"/>
                  <a:ext cx="7980947" cy="3208424"/>
                </a:xfrm>
                <a:prstGeom prst="roundRect">
                  <a:avLst>
                    <a:gd name="adj" fmla="val 5938"/>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1" name="Chart 50">
                  <a:extLst>
                    <a:ext uri="{FF2B5EF4-FFF2-40B4-BE49-F238E27FC236}">
                      <a16:creationId xmlns:a16="http://schemas.microsoft.com/office/drawing/2014/main" id="{AA60B009-4179-4746-BF4A-832E2388B65F}"/>
                    </a:ext>
                  </a:extLst>
                </xdr:cNvPr>
                <xdr:cNvGraphicFramePr>
                  <a:graphicFrameLocks/>
                </xdr:cNvGraphicFramePr>
              </xdr:nvGraphicFramePr>
              <xdr:xfrm>
                <a:off x="14357684" y="6684211"/>
                <a:ext cx="7833895" cy="3048000"/>
              </xdr:xfrm>
              <a:graphic>
                <a:graphicData uri="http://schemas.openxmlformats.org/drawingml/2006/chart">
                  <c:chart xmlns:c="http://schemas.openxmlformats.org/drawingml/2006/chart" xmlns:r="http://schemas.openxmlformats.org/officeDocument/2006/relationships" r:id="rId25"/>
                </a:graphicData>
              </a:graphic>
            </xdr:graphicFrame>
          </xdr:grpSp>
          <xdr:grpSp>
            <xdr:nvGrpSpPr>
              <xdr:cNvPr id="57" name="Group 56">
                <a:extLst>
                  <a:ext uri="{FF2B5EF4-FFF2-40B4-BE49-F238E27FC236}">
                    <a16:creationId xmlns:a16="http://schemas.microsoft.com/office/drawing/2014/main" id="{0615BB14-44A9-7627-A322-764B4569B6A5}"/>
                  </a:ext>
                </a:extLst>
              </xdr:cNvPr>
              <xdr:cNvGrpSpPr/>
            </xdr:nvGrpSpPr>
            <xdr:grpSpPr>
              <a:xfrm>
                <a:off x="14170527" y="66843"/>
                <a:ext cx="8144936" cy="3128210"/>
                <a:chOff x="14170527" y="66843"/>
                <a:chExt cx="8144936" cy="3128210"/>
              </a:xfrm>
            </xdr:grpSpPr>
            <xdr:sp macro="" textlink="">
              <xdr:nvSpPr>
                <xdr:cNvPr id="54" name="Rectangle: Rounded Corners 53">
                  <a:extLst>
                    <a:ext uri="{FF2B5EF4-FFF2-40B4-BE49-F238E27FC236}">
                      <a16:creationId xmlns:a16="http://schemas.microsoft.com/office/drawing/2014/main" id="{D873246B-C37C-4747-9750-FAA69FFA7E51}"/>
                    </a:ext>
                  </a:extLst>
                </xdr:cNvPr>
                <xdr:cNvSpPr/>
              </xdr:nvSpPr>
              <xdr:spPr>
                <a:xfrm>
                  <a:off x="14170527" y="66843"/>
                  <a:ext cx="8144936" cy="3128210"/>
                </a:xfrm>
                <a:prstGeom prst="roundRect">
                  <a:avLst>
                    <a:gd name="adj" fmla="val 5592"/>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Rectangle: Rounded Corners 54">
                  <a:extLst>
                    <a:ext uri="{FF2B5EF4-FFF2-40B4-BE49-F238E27FC236}">
                      <a16:creationId xmlns:a16="http://schemas.microsoft.com/office/drawing/2014/main" id="{E491E3D7-3121-40AC-9E96-7DE7876FE946}"/>
                    </a:ext>
                  </a:extLst>
                </xdr:cNvPr>
                <xdr:cNvSpPr/>
              </xdr:nvSpPr>
              <xdr:spPr>
                <a:xfrm>
                  <a:off x="14250738" y="835198"/>
                  <a:ext cx="3435684" cy="2212802"/>
                </a:xfrm>
                <a:prstGeom prst="roundRect">
                  <a:avLst>
                    <a:gd name="adj" fmla="val 7578"/>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6" name="Rectangle: Rounded Corners 55">
                  <a:extLst>
                    <a:ext uri="{FF2B5EF4-FFF2-40B4-BE49-F238E27FC236}">
                      <a16:creationId xmlns:a16="http://schemas.microsoft.com/office/drawing/2014/main" id="{2361AAB3-CB58-4053-8195-06ABF3CC215B}"/>
                    </a:ext>
                  </a:extLst>
                </xdr:cNvPr>
                <xdr:cNvSpPr/>
              </xdr:nvSpPr>
              <xdr:spPr>
                <a:xfrm>
                  <a:off x="18755896" y="821727"/>
                  <a:ext cx="3478253" cy="2226273"/>
                </a:xfrm>
                <a:prstGeom prst="roundRect">
                  <a:avLst>
                    <a:gd name="adj" fmla="val 7578"/>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sp macro="" textlink="'faber support'!A14">
          <xdr:nvSpPr>
            <xdr:cNvPr id="60" name="TextBox 59">
              <a:extLst>
                <a:ext uri="{FF2B5EF4-FFF2-40B4-BE49-F238E27FC236}">
                  <a16:creationId xmlns:a16="http://schemas.microsoft.com/office/drawing/2014/main" id="{50A123CC-0B50-6D60-3ECD-45E272F4F910}"/>
                </a:ext>
              </a:extLst>
            </xdr:cNvPr>
            <xdr:cNvSpPr txBox="1"/>
          </xdr:nvSpPr>
          <xdr:spPr>
            <a:xfrm>
              <a:off x="16119230" y="1348154"/>
              <a:ext cx="1559169" cy="491196"/>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fld id="{9F5B581E-A02E-4D94-8BF2-CD8C9DD7B34B}" type="TxLink">
                <a:rPr lang="en-US" sz="1600" b="1" i="0" u="none" strike="noStrike">
                  <a:solidFill>
                    <a:srgbClr val="000000"/>
                  </a:solidFill>
                  <a:latin typeface="Calibri"/>
                  <a:ea typeface="Calibri"/>
                  <a:cs typeface="Calibri"/>
                </a:rPr>
                <a:pPr algn="ctr"/>
                <a:t>79360</a:t>
              </a:fld>
              <a:endParaRPr lang="en-IN" sz="1600" b="1"/>
            </a:p>
          </xdr:txBody>
        </xdr:sp>
        <xdr:sp macro="" textlink="'faber support'!B14">
          <xdr:nvSpPr>
            <xdr:cNvPr id="61" name="TextBox 60">
              <a:extLst>
                <a:ext uri="{FF2B5EF4-FFF2-40B4-BE49-F238E27FC236}">
                  <a16:creationId xmlns:a16="http://schemas.microsoft.com/office/drawing/2014/main" id="{29EDC22C-260E-DB8A-DBF2-E6C30BCC18CC}"/>
                </a:ext>
              </a:extLst>
            </xdr:cNvPr>
            <xdr:cNvSpPr txBox="1"/>
          </xdr:nvSpPr>
          <xdr:spPr>
            <a:xfrm>
              <a:off x="16130953" y="1957755"/>
              <a:ext cx="1559169" cy="491196"/>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fld id="{409D3236-6D04-41AE-9541-BE6580F8DA1B}" type="TxLink">
                <a:rPr lang="en-US" sz="1600" b="1" i="0" u="none" strike="noStrike">
                  <a:solidFill>
                    <a:srgbClr val="000000"/>
                  </a:solidFill>
                  <a:latin typeface="Calibri"/>
                  <a:ea typeface="Calibri"/>
                  <a:cs typeface="Calibri"/>
                </a:rPr>
                <a:pPr algn="ctr"/>
                <a:t>NOTEBOOK</a:t>
              </a:fld>
              <a:endParaRPr lang="en-IN" sz="1600" b="1"/>
            </a:p>
          </xdr:txBody>
        </xdr:sp>
        <xdr:sp macro="" textlink="'faber support'!A32">
          <xdr:nvSpPr>
            <xdr:cNvPr id="62" name="TextBox 61">
              <a:extLst>
                <a:ext uri="{FF2B5EF4-FFF2-40B4-BE49-F238E27FC236}">
                  <a16:creationId xmlns:a16="http://schemas.microsoft.com/office/drawing/2014/main" id="{9B774A9C-B22F-3E07-B1BD-E13995F93B2B}"/>
                </a:ext>
              </a:extLst>
            </xdr:cNvPr>
            <xdr:cNvSpPr txBox="1"/>
          </xdr:nvSpPr>
          <xdr:spPr>
            <a:xfrm>
              <a:off x="20714676" y="1348156"/>
              <a:ext cx="1559169" cy="491196"/>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fld id="{E83E4AA9-A315-4D28-AEA4-09D75B7803E2}" type="TxLink">
                <a:rPr lang="en-US" sz="1600" b="1" i="0" u="none" strike="noStrike">
                  <a:solidFill>
                    <a:srgbClr val="000000"/>
                  </a:solidFill>
                  <a:latin typeface="Calibri"/>
                  <a:ea typeface="Calibri"/>
                  <a:cs typeface="Calibri"/>
                </a:rPr>
                <a:pPr algn="ctr"/>
                <a:t>47</a:t>
              </a:fld>
              <a:endParaRPr lang="en-US" sz="1600" b="1" i="0" u="none" strike="noStrike">
                <a:solidFill>
                  <a:srgbClr val="000000"/>
                </a:solidFill>
                <a:latin typeface="Calibri"/>
                <a:ea typeface="Calibri"/>
                <a:cs typeface="Calibri"/>
              </a:endParaRPr>
            </a:p>
          </xdr:txBody>
        </xdr:sp>
        <xdr:sp macro="" textlink="'faber support'!B32">
          <xdr:nvSpPr>
            <xdr:cNvPr id="64" name="TextBox 63">
              <a:extLst>
                <a:ext uri="{FF2B5EF4-FFF2-40B4-BE49-F238E27FC236}">
                  <a16:creationId xmlns:a16="http://schemas.microsoft.com/office/drawing/2014/main" id="{D989E8A5-4B75-B078-41CB-B586F2E73856}"/>
                </a:ext>
              </a:extLst>
            </xdr:cNvPr>
            <xdr:cNvSpPr txBox="1"/>
          </xdr:nvSpPr>
          <xdr:spPr>
            <a:xfrm>
              <a:off x="20714677" y="1946032"/>
              <a:ext cx="1559169" cy="491196"/>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fld id="{C89812D9-C698-4FF6-9738-C7EFFE683711}" type="TxLink">
                <a:rPr lang="en-US" sz="1600" b="1" i="0" u="none" strike="noStrike">
                  <a:solidFill>
                    <a:srgbClr val="000000"/>
                  </a:solidFill>
                  <a:latin typeface="Calibri"/>
                  <a:ea typeface="Calibri"/>
                  <a:cs typeface="Calibri"/>
                </a:rPr>
                <a:pPr algn="ctr"/>
                <a:t>SCALE</a:t>
              </a:fld>
              <a:endParaRPr lang="en-US" sz="1600" b="1" i="0" u="none" strike="noStrike">
                <a:solidFill>
                  <a:srgbClr val="000000"/>
                </a:solidFill>
                <a:latin typeface="Calibri"/>
                <a:ea typeface="Calibri"/>
                <a:cs typeface="Calibri"/>
              </a:endParaRPr>
            </a:p>
          </xdr:txBody>
        </xdr:sp>
        <xdr:sp macro="" textlink="">
          <xdr:nvSpPr>
            <xdr:cNvPr id="65" name="TextBox 64">
              <a:extLst>
                <a:ext uri="{FF2B5EF4-FFF2-40B4-BE49-F238E27FC236}">
                  <a16:creationId xmlns:a16="http://schemas.microsoft.com/office/drawing/2014/main" id="{AA3D98A7-663C-4E31-95F3-B237F4763E5D}"/>
                </a:ext>
              </a:extLst>
            </xdr:cNvPr>
            <xdr:cNvSpPr txBox="1"/>
          </xdr:nvSpPr>
          <xdr:spPr>
            <a:xfrm>
              <a:off x="17186031" y="0"/>
              <a:ext cx="2320220" cy="801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rPr>
                <a:t>BES</a:t>
              </a:r>
              <a:r>
                <a:rPr lang="en-IN" sz="2400" b="1" baseline="0">
                  <a:solidFill>
                    <a:schemeClr val="bg1"/>
                  </a:solidFill>
                </a:rPr>
                <a:t>T  PRODUCT</a:t>
              </a:r>
              <a:endParaRPr lang="en-IN" sz="2400" b="1">
                <a:solidFill>
                  <a:schemeClr val="bg1"/>
                </a:solidFill>
              </a:endParaRPr>
            </a:p>
          </xdr:txBody>
        </xdr:sp>
        <xdr:sp macro="" textlink="">
          <xdr:nvSpPr>
            <xdr:cNvPr id="66" name="TextBox 65">
              <a:extLst>
                <a:ext uri="{FF2B5EF4-FFF2-40B4-BE49-F238E27FC236}">
                  <a16:creationId xmlns:a16="http://schemas.microsoft.com/office/drawing/2014/main" id="{368029B5-F131-47DD-B238-9B5D21BE9E56}"/>
                </a:ext>
              </a:extLst>
            </xdr:cNvPr>
            <xdr:cNvSpPr txBox="1"/>
          </xdr:nvSpPr>
          <xdr:spPr>
            <a:xfrm>
              <a:off x="14888308" y="609600"/>
              <a:ext cx="2320220" cy="801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6">
                      <a:lumMod val="75000"/>
                    </a:schemeClr>
                  </a:solidFill>
                </a:rPr>
                <a:t>SALE</a:t>
              </a:r>
              <a:r>
                <a:rPr lang="en-IN" sz="1800" b="1" baseline="0">
                  <a:solidFill>
                    <a:schemeClr val="accent6">
                      <a:lumMod val="75000"/>
                    </a:schemeClr>
                  </a:solidFill>
                </a:rPr>
                <a:t> WISE </a:t>
              </a:r>
              <a:endParaRPr lang="en-IN" sz="1800" b="1">
                <a:solidFill>
                  <a:schemeClr val="accent6">
                    <a:lumMod val="75000"/>
                  </a:schemeClr>
                </a:solidFill>
              </a:endParaRPr>
            </a:p>
          </xdr:txBody>
        </xdr:sp>
        <xdr:sp macro="" textlink="">
          <xdr:nvSpPr>
            <xdr:cNvPr id="67" name="TextBox 66">
              <a:extLst>
                <a:ext uri="{FF2B5EF4-FFF2-40B4-BE49-F238E27FC236}">
                  <a16:creationId xmlns:a16="http://schemas.microsoft.com/office/drawing/2014/main" id="{B275101F-733F-48DF-8CCA-34DA8E310163}"/>
                </a:ext>
              </a:extLst>
            </xdr:cNvPr>
            <xdr:cNvSpPr txBox="1"/>
          </xdr:nvSpPr>
          <xdr:spPr>
            <a:xfrm>
              <a:off x="19565815" y="597876"/>
              <a:ext cx="2320220" cy="801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6">
                      <a:lumMod val="75000"/>
                    </a:schemeClr>
                  </a:solidFill>
                </a:rPr>
                <a:t>POPULARITY</a:t>
              </a:r>
              <a:r>
                <a:rPr lang="en-IN" sz="1800" b="1" baseline="0">
                  <a:solidFill>
                    <a:schemeClr val="accent6">
                      <a:lumMod val="75000"/>
                    </a:schemeClr>
                  </a:solidFill>
                </a:rPr>
                <a:t> WISE </a:t>
              </a:r>
              <a:endParaRPr lang="en-IN" sz="1800" b="1">
                <a:solidFill>
                  <a:schemeClr val="accent6">
                    <a:lumMod val="75000"/>
                  </a:schemeClr>
                </a:solidFill>
              </a:endParaRPr>
            </a:p>
          </xdr:txBody>
        </xdr:sp>
      </xdr:grpSp>
      <xdr:pic>
        <xdr:nvPicPr>
          <xdr:cNvPr id="68" name="Picture 67">
            <a:extLst>
              <a:ext uri="{FF2B5EF4-FFF2-40B4-BE49-F238E27FC236}">
                <a16:creationId xmlns:a16="http://schemas.microsoft.com/office/drawing/2014/main" id="{A4A0C121-EC9C-5868-1B9D-D3F81CD75EBB}"/>
              </a:ext>
            </a:extLst>
          </xdr:cNvPr>
          <xdr:cNvPicPr>
            <a:picLocks noChangeAspect="1"/>
          </xdr:cNvPicPr>
        </xdr:nvPicPr>
        <xdr:blipFill>
          <a:blip xmlns:r="http://schemas.openxmlformats.org/officeDocument/2006/relationships" r:embed="rId26" cstate="print">
            <a:duotone>
              <a:prstClr val="black"/>
              <a:schemeClr val="accent6">
                <a:tint val="45000"/>
                <a:satMod val="400000"/>
              </a:schemeClr>
            </a:duotone>
            <a:extLst>
              <a:ext uri="{BEBA8EAE-BF5A-486C-A8C5-ECC9F3942E4B}">
                <a14:imgProps xmlns:a14="http://schemas.microsoft.com/office/drawing/2010/main">
                  <a14:imgLayer r:embed="rId27">
                    <a14:imgEffect>
                      <a14:backgroundRemoval t="8089" b="95816" l="10000" r="90000">
                        <a14:foregroundMark x1="47727" y1="8921" x2="60417" y2="19805"/>
                        <a14:foregroundMark x1="60417" y1="19805" x2="70521" y2="35007"/>
                        <a14:foregroundMark x1="70521" y1="35007" x2="82917" y2="48815"/>
                        <a14:foregroundMark x1="82917" y1="48815" x2="86979" y2="55509"/>
                        <a14:foregroundMark x1="86979" y1="55509" x2="71667" y2="81729"/>
                        <a14:foregroundMark x1="71667" y1="81729" x2="50417" y2="93724"/>
                        <a14:foregroundMark x1="50417" y1="93724" x2="37604" y2="95955"/>
                        <a14:foregroundMark x1="37604" y1="95955" x2="20521" y2="63319"/>
                        <a14:foregroundMark x1="20521" y1="63319" x2="13319" y2="29156"/>
                        <a14:backgroundMark x1="12500" y1="27615" x2="38125" y2="11855"/>
                        <a14:backgroundMark x1="38125" y1="11855" x2="33125" y2="17713"/>
                        <a14:backgroundMark x1="33125" y1="17713" x2="19688" y2="25105"/>
                        <a14:backgroundMark x1="19688" y1="25105" x2="23958" y2="18550"/>
                        <a14:backgroundMark x1="23958" y1="18550" x2="48542" y2="6834"/>
                        <a14:backgroundMark x1="48542" y1="6834" x2="39583" y2="3905"/>
                        <a14:backgroundMark x1="39583" y1="3905" x2="23438" y2="15621"/>
                        <a14:backgroundMark x1="23438" y1="15621" x2="19271" y2="21757"/>
                        <a14:backgroundMark x1="19271" y1="21757" x2="15208" y2="25244"/>
                      </a14:backgroundRemoval>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28"/>
              </a:ext>
            </a:extLst>
          </a:blip>
          <a:stretch>
            <a:fillRect/>
          </a:stretch>
        </xdr:blipFill>
        <xdr:spPr>
          <a:xfrm>
            <a:off x="14514447" y="1348155"/>
            <a:ext cx="1569616" cy="1172307"/>
          </a:xfrm>
          <a:prstGeom prst="rect">
            <a:avLst/>
          </a:prstGeom>
          <a:ln>
            <a:noFill/>
          </a:ln>
          <a:effectLst>
            <a:softEdge rad="112500"/>
          </a:effectLst>
        </xdr:spPr>
      </xdr:pic>
      <xdr:pic>
        <xdr:nvPicPr>
          <xdr:cNvPr id="75" name="Picture 74">
            <a:extLst>
              <a:ext uri="{FF2B5EF4-FFF2-40B4-BE49-F238E27FC236}">
                <a16:creationId xmlns:a16="http://schemas.microsoft.com/office/drawing/2014/main" id="{55A260DF-803B-B7E4-6B47-45F2E6D88E53}"/>
              </a:ext>
            </a:extLst>
          </xdr:cNvPr>
          <xdr:cNvPicPr>
            <a:picLocks noChangeAspect="1"/>
          </xdr:cNvPicPr>
        </xdr:nvPicPr>
        <xdr:blipFill>
          <a:blip xmlns:r="http://schemas.openxmlformats.org/officeDocument/2006/relationships" r:embed="rId29">
            <a:duotone>
              <a:prstClr val="black"/>
              <a:schemeClr val="accent6">
                <a:tint val="45000"/>
                <a:satMod val="400000"/>
              </a:schemeClr>
            </a:duotone>
            <a:extLst>
              <a:ext uri="{BEBA8EAE-BF5A-486C-A8C5-ECC9F3942E4B}">
                <a14:imgProps xmlns:a14="http://schemas.microsoft.com/office/drawing/2010/main">
                  <a14:imgLayer r:embed="rId30">
                    <a14:imgEffect>
                      <a14:backgroundRemoval t="10000" b="90000" l="10000" r="90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31"/>
              </a:ext>
            </a:extLst>
          </a:blip>
          <a:stretch>
            <a:fillRect/>
          </a:stretch>
        </xdr:blipFill>
        <xdr:spPr>
          <a:xfrm>
            <a:off x="19190678" y="1301263"/>
            <a:ext cx="1336430" cy="1336430"/>
          </a:xfrm>
          <a:prstGeom prst="rect">
            <a:avLst/>
          </a:prstGeom>
        </xdr:spPr>
      </xdr:pic>
    </xdr:grpSp>
    <xdr:clientData/>
  </xdr:twoCellAnchor>
</xdr:wsDr>
</file>

<file path=xl/drawings/drawing28.xml><?xml version="1.0" encoding="utf-8"?>
<c:userShapes xmlns:c="http://schemas.openxmlformats.org/drawingml/2006/chart">
  <cdr:relSizeAnchor xmlns:cdr="http://schemas.openxmlformats.org/drawingml/2006/chartDrawing">
    <cdr:from>
      <cdr:x>0.18228</cdr:x>
      <cdr:y>0.35786</cdr:y>
    </cdr:from>
    <cdr:to>
      <cdr:x>0.44773</cdr:x>
      <cdr:y>0.61154</cdr:y>
    </cdr:to>
    <cdr:grpSp>
      <cdr:nvGrpSpPr>
        <cdr:cNvPr id="4" name="Group 3">
          <a:extLst xmlns:a="http://schemas.openxmlformats.org/drawingml/2006/main">
            <a:ext uri="{FF2B5EF4-FFF2-40B4-BE49-F238E27FC236}">
              <a16:creationId xmlns:a16="http://schemas.microsoft.com/office/drawing/2014/main" id="{52795272-0D0C-2955-6A39-5DC8BBADD9BD}"/>
            </a:ext>
          </a:extLst>
        </cdr:cNvPr>
        <cdr:cNvGrpSpPr/>
      </cdr:nvGrpSpPr>
      <cdr:grpSpPr>
        <a:xfrm xmlns:a="http://schemas.openxmlformats.org/drawingml/2006/main">
          <a:off x="706778" y="895264"/>
          <a:ext cx="1029263" cy="634636"/>
          <a:chOff x="1829442" y="1174376"/>
          <a:chExt cx="896470" cy="636494"/>
        </a:xfrm>
      </cdr:grpSpPr>
      <cdr:sp macro="" textlink="'support sheet'!$A$11">
        <cdr:nvSpPr>
          <cdr:cNvPr id="2" name="TextBox 1">
            <a:extLst xmlns:a="http://schemas.openxmlformats.org/drawingml/2006/main">
              <a:ext uri="{FF2B5EF4-FFF2-40B4-BE49-F238E27FC236}">
                <a16:creationId xmlns:a16="http://schemas.microsoft.com/office/drawing/2014/main" id="{93D04D58-B7FF-6175-0813-0E53CD4044A0}"/>
              </a:ext>
            </a:extLst>
          </cdr:cNvPr>
          <cdr:cNvSpPr txBox="1"/>
        </cdr:nvSpPr>
        <cdr:spPr>
          <a:xfrm xmlns:a="http://schemas.openxmlformats.org/drawingml/2006/main">
            <a:off x="1985683" y="1174376"/>
            <a:ext cx="636494" cy="43030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3207C899-FDF6-450A-B5B0-0CE1A69411BE}" type="TxLink">
              <a:rPr lang="en-US" sz="1400" b="1" i="0" u="none" strike="noStrike">
                <a:solidFill>
                  <a:schemeClr val="accent6">
                    <a:lumMod val="50000"/>
                  </a:schemeClr>
                </a:solidFill>
                <a:latin typeface="Calibri"/>
                <a:ea typeface="Calibri"/>
                <a:cs typeface="Calibri"/>
              </a:rPr>
              <a:pPr algn="ctr"/>
              <a:t>26%</a:t>
            </a:fld>
            <a:endParaRPr lang="en-IN" sz="1400" b="1">
              <a:solidFill>
                <a:schemeClr val="accent6">
                  <a:lumMod val="50000"/>
                </a:schemeClr>
              </a:solidFill>
            </a:endParaRPr>
          </a:p>
        </cdr:txBody>
      </cdr:sp>
      <cdr:sp macro="" textlink="'support sheet'!$A$10">
        <cdr:nvSpPr>
          <cdr:cNvPr id="3" name="TextBox 2">
            <a:extLst xmlns:a="http://schemas.openxmlformats.org/drawingml/2006/main">
              <a:ext uri="{FF2B5EF4-FFF2-40B4-BE49-F238E27FC236}">
                <a16:creationId xmlns:a16="http://schemas.microsoft.com/office/drawing/2014/main" id="{7FE80002-3DBC-479A-3322-C241B6A2168E}"/>
              </a:ext>
            </a:extLst>
          </cdr:cNvPr>
          <cdr:cNvSpPr txBox="1"/>
        </cdr:nvSpPr>
        <cdr:spPr>
          <a:xfrm xmlns:a="http://schemas.openxmlformats.org/drawingml/2006/main">
            <a:off x="1829442" y="1380564"/>
            <a:ext cx="896470" cy="43030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F485DB2A-B781-4D98-9BA4-A7C3431EFC82}" type="TxLink">
              <a:rPr lang="en-US" sz="1100" b="1" i="0" u="none" strike="noStrike">
                <a:solidFill>
                  <a:schemeClr val="accent6">
                    <a:lumMod val="50000"/>
                  </a:schemeClr>
                </a:solidFill>
                <a:latin typeface="Calibri"/>
                <a:ea typeface="Calibri"/>
                <a:cs typeface="Calibri"/>
              </a:rPr>
              <a:pPr algn="ctr"/>
              <a:t>AMAZON</a:t>
            </a:fld>
            <a:endParaRPr lang="en-IN" sz="1400" b="1">
              <a:solidFill>
                <a:schemeClr val="accent6">
                  <a:lumMod val="50000"/>
                </a:schemeClr>
              </a:solidFill>
            </a:endParaRPr>
          </a:p>
        </cdr:txBody>
      </cdr:sp>
    </cdr:grpSp>
  </cdr:relSizeAnchor>
</c:userShapes>
</file>

<file path=xl/drawings/drawing29.xml><?xml version="1.0" encoding="utf-8"?>
<c:userShapes xmlns:c="http://schemas.openxmlformats.org/drawingml/2006/chart">
  <cdr:relSizeAnchor xmlns:cdr="http://schemas.openxmlformats.org/drawingml/2006/chartDrawing">
    <cdr:from>
      <cdr:x>0.40392</cdr:x>
      <cdr:y>0.37909</cdr:y>
    </cdr:from>
    <cdr:to>
      <cdr:x>0.57451</cdr:x>
      <cdr:y>0.55229</cdr:y>
    </cdr:to>
    <cdr:sp macro="" textlink="">
      <cdr:nvSpPr>
        <cdr:cNvPr id="2" name="TextBox 1">
          <a:extLst xmlns:a="http://schemas.openxmlformats.org/drawingml/2006/main">
            <a:ext uri="{FF2B5EF4-FFF2-40B4-BE49-F238E27FC236}">
              <a16:creationId xmlns:a16="http://schemas.microsoft.com/office/drawing/2014/main" id="{01A22C66-5725-F009-1ECA-54CEE1096707}"/>
            </a:ext>
          </a:extLst>
        </cdr:cNvPr>
        <cdr:cNvSpPr txBox="1"/>
      </cdr:nvSpPr>
      <cdr:spPr>
        <a:xfrm xmlns:a="http://schemas.openxmlformats.org/drawingml/2006/main">
          <a:off x="1846729" y="1039906"/>
          <a:ext cx="779929" cy="4751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0.38627</cdr:x>
      <cdr:y>0.35948</cdr:y>
    </cdr:from>
    <cdr:to>
      <cdr:x>0.54902</cdr:x>
      <cdr:y>0.52288</cdr:y>
    </cdr:to>
    <cdr:sp macro="" textlink="">
      <cdr:nvSpPr>
        <cdr:cNvPr id="3" name="TextBox 2">
          <a:extLst xmlns:a="http://schemas.openxmlformats.org/drawingml/2006/main">
            <a:ext uri="{FF2B5EF4-FFF2-40B4-BE49-F238E27FC236}">
              <a16:creationId xmlns:a16="http://schemas.microsoft.com/office/drawing/2014/main" id="{27AEC070-9B66-75BF-284A-329F292EB45A}"/>
            </a:ext>
          </a:extLst>
        </cdr:cNvPr>
        <cdr:cNvSpPr txBox="1"/>
      </cdr:nvSpPr>
      <cdr:spPr>
        <a:xfrm xmlns:a="http://schemas.openxmlformats.org/drawingml/2006/main">
          <a:off x="1766046" y="986118"/>
          <a:ext cx="744071" cy="44823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0.43668</cdr:x>
      <cdr:y>0.35799</cdr:y>
    </cdr:from>
    <cdr:to>
      <cdr:x>0.65629</cdr:x>
      <cdr:y>0.54167</cdr:y>
    </cdr:to>
    <cdr:grpSp>
      <cdr:nvGrpSpPr>
        <cdr:cNvPr id="6" name="Group 5">
          <a:extLst xmlns:a="http://schemas.openxmlformats.org/drawingml/2006/main">
            <a:ext uri="{FF2B5EF4-FFF2-40B4-BE49-F238E27FC236}">
              <a16:creationId xmlns:a16="http://schemas.microsoft.com/office/drawing/2014/main" id="{791ECABA-9A8C-5889-F892-ADFAA485EE66}"/>
            </a:ext>
          </a:extLst>
        </cdr:cNvPr>
        <cdr:cNvGrpSpPr/>
      </cdr:nvGrpSpPr>
      <cdr:grpSpPr>
        <a:xfrm xmlns:a="http://schemas.openxmlformats.org/drawingml/2006/main">
          <a:off x="1838065" y="1028708"/>
          <a:ext cx="924378" cy="527816"/>
          <a:chOff x="1806927" y="1129554"/>
          <a:chExt cx="1004046" cy="503900"/>
        </a:xfrm>
      </cdr:grpSpPr>
      <cdr:sp macro="" textlink="'support sheet'!$A$14">
        <cdr:nvSpPr>
          <cdr:cNvPr id="4" name="TextBox 3">
            <a:extLst xmlns:a="http://schemas.openxmlformats.org/drawingml/2006/main">
              <a:ext uri="{FF2B5EF4-FFF2-40B4-BE49-F238E27FC236}">
                <a16:creationId xmlns:a16="http://schemas.microsoft.com/office/drawing/2014/main" id="{C9D8351E-DDFC-3304-25C8-F61E2337352D}"/>
              </a:ext>
            </a:extLst>
          </cdr:cNvPr>
          <cdr:cNvSpPr txBox="1"/>
        </cdr:nvSpPr>
        <cdr:spPr>
          <a:xfrm xmlns:a="http://schemas.openxmlformats.org/drawingml/2006/main">
            <a:off x="2001522" y="1129554"/>
            <a:ext cx="618564" cy="27790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119D8187-BF01-44F6-A8EE-7594C957BAF6}" type="TxLink">
              <a:rPr lang="en-US" sz="1400" b="1" i="0" u="none" strike="noStrike">
                <a:solidFill>
                  <a:schemeClr val="accent6">
                    <a:lumMod val="50000"/>
                  </a:schemeClr>
                </a:solidFill>
                <a:latin typeface="Calibri"/>
                <a:ea typeface="Calibri"/>
                <a:cs typeface="Calibri"/>
              </a:rPr>
              <a:pPr algn="ctr"/>
              <a:t>25%</a:t>
            </a:fld>
            <a:endParaRPr lang="en-IN" sz="1400" b="1">
              <a:solidFill>
                <a:schemeClr val="accent6">
                  <a:lumMod val="50000"/>
                </a:schemeClr>
              </a:solidFill>
            </a:endParaRPr>
          </a:p>
        </cdr:txBody>
      </cdr:sp>
      <cdr:sp macro="" textlink="'support sheet'!$A$13">
        <cdr:nvSpPr>
          <cdr:cNvPr id="5" name="TextBox 4">
            <a:extLst xmlns:a="http://schemas.openxmlformats.org/drawingml/2006/main">
              <a:ext uri="{FF2B5EF4-FFF2-40B4-BE49-F238E27FC236}">
                <a16:creationId xmlns:a16="http://schemas.microsoft.com/office/drawing/2014/main" id="{12CCBE41-1C8E-3A66-3B11-DBCFE19C82FF}"/>
              </a:ext>
            </a:extLst>
          </cdr:cNvPr>
          <cdr:cNvSpPr txBox="1"/>
        </cdr:nvSpPr>
        <cdr:spPr>
          <a:xfrm xmlns:a="http://schemas.openxmlformats.org/drawingml/2006/main">
            <a:off x="1806927" y="1292795"/>
            <a:ext cx="1004046" cy="340659"/>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FD7D8A6A-7F16-42FE-8BCA-10AA0B725DD2}" type="TxLink">
              <a:rPr lang="en-US" sz="1100" b="1" i="0" u="none" strike="noStrike">
                <a:solidFill>
                  <a:schemeClr val="accent6">
                    <a:lumMod val="50000"/>
                  </a:schemeClr>
                </a:solidFill>
                <a:latin typeface="Calibri"/>
                <a:ea typeface="Calibri"/>
                <a:cs typeface="Calibri"/>
              </a:rPr>
              <a:pPr algn="ctr"/>
              <a:t>FLIPKART</a:t>
            </a:fld>
            <a:endParaRPr lang="en-IN" sz="1600" b="1">
              <a:solidFill>
                <a:schemeClr val="accent6">
                  <a:lumMod val="50000"/>
                </a:schemeClr>
              </a:solidFill>
            </a:endParaRPr>
          </a:p>
        </cdr:txBody>
      </cdr:sp>
    </cdr:grpSp>
  </cdr:relSizeAnchor>
</c:userShapes>
</file>

<file path=xl/drawings/drawing30.xml><?xml version="1.0" encoding="utf-8"?>
<c:userShapes xmlns:c="http://schemas.openxmlformats.org/drawingml/2006/chart">
  <cdr:relSizeAnchor xmlns:cdr="http://schemas.openxmlformats.org/drawingml/2006/chartDrawing">
    <cdr:from>
      <cdr:x>0.35508</cdr:x>
      <cdr:y>0.39538</cdr:y>
    </cdr:from>
    <cdr:to>
      <cdr:x>0.64984</cdr:x>
      <cdr:y>0.63358</cdr:y>
    </cdr:to>
    <cdr:grpSp>
      <cdr:nvGrpSpPr>
        <cdr:cNvPr id="5" name="Group 4">
          <a:extLst xmlns:a="http://schemas.openxmlformats.org/drawingml/2006/main">
            <a:ext uri="{FF2B5EF4-FFF2-40B4-BE49-F238E27FC236}">
              <a16:creationId xmlns:a16="http://schemas.microsoft.com/office/drawing/2014/main" id="{96670580-9158-7A88-1DF0-FE017558C275}"/>
            </a:ext>
          </a:extLst>
        </cdr:cNvPr>
        <cdr:cNvGrpSpPr/>
      </cdr:nvGrpSpPr>
      <cdr:grpSpPr>
        <a:xfrm xmlns:a="http://schemas.openxmlformats.org/drawingml/2006/main">
          <a:off x="1651980" y="1143935"/>
          <a:ext cx="1371345" cy="689174"/>
          <a:chOff x="1912168" y="998159"/>
          <a:chExt cx="708786" cy="653410"/>
        </a:xfrm>
      </cdr:grpSpPr>
      <cdr:sp macro="" textlink="'support sheet'!$A$17">
        <cdr:nvSpPr>
          <cdr:cNvPr id="2" name="TextBox 1">
            <a:extLst xmlns:a="http://schemas.openxmlformats.org/drawingml/2006/main">
              <a:ext uri="{FF2B5EF4-FFF2-40B4-BE49-F238E27FC236}">
                <a16:creationId xmlns:a16="http://schemas.microsoft.com/office/drawing/2014/main" id="{8B20520F-CB7B-D24A-F29D-D40CF0F212C5}"/>
              </a:ext>
            </a:extLst>
          </cdr:cNvPr>
          <cdr:cNvSpPr txBox="1"/>
        </cdr:nvSpPr>
        <cdr:spPr>
          <a:xfrm xmlns:a="http://schemas.openxmlformats.org/drawingml/2006/main">
            <a:off x="1912742" y="998159"/>
            <a:ext cx="708212" cy="475130"/>
          </a:xfrm>
          <a:prstGeom xmlns:a="http://schemas.openxmlformats.org/drawingml/2006/main" prst="rect">
            <a:avLst/>
          </a:prstGeom>
          <a:noFill xmlns:a="http://schemas.openxmlformats.org/drawingml/2006/main"/>
        </cdr:spPr>
        <cdr:txBody>
          <a:bodyPr xmlns:a="http://schemas.openxmlformats.org/drawingml/2006/main" vertOverflow="clip" wrap="square" rtlCol="0" anchor="ctr"/>
          <a:lstStyle xmlns:a="http://schemas.openxmlformats.org/drawingml/2006/main"/>
          <a:p xmlns:a="http://schemas.openxmlformats.org/drawingml/2006/main">
            <a:pPr algn="ctr"/>
            <a:fld id="{CC6D225D-E869-4333-A0EC-207CA411F2AC}" type="TxLink">
              <a:rPr lang="en-US" sz="1400" b="1" i="0" u="none" strike="noStrike">
                <a:solidFill>
                  <a:schemeClr val="accent6">
                    <a:lumMod val="50000"/>
                  </a:schemeClr>
                </a:solidFill>
                <a:latin typeface="Calibri"/>
                <a:ea typeface="Calibri"/>
                <a:cs typeface="Calibri"/>
              </a:rPr>
              <a:pPr algn="ctr"/>
              <a:t>26%</a:t>
            </a:fld>
            <a:endParaRPr lang="en-IN" sz="1400" b="1">
              <a:solidFill>
                <a:schemeClr val="accent6">
                  <a:lumMod val="50000"/>
                </a:schemeClr>
              </a:solidFill>
            </a:endParaRPr>
          </a:p>
        </cdr:txBody>
      </cdr:sp>
      <cdr:sp macro="" textlink="'support sheet'!$A$16">
        <cdr:nvSpPr>
          <cdr:cNvPr id="4" name="TextBox 3">
            <a:extLst xmlns:a="http://schemas.openxmlformats.org/drawingml/2006/main">
              <a:ext uri="{FF2B5EF4-FFF2-40B4-BE49-F238E27FC236}">
                <a16:creationId xmlns:a16="http://schemas.microsoft.com/office/drawing/2014/main" id="{8EB0EF16-C5C7-E2F2-AB6E-BA4F940129EA}"/>
              </a:ext>
            </a:extLst>
          </cdr:cNvPr>
          <cdr:cNvSpPr txBox="1"/>
        </cdr:nvSpPr>
        <cdr:spPr>
          <a:xfrm xmlns:a="http://schemas.openxmlformats.org/drawingml/2006/main">
            <a:off x="1912168" y="1176439"/>
            <a:ext cx="708212" cy="475130"/>
          </a:xfrm>
          <a:prstGeom xmlns:a="http://schemas.openxmlformats.org/drawingml/2006/main" prst="rect">
            <a:avLst/>
          </a:prstGeom>
          <a:noFill xmlns:a="http://schemas.openxmlformats.org/drawingml/2006/main"/>
        </cdr:spPr>
        <cdr:txBody>
          <a:bodyPr xmlns:a="http://schemas.openxmlformats.org/drawingml/2006/main" vertOverflow="clip" wrap="square" rtlCol="0" anchor="ctr"/>
          <a:lstStyle xmlns:a="http://schemas.openxmlformats.org/drawingml/2006/main"/>
          <a:p xmlns:a="http://schemas.openxmlformats.org/drawingml/2006/main">
            <a:pPr algn="ctr"/>
            <a:fld id="{DB95A6E7-A07E-4A59-975A-170EC4CA7851}" type="TxLink">
              <a:rPr lang="en-US" sz="1200" b="1" i="0" u="none" strike="noStrike">
                <a:solidFill>
                  <a:schemeClr val="accent6">
                    <a:lumMod val="50000"/>
                  </a:schemeClr>
                </a:solidFill>
                <a:latin typeface="Calibri"/>
                <a:ea typeface="Calibri"/>
                <a:cs typeface="Calibri"/>
              </a:rPr>
              <a:pPr algn="ctr"/>
              <a:t>STORE</a:t>
            </a:fld>
            <a:endParaRPr lang="en-IN" sz="1800" b="1">
              <a:solidFill>
                <a:schemeClr val="accent6">
                  <a:lumMod val="50000"/>
                </a:schemeClr>
              </a:solidFill>
            </a:endParaRPr>
          </a:p>
        </cdr:txBody>
      </cdr:sp>
    </cdr:grpSp>
  </cdr:relSizeAnchor>
</c:userShapes>
</file>

<file path=xl/drawings/drawing31.xml><?xml version="1.0" encoding="utf-8"?>
<c:userShapes xmlns:c="http://schemas.openxmlformats.org/drawingml/2006/chart">
  <cdr:relSizeAnchor xmlns:cdr="http://schemas.openxmlformats.org/drawingml/2006/chartDrawing">
    <cdr:from>
      <cdr:x>0.42843</cdr:x>
      <cdr:y>0.35948</cdr:y>
    </cdr:from>
    <cdr:to>
      <cdr:x>0.58137</cdr:x>
      <cdr:y>0.55229</cdr:y>
    </cdr:to>
    <cdr:sp macro="" textlink="">
      <cdr:nvSpPr>
        <cdr:cNvPr id="2" name="TextBox 1">
          <a:extLst xmlns:a="http://schemas.openxmlformats.org/drawingml/2006/main">
            <a:ext uri="{FF2B5EF4-FFF2-40B4-BE49-F238E27FC236}">
              <a16:creationId xmlns:a16="http://schemas.microsoft.com/office/drawing/2014/main" id="{81012A3A-33AB-47AC-1B7E-D310E9F696B0}"/>
            </a:ext>
          </a:extLst>
        </cdr:cNvPr>
        <cdr:cNvSpPr txBox="1"/>
      </cdr:nvSpPr>
      <cdr:spPr>
        <a:xfrm xmlns:a="http://schemas.openxmlformats.org/drawingml/2006/main">
          <a:off x="1958788" y="986118"/>
          <a:ext cx="699247" cy="52891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0.22083</cdr:x>
      <cdr:y>0.35489</cdr:y>
    </cdr:from>
    <cdr:to>
      <cdr:x>0.49491</cdr:x>
      <cdr:y>0.62382</cdr:y>
    </cdr:to>
    <cdr:grpSp>
      <cdr:nvGrpSpPr>
        <cdr:cNvPr id="5" name="Group 4">
          <a:extLst xmlns:a="http://schemas.openxmlformats.org/drawingml/2006/main">
            <a:ext uri="{FF2B5EF4-FFF2-40B4-BE49-F238E27FC236}">
              <a16:creationId xmlns:a16="http://schemas.microsoft.com/office/drawing/2014/main" id="{CE7EF940-E234-D86D-5EE4-1538847F3268}"/>
            </a:ext>
          </a:extLst>
        </cdr:cNvPr>
        <cdr:cNvGrpSpPr/>
      </cdr:nvGrpSpPr>
      <cdr:grpSpPr>
        <a:xfrm xmlns:a="http://schemas.openxmlformats.org/drawingml/2006/main">
          <a:off x="834832" y="1328519"/>
          <a:ext cx="1036139" cy="1006731"/>
          <a:chOff x="1773479" y="842683"/>
          <a:chExt cx="1027991" cy="737742"/>
        </a:xfrm>
      </cdr:grpSpPr>
      <cdr:sp macro="" textlink="'support sheet'!$A$20">
        <cdr:nvSpPr>
          <cdr:cNvPr id="3" name="TextBox 2">
            <a:extLst xmlns:a="http://schemas.openxmlformats.org/drawingml/2006/main">
              <a:ext uri="{FF2B5EF4-FFF2-40B4-BE49-F238E27FC236}">
                <a16:creationId xmlns:a16="http://schemas.microsoft.com/office/drawing/2014/main" id="{50134372-4E86-0DDB-627C-5CC379D6F3CC}"/>
              </a:ext>
            </a:extLst>
          </cdr:cNvPr>
          <cdr:cNvSpPr txBox="1"/>
        </cdr:nvSpPr>
        <cdr:spPr>
          <a:xfrm xmlns:a="http://schemas.openxmlformats.org/drawingml/2006/main">
            <a:off x="1815352" y="842683"/>
            <a:ext cx="986118" cy="6096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F79D47C8-811B-457E-83E5-4C6FBABDF706}" type="TxLink">
              <a:rPr lang="en-US" sz="1400" b="1" i="0" u="none" strike="noStrike">
                <a:solidFill>
                  <a:schemeClr val="accent6">
                    <a:lumMod val="50000"/>
                  </a:schemeClr>
                </a:solidFill>
                <a:latin typeface="Calibri"/>
                <a:ea typeface="Calibri"/>
                <a:cs typeface="Calibri"/>
              </a:rPr>
              <a:pPr algn="ctr"/>
              <a:t>23%</a:t>
            </a:fld>
            <a:endParaRPr lang="en-IN" sz="1400" b="1">
              <a:solidFill>
                <a:schemeClr val="accent6">
                  <a:lumMod val="50000"/>
                </a:schemeClr>
              </a:solidFill>
            </a:endParaRPr>
          </a:p>
        </cdr:txBody>
      </cdr:sp>
      <cdr:sp macro="" textlink="'support sheet'!$A$19">
        <cdr:nvSpPr>
          <cdr:cNvPr id="4" name="TextBox 3">
            <a:extLst xmlns:a="http://schemas.openxmlformats.org/drawingml/2006/main">
              <a:ext uri="{FF2B5EF4-FFF2-40B4-BE49-F238E27FC236}">
                <a16:creationId xmlns:a16="http://schemas.microsoft.com/office/drawing/2014/main" id="{50062C89-73B5-D958-67B8-3BEC565221F9}"/>
              </a:ext>
            </a:extLst>
          </cdr:cNvPr>
          <cdr:cNvSpPr txBox="1"/>
        </cdr:nvSpPr>
        <cdr:spPr>
          <a:xfrm xmlns:a="http://schemas.openxmlformats.org/drawingml/2006/main">
            <a:off x="1773479" y="970825"/>
            <a:ext cx="986118" cy="6096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A272B64E-71AC-4F91-B3F6-D1A76A0C407E}" type="TxLink">
              <a:rPr lang="en-US" sz="1150" b="1" i="0" u="none" strike="noStrike">
                <a:solidFill>
                  <a:schemeClr val="accent6">
                    <a:lumMod val="50000"/>
                  </a:schemeClr>
                </a:solidFill>
                <a:latin typeface="Calibri"/>
                <a:ea typeface="Calibri"/>
                <a:cs typeface="Calibri"/>
              </a:rPr>
              <a:pPr algn="ctr"/>
              <a:t>WEBSITE</a:t>
            </a:fld>
            <a:endParaRPr lang="en-IN" sz="1150" b="1">
              <a:solidFill>
                <a:schemeClr val="accent6">
                  <a:lumMod val="50000"/>
                </a:schemeClr>
              </a:solidFill>
            </a:endParaRPr>
          </a:p>
        </cdr:txBody>
      </cdr:sp>
    </cdr:grpSp>
  </cdr:relSizeAnchor>
</c:userShapes>
</file>

<file path=xl/drawings/drawing32.xml><?xml version="1.0" encoding="utf-8"?>
<xdr:wsDr xmlns:xdr="http://schemas.openxmlformats.org/drawingml/2006/spreadsheetDrawing" xmlns:a="http://schemas.openxmlformats.org/drawingml/2006/main">
  <xdr:twoCellAnchor>
    <xdr:from>
      <xdr:col>0</xdr:col>
      <xdr:colOff>0</xdr:colOff>
      <xdr:row>0</xdr:row>
      <xdr:rowOff>0</xdr:rowOff>
    </xdr:from>
    <xdr:to>
      <xdr:col>35</xdr:col>
      <xdr:colOff>491061</xdr:colOff>
      <xdr:row>45</xdr:row>
      <xdr:rowOff>164123</xdr:rowOff>
    </xdr:to>
    <xdr:grpSp>
      <xdr:nvGrpSpPr>
        <xdr:cNvPr id="73" name="Group 72">
          <a:extLst>
            <a:ext uri="{FF2B5EF4-FFF2-40B4-BE49-F238E27FC236}">
              <a16:creationId xmlns:a16="http://schemas.microsoft.com/office/drawing/2014/main" id="{32AD104C-FB1B-B80C-E7C0-3F6FDE090D1D}"/>
            </a:ext>
          </a:extLst>
        </xdr:cNvPr>
        <xdr:cNvGrpSpPr/>
      </xdr:nvGrpSpPr>
      <xdr:grpSpPr>
        <a:xfrm>
          <a:off x="0" y="0"/>
          <a:ext cx="21827061" cy="8604738"/>
          <a:chOff x="751585" y="0"/>
          <a:chExt cx="21827061" cy="8604738"/>
        </a:xfrm>
      </xdr:grpSpPr>
      <xdr:grpSp>
        <xdr:nvGrpSpPr>
          <xdr:cNvPr id="68" name="Group 67">
            <a:extLst>
              <a:ext uri="{FF2B5EF4-FFF2-40B4-BE49-F238E27FC236}">
                <a16:creationId xmlns:a16="http://schemas.microsoft.com/office/drawing/2014/main" id="{0583ED01-F82A-72E7-C1EE-0DD69823C481}"/>
              </a:ext>
            </a:extLst>
          </xdr:cNvPr>
          <xdr:cNvGrpSpPr/>
        </xdr:nvGrpSpPr>
        <xdr:grpSpPr>
          <a:xfrm>
            <a:off x="751585" y="0"/>
            <a:ext cx="21827061" cy="8604738"/>
            <a:chOff x="751585" y="0"/>
            <a:chExt cx="21827061" cy="8604738"/>
          </a:xfrm>
        </xdr:grpSpPr>
        <xdr:grpSp>
          <xdr:nvGrpSpPr>
            <xdr:cNvPr id="60" name="Group 59">
              <a:extLst>
                <a:ext uri="{FF2B5EF4-FFF2-40B4-BE49-F238E27FC236}">
                  <a16:creationId xmlns:a16="http://schemas.microsoft.com/office/drawing/2014/main" id="{46CC4B10-C8E1-7C9F-68CF-E19B315446E6}"/>
                </a:ext>
              </a:extLst>
            </xdr:cNvPr>
            <xdr:cNvGrpSpPr/>
          </xdr:nvGrpSpPr>
          <xdr:grpSpPr>
            <a:xfrm>
              <a:off x="751585" y="0"/>
              <a:ext cx="21827061" cy="8604738"/>
              <a:chOff x="744911" y="0"/>
              <a:chExt cx="21633250" cy="8708949"/>
            </a:xfrm>
          </xdr:grpSpPr>
          <xdr:grpSp>
            <xdr:nvGrpSpPr>
              <xdr:cNvPr id="2" name="Group 1">
                <a:extLst>
                  <a:ext uri="{FF2B5EF4-FFF2-40B4-BE49-F238E27FC236}">
                    <a16:creationId xmlns:a16="http://schemas.microsoft.com/office/drawing/2014/main" id="{750243FA-D2D5-4151-B244-BF192F6E74E9}"/>
                  </a:ext>
                </a:extLst>
              </xdr:cNvPr>
              <xdr:cNvGrpSpPr/>
            </xdr:nvGrpSpPr>
            <xdr:grpSpPr>
              <a:xfrm>
                <a:off x="744911" y="0"/>
                <a:ext cx="13324016" cy="8662737"/>
                <a:chOff x="744911" y="0"/>
                <a:chExt cx="13324016" cy="9980224"/>
              </a:xfrm>
            </xdr:grpSpPr>
            <xdr:grpSp>
              <xdr:nvGrpSpPr>
                <xdr:cNvPr id="3" name="Group 2">
                  <a:extLst>
                    <a:ext uri="{FF2B5EF4-FFF2-40B4-BE49-F238E27FC236}">
                      <a16:creationId xmlns:a16="http://schemas.microsoft.com/office/drawing/2014/main" id="{42E18DCE-AD80-396D-FAD3-4B4826DA81EF}"/>
                    </a:ext>
                  </a:extLst>
                </xdr:cNvPr>
                <xdr:cNvGrpSpPr/>
              </xdr:nvGrpSpPr>
              <xdr:grpSpPr>
                <a:xfrm>
                  <a:off x="744911" y="0"/>
                  <a:ext cx="13324016" cy="9980224"/>
                  <a:chOff x="744911" y="0"/>
                  <a:chExt cx="13324016" cy="9980224"/>
                </a:xfrm>
              </xdr:grpSpPr>
              <xdr:grpSp>
                <xdr:nvGrpSpPr>
                  <xdr:cNvPr id="5" name="Group 4">
                    <a:extLst>
                      <a:ext uri="{FF2B5EF4-FFF2-40B4-BE49-F238E27FC236}">
                        <a16:creationId xmlns:a16="http://schemas.microsoft.com/office/drawing/2014/main" id="{A81E5BC7-7259-C946-C974-E5D62CBCF5E6}"/>
                      </a:ext>
                    </a:extLst>
                  </xdr:cNvPr>
                  <xdr:cNvGrpSpPr/>
                </xdr:nvGrpSpPr>
                <xdr:grpSpPr>
                  <a:xfrm>
                    <a:off x="744911" y="0"/>
                    <a:ext cx="13324016" cy="9980224"/>
                    <a:chOff x="744911" y="0"/>
                    <a:chExt cx="13324016" cy="9980224"/>
                  </a:xfrm>
                </xdr:grpSpPr>
                <xdr:grpSp>
                  <xdr:nvGrpSpPr>
                    <xdr:cNvPr id="12" name="Group 11">
                      <a:extLst>
                        <a:ext uri="{FF2B5EF4-FFF2-40B4-BE49-F238E27FC236}">
                          <a16:creationId xmlns:a16="http://schemas.microsoft.com/office/drawing/2014/main" id="{176FA2F7-73C2-BD78-6913-F95C7AE82BA1}"/>
                        </a:ext>
                      </a:extLst>
                    </xdr:cNvPr>
                    <xdr:cNvGrpSpPr/>
                  </xdr:nvGrpSpPr>
                  <xdr:grpSpPr>
                    <a:xfrm>
                      <a:off x="744911" y="0"/>
                      <a:ext cx="13324016" cy="9980224"/>
                      <a:chOff x="744911" y="0"/>
                      <a:chExt cx="13324016" cy="9980224"/>
                    </a:xfrm>
                  </xdr:grpSpPr>
                  <xdr:grpSp>
                    <xdr:nvGrpSpPr>
                      <xdr:cNvPr id="23" name="Group 22">
                        <a:extLst>
                          <a:ext uri="{FF2B5EF4-FFF2-40B4-BE49-F238E27FC236}">
                            <a16:creationId xmlns:a16="http://schemas.microsoft.com/office/drawing/2014/main" id="{DDB28D12-C664-8131-A075-CC76F683CF3A}"/>
                          </a:ext>
                        </a:extLst>
                      </xdr:cNvPr>
                      <xdr:cNvGrpSpPr/>
                    </xdr:nvGrpSpPr>
                    <xdr:grpSpPr>
                      <a:xfrm>
                        <a:off x="744911" y="0"/>
                        <a:ext cx="6445358" cy="6432641"/>
                        <a:chOff x="2212040" y="1020226"/>
                        <a:chExt cx="3989343" cy="3576093"/>
                      </a:xfrm>
                    </xdr:grpSpPr>
                    <xdr:sp macro="" textlink="">
                      <xdr:nvSpPr>
                        <xdr:cNvPr id="43" name="Rectangle: Rounded Corners 42">
                          <a:extLst>
                            <a:ext uri="{FF2B5EF4-FFF2-40B4-BE49-F238E27FC236}">
                              <a16:creationId xmlns:a16="http://schemas.microsoft.com/office/drawing/2014/main" id="{B0433AAD-5530-5A66-DFDF-7D1DC04BC9A6}"/>
                            </a:ext>
                          </a:extLst>
                        </xdr:cNvPr>
                        <xdr:cNvSpPr/>
                      </xdr:nvSpPr>
                      <xdr:spPr>
                        <a:xfrm>
                          <a:off x="2212040" y="1080924"/>
                          <a:ext cx="3308407" cy="3096638"/>
                        </a:xfrm>
                        <a:prstGeom prst="roundRect">
                          <a:avLst>
                            <a:gd name="adj" fmla="val 5882"/>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4" name="Chart 43">
                          <a:extLst>
                            <a:ext uri="{FF2B5EF4-FFF2-40B4-BE49-F238E27FC236}">
                              <a16:creationId xmlns:a16="http://schemas.microsoft.com/office/drawing/2014/main" id="{455338B9-E55C-A097-5574-AD7E23D7CD7B}"/>
                            </a:ext>
                          </a:extLst>
                        </xdr:cNvPr>
                        <xdr:cNvGraphicFramePr>
                          <a:graphicFrameLocks/>
                        </xdr:cNvGraphicFramePr>
                      </xdr:nvGraphicFramePr>
                      <xdr:xfrm>
                        <a:off x="2240004" y="1020226"/>
                        <a:ext cx="2421166" cy="159813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5" name="Chart 44">
                          <a:extLst>
                            <a:ext uri="{FF2B5EF4-FFF2-40B4-BE49-F238E27FC236}">
                              <a16:creationId xmlns:a16="http://schemas.microsoft.com/office/drawing/2014/main" id="{D211D922-7C86-AC09-0094-99D66D4C864C}"/>
                            </a:ext>
                          </a:extLst>
                        </xdr:cNvPr>
                        <xdr:cNvGraphicFramePr>
                          <a:graphicFrameLocks/>
                        </xdr:cNvGraphicFramePr>
                      </xdr:nvGraphicFramePr>
                      <xdr:xfrm>
                        <a:off x="3323108" y="1020227"/>
                        <a:ext cx="2581600" cy="183567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6" name="Chart 45">
                          <a:extLst>
                            <a:ext uri="{FF2B5EF4-FFF2-40B4-BE49-F238E27FC236}">
                              <a16:creationId xmlns:a16="http://schemas.microsoft.com/office/drawing/2014/main" id="{B392E5EC-A48F-31F6-360C-DB0462638FAD}"/>
                            </a:ext>
                          </a:extLst>
                        </xdr:cNvPr>
                        <xdr:cNvGraphicFramePr>
                          <a:graphicFrameLocks/>
                        </xdr:cNvGraphicFramePr>
                      </xdr:nvGraphicFramePr>
                      <xdr:xfrm>
                        <a:off x="3347936" y="2431914"/>
                        <a:ext cx="2853447" cy="1848256"/>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47" name="Chart 46">
                          <a:extLst>
                            <a:ext uri="{FF2B5EF4-FFF2-40B4-BE49-F238E27FC236}">
                              <a16:creationId xmlns:a16="http://schemas.microsoft.com/office/drawing/2014/main" id="{45CCC9DB-6EFA-AD0D-F6F9-1412CF703179}"/>
                            </a:ext>
                          </a:extLst>
                        </xdr:cNvPr>
                        <xdr:cNvGraphicFramePr>
                          <a:graphicFrameLocks/>
                        </xdr:cNvGraphicFramePr>
                      </xdr:nvGraphicFramePr>
                      <xdr:xfrm>
                        <a:off x="2247196" y="2204935"/>
                        <a:ext cx="2332911" cy="2391384"/>
                      </xdr:xfrm>
                      <a:graphic>
                        <a:graphicData uri="http://schemas.openxmlformats.org/drawingml/2006/chart">
                          <c:chart xmlns:c="http://schemas.openxmlformats.org/drawingml/2006/chart" xmlns:r="http://schemas.openxmlformats.org/officeDocument/2006/relationships" r:id="rId4"/>
                        </a:graphicData>
                      </a:graphic>
                    </xdr:graphicFrame>
                  </xdr:grpSp>
                  <xdr:sp macro="" textlink="">
                    <xdr:nvSpPr>
                      <xdr:cNvPr id="24" name="Rectangle: Rounded Corners 23">
                        <a:extLst>
                          <a:ext uri="{FF2B5EF4-FFF2-40B4-BE49-F238E27FC236}">
                            <a16:creationId xmlns:a16="http://schemas.microsoft.com/office/drawing/2014/main" id="{2F673C56-9095-5854-F31C-4D6AA50A067C}"/>
                          </a:ext>
                        </a:extLst>
                      </xdr:cNvPr>
                      <xdr:cNvSpPr/>
                    </xdr:nvSpPr>
                    <xdr:spPr>
                      <a:xfrm>
                        <a:off x="4087380" y="5864665"/>
                        <a:ext cx="1995252" cy="3961124"/>
                      </a:xfrm>
                      <a:prstGeom prst="roundRect">
                        <a:avLst>
                          <a:gd name="adj" fmla="val 10216"/>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5" name="Group 24">
                        <a:extLst>
                          <a:ext uri="{FF2B5EF4-FFF2-40B4-BE49-F238E27FC236}">
                            <a16:creationId xmlns:a16="http://schemas.microsoft.com/office/drawing/2014/main" id="{E9EB17A9-1E49-8A02-C2F1-6F32DB098541}"/>
                          </a:ext>
                        </a:extLst>
                      </xdr:cNvPr>
                      <xdr:cNvGrpSpPr/>
                    </xdr:nvGrpSpPr>
                    <xdr:grpSpPr>
                      <a:xfrm>
                        <a:off x="6331874" y="3493533"/>
                        <a:ext cx="4717977" cy="6372362"/>
                        <a:chOff x="4008918" y="1944075"/>
                        <a:chExt cx="3609835" cy="4777156"/>
                      </a:xfrm>
                    </xdr:grpSpPr>
                    <xdr:sp macro="" textlink="">
                      <xdr:nvSpPr>
                        <xdr:cNvPr id="41" name="Rectangle: Rounded Corners 40">
                          <a:extLst>
                            <a:ext uri="{FF2B5EF4-FFF2-40B4-BE49-F238E27FC236}">
                              <a16:creationId xmlns:a16="http://schemas.microsoft.com/office/drawing/2014/main" id="{932A6C98-CB13-F7A0-302B-17B028389581}"/>
                            </a:ext>
                          </a:extLst>
                        </xdr:cNvPr>
                        <xdr:cNvSpPr/>
                      </xdr:nvSpPr>
                      <xdr:spPr>
                        <a:xfrm>
                          <a:off x="4008918" y="1944075"/>
                          <a:ext cx="3609835" cy="4777156"/>
                        </a:xfrm>
                        <a:prstGeom prst="roundRect">
                          <a:avLst>
                            <a:gd name="adj" fmla="val 4587"/>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42" name="Chart 41">
                              <a:extLst>
                                <a:ext uri="{FF2B5EF4-FFF2-40B4-BE49-F238E27FC236}">
                                  <a16:creationId xmlns:a16="http://schemas.microsoft.com/office/drawing/2014/main" id="{6D4FA8D5-3F9A-A13F-ED28-4B6428E56600}"/>
                                </a:ext>
                              </a:extLst>
                            </xdr:cNvPr>
                            <xdr:cNvGraphicFramePr/>
                          </xdr:nvGraphicFramePr>
                          <xdr:xfrm>
                            <a:off x="4139865" y="2281539"/>
                            <a:ext cx="3235903" cy="4322463"/>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139865" y="2281539"/>
                              <a:ext cx="3235903" cy="43224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grpSp>
                    <xdr:nvGrpSpPr>
                      <xdr:cNvPr id="26" name="Group 25">
                        <a:extLst>
                          <a:ext uri="{FF2B5EF4-FFF2-40B4-BE49-F238E27FC236}">
                            <a16:creationId xmlns:a16="http://schemas.microsoft.com/office/drawing/2014/main" id="{1B1EA05E-90DF-C7CB-27BA-C16576F2E0CD}"/>
                          </a:ext>
                        </a:extLst>
                      </xdr:cNvPr>
                      <xdr:cNvGrpSpPr/>
                    </xdr:nvGrpSpPr>
                    <xdr:grpSpPr>
                      <a:xfrm>
                        <a:off x="6245961" y="108858"/>
                        <a:ext cx="4850885" cy="3222504"/>
                        <a:chOff x="3913702" y="109924"/>
                        <a:chExt cx="3618375" cy="1726691"/>
                      </a:xfrm>
                    </xdr:grpSpPr>
                    <xdr:sp macro="" textlink="">
                      <xdr:nvSpPr>
                        <xdr:cNvPr id="39" name="Rectangle: Rounded Corners 38">
                          <a:extLst>
                            <a:ext uri="{FF2B5EF4-FFF2-40B4-BE49-F238E27FC236}">
                              <a16:creationId xmlns:a16="http://schemas.microsoft.com/office/drawing/2014/main" id="{A207B04F-CC6E-6530-1F9A-2FA101027DCF}"/>
                            </a:ext>
                          </a:extLst>
                        </xdr:cNvPr>
                        <xdr:cNvSpPr/>
                      </xdr:nvSpPr>
                      <xdr:spPr>
                        <a:xfrm>
                          <a:off x="3913702" y="109924"/>
                          <a:ext cx="3617941" cy="1720355"/>
                        </a:xfrm>
                        <a:prstGeom prst="roundRect">
                          <a:avLst>
                            <a:gd name="adj" fmla="val 12176"/>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0" name="Chart 39">
                          <a:extLst>
                            <a:ext uri="{FF2B5EF4-FFF2-40B4-BE49-F238E27FC236}">
                              <a16:creationId xmlns:a16="http://schemas.microsoft.com/office/drawing/2014/main" id="{8038F78B-836C-B6F1-36DA-2CD354626A10}"/>
                            </a:ext>
                          </a:extLst>
                        </xdr:cNvPr>
                        <xdr:cNvGraphicFramePr>
                          <a:graphicFrameLocks/>
                        </xdr:cNvGraphicFramePr>
                      </xdr:nvGraphicFramePr>
                      <xdr:xfrm>
                        <a:off x="3950302" y="191160"/>
                        <a:ext cx="3581775" cy="1645455"/>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27" name="Group 26">
                        <a:extLst>
                          <a:ext uri="{FF2B5EF4-FFF2-40B4-BE49-F238E27FC236}">
                            <a16:creationId xmlns:a16="http://schemas.microsoft.com/office/drawing/2014/main" id="{4E9A0AD9-44FE-DA04-2F84-47F26A0A0F53}"/>
                          </a:ext>
                        </a:extLst>
                      </xdr:cNvPr>
                      <xdr:cNvGrpSpPr/>
                    </xdr:nvGrpSpPr>
                    <xdr:grpSpPr>
                      <a:xfrm>
                        <a:off x="753492" y="5857313"/>
                        <a:ext cx="3203561" cy="3995213"/>
                        <a:chOff x="507998" y="3232088"/>
                        <a:chExt cx="3296140" cy="3290916"/>
                      </a:xfrm>
                    </xdr:grpSpPr>
                    <xdr:sp macro="" textlink="">
                      <xdr:nvSpPr>
                        <xdr:cNvPr id="37" name="Rectangle: Rounded Corners 36">
                          <a:extLst>
                            <a:ext uri="{FF2B5EF4-FFF2-40B4-BE49-F238E27FC236}">
                              <a16:creationId xmlns:a16="http://schemas.microsoft.com/office/drawing/2014/main" id="{826B4F2F-E1B2-69CE-A706-445AF3E73D97}"/>
                            </a:ext>
                          </a:extLst>
                        </xdr:cNvPr>
                        <xdr:cNvSpPr/>
                      </xdr:nvSpPr>
                      <xdr:spPr>
                        <a:xfrm>
                          <a:off x="508000" y="3232088"/>
                          <a:ext cx="3296138" cy="3290916"/>
                        </a:xfrm>
                        <a:prstGeom prst="roundRect">
                          <a:avLst>
                            <a:gd name="adj" fmla="val 11170"/>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8" name="Chart 37">
                          <a:extLst>
                            <a:ext uri="{FF2B5EF4-FFF2-40B4-BE49-F238E27FC236}">
                              <a16:creationId xmlns:a16="http://schemas.microsoft.com/office/drawing/2014/main" id="{364553F7-F061-75A4-B7AF-854FE4FB9F4D}"/>
                            </a:ext>
                          </a:extLst>
                        </xdr:cNvPr>
                        <xdr:cNvGraphicFramePr>
                          <a:graphicFrameLocks/>
                        </xdr:cNvGraphicFramePr>
                      </xdr:nvGraphicFramePr>
                      <xdr:xfrm>
                        <a:off x="507998" y="3427578"/>
                        <a:ext cx="3198448" cy="2973932"/>
                      </xdr:xfrm>
                      <a:graphic>
                        <a:graphicData uri="http://schemas.openxmlformats.org/drawingml/2006/chart">
                          <c:chart xmlns:c="http://schemas.openxmlformats.org/drawingml/2006/chart" xmlns:r="http://schemas.openxmlformats.org/officeDocument/2006/relationships" r:id="rId7"/>
                        </a:graphicData>
                      </a:graphic>
                    </xdr:graphicFrame>
                  </xdr:grpSp>
                  <xdr:grpSp>
                    <xdr:nvGrpSpPr>
                      <xdr:cNvPr id="28" name="Group 27">
                        <a:extLst>
                          <a:ext uri="{FF2B5EF4-FFF2-40B4-BE49-F238E27FC236}">
                            <a16:creationId xmlns:a16="http://schemas.microsoft.com/office/drawing/2014/main" id="{00730086-AD4F-0E1A-BE61-23D49A4A1B62}"/>
                          </a:ext>
                        </a:extLst>
                      </xdr:cNvPr>
                      <xdr:cNvGrpSpPr/>
                    </xdr:nvGrpSpPr>
                    <xdr:grpSpPr>
                      <a:xfrm>
                        <a:off x="11175999" y="55419"/>
                        <a:ext cx="2503364" cy="9924805"/>
                        <a:chOff x="11042072" y="75205"/>
                        <a:chExt cx="2410694" cy="9705509"/>
                      </a:xfrm>
                    </xdr:grpSpPr>
                    <xdr:sp macro="" textlink="">
                      <xdr:nvSpPr>
                        <xdr:cNvPr id="31" name="Rectangle: Rounded Corners 30">
                          <a:extLst>
                            <a:ext uri="{FF2B5EF4-FFF2-40B4-BE49-F238E27FC236}">
                              <a16:creationId xmlns:a16="http://schemas.microsoft.com/office/drawing/2014/main" id="{CF09028B-804B-28A2-0AD1-2C06A974DFA5}"/>
                            </a:ext>
                          </a:extLst>
                        </xdr:cNvPr>
                        <xdr:cNvSpPr/>
                      </xdr:nvSpPr>
                      <xdr:spPr>
                        <a:xfrm>
                          <a:off x="11042072" y="75205"/>
                          <a:ext cx="2399233" cy="1482436"/>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Rectangle: Rounded Corners 31">
                          <a:extLst>
                            <a:ext uri="{FF2B5EF4-FFF2-40B4-BE49-F238E27FC236}">
                              <a16:creationId xmlns:a16="http://schemas.microsoft.com/office/drawing/2014/main" id="{FE371555-F24D-8D48-CB14-7A60B606560F}"/>
                            </a:ext>
                          </a:extLst>
                        </xdr:cNvPr>
                        <xdr:cNvSpPr/>
                      </xdr:nvSpPr>
                      <xdr:spPr>
                        <a:xfrm>
                          <a:off x="11057658" y="1634835"/>
                          <a:ext cx="2357138" cy="1427019"/>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Rectangle: Rounded Corners 32">
                          <a:extLst>
                            <a:ext uri="{FF2B5EF4-FFF2-40B4-BE49-F238E27FC236}">
                              <a16:creationId xmlns:a16="http://schemas.microsoft.com/office/drawing/2014/main" id="{68E6A933-9F9D-0DCD-DFEC-0255C68E6FCF}"/>
                            </a:ext>
                          </a:extLst>
                        </xdr:cNvPr>
                        <xdr:cNvSpPr/>
                      </xdr:nvSpPr>
                      <xdr:spPr>
                        <a:xfrm>
                          <a:off x="11078444" y="6400800"/>
                          <a:ext cx="2374322" cy="1551709"/>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Rectangle: Rounded Corners 33">
                          <a:extLst>
                            <a:ext uri="{FF2B5EF4-FFF2-40B4-BE49-F238E27FC236}">
                              <a16:creationId xmlns:a16="http://schemas.microsoft.com/office/drawing/2014/main" id="{3D2AD8B2-883A-5AA2-DCC2-545BBCCA7E80}"/>
                            </a:ext>
                          </a:extLst>
                        </xdr:cNvPr>
                        <xdr:cNvSpPr/>
                      </xdr:nvSpPr>
                      <xdr:spPr>
                        <a:xfrm>
                          <a:off x="11054197" y="3172691"/>
                          <a:ext cx="2373856" cy="1537855"/>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Rectangle: Rounded Corners 34">
                          <a:extLst>
                            <a:ext uri="{FF2B5EF4-FFF2-40B4-BE49-F238E27FC236}">
                              <a16:creationId xmlns:a16="http://schemas.microsoft.com/office/drawing/2014/main" id="{B5B7F985-DA8F-C975-E7AE-6428E4557DD3}"/>
                            </a:ext>
                          </a:extLst>
                        </xdr:cNvPr>
                        <xdr:cNvSpPr/>
                      </xdr:nvSpPr>
                      <xdr:spPr>
                        <a:xfrm>
                          <a:off x="11073246" y="4806907"/>
                          <a:ext cx="2351811" cy="1510766"/>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Rectangle: Rounded Corners 35">
                          <a:extLst>
                            <a:ext uri="{FF2B5EF4-FFF2-40B4-BE49-F238E27FC236}">
                              <a16:creationId xmlns:a16="http://schemas.microsoft.com/office/drawing/2014/main" id="{8FD3900F-A645-6FBA-B9D2-A2B354CB7A01}"/>
                            </a:ext>
                          </a:extLst>
                        </xdr:cNvPr>
                        <xdr:cNvSpPr/>
                      </xdr:nvSpPr>
                      <xdr:spPr>
                        <a:xfrm>
                          <a:off x="11078442" y="8013123"/>
                          <a:ext cx="2362864" cy="1767591"/>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29" name="Rectangle: Rounded Corners 28">
                        <a:extLst>
                          <a:ext uri="{FF2B5EF4-FFF2-40B4-BE49-F238E27FC236}">
                            <a16:creationId xmlns:a16="http://schemas.microsoft.com/office/drawing/2014/main" id="{18C3D03C-4B89-6D67-7952-3B12CA87C9E0}"/>
                          </a:ext>
                        </a:extLst>
                      </xdr:cNvPr>
                      <xdr:cNvSpPr/>
                    </xdr:nvSpPr>
                    <xdr:spPr>
                      <a:xfrm>
                        <a:off x="13808851" y="125664"/>
                        <a:ext cx="260076" cy="9839158"/>
                      </a:xfrm>
                      <a:prstGeom prst="roundRect">
                        <a:avLst>
                          <a:gd name="adj" fmla="val 10216"/>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Rectangle: Rounded Corners 29">
                        <a:extLst>
                          <a:ext uri="{FF2B5EF4-FFF2-40B4-BE49-F238E27FC236}">
                            <a16:creationId xmlns:a16="http://schemas.microsoft.com/office/drawing/2014/main" id="{09A0E6EE-C2B1-FC76-5C91-ACE1649F9C32}"/>
                          </a:ext>
                        </a:extLst>
                      </xdr:cNvPr>
                      <xdr:cNvSpPr/>
                    </xdr:nvSpPr>
                    <xdr:spPr>
                      <a:xfrm flipH="1">
                        <a:off x="13876418" y="9467738"/>
                        <a:ext cx="127609" cy="387684"/>
                      </a:xfrm>
                      <a:prstGeom prst="roundRect">
                        <a:avLst>
                          <a:gd name="adj" fmla="val 10216"/>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support sheet'!N19">
                  <xdr:nvSpPr>
                    <xdr:cNvPr id="13" name="TextBox 12">
                      <a:extLst>
                        <a:ext uri="{FF2B5EF4-FFF2-40B4-BE49-F238E27FC236}">
                          <a16:creationId xmlns:a16="http://schemas.microsoft.com/office/drawing/2014/main" id="{A7884889-27A0-E4B9-EC73-1572DEEB6CA9}"/>
                        </a:ext>
                      </a:extLst>
                    </xdr:cNvPr>
                    <xdr:cNvSpPr txBox="1"/>
                  </xdr:nvSpPr>
                  <xdr:spPr>
                    <a:xfrm>
                      <a:off x="11753272" y="0"/>
                      <a:ext cx="1216041" cy="485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B0DA6F-A35C-48E4-8CF7-5CEA1CAF75FD}" type="TxLink">
                        <a:rPr lang="en-US" sz="1800" b="1" i="0" u="none" strike="noStrike">
                          <a:solidFill>
                            <a:schemeClr val="bg1"/>
                          </a:solidFill>
                          <a:latin typeface="Calibri"/>
                          <a:ea typeface="Calibri"/>
                          <a:cs typeface="Calibri"/>
                        </a:rPr>
                        <a:pPr algn="ctr"/>
                        <a:t>APSARA</a:t>
                      </a:fld>
                      <a:endParaRPr lang="en-US" sz="1800" b="1">
                        <a:solidFill>
                          <a:schemeClr val="bg1"/>
                        </a:solidFill>
                      </a:endParaRPr>
                    </a:p>
                  </xdr:txBody>
                </xdr:sp>
                <xdr:sp macro="" textlink="'support sheet'!N20">
                  <xdr:nvSpPr>
                    <xdr:cNvPr id="14" name="TextBox 13">
                      <a:extLst>
                        <a:ext uri="{FF2B5EF4-FFF2-40B4-BE49-F238E27FC236}">
                          <a16:creationId xmlns:a16="http://schemas.microsoft.com/office/drawing/2014/main" id="{02B11652-F029-AB4B-F715-8E04EF7EF6D6}"/>
                        </a:ext>
                      </a:extLst>
                    </xdr:cNvPr>
                    <xdr:cNvSpPr txBox="1"/>
                  </xdr:nvSpPr>
                  <xdr:spPr>
                    <a:xfrm>
                      <a:off x="11779038" y="1610044"/>
                      <a:ext cx="1216041" cy="49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148EE8-C1D5-4A34-97B8-AEC1414E6662}" type="TxLink">
                        <a:rPr lang="en-US" sz="1800" b="1" i="0" u="none" strike="noStrike">
                          <a:solidFill>
                            <a:schemeClr val="bg1"/>
                          </a:solidFill>
                          <a:latin typeface="Calibri"/>
                          <a:ea typeface="Calibri"/>
                          <a:cs typeface="Calibri"/>
                        </a:rPr>
                        <a:pPr algn="ctr"/>
                        <a:t>CAMEL</a:t>
                      </a:fld>
                      <a:endParaRPr lang="en-US" sz="1800" b="1">
                        <a:solidFill>
                          <a:schemeClr val="bg1"/>
                        </a:solidFill>
                      </a:endParaRPr>
                    </a:p>
                  </xdr:txBody>
                </xdr:sp>
                <xdr:sp macro="" textlink="'support sheet'!N22">
                  <xdr:nvSpPr>
                    <xdr:cNvPr id="15" name="TextBox 14">
                      <a:extLst>
                        <a:ext uri="{FF2B5EF4-FFF2-40B4-BE49-F238E27FC236}">
                          <a16:creationId xmlns:a16="http://schemas.microsoft.com/office/drawing/2014/main" id="{C3D472A8-8293-E894-0F1D-65FC93EC3946}"/>
                        </a:ext>
                      </a:extLst>
                    </xdr:cNvPr>
                    <xdr:cNvSpPr txBox="1"/>
                  </xdr:nvSpPr>
                  <xdr:spPr>
                    <a:xfrm>
                      <a:off x="11794350" y="4843746"/>
                      <a:ext cx="1216041" cy="492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99585E-0D96-4F9D-B955-E3459EE54837}" type="TxLink">
                        <a:rPr lang="en-US" sz="1800" b="1" i="0" u="none" strike="noStrike">
                          <a:solidFill>
                            <a:schemeClr val="bg1"/>
                          </a:solidFill>
                          <a:latin typeface="Calibri"/>
                          <a:ea typeface="Calibri"/>
                          <a:cs typeface="Calibri"/>
                        </a:rPr>
                        <a:pPr algn="ctr"/>
                        <a:t>DOMS</a:t>
                      </a:fld>
                      <a:endParaRPr lang="en-US" sz="1800" b="1">
                        <a:solidFill>
                          <a:schemeClr val="bg1"/>
                        </a:solidFill>
                      </a:endParaRPr>
                    </a:p>
                  </xdr:txBody>
                </xdr:sp>
                <xdr:sp macro="" textlink="'support sheet'!N23">
                  <xdr:nvSpPr>
                    <xdr:cNvPr id="16" name="TextBox 15">
                      <a:extLst>
                        <a:ext uri="{FF2B5EF4-FFF2-40B4-BE49-F238E27FC236}">
                          <a16:creationId xmlns:a16="http://schemas.microsoft.com/office/drawing/2014/main" id="{7C691570-949B-B9CB-F6AE-F57EBA0382AC}"/>
                        </a:ext>
                      </a:extLst>
                    </xdr:cNvPr>
                    <xdr:cNvSpPr txBox="1"/>
                  </xdr:nvSpPr>
                  <xdr:spPr>
                    <a:xfrm>
                      <a:off x="11537190" y="6460838"/>
                      <a:ext cx="1830987" cy="49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182055-6BB4-482C-AE1B-F9127F1CD32C}" type="TxLink">
                        <a:rPr lang="en-US" sz="1800" b="1" i="0" u="none" strike="noStrike">
                          <a:solidFill>
                            <a:schemeClr val="bg1"/>
                          </a:solidFill>
                          <a:latin typeface="Calibri"/>
                          <a:ea typeface="Calibri"/>
                          <a:cs typeface="Calibri"/>
                        </a:rPr>
                        <a:pPr algn="ctr"/>
                        <a:t>FABER CASTLE</a:t>
                      </a:fld>
                      <a:endParaRPr lang="en-US" sz="1800" b="1">
                        <a:solidFill>
                          <a:schemeClr val="bg1"/>
                        </a:solidFill>
                      </a:endParaRPr>
                    </a:p>
                  </xdr:txBody>
                </xdr:sp>
                <xdr:sp macro="" textlink="'support sheet'!N24">
                  <xdr:nvSpPr>
                    <xdr:cNvPr id="17" name="TextBox 16">
                      <a:extLst>
                        <a:ext uri="{FF2B5EF4-FFF2-40B4-BE49-F238E27FC236}">
                          <a16:creationId xmlns:a16="http://schemas.microsoft.com/office/drawing/2014/main" id="{843458AA-2003-7994-FCF3-6EC441E41172}"/>
                        </a:ext>
                      </a:extLst>
                    </xdr:cNvPr>
                    <xdr:cNvSpPr txBox="1"/>
                  </xdr:nvSpPr>
                  <xdr:spPr>
                    <a:xfrm>
                      <a:off x="11834454" y="8130431"/>
                      <a:ext cx="1216041" cy="49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D9E866-B959-491F-B9A1-8158AFB8C0B2}" type="TxLink">
                        <a:rPr lang="en-US" sz="1800" b="1" i="0" u="none" strike="noStrike">
                          <a:solidFill>
                            <a:schemeClr val="accent4">
                              <a:lumMod val="60000"/>
                              <a:lumOff val="40000"/>
                            </a:schemeClr>
                          </a:solidFill>
                          <a:effectLst>
                            <a:glow rad="139700">
                              <a:schemeClr val="accent4">
                                <a:satMod val="175000"/>
                                <a:alpha val="40000"/>
                              </a:schemeClr>
                            </a:glow>
                          </a:effectLst>
                          <a:latin typeface="Calibri"/>
                          <a:ea typeface="Calibri"/>
                          <a:cs typeface="Calibri"/>
                        </a:rPr>
                        <a:pPr algn="ctr"/>
                        <a:t>NATRAJ</a:t>
                      </a:fld>
                      <a:endParaRPr lang="en-US" sz="1800" b="1">
                        <a:solidFill>
                          <a:schemeClr val="accent4">
                            <a:lumMod val="60000"/>
                            <a:lumOff val="40000"/>
                          </a:schemeClr>
                        </a:solidFill>
                        <a:effectLst>
                          <a:glow rad="139700">
                            <a:schemeClr val="accent4">
                              <a:satMod val="175000"/>
                              <a:alpha val="40000"/>
                            </a:schemeClr>
                          </a:glow>
                        </a:effectLst>
                      </a:endParaRPr>
                    </a:p>
                  </xdr:txBody>
                </xdr:sp>
                <xdr:sp macro="" textlink="'support sheet'!N21">
                  <xdr:nvSpPr>
                    <xdr:cNvPr id="18" name="TextBox 17">
                      <a:extLst>
                        <a:ext uri="{FF2B5EF4-FFF2-40B4-BE49-F238E27FC236}">
                          <a16:creationId xmlns:a16="http://schemas.microsoft.com/office/drawing/2014/main" id="{55A7044B-6E7A-E5A0-5E36-E55A8756D91A}"/>
                        </a:ext>
                      </a:extLst>
                    </xdr:cNvPr>
                    <xdr:cNvSpPr txBox="1"/>
                  </xdr:nvSpPr>
                  <xdr:spPr>
                    <a:xfrm>
                      <a:off x="11697369" y="3187031"/>
                      <a:ext cx="1354586" cy="49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FD2F503-7085-43F4-91A1-6D23CD8D01AE}" type="TxLink">
                        <a:rPr lang="en-US" sz="1800" b="1" i="0" u="none" strike="noStrike">
                          <a:solidFill>
                            <a:schemeClr val="bg1"/>
                          </a:solidFill>
                          <a:latin typeface="Calibri"/>
                          <a:ea typeface="Calibri"/>
                          <a:cs typeface="Calibri"/>
                        </a:rPr>
                        <a:pPr algn="ctr"/>
                        <a:t>CLASSMATE</a:t>
                      </a:fld>
                      <a:endParaRPr lang="en-US" sz="1800" b="1">
                        <a:solidFill>
                          <a:schemeClr val="bg1"/>
                        </a:solidFill>
                      </a:endParaRPr>
                    </a:p>
                  </xdr:txBody>
                </xdr:sp>
                <xdr:sp macro="" textlink="">
                  <xdr:nvSpPr>
                    <xdr:cNvPr id="19" name="TextBox 18">
                      <a:extLst>
                        <a:ext uri="{FF2B5EF4-FFF2-40B4-BE49-F238E27FC236}">
                          <a16:creationId xmlns:a16="http://schemas.microsoft.com/office/drawing/2014/main" id="{BEF730B4-FCA8-0683-856B-F6B794985C01}"/>
                        </a:ext>
                      </a:extLst>
                    </xdr:cNvPr>
                    <xdr:cNvSpPr txBox="1"/>
                  </xdr:nvSpPr>
                  <xdr:spPr>
                    <a:xfrm>
                      <a:off x="1029368" y="5868737"/>
                      <a:ext cx="2526632" cy="387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6">
                              <a:lumMod val="50000"/>
                            </a:schemeClr>
                          </a:solidFill>
                        </a:rPr>
                        <a:t>YEARLY SALES  COMPARISION</a:t>
                      </a:r>
                    </a:p>
                  </xdr:txBody>
                </xdr:sp>
                <xdr:sp macro="" textlink="">
                  <xdr:nvSpPr>
                    <xdr:cNvPr id="20" name="TextBox 19">
                      <a:extLst>
                        <a:ext uri="{FF2B5EF4-FFF2-40B4-BE49-F238E27FC236}">
                          <a16:creationId xmlns:a16="http://schemas.microsoft.com/office/drawing/2014/main" id="{2BE33096-1F4F-9599-31CA-B26C5E20FFF0}"/>
                        </a:ext>
                      </a:extLst>
                    </xdr:cNvPr>
                    <xdr:cNvSpPr txBox="1"/>
                  </xdr:nvSpPr>
                  <xdr:spPr>
                    <a:xfrm>
                      <a:off x="2344820" y="2438400"/>
                      <a:ext cx="2272632" cy="105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6">
                              <a:lumMod val="50000"/>
                            </a:schemeClr>
                          </a:solidFill>
                        </a:rPr>
                        <a:t>CUSTOMER RATIO PER MODE OF BUSINESS</a:t>
                      </a:r>
                    </a:p>
                  </xdr:txBody>
                </xdr:sp>
                <xdr:sp macro="" textlink="">
                  <xdr:nvSpPr>
                    <xdr:cNvPr id="21" name="TextBox 20">
                      <a:extLst>
                        <a:ext uri="{FF2B5EF4-FFF2-40B4-BE49-F238E27FC236}">
                          <a16:creationId xmlns:a16="http://schemas.microsoft.com/office/drawing/2014/main" id="{56A60E35-4694-5AE6-FBA5-3BB42984FD75}"/>
                        </a:ext>
                      </a:extLst>
                    </xdr:cNvPr>
                    <xdr:cNvSpPr txBox="1"/>
                  </xdr:nvSpPr>
                  <xdr:spPr>
                    <a:xfrm>
                      <a:off x="7416799" y="3328736"/>
                      <a:ext cx="2272632" cy="941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6">
                              <a:lumMod val="50000"/>
                            </a:schemeClr>
                          </a:solidFill>
                        </a:rPr>
                        <a:t>STATE</a:t>
                      </a:r>
                      <a:r>
                        <a:rPr lang="en-IN" sz="1600" b="1" baseline="0">
                          <a:solidFill>
                            <a:schemeClr val="accent6">
                              <a:lumMod val="50000"/>
                            </a:schemeClr>
                          </a:solidFill>
                        </a:rPr>
                        <a:t>-WISE CUSTOMERS </a:t>
                      </a:r>
                      <a:endParaRPr lang="en-IN" sz="1600" b="1">
                        <a:solidFill>
                          <a:schemeClr val="accent6">
                            <a:lumMod val="50000"/>
                          </a:schemeClr>
                        </a:solidFill>
                      </a:endParaRPr>
                    </a:p>
                  </xdr:txBody>
                </xdr:sp>
                <xdr:sp macro="" textlink="">
                  <xdr:nvSpPr>
                    <xdr:cNvPr id="22" name="TextBox 21">
                      <a:extLst>
                        <a:ext uri="{FF2B5EF4-FFF2-40B4-BE49-F238E27FC236}">
                          <a16:creationId xmlns:a16="http://schemas.microsoft.com/office/drawing/2014/main" id="{A5EE3807-CFC2-4710-1A9F-0E46B3266782}"/>
                        </a:ext>
                      </a:extLst>
                    </xdr:cNvPr>
                    <xdr:cNvSpPr txBox="1"/>
                  </xdr:nvSpPr>
                  <xdr:spPr>
                    <a:xfrm>
                      <a:off x="7502357" y="0"/>
                      <a:ext cx="2272632" cy="941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6">
                              <a:lumMod val="50000"/>
                            </a:schemeClr>
                          </a:solidFill>
                        </a:rPr>
                        <a:t>MALE VS FEMALE CUSTOMER RATIO</a:t>
                      </a:r>
                    </a:p>
                  </xdr:txBody>
                </xdr:sp>
              </xdr:grpSp>
              <xdr:pic>
                <xdr:nvPicPr>
                  <xdr:cNvPr id="6" name="Graphic 5" descr="Palette with solid fill">
                    <a:hlinkClick xmlns:r="http://schemas.openxmlformats.org/officeDocument/2006/relationships" r:id="rId8" tooltip="CAMEL"/>
                    <a:extLst>
                      <a:ext uri="{FF2B5EF4-FFF2-40B4-BE49-F238E27FC236}">
                        <a16:creationId xmlns:a16="http://schemas.microsoft.com/office/drawing/2014/main" id="{1C12A585-8D44-CB21-8478-2C5903A433D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750841" y="1917433"/>
                    <a:ext cx="1221053" cy="1227598"/>
                  </a:xfrm>
                  <a:prstGeom prst="rect">
                    <a:avLst/>
                  </a:prstGeom>
                </xdr:spPr>
              </xdr:pic>
              <xdr:pic>
                <xdr:nvPicPr>
                  <xdr:cNvPr id="7" name="Graphic 6" descr="Ruler with solid fill">
                    <a:hlinkClick xmlns:r="http://schemas.openxmlformats.org/officeDocument/2006/relationships" r:id="rId11" tooltip="FABLE CASTLE"/>
                    <a:extLst>
                      <a:ext uri="{FF2B5EF4-FFF2-40B4-BE49-F238E27FC236}">
                        <a16:creationId xmlns:a16="http://schemas.microsoft.com/office/drawing/2014/main" id="{B751063E-FA62-19FB-AA1A-E57315C15E1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900842" y="7055578"/>
                    <a:ext cx="892737" cy="892737"/>
                  </a:xfrm>
                  <a:prstGeom prst="rect">
                    <a:avLst/>
                  </a:prstGeom>
                </xdr:spPr>
              </xdr:pic>
              <xdr:pic>
                <xdr:nvPicPr>
                  <xdr:cNvPr id="8" name="Graphic 7" descr="Books with solid fill">
                    <a:hlinkClick xmlns:r="http://schemas.openxmlformats.org/officeDocument/2006/relationships" r:id="rId14" tooltip="CLASSMATE"/>
                    <a:extLst>
                      <a:ext uri="{FF2B5EF4-FFF2-40B4-BE49-F238E27FC236}">
                        <a16:creationId xmlns:a16="http://schemas.microsoft.com/office/drawing/2014/main" id="{77B02904-EF88-3D10-D026-7705ED61BD0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877051" y="3738550"/>
                    <a:ext cx="1090318" cy="967134"/>
                  </a:xfrm>
                  <a:prstGeom prst="rect">
                    <a:avLst/>
                  </a:prstGeom>
                </xdr:spPr>
              </xdr:pic>
              <xdr:pic>
                <xdr:nvPicPr>
                  <xdr:cNvPr id="9" name="Graphic 8" descr="Pencil with solid fill">
                    <a:hlinkClick xmlns:r="http://schemas.openxmlformats.org/officeDocument/2006/relationships" r:id="rId17" tooltip="APSARA"/>
                    <a:extLst>
                      <a:ext uri="{FF2B5EF4-FFF2-40B4-BE49-F238E27FC236}">
                        <a16:creationId xmlns:a16="http://schemas.microsoft.com/office/drawing/2014/main" id="{F238844D-3B16-1FCF-6B91-B7F0456BC1B4}"/>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1839895" y="408962"/>
                    <a:ext cx="1047264" cy="1041651"/>
                  </a:xfrm>
                  <a:prstGeom prst="rect">
                    <a:avLst/>
                  </a:prstGeom>
                </xdr:spPr>
              </xdr:pic>
              <xdr:pic>
                <xdr:nvPicPr>
                  <xdr:cNvPr id="10" name="Graphic 9" descr="Large paint brush with solid fill">
                    <a:hlinkClick xmlns:r="http://schemas.openxmlformats.org/officeDocument/2006/relationships" r:id="rId20" tooltip="NATRAJ"/>
                    <a:extLst>
                      <a:ext uri="{FF2B5EF4-FFF2-40B4-BE49-F238E27FC236}">
                        <a16:creationId xmlns:a16="http://schemas.microsoft.com/office/drawing/2014/main" id="{7F4A51C7-7731-6184-F324-3EC2587385D7}"/>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1924632" y="8756316"/>
                    <a:ext cx="914400" cy="914400"/>
                  </a:xfrm>
                  <a:prstGeom prst="rect">
                    <a:avLst/>
                  </a:prstGeom>
                </xdr:spPr>
              </xdr:pic>
              <xdr:pic>
                <xdr:nvPicPr>
                  <xdr:cNvPr id="11" name="Graphic 10" descr="Pencil with solid fill">
                    <a:hlinkClick xmlns:r="http://schemas.openxmlformats.org/officeDocument/2006/relationships" r:id="rId23" tooltip="DOMS"/>
                    <a:extLst>
                      <a:ext uri="{FF2B5EF4-FFF2-40B4-BE49-F238E27FC236}">
                        <a16:creationId xmlns:a16="http://schemas.microsoft.com/office/drawing/2014/main" id="{5F8F633F-A26C-C8B8-486D-0C79C70DD93B}"/>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1951368" y="5307263"/>
                    <a:ext cx="914400" cy="914400"/>
                  </a:xfrm>
                  <a:prstGeom prst="rect">
                    <a:avLst/>
                  </a:prstGeom>
                </xdr:spPr>
              </xdr:pic>
            </xdr:grpSp>
            <mc:AlternateContent xmlns:mc="http://schemas.openxmlformats.org/markup-compatibility/2006" xmlns:a14="http://schemas.microsoft.com/office/drawing/2010/main">
              <mc:Choice Requires="a14">
                <xdr:graphicFrame macro="">
                  <xdr:nvGraphicFramePr>
                    <xdr:cNvPr id="4" name="PRODUCT 6">
                      <a:extLst>
                        <a:ext uri="{FF2B5EF4-FFF2-40B4-BE49-F238E27FC236}">
                          <a16:creationId xmlns:a16="http://schemas.microsoft.com/office/drawing/2014/main" id="{180E9EFD-35FA-C124-E696-2165A9FC13AF}"/>
                        </a:ext>
                      </a:extLst>
                    </xdr:cNvPr>
                    <xdr:cNvGraphicFramePr/>
                  </xdr:nvGraphicFramePr>
                  <xdr:xfrm>
                    <a:off x="4215185" y="6098309"/>
                    <a:ext cx="1791450" cy="3580428"/>
                  </xdr:xfrm>
                  <a:graphic>
                    <a:graphicData uri="http://schemas.microsoft.com/office/drawing/2010/slicer">
                      <sle:slicer xmlns:sle="http://schemas.microsoft.com/office/drawing/2010/slicer" name="PRODUCT 6"/>
                    </a:graphicData>
                  </a:graphic>
                </xdr:graphicFrame>
              </mc:Choice>
              <mc:Fallback xmlns="">
                <xdr:sp macro="" textlink="">
                  <xdr:nvSpPr>
                    <xdr:cNvPr id="0" name=""/>
                    <xdr:cNvSpPr>
                      <a:spLocks noTextEdit="1"/>
                    </xdr:cNvSpPr>
                  </xdr:nvSpPr>
                  <xdr:spPr>
                    <a:xfrm>
                      <a:off x="3501364" y="5229934"/>
                      <a:ext cx="1807499" cy="30705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59" name="Group 58">
                <a:extLst>
                  <a:ext uri="{FF2B5EF4-FFF2-40B4-BE49-F238E27FC236}">
                    <a16:creationId xmlns:a16="http://schemas.microsoft.com/office/drawing/2014/main" id="{360938FE-73A2-651D-A53B-8E4EFB7290D2}"/>
                  </a:ext>
                </a:extLst>
              </xdr:cNvPr>
              <xdr:cNvGrpSpPr/>
            </xdr:nvGrpSpPr>
            <xdr:grpSpPr>
              <a:xfrm>
                <a:off x="14197264" y="2946800"/>
                <a:ext cx="8180897" cy="5762149"/>
                <a:chOff x="14197264" y="2946800"/>
                <a:chExt cx="8180897" cy="5762149"/>
              </a:xfrm>
            </xdr:grpSpPr>
            <xdr:sp macro="" textlink="">
              <xdr:nvSpPr>
                <xdr:cNvPr id="49" name="Rectangle: Rounded Corners 48">
                  <a:extLst>
                    <a:ext uri="{FF2B5EF4-FFF2-40B4-BE49-F238E27FC236}">
                      <a16:creationId xmlns:a16="http://schemas.microsoft.com/office/drawing/2014/main" id="{1E0225F4-2FEC-4DE9-A053-5DECA5717290}"/>
                    </a:ext>
                  </a:extLst>
                </xdr:cNvPr>
                <xdr:cNvSpPr/>
              </xdr:nvSpPr>
              <xdr:spPr>
                <a:xfrm>
                  <a:off x="14197264" y="2946800"/>
                  <a:ext cx="8180897" cy="5762149"/>
                </a:xfrm>
                <a:prstGeom prst="roundRect">
                  <a:avLst>
                    <a:gd name="adj" fmla="val 5592"/>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2" name="Rectangle: Rounded Corners 51">
                  <a:extLst>
                    <a:ext uri="{FF2B5EF4-FFF2-40B4-BE49-F238E27FC236}">
                      <a16:creationId xmlns:a16="http://schemas.microsoft.com/office/drawing/2014/main" id="{5B6C5D3E-2E64-4D01-968B-D2F8EBC344FF}"/>
                    </a:ext>
                  </a:extLst>
                </xdr:cNvPr>
                <xdr:cNvSpPr/>
              </xdr:nvSpPr>
              <xdr:spPr>
                <a:xfrm>
                  <a:off x="14250738" y="3021263"/>
                  <a:ext cx="8074526" cy="2646947"/>
                </a:xfrm>
                <a:prstGeom prst="roundRect">
                  <a:avLst>
                    <a:gd name="adj" fmla="val 10216"/>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3" name="Rectangle: Rounded Corners 52">
                  <a:extLst>
                    <a:ext uri="{FF2B5EF4-FFF2-40B4-BE49-F238E27FC236}">
                      <a16:creationId xmlns:a16="http://schemas.microsoft.com/office/drawing/2014/main" id="{9865CD23-9B29-4BA2-8F05-E356498F4864}"/>
                    </a:ext>
                  </a:extLst>
                </xdr:cNvPr>
                <xdr:cNvSpPr/>
              </xdr:nvSpPr>
              <xdr:spPr>
                <a:xfrm>
                  <a:off x="14256085" y="5807242"/>
                  <a:ext cx="8074526" cy="2834106"/>
                </a:xfrm>
                <a:prstGeom prst="roundRect">
                  <a:avLst>
                    <a:gd name="adj" fmla="val 10216"/>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8" name="Chart 47">
                  <a:extLst>
                    <a:ext uri="{FF2B5EF4-FFF2-40B4-BE49-F238E27FC236}">
                      <a16:creationId xmlns:a16="http://schemas.microsoft.com/office/drawing/2014/main" id="{26ACA3C1-5EFB-4F7A-84CA-EC2BAFE84850}"/>
                    </a:ext>
                  </a:extLst>
                </xdr:cNvPr>
                <xdr:cNvGraphicFramePr>
                  <a:graphicFrameLocks/>
                </xdr:cNvGraphicFramePr>
              </xdr:nvGraphicFramePr>
              <xdr:xfrm>
                <a:off x="14344316" y="5868736"/>
                <a:ext cx="7927473" cy="2743200"/>
              </xdr:xfrm>
              <a:graphic>
                <a:graphicData uri="http://schemas.openxmlformats.org/drawingml/2006/chart">
                  <c:chart xmlns:c="http://schemas.openxmlformats.org/drawingml/2006/chart" xmlns:r="http://schemas.openxmlformats.org/officeDocument/2006/relationships" r:id="rId24"/>
                </a:graphicData>
              </a:graphic>
            </xdr:graphicFrame>
            <xdr:graphicFrame macro="">
              <xdr:nvGraphicFramePr>
                <xdr:cNvPr id="50" name="Chart 49">
                  <a:extLst>
                    <a:ext uri="{FF2B5EF4-FFF2-40B4-BE49-F238E27FC236}">
                      <a16:creationId xmlns:a16="http://schemas.microsoft.com/office/drawing/2014/main" id="{9FCAAACD-E49A-4591-93B3-E0C500A9188F}"/>
                    </a:ext>
                  </a:extLst>
                </xdr:cNvPr>
                <xdr:cNvGraphicFramePr>
                  <a:graphicFrameLocks/>
                </xdr:cNvGraphicFramePr>
              </xdr:nvGraphicFramePr>
              <xdr:xfrm>
                <a:off x="14344316" y="3034633"/>
                <a:ext cx="7874000" cy="2526630"/>
              </xdr:xfrm>
              <a:graphic>
                <a:graphicData uri="http://schemas.openxmlformats.org/drawingml/2006/chart">
                  <c:chart xmlns:c="http://schemas.openxmlformats.org/drawingml/2006/chart" xmlns:r="http://schemas.openxmlformats.org/officeDocument/2006/relationships" r:id="rId25"/>
                </a:graphicData>
              </a:graphic>
            </xdr:graphicFrame>
          </xdr:grpSp>
          <xdr:grpSp>
            <xdr:nvGrpSpPr>
              <xdr:cNvPr id="58" name="Group 57">
                <a:extLst>
                  <a:ext uri="{FF2B5EF4-FFF2-40B4-BE49-F238E27FC236}">
                    <a16:creationId xmlns:a16="http://schemas.microsoft.com/office/drawing/2014/main" id="{6B7DCE68-FDEE-88B1-27AC-A77A6D1C65EF}"/>
                  </a:ext>
                </a:extLst>
              </xdr:cNvPr>
              <xdr:cNvGrpSpPr/>
            </xdr:nvGrpSpPr>
            <xdr:grpSpPr>
              <a:xfrm>
                <a:off x="14143789" y="1"/>
                <a:ext cx="8181474" cy="2820736"/>
                <a:chOff x="14143789" y="1"/>
                <a:chExt cx="8181474" cy="2820736"/>
              </a:xfrm>
            </xdr:grpSpPr>
            <xdr:sp macro="" textlink="">
              <xdr:nvSpPr>
                <xdr:cNvPr id="54" name="Rectangle: Rounded Corners 53">
                  <a:extLst>
                    <a:ext uri="{FF2B5EF4-FFF2-40B4-BE49-F238E27FC236}">
                      <a16:creationId xmlns:a16="http://schemas.microsoft.com/office/drawing/2014/main" id="{454F22D5-DC00-4E2B-BF25-C923F65C8D8A}"/>
                    </a:ext>
                  </a:extLst>
                </xdr:cNvPr>
                <xdr:cNvSpPr/>
              </xdr:nvSpPr>
              <xdr:spPr>
                <a:xfrm>
                  <a:off x="14143789" y="1"/>
                  <a:ext cx="8181474" cy="2820736"/>
                </a:xfrm>
                <a:prstGeom prst="roundRect">
                  <a:avLst>
                    <a:gd name="adj" fmla="val 5592"/>
                  </a:avLst>
                </a:prstGeom>
                <a:solidFill>
                  <a:schemeClr val="accent6">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6" name="Rectangle: Rounded Corners 55">
                  <a:extLst>
                    <a:ext uri="{FF2B5EF4-FFF2-40B4-BE49-F238E27FC236}">
                      <a16:creationId xmlns:a16="http://schemas.microsoft.com/office/drawing/2014/main" id="{1D96A1A4-9DC0-4CE8-BCA1-C999839B44ED}"/>
                    </a:ext>
                  </a:extLst>
                </xdr:cNvPr>
                <xdr:cNvSpPr/>
              </xdr:nvSpPr>
              <xdr:spPr>
                <a:xfrm>
                  <a:off x="14224000" y="700040"/>
                  <a:ext cx="3467179" cy="2011038"/>
                </a:xfrm>
                <a:prstGeom prst="roundRect">
                  <a:avLst>
                    <a:gd name="adj" fmla="val 7578"/>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7" name="Rectangle: Rounded Corners 56">
                  <a:extLst>
                    <a:ext uri="{FF2B5EF4-FFF2-40B4-BE49-F238E27FC236}">
                      <a16:creationId xmlns:a16="http://schemas.microsoft.com/office/drawing/2014/main" id="{9D5506B4-FFF3-48DE-8C03-C3410E1A02C5}"/>
                    </a:ext>
                  </a:extLst>
                </xdr:cNvPr>
                <xdr:cNvSpPr/>
              </xdr:nvSpPr>
              <xdr:spPr>
                <a:xfrm>
                  <a:off x="18782631" y="688173"/>
                  <a:ext cx="3467179" cy="1996166"/>
                </a:xfrm>
                <a:prstGeom prst="roundRect">
                  <a:avLst>
                    <a:gd name="adj" fmla="val 7578"/>
                  </a:avLst>
                </a:prstGeom>
                <a:solidFill>
                  <a:schemeClr val="accent6">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sp macro="" textlink="'natraj support'!A14">
          <xdr:nvSpPr>
            <xdr:cNvPr id="51" name="TextBox 50">
              <a:extLst>
                <a:ext uri="{FF2B5EF4-FFF2-40B4-BE49-F238E27FC236}">
                  <a16:creationId xmlns:a16="http://schemas.microsoft.com/office/drawing/2014/main" id="{DAB119B2-86F6-54A7-C5BF-F8A4D82B5ACF}"/>
                </a:ext>
              </a:extLst>
            </xdr:cNvPr>
            <xdr:cNvSpPr txBox="1"/>
          </xdr:nvSpPr>
          <xdr:spPr>
            <a:xfrm>
              <a:off x="16166148" y="1411030"/>
              <a:ext cx="1479411" cy="462307"/>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fld id="{F81D34DD-8EE3-4AF0-9EFE-52D39A091D61}" type="TxLink">
                <a:rPr lang="en-US" sz="1600" b="1" i="0" u="none" strike="noStrike">
                  <a:solidFill>
                    <a:srgbClr val="000000"/>
                  </a:solidFill>
                  <a:latin typeface="Calibri"/>
                  <a:ea typeface="Calibri"/>
                  <a:cs typeface="Calibri"/>
                </a:rPr>
                <a:pPr algn="ctr"/>
                <a:t>92080</a:t>
              </a:fld>
              <a:endParaRPr lang="en-IN" sz="1600" b="1"/>
            </a:p>
          </xdr:txBody>
        </xdr:sp>
        <xdr:sp macro="" textlink="'natraj support'!B14">
          <xdr:nvSpPr>
            <xdr:cNvPr id="55" name="TextBox 54">
              <a:extLst>
                <a:ext uri="{FF2B5EF4-FFF2-40B4-BE49-F238E27FC236}">
                  <a16:creationId xmlns:a16="http://schemas.microsoft.com/office/drawing/2014/main" id="{F595156D-1959-41D6-B7E5-AE063F339F87}"/>
                </a:ext>
              </a:extLst>
            </xdr:cNvPr>
            <xdr:cNvSpPr txBox="1"/>
          </xdr:nvSpPr>
          <xdr:spPr>
            <a:xfrm>
              <a:off x="16166148" y="2023587"/>
              <a:ext cx="1479411" cy="462307"/>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fld id="{6AF5D018-33DF-4BE3-80D2-9C16DAE5E85B}" type="TxLink">
                <a:rPr lang="en-US" sz="1600" b="1" i="0" u="none" strike="noStrike">
                  <a:solidFill>
                    <a:srgbClr val="000000"/>
                  </a:solidFill>
                  <a:latin typeface="Calibri"/>
                  <a:ea typeface="Calibri"/>
                  <a:cs typeface="Calibri"/>
                </a:rPr>
                <a:pPr algn="ctr"/>
                <a:t>NOTEBOOK</a:t>
              </a:fld>
              <a:endParaRPr lang="en-IN" sz="1600" b="1"/>
            </a:p>
          </xdr:txBody>
        </xdr:sp>
        <xdr:sp macro="" textlink="'natraj support'!B30">
          <xdr:nvSpPr>
            <xdr:cNvPr id="61" name="TextBox 60">
              <a:extLst>
                <a:ext uri="{FF2B5EF4-FFF2-40B4-BE49-F238E27FC236}">
                  <a16:creationId xmlns:a16="http://schemas.microsoft.com/office/drawing/2014/main" id="{FECC7ABF-6EFF-C9E6-86D1-98338983D2CE}"/>
                </a:ext>
              </a:extLst>
            </xdr:cNvPr>
            <xdr:cNvSpPr txBox="1"/>
          </xdr:nvSpPr>
          <xdr:spPr>
            <a:xfrm>
              <a:off x="20795273" y="1976364"/>
              <a:ext cx="1479411" cy="462307"/>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fld id="{1CF15C19-3B89-4B9E-8490-9220287C8538}" type="TxLink">
                <a:rPr lang="en-US" sz="1600" b="1" i="0" u="none" strike="noStrike">
                  <a:solidFill>
                    <a:srgbClr val="000000"/>
                  </a:solidFill>
                  <a:latin typeface="Calibri"/>
                  <a:ea typeface="Calibri"/>
                  <a:cs typeface="Calibri"/>
                </a:rPr>
                <a:pPr algn="ctr"/>
                <a:t>GEOMETRY BOX</a:t>
              </a:fld>
              <a:endParaRPr lang="en-IN" sz="1600" b="1"/>
            </a:p>
          </xdr:txBody>
        </xdr:sp>
        <xdr:sp macro="" textlink="'natraj support'!A30">
          <xdr:nvSpPr>
            <xdr:cNvPr id="62" name="TextBox 61">
              <a:extLst>
                <a:ext uri="{FF2B5EF4-FFF2-40B4-BE49-F238E27FC236}">
                  <a16:creationId xmlns:a16="http://schemas.microsoft.com/office/drawing/2014/main" id="{8A5C7D43-8555-941E-20BE-D27BB8DBDA44}"/>
                </a:ext>
              </a:extLst>
            </xdr:cNvPr>
            <xdr:cNvSpPr txBox="1"/>
          </xdr:nvSpPr>
          <xdr:spPr>
            <a:xfrm>
              <a:off x="20795274" y="1352248"/>
              <a:ext cx="1479411" cy="462307"/>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fld id="{FF25786E-B023-4E96-B530-7C13CCA01AFB}" type="TxLink">
                <a:rPr lang="en-US" sz="1600" b="1" i="0" u="none" strike="noStrike">
                  <a:solidFill>
                    <a:srgbClr val="000000"/>
                  </a:solidFill>
                  <a:latin typeface="Calibri"/>
                  <a:ea typeface="Calibri"/>
                  <a:cs typeface="Calibri"/>
                </a:rPr>
                <a:pPr algn="ctr"/>
                <a:t>52</a:t>
              </a:fld>
              <a:endParaRPr lang="en-IN" sz="1600" b="1"/>
            </a:p>
          </xdr:txBody>
        </xdr:sp>
        <xdr:sp macro="" textlink="">
          <xdr:nvSpPr>
            <xdr:cNvPr id="63" name="TextBox 62">
              <a:extLst>
                <a:ext uri="{FF2B5EF4-FFF2-40B4-BE49-F238E27FC236}">
                  <a16:creationId xmlns:a16="http://schemas.microsoft.com/office/drawing/2014/main" id="{0CEA157F-225A-4D09-80DF-521C1145E316}"/>
                </a:ext>
              </a:extLst>
            </xdr:cNvPr>
            <xdr:cNvSpPr txBox="1"/>
          </xdr:nvSpPr>
          <xdr:spPr>
            <a:xfrm>
              <a:off x="17204121" y="0"/>
              <a:ext cx="2361320" cy="790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rPr>
                <a:t>BES</a:t>
              </a:r>
              <a:r>
                <a:rPr lang="en-IN" sz="2400" b="1" baseline="0">
                  <a:solidFill>
                    <a:schemeClr val="bg1"/>
                  </a:solidFill>
                </a:rPr>
                <a:t>T  PRODUCT</a:t>
              </a:r>
              <a:endParaRPr lang="en-IN" sz="2400" b="1">
                <a:solidFill>
                  <a:schemeClr val="bg1"/>
                </a:solidFill>
              </a:endParaRPr>
            </a:p>
          </xdr:txBody>
        </xdr:sp>
        <xdr:sp macro="" textlink="">
          <xdr:nvSpPr>
            <xdr:cNvPr id="64" name="TextBox 63">
              <a:extLst>
                <a:ext uri="{FF2B5EF4-FFF2-40B4-BE49-F238E27FC236}">
                  <a16:creationId xmlns:a16="http://schemas.microsoft.com/office/drawing/2014/main" id="{54EA31D5-20AF-42D8-84C4-6C911F0BD27D}"/>
                </a:ext>
              </a:extLst>
            </xdr:cNvPr>
            <xdr:cNvSpPr txBox="1"/>
          </xdr:nvSpPr>
          <xdr:spPr>
            <a:xfrm>
              <a:off x="14913420" y="577885"/>
              <a:ext cx="2361320" cy="790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6">
                      <a:lumMod val="75000"/>
                    </a:schemeClr>
                  </a:solidFill>
                </a:rPr>
                <a:t>SALE</a:t>
              </a:r>
              <a:r>
                <a:rPr lang="en-IN" sz="1800" b="1" baseline="0">
                  <a:solidFill>
                    <a:schemeClr val="accent6">
                      <a:lumMod val="75000"/>
                    </a:schemeClr>
                  </a:solidFill>
                </a:rPr>
                <a:t> WISE </a:t>
              </a:r>
              <a:endParaRPr lang="en-IN" sz="1800" b="1">
                <a:solidFill>
                  <a:schemeClr val="accent6">
                    <a:lumMod val="75000"/>
                  </a:schemeClr>
                </a:solidFill>
              </a:endParaRPr>
            </a:p>
          </xdr:txBody>
        </xdr:sp>
        <xdr:sp macro="" textlink="">
          <xdr:nvSpPr>
            <xdr:cNvPr id="65" name="TextBox 64">
              <a:extLst>
                <a:ext uri="{FF2B5EF4-FFF2-40B4-BE49-F238E27FC236}">
                  <a16:creationId xmlns:a16="http://schemas.microsoft.com/office/drawing/2014/main" id="{1B759E82-BDA5-4E2D-9DF1-7080A009955E}"/>
                </a:ext>
              </a:extLst>
            </xdr:cNvPr>
            <xdr:cNvSpPr txBox="1"/>
          </xdr:nvSpPr>
          <xdr:spPr>
            <a:xfrm>
              <a:off x="19626061" y="577885"/>
              <a:ext cx="2361320" cy="790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6">
                      <a:lumMod val="75000"/>
                    </a:schemeClr>
                  </a:solidFill>
                </a:rPr>
                <a:t>POPULARITY</a:t>
              </a:r>
              <a:r>
                <a:rPr lang="en-IN" sz="1800" b="1" baseline="0">
                  <a:solidFill>
                    <a:schemeClr val="accent6">
                      <a:lumMod val="75000"/>
                    </a:schemeClr>
                  </a:solidFill>
                </a:rPr>
                <a:t> WISE </a:t>
              </a:r>
              <a:endParaRPr lang="en-IN" sz="1800" b="1">
                <a:solidFill>
                  <a:schemeClr val="accent6">
                    <a:lumMod val="75000"/>
                  </a:schemeClr>
                </a:solidFill>
              </a:endParaRPr>
            </a:p>
          </xdr:txBody>
        </xdr:sp>
      </xdr:grpSp>
      <xdr:pic>
        <xdr:nvPicPr>
          <xdr:cNvPr id="70" name="Picture 69">
            <a:extLst>
              <a:ext uri="{FF2B5EF4-FFF2-40B4-BE49-F238E27FC236}">
                <a16:creationId xmlns:a16="http://schemas.microsoft.com/office/drawing/2014/main" id="{417723BA-D84D-C844-F23C-6B14C06C9FE0}"/>
              </a:ext>
            </a:extLst>
          </xdr:cNvPr>
          <xdr:cNvPicPr>
            <a:picLocks noChangeAspect="1"/>
          </xdr:cNvPicPr>
        </xdr:nvPicPr>
        <xdr:blipFill>
          <a:blip xmlns:r="http://schemas.openxmlformats.org/officeDocument/2006/relationships" r:embed="rId26">
            <a:duotone>
              <a:schemeClr val="accent6">
                <a:shade val="45000"/>
                <a:satMod val="135000"/>
              </a:schemeClr>
              <a:prstClr val="white"/>
            </a:duotone>
            <a:extLst>
              <a:ext uri="{BEBA8EAE-BF5A-486C-A8C5-ECC9F3942E4B}">
                <a14:imgProps xmlns:a14="http://schemas.microsoft.com/office/drawing/2010/main">
                  <a14:imgLayer r:embed="rId27">
                    <a14:imgEffect>
                      <a14:backgroundRemoval t="10000" b="90000" l="10000" r="90000">
                        <a14:foregroundMark x1="38400" y1="48000" x2="53600" y2="33600"/>
                        <a14:foregroundMark x1="53600" y1="33600" x2="64000" y2="36000"/>
                        <a14:foregroundMark x1="55600" y1="44400" x2="73600" y2="48400"/>
                        <a14:foregroundMark x1="73600" y1="48400" x2="51600" y2="50400"/>
                        <a14:foregroundMark x1="51600" y1="50400" x2="53600" y2="59200"/>
                        <a14:backgroundMark x1="23200" y1="19600" x2="42000" y2="22800"/>
                        <a14:backgroundMark x1="42000" y1="22800" x2="66800" y2="13600"/>
                        <a14:backgroundMark x1="66800" y1="13600" x2="87600" y2="13600"/>
                        <a14:backgroundMark x1="87600" y1="13600" x2="94400" y2="41200"/>
                        <a14:backgroundMark x1="94400" y1="41200" x2="82800" y2="76800"/>
                        <a14:backgroundMark x1="82800" y1="76800" x2="7600" y2="83200"/>
                        <a14:backgroundMark x1="7600" y1="83200" x2="4000" y2="59600"/>
                        <a14:backgroundMark x1="4000" y1="59600" x2="6000" y2="28800"/>
                      </a14:backgroundRemoval>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28"/>
              </a:ext>
            </a:extLst>
          </a:blip>
          <a:stretch>
            <a:fillRect/>
          </a:stretch>
        </xdr:blipFill>
        <xdr:spPr>
          <a:xfrm>
            <a:off x="18925309" y="1368403"/>
            <a:ext cx="1773380" cy="1159843"/>
          </a:xfrm>
          <a:prstGeom prst="rect">
            <a:avLst/>
          </a:prstGeom>
          <a:ln>
            <a:noFill/>
          </a:ln>
          <a:effectLst>
            <a:outerShdw blurRad="292100" dist="139700" dir="2700000" algn="tl" rotWithShape="0">
              <a:srgbClr val="333333">
                <a:alpha val="65000"/>
              </a:srgbClr>
            </a:outerShdw>
          </a:effectLst>
        </xdr:spPr>
      </xdr:pic>
      <xdr:pic>
        <xdr:nvPicPr>
          <xdr:cNvPr id="72" name="Picture 71">
            <a:extLst>
              <a:ext uri="{FF2B5EF4-FFF2-40B4-BE49-F238E27FC236}">
                <a16:creationId xmlns:a16="http://schemas.microsoft.com/office/drawing/2014/main" id="{C1A4CC0B-9FAB-2D24-F68C-87BC41FA8E17}"/>
              </a:ext>
            </a:extLst>
          </xdr:cNvPr>
          <xdr:cNvPicPr>
            <a:picLocks noChangeAspect="1"/>
          </xdr:cNvPicPr>
        </xdr:nvPicPr>
        <xdr:blipFill rotWithShape="1">
          <a:blip xmlns:r="http://schemas.openxmlformats.org/officeDocument/2006/relationships" r:embed="rId29" cstate="print">
            <a:duotone>
              <a:schemeClr val="accent6">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30"/>
              </a:ext>
            </a:extLst>
          </a:blip>
          <a:srcRect l="6938" t="23942" r="7843" b="8338"/>
          <a:stretch/>
        </xdr:blipFill>
        <xdr:spPr>
          <a:xfrm>
            <a:off x="14536615" y="1441939"/>
            <a:ext cx="1430216" cy="1002417"/>
          </a:xfrm>
          <a:prstGeom prst="rect">
            <a:avLst/>
          </a:prstGeom>
          <a:ln>
            <a:noFill/>
          </a:ln>
          <a:effectLst>
            <a:outerShdw blurRad="292100" dist="139700" dir="2700000" algn="tl" rotWithShape="0">
              <a:srgbClr val="333333">
                <a:alpha val="65000"/>
              </a:srgbClr>
            </a:outerShdw>
          </a:effectLst>
          <a:scene3d>
            <a:camera prst="isometricOffAxis1Right"/>
            <a:lightRig rig="threePt" dir="t"/>
          </a:scene3d>
        </xdr:spPr>
      </xdr:pic>
    </xdr:grpSp>
    <xdr:clientData/>
  </xdr:twoCellAnchor>
</xdr:wsDr>
</file>

<file path=xl/drawings/drawing33.xml><?xml version="1.0" encoding="utf-8"?>
<c:userShapes xmlns:c="http://schemas.openxmlformats.org/drawingml/2006/chart">
  <cdr:relSizeAnchor xmlns:cdr="http://schemas.openxmlformats.org/drawingml/2006/chartDrawing">
    <cdr:from>
      <cdr:x>0.20817</cdr:x>
      <cdr:y>0.36696</cdr:y>
    </cdr:from>
    <cdr:to>
      <cdr:x>0.47362</cdr:x>
      <cdr:y>0.62064</cdr:y>
    </cdr:to>
    <cdr:grpSp>
      <cdr:nvGrpSpPr>
        <cdr:cNvPr id="4" name="Group 3">
          <a:extLst xmlns:a="http://schemas.openxmlformats.org/drawingml/2006/main">
            <a:ext uri="{FF2B5EF4-FFF2-40B4-BE49-F238E27FC236}">
              <a16:creationId xmlns:a16="http://schemas.microsoft.com/office/drawing/2014/main" id="{52795272-0D0C-2955-6A39-5DC8BBADD9BD}"/>
            </a:ext>
          </a:extLst>
        </cdr:cNvPr>
        <cdr:cNvGrpSpPr/>
      </cdr:nvGrpSpPr>
      <cdr:grpSpPr>
        <a:xfrm xmlns:a="http://schemas.openxmlformats.org/drawingml/2006/main">
          <a:off x="821603" y="904689"/>
          <a:ext cx="1047675" cy="625413"/>
          <a:chOff x="1829442" y="1174376"/>
          <a:chExt cx="896470" cy="636494"/>
        </a:xfrm>
      </cdr:grpSpPr>
      <cdr:sp macro="" textlink="'support sheet'!$A$11">
        <cdr:nvSpPr>
          <cdr:cNvPr id="2" name="TextBox 1">
            <a:extLst xmlns:a="http://schemas.openxmlformats.org/drawingml/2006/main">
              <a:ext uri="{FF2B5EF4-FFF2-40B4-BE49-F238E27FC236}">
                <a16:creationId xmlns:a16="http://schemas.microsoft.com/office/drawing/2014/main" id="{93D04D58-B7FF-6175-0813-0E53CD4044A0}"/>
              </a:ext>
            </a:extLst>
          </cdr:cNvPr>
          <cdr:cNvSpPr txBox="1"/>
        </cdr:nvSpPr>
        <cdr:spPr>
          <a:xfrm xmlns:a="http://schemas.openxmlformats.org/drawingml/2006/main">
            <a:off x="1985683" y="1174376"/>
            <a:ext cx="636494" cy="43030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3207C899-FDF6-450A-B5B0-0CE1A69411BE}" type="TxLink">
              <a:rPr lang="en-US" sz="1400" b="1" i="0" u="none" strike="noStrike">
                <a:solidFill>
                  <a:schemeClr val="accent6">
                    <a:lumMod val="50000"/>
                  </a:schemeClr>
                </a:solidFill>
                <a:latin typeface="Calibri"/>
                <a:ea typeface="Calibri"/>
                <a:cs typeface="Calibri"/>
              </a:rPr>
              <a:pPr algn="ctr"/>
              <a:t>26%</a:t>
            </a:fld>
            <a:endParaRPr lang="en-IN" sz="1400" b="1">
              <a:solidFill>
                <a:schemeClr val="accent6">
                  <a:lumMod val="50000"/>
                </a:schemeClr>
              </a:solidFill>
            </a:endParaRPr>
          </a:p>
        </cdr:txBody>
      </cdr:sp>
      <cdr:sp macro="" textlink="'support sheet'!$A$10">
        <cdr:nvSpPr>
          <cdr:cNvPr id="3" name="TextBox 2">
            <a:extLst xmlns:a="http://schemas.openxmlformats.org/drawingml/2006/main">
              <a:ext uri="{FF2B5EF4-FFF2-40B4-BE49-F238E27FC236}">
                <a16:creationId xmlns:a16="http://schemas.microsoft.com/office/drawing/2014/main" id="{7FE80002-3DBC-479A-3322-C241B6A2168E}"/>
              </a:ext>
            </a:extLst>
          </cdr:cNvPr>
          <cdr:cNvSpPr txBox="1"/>
        </cdr:nvSpPr>
        <cdr:spPr>
          <a:xfrm xmlns:a="http://schemas.openxmlformats.org/drawingml/2006/main">
            <a:off x="1829442" y="1380564"/>
            <a:ext cx="896470" cy="43030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F485DB2A-B781-4D98-9BA4-A7C3431EFC82}" type="TxLink">
              <a:rPr lang="en-US" sz="1100" b="1" i="0" u="none" strike="noStrike">
                <a:solidFill>
                  <a:schemeClr val="accent6">
                    <a:lumMod val="50000"/>
                  </a:schemeClr>
                </a:solidFill>
                <a:latin typeface="Calibri"/>
                <a:ea typeface="Calibri"/>
                <a:cs typeface="Calibri"/>
              </a:rPr>
              <a:pPr algn="ctr"/>
              <a:t>AMAZON</a:t>
            </a:fld>
            <a:endParaRPr lang="en-IN" sz="1400" b="1">
              <a:solidFill>
                <a:schemeClr val="accent6">
                  <a:lumMod val="50000"/>
                </a:schemeClr>
              </a:solidFill>
            </a:endParaRPr>
          </a:p>
        </cdr:txBody>
      </cdr:sp>
    </cdr:grpSp>
  </cdr:relSizeAnchor>
</c:userShapes>
</file>

<file path=xl/drawings/drawing34.xml><?xml version="1.0" encoding="utf-8"?>
<c:userShapes xmlns:c="http://schemas.openxmlformats.org/drawingml/2006/chart">
  <cdr:relSizeAnchor xmlns:cdr="http://schemas.openxmlformats.org/drawingml/2006/chartDrawing">
    <cdr:from>
      <cdr:x>0.40392</cdr:x>
      <cdr:y>0.37909</cdr:y>
    </cdr:from>
    <cdr:to>
      <cdr:x>0.57451</cdr:x>
      <cdr:y>0.55229</cdr:y>
    </cdr:to>
    <cdr:sp macro="" textlink="">
      <cdr:nvSpPr>
        <cdr:cNvPr id="2" name="TextBox 1">
          <a:extLst xmlns:a="http://schemas.openxmlformats.org/drawingml/2006/main">
            <a:ext uri="{FF2B5EF4-FFF2-40B4-BE49-F238E27FC236}">
              <a16:creationId xmlns:a16="http://schemas.microsoft.com/office/drawing/2014/main" id="{01A22C66-5725-F009-1ECA-54CEE1096707}"/>
            </a:ext>
          </a:extLst>
        </cdr:cNvPr>
        <cdr:cNvSpPr txBox="1"/>
      </cdr:nvSpPr>
      <cdr:spPr>
        <a:xfrm xmlns:a="http://schemas.openxmlformats.org/drawingml/2006/main">
          <a:off x="1846729" y="1039906"/>
          <a:ext cx="779929" cy="4751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0.38627</cdr:x>
      <cdr:y>0.35948</cdr:y>
    </cdr:from>
    <cdr:to>
      <cdr:x>0.54902</cdr:x>
      <cdr:y>0.52288</cdr:y>
    </cdr:to>
    <cdr:sp macro="" textlink="">
      <cdr:nvSpPr>
        <cdr:cNvPr id="3" name="TextBox 2">
          <a:extLst xmlns:a="http://schemas.openxmlformats.org/drawingml/2006/main">
            <a:ext uri="{FF2B5EF4-FFF2-40B4-BE49-F238E27FC236}">
              <a16:creationId xmlns:a16="http://schemas.microsoft.com/office/drawing/2014/main" id="{27AEC070-9B66-75BF-284A-329F292EB45A}"/>
            </a:ext>
          </a:extLst>
        </cdr:cNvPr>
        <cdr:cNvSpPr txBox="1"/>
      </cdr:nvSpPr>
      <cdr:spPr>
        <a:xfrm xmlns:a="http://schemas.openxmlformats.org/drawingml/2006/main">
          <a:off x="1766046" y="986118"/>
          <a:ext cx="744071" cy="44823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0.43668</cdr:x>
      <cdr:y>0.35799</cdr:y>
    </cdr:from>
    <cdr:to>
      <cdr:x>0.65629</cdr:x>
      <cdr:y>0.54167</cdr:y>
    </cdr:to>
    <cdr:grpSp>
      <cdr:nvGrpSpPr>
        <cdr:cNvPr id="6" name="Group 5">
          <a:extLst xmlns:a="http://schemas.openxmlformats.org/drawingml/2006/main">
            <a:ext uri="{FF2B5EF4-FFF2-40B4-BE49-F238E27FC236}">
              <a16:creationId xmlns:a16="http://schemas.microsoft.com/office/drawing/2014/main" id="{791ECABA-9A8C-5889-F892-ADFAA485EE66}"/>
            </a:ext>
          </a:extLst>
        </cdr:cNvPr>
        <cdr:cNvGrpSpPr/>
      </cdr:nvGrpSpPr>
      <cdr:grpSpPr>
        <a:xfrm xmlns:a="http://schemas.openxmlformats.org/drawingml/2006/main">
          <a:off x="1837687" y="1013759"/>
          <a:ext cx="924187" cy="520146"/>
          <a:chOff x="1806927" y="1129554"/>
          <a:chExt cx="1004046" cy="503900"/>
        </a:xfrm>
      </cdr:grpSpPr>
      <cdr:sp macro="" textlink="'support sheet'!$A$14">
        <cdr:nvSpPr>
          <cdr:cNvPr id="4" name="TextBox 3">
            <a:extLst xmlns:a="http://schemas.openxmlformats.org/drawingml/2006/main">
              <a:ext uri="{FF2B5EF4-FFF2-40B4-BE49-F238E27FC236}">
                <a16:creationId xmlns:a16="http://schemas.microsoft.com/office/drawing/2014/main" id="{C9D8351E-DDFC-3304-25C8-F61E2337352D}"/>
              </a:ext>
            </a:extLst>
          </cdr:cNvPr>
          <cdr:cNvSpPr txBox="1"/>
        </cdr:nvSpPr>
        <cdr:spPr>
          <a:xfrm xmlns:a="http://schemas.openxmlformats.org/drawingml/2006/main">
            <a:off x="2001522" y="1129554"/>
            <a:ext cx="618564" cy="27790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119D8187-BF01-44F6-A8EE-7594C957BAF6}" type="TxLink">
              <a:rPr lang="en-US" sz="1400" b="1" i="0" u="none" strike="noStrike">
                <a:solidFill>
                  <a:schemeClr val="accent6">
                    <a:lumMod val="50000"/>
                  </a:schemeClr>
                </a:solidFill>
                <a:latin typeface="Calibri"/>
                <a:ea typeface="Calibri"/>
                <a:cs typeface="Calibri"/>
              </a:rPr>
              <a:pPr algn="ctr"/>
              <a:t>25%</a:t>
            </a:fld>
            <a:endParaRPr lang="en-IN" sz="1400" b="1">
              <a:solidFill>
                <a:schemeClr val="accent6">
                  <a:lumMod val="50000"/>
                </a:schemeClr>
              </a:solidFill>
            </a:endParaRPr>
          </a:p>
        </cdr:txBody>
      </cdr:sp>
      <cdr:sp macro="" textlink="'support sheet'!$A$13">
        <cdr:nvSpPr>
          <cdr:cNvPr id="5" name="TextBox 4">
            <a:extLst xmlns:a="http://schemas.openxmlformats.org/drawingml/2006/main">
              <a:ext uri="{FF2B5EF4-FFF2-40B4-BE49-F238E27FC236}">
                <a16:creationId xmlns:a16="http://schemas.microsoft.com/office/drawing/2014/main" id="{12CCBE41-1C8E-3A66-3B11-DBCFE19C82FF}"/>
              </a:ext>
            </a:extLst>
          </cdr:cNvPr>
          <cdr:cNvSpPr txBox="1"/>
        </cdr:nvSpPr>
        <cdr:spPr>
          <a:xfrm xmlns:a="http://schemas.openxmlformats.org/drawingml/2006/main">
            <a:off x="1806927" y="1292795"/>
            <a:ext cx="1004046" cy="340659"/>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FD7D8A6A-7F16-42FE-8BCA-10AA0B725DD2}" type="TxLink">
              <a:rPr lang="en-US" sz="1100" b="1" i="0" u="none" strike="noStrike">
                <a:solidFill>
                  <a:schemeClr val="accent6">
                    <a:lumMod val="50000"/>
                  </a:schemeClr>
                </a:solidFill>
                <a:latin typeface="Calibri"/>
                <a:ea typeface="Calibri"/>
                <a:cs typeface="Calibri"/>
              </a:rPr>
              <a:pPr algn="ctr"/>
              <a:t>FLIPKART</a:t>
            </a:fld>
            <a:endParaRPr lang="en-IN" sz="1600" b="1">
              <a:solidFill>
                <a:schemeClr val="accent6">
                  <a:lumMod val="50000"/>
                </a:schemeClr>
              </a:solidFill>
            </a:endParaRPr>
          </a:p>
        </cdr:txBody>
      </cdr:sp>
    </cdr:grpSp>
  </cdr:relSizeAnchor>
</c:userShapes>
</file>

<file path=xl/drawings/drawing35.xml><?xml version="1.0" encoding="utf-8"?>
<c:userShapes xmlns:c="http://schemas.openxmlformats.org/drawingml/2006/chart">
  <cdr:relSizeAnchor xmlns:cdr="http://schemas.openxmlformats.org/drawingml/2006/chartDrawing">
    <cdr:from>
      <cdr:x>0.34752</cdr:x>
      <cdr:y>0.39919</cdr:y>
    </cdr:from>
    <cdr:to>
      <cdr:x>0.63049</cdr:x>
      <cdr:y>0.63739</cdr:y>
    </cdr:to>
    <cdr:grpSp>
      <cdr:nvGrpSpPr>
        <cdr:cNvPr id="5" name="Group 4">
          <a:extLst xmlns:a="http://schemas.openxmlformats.org/drawingml/2006/main">
            <a:ext uri="{FF2B5EF4-FFF2-40B4-BE49-F238E27FC236}">
              <a16:creationId xmlns:a16="http://schemas.microsoft.com/office/drawing/2014/main" id="{96670580-9158-7A88-1DF0-FE017558C275}"/>
            </a:ext>
          </a:extLst>
        </cdr:cNvPr>
        <cdr:cNvGrpSpPr/>
      </cdr:nvGrpSpPr>
      <cdr:grpSpPr>
        <a:xfrm xmlns:a="http://schemas.openxmlformats.org/drawingml/2006/main">
          <a:off x="1616474" y="1138175"/>
          <a:ext cx="1316223" cy="679158"/>
          <a:chOff x="1912168" y="998159"/>
          <a:chExt cx="708786" cy="653410"/>
        </a:xfrm>
      </cdr:grpSpPr>
      <cdr:sp macro="" textlink="'support sheet'!$A$17">
        <cdr:nvSpPr>
          <cdr:cNvPr id="2" name="TextBox 1">
            <a:extLst xmlns:a="http://schemas.openxmlformats.org/drawingml/2006/main">
              <a:ext uri="{FF2B5EF4-FFF2-40B4-BE49-F238E27FC236}">
                <a16:creationId xmlns:a16="http://schemas.microsoft.com/office/drawing/2014/main" id="{8B20520F-CB7B-D24A-F29D-D40CF0F212C5}"/>
              </a:ext>
            </a:extLst>
          </cdr:cNvPr>
          <cdr:cNvSpPr txBox="1"/>
        </cdr:nvSpPr>
        <cdr:spPr>
          <a:xfrm xmlns:a="http://schemas.openxmlformats.org/drawingml/2006/main">
            <a:off x="1912742" y="998159"/>
            <a:ext cx="708212" cy="475130"/>
          </a:xfrm>
          <a:prstGeom xmlns:a="http://schemas.openxmlformats.org/drawingml/2006/main" prst="rect">
            <a:avLst/>
          </a:prstGeom>
          <a:noFill xmlns:a="http://schemas.openxmlformats.org/drawingml/2006/main"/>
        </cdr:spPr>
        <cdr:txBody>
          <a:bodyPr xmlns:a="http://schemas.openxmlformats.org/drawingml/2006/main" vertOverflow="clip" wrap="square" rtlCol="0" anchor="ctr"/>
          <a:lstStyle xmlns:a="http://schemas.openxmlformats.org/drawingml/2006/main"/>
          <a:p xmlns:a="http://schemas.openxmlformats.org/drawingml/2006/main">
            <a:pPr algn="ctr"/>
            <a:fld id="{CC6D225D-E869-4333-A0EC-207CA411F2AC}" type="TxLink">
              <a:rPr lang="en-US" sz="1400" b="1" i="0" u="none" strike="noStrike">
                <a:solidFill>
                  <a:schemeClr val="accent6">
                    <a:lumMod val="50000"/>
                  </a:schemeClr>
                </a:solidFill>
                <a:latin typeface="Calibri"/>
                <a:ea typeface="Calibri"/>
                <a:cs typeface="Calibri"/>
              </a:rPr>
              <a:pPr algn="ctr"/>
              <a:t>26%</a:t>
            </a:fld>
            <a:endParaRPr lang="en-IN" sz="1400" b="1">
              <a:solidFill>
                <a:schemeClr val="accent6">
                  <a:lumMod val="50000"/>
                </a:schemeClr>
              </a:solidFill>
            </a:endParaRPr>
          </a:p>
        </cdr:txBody>
      </cdr:sp>
      <cdr:sp macro="" textlink="'support sheet'!$A$16">
        <cdr:nvSpPr>
          <cdr:cNvPr id="4" name="TextBox 3">
            <a:extLst xmlns:a="http://schemas.openxmlformats.org/drawingml/2006/main">
              <a:ext uri="{FF2B5EF4-FFF2-40B4-BE49-F238E27FC236}">
                <a16:creationId xmlns:a16="http://schemas.microsoft.com/office/drawing/2014/main" id="{8EB0EF16-C5C7-E2F2-AB6E-BA4F940129EA}"/>
              </a:ext>
            </a:extLst>
          </cdr:cNvPr>
          <cdr:cNvSpPr txBox="1"/>
        </cdr:nvSpPr>
        <cdr:spPr>
          <a:xfrm xmlns:a="http://schemas.openxmlformats.org/drawingml/2006/main">
            <a:off x="1912168" y="1176439"/>
            <a:ext cx="708212" cy="475130"/>
          </a:xfrm>
          <a:prstGeom xmlns:a="http://schemas.openxmlformats.org/drawingml/2006/main" prst="rect">
            <a:avLst/>
          </a:prstGeom>
          <a:noFill xmlns:a="http://schemas.openxmlformats.org/drawingml/2006/main"/>
        </cdr:spPr>
        <cdr:txBody>
          <a:bodyPr xmlns:a="http://schemas.openxmlformats.org/drawingml/2006/main" vertOverflow="clip" wrap="square" rtlCol="0" anchor="ctr"/>
          <a:lstStyle xmlns:a="http://schemas.openxmlformats.org/drawingml/2006/main"/>
          <a:p xmlns:a="http://schemas.openxmlformats.org/drawingml/2006/main">
            <a:pPr algn="ctr"/>
            <a:fld id="{DB95A6E7-A07E-4A59-975A-170EC4CA7851}" type="TxLink">
              <a:rPr lang="en-US" sz="1200" b="1" i="0" u="none" strike="noStrike">
                <a:solidFill>
                  <a:schemeClr val="accent6">
                    <a:lumMod val="50000"/>
                  </a:schemeClr>
                </a:solidFill>
                <a:latin typeface="Calibri"/>
                <a:ea typeface="Calibri"/>
                <a:cs typeface="Calibri"/>
              </a:rPr>
              <a:pPr algn="ctr"/>
              <a:t>STORE</a:t>
            </a:fld>
            <a:endParaRPr lang="en-IN" sz="1800" b="1">
              <a:solidFill>
                <a:schemeClr val="accent6">
                  <a:lumMod val="50000"/>
                </a:schemeClr>
              </a:solidFill>
            </a:endParaRPr>
          </a:p>
        </cdr:txBody>
      </cdr:sp>
    </cdr:grpSp>
  </cdr:relSizeAnchor>
</c:userShapes>
</file>

<file path=xl/drawings/drawing36.xml><?xml version="1.0" encoding="utf-8"?>
<c:userShapes xmlns:c="http://schemas.openxmlformats.org/drawingml/2006/chart">
  <cdr:relSizeAnchor xmlns:cdr="http://schemas.openxmlformats.org/drawingml/2006/chartDrawing">
    <cdr:from>
      <cdr:x>0.42843</cdr:x>
      <cdr:y>0.35948</cdr:y>
    </cdr:from>
    <cdr:to>
      <cdr:x>0.58137</cdr:x>
      <cdr:y>0.55229</cdr:y>
    </cdr:to>
    <cdr:sp macro="" textlink="">
      <cdr:nvSpPr>
        <cdr:cNvPr id="2" name="TextBox 1">
          <a:extLst xmlns:a="http://schemas.openxmlformats.org/drawingml/2006/main">
            <a:ext uri="{FF2B5EF4-FFF2-40B4-BE49-F238E27FC236}">
              <a16:creationId xmlns:a16="http://schemas.microsoft.com/office/drawing/2014/main" id="{81012A3A-33AB-47AC-1B7E-D310E9F696B0}"/>
            </a:ext>
          </a:extLst>
        </cdr:cNvPr>
        <cdr:cNvSpPr txBox="1"/>
      </cdr:nvSpPr>
      <cdr:spPr>
        <a:xfrm xmlns:a="http://schemas.openxmlformats.org/drawingml/2006/main">
          <a:off x="1958788" y="986118"/>
          <a:ext cx="699247" cy="52891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0.1987</cdr:x>
      <cdr:y>0.35797</cdr:y>
    </cdr:from>
    <cdr:to>
      <cdr:x>0.47278</cdr:x>
      <cdr:y>0.6269</cdr:y>
    </cdr:to>
    <cdr:grpSp>
      <cdr:nvGrpSpPr>
        <cdr:cNvPr id="5" name="Group 4">
          <a:extLst xmlns:a="http://schemas.openxmlformats.org/drawingml/2006/main">
            <a:ext uri="{FF2B5EF4-FFF2-40B4-BE49-F238E27FC236}">
              <a16:creationId xmlns:a16="http://schemas.microsoft.com/office/drawing/2014/main" id="{CE7EF940-E234-D86D-5EE4-1538847F3268}"/>
            </a:ext>
          </a:extLst>
        </cdr:cNvPr>
        <cdr:cNvGrpSpPr/>
      </cdr:nvGrpSpPr>
      <cdr:grpSpPr>
        <a:xfrm xmlns:a="http://schemas.openxmlformats.org/drawingml/2006/main">
          <a:off x="755640" y="1320575"/>
          <a:ext cx="1042305" cy="992101"/>
          <a:chOff x="1773479" y="842683"/>
          <a:chExt cx="1027991" cy="737742"/>
        </a:xfrm>
      </cdr:grpSpPr>
      <cdr:sp macro="" textlink="'support sheet'!$A$20">
        <cdr:nvSpPr>
          <cdr:cNvPr id="3" name="TextBox 2">
            <a:extLst xmlns:a="http://schemas.openxmlformats.org/drawingml/2006/main">
              <a:ext uri="{FF2B5EF4-FFF2-40B4-BE49-F238E27FC236}">
                <a16:creationId xmlns:a16="http://schemas.microsoft.com/office/drawing/2014/main" id="{50134372-4E86-0DDB-627C-5CC379D6F3CC}"/>
              </a:ext>
            </a:extLst>
          </cdr:cNvPr>
          <cdr:cNvSpPr txBox="1"/>
        </cdr:nvSpPr>
        <cdr:spPr>
          <a:xfrm xmlns:a="http://schemas.openxmlformats.org/drawingml/2006/main">
            <a:off x="1815352" y="842683"/>
            <a:ext cx="986118" cy="6096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F79D47C8-811B-457E-83E5-4C6FBABDF706}" type="TxLink">
              <a:rPr lang="en-US" sz="1400" b="1" i="0" u="none" strike="noStrike">
                <a:solidFill>
                  <a:schemeClr val="accent6">
                    <a:lumMod val="50000"/>
                  </a:schemeClr>
                </a:solidFill>
                <a:latin typeface="Calibri"/>
                <a:ea typeface="Calibri"/>
                <a:cs typeface="Calibri"/>
              </a:rPr>
              <a:pPr algn="ctr"/>
              <a:t>23%</a:t>
            </a:fld>
            <a:endParaRPr lang="en-IN" sz="1400" b="1">
              <a:solidFill>
                <a:schemeClr val="accent6">
                  <a:lumMod val="50000"/>
                </a:schemeClr>
              </a:solidFill>
            </a:endParaRPr>
          </a:p>
        </cdr:txBody>
      </cdr:sp>
      <cdr:sp macro="" textlink="'support sheet'!$A$19">
        <cdr:nvSpPr>
          <cdr:cNvPr id="4" name="TextBox 3">
            <a:extLst xmlns:a="http://schemas.openxmlformats.org/drawingml/2006/main">
              <a:ext uri="{FF2B5EF4-FFF2-40B4-BE49-F238E27FC236}">
                <a16:creationId xmlns:a16="http://schemas.microsoft.com/office/drawing/2014/main" id="{50062C89-73B5-D958-67B8-3BEC565221F9}"/>
              </a:ext>
            </a:extLst>
          </cdr:cNvPr>
          <cdr:cNvSpPr txBox="1"/>
        </cdr:nvSpPr>
        <cdr:spPr>
          <a:xfrm xmlns:a="http://schemas.openxmlformats.org/drawingml/2006/main">
            <a:off x="1773479" y="970825"/>
            <a:ext cx="986118" cy="6096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A272B64E-71AC-4F91-B3F6-D1A76A0C407E}" type="TxLink">
              <a:rPr lang="en-US" sz="1150" b="1" i="0" u="none" strike="noStrike">
                <a:solidFill>
                  <a:schemeClr val="accent6">
                    <a:lumMod val="50000"/>
                  </a:schemeClr>
                </a:solidFill>
                <a:latin typeface="Calibri"/>
                <a:ea typeface="Calibri"/>
                <a:cs typeface="Calibri"/>
              </a:rPr>
              <a:pPr algn="ctr"/>
              <a:t>WEBSITE</a:t>
            </a:fld>
            <a:endParaRPr lang="en-IN" sz="1150" b="1">
              <a:solidFill>
                <a:schemeClr val="accent6">
                  <a:lumMod val="50000"/>
                </a:schemeClr>
              </a:solidFill>
            </a:endParaRPr>
          </a:p>
        </cdr:txBody>
      </cdr:sp>
    </cdr:grp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nshi Chaudhary" refreshedDate="45986.619181018519" createdVersion="8" refreshedVersion="8" minRefreshableVersion="3" recordCount="1755" xr:uid="{A0349BA1-506C-4D86-9516-15EE34AE7CE9}">
  <cacheSource type="worksheet">
    <worksheetSource ref="A1:W1756" sheet="MAIN SOURCE"/>
  </cacheSource>
  <cacheFields count="23">
    <cacheField name="SHOP ID" numFmtId="0">
      <sharedItems/>
    </cacheField>
    <cacheField name="ZONE" numFmtId="0">
      <sharedItems/>
    </cacheField>
    <cacheField name="STATE" numFmtId="0">
      <sharedItems count="9">
        <s v="DELHI"/>
        <s v="GUJARAT"/>
        <s v="TAMIL NADU"/>
        <s v="MAHARASHTRA"/>
        <s v="SIKKIM"/>
        <s v="WEST BENGAL"/>
        <s v="ANDHRA PRADESH"/>
        <s v="RAJASTHAN"/>
        <s v="PUNJAB"/>
      </sharedItems>
    </cacheField>
    <cacheField name="PRODUCT" numFmtId="0">
      <sharedItems count="7">
        <s v="ERASER"/>
        <s v="PENCIL"/>
        <s v="SCALE"/>
        <s v="SKETCH PEN"/>
        <s v="NOTEBOOK"/>
        <s v="PEN"/>
        <s v="GEOMETRY BOX"/>
      </sharedItems>
    </cacheField>
    <cacheField name="BRAND" numFmtId="0">
      <sharedItems count="6">
        <s v="FABER CASTLE"/>
        <s v="APSARA"/>
        <s v="NATRAJ"/>
        <s v="CLASSMATE"/>
        <s v="CAMEL"/>
        <s v="DOMS"/>
      </sharedItems>
    </cacheField>
    <cacheField name="DATE" numFmtId="14">
      <sharedItems containsSemiMixedTypes="0" containsNonDate="0" containsDate="1" containsString="0" minDate="2019-01-01T00:00:00" maxDate="2023-10-22T00:00:00"/>
    </cacheField>
    <cacheField name="DAY" numFmtId="0">
      <sharedItems/>
    </cacheField>
    <cacheField name="MONTH" numFmtId="0">
      <sharedItems/>
    </cacheField>
    <cacheField name="YEAR" numFmtId="0">
      <sharedItems containsSemiMixedTypes="0" containsString="0" containsNumber="1" containsInteger="1" minValue="2019" maxValue="2023" count="5">
        <n v="2019"/>
        <n v="2020"/>
        <n v="2021"/>
        <n v="2022"/>
        <n v="2023"/>
      </sharedItems>
    </cacheField>
    <cacheField name="QTR" numFmtId="0">
      <sharedItems/>
    </cacheField>
    <cacheField name="WEEKEND/WEEKDAY" numFmtId="0">
      <sharedItems/>
    </cacheField>
    <cacheField name="QTY" numFmtId="0">
      <sharedItems containsSemiMixedTypes="0" containsString="0" containsNumber="1" containsInteger="1" minValue="10" maxValue="99"/>
    </cacheField>
    <cacheField name="UNIT SALES PRICE" numFmtId="0">
      <sharedItems containsSemiMixedTypes="0" containsString="0" containsNumber="1" containsInteger="1" minValue="5" maxValue="40"/>
    </cacheField>
    <cacheField name="UNIT COST PRICE" numFmtId="0">
      <sharedItems containsSemiMixedTypes="0" containsString="0" containsNumber="1" containsInteger="1" minValue="2" maxValue="10"/>
    </cacheField>
    <cacheField name="NET COST PRICE" numFmtId="0">
      <sharedItems containsSemiMixedTypes="0" containsString="0" containsNumber="1" containsInteger="1" minValue="20" maxValue="990"/>
    </cacheField>
    <cacheField name="MARGIN" numFmtId="0">
      <sharedItems containsSemiMixedTypes="0" containsString="0" containsNumber="1" containsInteger="1" minValue="2" maxValue="33"/>
    </cacheField>
    <cacheField name="NET SALES PRICE" numFmtId="0">
      <sharedItems containsSemiMixedTypes="0" containsString="0" containsNumber="1" containsInteger="1" minValue="50" maxValue="3960"/>
    </cacheField>
    <cacheField name="GENDERS" numFmtId="0">
      <sharedItems count="2">
        <s v="Female"/>
        <s v="Male"/>
      </sharedItems>
    </cacheField>
    <cacheField name="STATUS" numFmtId="0">
      <sharedItems/>
    </cacheField>
    <cacheField name="CUSTOMERS" numFmtId="0">
      <sharedItems containsSemiMixedTypes="0" containsString="0" containsNumber="1" containsInteger="1" minValue="2" maxValue="999"/>
    </cacheField>
    <cacheField name="BUISNESS TYPE" numFmtId="0">
      <sharedItems/>
    </cacheField>
    <cacheField name="MODE OF BUISNESS" numFmtId="0">
      <sharedItems count="4">
        <s v="FLIPKART"/>
        <s v="WEBSITE"/>
        <s v="AMAZON"/>
        <s v="STORE"/>
      </sharedItems>
    </cacheField>
    <cacheField name="MODE OF PAYMENT" numFmtId="0">
      <sharedItems/>
    </cacheField>
  </cacheFields>
  <extLst>
    <ext xmlns:x14="http://schemas.microsoft.com/office/spreadsheetml/2009/9/main" uri="{725AE2AE-9491-48be-B2B4-4EB974FC3084}">
      <x14:pivotCacheDefinition pivotCacheId="192420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5">
  <r>
    <s v="ID-5118"/>
    <s v="SOUTH"/>
    <x v="0"/>
    <x v="0"/>
    <x v="0"/>
    <d v="2019-01-01T00:00:00"/>
    <s v="TUE"/>
    <s v="JAN"/>
    <x v="0"/>
    <s v="Q1"/>
    <s v="WEEKDAY"/>
    <n v="38"/>
    <n v="5"/>
    <n v="2"/>
    <n v="76"/>
    <n v="3"/>
    <n v="190"/>
    <x v="0"/>
    <s v="PROFIT"/>
    <n v="876"/>
    <s v="B2B"/>
    <x v="0"/>
    <s v="UPI"/>
  </r>
  <r>
    <s v="ID-1897"/>
    <s v="WEST"/>
    <x v="1"/>
    <x v="1"/>
    <x v="0"/>
    <d v="2019-01-02T00:00:00"/>
    <s v="WED"/>
    <s v="JAN"/>
    <x v="0"/>
    <s v="Q1"/>
    <s v="WEEKDAY"/>
    <n v="77"/>
    <n v="5"/>
    <n v="3"/>
    <n v="231"/>
    <n v="2"/>
    <n v="385"/>
    <x v="0"/>
    <s v="PROFIT"/>
    <n v="110"/>
    <s v="B2B"/>
    <x v="0"/>
    <s v="UPI"/>
  </r>
  <r>
    <s v="ID-8954"/>
    <s v="SOUTH"/>
    <x v="2"/>
    <x v="2"/>
    <x v="1"/>
    <d v="2019-01-03T00:00:00"/>
    <s v="THU"/>
    <s v="JAN"/>
    <x v="0"/>
    <s v="Q1"/>
    <s v="WEEKDAY"/>
    <n v="11"/>
    <n v="5"/>
    <n v="2"/>
    <n v="22"/>
    <n v="3"/>
    <n v="55"/>
    <x v="0"/>
    <s v="PROFIT"/>
    <n v="848"/>
    <s v="B2C"/>
    <x v="1"/>
    <s v="UPI"/>
  </r>
  <r>
    <s v="ID-5055"/>
    <s v="NORTH"/>
    <x v="3"/>
    <x v="3"/>
    <x v="2"/>
    <d v="2019-01-04T00:00:00"/>
    <s v="FRI"/>
    <s v="JAN"/>
    <x v="0"/>
    <s v="Q1"/>
    <s v="WEEKDAY"/>
    <n v="62"/>
    <n v="15"/>
    <n v="5"/>
    <n v="310"/>
    <n v="10"/>
    <n v="930"/>
    <x v="0"/>
    <s v="PROFIT"/>
    <n v="115"/>
    <s v="B2B"/>
    <x v="2"/>
    <s v="CREDIT"/>
  </r>
  <r>
    <s v="ID-1175"/>
    <s v="NORTH"/>
    <x v="1"/>
    <x v="4"/>
    <x v="3"/>
    <d v="2019-01-05T00:00:00"/>
    <s v="SAT"/>
    <s v="JAN"/>
    <x v="0"/>
    <s v="Q1"/>
    <s v="WEEKEND"/>
    <n v="12"/>
    <n v="40"/>
    <n v="7"/>
    <n v="84"/>
    <n v="33"/>
    <n v="480"/>
    <x v="0"/>
    <s v="PROFIT"/>
    <n v="403"/>
    <s v="B2C"/>
    <x v="2"/>
    <s v="UPI"/>
  </r>
  <r>
    <s v="ID-3413"/>
    <s v="SOUTH"/>
    <x v="4"/>
    <x v="3"/>
    <x v="3"/>
    <d v="2019-01-06T00:00:00"/>
    <s v="SUN"/>
    <s v="JAN"/>
    <x v="0"/>
    <s v="Q1"/>
    <s v="WEEKEND"/>
    <n v="60"/>
    <n v="15"/>
    <n v="5"/>
    <n v="300"/>
    <n v="10"/>
    <n v="900"/>
    <x v="1"/>
    <s v="PROFIT"/>
    <n v="158"/>
    <s v="B2C"/>
    <x v="2"/>
    <s v="CREDIT"/>
  </r>
  <r>
    <s v="ID-3678"/>
    <s v="NORTH"/>
    <x v="5"/>
    <x v="4"/>
    <x v="4"/>
    <d v="2019-01-07T00:00:00"/>
    <s v="MON"/>
    <s v="JAN"/>
    <x v="0"/>
    <s v="Q1"/>
    <s v="WEEKDAY"/>
    <n v="71"/>
    <n v="40"/>
    <n v="7"/>
    <n v="497"/>
    <n v="33"/>
    <n v="2840"/>
    <x v="1"/>
    <s v="PROFIT"/>
    <n v="23"/>
    <s v="B2C"/>
    <x v="0"/>
    <s v="UPI"/>
  </r>
  <r>
    <s v="ID-5644"/>
    <s v="WEST"/>
    <x v="3"/>
    <x v="4"/>
    <x v="4"/>
    <d v="2019-01-08T00:00:00"/>
    <s v="TUE"/>
    <s v="JAN"/>
    <x v="0"/>
    <s v="Q1"/>
    <s v="WEEKDAY"/>
    <n v="94"/>
    <n v="40"/>
    <n v="7"/>
    <n v="658"/>
    <n v="33"/>
    <n v="3760"/>
    <x v="0"/>
    <s v="PROFIT"/>
    <n v="328"/>
    <s v="B2B"/>
    <x v="1"/>
    <s v="UPI"/>
  </r>
  <r>
    <s v="ID-3702"/>
    <s v="SOUTH"/>
    <x v="1"/>
    <x v="5"/>
    <x v="5"/>
    <d v="2019-01-09T00:00:00"/>
    <s v="WED"/>
    <s v="JAN"/>
    <x v="0"/>
    <s v="Q1"/>
    <s v="WEEKDAY"/>
    <n v="32"/>
    <n v="10"/>
    <n v="4"/>
    <n v="128"/>
    <n v="6"/>
    <n v="320"/>
    <x v="0"/>
    <s v="PROFIT"/>
    <n v="729"/>
    <s v="B2C"/>
    <x v="2"/>
    <s v="UPI"/>
  </r>
  <r>
    <s v="ID-7685"/>
    <s v="SOUTH"/>
    <x v="1"/>
    <x v="0"/>
    <x v="5"/>
    <d v="2019-01-10T00:00:00"/>
    <s v="THU"/>
    <s v="JAN"/>
    <x v="0"/>
    <s v="Q1"/>
    <s v="WEEKDAY"/>
    <n v="79"/>
    <n v="5"/>
    <n v="2"/>
    <n v="158"/>
    <n v="3"/>
    <n v="395"/>
    <x v="1"/>
    <s v="PROFIT"/>
    <n v="780"/>
    <s v="B2B"/>
    <x v="2"/>
    <s v="CASH"/>
  </r>
  <r>
    <s v="ID-2707"/>
    <s v="EAST"/>
    <x v="5"/>
    <x v="2"/>
    <x v="5"/>
    <d v="2019-01-11T00:00:00"/>
    <s v="FRI"/>
    <s v="JAN"/>
    <x v="0"/>
    <s v="Q1"/>
    <s v="WEEKDAY"/>
    <n v="10"/>
    <n v="5"/>
    <n v="2"/>
    <n v="20"/>
    <n v="3"/>
    <n v="50"/>
    <x v="1"/>
    <s v="PROFIT"/>
    <n v="874"/>
    <s v="B2C"/>
    <x v="1"/>
    <s v="CASH"/>
  </r>
  <r>
    <s v="ID-7933"/>
    <s v="EAST"/>
    <x v="1"/>
    <x v="3"/>
    <x v="4"/>
    <d v="2019-01-12T00:00:00"/>
    <s v="SAT"/>
    <s v="JAN"/>
    <x v="0"/>
    <s v="Q1"/>
    <s v="WEEKEND"/>
    <n v="32"/>
    <n v="15"/>
    <n v="5"/>
    <n v="160"/>
    <n v="10"/>
    <n v="480"/>
    <x v="0"/>
    <s v="PROFIT"/>
    <n v="751"/>
    <s v="B2C"/>
    <x v="2"/>
    <s v="CREDIT"/>
  </r>
  <r>
    <s v="ID-2335"/>
    <s v="EAST"/>
    <x v="1"/>
    <x v="6"/>
    <x v="4"/>
    <d v="2019-01-13T00:00:00"/>
    <s v="SUN"/>
    <s v="JAN"/>
    <x v="0"/>
    <s v="Q1"/>
    <s v="WEEKEND"/>
    <n v="87"/>
    <n v="25"/>
    <n v="10"/>
    <n v="870"/>
    <n v="15"/>
    <n v="2175"/>
    <x v="0"/>
    <s v="PROFIT"/>
    <n v="341"/>
    <s v="B2B"/>
    <x v="0"/>
    <s v="CREDIT"/>
  </r>
  <r>
    <s v="ID-2649"/>
    <s v="SOUTH"/>
    <x v="0"/>
    <x v="3"/>
    <x v="2"/>
    <d v="2019-01-14T00:00:00"/>
    <s v="MON"/>
    <s v="JAN"/>
    <x v="0"/>
    <s v="Q1"/>
    <s v="WEEKDAY"/>
    <n v="14"/>
    <n v="15"/>
    <n v="5"/>
    <n v="70"/>
    <n v="10"/>
    <n v="210"/>
    <x v="0"/>
    <s v="PROFIT"/>
    <n v="90"/>
    <s v="B2C"/>
    <x v="3"/>
    <s v="CASH"/>
  </r>
  <r>
    <s v="ID-4364"/>
    <s v="WEST"/>
    <x v="6"/>
    <x v="4"/>
    <x v="2"/>
    <d v="2019-01-15T00:00:00"/>
    <s v="TUE"/>
    <s v="JAN"/>
    <x v="0"/>
    <s v="Q1"/>
    <s v="WEEKDAY"/>
    <n v="12"/>
    <n v="40"/>
    <n v="7"/>
    <n v="84"/>
    <n v="33"/>
    <n v="480"/>
    <x v="1"/>
    <s v="PROFIT"/>
    <n v="582"/>
    <s v="B2B"/>
    <x v="3"/>
    <s v="CASH"/>
  </r>
  <r>
    <s v="ID-3209"/>
    <s v="NORTH"/>
    <x v="7"/>
    <x v="4"/>
    <x v="4"/>
    <d v="2019-01-16T00:00:00"/>
    <s v="WED"/>
    <s v="JAN"/>
    <x v="0"/>
    <s v="Q1"/>
    <s v="WEEKDAY"/>
    <n v="85"/>
    <n v="40"/>
    <n v="7"/>
    <n v="595"/>
    <n v="33"/>
    <n v="3400"/>
    <x v="1"/>
    <s v="PROFIT"/>
    <n v="916"/>
    <s v="B2B"/>
    <x v="2"/>
    <s v="CREDIT"/>
  </r>
  <r>
    <s v="ID-6411"/>
    <s v="NORTH"/>
    <x v="7"/>
    <x v="5"/>
    <x v="0"/>
    <d v="2019-01-17T00:00:00"/>
    <s v="THU"/>
    <s v="JAN"/>
    <x v="0"/>
    <s v="Q1"/>
    <s v="WEEKDAY"/>
    <n v="53"/>
    <n v="10"/>
    <n v="4"/>
    <n v="212"/>
    <n v="6"/>
    <n v="530"/>
    <x v="1"/>
    <s v="PROFIT"/>
    <n v="802"/>
    <s v="B2B"/>
    <x v="3"/>
    <s v="CREDIT"/>
  </r>
  <r>
    <s v="ID-1149"/>
    <s v="WEST"/>
    <x v="1"/>
    <x v="6"/>
    <x v="2"/>
    <d v="2019-01-18T00:00:00"/>
    <s v="FRI"/>
    <s v="JAN"/>
    <x v="0"/>
    <s v="Q1"/>
    <s v="WEEKDAY"/>
    <n v="76"/>
    <n v="25"/>
    <n v="10"/>
    <n v="760"/>
    <n v="15"/>
    <n v="1900"/>
    <x v="1"/>
    <s v="PROFIT"/>
    <n v="334"/>
    <s v="B2B"/>
    <x v="2"/>
    <s v="CASH"/>
  </r>
  <r>
    <s v="ID-6896"/>
    <s v="EAST"/>
    <x v="8"/>
    <x v="6"/>
    <x v="2"/>
    <d v="2019-01-19T00:00:00"/>
    <s v="SAT"/>
    <s v="JAN"/>
    <x v="0"/>
    <s v="Q1"/>
    <s v="WEEKEND"/>
    <n v="53"/>
    <n v="25"/>
    <n v="10"/>
    <n v="530"/>
    <n v="15"/>
    <n v="1325"/>
    <x v="0"/>
    <s v="PROFIT"/>
    <n v="771"/>
    <s v="B2B"/>
    <x v="1"/>
    <s v="UPI"/>
  </r>
  <r>
    <s v="ID-5360"/>
    <s v="WEST"/>
    <x v="8"/>
    <x v="1"/>
    <x v="2"/>
    <d v="2019-01-20T00:00:00"/>
    <s v="SUN"/>
    <s v="JAN"/>
    <x v="0"/>
    <s v="Q1"/>
    <s v="WEEKEND"/>
    <n v="48"/>
    <n v="5"/>
    <n v="3"/>
    <n v="144"/>
    <n v="2"/>
    <n v="240"/>
    <x v="1"/>
    <s v="PROFIT"/>
    <n v="934"/>
    <s v="B2B"/>
    <x v="2"/>
    <s v="CREDIT"/>
  </r>
  <r>
    <s v="ID-7241"/>
    <s v="NORTH"/>
    <x v="3"/>
    <x v="3"/>
    <x v="3"/>
    <d v="2019-01-21T00:00:00"/>
    <s v="MON"/>
    <s v="JAN"/>
    <x v="0"/>
    <s v="Q1"/>
    <s v="WEEKDAY"/>
    <n v="93"/>
    <n v="15"/>
    <n v="5"/>
    <n v="465"/>
    <n v="10"/>
    <n v="1395"/>
    <x v="1"/>
    <s v="PROFIT"/>
    <n v="512"/>
    <s v="B2B"/>
    <x v="3"/>
    <s v="CASH"/>
  </r>
  <r>
    <s v="ID-8047"/>
    <s v="EAST"/>
    <x v="2"/>
    <x v="5"/>
    <x v="2"/>
    <d v="2019-01-22T00:00:00"/>
    <s v="TUE"/>
    <s v="JAN"/>
    <x v="0"/>
    <s v="Q1"/>
    <s v="WEEKDAY"/>
    <n v="27"/>
    <n v="10"/>
    <n v="4"/>
    <n v="108"/>
    <n v="6"/>
    <n v="270"/>
    <x v="1"/>
    <s v="PROFIT"/>
    <n v="258"/>
    <s v="B2C"/>
    <x v="1"/>
    <s v="CREDIT"/>
  </r>
  <r>
    <s v="ID-8413"/>
    <s v="NORTH"/>
    <x v="2"/>
    <x v="2"/>
    <x v="0"/>
    <d v="2019-01-23T00:00:00"/>
    <s v="WED"/>
    <s v="JAN"/>
    <x v="0"/>
    <s v="Q1"/>
    <s v="WEEKDAY"/>
    <n v="21"/>
    <n v="5"/>
    <n v="2"/>
    <n v="42"/>
    <n v="3"/>
    <n v="105"/>
    <x v="0"/>
    <s v="PROFIT"/>
    <n v="30"/>
    <s v="B2C"/>
    <x v="0"/>
    <s v="CASH"/>
  </r>
  <r>
    <s v="ID-5744"/>
    <s v="NORTH"/>
    <x v="8"/>
    <x v="2"/>
    <x v="5"/>
    <d v="2019-01-24T00:00:00"/>
    <s v="THU"/>
    <s v="JAN"/>
    <x v="0"/>
    <s v="Q1"/>
    <s v="WEEKDAY"/>
    <n v="59"/>
    <n v="5"/>
    <n v="2"/>
    <n v="118"/>
    <n v="3"/>
    <n v="295"/>
    <x v="0"/>
    <s v="PROFIT"/>
    <n v="897"/>
    <s v="B2B"/>
    <x v="2"/>
    <s v="CREDIT"/>
  </r>
  <r>
    <s v="ID-4314"/>
    <s v="WEST"/>
    <x v="8"/>
    <x v="2"/>
    <x v="0"/>
    <d v="2019-01-25T00:00:00"/>
    <s v="FRI"/>
    <s v="JAN"/>
    <x v="0"/>
    <s v="Q1"/>
    <s v="WEEKDAY"/>
    <n v="12"/>
    <n v="5"/>
    <n v="2"/>
    <n v="24"/>
    <n v="3"/>
    <n v="60"/>
    <x v="1"/>
    <s v="PROFIT"/>
    <n v="147"/>
    <s v="B2C"/>
    <x v="3"/>
    <s v="UPI"/>
  </r>
  <r>
    <s v="ID-2336"/>
    <s v="NORTH"/>
    <x v="6"/>
    <x v="2"/>
    <x v="5"/>
    <d v="2019-01-26T00:00:00"/>
    <s v="SAT"/>
    <s v="JAN"/>
    <x v="0"/>
    <s v="Q1"/>
    <s v="WEEKEND"/>
    <n v="95"/>
    <n v="5"/>
    <n v="2"/>
    <n v="190"/>
    <n v="3"/>
    <n v="475"/>
    <x v="0"/>
    <s v="PROFIT"/>
    <n v="383"/>
    <s v="B2C"/>
    <x v="0"/>
    <s v="CREDIT"/>
  </r>
  <r>
    <s v="ID-1982"/>
    <s v="NORTH"/>
    <x v="7"/>
    <x v="3"/>
    <x v="3"/>
    <d v="2019-01-27T00:00:00"/>
    <s v="SUN"/>
    <s v="JAN"/>
    <x v="0"/>
    <s v="Q1"/>
    <s v="WEEKEND"/>
    <n v="53"/>
    <n v="15"/>
    <n v="5"/>
    <n v="265"/>
    <n v="10"/>
    <n v="795"/>
    <x v="0"/>
    <s v="PROFIT"/>
    <n v="121"/>
    <s v="B2C"/>
    <x v="0"/>
    <s v="CREDIT"/>
  </r>
  <r>
    <s v="ID-5817"/>
    <s v="NORTH"/>
    <x v="3"/>
    <x v="2"/>
    <x v="1"/>
    <d v="2019-01-28T00:00:00"/>
    <s v="MON"/>
    <s v="JAN"/>
    <x v="0"/>
    <s v="Q1"/>
    <s v="WEEKDAY"/>
    <n v="49"/>
    <n v="5"/>
    <n v="2"/>
    <n v="98"/>
    <n v="3"/>
    <n v="245"/>
    <x v="1"/>
    <s v="PROFIT"/>
    <n v="404"/>
    <s v="B2B"/>
    <x v="3"/>
    <s v="UPI"/>
  </r>
  <r>
    <s v="ID-1671"/>
    <s v="EAST"/>
    <x v="2"/>
    <x v="2"/>
    <x v="3"/>
    <d v="2019-01-29T00:00:00"/>
    <s v="TUE"/>
    <s v="JAN"/>
    <x v="0"/>
    <s v="Q1"/>
    <s v="WEEKDAY"/>
    <n v="70"/>
    <n v="5"/>
    <n v="2"/>
    <n v="140"/>
    <n v="3"/>
    <n v="350"/>
    <x v="1"/>
    <s v="PROFIT"/>
    <n v="88"/>
    <s v="B2B"/>
    <x v="3"/>
    <s v="CASH"/>
  </r>
  <r>
    <s v="ID-1250"/>
    <s v="EAST"/>
    <x v="0"/>
    <x v="5"/>
    <x v="5"/>
    <d v="2019-01-30T00:00:00"/>
    <s v="WED"/>
    <s v="JAN"/>
    <x v="0"/>
    <s v="Q1"/>
    <s v="WEEKDAY"/>
    <n v="75"/>
    <n v="10"/>
    <n v="4"/>
    <n v="300"/>
    <n v="6"/>
    <n v="750"/>
    <x v="0"/>
    <s v="PROFIT"/>
    <n v="828"/>
    <s v="B2C"/>
    <x v="2"/>
    <s v="UPI"/>
  </r>
  <r>
    <s v="ID-5876"/>
    <s v="NORTH"/>
    <x v="3"/>
    <x v="0"/>
    <x v="1"/>
    <d v="2019-01-31T00:00:00"/>
    <s v="THU"/>
    <s v="JAN"/>
    <x v="0"/>
    <s v="Q1"/>
    <s v="WEEKDAY"/>
    <n v="84"/>
    <n v="5"/>
    <n v="2"/>
    <n v="168"/>
    <n v="3"/>
    <n v="420"/>
    <x v="1"/>
    <s v="PROFIT"/>
    <n v="359"/>
    <s v="B2C"/>
    <x v="0"/>
    <s v="CREDIT"/>
  </r>
  <r>
    <s v="ID-6755"/>
    <s v="SOUTH"/>
    <x v="7"/>
    <x v="5"/>
    <x v="2"/>
    <d v="2019-02-01T00:00:00"/>
    <s v="FRI"/>
    <s v="FEB"/>
    <x v="0"/>
    <s v="Q1"/>
    <s v="WEEKDAY"/>
    <n v="48"/>
    <n v="10"/>
    <n v="4"/>
    <n v="192"/>
    <n v="6"/>
    <n v="480"/>
    <x v="0"/>
    <s v="PROFIT"/>
    <n v="976"/>
    <s v="B2C"/>
    <x v="1"/>
    <s v="UPI"/>
  </r>
  <r>
    <s v="ID-3812"/>
    <s v="WEST"/>
    <x v="4"/>
    <x v="4"/>
    <x v="3"/>
    <d v="2019-02-02T00:00:00"/>
    <s v="SAT"/>
    <s v="FEB"/>
    <x v="0"/>
    <s v="Q1"/>
    <s v="WEEKEND"/>
    <n v="76"/>
    <n v="40"/>
    <n v="7"/>
    <n v="532"/>
    <n v="33"/>
    <n v="3040"/>
    <x v="0"/>
    <s v="PROFIT"/>
    <n v="134"/>
    <s v="B2C"/>
    <x v="1"/>
    <s v="CASH"/>
  </r>
  <r>
    <s v="ID-6308"/>
    <s v="EAST"/>
    <x v="2"/>
    <x v="1"/>
    <x v="0"/>
    <d v="2019-02-03T00:00:00"/>
    <s v="SUN"/>
    <s v="FEB"/>
    <x v="0"/>
    <s v="Q1"/>
    <s v="WEEKEND"/>
    <n v="61"/>
    <n v="5"/>
    <n v="3"/>
    <n v="183"/>
    <n v="2"/>
    <n v="305"/>
    <x v="1"/>
    <s v="PROFIT"/>
    <n v="791"/>
    <s v="B2C"/>
    <x v="2"/>
    <s v="CREDIT"/>
  </r>
  <r>
    <s v="ID-7752"/>
    <s v="NORTH"/>
    <x v="4"/>
    <x v="6"/>
    <x v="5"/>
    <d v="2019-02-04T00:00:00"/>
    <s v="MON"/>
    <s v="FEB"/>
    <x v="0"/>
    <s v="Q1"/>
    <s v="WEEKDAY"/>
    <n v="44"/>
    <n v="25"/>
    <n v="10"/>
    <n v="440"/>
    <n v="15"/>
    <n v="1100"/>
    <x v="0"/>
    <s v="PROFIT"/>
    <n v="319"/>
    <s v="B2C"/>
    <x v="3"/>
    <s v="UPI"/>
  </r>
  <r>
    <s v="ID-4299"/>
    <s v="SOUTH"/>
    <x v="8"/>
    <x v="4"/>
    <x v="2"/>
    <d v="2019-02-05T00:00:00"/>
    <s v="TUE"/>
    <s v="FEB"/>
    <x v="0"/>
    <s v="Q1"/>
    <s v="WEEKDAY"/>
    <n v="18"/>
    <n v="40"/>
    <n v="7"/>
    <n v="126"/>
    <n v="33"/>
    <n v="720"/>
    <x v="1"/>
    <s v="PROFIT"/>
    <n v="542"/>
    <s v="B2B"/>
    <x v="3"/>
    <s v="CASH"/>
  </r>
  <r>
    <s v="ID-6472"/>
    <s v="NORTH"/>
    <x v="0"/>
    <x v="5"/>
    <x v="4"/>
    <d v="2019-02-06T00:00:00"/>
    <s v="WED"/>
    <s v="FEB"/>
    <x v="0"/>
    <s v="Q1"/>
    <s v="WEEKDAY"/>
    <n v="31"/>
    <n v="10"/>
    <n v="4"/>
    <n v="124"/>
    <n v="6"/>
    <n v="310"/>
    <x v="0"/>
    <s v="PROFIT"/>
    <n v="840"/>
    <s v="B2C"/>
    <x v="2"/>
    <s v="CASH"/>
  </r>
  <r>
    <s v="ID-7625"/>
    <s v="WEST"/>
    <x v="5"/>
    <x v="2"/>
    <x v="0"/>
    <d v="2019-02-07T00:00:00"/>
    <s v="THU"/>
    <s v="FEB"/>
    <x v="0"/>
    <s v="Q1"/>
    <s v="WEEKDAY"/>
    <n v="94"/>
    <n v="5"/>
    <n v="2"/>
    <n v="188"/>
    <n v="3"/>
    <n v="470"/>
    <x v="0"/>
    <s v="PROFIT"/>
    <n v="99"/>
    <s v="B2C"/>
    <x v="3"/>
    <s v="UPI"/>
  </r>
  <r>
    <s v="ID-5339"/>
    <s v="WEST"/>
    <x v="2"/>
    <x v="4"/>
    <x v="0"/>
    <d v="2019-02-08T00:00:00"/>
    <s v="FRI"/>
    <s v="FEB"/>
    <x v="0"/>
    <s v="Q1"/>
    <s v="WEEKDAY"/>
    <n v="29"/>
    <n v="40"/>
    <n v="7"/>
    <n v="203"/>
    <n v="33"/>
    <n v="1160"/>
    <x v="0"/>
    <s v="PROFIT"/>
    <n v="854"/>
    <s v="B2C"/>
    <x v="3"/>
    <s v="CREDIT"/>
  </r>
  <r>
    <s v="ID-7299"/>
    <s v="SOUTH"/>
    <x v="8"/>
    <x v="6"/>
    <x v="4"/>
    <d v="2019-02-09T00:00:00"/>
    <s v="SAT"/>
    <s v="FEB"/>
    <x v="0"/>
    <s v="Q1"/>
    <s v="WEEKEND"/>
    <n v="99"/>
    <n v="25"/>
    <n v="10"/>
    <n v="990"/>
    <n v="15"/>
    <n v="2475"/>
    <x v="1"/>
    <s v="PROFIT"/>
    <n v="231"/>
    <s v="B2C"/>
    <x v="3"/>
    <s v="CASH"/>
  </r>
  <r>
    <s v="ID-3567"/>
    <s v="NORTH"/>
    <x v="2"/>
    <x v="4"/>
    <x v="4"/>
    <d v="2019-02-10T00:00:00"/>
    <s v="SUN"/>
    <s v="FEB"/>
    <x v="0"/>
    <s v="Q1"/>
    <s v="WEEKEND"/>
    <n v="50"/>
    <n v="40"/>
    <n v="7"/>
    <n v="350"/>
    <n v="33"/>
    <n v="2000"/>
    <x v="1"/>
    <s v="PROFIT"/>
    <n v="739"/>
    <s v="B2C"/>
    <x v="3"/>
    <s v="CREDIT"/>
  </r>
  <r>
    <s v="ID-5115"/>
    <s v="SOUTH"/>
    <x v="8"/>
    <x v="4"/>
    <x v="3"/>
    <d v="2019-02-11T00:00:00"/>
    <s v="MON"/>
    <s v="FEB"/>
    <x v="0"/>
    <s v="Q1"/>
    <s v="WEEKDAY"/>
    <n v="83"/>
    <n v="40"/>
    <n v="7"/>
    <n v="581"/>
    <n v="33"/>
    <n v="3320"/>
    <x v="0"/>
    <s v="PROFIT"/>
    <n v="74"/>
    <s v="B2B"/>
    <x v="3"/>
    <s v="UPI"/>
  </r>
  <r>
    <s v="ID-5331"/>
    <s v="EAST"/>
    <x v="0"/>
    <x v="4"/>
    <x v="4"/>
    <d v="2019-02-12T00:00:00"/>
    <s v="TUE"/>
    <s v="FEB"/>
    <x v="0"/>
    <s v="Q1"/>
    <s v="WEEKDAY"/>
    <n v="51"/>
    <n v="40"/>
    <n v="7"/>
    <n v="357"/>
    <n v="33"/>
    <n v="2040"/>
    <x v="1"/>
    <s v="PROFIT"/>
    <n v="142"/>
    <s v="B2B"/>
    <x v="1"/>
    <s v="UPI"/>
  </r>
  <r>
    <s v="ID-5265"/>
    <s v="EAST"/>
    <x v="6"/>
    <x v="1"/>
    <x v="4"/>
    <d v="2019-02-13T00:00:00"/>
    <s v="WED"/>
    <s v="FEB"/>
    <x v="0"/>
    <s v="Q1"/>
    <s v="WEEKDAY"/>
    <n v="48"/>
    <n v="5"/>
    <n v="3"/>
    <n v="144"/>
    <n v="2"/>
    <n v="240"/>
    <x v="0"/>
    <s v="PROFIT"/>
    <n v="661"/>
    <s v="B2C"/>
    <x v="3"/>
    <s v="UPI"/>
  </r>
  <r>
    <s v="ID-8395"/>
    <s v="NORTH"/>
    <x v="0"/>
    <x v="4"/>
    <x v="0"/>
    <d v="2019-02-14T00:00:00"/>
    <s v="THU"/>
    <s v="FEB"/>
    <x v="0"/>
    <s v="Q1"/>
    <s v="WEEKDAY"/>
    <n v="83"/>
    <n v="40"/>
    <n v="7"/>
    <n v="581"/>
    <n v="33"/>
    <n v="3320"/>
    <x v="1"/>
    <s v="PROFIT"/>
    <n v="946"/>
    <s v="B2B"/>
    <x v="2"/>
    <s v="CASH"/>
  </r>
  <r>
    <s v="ID-3241"/>
    <s v="NORTH"/>
    <x v="4"/>
    <x v="3"/>
    <x v="3"/>
    <d v="2019-02-15T00:00:00"/>
    <s v="FRI"/>
    <s v="FEB"/>
    <x v="0"/>
    <s v="Q1"/>
    <s v="WEEKDAY"/>
    <n v="74"/>
    <n v="15"/>
    <n v="5"/>
    <n v="370"/>
    <n v="10"/>
    <n v="1110"/>
    <x v="0"/>
    <s v="PROFIT"/>
    <n v="646"/>
    <s v="B2C"/>
    <x v="2"/>
    <s v="CASH"/>
  </r>
  <r>
    <s v="ID-8633"/>
    <s v="WEST"/>
    <x v="2"/>
    <x v="4"/>
    <x v="3"/>
    <d v="2019-02-16T00:00:00"/>
    <s v="SAT"/>
    <s v="FEB"/>
    <x v="0"/>
    <s v="Q1"/>
    <s v="WEEKEND"/>
    <n v="17"/>
    <n v="40"/>
    <n v="7"/>
    <n v="119"/>
    <n v="33"/>
    <n v="680"/>
    <x v="1"/>
    <s v="PROFIT"/>
    <n v="703"/>
    <s v="B2C"/>
    <x v="0"/>
    <s v="CASH"/>
  </r>
  <r>
    <s v="ID-5098"/>
    <s v="NORTH"/>
    <x v="6"/>
    <x v="1"/>
    <x v="4"/>
    <d v="2019-02-17T00:00:00"/>
    <s v="SUN"/>
    <s v="FEB"/>
    <x v="0"/>
    <s v="Q1"/>
    <s v="WEEKEND"/>
    <n v="99"/>
    <n v="5"/>
    <n v="3"/>
    <n v="297"/>
    <n v="2"/>
    <n v="495"/>
    <x v="0"/>
    <s v="PROFIT"/>
    <n v="852"/>
    <s v="B2C"/>
    <x v="2"/>
    <s v="CREDIT"/>
  </r>
  <r>
    <s v="ID-1212"/>
    <s v="WEST"/>
    <x v="0"/>
    <x v="2"/>
    <x v="5"/>
    <d v="2019-02-18T00:00:00"/>
    <s v="MON"/>
    <s v="FEB"/>
    <x v="0"/>
    <s v="Q1"/>
    <s v="WEEKDAY"/>
    <n v="17"/>
    <n v="5"/>
    <n v="2"/>
    <n v="34"/>
    <n v="3"/>
    <n v="85"/>
    <x v="1"/>
    <s v="PROFIT"/>
    <n v="611"/>
    <s v="B2B"/>
    <x v="2"/>
    <s v="CREDIT"/>
  </r>
  <r>
    <s v="ID-6064"/>
    <s v="EAST"/>
    <x v="5"/>
    <x v="5"/>
    <x v="0"/>
    <d v="2019-02-19T00:00:00"/>
    <s v="TUE"/>
    <s v="FEB"/>
    <x v="0"/>
    <s v="Q1"/>
    <s v="WEEKDAY"/>
    <n v="92"/>
    <n v="10"/>
    <n v="4"/>
    <n v="368"/>
    <n v="6"/>
    <n v="920"/>
    <x v="0"/>
    <s v="PROFIT"/>
    <n v="485"/>
    <s v="B2B"/>
    <x v="1"/>
    <s v="CASH"/>
  </r>
  <r>
    <s v="ID-3711"/>
    <s v="EAST"/>
    <x v="6"/>
    <x v="5"/>
    <x v="2"/>
    <d v="2019-02-20T00:00:00"/>
    <s v="WED"/>
    <s v="FEB"/>
    <x v="0"/>
    <s v="Q1"/>
    <s v="WEEKDAY"/>
    <n v="76"/>
    <n v="10"/>
    <n v="4"/>
    <n v="304"/>
    <n v="6"/>
    <n v="760"/>
    <x v="0"/>
    <s v="PROFIT"/>
    <n v="546"/>
    <s v="B2B"/>
    <x v="0"/>
    <s v="CREDIT"/>
  </r>
  <r>
    <s v="ID-2668"/>
    <s v="SOUTH"/>
    <x v="7"/>
    <x v="1"/>
    <x v="3"/>
    <d v="2019-02-21T00:00:00"/>
    <s v="THU"/>
    <s v="FEB"/>
    <x v="0"/>
    <s v="Q1"/>
    <s v="WEEKDAY"/>
    <n v="68"/>
    <n v="5"/>
    <n v="3"/>
    <n v="204"/>
    <n v="2"/>
    <n v="340"/>
    <x v="1"/>
    <s v="PROFIT"/>
    <n v="538"/>
    <s v="B2C"/>
    <x v="2"/>
    <s v="CREDIT"/>
  </r>
  <r>
    <s v="ID-1907"/>
    <s v="SOUTH"/>
    <x v="8"/>
    <x v="3"/>
    <x v="5"/>
    <d v="2019-02-22T00:00:00"/>
    <s v="FRI"/>
    <s v="FEB"/>
    <x v="0"/>
    <s v="Q1"/>
    <s v="WEEKDAY"/>
    <n v="55"/>
    <n v="15"/>
    <n v="5"/>
    <n v="275"/>
    <n v="10"/>
    <n v="825"/>
    <x v="0"/>
    <s v="PROFIT"/>
    <n v="370"/>
    <s v="B2B"/>
    <x v="0"/>
    <s v="CASH"/>
  </r>
  <r>
    <s v="ID-8337"/>
    <s v="WEST"/>
    <x v="2"/>
    <x v="1"/>
    <x v="1"/>
    <d v="2019-02-23T00:00:00"/>
    <s v="SAT"/>
    <s v="FEB"/>
    <x v="0"/>
    <s v="Q1"/>
    <s v="WEEKEND"/>
    <n v="33"/>
    <n v="5"/>
    <n v="3"/>
    <n v="99"/>
    <n v="2"/>
    <n v="165"/>
    <x v="0"/>
    <s v="PROFIT"/>
    <n v="972"/>
    <s v="B2C"/>
    <x v="2"/>
    <s v="UPI"/>
  </r>
  <r>
    <s v="ID-2084"/>
    <s v="WEST"/>
    <x v="8"/>
    <x v="4"/>
    <x v="2"/>
    <d v="2019-02-24T00:00:00"/>
    <s v="SUN"/>
    <s v="FEB"/>
    <x v="0"/>
    <s v="Q1"/>
    <s v="WEEKEND"/>
    <n v="99"/>
    <n v="40"/>
    <n v="7"/>
    <n v="693"/>
    <n v="33"/>
    <n v="3960"/>
    <x v="1"/>
    <s v="PROFIT"/>
    <n v="943"/>
    <s v="B2C"/>
    <x v="1"/>
    <s v="UPI"/>
  </r>
  <r>
    <s v="ID-2991"/>
    <s v="NORTH"/>
    <x v="6"/>
    <x v="2"/>
    <x v="0"/>
    <d v="2019-02-25T00:00:00"/>
    <s v="MON"/>
    <s v="FEB"/>
    <x v="0"/>
    <s v="Q1"/>
    <s v="WEEKDAY"/>
    <n v="78"/>
    <n v="5"/>
    <n v="2"/>
    <n v="156"/>
    <n v="3"/>
    <n v="390"/>
    <x v="0"/>
    <s v="PROFIT"/>
    <n v="545"/>
    <s v="B2B"/>
    <x v="1"/>
    <s v="UPI"/>
  </r>
  <r>
    <s v="ID-4727"/>
    <s v="NORTH"/>
    <x v="6"/>
    <x v="5"/>
    <x v="3"/>
    <d v="2019-02-26T00:00:00"/>
    <s v="TUE"/>
    <s v="FEB"/>
    <x v="0"/>
    <s v="Q1"/>
    <s v="WEEKDAY"/>
    <n v="49"/>
    <n v="10"/>
    <n v="4"/>
    <n v="196"/>
    <n v="6"/>
    <n v="490"/>
    <x v="1"/>
    <s v="PROFIT"/>
    <n v="373"/>
    <s v="B2B"/>
    <x v="0"/>
    <s v="CASH"/>
  </r>
  <r>
    <s v="ID-2051"/>
    <s v="EAST"/>
    <x v="4"/>
    <x v="4"/>
    <x v="2"/>
    <d v="2019-02-27T00:00:00"/>
    <s v="WED"/>
    <s v="FEB"/>
    <x v="0"/>
    <s v="Q1"/>
    <s v="WEEKDAY"/>
    <n v="53"/>
    <n v="40"/>
    <n v="7"/>
    <n v="371"/>
    <n v="33"/>
    <n v="2120"/>
    <x v="1"/>
    <s v="PROFIT"/>
    <n v="325"/>
    <s v="B2C"/>
    <x v="1"/>
    <s v="CASH"/>
  </r>
  <r>
    <s v="ID-6356"/>
    <s v="SOUTH"/>
    <x v="7"/>
    <x v="1"/>
    <x v="4"/>
    <d v="2019-02-28T00:00:00"/>
    <s v="THU"/>
    <s v="FEB"/>
    <x v="0"/>
    <s v="Q1"/>
    <s v="WEEKDAY"/>
    <n v="65"/>
    <n v="5"/>
    <n v="3"/>
    <n v="195"/>
    <n v="2"/>
    <n v="325"/>
    <x v="0"/>
    <s v="PROFIT"/>
    <n v="36"/>
    <s v="B2B"/>
    <x v="0"/>
    <s v="UPI"/>
  </r>
  <r>
    <s v="ID-4397"/>
    <s v="EAST"/>
    <x v="2"/>
    <x v="2"/>
    <x v="5"/>
    <d v="2019-03-01T00:00:00"/>
    <s v="FRI"/>
    <s v="MAR"/>
    <x v="0"/>
    <s v="Q1"/>
    <s v="WEEKDAY"/>
    <n v="81"/>
    <n v="5"/>
    <n v="2"/>
    <n v="162"/>
    <n v="3"/>
    <n v="405"/>
    <x v="1"/>
    <s v="PROFIT"/>
    <n v="13"/>
    <s v="B2B"/>
    <x v="0"/>
    <s v="UPI"/>
  </r>
  <r>
    <s v="ID-7147"/>
    <s v="WEST"/>
    <x v="3"/>
    <x v="6"/>
    <x v="3"/>
    <d v="2019-03-02T00:00:00"/>
    <s v="SAT"/>
    <s v="MAR"/>
    <x v="0"/>
    <s v="Q1"/>
    <s v="WEEKEND"/>
    <n v="93"/>
    <n v="25"/>
    <n v="10"/>
    <n v="930"/>
    <n v="15"/>
    <n v="2325"/>
    <x v="0"/>
    <s v="PROFIT"/>
    <n v="575"/>
    <s v="B2C"/>
    <x v="0"/>
    <s v="UPI"/>
  </r>
  <r>
    <s v="ID-7096"/>
    <s v="EAST"/>
    <x v="8"/>
    <x v="0"/>
    <x v="2"/>
    <d v="2019-03-03T00:00:00"/>
    <s v="SUN"/>
    <s v="MAR"/>
    <x v="0"/>
    <s v="Q1"/>
    <s v="WEEKEND"/>
    <n v="59"/>
    <n v="5"/>
    <n v="2"/>
    <n v="118"/>
    <n v="3"/>
    <n v="295"/>
    <x v="0"/>
    <s v="PROFIT"/>
    <n v="270"/>
    <s v="B2C"/>
    <x v="3"/>
    <s v="UPI"/>
  </r>
  <r>
    <s v="ID-5589"/>
    <s v="WEST"/>
    <x v="0"/>
    <x v="6"/>
    <x v="5"/>
    <d v="2019-03-04T00:00:00"/>
    <s v="MON"/>
    <s v="MAR"/>
    <x v="0"/>
    <s v="Q1"/>
    <s v="WEEKDAY"/>
    <n v="68"/>
    <n v="25"/>
    <n v="10"/>
    <n v="680"/>
    <n v="15"/>
    <n v="1700"/>
    <x v="0"/>
    <s v="PROFIT"/>
    <n v="536"/>
    <s v="B2B"/>
    <x v="2"/>
    <s v="UPI"/>
  </r>
  <r>
    <s v="ID-3926"/>
    <s v="NORTH"/>
    <x v="8"/>
    <x v="6"/>
    <x v="0"/>
    <d v="2019-03-05T00:00:00"/>
    <s v="TUE"/>
    <s v="MAR"/>
    <x v="0"/>
    <s v="Q1"/>
    <s v="WEEKDAY"/>
    <n v="92"/>
    <n v="25"/>
    <n v="10"/>
    <n v="920"/>
    <n v="15"/>
    <n v="2300"/>
    <x v="0"/>
    <s v="PROFIT"/>
    <n v="516"/>
    <s v="B2C"/>
    <x v="2"/>
    <s v="CREDIT"/>
  </r>
  <r>
    <s v="ID-5758"/>
    <s v="EAST"/>
    <x v="3"/>
    <x v="6"/>
    <x v="3"/>
    <d v="2019-03-06T00:00:00"/>
    <s v="WED"/>
    <s v="MAR"/>
    <x v="0"/>
    <s v="Q1"/>
    <s v="WEEKDAY"/>
    <n v="70"/>
    <n v="25"/>
    <n v="10"/>
    <n v="700"/>
    <n v="15"/>
    <n v="1750"/>
    <x v="0"/>
    <s v="PROFIT"/>
    <n v="766"/>
    <s v="B2B"/>
    <x v="0"/>
    <s v="CASH"/>
  </r>
  <r>
    <s v="ID-1501"/>
    <s v="EAST"/>
    <x v="2"/>
    <x v="4"/>
    <x v="2"/>
    <d v="2019-03-07T00:00:00"/>
    <s v="THU"/>
    <s v="MAR"/>
    <x v="0"/>
    <s v="Q1"/>
    <s v="WEEKDAY"/>
    <n v="87"/>
    <n v="40"/>
    <n v="7"/>
    <n v="609"/>
    <n v="33"/>
    <n v="3480"/>
    <x v="1"/>
    <s v="PROFIT"/>
    <n v="347"/>
    <s v="B2B"/>
    <x v="1"/>
    <s v="CREDIT"/>
  </r>
  <r>
    <s v="ID-2550"/>
    <s v="EAST"/>
    <x v="1"/>
    <x v="3"/>
    <x v="5"/>
    <d v="2019-03-08T00:00:00"/>
    <s v="FRI"/>
    <s v="MAR"/>
    <x v="0"/>
    <s v="Q1"/>
    <s v="WEEKDAY"/>
    <n v="84"/>
    <n v="15"/>
    <n v="5"/>
    <n v="420"/>
    <n v="10"/>
    <n v="1260"/>
    <x v="1"/>
    <s v="PROFIT"/>
    <n v="858"/>
    <s v="B2C"/>
    <x v="3"/>
    <s v="UPI"/>
  </r>
  <r>
    <s v="ID-1675"/>
    <s v="WEST"/>
    <x v="6"/>
    <x v="4"/>
    <x v="5"/>
    <d v="2019-03-09T00:00:00"/>
    <s v="SAT"/>
    <s v="MAR"/>
    <x v="0"/>
    <s v="Q1"/>
    <s v="WEEKEND"/>
    <n v="86"/>
    <n v="40"/>
    <n v="7"/>
    <n v="602"/>
    <n v="33"/>
    <n v="3440"/>
    <x v="0"/>
    <s v="PROFIT"/>
    <n v="913"/>
    <s v="B2B"/>
    <x v="0"/>
    <s v="CASH"/>
  </r>
  <r>
    <s v="ID-1177"/>
    <s v="SOUTH"/>
    <x v="4"/>
    <x v="6"/>
    <x v="5"/>
    <d v="2019-03-10T00:00:00"/>
    <s v="SUN"/>
    <s v="MAR"/>
    <x v="0"/>
    <s v="Q1"/>
    <s v="WEEKEND"/>
    <n v="21"/>
    <n v="25"/>
    <n v="10"/>
    <n v="210"/>
    <n v="15"/>
    <n v="525"/>
    <x v="0"/>
    <s v="PROFIT"/>
    <n v="385"/>
    <s v="B2B"/>
    <x v="3"/>
    <s v="CREDIT"/>
  </r>
  <r>
    <s v="ID-8036"/>
    <s v="NORTH"/>
    <x v="5"/>
    <x v="6"/>
    <x v="5"/>
    <d v="2019-03-11T00:00:00"/>
    <s v="MON"/>
    <s v="MAR"/>
    <x v="0"/>
    <s v="Q1"/>
    <s v="WEEKDAY"/>
    <n v="86"/>
    <n v="25"/>
    <n v="10"/>
    <n v="860"/>
    <n v="15"/>
    <n v="2150"/>
    <x v="1"/>
    <s v="PROFIT"/>
    <n v="390"/>
    <s v="B2C"/>
    <x v="0"/>
    <s v="UPI"/>
  </r>
  <r>
    <s v="ID-7561"/>
    <s v="NORTH"/>
    <x v="4"/>
    <x v="1"/>
    <x v="5"/>
    <d v="2019-03-12T00:00:00"/>
    <s v="TUE"/>
    <s v="MAR"/>
    <x v="0"/>
    <s v="Q1"/>
    <s v="WEEKDAY"/>
    <n v="35"/>
    <n v="5"/>
    <n v="3"/>
    <n v="105"/>
    <n v="2"/>
    <n v="175"/>
    <x v="1"/>
    <s v="PROFIT"/>
    <n v="988"/>
    <s v="B2C"/>
    <x v="1"/>
    <s v="UPI"/>
  </r>
  <r>
    <s v="ID-1489"/>
    <s v="NORTH"/>
    <x v="7"/>
    <x v="4"/>
    <x v="0"/>
    <d v="2019-03-13T00:00:00"/>
    <s v="WED"/>
    <s v="MAR"/>
    <x v="0"/>
    <s v="Q1"/>
    <s v="WEEKDAY"/>
    <n v="91"/>
    <n v="40"/>
    <n v="7"/>
    <n v="637"/>
    <n v="33"/>
    <n v="3640"/>
    <x v="1"/>
    <s v="PROFIT"/>
    <n v="363"/>
    <s v="B2C"/>
    <x v="0"/>
    <s v="CREDIT"/>
  </r>
  <r>
    <s v="ID-2469"/>
    <s v="WEST"/>
    <x v="1"/>
    <x v="3"/>
    <x v="3"/>
    <d v="2019-03-14T00:00:00"/>
    <s v="THU"/>
    <s v="MAR"/>
    <x v="0"/>
    <s v="Q1"/>
    <s v="WEEKDAY"/>
    <n v="26"/>
    <n v="15"/>
    <n v="5"/>
    <n v="130"/>
    <n v="10"/>
    <n v="390"/>
    <x v="0"/>
    <s v="PROFIT"/>
    <n v="465"/>
    <s v="B2C"/>
    <x v="2"/>
    <s v="CREDIT"/>
  </r>
  <r>
    <s v="ID-4903"/>
    <s v="SOUTH"/>
    <x v="6"/>
    <x v="2"/>
    <x v="4"/>
    <d v="2019-03-15T00:00:00"/>
    <s v="FRI"/>
    <s v="MAR"/>
    <x v="0"/>
    <s v="Q1"/>
    <s v="WEEKDAY"/>
    <n v="15"/>
    <n v="5"/>
    <n v="2"/>
    <n v="30"/>
    <n v="3"/>
    <n v="75"/>
    <x v="1"/>
    <s v="PROFIT"/>
    <n v="379"/>
    <s v="B2C"/>
    <x v="0"/>
    <s v="CREDIT"/>
  </r>
  <r>
    <s v="ID-6791"/>
    <s v="NORTH"/>
    <x v="6"/>
    <x v="4"/>
    <x v="3"/>
    <d v="2019-03-16T00:00:00"/>
    <s v="SAT"/>
    <s v="MAR"/>
    <x v="0"/>
    <s v="Q1"/>
    <s v="WEEKEND"/>
    <n v="37"/>
    <n v="40"/>
    <n v="7"/>
    <n v="259"/>
    <n v="33"/>
    <n v="1480"/>
    <x v="1"/>
    <s v="PROFIT"/>
    <n v="865"/>
    <s v="B2B"/>
    <x v="0"/>
    <s v="UPI"/>
  </r>
  <r>
    <s v="ID-3057"/>
    <s v="WEST"/>
    <x v="7"/>
    <x v="4"/>
    <x v="3"/>
    <d v="2019-03-17T00:00:00"/>
    <s v="SUN"/>
    <s v="MAR"/>
    <x v="0"/>
    <s v="Q1"/>
    <s v="WEEKEND"/>
    <n v="95"/>
    <n v="40"/>
    <n v="7"/>
    <n v="665"/>
    <n v="33"/>
    <n v="3800"/>
    <x v="1"/>
    <s v="PROFIT"/>
    <n v="782"/>
    <s v="B2C"/>
    <x v="2"/>
    <s v="CASH"/>
  </r>
  <r>
    <s v="ID-5032"/>
    <s v="WEST"/>
    <x v="6"/>
    <x v="0"/>
    <x v="2"/>
    <d v="2019-03-18T00:00:00"/>
    <s v="MON"/>
    <s v="MAR"/>
    <x v="0"/>
    <s v="Q1"/>
    <s v="WEEKDAY"/>
    <n v="65"/>
    <n v="5"/>
    <n v="2"/>
    <n v="130"/>
    <n v="3"/>
    <n v="325"/>
    <x v="1"/>
    <s v="PROFIT"/>
    <n v="749"/>
    <s v="B2B"/>
    <x v="1"/>
    <s v="UPI"/>
  </r>
  <r>
    <s v="ID-6248"/>
    <s v="NORTH"/>
    <x v="3"/>
    <x v="6"/>
    <x v="4"/>
    <d v="2019-03-19T00:00:00"/>
    <s v="TUE"/>
    <s v="MAR"/>
    <x v="0"/>
    <s v="Q1"/>
    <s v="WEEKDAY"/>
    <n v="88"/>
    <n v="25"/>
    <n v="10"/>
    <n v="880"/>
    <n v="15"/>
    <n v="2200"/>
    <x v="1"/>
    <s v="PROFIT"/>
    <n v="460"/>
    <s v="B2C"/>
    <x v="2"/>
    <s v="UPI"/>
  </r>
  <r>
    <s v="ID-8609"/>
    <s v="SOUTH"/>
    <x v="4"/>
    <x v="3"/>
    <x v="2"/>
    <d v="2019-03-20T00:00:00"/>
    <s v="WED"/>
    <s v="MAR"/>
    <x v="0"/>
    <s v="Q1"/>
    <s v="WEEKDAY"/>
    <n v="57"/>
    <n v="15"/>
    <n v="5"/>
    <n v="285"/>
    <n v="10"/>
    <n v="855"/>
    <x v="0"/>
    <s v="PROFIT"/>
    <n v="573"/>
    <s v="B2B"/>
    <x v="0"/>
    <s v="CREDIT"/>
  </r>
  <r>
    <s v="ID-3331"/>
    <s v="SOUTH"/>
    <x v="4"/>
    <x v="3"/>
    <x v="5"/>
    <d v="2019-03-21T00:00:00"/>
    <s v="THU"/>
    <s v="MAR"/>
    <x v="0"/>
    <s v="Q1"/>
    <s v="WEEKDAY"/>
    <n v="75"/>
    <n v="15"/>
    <n v="5"/>
    <n v="375"/>
    <n v="10"/>
    <n v="1125"/>
    <x v="1"/>
    <s v="PROFIT"/>
    <n v="699"/>
    <s v="B2B"/>
    <x v="1"/>
    <s v="UPI"/>
  </r>
  <r>
    <s v="ID-8386"/>
    <s v="SOUTH"/>
    <x v="7"/>
    <x v="1"/>
    <x v="5"/>
    <d v="2019-03-22T00:00:00"/>
    <s v="FRI"/>
    <s v="MAR"/>
    <x v="0"/>
    <s v="Q1"/>
    <s v="WEEKDAY"/>
    <n v="39"/>
    <n v="5"/>
    <n v="3"/>
    <n v="117"/>
    <n v="2"/>
    <n v="195"/>
    <x v="0"/>
    <s v="PROFIT"/>
    <n v="44"/>
    <s v="B2C"/>
    <x v="2"/>
    <s v="CREDIT"/>
  </r>
  <r>
    <s v="ID-8724"/>
    <s v="EAST"/>
    <x v="8"/>
    <x v="1"/>
    <x v="5"/>
    <d v="2019-03-23T00:00:00"/>
    <s v="SAT"/>
    <s v="MAR"/>
    <x v="0"/>
    <s v="Q1"/>
    <s v="WEEKEND"/>
    <n v="65"/>
    <n v="5"/>
    <n v="3"/>
    <n v="195"/>
    <n v="2"/>
    <n v="325"/>
    <x v="0"/>
    <s v="PROFIT"/>
    <n v="17"/>
    <s v="B2B"/>
    <x v="3"/>
    <s v="CASH"/>
  </r>
  <r>
    <s v="ID-4118"/>
    <s v="WEST"/>
    <x v="4"/>
    <x v="6"/>
    <x v="2"/>
    <d v="2019-03-24T00:00:00"/>
    <s v="SUN"/>
    <s v="MAR"/>
    <x v="0"/>
    <s v="Q1"/>
    <s v="WEEKEND"/>
    <n v="54"/>
    <n v="25"/>
    <n v="10"/>
    <n v="540"/>
    <n v="15"/>
    <n v="1350"/>
    <x v="1"/>
    <s v="PROFIT"/>
    <n v="442"/>
    <s v="B2B"/>
    <x v="1"/>
    <s v="CREDIT"/>
  </r>
  <r>
    <s v="ID-5242"/>
    <s v="NORTH"/>
    <x v="6"/>
    <x v="2"/>
    <x v="5"/>
    <d v="2019-03-25T00:00:00"/>
    <s v="MON"/>
    <s v="MAR"/>
    <x v="0"/>
    <s v="Q1"/>
    <s v="WEEKDAY"/>
    <n v="70"/>
    <n v="5"/>
    <n v="2"/>
    <n v="140"/>
    <n v="3"/>
    <n v="350"/>
    <x v="1"/>
    <s v="PROFIT"/>
    <n v="538"/>
    <s v="B2C"/>
    <x v="0"/>
    <s v="UPI"/>
  </r>
  <r>
    <s v="ID-7304"/>
    <s v="WEST"/>
    <x v="6"/>
    <x v="2"/>
    <x v="4"/>
    <d v="2019-03-26T00:00:00"/>
    <s v="TUE"/>
    <s v="MAR"/>
    <x v="0"/>
    <s v="Q1"/>
    <s v="WEEKDAY"/>
    <n v="84"/>
    <n v="5"/>
    <n v="2"/>
    <n v="168"/>
    <n v="3"/>
    <n v="420"/>
    <x v="1"/>
    <s v="PROFIT"/>
    <n v="923"/>
    <s v="B2B"/>
    <x v="0"/>
    <s v="CASH"/>
  </r>
  <r>
    <s v="ID-2730"/>
    <s v="WEST"/>
    <x v="6"/>
    <x v="0"/>
    <x v="2"/>
    <d v="2019-03-27T00:00:00"/>
    <s v="WED"/>
    <s v="MAR"/>
    <x v="0"/>
    <s v="Q1"/>
    <s v="WEEKDAY"/>
    <n v="54"/>
    <n v="5"/>
    <n v="2"/>
    <n v="108"/>
    <n v="3"/>
    <n v="270"/>
    <x v="0"/>
    <s v="PROFIT"/>
    <n v="914"/>
    <s v="B2C"/>
    <x v="2"/>
    <s v="CREDIT"/>
  </r>
  <r>
    <s v="ID-6320"/>
    <s v="WEST"/>
    <x v="0"/>
    <x v="1"/>
    <x v="1"/>
    <d v="2019-03-28T00:00:00"/>
    <s v="THU"/>
    <s v="MAR"/>
    <x v="0"/>
    <s v="Q1"/>
    <s v="WEEKDAY"/>
    <n v="81"/>
    <n v="5"/>
    <n v="3"/>
    <n v="243"/>
    <n v="2"/>
    <n v="405"/>
    <x v="0"/>
    <s v="PROFIT"/>
    <n v="955"/>
    <s v="B2B"/>
    <x v="3"/>
    <s v="CASH"/>
  </r>
  <r>
    <s v="ID-1210"/>
    <s v="WEST"/>
    <x v="2"/>
    <x v="5"/>
    <x v="0"/>
    <d v="2019-03-29T00:00:00"/>
    <s v="FRI"/>
    <s v="MAR"/>
    <x v="0"/>
    <s v="Q1"/>
    <s v="WEEKDAY"/>
    <n v="52"/>
    <n v="10"/>
    <n v="4"/>
    <n v="208"/>
    <n v="6"/>
    <n v="520"/>
    <x v="1"/>
    <s v="PROFIT"/>
    <n v="602"/>
    <s v="B2C"/>
    <x v="2"/>
    <s v="CASH"/>
  </r>
  <r>
    <s v="ID-4968"/>
    <s v="EAST"/>
    <x v="0"/>
    <x v="5"/>
    <x v="4"/>
    <d v="2019-03-30T00:00:00"/>
    <s v="SAT"/>
    <s v="MAR"/>
    <x v="0"/>
    <s v="Q1"/>
    <s v="WEEKEND"/>
    <n v="50"/>
    <n v="10"/>
    <n v="4"/>
    <n v="200"/>
    <n v="6"/>
    <n v="500"/>
    <x v="1"/>
    <s v="PROFIT"/>
    <n v="781"/>
    <s v="B2C"/>
    <x v="2"/>
    <s v="CASH"/>
  </r>
  <r>
    <s v="ID-2318"/>
    <s v="NORTH"/>
    <x v="7"/>
    <x v="0"/>
    <x v="3"/>
    <d v="2019-03-31T00:00:00"/>
    <s v="SUN"/>
    <s v="MAR"/>
    <x v="0"/>
    <s v="Q1"/>
    <s v="WEEKEND"/>
    <n v="11"/>
    <n v="5"/>
    <n v="2"/>
    <n v="22"/>
    <n v="3"/>
    <n v="55"/>
    <x v="1"/>
    <s v="PROFIT"/>
    <n v="73"/>
    <s v="B2C"/>
    <x v="3"/>
    <s v="CREDIT"/>
  </r>
  <r>
    <s v="ID-2656"/>
    <s v="WEST"/>
    <x v="1"/>
    <x v="6"/>
    <x v="2"/>
    <d v="2019-04-01T00:00:00"/>
    <s v="MON"/>
    <s v="APR"/>
    <x v="0"/>
    <s v="Q2"/>
    <s v="WEEKDAY"/>
    <n v="89"/>
    <n v="25"/>
    <n v="10"/>
    <n v="890"/>
    <n v="15"/>
    <n v="2225"/>
    <x v="0"/>
    <s v="PROFIT"/>
    <n v="555"/>
    <s v="B2B"/>
    <x v="2"/>
    <s v="UPI"/>
  </r>
  <r>
    <s v="ID-2379"/>
    <s v="WEST"/>
    <x v="6"/>
    <x v="2"/>
    <x v="0"/>
    <d v="2019-04-02T00:00:00"/>
    <s v="TUE"/>
    <s v="APR"/>
    <x v="0"/>
    <s v="Q2"/>
    <s v="WEEKDAY"/>
    <n v="20"/>
    <n v="5"/>
    <n v="2"/>
    <n v="40"/>
    <n v="3"/>
    <n v="100"/>
    <x v="0"/>
    <s v="PROFIT"/>
    <n v="449"/>
    <s v="B2C"/>
    <x v="3"/>
    <s v="UPI"/>
  </r>
  <r>
    <s v="ID-7602"/>
    <s v="SOUTH"/>
    <x v="0"/>
    <x v="3"/>
    <x v="0"/>
    <d v="2019-04-03T00:00:00"/>
    <s v="WED"/>
    <s v="APR"/>
    <x v="0"/>
    <s v="Q2"/>
    <s v="WEEKDAY"/>
    <n v="83"/>
    <n v="15"/>
    <n v="5"/>
    <n v="415"/>
    <n v="10"/>
    <n v="1245"/>
    <x v="0"/>
    <s v="PROFIT"/>
    <n v="993"/>
    <s v="B2B"/>
    <x v="2"/>
    <s v="UPI"/>
  </r>
  <r>
    <s v="ID-8232"/>
    <s v="SOUTH"/>
    <x v="4"/>
    <x v="6"/>
    <x v="3"/>
    <d v="2019-04-04T00:00:00"/>
    <s v="THU"/>
    <s v="APR"/>
    <x v="0"/>
    <s v="Q2"/>
    <s v="WEEKDAY"/>
    <n v="99"/>
    <n v="25"/>
    <n v="10"/>
    <n v="990"/>
    <n v="15"/>
    <n v="2475"/>
    <x v="0"/>
    <s v="PROFIT"/>
    <n v="3"/>
    <s v="B2C"/>
    <x v="1"/>
    <s v="UPI"/>
  </r>
  <r>
    <s v="ID-5825"/>
    <s v="EAST"/>
    <x v="2"/>
    <x v="5"/>
    <x v="3"/>
    <d v="2019-04-05T00:00:00"/>
    <s v="FRI"/>
    <s v="APR"/>
    <x v="0"/>
    <s v="Q2"/>
    <s v="WEEKDAY"/>
    <n v="61"/>
    <n v="10"/>
    <n v="4"/>
    <n v="244"/>
    <n v="6"/>
    <n v="610"/>
    <x v="0"/>
    <s v="PROFIT"/>
    <n v="791"/>
    <s v="B2C"/>
    <x v="3"/>
    <s v="UPI"/>
  </r>
  <r>
    <s v="ID-6824"/>
    <s v="EAST"/>
    <x v="6"/>
    <x v="1"/>
    <x v="3"/>
    <d v="2019-04-06T00:00:00"/>
    <s v="SAT"/>
    <s v="APR"/>
    <x v="0"/>
    <s v="Q2"/>
    <s v="WEEKEND"/>
    <n v="17"/>
    <n v="5"/>
    <n v="3"/>
    <n v="51"/>
    <n v="2"/>
    <n v="85"/>
    <x v="0"/>
    <s v="PROFIT"/>
    <n v="112"/>
    <s v="B2C"/>
    <x v="1"/>
    <s v="UPI"/>
  </r>
  <r>
    <s v="ID-2861"/>
    <s v="SOUTH"/>
    <x v="0"/>
    <x v="3"/>
    <x v="3"/>
    <d v="2019-04-07T00:00:00"/>
    <s v="SUN"/>
    <s v="APR"/>
    <x v="0"/>
    <s v="Q2"/>
    <s v="WEEKEND"/>
    <n v="68"/>
    <n v="15"/>
    <n v="5"/>
    <n v="340"/>
    <n v="10"/>
    <n v="1020"/>
    <x v="1"/>
    <s v="PROFIT"/>
    <n v="679"/>
    <s v="B2C"/>
    <x v="0"/>
    <s v="UPI"/>
  </r>
  <r>
    <s v="ID-3243"/>
    <s v="SOUTH"/>
    <x v="5"/>
    <x v="1"/>
    <x v="4"/>
    <d v="2019-04-08T00:00:00"/>
    <s v="MON"/>
    <s v="APR"/>
    <x v="0"/>
    <s v="Q2"/>
    <s v="WEEKDAY"/>
    <n v="87"/>
    <n v="5"/>
    <n v="3"/>
    <n v="261"/>
    <n v="2"/>
    <n v="435"/>
    <x v="0"/>
    <s v="PROFIT"/>
    <n v="856"/>
    <s v="B2C"/>
    <x v="3"/>
    <s v="UPI"/>
  </r>
  <r>
    <s v="ID-3307"/>
    <s v="WEST"/>
    <x v="0"/>
    <x v="5"/>
    <x v="2"/>
    <d v="2019-04-09T00:00:00"/>
    <s v="TUE"/>
    <s v="APR"/>
    <x v="0"/>
    <s v="Q2"/>
    <s v="WEEKDAY"/>
    <n v="48"/>
    <n v="10"/>
    <n v="4"/>
    <n v="192"/>
    <n v="6"/>
    <n v="480"/>
    <x v="1"/>
    <s v="PROFIT"/>
    <n v="267"/>
    <s v="B2C"/>
    <x v="0"/>
    <s v="UPI"/>
  </r>
  <r>
    <s v="ID-6792"/>
    <s v="WEST"/>
    <x v="8"/>
    <x v="2"/>
    <x v="2"/>
    <d v="2019-04-10T00:00:00"/>
    <s v="WED"/>
    <s v="APR"/>
    <x v="0"/>
    <s v="Q2"/>
    <s v="WEEKDAY"/>
    <n v="50"/>
    <n v="5"/>
    <n v="2"/>
    <n v="100"/>
    <n v="3"/>
    <n v="250"/>
    <x v="0"/>
    <s v="PROFIT"/>
    <n v="702"/>
    <s v="B2C"/>
    <x v="3"/>
    <s v="UPI"/>
  </r>
  <r>
    <s v="ID-1589"/>
    <s v="WEST"/>
    <x v="2"/>
    <x v="6"/>
    <x v="3"/>
    <d v="2019-04-11T00:00:00"/>
    <s v="THU"/>
    <s v="APR"/>
    <x v="0"/>
    <s v="Q2"/>
    <s v="WEEKDAY"/>
    <n v="55"/>
    <n v="25"/>
    <n v="10"/>
    <n v="550"/>
    <n v="15"/>
    <n v="1375"/>
    <x v="0"/>
    <s v="PROFIT"/>
    <n v="779"/>
    <s v="B2C"/>
    <x v="3"/>
    <s v="CASH"/>
  </r>
  <r>
    <s v="ID-1631"/>
    <s v="EAST"/>
    <x v="6"/>
    <x v="3"/>
    <x v="4"/>
    <d v="2019-04-12T00:00:00"/>
    <s v="FRI"/>
    <s v="APR"/>
    <x v="0"/>
    <s v="Q2"/>
    <s v="WEEKDAY"/>
    <n v="46"/>
    <n v="15"/>
    <n v="5"/>
    <n v="230"/>
    <n v="10"/>
    <n v="690"/>
    <x v="1"/>
    <s v="PROFIT"/>
    <n v="78"/>
    <s v="B2B"/>
    <x v="0"/>
    <s v="CASH"/>
  </r>
  <r>
    <s v="ID-8476"/>
    <s v="NORTH"/>
    <x v="0"/>
    <x v="6"/>
    <x v="1"/>
    <d v="2019-04-13T00:00:00"/>
    <s v="SAT"/>
    <s v="APR"/>
    <x v="0"/>
    <s v="Q2"/>
    <s v="WEEKEND"/>
    <n v="36"/>
    <n v="25"/>
    <n v="10"/>
    <n v="360"/>
    <n v="15"/>
    <n v="900"/>
    <x v="0"/>
    <s v="PROFIT"/>
    <n v="328"/>
    <s v="B2C"/>
    <x v="1"/>
    <s v="CREDIT"/>
  </r>
  <r>
    <s v="ID-3777"/>
    <s v="NORTH"/>
    <x v="0"/>
    <x v="0"/>
    <x v="3"/>
    <d v="2019-04-14T00:00:00"/>
    <s v="SUN"/>
    <s v="APR"/>
    <x v="0"/>
    <s v="Q2"/>
    <s v="WEEKEND"/>
    <n v="23"/>
    <n v="5"/>
    <n v="2"/>
    <n v="46"/>
    <n v="3"/>
    <n v="115"/>
    <x v="1"/>
    <s v="PROFIT"/>
    <n v="137"/>
    <s v="B2B"/>
    <x v="1"/>
    <s v="UPI"/>
  </r>
  <r>
    <s v="ID-8888"/>
    <s v="EAST"/>
    <x v="5"/>
    <x v="3"/>
    <x v="1"/>
    <d v="2019-04-15T00:00:00"/>
    <s v="MON"/>
    <s v="APR"/>
    <x v="0"/>
    <s v="Q2"/>
    <s v="WEEKDAY"/>
    <n v="46"/>
    <n v="15"/>
    <n v="5"/>
    <n v="230"/>
    <n v="10"/>
    <n v="690"/>
    <x v="0"/>
    <s v="PROFIT"/>
    <n v="259"/>
    <s v="B2B"/>
    <x v="3"/>
    <s v="UPI"/>
  </r>
  <r>
    <s v="ID-8947"/>
    <s v="WEST"/>
    <x v="6"/>
    <x v="2"/>
    <x v="5"/>
    <d v="2019-04-16T00:00:00"/>
    <s v="TUE"/>
    <s v="APR"/>
    <x v="0"/>
    <s v="Q2"/>
    <s v="WEEKDAY"/>
    <n v="83"/>
    <n v="5"/>
    <n v="2"/>
    <n v="166"/>
    <n v="3"/>
    <n v="415"/>
    <x v="0"/>
    <s v="PROFIT"/>
    <n v="571"/>
    <s v="B2B"/>
    <x v="1"/>
    <s v="UPI"/>
  </r>
  <r>
    <s v="ID-2609"/>
    <s v="EAST"/>
    <x v="3"/>
    <x v="3"/>
    <x v="5"/>
    <d v="2019-04-17T00:00:00"/>
    <s v="WED"/>
    <s v="APR"/>
    <x v="0"/>
    <s v="Q2"/>
    <s v="WEEKDAY"/>
    <n v="35"/>
    <n v="15"/>
    <n v="5"/>
    <n v="175"/>
    <n v="10"/>
    <n v="525"/>
    <x v="0"/>
    <s v="PROFIT"/>
    <n v="848"/>
    <s v="B2C"/>
    <x v="3"/>
    <s v="UPI"/>
  </r>
  <r>
    <s v="ID-4027"/>
    <s v="WEST"/>
    <x v="0"/>
    <x v="1"/>
    <x v="0"/>
    <d v="2019-04-18T00:00:00"/>
    <s v="THU"/>
    <s v="APR"/>
    <x v="0"/>
    <s v="Q2"/>
    <s v="WEEKDAY"/>
    <n v="65"/>
    <n v="5"/>
    <n v="3"/>
    <n v="195"/>
    <n v="2"/>
    <n v="325"/>
    <x v="0"/>
    <s v="PROFIT"/>
    <n v="615"/>
    <s v="B2B"/>
    <x v="0"/>
    <s v="UPI"/>
  </r>
  <r>
    <s v="ID-8364"/>
    <s v="SOUTH"/>
    <x v="3"/>
    <x v="4"/>
    <x v="4"/>
    <d v="2019-04-19T00:00:00"/>
    <s v="FRI"/>
    <s v="APR"/>
    <x v="0"/>
    <s v="Q2"/>
    <s v="WEEKDAY"/>
    <n v="51"/>
    <n v="40"/>
    <n v="7"/>
    <n v="357"/>
    <n v="33"/>
    <n v="2040"/>
    <x v="0"/>
    <s v="PROFIT"/>
    <n v="975"/>
    <s v="B2C"/>
    <x v="3"/>
    <s v="UPI"/>
  </r>
  <r>
    <s v="ID-3619"/>
    <s v="SOUTH"/>
    <x v="2"/>
    <x v="3"/>
    <x v="0"/>
    <d v="2019-04-20T00:00:00"/>
    <s v="SAT"/>
    <s v="APR"/>
    <x v="0"/>
    <s v="Q2"/>
    <s v="WEEKEND"/>
    <n v="38"/>
    <n v="15"/>
    <n v="5"/>
    <n v="190"/>
    <n v="10"/>
    <n v="570"/>
    <x v="0"/>
    <s v="PROFIT"/>
    <n v="220"/>
    <s v="B2B"/>
    <x v="2"/>
    <s v="UPI"/>
  </r>
  <r>
    <s v="ID-8246"/>
    <s v="NORTH"/>
    <x v="5"/>
    <x v="5"/>
    <x v="2"/>
    <d v="2019-04-21T00:00:00"/>
    <s v="SUN"/>
    <s v="APR"/>
    <x v="0"/>
    <s v="Q2"/>
    <s v="WEEKEND"/>
    <n v="34"/>
    <n v="10"/>
    <n v="4"/>
    <n v="136"/>
    <n v="6"/>
    <n v="340"/>
    <x v="1"/>
    <s v="PROFIT"/>
    <n v="288"/>
    <s v="B2B"/>
    <x v="2"/>
    <s v="UPI"/>
  </r>
  <r>
    <s v="ID-2440"/>
    <s v="WEST"/>
    <x v="6"/>
    <x v="1"/>
    <x v="3"/>
    <d v="2019-04-22T00:00:00"/>
    <s v="MON"/>
    <s v="APR"/>
    <x v="0"/>
    <s v="Q2"/>
    <s v="WEEKDAY"/>
    <n v="20"/>
    <n v="5"/>
    <n v="3"/>
    <n v="60"/>
    <n v="2"/>
    <n v="100"/>
    <x v="1"/>
    <s v="PROFIT"/>
    <n v="128"/>
    <s v="B2C"/>
    <x v="0"/>
    <s v="UPI"/>
  </r>
  <r>
    <s v="ID-8072"/>
    <s v="EAST"/>
    <x v="2"/>
    <x v="2"/>
    <x v="2"/>
    <d v="2019-04-23T00:00:00"/>
    <s v="TUE"/>
    <s v="APR"/>
    <x v="0"/>
    <s v="Q2"/>
    <s v="WEEKDAY"/>
    <n v="59"/>
    <n v="5"/>
    <n v="2"/>
    <n v="118"/>
    <n v="3"/>
    <n v="295"/>
    <x v="0"/>
    <s v="PROFIT"/>
    <n v="207"/>
    <s v="B2B"/>
    <x v="3"/>
    <s v="CASH"/>
  </r>
  <r>
    <s v="ID-6841"/>
    <s v="EAST"/>
    <x v="5"/>
    <x v="0"/>
    <x v="0"/>
    <d v="2019-04-24T00:00:00"/>
    <s v="WED"/>
    <s v="APR"/>
    <x v="0"/>
    <s v="Q2"/>
    <s v="WEEKDAY"/>
    <n v="42"/>
    <n v="5"/>
    <n v="2"/>
    <n v="84"/>
    <n v="3"/>
    <n v="210"/>
    <x v="0"/>
    <s v="PROFIT"/>
    <n v="258"/>
    <s v="B2B"/>
    <x v="1"/>
    <s v="CASH"/>
  </r>
  <r>
    <s v="ID-3364"/>
    <s v="WEST"/>
    <x v="8"/>
    <x v="1"/>
    <x v="4"/>
    <d v="2019-04-25T00:00:00"/>
    <s v="THU"/>
    <s v="APR"/>
    <x v="0"/>
    <s v="Q2"/>
    <s v="WEEKDAY"/>
    <n v="55"/>
    <n v="5"/>
    <n v="3"/>
    <n v="165"/>
    <n v="2"/>
    <n v="275"/>
    <x v="1"/>
    <s v="PROFIT"/>
    <n v="167"/>
    <s v="B2C"/>
    <x v="1"/>
    <s v="UPI"/>
  </r>
  <r>
    <s v="ID-6285"/>
    <s v="EAST"/>
    <x v="1"/>
    <x v="3"/>
    <x v="2"/>
    <d v="2019-04-26T00:00:00"/>
    <s v="FRI"/>
    <s v="APR"/>
    <x v="0"/>
    <s v="Q2"/>
    <s v="WEEKDAY"/>
    <n v="33"/>
    <n v="15"/>
    <n v="5"/>
    <n v="165"/>
    <n v="10"/>
    <n v="495"/>
    <x v="1"/>
    <s v="PROFIT"/>
    <n v="6"/>
    <s v="B2B"/>
    <x v="0"/>
    <s v="CASH"/>
  </r>
  <r>
    <s v="ID-5912"/>
    <s v="SOUTH"/>
    <x v="8"/>
    <x v="1"/>
    <x v="2"/>
    <d v="2019-04-27T00:00:00"/>
    <s v="SAT"/>
    <s v="APR"/>
    <x v="0"/>
    <s v="Q2"/>
    <s v="WEEKEND"/>
    <n v="45"/>
    <n v="5"/>
    <n v="3"/>
    <n v="135"/>
    <n v="2"/>
    <n v="225"/>
    <x v="1"/>
    <s v="PROFIT"/>
    <n v="608"/>
    <s v="B2C"/>
    <x v="1"/>
    <s v="UPI"/>
  </r>
  <r>
    <s v="ID-4537"/>
    <s v="EAST"/>
    <x v="8"/>
    <x v="1"/>
    <x v="0"/>
    <d v="2019-04-28T00:00:00"/>
    <s v="SUN"/>
    <s v="APR"/>
    <x v="0"/>
    <s v="Q2"/>
    <s v="WEEKEND"/>
    <n v="43"/>
    <n v="5"/>
    <n v="3"/>
    <n v="129"/>
    <n v="2"/>
    <n v="215"/>
    <x v="0"/>
    <s v="PROFIT"/>
    <n v="497"/>
    <s v="B2C"/>
    <x v="0"/>
    <s v="UPI"/>
  </r>
  <r>
    <s v="ID-7980"/>
    <s v="WEST"/>
    <x v="8"/>
    <x v="0"/>
    <x v="4"/>
    <d v="2019-04-29T00:00:00"/>
    <s v="MON"/>
    <s v="APR"/>
    <x v="0"/>
    <s v="Q2"/>
    <s v="WEEKDAY"/>
    <n v="16"/>
    <n v="5"/>
    <n v="2"/>
    <n v="32"/>
    <n v="3"/>
    <n v="80"/>
    <x v="1"/>
    <s v="PROFIT"/>
    <n v="705"/>
    <s v="B2C"/>
    <x v="2"/>
    <s v="CREDIT"/>
  </r>
  <r>
    <s v="ID-5079"/>
    <s v="SOUTH"/>
    <x v="2"/>
    <x v="2"/>
    <x v="5"/>
    <d v="2019-04-30T00:00:00"/>
    <s v="TUE"/>
    <s v="APR"/>
    <x v="0"/>
    <s v="Q2"/>
    <s v="WEEKDAY"/>
    <n v="40"/>
    <n v="5"/>
    <n v="2"/>
    <n v="80"/>
    <n v="3"/>
    <n v="200"/>
    <x v="0"/>
    <s v="PROFIT"/>
    <n v="308"/>
    <s v="B2C"/>
    <x v="1"/>
    <s v="UPI"/>
  </r>
  <r>
    <s v="ID-1147"/>
    <s v="SOUTH"/>
    <x v="5"/>
    <x v="2"/>
    <x v="0"/>
    <d v="2019-05-01T00:00:00"/>
    <s v="WED"/>
    <s v="MAY"/>
    <x v="0"/>
    <s v="Q2"/>
    <s v="WEEKDAY"/>
    <n v="79"/>
    <n v="5"/>
    <n v="2"/>
    <n v="158"/>
    <n v="3"/>
    <n v="395"/>
    <x v="1"/>
    <s v="PROFIT"/>
    <n v="242"/>
    <s v="B2C"/>
    <x v="2"/>
    <s v="CREDIT"/>
  </r>
  <r>
    <s v="ID-4934"/>
    <s v="SOUTH"/>
    <x v="2"/>
    <x v="0"/>
    <x v="0"/>
    <d v="2019-05-02T00:00:00"/>
    <s v="THU"/>
    <s v="MAY"/>
    <x v="0"/>
    <s v="Q2"/>
    <s v="WEEKDAY"/>
    <n v="73"/>
    <n v="5"/>
    <n v="2"/>
    <n v="146"/>
    <n v="3"/>
    <n v="365"/>
    <x v="0"/>
    <s v="PROFIT"/>
    <n v="347"/>
    <s v="B2B"/>
    <x v="0"/>
    <s v="CREDIT"/>
  </r>
  <r>
    <s v="ID-5944"/>
    <s v="EAST"/>
    <x v="8"/>
    <x v="2"/>
    <x v="4"/>
    <d v="2019-05-03T00:00:00"/>
    <s v="FRI"/>
    <s v="MAY"/>
    <x v="0"/>
    <s v="Q2"/>
    <s v="WEEKDAY"/>
    <n v="50"/>
    <n v="5"/>
    <n v="2"/>
    <n v="100"/>
    <n v="3"/>
    <n v="250"/>
    <x v="1"/>
    <s v="PROFIT"/>
    <n v="723"/>
    <s v="B2B"/>
    <x v="1"/>
    <s v="UPI"/>
  </r>
  <r>
    <s v="ID-6733"/>
    <s v="SOUTH"/>
    <x v="3"/>
    <x v="6"/>
    <x v="1"/>
    <d v="2019-05-04T00:00:00"/>
    <s v="SAT"/>
    <s v="MAY"/>
    <x v="0"/>
    <s v="Q2"/>
    <s v="WEEKEND"/>
    <n v="17"/>
    <n v="25"/>
    <n v="10"/>
    <n v="170"/>
    <n v="15"/>
    <n v="425"/>
    <x v="1"/>
    <s v="PROFIT"/>
    <n v="736"/>
    <s v="B2C"/>
    <x v="0"/>
    <s v="UPI"/>
  </r>
  <r>
    <s v="ID-4484"/>
    <s v="EAST"/>
    <x v="4"/>
    <x v="6"/>
    <x v="5"/>
    <d v="2019-05-05T00:00:00"/>
    <s v="SUN"/>
    <s v="MAY"/>
    <x v="0"/>
    <s v="Q2"/>
    <s v="WEEKEND"/>
    <n v="91"/>
    <n v="25"/>
    <n v="10"/>
    <n v="910"/>
    <n v="15"/>
    <n v="2275"/>
    <x v="1"/>
    <s v="PROFIT"/>
    <n v="302"/>
    <s v="B2C"/>
    <x v="0"/>
    <s v="UPI"/>
  </r>
  <r>
    <s v="ID-7322"/>
    <s v="NORTH"/>
    <x v="3"/>
    <x v="3"/>
    <x v="3"/>
    <d v="2019-05-06T00:00:00"/>
    <s v="MON"/>
    <s v="MAY"/>
    <x v="0"/>
    <s v="Q2"/>
    <s v="WEEKDAY"/>
    <n v="63"/>
    <n v="15"/>
    <n v="5"/>
    <n v="315"/>
    <n v="10"/>
    <n v="945"/>
    <x v="1"/>
    <s v="PROFIT"/>
    <n v="367"/>
    <s v="B2B"/>
    <x v="3"/>
    <s v="CREDIT"/>
  </r>
  <r>
    <s v="ID-6235"/>
    <s v="WEST"/>
    <x v="7"/>
    <x v="1"/>
    <x v="3"/>
    <d v="2019-05-07T00:00:00"/>
    <s v="TUE"/>
    <s v="MAY"/>
    <x v="0"/>
    <s v="Q2"/>
    <s v="WEEKDAY"/>
    <n v="34"/>
    <n v="5"/>
    <n v="3"/>
    <n v="102"/>
    <n v="2"/>
    <n v="170"/>
    <x v="1"/>
    <s v="PROFIT"/>
    <n v="163"/>
    <s v="B2C"/>
    <x v="2"/>
    <s v="CASH"/>
  </r>
  <r>
    <s v="ID-1916"/>
    <s v="EAST"/>
    <x v="7"/>
    <x v="6"/>
    <x v="5"/>
    <d v="2019-05-08T00:00:00"/>
    <s v="WED"/>
    <s v="MAY"/>
    <x v="0"/>
    <s v="Q2"/>
    <s v="WEEKDAY"/>
    <n v="51"/>
    <n v="25"/>
    <n v="10"/>
    <n v="510"/>
    <n v="15"/>
    <n v="1275"/>
    <x v="0"/>
    <s v="PROFIT"/>
    <n v="924"/>
    <s v="B2B"/>
    <x v="0"/>
    <s v="UPI"/>
  </r>
  <r>
    <s v="ID-4001"/>
    <s v="NORTH"/>
    <x v="0"/>
    <x v="1"/>
    <x v="3"/>
    <d v="2019-05-09T00:00:00"/>
    <s v="THU"/>
    <s v="MAY"/>
    <x v="0"/>
    <s v="Q2"/>
    <s v="WEEKDAY"/>
    <n v="84"/>
    <n v="5"/>
    <n v="3"/>
    <n v="252"/>
    <n v="2"/>
    <n v="420"/>
    <x v="0"/>
    <s v="PROFIT"/>
    <n v="536"/>
    <s v="B2C"/>
    <x v="0"/>
    <s v="CASH"/>
  </r>
  <r>
    <s v="ID-1315"/>
    <s v="SOUTH"/>
    <x v="0"/>
    <x v="3"/>
    <x v="0"/>
    <d v="2019-05-10T00:00:00"/>
    <s v="FRI"/>
    <s v="MAY"/>
    <x v="0"/>
    <s v="Q2"/>
    <s v="WEEKDAY"/>
    <n v="19"/>
    <n v="15"/>
    <n v="5"/>
    <n v="95"/>
    <n v="10"/>
    <n v="285"/>
    <x v="0"/>
    <s v="PROFIT"/>
    <n v="612"/>
    <s v="B2B"/>
    <x v="1"/>
    <s v="CREDIT"/>
  </r>
  <r>
    <s v="ID-7930"/>
    <s v="NORTH"/>
    <x v="1"/>
    <x v="1"/>
    <x v="5"/>
    <d v="2019-05-11T00:00:00"/>
    <s v="SAT"/>
    <s v="MAY"/>
    <x v="0"/>
    <s v="Q2"/>
    <s v="WEEKEND"/>
    <n v="51"/>
    <n v="5"/>
    <n v="3"/>
    <n v="153"/>
    <n v="2"/>
    <n v="255"/>
    <x v="0"/>
    <s v="PROFIT"/>
    <n v="434"/>
    <s v="B2C"/>
    <x v="2"/>
    <s v="UPI"/>
  </r>
  <r>
    <s v="ID-8199"/>
    <s v="NORTH"/>
    <x v="1"/>
    <x v="4"/>
    <x v="4"/>
    <d v="2019-05-12T00:00:00"/>
    <s v="SUN"/>
    <s v="MAY"/>
    <x v="0"/>
    <s v="Q2"/>
    <s v="WEEKEND"/>
    <n v="91"/>
    <n v="40"/>
    <n v="7"/>
    <n v="637"/>
    <n v="33"/>
    <n v="3640"/>
    <x v="0"/>
    <s v="PROFIT"/>
    <n v="631"/>
    <s v="B2B"/>
    <x v="1"/>
    <s v="CREDIT"/>
  </r>
  <r>
    <s v="ID-4467"/>
    <s v="EAST"/>
    <x v="2"/>
    <x v="5"/>
    <x v="3"/>
    <d v="2019-05-13T00:00:00"/>
    <s v="MON"/>
    <s v="MAY"/>
    <x v="0"/>
    <s v="Q2"/>
    <s v="WEEKDAY"/>
    <n v="70"/>
    <n v="10"/>
    <n v="4"/>
    <n v="280"/>
    <n v="6"/>
    <n v="700"/>
    <x v="1"/>
    <s v="PROFIT"/>
    <n v="87"/>
    <s v="B2C"/>
    <x v="3"/>
    <s v="CASH"/>
  </r>
  <r>
    <s v="ID-5934"/>
    <s v="SOUTH"/>
    <x v="8"/>
    <x v="4"/>
    <x v="2"/>
    <d v="2019-05-14T00:00:00"/>
    <s v="TUE"/>
    <s v="MAY"/>
    <x v="0"/>
    <s v="Q2"/>
    <s v="WEEKDAY"/>
    <n v="82"/>
    <n v="40"/>
    <n v="7"/>
    <n v="574"/>
    <n v="33"/>
    <n v="3280"/>
    <x v="1"/>
    <s v="PROFIT"/>
    <n v="133"/>
    <s v="B2C"/>
    <x v="2"/>
    <s v="CREDIT"/>
  </r>
  <r>
    <s v="ID-5173"/>
    <s v="SOUTH"/>
    <x v="3"/>
    <x v="1"/>
    <x v="3"/>
    <d v="2019-05-15T00:00:00"/>
    <s v="WED"/>
    <s v="MAY"/>
    <x v="0"/>
    <s v="Q2"/>
    <s v="WEEKDAY"/>
    <n v="66"/>
    <n v="5"/>
    <n v="3"/>
    <n v="198"/>
    <n v="2"/>
    <n v="330"/>
    <x v="1"/>
    <s v="PROFIT"/>
    <n v="570"/>
    <s v="B2B"/>
    <x v="2"/>
    <s v="CREDIT"/>
  </r>
  <r>
    <s v="ID-3402"/>
    <s v="EAST"/>
    <x v="2"/>
    <x v="4"/>
    <x v="5"/>
    <d v="2019-05-16T00:00:00"/>
    <s v="THU"/>
    <s v="MAY"/>
    <x v="0"/>
    <s v="Q2"/>
    <s v="WEEKDAY"/>
    <n v="74"/>
    <n v="40"/>
    <n v="7"/>
    <n v="518"/>
    <n v="33"/>
    <n v="2960"/>
    <x v="1"/>
    <s v="PROFIT"/>
    <n v="581"/>
    <s v="B2C"/>
    <x v="1"/>
    <s v="CREDIT"/>
  </r>
  <r>
    <s v="ID-4900"/>
    <s v="SOUTH"/>
    <x v="7"/>
    <x v="3"/>
    <x v="1"/>
    <d v="2019-05-17T00:00:00"/>
    <s v="FRI"/>
    <s v="MAY"/>
    <x v="0"/>
    <s v="Q2"/>
    <s v="WEEKDAY"/>
    <n v="22"/>
    <n v="15"/>
    <n v="5"/>
    <n v="110"/>
    <n v="10"/>
    <n v="330"/>
    <x v="1"/>
    <s v="PROFIT"/>
    <n v="429"/>
    <s v="B2B"/>
    <x v="3"/>
    <s v="UPI"/>
  </r>
  <r>
    <s v="ID-4536"/>
    <s v="WEST"/>
    <x v="7"/>
    <x v="3"/>
    <x v="1"/>
    <d v="2019-05-18T00:00:00"/>
    <s v="SAT"/>
    <s v="MAY"/>
    <x v="0"/>
    <s v="Q2"/>
    <s v="WEEKEND"/>
    <n v="72"/>
    <n v="15"/>
    <n v="5"/>
    <n v="360"/>
    <n v="10"/>
    <n v="1080"/>
    <x v="1"/>
    <s v="PROFIT"/>
    <n v="855"/>
    <s v="B2B"/>
    <x v="3"/>
    <s v="CASH"/>
  </r>
  <r>
    <s v="ID-8909"/>
    <s v="NORTH"/>
    <x v="0"/>
    <x v="1"/>
    <x v="0"/>
    <d v="2019-05-19T00:00:00"/>
    <s v="SUN"/>
    <s v="MAY"/>
    <x v="0"/>
    <s v="Q2"/>
    <s v="WEEKEND"/>
    <n v="72"/>
    <n v="5"/>
    <n v="3"/>
    <n v="216"/>
    <n v="2"/>
    <n v="360"/>
    <x v="1"/>
    <s v="PROFIT"/>
    <n v="64"/>
    <s v="B2B"/>
    <x v="2"/>
    <s v="UPI"/>
  </r>
  <r>
    <s v="ID-2158"/>
    <s v="WEST"/>
    <x v="3"/>
    <x v="6"/>
    <x v="3"/>
    <d v="2019-05-20T00:00:00"/>
    <s v="MON"/>
    <s v="MAY"/>
    <x v="0"/>
    <s v="Q2"/>
    <s v="WEEKDAY"/>
    <n v="13"/>
    <n v="25"/>
    <n v="10"/>
    <n v="130"/>
    <n v="15"/>
    <n v="325"/>
    <x v="1"/>
    <s v="PROFIT"/>
    <n v="473"/>
    <s v="B2C"/>
    <x v="3"/>
    <s v="UPI"/>
  </r>
  <r>
    <s v="ID-2210"/>
    <s v="SOUTH"/>
    <x v="3"/>
    <x v="3"/>
    <x v="3"/>
    <d v="2019-05-21T00:00:00"/>
    <s v="TUE"/>
    <s v="MAY"/>
    <x v="0"/>
    <s v="Q2"/>
    <s v="WEEKDAY"/>
    <n v="94"/>
    <n v="15"/>
    <n v="5"/>
    <n v="470"/>
    <n v="10"/>
    <n v="1410"/>
    <x v="0"/>
    <s v="PROFIT"/>
    <n v="58"/>
    <s v="B2C"/>
    <x v="2"/>
    <s v="UPI"/>
  </r>
  <r>
    <s v="ID-4916"/>
    <s v="NORTH"/>
    <x v="5"/>
    <x v="0"/>
    <x v="3"/>
    <d v="2019-05-22T00:00:00"/>
    <s v="WED"/>
    <s v="MAY"/>
    <x v="0"/>
    <s v="Q2"/>
    <s v="WEEKDAY"/>
    <n v="41"/>
    <n v="5"/>
    <n v="2"/>
    <n v="82"/>
    <n v="3"/>
    <n v="205"/>
    <x v="0"/>
    <s v="PROFIT"/>
    <n v="911"/>
    <s v="B2C"/>
    <x v="1"/>
    <s v="CASH"/>
  </r>
  <r>
    <s v="ID-1043"/>
    <s v="NORTH"/>
    <x v="3"/>
    <x v="3"/>
    <x v="3"/>
    <d v="2019-05-23T00:00:00"/>
    <s v="THU"/>
    <s v="MAY"/>
    <x v="0"/>
    <s v="Q2"/>
    <s v="WEEKDAY"/>
    <n v="46"/>
    <n v="15"/>
    <n v="5"/>
    <n v="230"/>
    <n v="10"/>
    <n v="690"/>
    <x v="0"/>
    <s v="PROFIT"/>
    <n v="127"/>
    <s v="B2B"/>
    <x v="1"/>
    <s v="UPI"/>
  </r>
  <r>
    <s v="ID-1805"/>
    <s v="NORTH"/>
    <x v="8"/>
    <x v="3"/>
    <x v="5"/>
    <d v="2019-05-24T00:00:00"/>
    <s v="FRI"/>
    <s v="MAY"/>
    <x v="0"/>
    <s v="Q2"/>
    <s v="WEEKDAY"/>
    <n v="70"/>
    <n v="15"/>
    <n v="5"/>
    <n v="350"/>
    <n v="10"/>
    <n v="1050"/>
    <x v="0"/>
    <s v="PROFIT"/>
    <n v="65"/>
    <s v="B2B"/>
    <x v="0"/>
    <s v="UPI"/>
  </r>
  <r>
    <s v="ID-6223"/>
    <s v="NORTH"/>
    <x v="1"/>
    <x v="1"/>
    <x v="2"/>
    <d v="2019-05-25T00:00:00"/>
    <s v="SAT"/>
    <s v="MAY"/>
    <x v="0"/>
    <s v="Q2"/>
    <s v="WEEKEND"/>
    <n v="87"/>
    <n v="5"/>
    <n v="3"/>
    <n v="261"/>
    <n v="2"/>
    <n v="435"/>
    <x v="1"/>
    <s v="PROFIT"/>
    <n v="257"/>
    <s v="B2B"/>
    <x v="1"/>
    <s v="CREDIT"/>
  </r>
  <r>
    <s v="ID-5019"/>
    <s v="SOUTH"/>
    <x v="0"/>
    <x v="4"/>
    <x v="2"/>
    <d v="2019-05-26T00:00:00"/>
    <s v="SUN"/>
    <s v="MAY"/>
    <x v="0"/>
    <s v="Q2"/>
    <s v="WEEKEND"/>
    <n v="59"/>
    <n v="40"/>
    <n v="7"/>
    <n v="413"/>
    <n v="33"/>
    <n v="2360"/>
    <x v="1"/>
    <s v="PROFIT"/>
    <n v="577"/>
    <s v="B2B"/>
    <x v="3"/>
    <s v="CREDIT"/>
  </r>
  <r>
    <s v="ID-4604"/>
    <s v="EAST"/>
    <x v="8"/>
    <x v="3"/>
    <x v="4"/>
    <d v="2019-05-27T00:00:00"/>
    <s v="MON"/>
    <s v="MAY"/>
    <x v="0"/>
    <s v="Q2"/>
    <s v="WEEKDAY"/>
    <n v="17"/>
    <n v="15"/>
    <n v="5"/>
    <n v="85"/>
    <n v="10"/>
    <n v="255"/>
    <x v="0"/>
    <s v="PROFIT"/>
    <n v="245"/>
    <s v="B2C"/>
    <x v="3"/>
    <s v="UPI"/>
  </r>
  <r>
    <s v="ID-2254"/>
    <s v="EAST"/>
    <x v="1"/>
    <x v="5"/>
    <x v="1"/>
    <d v="2019-05-28T00:00:00"/>
    <s v="TUE"/>
    <s v="MAY"/>
    <x v="0"/>
    <s v="Q2"/>
    <s v="WEEKDAY"/>
    <n v="40"/>
    <n v="10"/>
    <n v="4"/>
    <n v="160"/>
    <n v="6"/>
    <n v="400"/>
    <x v="1"/>
    <s v="PROFIT"/>
    <n v="270"/>
    <s v="B2B"/>
    <x v="2"/>
    <s v="UPI"/>
  </r>
  <r>
    <s v="ID-7151"/>
    <s v="SOUTH"/>
    <x v="5"/>
    <x v="2"/>
    <x v="2"/>
    <d v="2019-05-29T00:00:00"/>
    <s v="WED"/>
    <s v="MAY"/>
    <x v="0"/>
    <s v="Q2"/>
    <s v="WEEKDAY"/>
    <n v="60"/>
    <n v="5"/>
    <n v="2"/>
    <n v="120"/>
    <n v="3"/>
    <n v="300"/>
    <x v="1"/>
    <s v="PROFIT"/>
    <n v="95"/>
    <s v="B2B"/>
    <x v="2"/>
    <s v="UPI"/>
  </r>
  <r>
    <s v="ID-7762"/>
    <s v="WEST"/>
    <x v="2"/>
    <x v="4"/>
    <x v="4"/>
    <d v="2019-05-30T00:00:00"/>
    <s v="THU"/>
    <s v="MAY"/>
    <x v="0"/>
    <s v="Q2"/>
    <s v="WEEKDAY"/>
    <n v="26"/>
    <n v="40"/>
    <n v="7"/>
    <n v="182"/>
    <n v="33"/>
    <n v="1040"/>
    <x v="0"/>
    <s v="PROFIT"/>
    <n v="524"/>
    <s v="B2C"/>
    <x v="3"/>
    <s v="UPI"/>
  </r>
  <r>
    <s v="ID-6985"/>
    <s v="EAST"/>
    <x v="3"/>
    <x v="1"/>
    <x v="4"/>
    <d v="2019-05-31T00:00:00"/>
    <s v="FRI"/>
    <s v="MAY"/>
    <x v="0"/>
    <s v="Q2"/>
    <s v="WEEKDAY"/>
    <n v="39"/>
    <n v="5"/>
    <n v="3"/>
    <n v="117"/>
    <n v="2"/>
    <n v="195"/>
    <x v="0"/>
    <s v="PROFIT"/>
    <n v="415"/>
    <s v="B2C"/>
    <x v="2"/>
    <s v="CREDIT"/>
  </r>
  <r>
    <s v="ID-4077"/>
    <s v="WEST"/>
    <x v="6"/>
    <x v="3"/>
    <x v="2"/>
    <d v="2019-06-01T00:00:00"/>
    <s v="SAT"/>
    <s v="JUN"/>
    <x v="0"/>
    <s v="Q2"/>
    <s v="WEEKEND"/>
    <n v="21"/>
    <n v="15"/>
    <n v="5"/>
    <n v="105"/>
    <n v="10"/>
    <n v="315"/>
    <x v="0"/>
    <s v="PROFIT"/>
    <n v="267"/>
    <s v="B2C"/>
    <x v="1"/>
    <s v="UPI"/>
  </r>
  <r>
    <s v="ID-7704"/>
    <s v="SOUTH"/>
    <x v="8"/>
    <x v="3"/>
    <x v="3"/>
    <d v="2019-06-02T00:00:00"/>
    <s v="SUN"/>
    <s v="JUN"/>
    <x v="0"/>
    <s v="Q2"/>
    <s v="WEEKEND"/>
    <n v="55"/>
    <n v="15"/>
    <n v="5"/>
    <n v="275"/>
    <n v="10"/>
    <n v="825"/>
    <x v="0"/>
    <s v="PROFIT"/>
    <n v="517"/>
    <s v="B2B"/>
    <x v="0"/>
    <s v="UPI"/>
  </r>
  <r>
    <s v="ID-6460"/>
    <s v="EAST"/>
    <x v="3"/>
    <x v="4"/>
    <x v="5"/>
    <d v="2019-06-03T00:00:00"/>
    <s v="MON"/>
    <s v="JUN"/>
    <x v="0"/>
    <s v="Q2"/>
    <s v="WEEKDAY"/>
    <n v="18"/>
    <n v="40"/>
    <n v="7"/>
    <n v="126"/>
    <n v="33"/>
    <n v="720"/>
    <x v="0"/>
    <s v="PROFIT"/>
    <n v="775"/>
    <s v="B2C"/>
    <x v="0"/>
    <s v="UPI"/>
  </r>
  <r>
    <s v="ID-6444"/>
    <s v="SOUTH"/>
    <x v="6"/>
    <x v="4"/>
    <x v="1"/>
    <d v="2019-06-04T00:00:00"/>
    <s v="TUE"/>
    <s v="JUN"/>
    <x v="0"/>
    <s v="Q2"/>
    <s v="WEEKDAY"/>
    <n v="99"/>
    <n v="40"/>
    <n v="7"/>
    <n v="693"/>
    <n v="33"/>
    <n v="3960"/>
    <x v="0"/>
    <s v="PROFIT"/>
    <n v="300"/>
    <s v="B2C"/>
    <x v="2"/>
    <s v="CASH"/>
  </r>
  <r>
    <s v="ID-6105"/>
    <s v="EAST"/>
    <x v="3"/>
    <x v="0"/>
    <x v="0"/>
    <d v="2019-06-05T00:00:00"/>
    <s v="WED"/>
    <s v="JUN"/>
    <x v="0"/>
    <s v="Q2"/>
    <s v="WEEKDAY"/>
    <n v="91"/>
    <n v="5"/>
    <n v="2"/>
    <n v="182"/>
    <n v="3"/>
    <n v="455"/>
    <x v="1"/>
    <s v="PROFIT"/>
    <n v="958"/>
    <s v="B2B"/>
    <x v="3"/>
    <s v="UPI"/>
  </r>
  <r>
    <s v="ID-6412"/>
    <s v="SOUTH"/>
    <x v="3"/>
    <x v="1"/>
    <x v="3"/>
    <d v="2019-06-06T00:00:00"/>
    <s v="THU"/>
    <s v="JUN"/>
    <x v="0"/>
    <s v="Q2"/>
    <s v="WEEKDAY"/>
    <n v="84"/>
    <n v="5"/>
    <n v="3"/>
    <n v="252"/>
    <n v="2"/>
    <n v="420"/>
    <x v="1"/>
    <s v="PROFIT"/>
    <n v="659"/>
    <s v="B2B"/>
    <x v="3"/>
    <s v="UPI"/>
  </r>
  <r>
    <s v="ID-3182"/>
    <s v="SOUTH"/>
    <x v="5"/>
    <x v="5"/>
    <x v="3"/>
    <d v="2019-06-07T00:00:00"/>
    <s v="FRI"/>
    <s v="JUN"/>
    <x v="0"/>
    <s v="Q2"/>
    <s v="WEEKDAY"/>
    <n v="83"/>
    <n v="10"/>
    <n v="4"/>
    <n v="332"/>
    <n v="6"/>
    <n v="830"/>
    <x v="0"/>
    <s v="PROFIT"/>
    <n v="19"/>
    <s v="B2B"/>
    <x v="2"/>
    <s v="UPI"/>
  </r>
  <r>
    <s v="ID-5842"/>
    <s v="EAST"/>
    <x v="8"/>
    <x v="6"/>
    <x v="3"/>
    <d v="2019-06-08T00:00:00"/>
    <s v="SAT"/>
    <s v="JUN"/>
    <x v="0"/>
    <s v="Q2"/>
    <s v="WEEKEND"/>
    <n v="83"/>
    <n v="25"/>
    <n v="10"/>
    <n v="830"/>
    <n v="15"/>
    <n v="2075"/>
    <x v="1"/>
    <s v="PROFIT"/>
    <n v="870"/>
    <s v="B2C"/>
    <x v="1"/>
    <s v="UPI"/>
  </r>
  <r>
    <s v="ID-6997"/>
    <s v="WEST"/>
    <x v="2"/>
    <x v="5"/>
    <x v="1"/>
    <d v="2019-06-09T00:00:00"/>
    <s v="SUN"/>
    <s v="JUN"/>
    <x v="0"/>
    <s v="Q2"/>
    <s v="WEEKEND"/>
    <n v="47"/>
    <n v="10"/>
    <n v="4"/>
    <n v="188"/>
    <n v="6"/>
    <n v="470"/>
    <x v="0"/>
    <s v="PROFIT"/>
    <n v="400"/>
    <s v="B2C"/>
    <x v="2"/>
    <s v="CREDIT"/>
  </r>
  <r>
    <s v="ID-1005"/>
    <s v="NORTH"/>
    <x v="8"/>
    <x v="0"/>
    <x v="3"/>
    <d v="2019-06-10T00:00:00"/>
    <s v="MON"/>
    <s v="JUN"/>
    <x v="0"/>
    <s v="Q2"/>
    <s v="WEEKDAY"/>
    <n v="18"/>
    <n v="5"/>
    <n v="2"/>
    <n v="36"/>
    <n v="3"/>
    <n v="90"/>
    <x v="1"/>
    <s v="PROFIT"/>
    <n v="436"/>
    <s v="B2B"/>
    <x v="3"/>
    <s v="CASH"/>
  </r>
  <r>
    <s v="ID-8894"/>
    <s v="WEST"/>
    <x v="3"/>
    <x v="1"/>
    <x v="4"/>
    <d v="2019-06-11T00:00:00"/>
    <s v="TUE"/>
    <s v="JUN"/>
    <x v="0"/>
    <s v="Q2"/>
    <s v="WEEKDAY"/>
    <n v="49"/>
    <n v="5"/>
    <n v="3"/>
    <n v="147"/>
    <n v="2"/>
    <n v="245"/>
    <x v="0"/>
    <s v="PROFIT"/>
    <n v="375"/>
    <s v="B2C"/>
    <x v="3"/>
    <s v="UPI"/>
  </r>
  <r>
    <s v="ID-5476"/>
    <s v="EAST"/>
    <x v="1"/>
    <x v="5"/>
    <x v="2"/>
    <d v="2019-06-12T00:00:00"/>
    <s v="WED"/>
    <s v="JUN"/>
    <x v="0"/>
    <s v="Q2"/>
    <s v="WEEKDAY"/>
    <n v="79"/>
    <n v="10"/>
    <n v="4"/>
    <n v="316"/>
    <n v="6"/>
    <n v="790"/>
    <x v="0"/>
    <s v="PROFIT"/>
    <n v="954"/>
    <s v="B2B"/>
    <x v="3"/>
    <s v="UPI"/>
  </r>
  <r>
    <s v="ID-4465"/>
    <s v="SOUTH"/>
    <x v="6"/>
    <x v="6"/>
    <x v="3"/>
    <d v="2019-06-13T00:00:00"/>
    <s v="THU"/>
    <s v="JUN"/>
    <x v="0"/>
    <s v="Q2"/>
    <s v="WEEKDAY"/>
    <n v="97"/>
    <n v="25"/>
    <n v="10"/>
    <n v="970"/>
    <n v="15"/>
    <n v="2425"/>
    <x v="0"/>
    <s v="PROFIT"/>
    <n v="692"/>
    <s v="B2B"/>
    <x v="0"/>
    <s v="CASH"/>
  </r>
  <r>
    <s v="ID-5324"/>
    <s v="WEST"/>
    <x v="6"/>
    <x v="6"/>
    <x v="2"/>
    <d v="2019-06-14T00:00:00"/>
    <s v="FRI"/>
    <s v="JUN"/>
    <x v="0"/>
    <s v="Q2"/>
    <s v="WEEKDAY"/>
    <n v="79"/>
    <n v="25"/>
    <n v="10"/>
    <n v="790"/>
    <n v="15"/>
    <n v="1975"/>
    <x v="0"/>
    <s v="PROFIT"/>
    <n v="204"/>
    <s v="B2B"/>
    <x v="1"/>
    <s v="CASH"/>
  </r>
  <r>
    <s v="ID-6253"/>
    <s v="NORTH"/>
    <x v="6"/>
    <x v="6"/>
    <x v="1"/>
    <d v="2019-06-15T00:00:00"/>
    <s v="SAT"/>
    <s v="JUN"/>
    <x v="0"/>
    <s v="Q2"/>
    <s v="WEEKEND"/>
    <n v="14"/>
    <n v="25"/>
    <n v="10"/>
    <n v="140"/>
    <n v="15"/>
    <n v="350"/>
    <x v="1"/>
    <s v="PROFIT"/>
    <n v="22"/>
    <s v="B2C"/>
    <x v="1"/>
    <s v="UPI"/>
  </r>
  <r>
    <s v="ID-3615"/>
    <s v="EAST"/>
    <x v="1"/>
    <x v="3"/>
    <x v="4"/>
    <d v="2019-06-16T00:00:00"/>
    <s v="SUN"/>
    <s v="JUN"/>
    <x v="0"/>
    <s v="Q2"/>
    <s v="WEEKEND"/>
    <n v="27"/>
    <n v="15"/>
    <n v="5"/>
    <n v="135"/>
    <n v="10"/>
    <n v="405"/>
    <x v="0"/>
    <s v="PROFIT"/>
    <n v="804"/>
    <s v="B2C"/>
    <x v="1"/>
    <s v="UPI"/>
  </r>
  <r>
    <s v="ID-5947"/>
    <s v="NORTH"/>
    <x v="7"/>
    <x v="2"/>
    <x v="5"/>
    <d v="2019-06-17T00:00:00"/>
    <s v="MON"/>
    <s v="JUN"/>
    <x v="0"/>
    <s v="Q2"/>
    <s v="WEEKDAY"/>
    <n v="44"/>
    <n v="5"/>
    <n v="2"/>
    <n v="88"/>
    <n v="3"/>
    <n v="220"/>
    <x v="1"/>
    <s v="PROFIT"/>
    <n v="441"/>
    <s v="B2C"/>
    <x v="1"/>
    <s v="UPI"/>
  </r>
  <r>
    <s v="ID-5391"/>
    <s v="SOUTH"/>
    <x v="5"/>
    <x v="4"/>
    <x v="3"/>
    <d v="2019-06-18T00:00:00"/>
    <s v="TUE"/>
    <s v="JUN"/>
    <x v="0"/>
    <s v="Q2"/>
    <s v="WEEKDAY"/>
    <n v="50"/>
    <n v="40"/>
    <n v="7"/>
    <n v="350"/>
    <n v="33"/>
    <n v="2000"/>
    <x v="0"/>
    <s v="PROFIT"/>
    <n v="588"/>
    <s v="B2C"/>
    <x v="2"/>
    <s v="UPI"/>
  </r>
  <r>
    <s v="ID-8136"/>
    <s v="EAST"/>
    <x v="5"/>
    <x v="5"/>
    <x v="4"/>
    <d v="2019-06-19T00:00:00"/>
    <s v="WED"/>
    <s v="JUN"/>
    <x v="0"/>
    <s v="Q2"/>
    <s v="WEEKDAY"/>
    <n v="60"/>
    <n v="10"/>
    <n v="4"/>
    <n v="240"/>
    <n v="6"/>
    <n v="600"/>
    <x v="0"/>
    <s v="PROFIT"/>
    <n v="403"/>
    <s v="B2B"/>
    <x v="1"/>
    <s v="CREDIT"/>
  </r>
  <r>
    <s v="ID-2668"/>
    <s v="EAST"/>
    <x v="8"/>
    <x v="3"/>
    <x v="2"/>
    <d v="2019-06-20T00:00:00"/>
    <s v="THU"/>
    <s v="JUN"/>
    <x v="0"/>
    <s v="Q2"/>
    <s v="WEEKDAY"/>
    <n v="83"/>
    <n v="15"/>
    <n v="5"/>
    <n v="415"/>
    <n v="10"/>
    <n v="1245"/>
    <x v="1"/>
    <s v="PROFIT"/>
    <n v="290"/>
    <s v="B2B"/>
    <x v="0"/>
    <s v="CASH"/>
  </r>
  <r>
    <s v="ID-2995"/>
    <s v="EAST"/>
    <x v="4"/>
    <x v="6"/>
    <x v="2"/>
    <d v="2019-06-21T00:00:00"/>
    <s v="FRI"/>
    <s v="JUN"/>
    <x v="0"/>
    <s v="Q2"/>
    <s v="WEEKDAY"/>
    <n v="71"/>
    <n v="25"/>
    <n v="10"/>
    <n v="710"/>
    <n v="15"/>
    <n v="1775"/>
    <x v="0"/>
    <s v="PROFIT"/>
    <n v="150"/>
    <s v="B2B"/>
    <x v="3"/>
    <s v="UPI"/>
  </r>
  <r>
    <s v="ID-5538"/>
    <s v="SOUTH"/>
    <x v="1"/>
    <x v="5"/>
    <x v="4"/>
    <d v="2019-06-22T00:00:00"/>
    <s v="SAT"/>
    <s v="JUN"/>
    <x v="0"/>
    <s v="Q2"/>
    <s v="WEEKEND"/>
    <n v="19"/>
    <n v="10"/>
    <n v="4"/>
    <n v="76"/>
    <n v="6"/>
    <n v="190"/>
    <x v="0"/>
    <s v="PROFIT"/>
    <n v="876"/>
    <s v="B2C"/>
    <x v="0"/>
    <s v="CREDIT"/>
  </r>
  <r>
    <s v="ID-4159"/>
    <s v="NORTH"/>
    <x v="8"/>
    <x v="2"/>
    <x v="2"/>
    <d v="2019-06-23T00:00:00"/>
    <s v="SUN"/>
    <s v="JUN"/>
    <x v="0"/>
    <s v="Q2"/>
    <s v="WEEKEND"/>
    <n v="57"/>
    <n v="5"/>
    <n v="2"/>
    <n v="114"/>
    <n v="3"/>
    <n v="285"/>
    <x v="1"/>
    <s v="PROFIT"/>
    <n v="943"/>
    <s v="B2C"/>
    <x v="0"/>
    <s v="UPI"/>
  </r>
  <r>
    <s v="ID-3838"/>
    <s v="WEST"/>
    <x v="3"/>
    <x v="0"/>
    <x v="3"/>
    <d v="2019-06-24T00:00:00"/>
    <s v="MON"/>
    <s v="JUN"/>
    <x v="0"/>
    <s v="Q2"/>
    <s v="WEEKDAY"/>
    <n v="25"/>
    <n v="5"/>
    <n v="2"/>
    <n v="50"/>
    <n v="3"/>
    <n v="125"/>
    <x v="0"/>
    <s v="PROFIT"/>
    <n v="245"/>
    <s v="B2C"/>
    <x v="0"/>
    <s v="CASH"/>
  </r>
  <r>
    <s v="ID-4467"/>
    <s v="SOUTH"/>
    <x v="7"/>
    <x v="3"/>
    <x v="0"/>
    <d v="2019-06-25T00:00:00"/>
    <s v="TUE"/>
    <s v="JUN"/>
    <x v="0"/>
    <s v="Q2"/>
    <s v="WEEKDAY"/>
    <n v="48"/>
    <n v="15"/>
    <n v="5"/>
    <n v="240"/>
    <n v="10"/>
    <n v="720"/>
    <x v="0"/>
    <s v="PROFIT"/>
    <n v="695"/>
    <s v="B2C"/>
    <x v="0"/>
    <s v="UPI"/>
  </r>
  <r>
    <s v="ID-7632"/>
    <s v="WEST"/>
    <x v="5"/>
    <x v="5"/>
    <x v="1"/>
    <d v="2019-06-26T00:00:00"/>
    <s v="WED"/>
    <s v="JUN"/>
    <x v="0"/>
    <s v="Q2"/>
    <s v="WEEKDAY"/>
    <n v="99"/>
    <n v="10"/>
    <n v="4"/>
    <n v="396"/>
    <n v="6"/>
    <n v="990"/>
    <x v="0"/>
    <s v="PROFIT"/>
    <n v="418"/>
    <s v="B2B"/>
    <x v="1"/>
    <s v="UPI"/>
  </r>
  <r>
    <s v="ID-6763"/>
    <s v="SOUTH"/>
    <x v="0"/>
    <x v="0"/>
    <x v="4"/>
    <d v="2019-06-27T00:00:00"/>
    <s v="THU"/>
    <s v="JUN"/>
    <x v="0"/>
    <s v="Q2"/>
    <s v="WEEKDAY"/>
    <n v="47"/>
    <n v="5"/>
    <n v="2"/>
    <n v="94"/>
    <n v="3"/>
    <n v="235"/>
    <x v="0"/>
    <s v="PROFIT"/>
    <n v="369"/>
    <s v="B2C"/>
    <x v="0"/>
    <s v="UPI"/>
  </r>
  <r>
    <s v="ID-1333"/>
    <s v="WEST"/>
    <x v="0"/>
    <x v="2"/>
    <x v="3"/>
    <d v="2019-06-28T00:00:00"/>
    <s v="FRI"/>
    <s v="JUN"/>
    <x v="0"/>
    <s v="Q2"/>
    <s v="WEEKDAY"/>
    <n v="95"/>
    <n v="5"/>
    <n v="2"/>
    <n v="190"/>
    <n v="3"/>
    <n v="475"/>
    <x v="0"/>
    <s v="PROFIT"/>
    <n v="596"/>
    <s v="B2B"/>
    <x v="1"/>
    <s v="UPI"/>
  </r>
  <r>
    <s v="ID-8257"/>
    <s v="NORTH"/>
    <x v="4"/>
    <x v="5"/>
    <x v="0"/>
    <d v="2019-06-29T00:00:00"/>
    <s v="SAT"/>
    <s v="JUN"/>
    <x v="0"/>
    <s v="Q2"/>
    <s v="WEEKEND"/>
    <n v="25"/>
    <n v="10"/>
    <n v="4"/>
    <n v="100"/>
    <n v="6"/>
    <n v="250"/>
    <x v="1"/>
    <s v="PROFIT"/>
    <n v="820"/>
    <s v="B2C"/>
    <x v="3"/>
    <s v="UPI"/>
  </r>
  <r>
    <s v="ID-6869"/>
    <s v="EAST"/>
    <x v="0"/>
    <x v="1"/>
    <x v="2"/>
    <d v="2019-06-30T00:00:00"/>
    <s v="SUN"/>
    <s v="JUN"/>
    <x v="0"/>
    <s v="Q2"/>
    <s v="WEEKEND"/>
    <n v="44"/>
    <n v="5"/>
    <n v="3"/>
    <n v="132"/>
    <n v="2"/>
    <n v="220"/>
    <x v="0"/>
    <s v="PROFIT"/>
    <n v="338"/>
    <s v="B2C"/>
    <x v="0"/>
    <s v="UPI"/>
  </r>
  <r>
    <s v="ID-4060"/>
    <s v="SOUTH"/>
    <x v="6"/>
    <x v="2"/>
    <x v="1"/>
    <d v="2019-07-01T00:00:00"/>
    <s v="MON"/>
    <s v="JUL"/>
    <x v="0"/>
    <s v="Q3"/>
    <s v="WEEKDAY"/>
    <n v="27"/>
    <n v="5"/>
    <n v="2"/>
    <n v="54"/>
    <n v="3"/>
    <n v="135"/>
    <x v="0"/>
    <s v="PROFIT"/>
    <n v="918"/>
    <s v="B2B"/>
    <x v="0"/>
    <s v="CREDIT"/>
  </r>
  <r>
    <s v="ID-5038"/>
    <s v="NORTH"/>
    <x v="7"/>
    <x v="3"/>
    <x v="4"/>
    <d v="2019-07-02T00:00:00"/>
    <s v="TUE"/>
    <s v="JUL"/>
    <x v="0"/>
    <s v="Q3"/>
    <s v="WEEKDAY"/>
    <n v="67"/>
    <n v="15"/>
    <n v="5"/>
    <n v="335"/>
    <n v="10"/>
    <n v="1005"/>
    <x v="0"/>
    <s v="PROFIT"/>
    <n v="357"/>
    <s v="B2B"/>
    <x v="0"/>
    <s v="UPI"/>
  </r>
  <r>
    <s v="ID-1346"/>
    <s v="NORTH"/>
    <x v="1"/>
    <x v="6"/>
    <x v="5"/>
    <d v="2019-07-03T00:00:00"/>
    <s v="WED"/>
    <s v="JUL"/>
    <x v="0"/>
    <s v="Q3"/>
    <s v="WEEKDAY"/>
    <n v="21"/>
    <n v="25"/>
    <n v="10"/>
    <n v="210"/>
    <n v="15"/>
    <n v="525"/>
    <x v="1"/>
    <s v="PROFIT"/>
    <n v="631"/>
    <s v="B2B"/>
    <x v="1"/>
    <s v="UPI"/>
  </r>
  <r>
    <s v="ID-3192"/>
    <s v="EAST"/>
    <x v="2"/>
    <x v="1"/>
    <x v="0"/>
    <d v="2019-07-04T00:00:00"/>
    <s v="THU"/>
    <s v="JUL"/>
    <x v="0"/>
    <s v="Q3"/>
    <s v="WEEKDAY"/>
    <n v="85"/>
    <n v="5"/>
    <n v="3"/>
    <n v="255"/>
    <n v="2"/>
    <n v="425"/>
    <x v="1"/>
    <s v="PROFIT"/>
    <n v="340"/>
    <s v="B2B"/>
    <x v="3"/>
    <s v="CREDIT"/>
  </r>
  <r>
    <s v="ID-7943"/>
    <s v="EAST"/>
    <x v="7"/>
    <x v="6"/>
    <x v="0"/>
    <d v="2019-07-05T00:00:00"/>
    <s v="FRI"/>
    <s v="JUL"/>
    <x v="0"/>
    <s v="Q3"/>
    <s v="WEEKDAY"/>
    <n v="87"/>
    <n v="25"/>
    <n v="10"/>
    <n v="870"/>
    <n v="15"/>
    <n v="2175"/>
    <x v="0"/>
    <s v="PROFIT"/>
    <n v="99"/>
    <s v="B2C"/>
    <x v="3"/>
    <s v="UPI"/>
  </r>
  <r>
    <s v="ID-2298"/>
    <s v="SOUTH"/>
    <x v="1"/>
    <x v="5"/>
    <x v="4"/>
    <d v="2019-07-06T00:00:00"/>
    <s v="SAT"/>
    <s v="JUL"/>
    <x v="0"/>
    <s v="Q3"/>
    <s v="WEEKEND"/>
    <n v="46"/>
    <n v="10"/>
    <n v="4"/>
    <n v="184"/>
    <n v="6"/>
    <n v="460"/>
    <x v="1"/>
    <s v="PROFIT"/>
    <n v="969"/>
    <s v="B2C"/>
    <x v="3"/>
    <s v="UPI"/>
  </r>
  <r>
    <s v="ID-5593"/>
    <s v="WEST"/>
    <x v="3"/>
    <x v="4"/>
    <x v="2"/>
    <d v="2019-07-07T00:00:00"/>
    <s v="SUN"/>
    <s v="JUL"/>
    <x v="0"/>
    <s v="Q3"/>
    <s v="WEEKEND"/>
    <n v="95"/>
    <n v="40"/>
    <n v="7"/>
    <n v="665"/>
    <n v="33"/>
    <n v="3800"/>
    <x v="0"/>
    <s v="PROFIT"/>
    <n v="450"/>
    <s v="B2C"/>
    <x v="0"/>
    <s v="UPI"/>
  </r>
  <r>
    <s v="ID-5601"/>
    <s v="SOUTH"/>
    <x v="6"/>
    <x v="6"/>
    <x v="4"/>
    <d v="2019-07-08T00:00:00"/>
    <s v="MON"/>
    <s v="JUL"/>
    <x v="0"/>
    <s v="Q3"/>
    <s v="WEEKDAY"/>
    <n v="99"/>
    <n v="25"/>
    <n v="10"/>
    <n v="990"/>
    <n v="15"/>
    <n v="2475"/>
    <x v="0"/>
    <s v="PROFIT"/>
    <n v="489"/>
    <s v="B2B"/>
    <x v="0"/>
    <s v="CREDIT"/>
  </r>
  <r>
    <s v="ID-5902"/>
    <s v="NORTH"/>
    <x v="7"/>
    <x v="4"/>
    <x v="2"/>
    <d v="2019-07-09T00:00:00"/>
    <s v="TUE"/>
    <s v="JUL"/>
    <x v="0"/>
    <s v="Q3"/>
    <s v="WEEKDAY"/>
    <n v="69"/>
    <n v="40"/>
    <n v="7"/>
    <n v="483"/>
    <n v="33"/>
    <n v="2760"/>
    <x v="1"/>
    <s v="PROFIT"/>
    <n v="230"/>
    <s v="B2C"/>
    <x v="0"/>
    <s v="CASH"/>
  </r>
  <r>
    <s v="ID-8984"/>
    <s v="NORTH"/>
    <x v="8"/>
    <x v="5"/>
    <x v="0"/>
    <d v="2019-07-10T00:00:00"/>
    <s v="WED"/>
    <s v="JUL"/>
    <x v="0"/>
    <s v="Q3"/>
    <s v="WEEKDAY"/>
    <n v="50"/>
    <n v="10"/>
    <n v="4"/>
    <n v="200"/>
    <n v="6"/>
    <n v="500"/>
    <x v="1"/>
    <s v="PROFIT"/>
    <n v="748"/>
    <s v="B2C"/>
    <x v="3"/>
    <s v="UPI"/>
  </r>
  <r>
    <s v="ID-4808"/>
    <s v="WEST"/>
    <x v="8"/>
    <x v="4"/>
    <x v="3"/>
    <d v="2019-07-11T00:00:00"/>
    <s v="THU"/>
    <s v="JUL"/>
    <x v="0"/>
    <s v="Q3"/>
    <s v="WEEKDAY"/>
    <n v="11"/>
    <n v="40"/>
    <n v="7"/>
    <n v="77"/>
    <n v="33"/>
    <n v="440"/>
    <x v="0"/>
    <s v="PROFIT"/>
    <n v="200"/>
    <s v="B2B"/>
    <x v="0"/>
    <s v="UPI"/>
  </r>
  <r>
    <s v="ID-6556"/>
    <s v="EAST"/>
    <x v="3"/>
    <x v="2"/>
    <x v="4"/>
    <d v="2019-07-12T00:00:00"/>
    <s v="FRI"/>
    <s v="JUL"/>
    <x v="0"/>
    <s v="Q3"/>
    <s v="WEEKDAY"/>
    <n v="98"/>
    <n v="5"/>
    <n v="2"/>
    <n v="196"/>
    <n v="3"/>
    <n v="490"/>
    <x v="1"/>
    <s v="PROFIT"/>
    <n v="110"/>
    <s v="B2C"/>
    <x v="3"/>
    <s v="CASH"/>
  </r>
  <r>
    <s v="ID-6204"/>
    <s v="WEST"/>
    <x v="7"/>
    <x v="2"/>
    <x v="1"/>
    <d v="2019-07-13T00:00:00"/>
    <s v="SAT"/>
    <s v="JUL"/>
    <x v="0"/>
    <s v="Q3"/>
    <s v="WEEKEND"/>
    <n v="17"/>
    <n v="5"/>
    <n v="2"/>
    <n v="34"/>
    <n v="3"/>
    <n v="85"/>
    <x v="1"/>
    <s v="PROFIT"/>
    <n v="893"/>
    <s v="B2B"/>
    <x v="2"/>
    <s v="UPI"/>
  </r>
  <r>
    <s v="ID-5512"/>
    <s v="NORTH"/>
    <x v="8"/>
    <x v="3"/>
    <x v="1"/>
    <d v="2019-07-14T00:00:00"/>
    <s v="SUN"/>
    <s v="JUL"/>
    <x v="0"/>
    <s v="Q3"/>
    <s v="WEEKEND"/>
    <n v="84"/>
    <n v="15"/>
    <n v="5"/>
    <n v="420"/>
    <n v="10"/>
    <n v="1260"/>
    <x v="0"/>
    <s v="PROFIT"/>
    <n v="35"/>
    <s v="B2C"/>
    <x v="1"/>
    <s v="UPI"/>
  </r>
  <r>
    <s v="ID-7602"/>
    <s v="SOUTH"/>
    <x v="0"/>
    <x v="1"/>
    <x v="5"/>
    <d v="2019-07-15T00:00:00"/>
    <s v="MON"/>
    <s v="JUL"/>
    <x v="0"/>
    <s v="Q3"/>
    <s v="WEEKDAY"/>
    <n v="25"/>
    <n v="5"/>
    <n v="3"/>
    <n v="75"/>
    <n v="2"/>
    <n v="125"/>
    <x v="1"/>
    <s v="PROFIT"/>
    <n v="842"/>
    <s v="B2C"/>
    <x v="3"/>
    <s v="UPI"/>
  </r>
  <r>
    <s v="ID-1262"/>
    <s v="WEST"/>
    <x v="3"/>
    <x v="6"/>
    <x v="0"/>
    <d v="2019-07-16T00:00:00"/>
    <s v="TUE"/>
    <s v="JUL"/>
    <x v="0"/>
    <s v="Q3"/>
    <s v="WEEKDAY"/>
    <n v="86"/>
    <n v="25"/>
    <n v="10"/>
    <n v="860"/>
    <n v="15"/>
    <n v="2150"/>
    <x v="1"/>
    <s v="PROFIT"/>
    <n v="298"/>
    <s v="B2B"/>
    <x v="3"/>
    <s v="UPI"/>
  </r>
  <r>
    <s v="ID-8253"/>
    <s v="EAST"/>
    <x v="2"/>
    <x v="6"/>
    <x v="4"/>
    <d v="2019-07-17T00:00:00"/>
    <s v="WED"/>
    <s v="JUL"/>
    <x v="0"/>
    <s v="Q3"/>
    <s v="WEEKDAY"/>
    <n v="85"/>
    <n v="25"/>
    <n v="10"/>
    <n v="850"/>
    <n v="15"/>
    <n v="2125"/>
    <x v="0"/>
    <s v="PROFIT"/>
    <n v="419"/>
    <s v="B2B"/>
    <x v="3"/>
    <s v="UPI"/>
  </r>
  <r>
    <s v="ID-2808"/>
    <s v="NORTH"/>
    <x v="4"/>
    <x v="2"/>
    <x v="2"/>
    <d v="2019-07-18T00:00:00"/>
    <s v="THU"/>
    <s v="JUL"/>
    <x v="0"/>
    <s v="Q3"/>
    <s v="WEEKDAY"/>
    <n v="95"/>
    <n v="5"/>
    <n v="2"/>
    <n v="190"/>
    <n v="3"/>
    <n v="475"/>
    <x v="1"/>
    <s v="PROFIT"/>
    <n v="462"/>
    <s v="B2C"/>
    <x v="0"/>
    <s v="UPI"/>
  </r>
  <r>
    <s v="ID-1627"/>
    <s v="EAST"/>
    <x v="0"/>
    <x v="0"/>
    <x v="0"/>
    <d v="2019-07-19T00:00:00"/>
    <s v="FRI"/>
    <s v="JUL"/>
    <x v="0"/>
    <s v="Q3"/>
    <s v="WEEKDAY"/>
    <n v="20"/>
    <n v="5"/>
    <n v="2"/>
    <n v="40"/>
    <n v="3"/>
    <n v="100"/>
    <x v="0"/>
    <s v="PROFIT"/>
    <n v="326"/>
    <s v="B2C"/>
    <x v="0"/>
    <s v="UPI"/>
  </r>
  <r>
    <s v="ID-6863"/>
    <s v="NORTH"/>
    <x v="5"/>
    <x v="5"/>
    <x v="5"/>
    <d v="2019-07-20T00:00:00"/>
    <s v="SAT"/>
    <s v="JUL"/>
    <x v="0"/>
    <s v="Q3"/>
    <s v="WEEKEND"/>
    <n v="88"/>
    <n v="10"/>
    <n v="4"/>
    <n v="352"/>
    <n v="6"/>
    <n v="880"/>
    <x v="1"/>
    <s v="PROFIT"/>
    <n v="96"/>
    <s v="B2B"/>
    <x v="1"/>
    <s v="CASH"/>
  </r>
  <r>
    <s v="ID-8968"/>
    <s v="WEST"/>
    <x v="7"/>
    <x v="5"/>
    <x v="3"/>
    <d v="2019-07-21T00:00:00"/>
    <s v="SUN"/>
    <s v="JUL"/>
    <x v="0"/>
    <s v="Q3"/>
    <s v="WEEKEND"/>
    <n v="34"/>
    <n v="10"/>
    <n v="4"/>
    <n v="136"/>
    <n v="6"/>
    <n v="340"/>
    <x v="0"/>
    <s v="PROFIT"/>
    <n v="68"/>
    <s v="B2B"/>
    <x v="3"/>
    <s v="UPI"/>
  </r>
  <r>
    <s v="ID-3040"/>
    <s v="NORTH"/>
    <x v="8"/>
    <x v="2"/>
    <x v="1"/>
    <d v="2019-07-22T00:00:00"/>
    <s v="MON"/>
    <s v="JUL"/>
    <x v="0"/>
    <s v="Q3"/>
    <s v="WEEKDAY"/>
    <n v="97"/>
    <n v="5"/>
    <n v="2"/>
    <n v="194"/>
    <n v="3"/>
    <n v="485"/>
    <x v="1"/>
    <s v="PROFIT"/>
    <n v="908"/>
    <s v="B2B"/>
    <x v="3"/>
    <s v="CASH"/>
  </r>
  <r>
    <s v="ID-6095"/>
    <s v="SOUTH"/>
    <x v="5"/>
    <x v="0"/>
    <x v="0"/>
    <d v="2019-07-23T00:00:00"/>
    <s v="TUE"/>
    <s v="JUL"/>
    <x v="0"/>
    <s v="Q3"/>
    <s v="WEEKDAY"/>
    <n v="32"/>
    <n v="5"/>
    <n v="2"/>
    <n v="64"/>
    <n v="3"/>
    <n v="160"/>
    <x v="0"/>
    <s v="PROFIT"/>
    <n v="758"/>
    <s v="B2B"/>
    <x v="3"/>
    <s v="CREDIT"/>
  </r>
  <r>
    <s v="ID-8182"/>
    <s v="WEST"/>
    <x v="0"/>
    <x v="4"/>
    <x v="2"/>
    <d v="2019-07-24T00:00:00"/>
    <s v="WED"/>
    <s v="JUL"/>
    <x v="0"/>
    <s v="Q3"/>
    <s v="WEEKDAY"/>
    <n v="18"/>
    <n v="40"/>
    <n v="7"/>
    <n v="126"/>
    <n v="33"/>
    <n v="720"/>
    <x v="1"/>
    <s v="PROFIT"/>
    <n v="357"/>
    <s v="B2B"/>
    <x v="1"/>
    <s v="UPI"/>
  </r>
  <r>
    <s v="ID-7851"/>
    <s v="EAST"/>
    <x v="1"/>
    <x v="0"/>
    <x v="2"/>
    <d v="2019-07-25T00:00:00"/>
    <s v="THU"/>
    <s v="JUL"/>
    <x v="0"/>
    <s v="Q3"/>
    <s v="WEEKDAY"/>
    <n v="63"/>
    <n v="5"/>
    <n v="2"/>
    <n v="126"/>
    <n v="3"/>
    <n v="315"/>
    <x v="0"/>
    <s v="PROFIT"/>
    <n v="150"/>
    <s v="B2B"/>
    <x v="3"/>
    <s v="UPI"/>
  </r>
  <r>
    <s v="ID-8679"/>
    <s v="WEST"/>
    <x v="1"/>
    <x v="2"/>
    <x v="1"/>
    <d v="2019-07-26T00:00:00"/>
    <s v="FRI"/>
    <s v="JUL"/>
    <x v="0"/>
    <s v="Q3"/>
    <s v="WEEKDAY"/>
    <n v="52"/>
    <n v="5"/>
    <n v="2"/>
    <n v="104"/>
    <n v="3"/>
    <n v="260"/>
    <x v="1"/>
    <s v="PROFIT"/>
    <n v="2"/>
    <s v="B2C"/>
    <x v="0"/>
    <s v="UPI"/>
  </r>
  <r>
    <s v="ID-6187"/>
    <s v="SOUTH"/>
    <x v="5"/>
    <x v="5"/>
    <x v="4"/>
    <d v="2019-07-27T00:00:00"/>
    <s v="SAT"/>
    <s v="JUL"/>
    <x v="0"/>
    <s v="Q3"/>
    <s v="WEEKEND"/>
    <n v="32"/>
    <n v="10"/>
    <n v="4"/>
    <n v="128"/>
    <n v="6"/>
    <n v="320"/>
    <x v="0"/>
    <s v="PROFIT"/>
    <n v="690"/>
    <s v="B2C"/>
    <x v="1"/>
    <s v="UPI"/>
  </r>
  <r>
    <s v="ID-1877"/>
    <s v="SOUTH"/>
    <x v="2"/>
    <x v="1"/>
    <x v="3"/>
    <d v="2019-07-28T00:00:00"/>
    <s v="SUN"/>
    <s v="JUL"/>
    <x v="0"/>
    <s v="Q3"/>
    <s v="WEEKEND"/>
    <n v="11"/>
    <n v="5"/>
    <n v="3"/>
    <n v="33"/>
    <n v="2"/>
    <n v="55"/>
    <x v="0"/>
    <s v="PROFIT"/>
    <n v="323"/>
    <s v="B2B"/>
    <x v="3"/>
    <s v="CREDIT"/>
  </r>
  <r>
    <s v="ID-7293"/>
    <s v="EAST"/>
    <x v="4"/>
    <x v="3"/>
    <x v="5"/>
    <d v="2019-07-29T00:00:00"/>
    <s v="MON"/>
    <s v="JUL"/>
    <x v="0"/>
    <s v="Q3"/>
    <s v="WEEKDAY"/>
    <n v="43"/>
    <n v="15"/>
    <n v="5"/>
    <n v="215"/>
    <n v="10"/>
    <n v="645"/>
    <x v="1"/>
    <s v="PROFIT"/>
    <n v="735"/>
    <s v="B2B"/>
    <x v="1"/>
    <s v="UPI"/>
  </r>
  <r>
    <s v="ID-1350"/>
    <s v="NORTH"/>
    <x v="5"/>
    <x v="2"/>
    <x v="4"/>
    <d v="2019-07-30T00:00:00"/>
    <s v="TUE"/>
    <s v="JUL"/>
    <x v="0"/>
    <s v="Q3"/>
    <s v="WEEKDAY"/>
    <n v="48"/>
    <n v="5"/>
    <n v="2"/>
    <n v="96"/>
    <n v="3"/>
    <n v="240"/>
    <x v="1"/>
    <s v="PROFIT"/>
    <n v="374"/>
    <s v="B2C"/>
    <x v="3"/>
    <s v="UPI"/>
  </r>
  <r>
    <s v="ID-1644"/>
    <s v="EAST"/>
    <x v="3"/>
    <x v="3"/>
    <x v="3"/>
    <d v="2019-07-31T00:00:00"/>
    <s v="WED"/>
    <s v="JUL"/>
    <x v="0"/>
    <s v="Q3"/>
    <s v="WEEKDAY"/>
    <n v="78"/>
    <n v="15"/>
    <n v="5"/>
    <n v="390"/>
    <n v="10"/>
    <n v="1170"/>
    <x v="1"/>
    <s v="PROFIT"/>
    <n v="51"/>
    <s v="B2B"/>
    <x v="2"/>
    <s v="CASH"/>
  </r>
  <r>
    <s v="ID-5027"/>
    <s v="WEST"/>
    <x v="0"/>
    <x v="3"/>
    <x v="2"/>
    <d v="2019-08-01T00:00:00"/>
    <s v="THU"/>
    <s v="AUG"/>
    <x v="0"/>
    <s v="Q3"/>
    <s v="WEEKDAY"/>
    <n v="32"/>
    <n v="15"/>
    <n v="5"/>
    <n v="160"/>
    <n v="10"/>
    <n v="480"/>
    <x v="0"/>
    <s v="PROFIT"/>
    <n v="947"/>
    <s v="B2B"/>
    <x v="3"/>
    <s v="UPI"/>
  </r>
  <r>
    <s v="ID-3625"/>
    <s v="EAST"/>
    <x v="7"/>
    <x v="6"/>
    <x v="0"/>
    <d v="2019-08-02T00:00:00"/>
    <s v="FRI"/>
    <s v="AUG"/>
    <x v="0"/>
    <s v="Q3"/>
    <s v="WEEKDAY"/>
    <n v="17"/>
    <n v="25"/>
    <n v="10"/>
    <n v="170"/>
    <n v="15"/>
    <n v="425"/>
    <x v="0"/>
    <s v="PROFIT"/>
    <n v="66"/>
    <s v="B2C"/>
    <x v="0"/>
    <s v="UPI"/>
  </r>
  <r>
    <s v="ID-7212"/>
    <s v="NORTH"/>
    <x v="6"/>
    <x v="3"/>
    <x v="4"/>
    <d v="2019-08-03T00:00:00"/>
    <s v="SAT"/>
    <s v="AUG"/>
    <x v="0"/>
    <s v="Q3"/>
    <s v="WEEKEND"/>
    <n v="49"/>
    <n v="15"/>
    <n v="5"/>
    <n v="245"/>
    <n v="10"/>
    <n v="735"/>
    <x v="0"/>
    <s v="PROFIT"/>
    <n v="311"/>
    <s v="B2B"/>
    <x v="0"/>
    <s v="CASH"/>
  </r>
  <r>
    <s v="ID-3753"/>
    <s v="SOUTH"/>
    <x v="0"/>
    <x v="0"/>
    <x v="4"/>
    <d v="2019-08-04T00:00:00"/>
    <s v="SUN"/>
    <s v="AUG"/>
    <x v="0"/>
    <s v="Q3"/>
    <s v="WEEKEND"/>
    <n v="84"/>
    <n v="5"/>
    <n v="2"/>
    <n v="168"/>
    <n v="3"/>
    <n v="420"/>
    <x v="0"/>
    <s v="PROFIT"/>
    <n v="943"/>
    <s v="B2B"/>
    <x v="2"/>
    <s v="UPI"/>
  </r>
  <r>
    <s v="ID-4140"/>
    <s v="WEST"/>
    <x v="7"/>
    <x v="2"/>
    <x v="2"/>
    <d v="2019-08-05T00:00:00"/>
    <s v="MON"/>
    <s v="AUG"/>
    <x v="0"/>
    <s v="Q3"/>
    <s v="WEEKDAY"/>
    <n v="99"/>
    <n v="5"/>
    <n v="2"/>
    <n v="198"/>
    <n v="3"/>
    <n v="495"/>
    <x v="1"/>
    <s v="PROFIT"/>
    <n v="695"/>
    <s v="B2C"/>
    <x v="3"/>
    <s v="CREDIT"/>
  </r>
  <r>
    <s v="ID-4756"/>
    <s v="NORTH"/>
    <x v="7"/>
    <x v="5"/>
    <x v="5"/>
    <d v="2019-08-06T00:00:00"/>
    <s v="TUE"/>
    <s v="AUG"/>
    <x v="0"/>
    <s v="Q3"/>
    <s v="WEEKDAY"/>
    <n v="36"/>
    <n v="10"/>
    <n v="4"/>
    <n v="144"/>
    <n v="6"/>
    <n v="360"/>
    <x v="0"/>
    <s v="PROFIT"/>
    <n v="710"/>
    <s v="B2C"/>
    <x v="3"/>
    <s v="UPI"/>
  </r>
  <r>
    <s v="ID-1278"/>
    <s v="SOUTH"/>
    <x v="2"/>
    <x v="5"/>
    <x v="0"/>
    <d v="2019-08-07T00:00:00"/>
    <s v="WED"/>
    <s v="AUG"/>
    <x v="0"/>
    <s v="Q3"/>
    <s v="WEEKDAY"/>
    <n v="55"/>
    <n v="10"/>
    <n v="4"/>
    <n v="220"/>
    <n v="6"/>
    <n v="550"/>
    <x v="1"/>
    <s v="PROFIT"/>
    <n v="358"/>
    <s v="B2B"/>
    <x v="2"/>
    <s v="UPI"/>
  </r>
  <r>
    <s v="ID-4896"/>
    <s v="EAST"/>
    <x v="3"/>
    <x v="3"/>
    <x v="1"/>
    <d v="2019-08-08T00:00:00"/>
    <s v="THU"/>
    <s v="AUG"/>
    <x v="0"/>
    <s v="Q3"/>
    <s v="WEEKDAY"/>
    <n v="89"/>
    <n v="15"/>
    <n v="5"/>
    <n v="445"/>
    <n v="10"/>
    <n v="1335"/>
    <x v="1"/>
    <s v="PROFIT"/>
    <n v="176"/>
    <s v="B2B"/>
    <x v="2"/>
    <s v="UPI"/>
  </r>
  <r>
    <s v="ID-8481"/>
    <s v="EAST"/>
    <x v="2"/>
    <x v="1"/>
    <x v="2"/>
    <d v="2019-08-09T00:00:00"/>
    <s v="FRI"/>
    <s v="AUG"/>
    <x v="0"/>
    <s v="Q3"/>
    <s v="WEEKDAY"/>
    <n v="39"/>
    <n v="5"/>
    <n v="3"/>
    <n v="117"/>
    <n v="2"/>
    <n v="195"/>
    <x v="0"/>
    <s v="PROFIT"/>
    <n v="575"/>
    <s v="B2B"/>
    <x v="2"/>
    <s v="CREDIT"/>
  </r>
  <r>
    <s v="ID-8980"/>
    <s v="EAST"/>
    <x v="8"/>
    <x v="5"/>
    <x v="5"/>
    <d v="2019-08-10T00:00:00"/>
    <s v="SAT"/>
    <s v="AUG"/>
    <x v="0"/>
    <s v="Q3"/>
    <s v="WEEKEND"/>
    <n v="41"/>
    <n v="10"/>
    <n v="4"/>
    <n v="164"/>
    <n v="6"/>
    <n v="410"/>
    <x v="0"/>
    <s v="PROFIT"/>
    <n v="238"/>
    <s v="B2C"/>
    <x v="3"/>
    <s v="CREDIT"/>
  </r>
  <r>
    <s v="ID-4838"/>
    <s v="EAST"/>
    <x v="4"/>
    <x v="3"/>
    <x v="4"/>
    <d v="2019-08-11T00:00:00"/>
    <s v="SUN"/>
    <s v="AUG"/>
    <x v="0"/>
    <s v="Q3"/>
    <s v="WEEKEND"/>
    <n v="32"/>
    <n v="15"/>
    <n v="5"/>
    <n v="160"/>
    <n v="10"/>
    <n v="480"/>
    <x v="0"/>
    <s v="PROFIT"/>
    <n v="280"/>
    <s v="B2C"/>
    <x v="1"/>
    <s v="UPI"/>
  </r>
  <r>
    <s v="ID-5697"/>
    <s v="EAST"/>
    <x v="8"/>
    <x v="0"/>
    <x v="0"/>
    <d v="2019-08-12T00:00:00"/>
    <s v="MON"/>
    <s v="AUG"/>
    <x v="0"/>
    <s v="Q3"/>
    <s v="WEEKDAY"/>
    <n v="48"/>
    <n v="5"/>
    <n v="2"/>
    <n v="96"/>
    <n v="3"/>
    <n v="240"/>
    <x v="0"/>
    <s v="PROFIT"/>
    <n v="502"/>
    <s v="B2C"/>
    <x v="1"/>
    <s v="CREDIT"/>
  </r>
  <r>
    <s v="ID-6772"/>
    <s v="SOUTH"/>
    <x v="6"/>
    <x v="3"/>
    <x v="4"/>
    <d v="2019-08-13T00:00:00"/>
    <s v="TUE"/>
    <s v="AUG"/>
    <x v="0"/>
    <s v="Q3"/>
    <s v="WEEKDAY"/>
    <n v="47"/>
    <n v="15"/>
    <n v="5"/>
    <n v="235"/>
    <n v="10"/>
    <n v="705"/>
    <x v="1"/>
    <s v="PROFIT"/>
    <n v="477"/>
    <s v="B2C"/>
    <x v="2"/>
    <s v="CREDIT"/>
  </r>
  <r>
    <s v="ID-4753"/>
    <s v="NORTH"/>
    <x v="1"/>
    <x v="4"/>
    <x v="3"/>
    <d v="2019-08-14T00:00:00"/>
    <s v="WED"/>
    <s v="AUG"/>
    <x v="0"/>
    <s v="Q3"/>
    <s v="WEEKDAY"/>
    <n v="19"/>
    <n v="40"/>
    <n v="7"/>
    <n v="133"/>
    <n v="33"/>
    <n v="760"/>
    <x v="0"/>
    <s v="PROFIT"/>
    <n v="828"/>
    <s v="B2B"/>
    <x v="0"/>
    <s v="UPI"/>
  </r>
  <r>
    <s v="ID-1337"/>
    <s v="SOUTH"/>
    <x v="8"/>
    <x v="3"/>
    <x v="1"/>
    <d v="2019-08-15T00:00:00"/>
    <s v="THU"/>
    <s v="AUG"/>
    <x v="0"/>
    <s v="Q3"/>
    <s v="WEEKDAY"/>
    <n v="46"/>
    <n v="15"/>
    <n v="5"/>
    <n v="230"/>
    <n v="10"/>
    <n v="690"/>
    <x v="1"/>
    <s v="PROFIT"/>
    <n v="968"/>
    <s v="B2C"/>
    <x v="2"/>
    <s v="CREDIT"/>
  </r>
  <r>
    <s v="ID-8977"/>
    <s v="NORTH"/>
    <x v="1"/>
    <x v="3"/>
    <x v="2"/>
    <d v="2019-08-16T00:00:00"/>
    <s v="FRI"/>
    <s v="AUG"/>
    <x v="0"/>
    <s v="Q3"/>
    <s v="WEEKDAY"/>
    <n v="12"/>
    <n v="15"/>
    <n v="5"/>
    <n v="60"/>
    <n v="10"/>
    <n v="180"/>
    <x v="1"/>
    <s v="PROFIT"/>
    <n v="985"/>
    <s v="B2C"/>
    <x v="3"/>
    <s v="UPI"/>
  </r>
  <r>
    <s v="ID-8798"/>
    <s v="EAST"/>
    <x v="6"/>
    <x v="0"/>
    <x v="3"/>
    <d v="2019-08-17T00:00:00"/>
    <s v="SAT"/>
    <s v="AUG"/>
    <x v="0"/>
    <s v="Q3"/>
    <s v="WEEKEND"/>
    <n v="41"/>
    <n v="5"/>
    <n v="2"/>
    <n v="82"/>
    <n v="3"/>
    <n v="205"/>
    <x v="1"/>
    <s v="PROFIT"/>
    <n v="311"/>
    <s v="B2B"/>
    <x v="1"/>
    <s v="UPI"/>
  </r>
  <r>
    <s v="ID-5838"/>
    <s v="NORTH"/>
    <x v="6"/>
    <x v="0"/>
    <x v="0"/>
    <d v="2019-08-18T00:00:00"/>
    <s v="SUN"/>
    <s v="AUG"/>
    <x v="0"/>
    <s v="Q3"/>
    <s v="WEEKEND"/>
    <n v="53"/>
    <n v="5"/>
    <n v="2"/>
    <n v="106"/>
    <n v="3"/>
    <n v="265"/>
    <x v="1"/>
    <s v="PROFIT"/>
    <n v="535"/>
    <s v="B2B"/>
    <x v="0"/>
    <s v="UPI"/>
  </r>
  <r>
    <s v="ID-4536"/>
    <s v="WEST"/>
    <x v="7"/>
    <x v="3"/>
    <x v="3"/>
    <d v="2019-08-19T00:00:00"/>
    <s v="MON"/>
    <s v="AUG"/>
    <x v="0"/>
    <s v="Q3"/>
    <s v="WEEKDAY"/>
    <n v="49"/>
    <n v="15"/>
    <n v="5"/>
    <n v="245"/>
    <n v="10"/>
    <n v="735"/>
    <x v="1"/>
    <s v="PROFIT"/>
    <n v="332"/>
    <s v="B2C"/>
    <x v="0"/>
    <s v="CREDIT"/>
  </r>
  <r>
    <s v="ID-1719"/>
    <s v="NORTH"/>
    <x v="0"/>
    <x v="2"/>
    <x v="2"/>
    <d v="2019-08-20T00:00:00"/>
    <s v="TUE"/>
    <s v="AUG"/>
    <x v="0"/>
    <s v="Q3"/>
    <s v="WEEKDAY"/>
    <n v="38"/>
    <n v="5"/>
    <n v="2"/>
    <n v="76"/>
    <n v="3"/>
    <n v="190"/>
    <x v="1"/>
    <s v="PROFIT"/>
    <n v="937"/>
    <s v="B2C"/>
    <x v="3"/>
    <s v="CREDIT"/>
  </r>
  <r>
    <s v="ID-5184"/>
    <s v="EAST"/>
    <x v="8"/>
    <x v="4"/>
    <x v="0"/>
    <d v="2019-08-21T00:00:00"/>
    <s v="WED"/>
    <s v="AUG"/>
    <x v="0"/>
    <s v="Q3"/>
    <s v="WEEKDAY"/>
    <n v="45"/>
    <n v="40"/>
    <n v="7"/>
    <n v="315"/>
    <n v="33"/>
    <n v="1800"/>
    <x v="0"/>
    <s v="PROFIT"/>
    <n v="697"/>
    <s v="B2C"/>
    <x v="1"/>
    <s v="UPI"/>
  </r>
  <r>
    <s v="ID-2875"/>
    <s v="EAST"/>
    <x v="4"/>
    <x v="4"/>
    <x v="1"/>
    <d v="2019-08-22T00:00:00"/>
    <s v="THU"/>
    <s v="AUG"/>
    <x v="0"/>
    <s v="Q3"/>
    <s v="WEEKDAY"/>
    <n v="76"/>
    <n v="40"/>
    <n v="7"/>
    <n v="532"/>
    <n v="33"/>
    <n v="3040"/>
    <x v="1"/>
    <s v="PROFIT"/>
    <n v="950"/>
    <s v="B2B"/>
    <x v="3"/>
    <s v="UPI"/>
  </r>
  <r>
    <s v="ID-3900"/>
    <s v="WEST"/>
    <x v="8"/>
    <x v="1"/>
    <x v="2"/>
    <d v="2019-08-23T00:00:00"/>
    <s v="FRI"/>
    <s v="AUG"/>
    <x v="0"/>
    <s v="Q3"/>
    <s v="WEEKDAY"/>
    <n v="24"/>
    <n v="5"/>
    <n v="3"/>
    <n v="72"/>
    <n v="2"/>
    <n v="120"/>
    <x v="1"/>
    <s v="PROFIT"/>
    <n v="314"/>
    <s v="B2C"/>
    <x v="3"/>
    <s v="UPI"/>
  </r>
  <r>
    <s v="ID-5758"/>
    <s v="EAST"/>
    <x v="4"/>
    <x v="1"/>
    <x v="1"/>
    <d v="2019-08-24T00:00:00"/>
    <s v="SAT"/>
    <s v="AUG"/>
    <x v="0"/>
    <s v="Q3"/>
    <s v="WEEKEND"/>
    <n v="39"/>
    <n v="5"/>
    <n v="3"/>
    <n v="117"/>
    <n v="2"/>
    <n v="195"/>
    <x v="0"/>
    <s v="PROFIT"/>
    <n v="34"/>
    <s v="B2B"/>
    <x v="2"/>
    <s v="CASH"/>
  </r>
  <r>
    <s v="ID-2081"/>
    <s v="SOUTH"/>
    <x v="5"/>
    <x v="3"/>
    <x v="1"/>
    <d v="2019-08-25T00:00:00"/>
    <s v="SUN"/>
    <s v="AUG"/>
    <x v="0"/>
    <s v="Q3"/>
    <s v="WEEKEND"/>
    <n v="24"/>
    <n v="15"/>
    <n v="5"/>
    <n v="120"/>
    <n v="10"/>
    <n v="360"/>
    <x v="0"/>
    <s v="PROFIT"/>
    <n v="645"/>
    <s v="B2B"/>
    <x v="0"/>
    <s v="UPI"/>
  </r>
  <r>
    <s v="ID-7259"/>
    <s v="NORTH"/>
    <x v="4"/>
    <x v="1"/>
    <x v="2"/>
    <d v="2019-08-26T00:00:00"/>
    <s v="MON"/>
    <s v="AUG"/>
    <x v="0"/>
    <s v="Q3"/>
    <s v="WEEKDAY"/>
    <n v="43"/>
    <n v="5"/>
    <n v="3"/>
    <n v="129"/>
    <n v="2"/>
    <n v="215"/>
    <x v="0"/>
    <s v="PROFIT"/>
    <n v="591"/>
    <s v="B2B"/>
    <x v="2"/>
    <s v="UPI"/>
  </r>
  <r>
    <s v="ID-8539"/>
    <s v="SOUTH"/>
    <x v="2"/>
    <x v="3"/>
    <x v="1"/>
    <d v="2019-08-27T00:00:00"/>
    <s v="TUE"/>
    <s v="AUG"/>
    <x v="0"/>
    <s v="Q3"/>
    <s v="WEEKDAY"/>
    <n v="31"/>
    <n v="15"/>
    <n v="5"/>
    <n v="155"/>
    <n v="10"/>
    <n v="465"/>
    <x v="1"/>
    <s v="PROFIT"/>
    <n v="725"/>
    <s v="B2B"/>
    <x v="1"/>
    <s v="UPI"/>
  </r>
  <r>
    <s v="ID-4547"/>
    <s v="EAST"/>
    <x v="3"/>
    <x v="3"/>
    <x v="0"/>
    <d v="2019-08-28T00:00:00"/>
    <s v="WED"/>
    <s v="AUG"/>
    <x v="0"/>
    <s v="Q3"/>
    <s v="WEEKDAY"/>
    <n v="18"/>
    <n v="15"/>
    <n v="5"/>
    <n v="90"/>
    <n v="10"/>
    <n v="270"/>
    <x v="0"/>
    <s v="PROFIT"/>
    <n v="852"/>
    <s v="B2B"/>
    <x v="2"/>
    <s v="UPI"/>
  </r>
  <r>
    <s v="ID-4021"/>
    <s v="NORTH"/>
    <x v="8"/>
    <x v="4"/>
    <x v="1"/>
    <d v="2019-08-29T00:00:00"/>
    <s v="THU"/>
    <s v="AUG"/>
    <x v="0"/>
    <s v="Q3"/>
    <s v="WEEKDAY"/>
    <n v="97"/>
    <n v="40"/>
    <n v="7"/>
    <n v="679"/>
    <n v="33"/>
    <n v="3880"/>
    <x v="1"/>
    <s v="PROFIT"/>
    <n v="717"/>
    <s v="B2B"/>
    <x v="1"/>
    <s v="CASH"/>
  </r>
  <r>
    <s v="ID-2645"/>
    <s v="WEST"/>
    <x v="6"/>
    <x v="6"/>
    <x v="5"/>
    <d v="2019-08-30T00:00:00"/>
    <s v="FRI"/>
    <s v="AUG"/>
    <x v="0"/>
    <s v="Q3"/>
    <s v="WEEKDAY"/>
    <n v="25"/>
    <n v="25"/>
    <n v="10"/>
    <n v="250"/>
    <n v="15"/>
    <n v="625"/>
    <x v="1"/>
    <s v="PROFIT"/>
    <n v="29"/>
    <s v="B2B"/>
    <x v="2"/>
    <s v="CREDIT"/>
  </r>
  <r>
    <s v="ID-5093"/>
    <s v="NORTH"/>
    <x v="6"/>
    <x v="5"/>
    <x v="2"/>
    <d v="2019-08-31T00:00:00"/>
    <s v="SAT"/>
    <s v="AUG"/>
    <x v="0"/>
    <s v="Q3"/>
    <s v="WEEKEND"/>
    <n v="56"/>
    <n v="10"/>
    <n v="4"/>
    <n v="224"/>
    <n v="6"/>
    <n v="560"/>
    <x v="1"/>
    <s v="PROFIT"/>
    <n v="994"/>
    <s v="B2C"/>
    <x v="3"/>
    <s v="UPI"/>
  </r>
  <r>
    <s v="ID-7600"/>
    <s v="EAST"/>
    <x v="2"/>
    <x v="0"/>
    <x v="5"/>
    <d v="2019-09-01T00:00:00"/>
    <s v="SUN"/>
    <s v="SEP"/>
    <x v="0"/>
    <s v="Q3"/>
    <s v="WEEKEND"/>
    <n v="15"/>
    <n v="5"/>
    <n v="2"/>
    <n v="30"/>
    <n v="3"/>
    <n v="75"/>
    <x v="1"/>
    <s v="PROFIT"/>
    <n v="692"/>
    <s v="B2C"/>
    <x v="3"/>
    <s v="CASH"/>
  </r>
  <r>
    <s v="ID-2656"/>
    <s v="NORTH"/>
    <x v="3"/>
    <x v="3"/>
    <x v="4"/>
    <d v="2019-09-02T00:00:00"/>
    <s v="MON"/>
    <s v="SEP"/>
    <x v="0"/>
    <s v="Q3"/>
    <s v="WEEKDAY"/>
    <n v="55"/>
    <n v="15"/>
    <n v="5"/>
    <n v="275"/>
    <n v="10"/>
    <n v="825"/>
    <x v="1"/>
    <s v="PROFIT"/>
    <n v="227"/>
    <s v="B2C"/>
    <x v="0"/>
    <s v="CREDIT"/>
  </r>
  <r>
    <s v="ID-2450"/>
    <s v="NORTH"/>
    <x v="7"/>
    <x v="6"/>
    <x v="0"/>
    <d v="2019-09-03T00:00:00"/>
    <s v="TUE"/>
    <s v="SEP"/>
    <x v="0"/>
    <s v="Q3"/>
    <s v="WEEKDAY"/>
    <n v="90"/>
    <n v="25"/>
    <n v="10"/>
    <n v="900"/>
    <n v="15"/>
    <n v="2250"/>
    <x v="0"/>
    <s v="PROFIT"/>
    <n v="702"/>
    <s v="B2C"/>
    <x v="0"/>
    <s v="UPI"/>
  </r>
  <r>
    <s v="ID-2204"/>
    <s v="NORTH"/>
    <x v="8"/>
    <x v="0"/>
    <x v="5"/>
    <d v="2019-09-04T00:00:00"/>
    <s v="WED"/>
    <s v="SEP"/>
    <x v="0"/>
    <s v="Q3"/>
    <s v="WEEKDAY"/>
    <n v="14"/>
    <n v="5"/>
    <n v="2"/>
    <n v="28"/>
    <n v="3"/>
    <n v="70"/>
    <x v="1"/>
    <s v="PROFIT"/>
    <n v="467"/>
    <s v="B2B"/>
    <x v="2"/>
    <s v="UPI"/>
  </r>
  <r>
    <s v="ID-6027"/>
    <s v="SOUTH"/>
    <x v="4"/>
    <x v="6"/>
    <x v="2"/>
    <d v="2019-09-05T00:00:00"/>
    <s v="THU"/>
    <s v="SEP"/>
    <x v="0"/>
    <s v="Q3"/>
    <s v="WEEKDAY"/>
    <n v="68"/>
    <n v="25"/>
    <n v="10"/>
    <n v="680"/>
    <n v="15"/>
    <n v="1700"/>
    <x v="1"/>
    <s v="PROFIT"/>
    <n v="111"/>
    <s v="B2C"/>
    <x v="0"/>
    <s v="UPI"/>
  </r>
  <r>
    <s v="ID-7521"/>
    <s v="WEST"/>
    <x v="2"/>
    <x v="5"/>
    <x v="5"/>
    <d v="2019-09-06T00:00:00"/>
    <s v="FRI"/>
    <s v="SEP"/>
    <x v="0"/>
    <s v="Q3"/>
    <s v="WEEKDAY"/>
    <n v="64"/>
    <n v="10"/>
    <n v="4"/>
    <n v="256"/>
    <n v="6"/>
    <n v="640"/>
    <x v="0"/>
    <s v="PROFIT"/>
    <n v="500"/>
    <s v="B2B"/>
    <x v="1"/>
    <s v="UPI"/>
  </r>
  <r>
    <s v="ID-5550"/>
    <s v="WEST"/>
    <x v="0"/>
    <x v="2"/>
    <x v="0"/>
    <d v="2019-09-07T00:00:00"/>
    <s v="SAT"/>
    <s v="SEP"/>
    <x v="0"/>
    <s v="Q3"/>
    <s v="WEEKEND"/>
    <n v="63"/>
    <n v="5"/>
    <n v="2"/>
    <n v="126"/>
    <n v="3"/>
    <n v="315"/>
    <x v="1"/>
    <s v="PROFIT"/>
    <n v="292"/>
    <s v="B2B"/>
    <x v="1"/>
    <s v="CREDIT"/>
  </r>
  <r>
    <s v="ID-4220"/>
    <s v="WEST"/>
    <x v="3"/>
    <x v="5"/>
    <x v="1"/>
    <d v="2019-09-08T00:00:00"/>
    <s v="SUN"/>
    <s v="SEP"/>
    <x v="0"/>
    <s v="Q3"/>
    <s v="WEEKEND"/>
    <n v="68"/>
    <n v="10"/>
    <n v="4"/>
    <n v="272"/>
    <n v="6"/>
    <n v="680"/>
    <x v="1"/>
    <s v="PROFIT"/>
    <n v="805"/>
    <s v="B2C"/>
    <x v="2"/>
    <s v="UPI"/>
  </r>
  <r>
    <s v="ID-3225"/>
    <s v="EAST"/>
    <x v="8"/>
    <x v="2"/>
    <x v="5"/>
    <d v="2019-09-09T00:00:00"/>
    <s v="MON"/>
    <s v="SEP"/>
    <x v="0"/>
    <s v="Q3"/>
    <s v="WEEKDAY"/>
    <n v="59"/>
    <n v="5"/>
    <n v="2"/>
    <n v="118"/>
    <n v="3"/>
    <n v="295"/>
    <x v="1"/>
    <s v="PROFIT"/>
    <n v="65"/>
    <s v="B2C"/>
    <x v="1"/>
    <s v="CREDIT"/>
  </r>
  <r>
    <s v="ID-3387"/>
    <s v="SOUTH"/>
    <x v="0"/>
    <x v="1"/>
    <x v="5"/>
    <d v="2019-09-10T00:00:00"/>
    <s v="TUE"/>
    <s v="SEP"/>
    <x v="0"/>
    <s v="Q3"/>
    <s v="WEEKDAY"/>
    <n v="28"/>
    <n v="5"/>
    <n v="3"/>
    <n v="84"/>
    <n v="2"/>
    <n v="140"/>
    <x v="1"/>
    <s v="PROFIT"/>
    <n v="878"/>
    <s v="B2C"/>
    <x v="0"/>
    <s v="UPI"/>
  </r>
  <r>
    <s v="ID-6708"/>
    <s v="EAST"/>
    <x v="2"/>
    <x v="3"/>
    <x v="3"/>
    <d v="2019-09-11T00:00:00"/>
    <s v="WED"/>
    <s v="SEP"/>
    <x v="0"/>
    <s v="Q3"/>
    <s v="WEEKDAY"/>
    <n v="97"/>
    <n v="15"/>
    <n v="5"/>
    <n v="485"/>
    <n v="10"/>
    <n v="1455"/>
    <x v="0"/>
    <s v="PROFIT"/>
    <n v="449"/>
    <s v="B2C"/>
    <x v="3"/>
    <s v="UPI"/>
  </r>
  <r>
    <s v="ID-1758"/>
    <s v="WEST"/>
    <x v="6"/>
    <x v="5"/>
    <x v="2"/>
    <d v="2019-09-12T00:00:00"/>
    <s v="THU"/>
    <s v="SEP"/>
    <x v="0"/>
    <s v="Q3"/>
    <s v="WEEKDAY"/>
    <n v="24"/>
    <n v="10"/>
    <n v="4"/>
    <n v="96"/>
    <n v="6"/>
    <n v="240"/>
    <x v="1"/>
    <s v="PROFIT"/>
    <n v="547"/>
    <s v="B2C"/>
    <x v="2"/>
    <s v="UPI"/>
  </r>
  <r>
    <s v="ID-6998"/>
    <s v="NORTH"/>
    <x v="2"/>
    <x v="2"/>
    <x v="5"/>
    <d v="2019-09-13T00:00:00"/>
    <s v="FRI"/>
    <s v="SEP"/>
    <x v="0"/>
    <s v="Q3"/>
    <s v="WEEKDAY"/>
    <n v="86"/>
    <n v="5"/>
    <n v="2"/>
    <n v="172"/>
    <n v="3"/>
    <n v="430"/>
    <x v="1"/>
    <s v="PROFIT"/>
    <n v="16"/>
    <s v="B2C"/>
    <x v="0"/>
    <s v="CREDIT"/>
  </r>
  <r>
    <s v="ID-5312"/>
    <s v="NORTH"/>
    <x v="3"/>
    <x v="4"/>
    <x v="2"/>
    <d v="2019-09-14T00:00:00"/>
    <s v="SAT"/>
    <s v="SEP"/>
    <x v="0"/>
    <s v="Q3"/>
    <s v="WEEKEND"/>
    <n v="59"/>
    <n v="40"/>
    <n v="7"/>
    <n v="413"/>
    <n v="33"/>
    <n v="2360"/>
    <x v="1"/>
    <s v="PROFIT"/>
    <n v="843"/>
    <s v="B2B"/>
    <x v="3"/>
    <s v="CREDIT"/>
  </r>
  <r>
    <s v="ID-2009"/>
    <s v="EAST"/>
    <x v="5"/>
    <x v="0"/>
    <x v="0"/>
    <d v="2019-09-15T00:00:00"/>
    <s v="SUN"/>
    <s v="SEP"/>
    <x v="0"/>
    <s v="Q3"/>
    <s v="WEEKEND"/>
    <n v="29"/>
    <n v="5"/>
    <n v="2"/>
    <n v="58"/>
    <n v="3"/>
    <n v="145"/>
    <x v="0"/>
    <s v="PROFIT"/>
    <n v="562"/>
    <s v="B2B"/>
    <x v="1"/>
    <s v="CREDIT"/>
  </r>
  <r>
    <s v="ID-4698"/>
    <s v="SOUTH"/>
    <x v="7"/>
    <x v="5"/>
    <x v="0"/>
    <d v="2019-09-16T00:00:00"/>
    <s v="MON"/>
    <s v="SEP"/>
    <x v="0"/>
    <s v="Q3"/>
    <s v="WEEKDAY"/>
    <n v="26"/>
    <n v="10"/>
    <n v="4"/>
    <n v="104"/>
    <n v="6"/>
    <n v="260"/>
    <x v="0"/>
    <s v="PROFIT"/>
    <n v="990"/>
    <s v="B2C"/>
    <x v="1"/>
    <s v="CASH"/>
  </r>
  <r>
    <s v="ID-8228"/>
    <s v="NORTH"/>
    <x v="6"/>
    <x v="6"/>
    <x v="3"/>
    <d v="2019-09-17T00:00:00"/>
    <s v="TUE"/>
    <s v="SEP"/>
    <x v="0"/>
    <s v="Q3"/>
    <s v="WEEKDAY"/>
    <n v="28"/>
    <n v="25"/>
    <n v="10"/>
    <n v="280"/>
    <n v="15"/>
    <n v="700"/>
    <x v="0"/>
    <s v="PROFIT"/>
    <n v="739"/>
    <s v="B2B"/>
    <x v="0"/>
    <s v="CASH"/>
  </r>
  <r>
    <s v="ID-8743"/>
    <s v="WEST"/>
    <x v="5"/>
    <x v="5"/>
    <x v="4"/>
    <d v="2019-09-18T00:00:00"/>
    <s v="WED"/>
    <s v="SEP"/>
    <x v="0"/>
    <s v="Q3"/>
    <s v="WEEKDAY"/>
    <n v="27"/>
    <n v="10"/>
    <n v="4"/>
    <n v="108"/>
    <n v="6"/>
    <n v="270"/>
    <x v="1"/>
    <s v="PROFIT"/>
    <n v="182"/>
    <s v="B2B"/>
    <x v="1"/>
    <s v="UPI"/>
  </r>
  <r>
    <s v="ID-2376"/>
    <s v="NORTH"/>
    <x v="3"/>
    <x v="1"/>
    <x v="1"/>
    <d v="2019-09-19T00:00:00"/>
    <s v="THU"/>
    <s v="SEP"/>
    <x v="0"/>
    <s v="Q3"/>
    <s v="WEEKDAY"/>
    <n v="40"/>
    <n v="5"/>
    <n v="3"/>
    <n v="120"/>
    <n v="2"/>
    <n v="200"/>
    <x v="0"/>
    <s v="PROFIT"/>
    <n v="402"/>
    <s v="B2B"/>
    <x v="3"/>
    <s v="UPI"/>
  </r>
  <r>
    <s v="ID-1428"/>
    <s v="WEST"/>
    <x v="8"/>
    <x v="2"/>
    <x v="3"/>
    <d v="2019-09-20T00:00:00"/>
    <s v="FRI"/>
    <s v="SEP"/>
    <x v="0"/>
    <s v="Q3"/>
    <s v="WEEKDAY"/>
    <n v="79"/>
    <n v="5"/>
    <n v="2"/>
    <n v="158"/>
    <n v="3"/>
    <n v="395"/>
    <x v="1"/>
    <s v="PROFIT"/>
    <n v="101"/>
    <s v="B2B"/>
    <x v="0"/>
    <s v="UPI"/>
  </r>
  <r>
    <s v="ID-4699"/>
    <s v="NORTH"/>
    <x v="8"/>
    <x v="4"/>
    <x v="1"/>
    <d v="2019-09-21T00:00:00"/>
    <s v="SAT"/>
    <s v="SEP"/>
    <x v="0"/>
    <s v="Q3"/>
    <s v="WEEKEND"/>
    <n v="13"/>
    <n v="40"/>
    <n v="7"/>
    <n v="91"/>
    <n v="33"/>
    <n v="520"/>
    <x v="1"/>
    <s v="PROFIT"/>
    <n v="709"/>
    <s v="B2C"/>
    <x v="1"/>
    <s v="CASH"/>
  </r>
  <r>
    <s v="ID-7413"/>
    <s v="NORTH"/>
    <x v="5"/>
    <x v="3"/>
    <x v="0"/>
    <d v="2019-09-22T00:00:00"/>
    <s v="SUN"/>
    <s v="SEP"/>
    <x v="0"/>
    <s v="Q3"/>
    <s v="WEEKEND"/>
    <n v="20"/>
    <n v="15"/>
    <n v="5"/>
    <n v="100"/>
    <n v="10"/>
    <n v="300"/>
    <x v="1"/>
    <s v="PROFIT"/>
    <n v="950"/>
    <s v="B2B"/>
    <x v="3"/>
    <s v="CREDIT"/>
  </r>
  <r>
    <s v="ID-4882"/>
    <s v="EAST"/>
    <x v="8"/>
    <x v="5"/>
    <x v="3"/>
    <d v="2019-09-23T00:00:00"/>
    <s v="MON"/>
    <s v="SEP"/>
    <x v="0"/>
    <s v="Q3"/>
    <s v="WEEKDAY"/>
    <n v="48"/>
    <n v="10"/>
    <n v="4"/>
    <n v="192"/>
    <n v="6"/>
    <n v="480"/>
    <x v="1"/>
    <s v="PROFIT"/>
    <n v="207"/>
    <s v="B2B"/>
    <x v="3"/>
    <s v="UPI"/>
  </r>
  <r>
    <s v="ID-6326"/>
    <s v="SOUTH"/>
    <x v="4"/>
    <x v="5"/>
    <x v="4"/>
    <d v="2019-09-24T00:00:00"/>
    <s v="TUE"/>
    <s v="SEP"/>
    <x v="0"/>
    <s v="Q3"/>
    <s v="WEEKDAY"/>
    <n v="22"/>
    <n v="10"/>
    <n v="4"/>
    <n v="88"/>
    <n v="6"/>
    <n v="220"/>
    <x v="0"/>
    <s v="PROFIT"/>
    <n v="98"/>
    <s v="B2C"/>
    <x v="3"/>
    <s v="CREDIT"/>
  </r>
  <r>
    <s v="ID-3746"/>
    <s v="EAST"/>
    <x v="1"/>
    <x v="2"/>
    <x v="1"/>
    <d v="2019-09-25T00:00:00"/>
    <s v="WED"/>
    <s v="SEP"/>
    <x v="0"/>
    <s v="Q3"/>
    <s v="WEEKDAY"/>
    <n v="24"/>
    <n v="5"/>
    <n v="2"/>
    <n v="48"/>
    <n v="3"/>
    <n v="120"/>
    <x v="0"/>
    <s v="PROFIT"/>
    <n v="518"/>
    <s v="B2C"/>
    <x v="3"/>
    <s v="CASH"/>
  </r>
  <r>
    <s v="ID-3692"/>
    <s v="NORTH"/>
    <x v="6"/>
    <x v="0"/>
    <x v="2"/>
    <d v="2019-09-26T00:00:00"/>
    <s v="THU"/>
    <s v="SEP"/>
    <x v="0"/>
    <s v="Q3"/>
    <s v="WEEKDAY"/>
    <n v="78"/>
    <n v="5"/>
    <n v="2"/>
    <n v="156"/>
    <n v="3"/>
    <n v="390"/>
    <x v="0"/>
    <s v="PROFIT"/>
    <n v="293"/>
    <s v="B2C"/>
    <x v="0"/>
    <s v="UPI"/>
  </r>
  <r>
    <s v="ID-6310"/>
    <s v="NORTH"/>
    <x v="6"/>
    <x v="0"/>
    <x v="5"/>
    <d v="2019-09-27T00:00:00"/>
    <s v="FRI"/>
    <s v="SEP"/>
    <x v="0"/>
    <s v="Q3"/>
    <s v="WEEKDAY"/>
    <n v="23"/>
    <n v="5"/>
    <n v="2"/>
    <n v="46"/>
    <n v="3"/>
    <n v="115"/>
    <x v="1"/>
    <s v="PROFIT"/>
    <n v="903"/>
    <s v="B2B"/>
    <x v="2"/>
    <s v="CASH"/>
  </r>
  <r>
    <s v="ID-6870"/>
    <s v="WEST"/>
    <x v="0"/>
    <x v="3"/>
    <x v="4"/>
    <d v="2019-09-28T00:00:00"/>
    <s v="SAT"/>
    <s v="SEP"/>
    <x v="0"/>
    <s v="Q3"/>
    <s v="WEEKEND"/>
    <n v="94"/>
    <n v="15"/>
    <n v="5"/>
    <n v="470"/>
    <n v="10"/>
    <n v="1410"/>
    <x v="1"/>
    <s v="PROFIT"/>
    <n v="139"/>
    <s v="B2C"/>
    <x v="3"/>
    <s v="CREDIT"/>
  </r>
  <r>
    <s v="ID-4636"/>
    <s v="NORTH"/>
    <x v="8"/>
    <x v="4"/>
    <x v="0"/>
    <d v="2019-09-29T00:00:00"/>
    <s v="SUN"/>
    <s v="SEP"/>
    <x v="0"/>
    <s v="Q3"/>
    <s v="WEEKEND"/>
    <n v="20"/>
    <n v="40"/>
    <n v="7"/>
    <n v="140"/>
    <n v="33"/>
    <n v="800"/>
    <x v="0"/>
    <s v="PROFIT"/>
    <n v="180"/>
    <s v="B2C"/>
    <x v="2"/>
    <s v="CREDIT"/>
  </r>
  <r>
    <s v="ID-6262"/>
    <s v="SOUTH"/>
    <x v="3"/>
    <x v="4"/>
    <x v="2"/>
    <d v="2019-09-30T00:00:00"/>
    <s v="MON"/>
    <s v="SEP"/>
    <x v="0"/>
    <s v="Q3"/>
    <s v="WEEKDAY"/>
    <n v="93"/>
    <n v="40"/>
    <n v="7"/>
    <n v="651"/>
    <n v="33"/>
    <n v="3720"/>
    <x v="1"/>
    <s v="PROFIT"/>
    <n v="323"/>
    <s v="B2C"/>
    <x v="0"/>
    <s v="UPI"/>
  </r>
  <r>
    <s v="ID-2365"/>
    <s v="SOUTH"/>
    <x v="4"/>
    <x v="2"/>
    <x v="3"/>
    <d v="2019-10-01T00:00:00"/>
    <s v="TUE"/>
    <s v="OCT"/>
    <x v="0"/>
    <s v="Q4"/>
    <s v="WEEKDAY"/>
    <n v="66"/>
    <n v="5"/>
    <n v="2"/>
    <n v="132"/>
    <n v="3"/>
    <n v="330"/>
    <x v="1"/>
    <s v="PROFIT"/>
    <n v="595"/>
    <s v="B2B"/>
    <x v="1"/>
    <s v="UPI"/>
  </r>
  <r>
    <s v="ID-6269"/>
    <s v="NORTH"/>
    <x v="0"/>
    <x v="0"/>
    <x v="5"/>
    <d v="2019-10-02T00:00:00"/>
    <s v="WED"/>
    <s v="OCT"/>
    <x v="0"/>
    <s v="Q4"/>
    <s v="WEEKDAY"/>
    <n v="54"/>
    <n v="5"/>
    <n v="2"/>
    <n v="108"/>
    <n v="3"/>
    <n v="270"/>
    <x v="0"/>
    <s v="PROFIT"/>
    <n v="318"/>
    <s v="B2B"/>
    <x v="0"/>
    <s v="CREDIT"/>
  </r>
  <r>
    <s v="ID-8253"/>
    <s v="NORTH"/>
    <x v="2"/>
    <x v="4"/>
    <x v="5"/>
    <d v="2019-10-03T00:00:00"/>
    <s v="THU"/>
    <s v="OCT"/>
    <x v="0"/>
    <s v="Q4"/>
    <s v="WEEKDAY"/>
    <n v="25"/>
    <n v="40"/>
    <n v="7"/>
    <n v="175"/>
    <n v="33"/>
    <n v="1000"/>
    <x v="0"/>
    <s v="PROFIT"/>
    <n v="233"/>
    <s v="B2B"/>
    <x v="3"/>
    <s v="CASH"/>
  </r>
  <r>
    <s v="ID-2599"/>
    <s v="WEST"/>
    <x v="3"/>
    <x v="1"/>
    <x v="3"/>
    <d v="2019-10-04T00:00:00"/>
    <s v="FRI"/>
    <s v="OCT"/>
    <x v="0"/>
    <s v="Q4"/>
    <s v="WEEKDAY"/>
    <n v="82"/>
    <n v="5"/>
    <n v="3"/>
    <n v="246"/>
    <n v="2"/>
    <n v="410"/>
    <x v="0"/>
    <s v="PROFIT"/>
    <n v="787"/>
    <s v="B2B"/>
    <x v="1"/>
    <s v="CASH"/>
  </r>
  <r>
    <s v="ID-3050"/>
    <s v="SOUTH"/>
    <x v="8"/>
    <x v="4"/>
    <x v="0"/>
    <d v="2019-10-05T00:00:00"/>
    <s v="SAT"/>
    <s v="OCT"/>
    <x v="0"/>
    <s v="Q4"/>
    <s v="WEEKEND"/>
    <n v="73"/>
    <n v="40"/>
    <n v="7"/>
    <n v="511"/>
    <n v="33"/>
    <n v="2920"/>
    <x v="0"/>
    <s v="PROFIT"/>
    <n v="352"/>
    <s v="B2B"/>
    <x v="2"/>
    <s v="CREDIT"/>
  </r>
  <r>
    <s v="ID-7615"/>
    <s v="SOUTH"/>
    <x v="1"/>
    <x v="0"/>
    <x v="4"/>
    <d v="2019-10-06T00:00:00"/>
    <s v="SUN"/>
    <s v="OCT"/>
    <x v="0"/>
    <s v="Q4"/>
    <s v="WEEKEND"/>
    <n v="23"/>
    <n v="5"/>
    <n v="2"/>
    <n v="46"/>
    <n v="3"/>
    <n v="115"/>
    <x v="0"/>
    <s v="PROFIT"/>
    <n v="424"/>
    <s v="B2B"/>
    <x v="3"/>
    <s v="CREDIT"/>
  </r>
  <r>
    <s v="ID-7337"/>
    <s v="SOUTH"/>
    <x v="1"/>
    <x v="4"/>
    <x v="3"/>
    <d v="2019-10-07T00:00:00"/>
    <s v="MON"/>
    <s v="OCT"/>
    <x v="0"/>
    <s v="Q4"/>
    <s v="WEEKDAY"/>
    <n v="46"/>
    <n v="40"/>
    <n v="7"/>
    <n v="322"/>
    <n v="33"/>
    <n v="1840"/>
    <x v="1"/>
    <s v="PROFIT"/>
    <n v="693"/>
    <s v="B2B"/>
    <x v="1"/>
    <s v="CREDIT"/>
  </r>
  <r>
    <s v="ID-3609"/>
    <s v="WEST"/>
    <x v="0"/>
    <x v="3"/>
    <x v="0"/>
    <d v="2019-10-08T00:00:00"/>
    <s v="TUE"/>
    <s v="OCT"/>
    <x v="0"/>
    <s v="Q4"/>
    <s v="WEEKDAY"/>
    <n v="39"/>
    <n v="15"/>
    <n v="5"/>
    <n v="195"/>
    <n v="10"/>
    <n v="585"/>
    <x v="1"/>
    <s v="PROFIT"/>
    <n v="200"/>
    <s v="B2C"/>
    <x v="2"/>
    <s v="CASH"/>
  </r>
  <r>
    <s v="ID-4730"/>
    <s v="NORTH"/>
    <x v="6"/>
    <x v="6"/>
    <x v="0"/>
    <d v="2019-10-09T00:00:00"/>
    <s v="WED"/>
    <s v="OCT"/>
    <x v="0"/>
    <s v="Q4"/>
    <s v="WEEKDAY"/>
    <n v="61"/>
    <n v="25"/>
    <n v="10"/>
    <n v="610"/>
    <n v="15"/>
    <n v="1525"/>
    <x v="0"/>
    <s v="PROFIT"/>
    <n v="633"/>
    <s v="B2B"/>
    <x v="3"/>
    <s v="CREDIT"/>
  </r>
  <r>
    <s v="ID-6844"/>
    <s v="WEST"/>
    <x v="0"/>
    <x v="6"/>
    <x v="3"/>
    <d v="2019-10-10T00:00:00"/>
    <s v="THU"/>
    <s v="OCT"/>
    <x v="0"/>
    <s v="Q4"/>
    <s v="WEEKDAY"/>
    <n v="22"/>
    <n v="25"/>
    <n v="10"/>
    <n v="220"/>
    <n v="15"/>
    <n v="550"/>
    <x v="1"/>
    <s v="PROFIT"/>
    <n v="38"/>
    <s v="B2B"/>
    <x v="2"/>
    <s v="UPI"/>
  </r>
  <r>
    <s v="ID-7694"/>
    <s v="EAST"/>
    <x v="2"/>
    <x v="2"/>
    <x v="3"/>
    <d v="2019-10-11T00:00:00"/>
    <s v="FRI"/>
    <s v="OCT"/>
    <x v="0"/>
    <s v="Q4"/>
    <s v="WEEKDAY"/>
    <n v="64"/>
    <n v="5"/>
    <n v="2"/>
    <n v="128"/>
    <n v="3"/>
    <n v="320"/>
    <x v="1"/>
    <s v="PROFIT"/>
    <n v="48"/>
    <s v="B2C"/>
    <x v="3"/>
    <s v="CREDIT"/>
  </r>
  <r>
    <s v="ID-8445"/>
    <s v="SOUTH"/>
    <x v="6"/>
    <x v="6"/>
    <x v="3"/>
    <d v="2019-10-12T00:00:00"/>
    <s v="SAT"/>
    <s v="OCT"/>
    <x v="0"/>
    <s v="Q4"/>
    <s v="WEEKEND"/>
    <n v="54"/>
    <n v="25"/>
    <n v="10"/>
    <n v="540"/>
    <n v="15"/>
    <n v="1350"/>
    <x v="0"/>
    <s v="PROFIT"/>
    <n v="263"/>
    <s v="B2B"/>
    <x v="0"/>
    <s v="UPI"/>
  </r>
  <r>
    <s v="ID-3546"/>
    <s v="EAST"/>
    <x v="8"/>
    <x v="0"/>
    <x v="4"/>
    <d v="2019-10-13T00:00:00"/>
    <s v="SUN"/>
    <s v="OCT"/>
    <x v="0"/>
    <s v="Q4"/>
    <s v="WEEKEND"/>
    <n v="92"/>
    <n v="5"/>
    <n v="2"/>
    <n v="184"/>
    <n v="3"/>
    <n v="460"/>
    <x v="1"/>
    <s v="PROFIT"/>
    <n v="257"/>
    <s v="B2B"/>
    <x v="2"/>
    <s v="CASH"/>
  </r>
  <r>
    <s v="ID-8715"/>
    <s v="SOUTH"/>
    <x v="0"/>
    <x v="5"/>
    <x v="2"/>
    <d v="2019-10-14T00:00:00"/>
    <s v="MON"/>
    <s v="OCT"/>
    <x v="0"/>
    <s v="Q4"/>
    <s v="WEEKDAY"/>
    <n v="65"/>
    <n v="10"/>
    <n v="4"/>
    <n v="260"/>
    <n v="6"/>
    <n v="650"/>
    <x v="1"/>
    <s v="PROFIT"/>
    <n v="454"/>
    <s v="B2B"/>
    <x v="3"/>
    <s v="CREDIT"/>
  </r>
  <r>
    <s v="ID-8816"/>
    <s v="NORTH"/>
    <x v="7"/>
    <x v="3"/>
    <x v="0"/>
    <d v="2019-10-15T00:00:00"/>
    <s v="TUE"/>
    <s v="OCT"/>
    <x v="0"/>
    <s v="Q4"/>
    <s v="WEEKDAY"/>
    <n v="40"/>
    <n v="15"/>
    <n v="5"/>
    <n v="200"/>
    <n v="10"/>
    <n v="600"/>
    <x v="1"/>
    <s v="PROFIT"/>
    <n v="885"/>
    <s v="B2B"/>
    <x v="1"/>
    <s v="UPI"/>
  </r>
  <r>
    <s v="ID-7961"/>
    <s v="EAST"/>
    <x v="4"/>
    <x v="3"/>
    <x v="1"/>
    <d v="2019-10-16T00:00:00"/>
    <s v="WED"/>
    <s v="OCT"/>
    <x v="0"/>
    <s v="Q4"/>
    <s v="WEEKDAY"/>
    <n v="91"/>
    <n v="15"/>
    <n v="5"/>
    <n v="455"/>
    <n v="10"/>
    <n v="1365"/>
    <x v="0"/>
    <s v="PROFIT"/>
    <n v="661"/>
    <s v="B2C"/>
    <x v="2"/>
    <s v="CREDIT"/>
  </r>
  <r>
    <s v="ID-6254"/>
    <s v="SOUTH"/>
    <x v="4"/>
    <x v="5"/>
    <x v="2"/>
    <d v="2019-10-17T00:00:00"/>
    <s v="THU"/>
    <s v="OCT"/>
    <x v="0"/>
    <s v="Q4"/>
    <s v="WEEKDAY"/>
    <n v="79"/>
    <n v="10"/>
    <n v="4"/>
    <n v="316"/>
    <n v="6"/>
    <n v="790"/>
    <x v="0"/>
    <s v="PROFIT"/>
    <n v="348"/>
    <s v="B2B"/>
    <x v="0"/>
    <s v="UPI"/>
  </r>
  <r>
    <s v="ID-5060"/>
    <s v="WEST"/>
    <x v="5"/>
    <x v="6"/>
    <x v="3"/>
    <d v="2019-10-18T00:00:00"/>
    <s v="FRI"/>
    <s v="OCT"/>
    <x v="0"/>
    <s v="Q4"/>
    <s v="WEEKDAY"/>
    <n v="52"/>
    <n v="25"/>
    <n v="10"/>
    <n v="520"/>
    <n v="15"/>
    <n v="1300"/>
    <x v="0"/>
    <s v="PROFIT"/>
    <n v="425"/>
    <s v="B2C"/>
    <x v="3"/>
    <s v="CASH"/>
  </r>
  <r>
    <s v="ID-2882"/>
    <s v="WEST"/>
    <x v="2"/>
    <x v="5"/>
    <x v="3"/>
    <d v="2019-10-19T00:00:00"/>
    <s v="SAT"/>
    <s v="OCT"/>
    <x v="0"/>
    <s v="Q4"/>
    <s v="WEEKEND"/>
    <n v="94"/>
    <n v="10"/>
    <n v="4"/>
    <n v="376"/>
    <n v="6"/>
    <n v="940"/>
    <x v="0"/>
    <s v="PROFIT"/>
    <n v="239"/>
    <s v="B2C"/>
    <x v="3"/>
    <s v="UPI"/>
  </r>
  <r>
    <s v="ID-5272"/>
    <s v="WEST"/>
    <x v="5"/>
    <x v="3"/>
    <x v="5"/>
    <d v="2019-10-20T00:00:00"/>
    <s v="SUN"/>
    <s v="OCT"/>
    <x v="0"/>
    <s v="Q4"/>
    <s v="WEEKEND"/>
    <n v="16"/>
    <n v="15"/>
    <n v="5"/>
    <n v="80"/>
    <n v="10"/>
    <n v="240"/>
    <x v="1"/>
    <s v="PROFIT"/>
    <n v="850"/>
    <s v="B2B"/>
    <x v="3"/>
    <s v="CASH"/>
  </r>
  <r>
    <s v="ID-7671"/>
    <s v="NORTH"/>
    <x v="4"/>
    <x v="6"/>
    <x v="4"/>
    <d v="2019-10-21T00:00:00"/>
    <s v="MON"/>
    <s v="OCT"/>
    <x v="0"/>
    <s v="Q4"/>
    <s v="WEEKDAY"/>
    <n v="63"/>
    <n v="25"/>
    <n v="10"/>
    <n v="630"/>
    <n v="15"/>
    <n v="1575"/>
    <x v="0"/>
    <s v="PROFIT"/>
    <n v="4"/>
    <s v="B2B"/>
    <x v="0"/>
    <s v="UPI"/>
  </r>
  <r>
    <s v="ID-6955"/>
    <s v="WEST"/>
    <x v="5"/>
    <x v="1"/>
    <x v="3"/>
    <d v="2019-10-22T00:00:00"/>
    <s v="TUE"/>
    <s v="OCT"/>
    <x v="0"/>
    <s v="Q4"/>
    <s v="WEEKDAY"/>
    <n v="42"/>
    <n v="5"/>
    <n v="3"/>
    <n v="126"/>
    <n v="2"/>
    <n v="210"/>
    <x v="0"/>
    <s v="PROFIT"/>
    <n v="992"/>
    <s v="B2B"/>
    <x v="1"/>
    <s v="CREDIT"/>
  </r>
  <r>
    <s v="ID-1066"/>
    <s v="SOUTH"/>
    <x v="2"/>
    <x v="1"/>
    <x v="5"/>
    <d v="2019-10-23T00:00:00"/>
    <s v="WED"/>
    <s v="OCT"/>
    <x v="0"/>
    <s v="Q4"/>
    <s v="WEEKDAY"/>
    <n v="41"/>
    <n v="5"/>
    <n v="3"/>
    <n v="123"/>
    <n v="2"/>
    <n v="205"/>
    <x v="0"/>
    <s v="PROFIT"/>
    <n v="134"/>
    <s v="B2C"/>
    <x v="1"/>
    <s v="CREDIT"/>
  </r>
  <r>
    <s v="ID-3011"/>
    <s v="WEST"/>
    <x v="8"/>
    <x v="5"/>
    <x v="2"/>
    <d v="2019-10-24T00:00:00"/>
    <s v="THU"/>
    <s v="OCT"/>
    <x v="0"/>
    <s v="Q4"/>
    <s v="WEEKDAY"/>
    <n v="67"/>
    <n v="10"/>
    <n v="4"/>
    <n v="268"/>
    <n v="6"/>
    <n v="670"/>
    <x v="0"/>
    <s v="PROFIT"/>
    <n v="838"/>
    <s v="B2B"/>
    <x v="3"/>
    <s v="CREDIT"/>
  </r>
  <r>
    <s v="ID-8995"/>
    <s v="WEST"/>
    <x v="7"/>
    <x v="5"/>
    <x v="2"/>
    <d v="2019-10-25T00:00:00"/>
    <s v="FRI"/>
    <s v="OCT"/>
    <x v="0"/>
    <s v="Q4"/>
    <s v="WEEKDAY"/>
    <n v="72"/>
    <n v="10"/>
    <n v="4"/>
    <n v="288"/>
    <n v="6"/>
    <n v="720"/>
    <x v="0"/>
    <s v="PROFIT"/>
    <n v="874"/>
    <s v="B2C"/>
    <x v="0"/>
    <s v="UPI"/>
  </r>
  <r>
    <s v="ID-2563"/>
    <s v="EAST"/>
    <x v="7"/>
    <x v="5"/>
    <x v="0"/>
    <d v="2019-10-26T00:00:00"/>
    <s v="SAT"/>
    <s v="OCT"/>
    <x v="0"/>
    <s v="Q4"/>
    <s v="WEEKEND"/>
    <n v="20"/>
    <n v="10"/>
    <n v="4"/>
    <n v="80"/>
    <n v="6"/>
    <n v="200"/>
    <x v="0"/>
    <s v="PROFIT"/>
    <n v="558"/>
    <s v="B2B"/>
    <x v="1"/>
    <s v="CASH"/>
  </r>
  <r>
    <s v="ID-4724"/>
    <s v="EAST"/>
    <x v="0"/>
    <x v="0"/>
    <x v="4"/>
    <d v="2019-10-27T00:00:00"/>
    <s v="SUN"/>
    <s v="OCT"/>
    <x v="0"/>
    <s v="Q4"/>
    <s v="WEEKEND"/>
    <n v="68"/>
    <n v="5"/>
    <n v="2"/>
    <n v="136"/>
    <n v="3"/>
    <n v="340"/>
    <x v="1"/>
    <s v="PROFIT"/>
    <n v="744"/>
    <s v="B2C"/>
    <x v="2"/>
    <s v="CREDIT"/>
  </r>
  <r>
    <s v="ID-3098"/>
    <s v="NORTH"/>
    <x v="7"/>
    <x v="2"/>
    <x v="2"/>
    <d v="2019-10-28T00:00:00"/>
    <s v="MON"/>
    <s v="OCT"/>
    <x v="0"/>
    <s v="Q4"/>
    <s v="WEEKDAY"/>
    <n v="36"/>
    <n v="5"/>
    <n v="2"/>
    <n v="72"/>
    <n v="3"/>
    <n v="180"/>
    <x v="1"/>
    <s v="PROFIT"/>
    <n v="259"/>
    <s v="B2B"/>
    <x v="0"/>
    <s v="CREDIT"/>
  </r>
  <r>
    <s v="ID-2560"/>
    <s v="NORTH"/>
    <x v="4"/>
    <x v="2"/>
    <x v="5"/>
    <d v="2019-10-29T00:00:00"/>
    <s v="TUE"/>
    <s v="OCT"/>
    <x v="0"/>
    <s v="Q4"/>
    <s v="WEEKDAY"/>
    <n v="70"/>
    <n v="5"/>
    <n v="2"/>
    <n v="140"/>
    <n v="3"/>
    <n v="350"/>
    <x v="1"/>
    <s v="PROFIT"/>
    <n v="530"/>
    <s v="B2B"/>
    <x v="0"/>
    <s v="UPI"/>
  </r>
  <r>
    <s v="ID-1359"/>
    <s v="WEST"/>
    <x v="5"/>
    <x v="0"/>
    <x v="2"/>
    <d v="2019-10-30T00:00:00"/>
    <s v="WED"/>
    <s v="OCT"/>
    <x v="0"/>
    <s v="Q4"/>
    <s v="WEEKDAY"/>
    <n v="55"/>
    <n v="5"/>
    <n v="2"/>
    <n v="110"/>
    <n v="3"/>
    <n v="275"/>
    <x v="0"/>
    <s v="PROFIT"/>
    <n v="297"/>
    <s v="B2C"/>
    <x v="1"/>
    <s v="UPI"/>
  </r>
  <r>
    <s v="ID-8262"/>
    <s v="EAST"/>
    <x v="0"/>
    <x v="2"/>
    <x v="5"/>
    <d v="2019-10-31T00:00:00"/>
    <s v="THU"/>
    <s v="OCT"/>
    <x v="0"/>
    <s v="Q4"/>
    <s v="WEEKDAY"/>
    <n v="31"/>
    <n v="5"/>
    <n v="2"/>
    <n v="62"/>
    <n v="3"/>
    <n v="155"/>
    <x v="1"/>
    <s v="PROFIT"/>
    <n v="264"/>
    <s v="B2C"/>
    <x v="2"/>
    <s v="CASH"/>
  </r>
  <r>
    <s v="ID-7573"/>
    <s v="WEST"/>
    <x v="1"/>
    <x v="4"/>
    <x v="2"/>
    <d v="2019-11-01T00:00:00"/>
    <s v="FRI"/>
    <s v="NOV"/>
    <x v="0"/>
    <s v="Q4"/>
    <s v="WEEKDAY"/>
    <n v="31"/>
    <n v="40"/>
    <n v="7"/>
    <n v="217"/>
    <n v="33"/>
    <n v="1240"/>
    <x v="0"/>
    <s v="PROFIT"/>
    <n v="983"/>
    <s v="B2B"/>
    <x v="2"/>
    <s v="CREDIT"/>
  </r>
  <r>
    <s v="ID-1086"/>
    <s v="NORTH"/>
    <x v="2"/>
    <x v="1"/>
    <x v="1"/>
    <d v="2019-11-02T00:00:00"/>
    <s v="SAT"/>
    <s v="NOV"/>
    <x v="0"/>
    <s v="Q4"/>
    <s v="WEEKEND"/>
    <n v="48"/>
    <n v="5"/>
    <n v="3"/>
    <n v="144"/>
    <n v="2"/>
    <n v="240"/>
    <x v="0"/>
    <s v="PROFIT"/>
    <n v="326"/>
    <s v="B2B"/>
    <x v="2"/>
    <s v="UPI"/>
  </r>
  <r>
    <s v="ID-3551"/>
    <s v="SOUTH"/>
    <x v="4"/>
    <x v="3"/>
    <x v="1"/>
    <d v="2019-11-03T00:00:00"/>
    <s v="SUN"/>
    <s v="NOV"/>
    <x v="0"/>
    <s v="Q4"/>
    <s v="WEEKEND"/>
    <n v="85"/>
    <n v="15"/>
    <n v="5"/>
    <n v="425"/>
    <n v="10"/>
    <n v="1275"/>
    <x v="0"/>
    <s v="PROFIT"/>
    <n v="900"/>
    <s v="B2C"/>
    <x v="2"/>
    <s v="CASH"/>
  </r>
  <r>
    <s v="ID-4848"/>
    <s v="WEST"/>
    <x v="8"/>
    <x v="1"/>
    <x v="5"/>
    <d v="2019-11-04T00:00:00"/>
    <s v="MON"/>
    <s v="NOV"/>
    <x v="0"/>
    <s v="Q4"/>
    <s v="WEEKDAY"/>
    <n v="59"/>
    <n v="5"/>
    <n v="3"/>
    <n v="177"/>
    <n v="2"/>
    <n v="295"/>
    <x v="1"/>
    <s v="PROFIT"/>
    <n v="449"/>
    <s v="B2C"/>
    <x v="1"/>
    <s v="UPI"/>
  </r>
  <r>
    <s v="ID-6395"/>
    <s v="NORTH"/>
    <x v="7"/>
    <x v="5"/>
    <x v="0"/>
    <d v="2019-11-05T00:00:00"/>
    <s v="TUE"/>
    <s v="NOV"/>
    <x v="0"/>
    <s v="Q4"/>
    <s v="WEEKDAY"/>
    <n v="32"/>
    <n v="10"/>
    <n v="4"/>
    <n v="128"/>
    <n v="6"/>
    <n v="320"/>
    <x v="0"/>
    <s v="PROFIT"/>
    <n v="790"/>
    <s v="B2B"/>
    <x v="0"/>
    <s v="UPI"/>
  </r>
  <r>
    <s v="ID-6880"/>
    <s v="NORTH"/>
    <x v="4"/>
    <x v="6"/>
    <x v="2"/>
    <d v="2019-11-06T00:00:00"/>
    <s v="WED"/>
    <s v="NOV"/>
    <x v="0"/>
    <s v="Q4"/>
    <s v="WEEKDAY"/>
    <n v="41"/>
    <n v="25"/>
    <n v="10"/>
    <n v="410"/>
    <n v="15"/>
    <n v="1025"/>
    <x v="0"/>
    <s v="PROFIT"/>
    <n v="908"/>
    <s v="B2C"/>
    <x v="3"/>
    <s v="UPI"/>
  </r>
  <r>
    <s v="ID-1917"/>
    <s v="EAST"/>
    <x v="7"/>
    <x v="6"/>
    <x v="0"/>
    <d v="2019-11-07T00:00:00"/>
    <s v="THU"/>
    <s v="NOV"/>
    <x v="0"/>
    <s v="Q4"/>
    <s v="WEEKDAY"/>
    <n v="79"/>
    <n v="25"/>
    <n v="10"/>
    <n v="790"/>
    <n v="15"/>
    <n v="1975"/>
    <x v="1"/>
    <s v="PROFIT"/>
    <n v="670"/>
    <s v="B2B"/>
    <x v="3"/>
    <s v="UPI"/>
  </r>
  <r>
    <s v="ID-5543"/>
    <s v="SOUTH"/>
    <x v="4"/>
    <x v="3"/>
    <x v="4"/>
    <d v="2019-11-08T00:00:00"/>
    <s v="FRI"/>
    <s v="NOV"/>
    <x v="0"/>
    <s v="Q4"/>
    <s v="WEEKDAY"/>
    <n v="60"/>
    <n v="15"/>
    <n v="5"/>
    <n v="300"/>
    <n v="10"/>
    <n v="900"/>
    <x v="1"/>
    <s v="PROFIT"/>
    <n v="614"/>
    <s v="B2C"/>
    <x v="2"/>
    <s v="UPI"/>
  </r>
  <r>
    <s v="ID-2194"/>
    <s v="NORTH"/>
    <x v="3"/>
    <x v="4"/>
    <x v="4"/>
    <d v="2019-11-09T00:00:00"/>
    <s v="SAT"/>
    <s v="NOV"/>
    <x v="0"/>
    <s v="Q4"/>
    <s v="WEEKEND"/>
    <n v="52"/>
    <n v="40"/>
    <n v="7"/>
    <n v="364"/>
    <n v="33"/>
    <n v="2080"/>
    <x v="1"/>
    <s v="PROFIT"/>
    <n v="45"/>
    <s v="B2C"/>
    <x v="2"/>
    <s v="CREDIT"/>
  </r>
  <r>
    <s v="ID-3916"/>
    <s v="SOUTH"/>
    <x v="5"/>
    <x v="1"/>
    <x v="3"/>
    <d v="2019-11-10T00:00:00"/>
    <s v="SUN"/>
    <s v="NOV"/>
    <x v="0"/>
    <s v="Q4"/>
    <s v="WEEKEND"/>
    <n v="42"/>
    <n v="5"/>
    <n v="3"/>
    <n v="126"/>
    <n v="2"/>
    <n v="210"/>
    <x v="1"/>
    <s v="PROFIT"/>
    <n v="6"/>
    <s v="B2B"/>
    <x v="2"/>
    <s v="CREDIT"/>
  </r>
  <r>
    <s v="ID-2937"/>
    <s v="NORTH"/>
    <x v="2"/>
    <x v="3"/>
    <x v="4"/>
    <d v="2019-11-11T00:00:00"/>
    <s v="MON"/>
    <s v="NOV"/>
    <x v="0"/>
    <s v="Q4"/>
    <s v="WEEKDAY"/>
    <n v="42"/>
    <n v="15"/>
    <n v="5"/>
    <n v="210"/>
    <n v="10"/>
    <n v="630"/>
    <x v="1"/>
    <s v="PROFIT"/>
    <n v="61"/>
    <s v="B2C"/>
    <x v="2"/>
    <s v="UPI"/>
  </r>
  <r>
    <s v="ID-5721"/>
    <s v="SOUTH"/>
    <x v="8"/>
    <x v="5"/>
    <x v="4"/>
    <d v="2019-11-12T00:00:00"/>
    <s v="TUE"/>
    <s v="NOV"/>
    <x v="0"/>
    <s v="Q4"/>
    <s v="WEEKDAY"/>
    <n v="15"/>
    <n v="10"/>
    <n v="4"/>
    <n v="60"/>
    <n v="6"/>
    <n v="150"/>
    <x v="1"/>
    <s v="PROFIT"/>
    <n v="59"/>
    <s v="B2C"/>
    <x v="1"/>
    <s v="CASH"/>
  </r>
  <r>
    <s v="ID-3816"/>
    <s v="NORTH"/>
    <x v="7"/>
    <x v="6"/>
    <x v="2"/>
    <d v="2019-11-13T00:00:00"/>
    <s v="WED"/>
    <s v="NOV"/>
    <x v="0"/>
    <s v="Q4"/>
    <s v="WEEKDAY"/>
    <n v="22"/>
    <n v="25"/>
    <n v="10"/>
    <n v="220"/>
    <n v="15"/>
    <n v="550"/>
    <x v="0"/>
    <s v="PROFIT"/>
    <n v="512"/>
    <s v="B2C"/>
    <x v="3"/>
    <s v="UPI"/>
  </r>
  <r>
    <s v="ID-2089"/>
    <s v="EAST"/>
    <x v="4"/>
    <x v="3"/>
    <x v="3"/>
    <d v="2019-11-14T00:00:00"/>
    <s v="THU"/>
    <s v="NOV"/>
    <x v="0"/>
    <s v="Q4"/>
    <s v="WEEKDAY"/>
    <n v="73"/>
    <n v="15"/>
    <n v="5"/>
    <n v="365"/>
    <n v="10"/>
    <n v="1095"/>
    <x v="0"/>
    <s v="PROFIT"/>
    <n v="945"/>
    <s v="B2C"/>
    <x v="0"/>
    <s v="CASH"/>
  </r>
  <r>
    <s v="ID-8152"/>
    <s v="NORTH"/>
    <x v="3"/>
    <x v="0"/>
    <x v="1"/>
    <d v="2019-11-15T00:00:00"/>
    <s v="FRI"/>
    <s v="NOV"/>
    <x v="0"/>
    <s v="Q4"/>
    <s v="WEEKDAY"/>
    <n v="25"/>
    <n v="5"/>
    <n v="2"/>
    <n v="50"/>
    <n v="3"/>
    <n v="125"/>
    <x v="0"/>
    <s v="PROFIT"/>
    <n v="20"/>
    <s v="B2C"/>
    <x v="3"/>
    <s v="CREDIT"/>
  </r>
  <r>
    <s v="ID-2836"/>
    <s v="WEST"/>
    <x v="8"/>
    <x v="3"/>
    <x v="3"/>
    <d v="2019-11-16T00:00:00"/>
    <s v="SAT"/>
    <s v="NOV"/>
    <x v="0"/>
    <s v="Q4"/>
    <s v="WEEKEND"/>
    <n v="86"/>
    <n v="15"/>
    <n v="5"/>
    <n v="430"/>
    <n v="10"/>
    <n v="1290"/>
    <x v="1"/>
    <s v="PROFIT"/>
    <n v="202"/>
    <s v="B2B"/>
    <x v="3"/>
    <s v="CREDIT"/>
  </r>
  <r>
    <s v="ID-7158"/>
    <s v="WEST"/>
    <x v="5"/>
    <x v="0"/>
    <x v="5"/>
    <d v="2019-11-17T00:00:00"/>
    <s v="SUN"/>
    <s v="NOV"/>
    <x v="0"/>
    <s v="Q4"/>
    <s v="WEEKEND"/>
    <n v="43"/>
    <n v="5"/>
    <n v="2"/>
    <n v="86"/>
    <n v="3"/>
    <n v="215"/>
    <x v="0"/>
    <s v="PROFIT"/>
    <n v="319"/>
    <s v="B2C"/>
    <x v="3"/>
    <s v="UPI"/>
  </r>
  <r>
    <s v="ID-8924"/>
    <s v="SOUTH"/>
    <x v="0"/>
    <x v="3"/>
    <x v="4"/>
    <d v="2019-11-18T00:00:00"/>
    <s v="MON"/>
    <s v="NOV"/>
    <x v="0"/>
    <s v="Q4"/>
    <s v="WEEKDAY"/>
    <n v="27"/>
    <n v="15"/>
    <n v="5"/>
    <n v="135"/>
    <n v="10"/>
    <n v="405"/>
    <x v="0"/>
    <s v="PROFIT"/>
    <n v="896"/>
    <s v="B2C"/>
    <x v="3"/>
    <s v="CASH"/>
  </r>
  <r>
    <s v="ID-1777"/>
    <s v="EAST"/>
    <x v="8"/>
    <x v="0"/>
    <x v="1"/>
    <d v="2019-11-19T00:00:00"/>
    <s v="TUE"/>
    <s v="NOV"/>
    <x v="0"/>
    <s v="Q4"/>
    <s v="WEEKDAY"/>
    <n v="64"/>
    <n v="5"/>
    <n v="2"/>
    <n v="128"/>
    <n v="3"/>
    <n v="320"/>
    <x v="1"/>
    <s v="PROFIT"/>
    <n v="263"/>
    <s v="B2B"/>
    <x v="0"/>
    <s v="CASH"/>
  </r>
  <r>
    <s v="ID-5083"/>
    <s v="SOUTH"/>
    <x v="8"/>
    <x v="1"/>
    <x v="5"/>
    <d v="2019-11-20T00:00:00"/>
    <s v="WED"/>
    <s v="NOV"/>
    <x v="0"/>
    <s v="Q4"/>
    <s v="WEEKDAY"/>
    <n v="20"/>
    <n v="5"/>
    <n v="3"/>
    <n v="60"/>
    <n v="2"/>
    <n v="100"/>
    <x v="1"/>
    <s v="PROFIT"/>
    <n v="111"/>
    <s v="B2C"/>
    <x v="1"/>
    <s v="UPI"/>
  </r>
  <r>
    <s v="ID-2868"/>
    <s v="EAST"/>
    <x v="4"/>
    <x v="2"/>
    <x v="4"/>
    <d v="2019-11-21T00:00:00"/>
    <s v="THU"/>
    <s v="NOV"/>
    <x v="0"/>
    <s v="Q4"/>
    <s v="WEEKDAY"/>
    <n v="77"/>
    <n v="5"/>
    <n v="2"/>
    <n v="154"/>
    <n v="3"/>
    <n v="385"/>
    <x v="1"/>
    <s v="PROFIT"/>
    <n v="89"/>
    <s v="B2C"/>
    <x v="0"/>
    <s v="CREDIT"/>
  </r>
  <r>
    <s v="ID-7450"/>
    <s v="WEST"/>
    <x v="7"/>
    <x v="6"/>
    <x v="4"/>
    <d v="2019-11-22T00:00:00"/>
    <s v="FRI"/>
    <s v="NOV"/>
    <x v="0"/>
    <s v="Q4"/>
    <s v="WEEKDAY"/>
    <n v="84"/>
    <n v="25"/>
    <n v="10"/>
    <n v="840"/>
    <n v="15"/>
    <n v="2100"/>
    <x v="1"/>
    <s v="PROFIT"/>
    <n v="974"/>
    <s v="B2B"/>
    <x v="2"/>
    <s v="CREDIT"/>
  </r>
  <r>
    <s v="ID-6505"/>
    <s v="WEST"/>
    <x v="4"/>
    <x v="2"/>
    <x v="1"/>
    <d v="2019-11-23T00:00:00"/>
    <s v="SAT"/>
    <s v="NOV"/>
    <x v="0"/>
    <s v="Q4"/>
    <s v="WEEKEND"/>
    <n v="56"/>
    <n v="5"/>
    <n v="2"/>
    <n v="112"/>
    <n v="3"/>
    <n v="280"/>
    <x v="0"/>
    <s v="PROFIT"/>
    <n v="476"/>
    <s v="B2B"/>
    <x v="0"/>
    <s v="CASH"/>
  </r>
  <r>
    <s v="ID-5660"/>
    <s v="WEST"/>
    <x v="1"/>
    <x v="6"/>
    <x v="3"/>
    <d v="2019-11-24T00:00:00"/>
    <s v="SUN"/>
    <s v="NOV"/>
    <x v="0"/>
    <s v="Q4"/>
    <s v="WEEKEND"/>
    <n v="23"/>
    <n v="25"/>
    <n v="10"/>
    <n v="230"/>
    <n v="15"/>
    <n v="575"/>
    <x v="0"/>
    <s v="PROFIT"/>
    <n v="414"/>
    <s v="B2C"/>
    <x v="2"/>
    <s v="CREDIT"/>
  </r>
  <r>
    <s v="ID-6598"/>
    <s v="EAST"/>
    <x v="1"/>
    <x v="6"/>
    <x v="1"/>
    <d v="2019-11-25T00:00:00"/>
    <s v="MON"/>
    <s v="NOV"/>
    <x v="0"/>
    <s v="Q4"/>
    <s v="WEEKDAY"/>
    <n v="23"/>
    <n v="25"/>
    <n v="10"/>
    <n v="230"/>
    <n v="15"/>
    <n v="575"/>
    <x v="0"/>
    <s v="PROFIT"/>
    <n v="362"/>
    <s v="B2B"/>
    <x v="1"/>
    <s v="CASH"/>
  </r>
  <r>
    <s v="ID-4307"/>
    <s v="WEST"/>
    <x v="1"/>
    <x v="6"/>
    <x v="3"/>
    <d v="2019-11-26T00:00:00"/>
    <s v="TUE"/>
    <s v="NOV"/>
    <x v="0"/>
    <s v="Q4"/>
    <s v="WEEKDAY"/>
    <n v="36"/>
    <n v="25"/>
    <n v="10"/>
    <n v="360"/>
    <n v="15"/>
    <n v="900"/>
    <x v="0"/>
    <s v="PROFIT"/>
    <n v="743"/>
    <s v="B2C"/>
    <x v="1"/>
    <s v="CASH"/>
  </r>
  <r>
    <s v="ID-4793"/>
    <s v="EAST"/>
    <x v="1"/>
    <x v="3"/>
    <x v="5"/>
    <d v="2019-11-27T00:00:00"/>
    <s v="WED"/>
    <s v="NOV"/>
    <x v="0"/>
    <s v="Q4"/>
    <s v="WEEKDAY"/>
    <n v="47"/>
    <n v="15"/>
    <n v="5"/>
    <n v="235"/>
    <n v="10"/>
    <n v="705"/>
    <x v="0"/>
    <s v="PROFIT"/>
    <n v="261"/>
    <s v="B2C"/>
    <x v="0"/>
    <s v="CASH"/>
  </r>
  <r>
    <s v="ID-1736"/>
    <s v="SOUTH"/>
    <x v="7"/>
    <x v="0"/>
    <x v="3"/>
    <d v="2019-11-28T00:00:00"/>
    <s v="THU"/>
    <s v="NOV"/>
    <x v="0"/>
    <s v="Q4"/>
    <s v="WEEKDAY"/>
    <n v="96"/>
    <n v="5"/>
    <n v="2"/>
    <n v="192"/>
    <n v="3"/>
    <n v="480"/>
    <x v="1"/>
    <s v="PROFIT"/>
    <n v="862"/>
    <s v="B2C"/>
    <x v="1"/>
    <s v="UPI"/>
  </r>
  <r>
    <s v="ID-1690"/>
    <s v="SOUTH"/>
    <x v="3"/>
    <x v="3"/>
    <x v="5"/>
    <d v="2019-11-29T00:00:00"/>
    <s v="FRI"/>
    <s v="NOV"/>
    <x v="0"/>
    <s v="Q4"/>
    <s v="WEEKDAY"/>
    <n v="65"/>
    <n v="15"/>
    <n v="5"/>
    <n v="325"/>
    <n v="10"/>
    <n v="975"/>
    <x v="0"/>
    <s v="PROFIT"/>
    <n v="196"/>
    <s v="B2C"/>
    <x v="2"/>
    <s v="UPI"/>
  </r>
  <r>
    <s v="ID-8058"/>
    <s v="EAST"/>
    <x v="7"/>
    <x v="4"/>
    <x v="2"/>
    <d v="2019-11-30T00:00:00"/>
    <s v="SAT"/>
    <s v="NOV"/>
    <x v="0"/>
    <s v="Q4"/>
    <s v="WEEKEND"/>
    <n v="24"/>
    <n v="40"/>
    <n v="7"/>
    <n v="168"/>
    <n v="33"/>
    <n v="960"/>
    <x v="1"/>
    <s v="PROFIT"/>
    <n v="495"/>
    <s v="B2B"/>
    <x v="3"/>
    <s v="UPI"/>
  </r>
  <r>
    <s v="ID-5528"/>
    <s v="EAST"/>
    <x v="1"/>
    <x v="2"/>
    <x v="5"/>
    <d v="2019-12-01T00:00:00"/>
    <s v="SUN"/>
    <s v="DEC"/>
    <x v="0"/>
    <s v="Q4"/>
    <s v="WEEKEND"/>
    <n v="55"/>
    <n v="5"/>
    <n v="2"/>
    <n v="110"/>
    <n v="3"/>
    <n v="275"/>
    <x v="0"/>
    <s v="PROFIT"/>
    <n v="131"/>
    <s v="B2B"/>
    <x v="0"/>
    <s v="UPI"/>
  </r>
  <r>
    <s v="ID-6914"/>
    <s v="EAST"/>
    <x v="0"/>
    <x v="2"/>
    <x v="2"/>
    <d v="2019-12-02T00:00:00"/>
    <s v="MON"/>
    <s v="DEC"/>
    <x v="0"/>
    <s v="Q4"/>
    <s v="WEEKDAY"/>
    <n v="37"/>
    <n v="5"/>
    <n v="2"/>
    <n v="74"/>
    <n v="3"/>
    <n v="185"/>
    <x v="1"/>
    <s v="PROFIT"/>
    <n v="887"/>
    <s v="B2C"/>
    <x v="3"/>
    <s v="CASH"/>
  </r>
  <r>
    <s v="ID-2937"/>
    <s v="EAST"/>
    <x v="0"/>
    <x v="6"/>
    <x v="3"/>
    <d v="2019-12-03T00:00:00"/>
    <s v="TUE"/>
    <s v="DEC"/>
    <x v="0"/>
    <s v="Q4"/>
    <s v="WEEKDAY"/>
    <n v="70"/>
    <n v="25"/>
    <n v="10"/>
    <n v="700"/>
    <n v="15"/>
    <n v="1750"/>
    <x v="1"/>
    <s v="PROFIT"/>
    <n v="250"/>
    <s v="B2B"/>
    <x v="1"/>
    <s v="UPI"/>
  </r>
  <r>
    <s v="ID-6483"/>
    <s v="NORTH"/>
    <x v="1"/>
    <x v="5"/>
    <x v="5"/>
    <d v="2019-12-04T00:00:00"/>
    <s v="WED"/>
    <s v="DEC"/>
    <x v="0"/>
    <s v="Q4"/>
    <s v="WEEKDAY"/>
    <n v="21"/>
    <n v="10"/>
    <n v="4"/>
    <n v="84"/>
    <n v="6"/>
    <n v="210"/>
    <x v="1"/>
    <s v="PROFIT"/>
    <n v="358"/>
    <s v="B2B"/>
    <x v="3"/>
    <s v="CREDIT"/>
  </r>
  <r>
    <s v="ID-6922"/>
    <s v="SOUTH"/>
    <x v="6"/>
    <x v="1"/>
    <x v="1"/>
    <d v="2019-12-05T00:00:00"/>
    <s v="THU"/>
    <s v="DEC"/>
    <x v="0"/>
    <s v="Q4"/>
    <s v="WEEKDAY"/>
    <n v="74"/>
    <n v="5"/>
    <n v="3"/>
    <n v="222"/>
    <n v="2"/>
    <n v="370"/>
    <x v="1"/>
    <s v="PROFIT"/>
    <n v="873"/>
    <s v="B2C"/>
    <x v="2"/>
    <s v="CASH"/>
  </r>
  <r>
    <s v="ID-1922"/>
    <s v="EAST"/>
    <x v="3"/>
    <x v="2"/>
    <x v="2"/>
    <d v="2019-12-06T00:00:00"/>
    <s v="FRI"/>
    <s v="DEC"/>
    <x v="0"/>
    <s v="Q4"/>
    <s v="WEEKDAY"/>
    <n v="78"/>
    <n v="5"/>
    <n v="2"/>
    <n v="156"/>
    <n v="3"/>
    <n v="390"/>
    <x v="1"/>
    <s v="PROFIT"/>
    <n v="236"/>
    <s v="B2B"/>
    <x v="1"/>
    <s v="UPI"/>
  </r>
  <r>
    <s v="ID-8669"/>
    <s v="SOUTH"/>
    <x v="8"/>
    <x v="5"/>
    <x v="1"/>
    <d v="2019-12-07T00:00:00"/>
    <s v="SAT"/>
    <s v="DEC"/>
    <x v="0"/>
    <s v="Q4"/>
    <s v="WEEKEND"/>
    <n v="69"/>
    <n v="10"/>
    <n v="4"/>
    <n v="276"/>
    <n v="6"/>
    <n v="690"/>
    <x v="0"/>
    <s v="PROFIT"/>
    <n v="145"/>
    <s v="B2C"/>
    <x v="2"/>
    <s v="UPI"/>
  </r>
  <r>
    <s v="ID-8931"/>
    <s v="NORTH"/>
    <x v="8"/>
    <x v="1"/>
    <x v="2"/>
    <d v="2019-12-08T00:00:00"/>
    <s v="SUN"/>
    <s v="DEC"/>
    <x v="0"/>
    <s v="Q4"/>
    <s v="WEEKEND"/>
    <n v="82"/>
    <n v="5"/>
    <n v="3"/>
    <n v="246"/>
    <n v="2"/>
    <n v="410"/>
    <x v="1"/>
    <s v="PROFIT"/>
    <n v="532"/>
    <s v="B2B"/>
    <x v="3"/>
    <s v="CREDIT"/>
  </r>
  <r>
    <s v="ID-3280"/>
    <s v="EAST"/>
    <x v="7"/>
    <x v="5"/>
    <x v="2"/>
    <d v="2019-12-09T00:00:00"/>
    <s v="MON"/>
    <s v="DEC"/>
    <x v="0"/>
    <s v="Q4"/>
    <s v="WEEKDAY"/>
    <n v="10"/>
    <n v="10"/>
    <n v="4"/>
    <n v="40"/>
    <n v="6"/>
    <n v="100"/>
    <x v="0"/>
    <s v="PROFIT"/>
    <n v="188"/>
    <s v="B2C"/>
    <x v="2"/>
    <s v="UPI"/>
  </r>
  <r>
    <s v="ID-8296"/>
    <s v="SOUTH"/>
    <x v="2"/>
    <x v="3"/>
    <x v="3"/>
    <d v="2019-12-10T00:00:00"/>
    <s v="TUE"/>
    <s v="DEC"/>
    <x v="0"/>
    <s v="Q4"/>
    <s v="WEEKDAY"/>
    <n v="29"/>
    <n v="15"/>
    <n v="5"/>
    <n v="145"/>
    <n v="10"/>
    <n v="435"/>
    <x v="0"/>
    <s v="PROFIT"/>
    <n v="150"/>
    <s v="B2C"/>
    <x v="2"/>
    <s v="UPI"/>
  </r>
  <r>
    <s v="ID-2111"/>
    <s v="EAST"/>
    <x v="8"/>
    <x v="5"/>
    <x v="3"/>
    <d v="2019-12-11T00:00:00"/>
    <s v="WED"/>
    <s v="DEC"/>
    <x v="0"/>
    <s v="Q4"/>
    <s v="WEEKDAY"/>
    <n v="11"/>
    <n v="10"/>
    <n v="4"/>
    <n v="44"/>
    <n v="6"/>
    <n v="110"/>
    <x v="1"/>
    <s v="PROFIT"/>
    <n v="989"/>
    <s v="B2C"/>
    <x v="2"/>
    <s v="UPI"/>
  </r>
  <r>
    <s v="ID-4282"/>
    <s v="EAST"/>
    <x v="8"/>
    <x v="0"/>
    <x v="1"/>
    <d v="2019-12-12T00:00:00"/>
    <s v="THU"/>
    <s v="DEC"/>
    <x v="0"/>
    <s v="Q4"/>
    <s v="WEEKDAY"/>
    <n v="98"/>
    <n v="5"/>
    <n v="2"/>
    <n v="196"/>
    <n v="3"/>
    <n v="490"/>
    <x v="1"/>
    <s v="PROFIT"/>
    <n v="134"/>
    <s v="B2B"/>
    <x v="1"/>
    <s v="CASH"/>
  </r>
  <r>
    <s v="ID-3161"/>
    <s v="NORTH"/>
    <x v="3"/>
    <x v="1"/>
    <x v="3"/>
    <d v="2019-12-13T00:00:00"/>
    <s v="FRI"/>
    <s v="DEC"/>
    <x v="0"/>
    <s v="Q4"/>
    <s v="WEEKDAY"/>
    <n v="62"/>
    <n v="5"/>
    <n v="3"/>
    <n v="186"/>
    <n v="2"/>
    <n v="310"/>
    <x v="1"/>
    <s v="PROFIT"/>
    <n v="980"/>
    <s v="B2B"/>
    <x v="1"/>
    <s v="CREDIT"/>
  </r>
  <r>
    <s v="ID-1816"/>
    <s v="SOUTH"/>
    <x v="8"/>
    <x v="5"/>
    <x v="0"/>
    <d v="2019-12-14T00:00:00"/>
    <s v="SAT"/>
    <s v="DEC"/>
    <x v="0"/>
    <s v="Q4"/>
    <s v="WEEKEND"/>
    <n v="54"/>
    <n v="10"/>
    <n v="4"/>
    <n v="216"/>
    <n v="6"/>
    <n v="540"/>
    <x v="0"/>
    <s v="PROFIT"/>
    <n v="647"/>
    <s v="B2B"/>
    <x v="2"/>
    <s v="CASH"/>
  </r>
  <r>
    <s v="ID-5133"/>
    <s v="NORTH"/>
    <x v="5"/>
    <x v="4"/>
    <x v="2"/>
    <d v="2019-12-15T00:00:00"/>
    <s v="SUN"/>
    <s v="DEC"/>
    <x v="0"/>
    <s v="Q4"/>
    <s v="WEEKEND"/>
    <n v="13"/>
    <n v="40"/>
    <n v="7"/>
    <n v="91"/>
    <n v="33"/>
    <n v="520"/>
    <x v="1"/>
    <s v="PROFIT"/>
    <n v="906"/>
    <s v="B2B"/>
    <x v="2"/>
    <s v="CASH"/>
  </r>
  <r>
    <s v="ID-4795"/>
    <s v="NORTH"/>
    <x v="8"/>
    <x v="2"/>
    <x v="4"/>
    <d v="2019-12-16T00:00:00"/>
    <s v="MON"/>
    <s v="DEC"/>
    <x v="0"/>
    <s v="Q4"/>
    <s v="WEEKDAY"/>
    <n v="39"/>
    <n v="5"/>
    <n v="2"/>
    <n v="78"/>
    <n v="3"/>
    <n v="195"/>
    <x v="0"/>
    <s v="PROFIT"/>
    <n v="324"/>
    <s v="B2B"/>
    <x v="2"/>
    <s v="CASH"/>
  </r>
  <r>
    <s v="ID-3307"/>
    <s v="SOUTH"/>
    <x v="0"/>
    <x v="4"/>
    <x v="3"/>
    <d v="2019-12-17T00:00:00"/>
    <s v="TUE"/>
    <s v="DEC"/>
    <x v="0"/>
    <s v="Q4"/>
    <s v="WEEKDAY"/>
    <n v="38"/>
    <n v="40"/>
    <n v="7"/>
    <n v="266"/>
    <n v="33"/>
    <n v="1520"/>
    <x v="0"/>
    <s v="PROFIT"/>
    <n v="883"/>
    <s v="B2B"/>
    <x v="1"/>
    <s v="UPI"/>
  </r>
  <r>
    <s v="ID-2518"/>
    <s v="EAST"/>
    <x v="8"/>
    <x v="5"/>
    <x v="4"/>
    <d v="2019-12-18T00:00:00"/>
    <s v="WED"/>
    <s v="DEC"/>
    <x v="0"/>
    <s v="Q4"/>
    <s v="WEEKDAY"/>
    <n v="57"/>
    <n v="10"/>
    <n v="4"/>
    <n v="228"/>
    <n v="6"/>
    <n v="570"/>
    <x v="1"/>
    <s v="PROFIT"/>
    <n v="307"/>
    <s v="B2B"/>
    <x v="3"/>
    <s v="CREDIT"/>
  </r>
  <r>
    <s v="ID-7701"/>
    <s v="EAST"/>
    <x v="0"/>
    <x v="2"/>
    <x v="0"/>
    <d v="2019-12-19T00:00:00"/>
    <s v="THU"/>
    <s v="DEC"/>
    <x v="0"/>
    <s v="Q4"/>
    <s v="WEEKDAY"/>
    <n v="58"/>
    <n v="5"/>
    <n v="2"/>
    <n v="116"/>
    <n v="3"/>
    <n v="290"/>
    <x v="0"/>
    <s v="PROFIT"/>
    <n v="265"/>
    <s v="B2B"/>
    <x v="2"/>
    <s v="CREDIT"/>
  </r>
  <r>
    <s v="ID-3909"/>
    <s v="NORTH"/>
    <x v="3"/>
    <x v="4"/>
    <x v="3"/>
    <d v="2019-12-20T00:00:00"/>
    <s v="FRI"/>
    <s v="DEC"/>
    <x v="0"/>
    <s v="Q4"/>
    <s v="WEEKDAY"/>
    <n v="24"/>
    <n v="40"/>
    <n v="7"/>
    <n v="168"/>
    <n v="33"/>
    <n v="960"/>
    <x v="1"/>
    <s v="PROFIT"/>
    <n v="153"/>
    <s v="B2B"/>
    <x v="0"/>
    <s v="CREDIT"/>
  </r>
  <r>
    <s v="ID-8315"/>
    <s v="WEST"/>
    <x v="8"/>
    <x v="1"/>
    <x v="1"/>
    <d v="2019-12-21T00:00:00"/>
    <s v="SAT"/>
    <s v="DEC"/>
    <x v="0"/>
    <s v="Q4"/>
    <s v="WEEKEND"/>
    <n v="65"/>
    <n v="5"/>
    <n v="3"/>
    <n v="195"/>
    <n v="2"/>
    <n v="325"/>
    <x v="1"/>
    <s v="PROFIT"/>
    <n v="648"/>
    <s v="B2B"/>
    <x v="0"/>
    <s v="UPI"/>
  </r>
  <r>
    <s v="ID-4075"/>
    <s v="EAST"/>
    <x v="2"/>
    <x v="1"/>
    <x v="2"/>
    <d v="2019-12-22T00:00:00"/>
    <s v="SUN"/>
    <s v="DEC"/>
    <x v="0"/>
    <s v="Q4"/>
    <s v="WEEKEND"/>
    <n v="74"/>
    <n v="5"/>
    <n v="3"/>
    <n v="222"/>
    <n v="2"/>
    <n v="370"/>
    <x v="0"/>
    <s v="PROFIT"/>
    <n v="650"/>
    <s v="B2B"/>
    <x v="1"/>
    <s v="CASH"/>
  </r>
  <r>
    <s v="ID-3890"/>
    <s v="SOUTH"/>
    <x v="3"/>
    <x v="0"/>
    <x v="1"/>
    <d v="2019-12-23T00:00:00"/>
    <s v="MON"/>
    <s v="DEC"/>
    <x v="0"/>
    <s v="Q4"/>
    <s v="WEEKDAY"/>
    <n v="15"/>
    <n v="5"/>
    <n v="2"/>
    <n v="30"/>
    <n v="3"/>
    <n v="75"/>
    <x v="1"/>
    <s v="PROFIT"/>
    <n v="582"/>
    <s v="B2C"/>
    <x v="1"/>
    <s v="UPI"/>
  </r>
  <r>
    <s v="ID-2472"/>
    <s v="NORTH"/>
    <x v="4"/>
    <x v="3"/>
    <x v="1"/>
    <d v="2019-12-24T00:00:00"/>
    <s v="TUE"/>
    <s v="DEC"/>
    <x v="0"/>
    <s v="Q4"/>
    <s v="WEEKDAY"/>
    <n v="27"/>
    <n v="15"/>
    <n v="5"/>
    <n v="135"/>
    <n v="10"/>
    <n v="405"/>
    <x v="1"/>
    <s v="PROFIT"/>
    <n v="793"/>
    <s v="B2C"/>
    <x v="2"/>
    <s v="CREDIT"/>
  </r>
  <r>
    <s v="ID-6565"/>
    <s v="NORTH"/>
    <x v="7"/>
    <x v="2"/>
    <x v="1"/>
    <d v="2019-12-25T00:00:00"/>
    <s v="WED"/>
    <s v="DEC"/>
    <x v="0"/>
    <s v="Q4"/>
    <s v="WEEKDAY"/>
    <n v="74"/>
    <n v="5"/>
    <n v="2"/>
    <n v="148"/>
    <n v="3"/>
    <n v="370"/>
    <x v="0"/>
    <s v="PROFIT"/>
    <n v="772"/>
    <s v="B2B"/>
    <x v="3"/>
    <s v="CASH"/>
  </r>
  <r>
    <s v="ID-6560"/>
    <s v="EAST"/>
    <x v="7"/>
    <x v="3"/>
    <x v="1"/>
    <d v="2019-12-26T00:00:00"/>
    <s v="THU"/>
    <s v="DEC"/>
    <x v="0"/>
    <s v="Q4"/>
    <s v="WEEKDAY"/>
    <n v="71"/>
    <n v="15"/>
    <n v="5"/>
    <n v="355"/>
    <n v="10"/>
    <n v="1065"/>
    <x v="0"/>
    <s v="PROFIT"/>
    <n v="958"/>
    <s v="B2B"/>
    <x v="2"/>
    <s v="UPI"/>
  </r>
  <r>
    <s v="ID-1346"/>
    <s v="NORTH"/>
    <x v="7"/>
    <x v="1"/>
    <x v="5"/>
    <d v="2019-12-27T00:00:00"/>
    <s v="FRI"/>
    <s v="DEC"/>
    <x v="0"/>
    <s v="Q4"/>
    <s v="WEEKDAY"/>
    <n v="79"/>
    <n v="5"/>
    <n v="3"/>
    <n v="237"/>
    <n v="2"/>
    <n v="395"/>
    <x v="0"/>
    <s v="PROFIT"/>
    <n v="412"/>
    <s v="B2C"/>
    <x v="2"/>
    <s v="UPI"/>
  </r>
  <r>
    <s v="ID-3627"/>
    <s v="EAST"/>
    <x v="8"/>
    <x v="0"/>
    <x v="3"/>
    <d v="2019-12-28T00:00:00"/>
    <s v="SAT"/>
    <s v="DEC"/>
    <x v="0"/>
    <s v="Q4"/>
    <s v="WEEKEND"/>
    <n v="40"/>
    <n v="5"/>
    <n v="2"/>
    <n v="80"/>
    <n v="3"/>
    <n v="200"/>
    <x v="0"/>
    <s v="PROFIT"/>
    <n v="665"/>
    <s v="B2B"/>
    <x v="1"/>
    <s v="UPI"/>
  </r>
  <r>
    <s v="ID-4650"/>
    <s v="WEST"/>
    <x v="3"/>
    <x v="6"/>
    <x v="4"/>
    <d v="2019-12-29T00:00:00"/>
    <s v="SUN"/>
    <s v="DEC"/>
    <x v="0"/>
    <s v="Q4"/>
    <s v="WEEKEND"/>
    <n v="76"/>
    <n v="25"/>
    <n v="10"/>
    <n v="760"/>
    <n v="15"/>
    <n v="1900"/>
    <x v="0"/>
    <s v="PROFIT"/>
    <n v="718"/>
    <s v="B2C"/>
    <x v="2"/>
    <s v="UPI"/>
  </r>
  <r>
    <s v="ID-2861"/>
    <s v="WEST"/>
    <x v="8"/>
    <x v="4"/>
    <x v="4"/>
    <d v="2019-12-30T00:00:00"/>
    <s v="MON"/>
    <s v="DEC"/>
    <x v="0"/>
    <s v="Q4"/>
    <s v="WEEKDAY"/>
    <n v="80"/>
    <n v="40"/>
    <n v="7"/>
    <n v="560"/>
    <n v="33"/>
    <n v="3200"/>
    <x v="1"/>
    <s v="PROFIT"/>
    <n v="879"/>
    <s v="B2B"/>
    <x v="0"/>
    <s v="UPI"/>
  </r>
  <r>
    <s v="ID-2998"/>
    <s v="SOUTH"/>
    <x v="4"/>
    <x v="6"/>
    <x v="4"/>
    <d v="2019-12-31T00:00:00"/>
    <s v="TUE"/>
    <s v="DEC"/>
    <x v="0"/>
    <s v="Q4"/>
    <s v="WEEKDAY"/>
    <n v="68"/>
    <n v="25"/>
    <n v="10"/>
    <n v="680"/>
    <n v="15"/>
    <n v="1700"/>
    <x v="1"/>
    <s v="PROFIT"/>
    <n v="734"/>
    <s v="B2C"/>
    <x v="3"/>
    <s v="UPI"/>
  </r>
  <r>
    <s v="ID-3615"/>
    <s v="WEST"/>
    <x v="1"/>
    <x v="2"/>
    <x v="5"/>
    <d v="2020-01-01T00:00:00"/>
    <s v="WED"/>
    <s v="JAN"/>
    <x v="1"/>
    <s v="Q1"/>
    <s v="WEEKDAY"/>
    <n v="29"/>
    <n v="5"/>
    <n v="2"/>
    <n v="58"/>
    <n v="3"/>
    <n v="145"/>
    <x v="1"/>
    <s v="PROFIT"/>
    <n v="755"/>
    <s v="B2C"/>
    <x v="1"/>
    <s v="CASH"/>
  </r>
  <r>
    <s v="ID-1881"/>
    <s v="SOUTH"/>
    <x v="8"/>
    <x v="2"/>
    <x v="5"/>
    <d v="2020-01-02T00:00:00"/>
    <s v="THU"/>
    <s v="JAN"/>
    <x v="1"/>
    <s v="Q1"/>
    <s v="WEEKDAY"/>
    <n v="15"/>
    <n v="5"/>
    <n v="2"/>
    <n v="30"/>
    <n v="3"/>
    <n v="75"/>
    <x v="0"/>
    <s v="PROFIT"/>
    <n v="886"/>
    <s v="B2B"/>
    <x v="1"/>
    <s v="CREDIT"/>
  </r>
  <r>
    <s v="ID-1570"/>
    <s v="SOUTH"/>
    <x v="7"/>
    <x v="6"/>
    <x v="2"/>
    <d v="2020-01-03T00:00:00"/>
    <s v="FRI"/>
    <s v="JAN"/>
    <x v="1"/>
    <s v="Q1"/>
    <s v="WEEKDAY"/>
    <n v="25"/>
    <n v="25"/>
    <n v="10"/>
    <n v="250"/>
    <n v="15"/>
    <n v="625"/>
    <x v="0"/>
    <s v="PROFIT"/>
    <n v="960"/>
    <s v="B2B"/>
    <x v="2"/>
    <s v="UPI"/>
  </r>
  <r>
    <s v="ID-1876"/>
    <s v="WEST"/>
    <x v="8"/>
    <x v="6"/>
    <x v="3"/>
    <d v="2020-01-04T00:00:00"/>
    <s v="SAT"/>
    <s v="JAN"/>
    <x v="1"/>
    <s v="Q1"/>
    <s v="WEEKEND"/>
    <n v="26"/>
    <n v="25"/>
    <n v="10"/>
    <n v="260"/>
    <n v="15"/>
    <n v="650"/>
    <x v="1"/>
    <s v="PROFIT"/>
    <n v="871"/>
    <s v="B2B"/>
    <x v="2"/>
    <s v="CREDIT"/>
  </r>
  <r>
    <s v="ID-8589"/>
    <s v="WEST"/>
    <x v="6"/>
    <x v="3"/>
    <x v="3"/>
    <d v="2020-01-05T00:00:00"/>
    <s v="SUN"/>
    <s v="JAN"/>
    <x v="1"/>
    <s v="Q1"/>
    <s v="WEEKEND"/>
    <n v="13"/>
    <n v="15"/>
    <n v="5"/>
    <n v="65"/>
    <n v="10"/>
    <n v="195"/>
    <x v="0"/>
    <s v="PROFIT"/>
    <n v="985"/>
    <s v="B2B"/>
    <x v="1"/>
    <s v="UPI"/>
  </r>
  <r>
    <s v="ID-4471"/>
    <s v="EAST"/>
    <x v="4"/>
    <x v="1"/>
    <x v="4"/>
    <d v="2020-01-06T00:00:00"/>
    <s v="MON"/>
    <s v="JAN"/>
    <x v="1"/>
    <s v="Q1"/>
    <s v="WEEKDAY"/>
    <n v="46"/>
    <n v="5"/>
    <n v="3"/>
    <n v="138"/>
    <n v="2"/>
    <n v="230"/>
    <x v="1"/>
    <s v="PROFIT"/>
    <n v="328"/>
    <s v="B2B"/>
    <x v="2"/>
    <s v="UPI"/>
  </r>
  <r>
    <s v="ID-3301"/>
    <s v="EAST"/>
    <x v="3"/>
    <x v="5"/>
    <x v="3"/>
    <d v="2020-01-07T00:00:00"/>
    <s v="TUE"/>
    <s v="JAN"/>
    <x v="1"/>
    <s v="Q1"/>
    <s v="WEEKDAY"/>
    <n v="79"/>
    <n v="10"/>
    <n v="4"/>
    <n v="316"/>
    <n v="6"/>
    <n v="790"/>
    <x v="0"/>
    <s v="PROFIT"/>
    <n v="316"/>
    <s v="B2B"/>
    <x v="0"/>
    <s v="UPI"/>
  </r>
  <r>
    <s v="ID-6197"/>
    <s v="EAST"/>
    <x v="8"/>
    <x v="4"/>
    <x v="1"/>
    <d v="2020-01-08T00:00:00"/>
    <s v="WED"/>
    <s v="JAN"/>
    <x v="1"/>
    <s v="Q1"/>
    <s v="WEEKDAY"/>
    <n v="90"/>
    <n v="40"/>
    <n v="7"/>
    <n v="630"/>
    <n v="33"/>
    <n v="3600"/>
    <x v="0"/>
    <s v="PROFIT"/>
    <n v="404"/>
    <s v="B2B"/>
    <x v="0"/>
    <s v="UPI"/>
  </r>
  <r>
    <s v="ID-1238"/>
    <s v="NORTH"/>
    <x v="8"/>
    <x v="2"/>
    <x v="1"/>
    <d v="2020-01-09T00:00:00"/>
    <s v="THU"/>
    <s v="JAN"/>
    <x v="1"/>
    <s v="Q1"/>
    <s v="WEEKDAY"/>
    <n v="29"/>
    <n v="5"/>
    <n v="2"/>
    <n v="58"/>
    <n v="3"/>
    <n v="145"/>
    <x v="0"/>
    <s v="PROFIT"/>
    <n v="21"/>
    <s v="B2B"/>
    <x v="3"/>
    <s v="CREDIT"/>
  </r>
  <r>
    <s v="ID-7918"/>
    <s v="EAST"/>
    <x v="6"/>
    <x v="1"/>
    <x v="1"/>
    <d v="2020-01-10T00:00:00"/>
    <s v="FRI"/>
    <s v="JAN"/>
    <x v="1"/>
    <s v="Q1"/>
    <s v="WEEKDAY"/>
    <n v="89"/>
    <n v="5"/>
    <n v="3"/>
    <n v="267"/>
    <n v="2"/>
    <n v="445"/>
    <x v="0"/>
    <s v="PROFIT"/>
    <n v="646"/>
    <s v="B2B"/>
    <x v="1"/>
    <s v="UPI"/>
  </r>
  <r>
    <s v="ID-4505"/>
    <s v="EAST"/>
    <x v="8"/>
    <x v="3"/>
    <x v="4"/>
    <d v="2020-01-11T00:00:00"/>
    <s v="SAT"/>
    <s v="JAN"/>
    <x v="1"/>
    <s v="Q1"/>
    <s v="WEEKEND"/>
    <n v="54"/>
    <n v="15"/>
    <n v="5"/>
    <n v="270"/>
    <n v="10"/>
    <n v="810"/>
    <x v="0"/>
    <s v="PROFIT"/>
    <n v="870"/>
    <s v="B2C"/>
    <x v="3"/>
    <s v="UPI"/>
  </r>
  <r>
    <s v="ID-5003"/>
    <s v="EAST"/>
    <x v="1"/>
    <x v="1"/>
    <x v="3"/>
    <d v="2020-01-12T00:00:00"/>
    <s v="SUN"/>
    <s v="JAN"/>
    <x v="1"/>
    <s v="Q1"/>
    <s v="WEEKEND"/>
    <n v="66"/>
    <n v="5"/>
    <n v="3"/>
    <n v="198"/>
    <n v="2"/>
    <n v="330"/>
    <x v="1"/>
    <s v="PROFIT"/>
    <n v="879"/>
    <s v="B2C"/>
    <x v="0"/>
    <s v="UPI"/>
  </r>
  <r>
    <s v="ID-5238"/>
    <s v="NORTH"/>
    <x v="0"/>
    <x v="5"/>
    <x v="5"/>
    <d v="2020-01-13T00:00:00"/>
    <s v="MON"/>
    <s v="JAN"/>
    <x v="1"/>
    <s v="Q1"/>
    <s v="WEEKDAY"/>
    <n v="54"/>
    <n v="10"/>
    <n v="4"/>
    <n v="216"/>
    <n v="6"/>
    <n v="540"/>
    <x v="0"/>
    <s v="PROFIT"/>
    <n v="974"/>
    <s v="B2B"/>
    <x v="1"/>
    <s v="CASH"/>
  </r>
  <r>
    <s v="ID-8627"/>
    <s v="SOUTH"/>
    <x v="2"/>
    <x v="0"/>
    <x v="5"/>
    <d v="2020-01-14T00:00:00"/>
    <s v="TUE"/>
    <s v="JAN"/>
    <x v="1"/>
    <s v="Q1"/>
    <s v="WEEKDAY"/>
    <n v="45"/>
    <n v="5"/>
    <n v="2"/>
    <n v="90"/>
    <n v="3"/>
    <n v="225"/>
    <x v="1"/>
    <s v="PROFIT"/>
    <n v="362"/>
    <s v="B2C"/>
    <x v="0"/>
    <s v="UPI"/>
  </r>
  <r>
    <s v="ID-6926"/>
    <s v="WEST"/>
    <x v="1"/>
    <x v="2"/>
    <x v="0"/>
    <d v="2020-01-15T00:00:00"/>
    <s v="WED"/>
    <s v="JAN"/>
    <x v="1"/>
    <s v="Q1"/>
    <s v="WEEKDAY"/>
    <n v="86"/>
    <n v="5"/>
    <n v="2"/>
    <n v="172"/>
    <n v="3"/>
    <n v="430"/>
    <x v="0"/>
    <s v="PROFIT"/>
    <n v="49"/>
    <s v="B2C"/>
    <x v="1"/>
    <s v="UPI"/>
  </r>
  <r>
    <s v="ID-7165"/>
    <s v="WEST"/>
    <x v="5"/>
    <x v="0"/>
    <x v="0"/>
    <d v="2020-01-16T00:00:00"/>
    <s v="THU"/>
    <s v="JAN"/>
    <x v="1"/>
    <s v="Q1"/>
    <s v="WEEKDAY"/>
    <n v="20"/>
    <n v="5"/>
    <n v="2"/>
    <n v="40"/>
    <n v="3"/>
    <n v="100"/>
    <x v="0"/>
    <s v="PROFIT"/>
    <n v="492"/>
    <s v="B2C"/>
    <x v="0"/>
    <s v="UPI"/>
  </r>
  <r>
    <s v="ID-7152"/>
    <s v="NORTH"/>
    <x v="5"/>
    <x v="1"/>
    <x v="5"/>
    <d v="2020-01-17T00:00:00"/>
    <s v="FRI"/>
    <s v="JAN"/>
    <x v="1"/>
    <s v="Q1"/>
    <s v="WEEKDAY"/>
    <n v="86"/>
    <n v="5"/>
    <n v="3"/>
    <n v="258"/>
    <n v="2"/>
    <n v="430"/>
    <x v="1"/>
    <s v="PROFIT"/>
    <n v="153"/>
    <s v="B2C"/>
    <x v="0"/>
    <s v="CASH"/>
  </r>
  <r>
    <s v="ID-2471"/>
    <s v="NORTH"/>
    <x v="6"/>
    <x v="6"/>
    <x v="1"/>
    <d v="2020-01-18T00:00:00"/>
    <s v="SAT"/>
    <s v="JAN"/>
    <x v="1"/>
    <s v="Q1"/>
    <s v="WEEKEND"/>
    <n v="78"/>
    <n v="25"/>
    <n v="10"/>
    <n v="780"/>
    <n v="15"/>
    <n v="1950"/>
    <x v="1"/>
    <s v="PROFIT"/>
    <n v="478"/>
    <s v="B2B"/>
    <x v="3"/>
    <s v="UPI"/>
  </r>
  <r>
    <s v="ID-4038"/>
    <s v="NORTH"/>
    <x v="8"/>
    <x v="1"/>
    <x v="1"/>
    <d v="2020-01-19T00:00:00"/>
    <s v="SUN"/>
    <s v="JAN"/>
    <x v="1"/>
    <s v="Q1"/>
    <s v="WEEKEND"/>
    <n v="44"/>
    <n v="5"/>
    <n v="3"/>
    <n v="132"/>
    <n v="2"/>
    <n v="220"/>
    <x v="0"/>
    <s v="PROFIT"/>
    <n v="5"/>
    <s v="B2B"/>
    <x v="0"/>
    <s v="UPI"/>
  </r>
  <r>
    <s v="ID-7287"/>
    <s v="WEST"/>
    <x v="5"/>
    <x v="2"/>
    <x v="0"/>
    <d v="2020-01-20T00:00:00"/>
    <s v="MON"/>
    <s v="JAN"/>
    <x v="1"/>
    <s v="Q1"/>
    <s v="WEEKDAY"/>
    <n v="19"/>
    <n v="5"/>
    <n v="2"/>
    <n v="38"/>
    <n v="3"/>
    <n v="95"/>
    <x v="1"/>
    <s v="PROFIT"/>
    <n v="601"/>
    <s v="B2C"/>
    <x v="1"/>
    <s v="CASH"/>
  </r>
  <r>
    <s v="ID-2048"/>
    <s v="SOUTH"/>
    <x v="8"/>
    <x v="1"/>
    <x v="2"/>
    <d v="2020-01-21T00:00:00"/>
    <s v="TUE"/>
    <s v="JAN"/>
    <x v="1"/>
    <s v="Q1"/>
    <s v="WEEKDAY"/>
    <n v="34"/>
    <n v="5"/>
    <n v="3"/>
    <n v="102"/>
    <n v="2"/>
    <n v="170"/>
    <x v="1"/>
    <s v="PROFIT"/>
    <n v="378"/>
    <s v="B2C"/>
    <x v="3"/>
    <s v="UPI"/>
  </r>
  <r>
    <s v="ID-6773"/>
    <s v="EAST"/>
    <x v="4"/>
    <x v="6"/>
    <x v="1"/>
    <d v="2020-01-22T00:00:00"/>
    <s v="WED"/>
    <s v="JAN"/>
    <x v="1"/>
    <s v="Q1"/>
    <s v="WEEKDAY"/>
    <n v="97"/>
    <n v="25"/>
    <n v="10"/>
    <n v="970"/>
    <n v="15"/>
    <n v="2425"/>
    <x v="1"/>
    <s v="PROFIT"/>
    <n v="763"/>
    <s v="B2C"/>
    <x v="0"/>
    <s v="UPI"/>
  </r>
  <r>
    <s v="ID-2562"/>
    <s v="EAST"/>
    <x v="7"/>
    <x v="0"/>
    <x v="2"/>
    <d v="2020-01-23T00:00:00"/>
    <s v="THU"/>
    <s v="JAN"/>
    <x v="1"/>
    <s v="Q1"/>
    <s v="WEEKDAY"/>
    <n v="46"/>
    <n v="5"/>
    <n v="2"/>
    <n v="92"/>
    <n v="3"/>
    <n v="230"/>
    <x v="0"/>
    <s v="PROFIT"/>
    <n v="379"/>
    <s v="B2B"/>
    <x v="3"/>
    <s v="UPI"/>
  </r>
  <r>
    <s v="ID-1107"/>
    <s v="NORTH"/>
    <x v="8"/>
    <x v="3"/>
    <x v="3"/>
    <d v="2020-01-24T00:00:00"/>
    <s v="FRI"/>
    <s v="JAN"/>
    <x v="1"/>
    <s v="Q1"/>
    <s v="WEEKDAY"/>
    <n v="87"/>
    <n v="15"/>
    <n v="5"/>
    <n v="435"/>
    <n v="10"/>
    <n v="1305"/>
    <x v="0"/>
    <s v="PROFIT"/>
    <n v="633"/>
    <s v="B2B"/>
    <x v="0"/>
    <s v="CASH"/>
  </r>
  <r>
    <s v="ID-6512"/>
    <s v="NORTH"/>
    <x v="2"/>
    <x v="5"/>
    <x v="1"/>
    <d v="2020-01-25T00:00:00"/>
    <s v="SAT"/>
    <s v="JAN"/>
    <x v="1"/>
    <s v="Q1"/>
    <s v="WEEKEND"/>
    <n v="16"/>
    <n v="10"/>
    <n v="4"/>
    <n v="64"/>
    <n v="6"/>
    <n v="160"/>
    <x v="1"/>
    <s v="PROFIT"/>
    <n v="155"/>
    <s v="B2C"/>
    <x v="3"/>
    <s v="UPI"/>
  </r>
  <r>
    <s v="ID-2603"/>
    <s v="SOUTH"/>
    <x v="3"/>
    <x v="5"/>
    <x v="5"/>
    <d v="2020-01-26T00:00:00"/>
    <s v="SUN"/>
    <s v="JAN"/>
    <x v="1"/>
    <s v="Q1"/>
    <s v="WEEKEND"/>
    <n v="80"/>
    <n v="10"/>
    <n v="4"/>
    <n v="320"/>
    <n v="6"/>
    <n v="800"/>
    <x v="0"/>
    <s v="PROFIT"/>
    <n v="486"/>
    <s v="B2C"/>
    <x v="2"/>
    <s v="UPI"/>
  </r>
  <r>
    <s v="ID-4253"/>
    <s v="NORTH"/>
    <x v="7"/>
    <x v="3"/>
    <x v="3"/>
    <d v="2020-01-27T00:00:00"/>
    <s v="MON"/>
    <s v="JAN"/>
    <x v="1"/>
    <s v="Q1"/>
    <s v="WEEKDAY"/>
    <n v="75"/>
    <n v="15"/>
    <n v="5"/>
    <n v="375"/>
    <n v="10"/>
    <n v="1125"/>
    <x v="1"/>
    <s v="PROFIT"/>
    <n v="345"/>
    <s v="B2B"/>
    <x v="3"/>
    <s v="CREDIT"/>
  </r>
  <r>
    <s v="ID-7368"/>
    <s v="SOUTH"/>
    <x v="4"/>
    <x v="0"/>
    <x v="4"/>
    <d v="2020-01-28T00:00:00"/>
    <s v="TUE"/>
    <s v="JAN"/>
    <x v="1"/>
    <s v="Q1"/>
    <s v="WEEKDAY"/>
    <n v="18"/>
    <n v="5"/>
    <n v="2"/>
    <n v="36"/>
    <n v="3"/>
    <n v="90"/>
    <x v="0"/>
    <s v="PROFIT"/>
    <n v="138"/>
    <s v="B2B"/>
    <x v="1"/>
    <s v="CASH"/>
  </r>
  <r>
    <s v="ID-8528"/>
    <s v="EAST"/>
    <x v="8"/>
    <x v="6"/>
    <x v="0"/>
    <d v="2020-01-29T00:00:00"/>
    <s v="WED"/>
    <s v="JAN"/>
    <x v="1"/>
    <s v="Q1"/>
    <s v="WEEKDAY"/>
    <n v="58"/>
    <n v="25"/>
    <n v="10"/>
    <n v="580"/>
    <n v="15"/>
    <n v="1450"/>
    <x v="0"/>
    <s v="PROFIT"/>
    <n v="465"/>
    <s v="B2B"/>
    <x v="3"/>
    <s v="UPI"/>
  </r>
  <r>
    <s v="ID-5309"/>
    <s v="SOUTH"/>
    <x v="3"/>
    <x v="3"/>
    <x v="2"/>
    <d v="2020-01-30T00:00:00"/>
    <s v="THU"/>
    <s v="JAN"/>
    <x v="1"/>
    <s v="Q1"/>
    <s v="WEEKDAY"/>
    <n v="88"/>
    <n v="15"/>
    <n v="5"/>
    <n v="440"/>
    <n v="10"/>
    <n v="1320"/>
    <x v="1"/>
    <s v="PROFIT"/>
    <n v="362"/>
    <s v="B2C"/>
    <x v="1"/>
    <s v="UPI"/>
  </r>
  <r>
    <s v="ID-2239"/>
    <s v="EAST"/>
    <x v="7"/>
    <x v="1"/>
    <x v="3"/>
    <d v="2020-01-31T00:00:00"/>
    <s v="FRI"/>
    <s v="JAN"/>
    <x v="1"/>
    <s v="Q1"/>
    <s v="WEEKDAY"/>
    <n v="85"/>
    <n v="5"/>
    <n v="3"/>
    <n v="255"/>
    <n v="2"/>
    <n v="425"/>
    <x v="1"/>
    <s v="PROFIT"/>
    <n v="805"/>
    <s v="B2C"/>
    <x v="0"/>
    <s v="UPI"/>
  </r>
  <r>
    <s v="ID-1978"/>
    <s v="EAST"/>
    <x v="3"/>
    <x v="6"/>
    <x v="5"/>
    <d v="2020-02-01T00:00:00"/>
    <s v="SAT"/>
    <s v="FEB"/>
    <x v="1"/>
    <s v="Q1"/>
    <s v="WEEKEND"/>
    <n v="48"/>
    <n v="25"/>
    <n v="10"/>
    <n v="480"/>
    <n v="15"/>
    <n v="1200"/>
    <x v="1"/>
    <s v="PROFIT"/>
    <n v="781"/>
    <s v="B2B"/>
    <x v="2"/>
    <s v="UPI"/>
  </r>
  <r>
    <s v="ID-7855"/>
    <s v="WEST"/>
    <x v="0"/>
    <x v="3"/>
    <x v="5"/>
    <d v="2020-02-02T00:00:00"/>
    <s v="SUN"/>
    <s v="FEB"/>
    <x v="1"/>
    <s v="Q1"/>
    <s v="WEEKEND"/>
    <n v="33"/>
    <n v="15"/>
    <n v="5"/>
    <n v="165"/>
    <n v="10"/>
    <n v="495"/>
    <x v="1"/>
    <s v="PROFIT"/>
    <n v="935"/>
    <s v="B2B"/>
    <x v="1"/>
    <s v="CASH"/>
  </r>
  <r>
    <s v="ID-2457"/>
    <s v="EAST"/>
    <x v="2"/>
    <x v="2"/>
    <x v="3"/>
    <d v="2020-02-03T00:00:00"/>
    <s v="MON"/>
    <s v="FEB"/>
    <x v="1"/>
    <s v="Q1"/>
    <s v="WEEKDAY"/>
    <n v="18"/>
    <n v="5"/>
    <n v="2"/>
    <n v="36"/>
    <n v="3"/>
    <n v="90"/>
    <x v="1"/>
    <s v="PROFIT"/>
    <n v="709"/>
    <s v="B2B"/>
    <x v="1"/>
    <s v="CASH"/>
  </r>
  <r>
    <s v="ID-3844"/>
    <s v="SOUTH"/>
    <x v="1"/>
    <x v="1"/>
    <x v="2"/>
    <d v="2020-02-04T00:00:00"/>
    <s v="TUE"/>
    <s v="FEB"/>
    <x v="1"/>
    <s v="Q1"/>
    <s v="WEEKDAY"/>
    <n v="85"/>
    <n v="5"/>
    <n v="3"/>
    <n v="255"/>
    <n v="2"/>
    <n v="425"/>
    <x v="0"/>
    <s v="PROFIT"/>
    <n v="368"/>
    <s v="B2C"/>
    <x v="0"/>
    <s v="CREDIT"/>
  </r>
  <r>
    <s v="ID-4247"/>
    <s v="NORTH"/>
    <x v="8"/>
    <x v="5"/>
    <x v="5"/>
    <d v="2020-02-05T00:00:00"/>
    <s v="WED"/>
    <s v="FEB"/>
    <x v="1"/>
    <s v="Q1"/>
    <s v="WEEKDAY"/>
    <n v="13"/>
    <n v="10"/>
    <n v="4"/>
    <n v="52"/>
    <n v="6"/>
    <n v="130"/>
    <x v="1"/>
    <s v="PROFIT"/>
    <n v="894"/>
    <s v="B2C"/>
    <x v="2"/>
    <s v="UPI"/>
  </r>
  <r>
    <s v="ID-8260"/>
    <s v="WEST"/>
    <x v="3"/>
    <x v="3"/>
    <x v="0"/>
    <d v="2020-02-06T00:00:00"/>
    <s v="THU"/>
    <s v="FEB"/>
    <x v="1"/>
    <s v="Q1"/>
    <s v="WEEKDAY"/>
    <n v="84"/>
    <n v="15"/>
    <n v="5"/>
    <n v="420"/>
    <n v="10"/>
    <n v="1260"/>
    <x v="0"/>
    <s v="PROFIT"/>
    <n v="698"/>
    <s v="B2C"/>
    <x v="3"/>
    <s v="UPI"/>
  </r>
  <r>
    <s v="ID-3957"/>
    <s v="WEST"/>
    <x v="7"/>
    <x v="0"/>
    <x v="5"/>
    <d v="2020-02-07T00:00:00"/>
    <s v="FRI"/>
    <s v="FEB"/>
    <x v="1"/>
    <s v="Q1"/>
    <s v="WEEKDAY"/>
    <n v="85"/>
    <n v="5"/>
    <n v="2"/>
    <n v="170"/>
    <n v="3"/>
    <n v="425"/>
    <x v="1"/>
    <s v="PROFIT"/>
    <n v="807"/>
    <s v="B2C"/>
    <x v="1"/>
    <s v="CREDIT"/>
  </r>
  <r>
    <s v="ID-3602"/>
    <s v="EAST"/>
    <x v="1"/>
    <x v="0"/>
    <x v="3"/>
    <d v="2020-02-08T00:00:00"/>
    <s v="SAT"/>
    <s v="FEB"/>
    <x v="1"/>
    <s v="Q1"/>
    <s v="WEEKEND"/>
    <n v="97"/>
    <n v="5"/>
    <n v="2"/>
    <n v="194"/>
    <n v="3"/>
    <n v="485"/>
    <x v="1"/>
    <s v="PROFIT"/>
    <n v="784"/>
    <s v="B2C"/>
    <x v="1"/>
    <s v="UPI"/>
  </r>
  <r>
    <s v="ID-3504"/>
    <s v="SOUTH"/>
    <x v="3"/>
    <x v="0"/>
    <x v="4"/>
    <d v="2020-02-09T00:00:00"/>
    <s v="SUN"/>
    <s v="FEB"/>
    <x v="1"/>
    <s v="Q1"/>
    <s v="WEEKEND"/>
    <n v="69"/>
    <n v="5"/>
    <n v="2"/>
    <n v="138"/>
    <n v="3"/>
    <n v="345"/>
    <x v="0"/>
    <s v="PROFIT"/>
    <n v="469"/>
    <s v="B2B"/>
    <x v="0"/>
    <s v="CREDIT"/>
  </r>
  <r>
    <s v="ID-4357"/>
    <s v="EAST"/>
    <x v="8"/>
    <x v="2"/>
    <x v="1"/>
    <d v="2020-02-10T00:00:00"/>
    <s v="MON"/>
    <s v="FEB"/>
    <x v="1"/>
    <s v="Q1"/>
    <s v="WEEKDAY"/>
    <n v="60"/>
    <n v="5"/>
    <n v="2"/>
    <n v="120"/>
    <n v="3"/>
    <n v="300"/>
    <x v="0"/>
    <s v="PROFIT"/>
    <n v="869"/>
    <s v="B2B"/>
    <x v="2"/>
    <s v="UPI"/>
  </r>
  <r>
    <s v="ID-6558"/>
    <s v="NORTH"/>
    <x v="3"/>
    <x v="6"/>
    <x v="1"/>
    <d v="2020-02-11T00:00:00"/>
    <s v="TUE"/>
    <s v="FEB"/>
    <x v="1"/>
    <s v="Q1"/>
    <s v="WEEKDAY"/>
    <n v="81"/>
    <n v="25"/>
    <n v="10"/>
    <n v="810"/>
    <n v="15"/>
    <n v="2025"/>
    <x v="1"/>
    <s v="PROFIT"/>
    <n v="436"/>
    <s v="B2B"/>
    <x v="0"/>
    <s v="UPI"/>
  </r>
  <r>
    <s v="ID-1331"/>
    <s v="SOUTH"/>
    <x v="3"/>
    <x v="1"/>
    <x v="1"/>
    <d v="2020-02-12T00:00:00"/>
    <s v="WED"/>
    <s v="FEB"/>
    <x v="1"/>
    <s v="Q1"/>
    <s v="WEEKDAY"/>
    <n v="43"/>
    <n v="5"/>
    <n v="3"/>
    <n v="129"/>
    <n v="2"/>
    <n v="215"/>
    <x v="0"/>
    <s v="PROFIT"/>
    <n v="929"/>
    <s v="B2C"/>
    <x v="2"/>
    <s v="CREDIT"/>
  </r>
  <r>
    <s v="ID-4871"/>
    <s v="EAST"/>
    <x v="2"/>
    <x v="2"/>
    <x v="5"/>
    <d v="2020-02-13T00:00:00"/>
    <s v="THU"/>
    <s v="FEB"/>
    <x v="1"/>
    <s v="Q1"/>
    <s v="WEEKDAY"/>
    <n v="83"/>
    <n v="5"/>
    <n v="2"/>
    <n v="166"/>
    <n v="3"/>
    <n v="415"/>
    <x v="1"/>
    <s v="PROFIT"/>
    <n v="449"/>
    <s v="B2B"/>
    <x v="2"/>
    <s v="CASH"/>
  </r>
  <r>
    <s v="ID-1193"/>
    <s v="EAST"/>
    <x v="0"/>
    <x v="5"/>
    <x v="1"/>
    <d v="2020-02-14T00:00:00"/>
    <s v="FRI"/>
    <s v="FEB"/>
    <x v="1"/>
    <s v="Q1"/>
    <s v="WEEKDAY"/>
    <n v="87"/>
    <n v="10"/>
    <n v="4"/>
    <n v="348"/>
    <n v="6"/>
    <n v="870"/>
    <x v="1"/>
    <s v="PROFIT"/>
    <n v="902"/>
    <s v="B2B"/>
    <x v="0"/>
    <s v="UPI"/>
  </r>
  <r>
    <s v="ID-6433"/>
    <s v="SOUTH"/>
    <x v="8"/>
    <x v="5"/>
    <x v="3"/>
    <d v="2020-02-15T00:00:00"/>
    <s v="SAT"/>
    <s v="FEB"/>
    <x v="1"/>
    <s v="Q1"/>
    <s v="WEEKEND"/>
    <n v="99"/>
    <n v="10"/>
    <n v="4"/>
    <n v="396"/>
    <n v="6"/>
    <n v="990"/>
    <x v="0"/>
    <s v="PROFIT"/>
    <n v="18"/>
    <s v="B2C"/>
    <x v="2"/>
    <s v="CREDIT"/>
  </r>
  <r>
    <s v="ID-2427"/>
    <s v="NORTH"/>
    <x v="6"/>
    <x v="2"/>
    <x v="1"/>
    <d v="2020-02-16T00:00:00"/>
    <s v="SUN"/>
    <s v="FEB"/>
    <x v="1"/>
    <s v="Q1"/>
    <s v="WEEKEND"/>
    <n v="20"/>
    <n v="5"/>
    <n v="2"/>
    <n v="40"/>
    <n v="3"/>
    <n v="100"/>
    <x v="1"/>
    <s v="PROFIT"/>
    <n v="408"/>
    <s v="B2C"/>
    <x v="0"/>
    <s v="UPI"/>
  </r>
  <r>
    <s v="ID-1205"/>
    <s v="WEST"/>
    <x v="2"/>
    <x v="0"/>
    <x v="4"/>
    <d v="2020-02-17T00:00:00"/>
    <s v="MON"/>
    <s v="FEB"/>
    <x v="1"/>
    <s v="Q1"/>
    <s v="WEEKDAY"/>
    <n v="32"/>
    <n v="5"/>
    <n v="2"/>
    <n v="64"/>
    <n v="3"/>
    <n v="160"/>
    <x v="0"/>
    <s v="PROFIT"/>
    <n v="365"/>
    <s v="B2B"/>
    <x v="3"/>
    <s v="UPI"/>
  </r>
  <r>
    <s v="ID-5326"/>
    <s v="SOUTH"/>
    <x v="8"/>
    <x v="3"/>
    <x v="2"/>
    <d v="2020-02-18T00:00:00"/>
    <s v="TUE"/>
    <s v="FEB"/>
    <x v="1"/>
    <s v="Q1"/>
    <s v="WEEKDAY"/>
    <n v="37"/>
    <n v="15"/>
    <n v="5"/>
    <n v="185"/>
    <n v="10"/>
    <n v="555"/>
    <x v="1"/>
    <s v="PROFIT"/>
    <n v="999"/>
    <s v="B2C"/>
    <x v="1"/>
    <s v="CASH"/>
  </r>
  <r>
    <s v="ID-6320"/>
    <s v="EAST"/>
    <x v="3"/>
    <x v="0"/>
    <x v="3"/>
    <d v="2020-02-19T00:00:00"/>
    <s v="WED"/>
    <s v="FEB"/>
    <x v="1"/>
    <s v="Q1"/>
    <s v="WEEKDAY"/>
    <n v="27"/>
    <n v="5"/>
    <n v="2"/>
    <n v="54"/>
    <n v="3"/>
    <n v="135"/>
    <x v="0"/>
    <s v="PROFIT"/>
    <n v="242"/>
    <s v="B2C"/>
    <x v="3"/>
    <s v="UPI"/>
  </r>
  <r>
    <s v="ID-2478"/>
    <s v="EAST"/>
    <x v="1"/>
    <x v="4"/>
    <x v="5"/>
    <d v="2020-02-20T00:00:00"/>
    <s v="THU"/>
    <s v="FEB"/>
    <x v="1"/>
    <s v="Q1"/>
    <s v="WEEKDAY"/>
    <n v="62"/>
    <n v="40"/>
    <n v="7"/>
    <n v="434"/>
    <n v="33"/>
    <n v="2480"/>
    <x v="1"/>
    <s v="PROFIT"/>
    <n v="796"/>
    <s v="B2C"/>
    <x v="2"/>
    <s v="CASH"/>
  </r>
  <r>
    <s v="ID-6858"/>
    <s v="NORTH"/>
    <x v="5"/>
    <x v="5"/>
    <x v="5"/>
    <d v="2020-02-21T00:00:00"/>
    <s v="FRI"/>
    <s v="FEB"/>
    <x v="1"/>
    <s v="Q1"/>
    <s v="WEEKDAY"/>
    <n v="96"/>
    <n v="10"/>
    <n v="4"/>
    <n v="384"/>
    <n v="6"/>
    <n v="960"/>
    <x v="0"/>
    <s v="PROFIT"/>
    <n v="317"/>
    <s v="B2C"/>
    <x v="3"/>
    <s v="UPI"/>
  </r>
  <r>
    <s v="ID-6030"/>
    <s v="NORTH"/>
    <x v="8"/>
    <x v="1"/>
    <x v="2"/>
    <d v="2020-02-22T00:00:00"/>
    <s v="SAT"/>
    <s v="FEB"/>
    <x v="1"/>
    <s v="Q1"/>
    <s v="WEEKEND"/>
    <n v="91"/>
    <n v="5"/>
    <n v="3"/>
    <n v="273"/>
    <n v="2"/>
    <n v="455"/>
    <x v="0"/>
    <s v="PROFIT"/>
    <n v="222"/>
    <s v="B2C"/>
    <x v="3"/>
    <s v="UPI"/>
  </r>
  <r>
    <s v="ID-6693"/>
    <s v="WEST"/>
    <x v="0"/>
    <x v="5"/>
    <x v="2"/>
    <d v="2020-02-23T00:00:00"/>
    <s v="SUN"/>
    <s v="FEB"/>
    <x v="1"/>
    <s v="Q1"/>
    <s v="WEEKEND"/>
    <n v="16"/>
    <n v="10"/>
    <n v="4"/>
    <n v="64"/>
    <n v="6"/>
    <n v="160"/>
    <x v="1"/>
    <s v="PROFIT"/>
    <n v="22"/>
    <s v="B2B"/>
    <x v="1"/>
    <s v="UPI"/>
  </r>
  <r>
    <s v="ID-7365"/>
    <s v="EAST"/>
    <x v="7"/>
    <x v="3"/>
    <x v="5"/>
    <d v="2020-02-24T00:00:00"/>
    <s v="MON"/>
    <s v="FEB"/>
    <x v="1"/>
    <s v="Q1"/>
    <s v="WEEKDAY"/>
    <n v="16"/>
    <n v="15"/>
    <n v="5"/>
    <n v="80"/>
    <n v="10"/>
    <n v="240"/>
    <x v="1"/>
    <s v="PROFIT"/>
    <n v="939"/>
    <s v="B2B"/>
    <x v="2"/>
    <s v="CREDIT"/>
  </r>
  <r>
    <s v="ID-3262"/>
    <s v="EAST"/>
    <x v="0"/>
    <x v="2"/>
    <x v="2"/>
    <d v="2020-02-25T00:00:00"/>
    <s v="TUE"/>
    <s v="FEB"/>
    <x v="1"/>
    <s v="Q1"/>
    <s v="WEEKDAY"/>
    <n v="46"/>
    <n v="5"/>
    <n v="2"/>
    <n v="92"/>
    <n v="3"/>
    <n v="230"/>
    <x v="0"/>
    <s v="PROFIT"/>
    <n v="683"/>
    <s v="B2C"/>
    <x v="2"/>
    <s v="CASH"/>
  </r>
  <r>
    <s v="ID-6347"/>
    <s v="WEST"/>
    <x v="2"/>
    <x v="6"/>
    <x v="2"/>
    <d v="2020-02-26T00:00:00"/>
    <s v="WED"/>
    <s v="FEB"/>
    <x v="1"/>
    <s v="Q1"/>
    <s v="WEEKDAY"/>
    <n v="69"/>
    <n v="25"/>
    <n v="10"/>
    <n v="690"/>
    <n v="15"/>
    <n v="1725"/>
    <x v="0"/>
    <s v="PROFIT"/>
    <n v="142"/>
    <s v="B2C"/>
    <x v="3"/>
    <s v="CREDIT"/>
  </r>
  <r>
    <s v="ID-8655"/>
    <s v="SOUTH"/>
    <x v="8"/>
    <x v="4"/>
    <x v="2"/>
    <d v="2020-02-27T00:00:00"/>
    <s v="THU"/>
    <s v="FEB"/>
    <x v="1"/>
    <s v="Q1"/>
    <s v="WEEKDAY"/>
    <n v="94"/>
    <n v="40"/>
    <n v="7"/>
    <n v="658"/>
    <n v="33"/>
    <n v="3760"/>
    <x v="1"/>
    <s v="PROFIT"/>
    <n v="482"/>
    <s v="B2B"/>
    <x v="0"/>
    <s v="CREDIT"/>
  </r>
  <r>
    <s v="ID-2512"/>
    <s v="NORTH"/>
    <x v="0"/>
    <x v="3"/>
    <x v="1"/>
    <d v="2020-02-28T00:00:00"/>
    <s v="FRI"/>
    <s v="FEB"/>
    <x v="1"/>
    <s v="Q1"/>
    <s v="WEEKDAY"/>
    <n v="77"/>
    <n v="15"/>
    <n v="5"/>
    <n v="385"/>
    <n v="10"/>
    <n v="1155"/>
    <x v="0"/>
    <s v="PROFIT"/>
    <n v="986"/>
    <s v="B2B"/>
    <x v="0"/>
    <s v="CREDIT"/>
  </r>
  <r>
    <s v="ID-7773"/>
    <s v="NORTH"/>
    <x v="2"/>
    <x v="2"/>
    <x v="1"/>
    <d v="2020-02-29T00:00:00"/>
    <s v="SAT"/>
    <s v="FEB"/>
    <x v="1"/>
    <s v="Q1"/>
    <s v="WEEKEND"/>
    <n v="10"/>
    <n v="5"/>
    <n v="2"/>
    <n v="20"/>
    <n v="3"/>
    <n v="50"/>
    <x v="1"/>
    <s v="PROFIT"/>
    <n v="81"/>
    <s v="B2C"/>
    <x v="0"/>
    <s v="CREDIT"/>
  </r>
  <r>
    <s v="ID-5248"/>
    <s v="SOUTH"/>
    <x v="6"/>
    <x v="6"/>
    <x v="5"/>
    <d v="2020-03-01T00:00:00"/>
    <s v="SUN"/>
    <s v="MAR"/>
    <x v="1"/>
    <s v="Q1"/>
    <s v="WEEKEND"/>
    <n v="72"/>
    <n v="25"/>
    <n v="10"/>
    <n v="720"/>
    <n v="15"/>
    <n v="1800"/>
    <x v="0"/>
    <s v="PROFIT"/>
    <n v="693"/>
    <s v="B2C"/>
    <x v="3"/>
    <s v="CASH"/>
  </r>
  <r>
    <s v="ID-6060"/>
    <s v="EAST"/>
    <x v="1"/>
    <x v="2"/>
    <x v="1"/>
    <d v="2020-03-02T00:00:00"/>
    <s v="MON"/>
    <s v="MAR"/>
    <x v="1"/>
    <s v="Q1"/>
    <s v="WEEKDAY"/>
    <n v="13"/>
    <n v="5"/>
    <n v="2"/>
    <n v="26"/>
    <n v="3"/>
    <n v="65"/>
    <x v="1"/>
    <s v="PROFIT"/>
    <n v="544"/>
    <s v="B2C"/>
    <x v="0"/>
    <s v="CREDIT"/>
  </r>
  <r>
    <s v="ID-6044"/>
    <s v="SOUTH"/>
    <x v="1"/>
    <x v="1"/>
    <x v="0"/>
    <d v="2020-03-03T00:00:00"/>
    <s v="TUE"/>
    <s v="MAR"/>
    <x v="1"/>
    <s v="Q1"/>
    <s v="WEEKDAY"/>
    <n v="30"/>
    <n v="5"/>
    <n v="3"/>
    <n v="90"/>
    <n v="2"/>
    <n v="150"/>
    <x v="0"/>
    <s v="PROFIT"/>
    <n v="408"/>
    <s v="B2B"/>
    <x v="0"/>
    <s v="UPI"/>
  </r>
  <r>
    <s v="ID-1797"/>
    <s v="NORTH"/>
    <x v="3"/>
    <x v="4"/>
    <x v="3"/>
    <d v="2020-03-04T00:00:00"/>
    <s v="WED"/>
    <s v="MAR"/>
    <x v="1"/>
    <s v="Q1"/>
    <s v="WEEKDAY"/>
    <n v="47"/>
    <n v="40"/>
    <n v="7"/>
    <n v="329"/>
    <n v="33"/>
    <n v="1880"/>
    <x v="1"/>
    <s v="PROFIT"/>
    <n v="507"/>
    <s v="B2B"/>
    <x v="0"/>
    <s v="UPI"/>
  </r>
  <r>
    <s v="ID-3596"/>
    <s v="EAST"/>
    <x v="6"/>
    <x v="5"/>
    <x v="3"/>
    <d v="2020-03-05T00:00:00"/>
    <s v="THU"/>
    <s v="MAR"/>
    <x v="1"/>
    <s v="Q1"/>
    <s v="WEEKDAY"/>
    <n v="82"/>
    <n v="10"/>
    <n v="4"/>
    <n v="328"/>
    <n v="6"/>
    <n v="820"/>
    <x v="0"/>
    <s v="PROFIT"/>
    <n v="313"/>
    <s v="B2B"/>
    <x v="0"/>
    <s v="UPI"/>
  </r>
  <r>
    <s v="ID-3468"/>
    <s v="WEST"/>
    <x v="5"/>
    <x v="5"/>
    <x v="2"/>
    <d v="2020-03-06T00:00:00"/>
    <s v="FRI"/>
    <s v="MAR"/>
    <x v="1"/>
    <s v="Q1"/>
    <s v="WEEKDAY"/>
    <n v="80"/>
    <n v="10"/>
    <n v="4"/>
    <n v="320"/>
    <n v="6"/>
    <n v="800"/>
    <x v="1"/>
    <s v="PROFIT"/>
    <n v="647"/>
    <s v="B2C"/>
    <x v="0"/>
    <s v="UPI"/>
  </r>
  <r>
    <s v="ID-8177"/>
    <s v="EAST"/>
    <x v="3"/>
    <x v="0"/>
    <x v="3"/>
    <d v="2020-03-07T00:00:00"/>
    <s v="SAT"/>
    <s v="MAR"/>
    <x v="1"/>
    <s v="Q1"/>
    <s v="WEEKEND"/>
    <n v="74"/>
    <n v="5"/>
    <n v="2"/>
    <n v="148"/>
    <n v="3"/>
    <n v="370"/>
    <x v="1"/>
    <s v="PROFIT"/>
    <n v="953"/>
    <s v="B2B"/>
    <x v="0"/>
    <s v="CREDIT"/>
  </r>
  <r>
    <s v="ID-2355"/>
    <s v="SOUTH"/>
    <x v="7"/>
    <x v="2"/>
    <x v="4"/>
    <d v="2020-03-08T00:00:00"/>
    <s v="SUN"/>
    <s v="MAR"/>
    <x v="1"/>
    <s v="Q1"/>
    <s v="WEEKEND"/>
    <n v="64"/>
    <n v="5"/>
    <n v="2"/>
    <n v="128"/>
    <n v="3"/>
    <n v="320"/>
    <x v="1"/>
    <s v="PROFIT"/>
    <n v="267"/>
    <s v="B2B"/>
    <x v="2"/>
    <s v="CASH"/>
  </r>
  <r>
    <s v="ID-3954"/>
    <s v="WEST"/>
    <x v="0"/>
    <x v="6"/>
    <x v="3"/>
    <d v="2020-03-09T00:00:00"/>
    <s v="MON"/>
    <s v="MAR"/>
    <x v="1"/>
    <s v="Q1"/>
    <s v="WEEKDAY"/>
    <n v="66"/>
    <n v="25"/>
    <n v="10"/>
    <n v="660"/>
    <n v="15"/>
    <n v="1650"/>
    <x v="0"/>
    <s v="PROFIT"/>
    <n v="563"/>
    <s v="B2B"/>
    <x v="2"/>
    <s v="CASH"/>
  </r>
  <r>
    <s v="ID-5470"/>
    <s v="EAST"/>
    <x v="3"/>
    <x v="4"/>
    <x v="1"/>
    <d v="2020-03-10T00:00:00"/>
    <s v="TUE"/>
    <s v="MAR"/>
    <x v="1"/>
    <s v="Q1"/>
    <s v="WEEKDAY"/>
    <n v="15"/>
    <n v="40"/>
    <n v="7"/>
    <n v="105"/>
    <n v="33"/>
    <n v="600"/>
    <x v="0"/>
    <s v="PROFIT"/>
    <n v="686"/>
    <s v="B2C"/>
    <x v="1"/>
    <s v="CASH"/>
  </r>
  <r>
    <s v="ID-1744"/>
    <s v="SOUTH"/>
    <x v="5"/>
    <x v="4"/>
    <x v="4"/>
    <d v="2020-03-11T00:00:00"/>
    <s v="WED"/>
    <s v="MAR"/>
    <x v="1"/>
    <s v="Q1"/>
    <s v="WEEKDAY"/>
    <n v="11"/>
    <n v="40"/>
    <n v="7"/>
    <n v="77"/>
    <n v="33"/>
    <n v="440"/>
    <x v="1"/>
    <s v="PROFIT"/>
    <n v="807"/>
    <s v="B2B"/>
    <x v="0"/>
    <s v="CASH"/>
  </r>
  <r>
    <s v="ID-1629"/>
    <s v="NORTH"/>
    <x v="8"/>
    <x v="6"/>
    <x v="3"/>
    <d v="2020-03-12T00:00:00"/>
    <s v="THU"/>
    <s v="MAR"/>
    <x v="1"/>
    <s v="Q1"/>
    <s v="WEEKDAY"/>
    <n v="83"/>
    <n v="25"/>
    <n v="10"/>
    <n v="830"/>
    <n v="15"/>
    <n v="2075"/>
    <x v="1"/>
    <s v="PROFIT"/>
    <n v="62"/>
    <s v="B2B"/>
    <x v="0"/>
    <s v="UPI"/>
  </r>
  <r>
    <s v="ID-5683"/>
    <s v="SOUTH"/>
    <x v="5"/>
    <x v="1"/>
    <x v="4"/>
    <d v="2020-03-13T00:00:00"/>
    <s v="FRI"/>
    <s v="MAR"/>
    <x v="1"/>
    <s v="Q1"/>
    <s v="WEEKDAY"/>
    <n v="49"/>
    <n v="5"/>
    <n v="3"/>
    <n v="147"/>
    <n v="2"/>
    <n v="245"/>
    <x v="1"/>
    <s v="PROFIT"/>
    <n v="475"/>
    <s v="B2C"/>
    <x v="3"/>
    <s v="CASH"/>
  </r>
  <r>
    <s v="ID-7427"/>
    <s v="NORTH"/>
    <x v="8"/>
    <x v="2"/>
    <x v="2"/>
    <d v="2020-03-14T00:00:00"/>
    <s v="SAT"/>
    <s v="MAR"/>
    <x v="1"/>
    <s v="Q1"/>
    <s v="WEEKEND"/>
    <n v="84"/>
    <n v="5"/>
    <n v="2"/>
    <n v="168"/>
    <n v="3"/>
    <n v="420"/>
    <x v="1"/>
    <s v="PROFIT"/>
    <n v="60"/>
    <s v="B2B"/>
    <x v="3"/>
    <s v="UPI"/>
  </r>
  <r>
    <s v="ID-4201"/>
    <s v="NORTH"/>
    <x v="4"/>
    <x v="0"/>
    <x v="5"/>
    <d v="2020-03-15T00:00:00"/>
    <s v="SUN"/>
    <s v="MAR"/>
    <x v="1"/>
    <s v="Q1"/>
    <s v="WEEKEND"/>
    <n v="50"/>
    <n v="5"/>
    <n v="2"/>
    <n v="100"/>
    <n v="3"/>
    <n v="250"/>
    <x v="0"/>
    <s v="PROFIT"/>
    <n v="724"/>
    <s v="B2C"/>
    <x v="2"/>
    <s v="UPI"/>
  </r>
  <r>
    <s v="ID-7769"/>
    <s v="NORTH"/>
    <x v="8"/>
    <x v="1"/>
    <x v="5"/>
    <d v="2020-03-16T00:00:00"/>
    <s v="MON"/>
    <s v="MAR"/>
    <x v="1"/>
    <s v="Q1"/>
    <s v="WEEKDAY"/>
    <n v="30"/>
    <n v="5"/>
    <n v="3"/>
    <n v="90"/>
    <n v="2"/>
    <n v="150"/>
    <x v="1"/>
    <s v="PROFIT"/>
    <n v="122"/>
    <s v="B2B"/>
    <x v="0"/>
    <s v="CREDIT"/>
  </r>
  <r>
    <s v="ID-7569"/>
    <s v="NORTH"/>
    <x v="1"/>
    <x v="0"/>
    <x v="5"/>
    <d v="2020-03-17T00:00:00"/>
    <s v="TUE"/>
    <s v="MAR"/>
    <x v="1"/>
    <s v="Q1"/>
    <s v="WEEKDAY"/>
    <n v="92"/>
    <n v="5"/>
    <n v="2"/>
    <n v="184"/>
    <n v="3"/>
    <n v="460"/>
    <x v="1"/>
    <s v="PROFIT"/>
    <n v="186"/>
    <s v="B2B"/>
    <x v="2"/>
    <s v="UPI"/>
  </r>
  <r>
    <s v="ID-2317"/>
    <s v="SOUTH"/>
    <x v="5"/>
    <x v="5"/>
    <x v="4"/>
    <d v="2020-03-18T00:00:00"/>
    <s v="WED"/>
    <s v="MAR"/>
    <x v="1"/>
    <s v="Q1"/>
    <s v="WEEKDAY"/>
    <n v="81"/>
    <n v="10"/>
    <n v="4"/>
    <n v="324"/>
    <n v="6"/>
    <n v="810"/>
    <x v="1"/>
    <s v="PROFIT"/>
    <n v="370"/>
    <s v="B2B"/>
    <x v="2"/>
    <s v="UPI"/>
  </r>
  <r>
    <s v="ID-8935"/>
    <s v="EAST"/>
    <x v="1"/>
    <x v="4"/>
    <x v="3"/>
    <d v="2020-03-19T00:00:00"/>
    <s v="THU"/>
    <s v="MAR"/>
    <x v="1"/>
    <s v="Q1"/>
    <s v="WEEKDAY"/>
    <n v="37"/>
    <n v="40"/>
    <n v="7"/>
    <n v="259"/>
    <n v="33"/>
    <n v="1480"/>
    <x v="1"/>
    <s v="PROFIT"/>
    <n v="160"/>
    <s v="B2B"/>
    <x v="2"/>
    <s v="CREDIT"/>
  </r>
  <r>
    <s v="ID-7819"/>
    <s v="SOUTH"/>
    <x v="1"/>
    <x v="5"/>
    <x v="3"/>
    <d v="2020-03-20T00:00:00"/>
    <s v="FRI"/>
    <s v="MAR"/>
    <x v="1"/>
    <s v="Q1"/>
    <s v="WEEKDAY"/>
    <n v="78"/>
    <n v="10"/>
    <n v="4"/>
    <n v="312"/>
    <n v="6"/>
    <n v="780"/>
    <x v="0"/>
    <s v="PROFIT"/>
    <n v="350"/>
    <s v="B2B"/>
    <x v="1"/>
    <s v="UPI"/>
  </r>
  <r>
    <s v="ID-2446"/>
    <s v="NORTH"/>
    <x v="8"/>
    <x v="2"/>
    <x v="5"/>
    <d v="2020-03-21T00:00:00"/>
    <s v="SAT"/>
    <s v="MAR"/>
    <x v="1"/>
    <s v="Q1"/>
    <s v="WEEKEND"/>
    <n v="93"/>
    <n v="5"/>
    <n v="2"/>
    <n v="186"/>
    <n v="3"/>
    <n v="465"/>
    <x v="1"/>
    <s v="PROFIT"/>
    <n v="833"/>
    <s v="B2C"/>
    <x v="3"/>
    <s v="CREDIT"/>
  </r>
  <r>
    <s v="ID-1773"/>
    <s v="WEST"/>
    <x v="8"/>
    <x v="4"/>
    <x v="2"/>
    <d v="2020-03-22T00:00:00"/>
    <s v="SUN"/>
    <s v="MAR"/>
    <x v="1"/>
    <s v="Q1"/>
    <s v="WEEKEND"/>
    <n v="50"/>
    <n v="40"/>
    <n v="7"/>
    <n v="350"/>
    <n v="33"/>
    <n v="2000"/>
    <x v="0"/>
    <s v="PROFIT"/>
    <n v="611"/>
    <s v="B2B"/>
    <x v="1"/>
    <s v="UPI"/>
  </r>
  <r>
    <s v="ID-1977"/>
    <s v="SOUTH"/>
    <x v="6"/>
    <x v="5"/>
    <x v="2"/>
    <d v="2020-03-23T00:00:00"/>
    <s v="MON"/>
    <s v="MAR"/>
    <x v="1"/>
    <s v="Q1"/>
    <s v="WEEKDAY"/>
    <n v="11"/>
    <n v="10"/>
    <n v="4"/>
    <n v="44"/>
    <n v="6"/>
    <n v="110"/>
    <x v="0"/>
    <s v="PROFIT"/>
    <n v="401"/>
    <s v="B2B"/>
    <x v="3"/>
    <s v="UPI"/>
  </r>
  <r>
    <s v="ID-6507"/>
    <s v="NORTH"/>
    <x v="4"/>
    <x v="4"/>
    <x v="3"/>
    <d v="2020-03-24T00:00:00"/>
    <s v="TUE"/>
    <s v="MAR"/>
    <x v="1"/>
    <s v="Q1"/>
    <s v="WEEKDAY"/>
    <n v="80"/>
    <n v="40"/>
    <n v="7"/>
    <n v="560"/>
    <n v="33"/>
    <n v="3200"/>
    <x v="0"/>
    <s v="PROFIT"/>
    <n v="74"/>
    <s v="B2B"/>
    <x v="0"/>
    <s v="CASH"/>
  </r>
  <r>
    <s v="ID-1335"/>
    <s v="SOUTH"/>
    <x v="4"/>
    <x v="6"/>
    <x v="1"/>
    <d v="2020-03-25T00:00:00"/>
    <s v="WED"/>
    <s v="MAR"/>
    <x v="1"/>
    <s v="Q1"/>
    <s v="WEEKDAY"/>
    <n v="55"/>
    <n v="25"/>
    <n v="10"/>
    <n v="550"/>
    <n v="15"/>
    <n v="1375"/>
    <x v="1"/>
    <s v="PROFIT"/>
    <n v="577"/>
    <s v="B2B"/>
    <x v="2"/>
    <s v="CREDIT"/>
  </r>
  <r>
    <s v="ID-5332"/>
    <s v="WEST"/>
    <x v="0"/>
    <x v="6"/>
    <x v="0"/>
    <d v="2020-03-26T00:00:00"/>
    <s v="THU"/>
    <s v="MAR"/>
    <x v="1"/>
    <s v="Q1"/>
    <s v="WEEKDAY"/>
    <n v="44"/>
    <n v="25"/>
    <n v="10"/>
    <n v="440"/>
    <n v="15"/>
    <n v="1100"/>
    <x v="0"/>
    <s v="PROFIT"/>
    <n v="515"/>
    <s v="B2B"/>
    <x v="2"/>
    <s v="UPI"/>
  </r>
  <r>
    <s v="ID-3903"/>
    <s v="EAST"/>
    <x v="8"/>
    <x v="3"/>
    <x v="2"/>
    <d v="2020-03-27T00:00:00"/>
    <s v="FRI"/>
    <s v="MAR"/>
    <x v="1"/>
    <s v="Q1"/>
    <s v="WEEKDAY"/>
    <n v="47"/>
    <n v="15"/>
    <n v="5"/>
    <n v="235"/>
    <n v="10"/>
    <n v="705"/>
    <x v="1"/>
    <s v="PROFIT"/>
    <n v="957"/>
    <s v="B2C"/>
    <x v="0"/>
    <s v="CASH"/>
  </r>
  <r>
    <s v="ID-8772"/>
    <s v="EAST"/>
    <x v="5"/>
    <x v="5"/>
    <x v="0"/>
    <d v="2020-03-28T00:00:00"/>
    <s v="SAT"/>
    <s v="MAR"/>
    <x v="1"/>
    <s v="Q1"/>
    <s v="WEEKEND"/>
    <n v="58"/>
    <n v="10"/>
    <n v="4"/>
    <n v="232"/>
    <n v="6"/>
    <n v="580"/>
    <x v="1"/>
    <s v="PROFIT"/>
    <n v="497"/>
    <s v="B2B"/>
    <x v="2"/>
    <s v="UPI"/>
  </r>
  <r>
    <s v="ID-5983"/>
    <s v="EAST"/>
    <x v="1"/>
    <x v="0"/>
    <x v="5"/>
    <d v="2020-03-29T00:00:00"/>
    <s v="SUN"/>
    <s v="MAR"/>
    <x v="1"/>
    <s v="Q1"/>
    <s v="WEEKEND"/>
    <n v="86"/>
    <n v="5"/>
    <n v="2"/>
    <n v="172"/>
    <n v="3"/>
    <n v="430"/>
    <x v="1"/>
    <s v="PROFIT"/>
    <n v="448"/>
    <s v="B2B"/>
    <x v="1"/>
    <s v="CREDIT"/>
  </r>
  <r>
    <s v="ID-6332"/>
    <s v="EAST"/>
    <x v="7"/>
    <x v="6"/>
    <x v="0"/>
    <d v="2020-03-30T00:00:00"/>
    <s v="MON"/>
    <s v="MAR"/>
    <x v="1"/>
    <s v="Q1"/>
    <s v="WEEKDAY"/>
    <n v="16"/>
    <n v="25"/>
    <n v="10"/>
    <n v="160"/>
    <n v="15"/>
    <n v="400"/>
    <x v="1"/>
    <s v="PROFIT"/>
    <n v="432"/>
    <s v="B2C"/>
    <x v="0"/>
    <s v="UPI"/>
  </r>
  <r>
    <s v="ID-3339"/>
    <s v="NORTH"/>
    <x v="8"/>
    <x v="4"/>
    <x v="1"/>
    <d v="2020-03-31T00:00:00"/>
    <s v="TUE"/>
    <s v="MAR"/>
    <x v="1"/>
    <s v="Q1"/>
    <s v="WEEKDAY"/>
    <n v="87"/>
    <n v="40"/>
    <n v="7"/>
    <n v="609"/>
    <n v="33"/>
    <n v="3480"/>
    <x v="1"/>
    <s v="PROFIT"/>
    <n v="295"/>
    <s v="B2C"/>
    <x v="1"/>
    <s v="CREDIT"/>
  </r>
  <r>
    <s v="ID-6732"/>
    <s v="NORTH"/>
    <x v="4"/>
    <x v="1"/>
    <x v="2"/>
    <d v="2020-04-01T00:00:00"/>
    <s v="WED"/>
    <s v="APR"/>
    <x v="1"/>
    <s v="Q2"/>
    <s v="WEEKDAY"/>
    <n v="30"/>
    <n v="5"/>
    <n v="3"/>
    <n v="90"/>
    <n v="2"/>
    <n v="150"/>
    <x v="0"/>
    <s v="PROFIT"/>
    <n v="570"/>
    <s v="B2B"/>
    <x v="0"/>
    <s v="UPI"/>
  </r>
  <r>
    <s v="ID-5863"/>
    <s v="SOUTH"/>
    <x v="3"/>
    <x v="1"/>
    <x v="4"/>
    <d v="2020-04-02T00:00:00"/>
    <s v="THU"/>
    <s v="APR"/>
    <x v="1"/>
    <s v="Q2"/>
    <s v="WEEKDAY"/>
    <n v="40"/>
    <n v="5"/>
    <n v="3"/>
    <n v="120"/>
    <n v="2"/>
    <n v="200"/>
    <x v="1"/>
    <s v="PROFIT"/>
    <n v="59"/>
    <s v="B2C"/>
    <x v="2"/>
    <s v="UPI"/>
  </r>
  <r>
    <s v="ID-1415"/>
    <s v="WEST"/>
    <x v="8"/>
    <x v="3"/>
    <x v="5"/>
    <d v="2020-04-03T00:00:00"/>
    <s v="FRI"/>
    <s v="APR"/>
    <x v="1"/>
    <s v="Q2"/>
    <s v="WEEKDAY"/>
    <n v="75"/>
    <n v="15"/>
    <n v="5"/>
    <n v="375"/>
    <n v="10"/>
    <n v="1125"/>
    <x v="0"/>
    <s v="PROFIT"/>
    <n v="680"/>
    <s v="B2B"/>
    <x v="3"/>
    <s v="UPI"/>
  </r>
  <r>
    <s v="ID-8588"/>
    <s v="NORTH"/>
    <x v="8"/>
    <x v="0"/>
    <x v="4"/>
    <d v="2020-04-04T00:00:00"/>
    <s v="SAT"/>
    <s v="APR"/>
    <x v="1"/>
    <s v="Q2"/>
    <s v="WEEKEND"/>
    <n v="57"/>
    <n v="5"/>
    <n v="2"/>
    <n v="114"/>
    <n v="3"/>
    <n v="285"/>
    <x v="0"/>
    <s v="PROFIT"/>
    <n v="5"/>
    <s v="B2B"/>
    <x v="2"/>
    <s v="CASH"/>
  </r>
  <r>
    <s v="ID-5563"/>
    <s v="EAST"/>
    <x v="6"/>
    <x v="4"/>
    <x v="4"/>
    <d v="2020-04-05T00:00:00"/>
    <s v="SUN"/>
    <s v="APR"/>
    <x v="1"/>
    <s v="Q2"/>
    <s v="WEEKEND"/>
    <n v="96"/>
    <n v="40"/>
    <n v="7"/>
    <n v="672"/>
    <n v="33"/>
    <n v="3840"/>
    <x v="1"/>
    <s v="PROFIT"/>
    <n v="973"/>
    <s v="B2C"/>
    <x v="2"/>
    <s v="UPI"/>
  </r>
  <r>
    <s v="ID-5263"/>
    <s v="NORTH"/>
    <x v="8"/>
    <x v="6"/>
    <x v="2"/>
    <d v="2020-04-06T00:00:00"/>
    <s v="MON"/>
    <s v="APR"/>
    <x v="1"/>
    <s v="Q2"/>
    <s v="WEEKDAY"/>
    <n v="87"/>
    <n v="25"/>
    <n v="10"/>
    <n v="870"/>
    <n v="15"/>
    <n v="2175"/>
    <x v="0"/>
    <s v="PROFIT"/>
    <n v="204"/>
    <s v="B2C"/>
    <x v="0"/>
    <s v="CASH"/>
  </r>
  <r>
    <s v="ID-8090"/>
    <s v="EAST"/>
    <x v="6"/>
    <x v="0"/>
    <x v="1"/>
    <d v="2020-04-07T00:00:00"/>
    <s v="TUE"/>
    <s v="APR"/>
    <x v="1"/>
    <s v="Q2"/>
    <s v="WEEKDAY"/>
    <n v="57"/>
    <n v="5"/>
    <n v="2"/>
    <n v="114"/>
    <n v="3"/>
    <n v="285"/>
    <x v="1"/>
    <s v="PROFIT"/>
    <n v="732"/>
    <s v="B2B"/>
    <x v="0"/>
    <s v="UPI"/>
  </r>
  <r>
    <s v="ID-3950"/>
    <s v="NORTH"/>
    <x v="2"/>
    <x v="3"/>
    <x v="4"/>
    <d v="2020-04-08T00:00:00"/>
    <s v="WED"/>
    <s v="APR"/>
    <x v="1"/>
    <s v="Q2"/>
    <s v="WEEKDAY"/>
    <n v="39"/>
    <n v="15"/>
    <n v="5"/>
    <n v="195"/>
    <n v="10"/>
    <n v="585"/>
    <x v="1"/>
    <s v="PROFIT"/>
    <n v="624"/>
    <s v="B2B"/>
    <x v="3"/>
    <s v="UPI"/>
  </r>
  <r>
    <s v="ID-6846"/>
    <s v="WEST"/>
    <x v="7"/>
    <x v="5"/>
    <x v="5"/>
    <d v="2020-04-09T00:00:00"/>
    <s v="THU"/>
    <s v="APR"/>
    <x v="1"/>
    <s v="Q2"/>
    <s v="WEEKDAY"/>
    <n v="73"/>
    <n v="10"/>
    <n v="4"/>
    <n v="292"/>
    <n v="6"/>
    <n v="730"/>
    <x v="0"/>
    <s v="PROFIT"/>
    <n v="627"/>
    <s v="B2C"/>
    <x v="0"/>
    <s v="UPI"/>
  </r>
  <r>
    <s v="ID-1483"/>
    <s v="NORTH"/>
    <x v="6"/>
    <x v="4"/>
    <x v="4"/>
    <d v="2020-04-10T00:00:00"/>
    <s v="FRI"/>
    <s v="APR"/>
    <x v="1"/>
    <s v="Q2"/>
    <s v="WEEKDAY"/>
    <n v="54"/>
    <n v="40"/>
    <n v="7"/>
    <n v="378"/>
    <n v="33"/>
    <n v="2160"/>
    <x v="0"/>
    <s v="PROFIT"/>
    <n v="201"/>
    <s v="B2B"/>
    <x v="0"/>
    <s v="CASH"/>
  </r>
  <r>
    <s v="ID-7851"/>
    <s v="NORTH"/>
    <x v="3"/>
    <x v="1"/>
    <x v="4"/>
    <d v="2020-04-11T00:00:00"/>
    <s v="SAT"/>
    <s v="APR"/>
    <x v="1"/>
    <s v="Q2"/>
    <s v="WEEKEND"/>
    <n v="36"/>
    <n v="5"/>
    <n v="3"/>
    <n v="108"/>
    <n v="2"/>
    <n v="180"/>
    <x v="1"/>
    <s v="PROFIT"/>
    <n v="325"/>
    <s v="B2C"/>
    <x v="2"/>
    <s v="UPI"/>
  </r>
  <r>
    <s v="ID-2134"/>
    <s v="SOUTH"/>
    <x v="2"/>
    <x v="6"/>
    <x v="5"/>
    <d v="2020-04-12T00:00:00"/>
    <s v="SUN"/>
    <s v="APR"/>
    <x v="1"/>
    <s v="Q2"/>
    <s v="WEEKEND"/>
    <n v="57"/>
    <n v="25"/>
    <n v="10"/>
    <n v="570"/>
    <n v="15"/>
    <n v="1425"/>
    <x v="1"/>
    <s v="PROFIT"/>
    <n v="308"/>
    <s v="B2B"/>
    <x v="3"/>
    <s v="UPI"/>
  </r>
  <r>
    <s v="ID-5890"/>
    <s v="WEST"/>
    <x v="7"/>
    <x v="5"/>
    <x v="2"/>
    <d v="2020-04-13T00:00:00"/>
    <s v="MON"/>
    <s v="APR"/>
    <x v="1"/>
    <s v="Q2"/>
    <s v="WEEKDAY"/>
    <n v="11"/>
    <n v="10"/>
    <n v="4"/>
    <n v="44"/>
    <n v="6"/>
    <n v="110"/>
    <x v="1"/>
    <s v="PROFIT"/>
    <n v="7"/>
    <s v="B2B"/>
    <x v="3"/>
    <s v="CASH"/>
  </r>
  <r>
    <s v="ID-7733"/>
    <s v="WEST"/>
    <x v="5"/>
    <x v="3"/>
    <x v="4"/>
    <d v="2020-04-14T00:00:00"/>
    <s v="TUE"/>
    <s v="APR"/>
    <x v="1"/>
    <s v="Q2"/>
    <s v="WEEKDAY"/>
    <n v="66"/>
    <n v="15"/>
    <n v="5"/>
    <n v="330"/>
    <n v="10"/>
    <n v="990"/>
    <x v="1"/>
    <s v="PROFIT"/>
    <n v="77"/>
    <s v="B2B"/>
    <x v="0"/>
    <s v="CREDIT"/>
  </r>
  <r>
    <s v="ID-8413"/>
    <s v="WEST"/>
    <x v="6"/>
    <x v="6"/>
    <x v="4"/>
    <d v="2020-04-15T00:00:00"/>
    <s v="WED"/>
    <s v="APR"/>
    <x v="1"/>
    <s v="Q2"/>
    <s v="WEEKDAY"/>
    <n v="72"/>
    <n v="25"/>
    <n v="10"/>
    <n v="720"/>
    <n v="15"/>
    <n v="1800"/>
    <x v="1"/>
    <s v="PROFIT"/>
    <n v="314"/>
    <s v="B2B"/>
    <x v="2"/>
    <s v="UPI"/>
  </r>
  <r>
    <s v="ID-2194"/>
    <s v="NORTH"/>
    <x v="4"/>
    <x v="3"/>
    <x v="3"/>
    <d v="2020-04-16T00:00:00"/>
    <s v="THU"/>
    <s v="APR"/>
    <x v="1"/>
    <s v="Q2"/>
    <s v="WEEKDAY"/>
    <n v="38"/>
    <n v="15"/>
    <n v="5"/>
    <n v="190"/>
    <n v="10"/>
    <n v="570"/>
    <x v="1"/>
    <s v="PROFIT"/>
    <n v="324"/>
    <s v="B2C"/>
    <x v="2"/>
    <s v="CREDIT"/>
  </r>
  <r>
    <s v="ID-1098"/>
    <s v="SOUTH"/>
    <x v="6"/>
    <x v="3"/>
    <x v="1"/>
    <d v="2020-04-17T00:00:00"/>
    <s v="FRI"/>
    <s v="APR"/>
    <x v="1"/>
    <s v="Q2"/>
    <s v="WEEKDAY"/>
    <n v="74"/>
    <n v="15"/>
    <n v="5"/>
    <n v="370"/>
    <n v="10"/>
    <n v="1110"/>
    <x v="0"/>
    <s v="PROFIT"/>
    <n v="422"/>
    <s v="B2B"/>
    <x v="0"/>
    <s v="UPI"/>
  </r>
  <r>
    <s v="ID-2509"/>
    <s v="WEST"/>
    <x v="3"/>
    <x v="3"/>
    <x v="3"/>
    <d v="2020-04-18T00:00:00"/>
    <s v="SAT"/>
    <s v="APR"/>
    <x v="1"/>
    <s v="Q2"/>
    <s v="WEEKEND"/>
    <n v="42"/>
    <n v="15"/>
    <n v="5"/>
    <n v="210"/>
    <n v="10"/>
    <n v="630"/>
    <x v="1"/>
    <s v="PROFIT"/>
    <n v="537"/>
    <s v="B2B"/>
    <x v="1"/>
    <s v="CASH"/>
  </r>
  <r>
    <s v="ID-7584"/>
    <s v="SOUTH"/>
    <x v="1"/>
    <x v="6"/>
    <x v="4"/>
    <d v="2020-04-19T00:00:00"/>
    <s v="SUN"/>
    <s v="APR"/>
    <x v="1"/>
    <s v="Q2"/>
    <s v="WEEKEND"/>
    <n v="74"/>
    <n v="25"/>
    <n v="10"/>
    <n v="740"/>
    <n v="15"/>
    <n v="1850"/>
    <x v="0"/>
    <s v="PROFIT"/>
    <n v="843"/>
    <s v="B2C"/>
    <x v="0"/>
    <s v="UPI"/>
  </r>
  <r>
    <s v="ID-2385"/>
    <s v="SOUTH"/>
    <x v="8"/>
    <x v="4"/>
    <x v="4"/>
    <d v="2020-04-20T00:00:00"/>
    <s v="MON"/>
    <s v="APR"/>
    <x v="1"/>
    <s v="Q2"/>
    <s v="WEEKDAY"/>
    <n v="20"/>
    <n v="40"/>
    <n v="7"/>
    <n v="140"/>
    <n v="33"/>
    <n v="800"/>
    <x v="1"/>
    <s v="PROFIT"/>
    <n v="946"/>
    <s v="B2B"/>
    <x v="3"/>
    <s v="UPI"/>
  </r>
  <r>
    <s v="ID-8156"/>
    <s v="WEST"/>
    <x v="6"/>
    <x v="1"/>
    <x v="4"/>
    <d v="2020-04-21T00:00:00"/>
    <s v="TUE"/>
    <s v="APR"/>
    <x v="1"/>
    <s v="Q2"/>
    <s v="WEEKDAY"/>
    <n v="51"/>
    <n v="5"/>
    <n v="3"/>
    <n v="153"/>
    <n v="2"/>
    <n v="255"/>
    <x v="0"/>
    <s v="PROFIT"/>
    <n v="239"/>
    <s v="B2B"/>
    <x v="1"/>
    <s v="UPI"/>
  </r>
  <r>
    <s v="ID-5614"/>
    <s v="EAST"/>
    <x v="8"/>
    <x v="6"/>
    <x v="2"/>
    <d v="2020-04-22T00:00:00"/>
    <s v="WED"/>
    <s v="APR"/>
    <x v="1"/>
    <s v="Q2"/>
    <s v="WEEKDAY"/>
    <n v="62"/>
    <n v="25"/>
    <n v="10"/>
    <n v="620"/>
    <n v="15"/>
    <n v="1550"/>
    <x v="0"/>
    <s v="PROFIT"/>
    <n v="281"/>
    <s v="B2C"/>
    <x v="0"/>
    <s v="CASH"/>
  </r>
  <r>
    <s v="ID-5500"/>
    <s v="WEST"/>
    <x v="8"/>
    <x v="0"/>
    <x v="3"/>
    <d v="2020-04-23T00:00:00"/>
    <s v="THU"/>
    <s v="APR"/>
    <x v="1"/>
    <s v="Q2"/>
    <s v="WEEKDAY"/>
    <n v="18"/>
    <n v="5"/>
    <n v="2"/>
    <n v="36"/>
    <n v="3"/>
    <n v="90"/>
    <x v="0"/>
    <s v="PROFIT"/>
    <n v="174"/>
    <s v="B2B"/>
    <x v="1"/>
    <s v="CASH"/>
  </r>
  <r>
    <s v="ID-6881"/>
    <s v="EAST"/>
    <x v="2"/>
    <x v="0"/>
    <x v="3"/>
    <d v="2020-04-24T00:00:00"/>
    <s v="FRI"/>
    <s v="APR"/>
    <x v="1"/>
    <s v="Q2"/>
    <s v="WEEKDAY"/>
    <n v="64"/>
    <n v="5"/>
    <n v="2"/>
    <n v="128"/>
    <n v="3"/>
    <n v="320"/>
    <x v="1"/>
    <s v="PROFIT"/>
    <n v="89"/>
    <s v="B2C"/>
    <x v="1"/>
    <s v="UPI"/>
  </r>
  <r>
    <s v="ID-8399"/>
    <s v="NORTH"/>
    <x v="2"/>
    <x v="5"/>
    <x v="4"/>
    <d v="2020-04-25T00:00:00"/>
    <s v="SAT"/>
    <s v="APR"/>
    <x v="1"/>
    <s v="Q2"/>
    <s v="WEEKEND"/>
    <n v="59"/>
    <n v="10"/>
    <n v="4"/>
    <n v="236"/>
    <n v="6"/>
    <n v="590"/>
    <x v="1"/>
    <s v="PROFIT"/>
    <n v="421"/>
    <s v="B2B"/>
    <x v="0"/>
    <s v="UPI"/>
  </r>
  <r>
    <s v="ID-6226"/>
    <s v="WEST"/>
    <x v="2"/>
    <x v="5"/>
    <x v="3"/>
    <d v="2020-04-26T00:00:00"/>
    <s v="SUN"/>
    <s v="APR"/>
    <x v="1"/>
    <s v="Q2"/>
    <s v="WEEKEND"/>
    <n v="97"/>
    <n v="10"/>
    <n v="4"/>
    <n v="388"/>
    <n v="6"/>
    <n v="970"/>
    <x v="0"/>
    <s v="PROFIT"/>
    <n v="846"/>
    <s v="B2B"/>
    <x v="0"/>
    <s v="CASH"/>
  </r>
  <r>
    <s v="ID-7863"/>
    <s v="EAST"/>
    <x v="8"/>
    <x v="0"/>
    <x v="1"/>
    <d v="2020-04-27T00:00:00"/>
    <s v="MON"/>
    <s v="APR"/>
    <x v="1"/>
    <s v="Q2"/>
    <s v="WEEKDAY"/>
    <n v="49"/>
    <n v="5"/>
    <n v="2"/>
    <n v="98"/>
    <n v="3"/>
    <n v="245"/>
    <x v="0"/>
    <s v="PROFIT"/>
    <n v="351"/>
    <s v="B2B"/>
    <x v="3"/>
    <s v="CASH"/>
  </r>
  <r>
    <s v="ID-7792"/>
    <s v="EAST"/>
    <x v="8"/>
    <x v="5"/>
    <x v="3"/>
    <d v="2020-04-28T00:00:00"/>
    <s v="TUE"/>
    <s v="APR"/>
    <x v="1"/>
    <s v="Q2"/>
    <s v="WEEKDAY"/>
    <n v="86"/>
    <n v="10"/>
    <n v="4"/>
    <n v="344"/>
    <n v="6"/>
    <n v="860"/>
    <x v="0"/>
    <s v="PROFIT"/>
    <n v="783"/>
    <s v="B2C"/>
    <x v="0"/>
    <s v="UPI"/>
  </r>
  <r>
    <s v="ID-4948"/>
    <s v="EAST"/>
    <x v="1"/>
    <x v="0"/>
    <x v="1"/>
    <d v="2020-04-29T00:00:00"/>
    <s v="WED"/>
    <s v="APR"/>
    <x v="1"/>
    <s v="Q2"/>
    <s v="WEEKDAY"/>
    <n v="90"/>
    <n v="5"/>
    <n v="2"/>
    <n v="180"/>
    <n v="3"/>
    <n v="450"/>
    <x v="1"/>
    <s v="PROFIT"/>
    <n v="78"/>
    <s v="B2B"/>
    <x v="0"/>
    <s v="CASH"/>
  </r>
  <r>
    <s v="ID-8118"/>
    <s v="EAST"/>
    <x v="3"/>
    <x v="5"/>
    <x v="0"/>
    <d v="2020-04-30T00:00:00"/>
    <s v="THU"/>
    <s v="APR"/>
    <x v="1"/>
    <s v="Q2"/>
    <s v="WEEKDAY"/>
    <n v="84"/>
    <n v="10"/>
    <n v="4"/>
    <n v="336"/>
    <n v="6"/>
    <n v="840"/>
    <x v="0"/>
    <s v="PROFIT"/>
    <n v="490"/>
    <s v="B2C"/>
    <x v="2"/>
    <s v="UPI"/>
  </r>
  <r>
    <s v="ID-1115"/>
    <s v="SOUTH"/>
    <x v="3"/>
    <x v="0"/>
    <x v="1"/>
    <d v="2020-05-01T00:00:00"/>
    <s v="FRI"/>
    <s v="MAY"/>
    <x v="1"/>
    <s v="Q2"/>
    <s v="WEEKDAY"/>
    <n v="49"/>
    <n v="5"/>
    <n v="2"/>
    <n v="98"/>
    <n v="3"/>
    <n v="245"/>
    <x v="0"/>
    <s v="PROFIT"/>
    <n v="469"/>
    <s v="B2C"/>
    <x v="0"/>
    <s v="UPI"/>
  </r>
  <r>
    <s v="ID-4893"/>
    <s v="SOUTH"/>
    <x v="4"/>
    <x v="2"/>
    <x v="2"/>
    <d v="2020-05-02T00:00:00"/>
    <s v="SAT"/>
    <s v="MAY"/>
    <x v="1"/>
    <s v="Q2"/>
    <s v="WEEKEND"/>
    <n v="12"/>
    <n v="5"/>
    <n v="2"/>
    <n v="24"/>
    <n v="3"/>
    <n v="60"/>
    <x v="0"/>
    <s v="PROFIT"/>
    <n v="609"/>
    <s v="B2B"/>
    <x v="3"/>
    <s v="UPI"/>
  </r>
  <r>
    <s v="ID-5948"/>
    <s v="NORTH"/>
    <x v="4"/>
    <x v="4"/>
    <x v="4"/>
    <d v="2020-05-03T00:00:00"/>
    <s v="SUN"/>
    <s v="MAY"/>
    <x v="1"/>
    <s v="Q2"/>
    <s v="WEEKEND"/>
    <n v="21"/>
    <n v="40"/>
    <n v="7"/>
    <n v="147"/>
    <n v="33"/>
    <n v="840"/>
    <x v="0"/>
    <s v="PROFIT"/>
    <n v="26"/>
    <s v="B2C"/>
    <x v="3"/>
    <s v="UPI"/>
  </r>
  <r>
    <s v="ID-2476"/>
    <s v="NORTH"/>
    <x v="1"/>
    <x v="1"/>
    <x v="4"/>
    <d v="2020-05-04T00:00:00"/>
    <s v="MON"/>
    <s v="MAY"/>
    <x v="1"/>
    <s v="Q2"/>
    <s v="WEEKDAY"/>
    <n v="60"/>
    <n v="5"/>
    <n v="3"/>
    <n v="180"/>
    <n v="2"/>
    <n v="300"/>
    <x v="0"/>
    <s v="PROFIT"/>
    <n v="839"/>
    <s v="B2B"/>
    <x v="2"/>
    <s v="CREDIT"/>
  </r>
  <r>
    <s v="ID-5139"/>
    <s v="SOUTH"/>
    <x v="7"/>
    <x v="5"/>
    <x v="3"/>
    <d v="2020-05-05T00:00:00"/>
    <s v="TUE"/>
    <s v="MAY"/>
    <x v="1"/>
    <s v="Q2"/>
    <s v="WEEKDAY"/>
    <n v="97"/>
    <n v="10"/>
    <n v="4"/>
    <n v="388"/>
    <n v="6"/>
    <n v="970"/>
    <x v="1"/>
    <s v="PROFIT"/>
    <n v="75"/>
    <s v="B2C"/>
    <x v="0"/>
    <s v="UPI"/>
  </r>
  <r>
    <s v="ID-2004"/>
    <s v="SOUTH"/>
    <x v="4"/>
    <x v="6"/>
    <x v="1"/>
    <d v="2020-05-06T00:00:00"/>
    <s v="WED"/>
    <s v="MAY"/>
    <x v="1"/>
    <s v="Q2"/>
    <s v="WEEKDAY"/>
    <n v="42"/>
    <n v="25"/>
    <n v="10"/>
    <n v="420"/>
    <n v="15"/>
    <n v="1050"/>
    <x v="0"/>
    <s v="PROFIT"/>
    <n v="193"/>
    <s v="B2B"/>
    <x v="1"/>
    <s v="UPI"/>
  </r>
  <r>
    <s v="ID-5345"/>
    <s v="WEST"/>
    <x v="2"/>
    <x v="4"/>
    <x v="5"/>
    <d v="2020-05-07T00:00:00"/>
    <s v="THU"/>
    <s v="MAY"/>
    <x v="1"/>
    <s v="Q2"/>
    <s v="WEEKDAY"/>
    <n v="49"/>
    <n v="40"/>
    <n v="7"/>
    <n v="343"/>
    <n v="33"/>
    <n v="1960"/>
    <x v="0"/>
    <s v="PROFIT"/>
    <n v="861"/>
    <s v="B2B"/>
    <x v="2"/>
    <s v="CREDIT"/>
  </r>
  <r>
    <s v="ID-2404"/>
    <s v="SOUTH"/>
    <x v="5"/>
    <x v="3"/>
    <x v="4"/>
    <d v="2020-05-08T00:00:00"/>
    <s v="FRI"/>
    <s v="MAY"/>
    <x v="1"/>
    <s v="Q2"/>
    <s v="WEEKDAY"/>
    <n v="13"/>
    <n v="15"/>
    <n v="5"/>
    <n v="65"/>
    <n v="10"/>
    <n v="195"/>
    <x v="1"/>
    <s v="PROFIT"/>
    <n v="235"/>
    <s v="B2C"/>
    <x v="1"/>
    <s v="CASH"/>
  </r>
  <r>
    <s v="ID-5005"/>
    <s v="NORTH"/>
    <x v="4"/>
    <x v="5"/>
    <x v="0"/>
    <d v="2020-05-09T00:00:00"/>
    <s v="SAT"/>
    <s v="MAY"/>
    <x v="1"/>
    <s v="Q2"/>
    <s v="WEEKEND"/>
    <n v="78"/>
    <n v="10"/>
    <n v="4"/>
    <n v="312"/>
    <n v="6"/>
    <n v="780"/>
    <x v="0"/>
    <s v="PROFIT"/>
    <n v="38"/>
    <s v="B2B"/>
    <x v="1"/>
    <s v="CREDIT"/>
  </r>
  <r>
    <s v="ID-2897"/>
    <s v="WEST"/>
    <x v="8"/>
    <x v="6"/>
    <x v="5"/>
    <d v="2020-05-10T00:00:00"/>
    <s v="SUN"/>
    <s v="MAY"/>
    <x v="1"/>
    <s v="Q2"/>
    <s v="WEEKEND"/>
    <n v="49"/>
    <n v="25"/>
    <n v="10"/>
    <n v="490"/>
    <n v="15"/>
    <n v="1225"/>
    <x v="0"/>
    <s v="PROFIT"/>
    <n v="79"/>
    <s v="B2B"/>
    <x v="0"/>
    <s v="UPI"/>
  </r>
  <r>
    <s v="ID-1739"/>
    <s v="NORTH"/>
    <x v="2"/>
    <x v="6"/>
    <x v="0"/>
    <d v="2020-05-11T00:00:00"/>
    <s v="MON"/>
    <s v="MAY"/>
    <x v="1"/>
    <s v="Q2"/>
    <s v="WEEKDAY"/>
    <n v="20"/>
    <n v="25"/>
    <n v="10"/>
    <n v="200"/>
    <n v="15"/>
    <n v="500"/>
    <x v="0"/>
    <s v="PROFIT"/>
    <n v="364"/>
    <s v="B2B"/>
    <x v="1"/>
    <s v="CASH"/>
  </r>
  <r>
    <s v="ID-1659"/>
    <s v="EAST"/>
    <x v="2"/>
    <x v="5"/>
    <x v="3"/>
    <d v="2020-05-12T00:00:00"/>
    <s v="TUE"/>
    <s v="MAY"/>
    <x v="1"/>
    <s v="Q2"/>
    <s v="WEEKDAY"/>
    <n v="59"/>
    <n v="10"/>
    <n v="4"/>
    <n v="236"/>
    <n v="6"/>
    <n v="590"/>
    <x v="1"/>
    <s v="PROFIT"/>
    <n v="674"/>
    <s v="B2B"/>
    <x v="3"/>
    <s v="UPI"/>
  </r>
  <r>
    <s v="ID-5063"/>
    <s v="NORTH"/>
    <x v="1"/>
    <x v="3"/>
    <x v="3"/>
    <d v="2020-05-13T00:00:00"/>
    <s v="WED"/>
    <s v="MAY"/>
    <x v="1"/>
    <s v="Q2"/>
    <s v="WEEKDAY"/>
    <n v="52"/>
    <n v="15"/>
    <n v="5"/>
    <n v="260"/>
    <n v="10"/>
    <n v="780"/>
    <x v="1"/>
    <s v="PROFIT"/>
    <n v="665"/>
    <s v="B2B"/>
    <x v="3"/>
    <s v="UPI"/>
  </r>
  <r>
    <s v="ID-5946"/>
    <s v="SOUTH"/>
    <x v="8"/>
    <x v="2"/>
    <x v="2"/>
    <d v="2020-05-14T00:00:00"/>
    <s v="THU"/>
    <s v="MAY"/>
    <x v="1"/>
    <s v="Q2"/>
    <s v="WEEKDAY"/>
    <n v="45"/>
    <n v="5"/>
    <n v="2"/>
    <n v="90"/>
    <n v="3"/>
    <n v="225"/>
    <x v="1"/>
    <s v="PROFIT"/>
    <n v="431"/>
    <s v="B2B"/>
    <x v="0"/>
    <s v="UPI"/>
  </r>
  <r>
    <s v="ID-8692"/>
    <s v="NORTH"/>
    <x v="7"/>
    <x v="4"/>
    <x v="1"/>
    <d v="2020-05-15T00:00:00"/>
    <s v="FRI"/>
    <s v="MAY"/>
    <x v="1"/>
    <s v="Q2"/>
    <s v="WEEKDAY"/>
    <n v="24"/>
    <n v="40"/>
    <n v="7"/>
    <n v="168"/>
    <n v="33"/>
    <n v="960"/>
    <x v="0"/>
    <s v="PROFIT"/>
    <n v="806"/>
    <s v="B2C"/>
    <x v="1"/>
    <s v="UPI"/>
  </r>
  <r>
    <s v="ID-7509"/>
    <s v="NORTH"/>
    <x v="2"/>
    <x v="6"/>
    <x v="2"/>
    <d v="2020-05-16T00:00:00"/>
    <s v="SAT"/>
    <s v="MAY"/>
    <x v="1"/>
    <s v="Q2"/>
    <s v="WEEKEND"/>
    <n v="26"/>
    <n v="25"/>
    <n v="10"/>
    <n v="260"/>
    <n v="15"/>
    <n v="650"/>
    <x v="0"/>
    <s v="PROFIT"/>
    <n v="995"/>
    <s v="B2C"/>
    <x v="1"/>
    <s v="UPI"/>
  </r>
  <r>
    <s v="ID-8518"/>
    <s v="NORTH"/>
    <x v="0"/>
    <x v="3"/>
    <x v="4"/>
    <d v="2020-05-17T00:00:00"/>
    <s v="SUN"/>
    <s v="MAY"/>
    <x v="1"/>
    <s v="Q2"/>
    <s v="WEEKEND"/>
    <n v="61"/>
    <n v="15"/>
    <n v="5"/>
    <n v="305"/>
    <n v="10"/>
    <n v="915"/>
    <x v="1"/>
    <s v="PROFIT"/>
    <n v="723"/>
    <s v="B2C"/>
    <x v="2"/>
    <s v="CASH"/>
  </r>
  <r>
    <s v="ID-7852"/>
    <s v="SOUTH"/>
    <x v="5"/>
    <x v="2"/>
    <x v="0"/>
    <d v="2020-05-18T00:00:00"/>
    <s v="MON"/>
    <s v="MAY"/>
    <x v="1"/>
    <s v="Q2"/>
    <s v="WEEKDAY"/>
    <n v="60"/>
    <n v="5"/>
    <n v="2"/>
    <n v="120"/>
    <n v="3"/>
    <n v="300"/>
    <x v="0"/>
    <s v="PROFIT"/>
    <n v="843"/>
    <s v="B2B"/>
    <x v="1"/>
    <s v="CASH"/>
  </r>
  <r>
    <s v="ID-8050"/>
    <s v="EAST"/>
    <x v="3"/>
    <x v="3"/>
    <x v="2"/>
    <d v="2020-05-19T00:00:00"/>
    <s v="TUE"/>
    <s v="MAY"/>
    <x v="1"/>
    <s v="Q2"/>
    <s v="WEEKDAY"/>
    <n v="32"/>
    <n v="15"/>
    <n v="5"/>
    <n v="160"/>
    <n v="10"/>
    <n v="480"/>
    <x v="1"/>
    <s v="PROFIT"/>
    <n v="624"/>
    <s v="B2B"/>
    <x v="3"/>
    <s v="UPI"/>
  </r>
  <r>
    <s v="ID-1466"/>
    <s v="WEST"/>
    <x v="8"/>
    <x v="4"/>
    <x v="3"/>
    <d v="2020-05-20T00:00:00"/>
    <s v="WED"/>
    <s v="MAY"/>
    <x v="1"/>
    <s v="Q2"/>
    <s v="WEEKDAY"/>
    <n v="49"/>
    <n v="40"/>
    <n v="7"/>
    <n v="343"/>
    <n v="33"/>
    <n v="1960"/>
    <x v="1"/>
    <s v="PROFIT"/>
    <n v="423"/>
    <s v="B2C"/>
    <x v="3"/>
    <s v="CREDIT"/>
  </r>
  <r>
    <s v="ID-4590"/>
    <s v="SOUTH"/>
    <x v="3"/>
    <x v="0"/>
    <x v="1"/>
    <d v="2020-05-21T00:00:00"/>
    <s v="THU"/>
    <s v="MAY"/>
    <x v="1"/>
    <s v="Q2"/>
    <s v="WEEKDAY"/>
    <n v="53"/>
    <n v="5"/>
    <n v="2"/>
    <n v="106"/>
    <n v="3"/>
    <n v="265"/>
    <x v="0"/>
    <s v="PROFIT"/>
    <n v="151"/>
    <s v="B2B"/>
    <x v="0"/>
    <s v="CREDIT"/>
  </r>
  <r>
    <s v="ID-3845"/>
    <s v="SOUTH"/>
    <x v="7"/>
    <x v="0"/>
    <x v="5"/>
    <d v="2020-05-22T00:00:00"/>
    <s v="FRI"/>
    <s v="MAY"/>
    <x v="1"/>
    <s v="Q2"/>
    <s v="WEEKDAY"/>
    <n v="52"/>
    <n v="5"/>
    <n v="2"/>
    <n v="104"/>
    <n v="3"/>
    <n v="260"/>
    <x v="0"/>
    <s v="PROFIT"/>
    <n v="999"/>
    <s v="B2C"/>
    <x v="3"/>
    <s v="UPI"/>
  </r>
  <r>
    <s v="ID-7652"/>
    <s v="NORTH"/>
    <x v="3"/>
    <x v="2"/>
    <x v="5"/>
    <d v="2020-05-23T00:00:00"/>
    <s v="SAT"/>
    <s v="MAY"/>
    <x v="1"/>
    <s v="Q2"/>
    <s v="WEEKEND"/>
    <n v="58"/>
    <n v="5"/>
    <n v="2"/>
    <n v="116"/>
    <n v="3"/>
    <n v="290"/>
    <x v="1"/>
    <s v="PROFIT"/>
    <n v="668"/>
    <s v="B2B"/>
    <x v="3"/>
    <s v="UPI"/>
  </r>
  <r>
    <s v="ID-2622"/>
    <s v="SOUTH"/>
    <x v="1"/>
    <x v="4"/>
    <x v="0"/>
    <d v="2020-05-24T00:00:00"/>
    <s v="SUN"/>
    <s v="MAY"/>
    <x v="1"/>
    <s v="Q2"/>
    <s v="WEEKEND"/>
    <n v="52"/>
    <n v="40"/>
    <n v="7"/>
    <n v="364"/>
    <n v="33"/>
    <n v="2080"/>
    <x v="0"/>
    <s v="PROFIT"/>
    <n v="261"/>
    <s v="B2C"/>
    <x v="2"/>
    <s v="UPI"/>
  </r>
  <r>
    <s v="ID-2216"/>
    <s v="SOUTH"/>
    <x v="8"/>
    <x v="4"/>
    <x v="3"/>
    <d v="2020-05-25T00:00:00"/>
    <s v="MON"/>
    <s v="MAY"/>
    <x v="1"/>
    <s v="Q2"/>
    <s v="WEEKDAY"/>
    <n v="13"/>
    <n v="40"/>
    <n v="7"/>
    <n v="91"/>
    <n v="33"/>
    <n v="520"/>
    <x v="0"/>
    <s v="PROFIT"/>
    <n v="185"/>
    <s v="B2B"/>
    <x v="0"/>
    <s v="CASH"/>
  </r>
  <r>
    <s v="ID-6143"/>
    <s v="WEST"/>
    <x v="5"/>
    <x v="5"/>
    <x v="2"/>
    <d v="2020-05-26T00:00:00"/>
    <s v="TUE"/>
    <s v="MAY"/>
    <x v="1"/>
    <s v="Q2"/>
    <s v="WEEKDAY"/>
    <n v="54"/>
    <n v="10"/>
    <n v="4"/>
    <n v="216"/>
    <n v="6"/>
    <n v="540"/>
    <x v="0"/>
    <s v="PROFIT"/>
    <n v="653"/>
    <s v="B2C"/>
    <x v="3"/>
    <s v="UPI"/>
  </r>
  <r>
    <s v="ID-2958"/>
    <s v="WEST"/>
    <x v="2"/>
    <x v="0"/>
    <x v="2"/>
    <d v="2020-05-27T00:00:00"/>
    <s v="WED"/>
    <s v="MAY"/>
    <x v="1"/>
    <s v="Q2"/>
    <s v="WEEKDAY"/>
    <n v="26"/>
    <n v="5"/>
    <n v="2"/>
    <n v="52"/>
    <n v="3"/>
    <n v="130"/>
    <x v="0"/>
    <s v="PROFIT"/>
    <n v="9"/>
    <s v="B2C"/>
    <x v="2"/>
    <s v="UPI"/>
  </r>
  <r>
    <s v="ID-5094"/>
    <s v="WEST"/>
    <x v="5"/>
    <x v="4"/>
    <x v="3"/>
    <d v="2020-05-28T00:00:00"/>
    <s v="THU"/>
    <s v="MAY"/>
    <x v="1"/>
    <s v="Q2"/>
    <s v="WEEKDAY"/>
    <n v="19"/>
    <n v="40"/>
    <n v="7"/>
    <n v="133"/>
    <n v="33"/>
    <n v="760"/>
    <x v="0"/>
    <s v="PROFIT"/>
    <n v="76"/>
    <s v="B2B"/>
    <x v="0"/>
    <s v="UPI"/>
  </r>
  <r>
    <s v="ID-7331"/>
    <s v="SOUTH"/>
    <x v="2"/>
    <x v="1"/>
    <x v="2"/>
    <d v="2020-05-29T00:00:00"/>
    <s v="FRI"/>
    <s v="MAY"/>
    <x v="1"/>
    <s v="Q2"/>
    <s v="WEEKDAY"/>
    <n v="84"/>
    <n v="5"/>
    <n v="3"/>
    <n v="252"/>
    <n v="2"/>
    <n v="420"/>
    <x v="1"/>
    <s v="PROFIT"/>
    <n v="992"/>
    <s v="B2B"/>
    <x v="2"/>
    <s v="CREDIT"/>
  </r>
  <r>
    <s v="ID-3040"/>
    <s v="SOUTH"/>
    <x v="2"/>
    <x v="5"/>
    <x v="4"/>
    <d v="2020-05-30T00:00:00"/>
    <s v="SAT"/>
    <s v="MAY"/>
    <x v="1"/>
    <s v="Q2"/>
    <s v="WEEKEND"/>
    <n v="38"/>
    <n v="10"/>
    <n v="4"/>
    <n v="152"/>
    <n v="6"/>
    <n v="380"/>
    <x v="0"/>
    <s v="PROFIT"/>
    <n v="908"/>
    <s v="B2C"/>
    <x v="0"/>
    <s v="CREDIT"/>
  </r>
  <r>
    <s v="ID-8699"/>
    <s v="WEST"/>
    <x v="5"/>
    <x v="6"/>
    <x v="5"/>
    <d v="2020-05-31T00:00:00"/>
    <s v="SUN"/>
    <s v="MAY"/>
    <x v="1"/>
    <s v="Q2"/>
    <s v="WEEKEND"/>
    <n v="41"/>
    <n v="25"/>
    <n v="10"/>
    <n v="410"/>
    <n v="15"/>
    <n v="1025"/>
    <x v="1"/>
    <s v="PROFIT"/>
    <n v="562"/>
    <s v="B2B"/>
    <x v="0"/>
    <s v="CASH"/>
  </r>
  <r>
    <s v="ID-6730"/>
    <s v="SOUTH"/>
    <x v="8"/>
    <x v="5"/>
    <x v="1"/>
    <d v="2020-06-01T00:00:00"/>
    <s v="MON"/>
    <s v="JUN"/>
    <x v="1"/>
    <s v="Q2"/>
    <s v="WEEKDAY"/>
    <n v="51"/>
    <n v="10"/>
    <n v="4"/>
    <n v="204"/>
    <n v="6"/>
    <n v="510"/>
    <x v="1"/>
    <s v="PROFIT"/>
    <n v="400"/>
    <s v="B2C"/>
    <x v="2"/>
    <s v="UPI"/>
  </r>
  <r>
    <s v="ID-1523"/>
    <s v="WEST"/>
    <x v="6"/>
    <x v="1"/>
    <x v="4"/>
    <d v="2020-06-02T00:00:00"/>
    <s v="TUE"/>
    <s v="JUN"/>
    <x v="1"/>
    <s v="Q2"/>
    <s v="WEEKDAY"/>
    <n v="29"/>
    <n v="5"/>
    <n v="3"/>
    <n v="87"/>
    <n v="2"/>
    <n v="145"/>
    <x v="1"/>
    <s v="PROFIT"/>
    <n v="795"/>
    <s v="B2C"/>
    <x v="1"/>
    <s v="CASH"/>
  </r>
  <r>
    <s v="ID-2632"/>
    <s v="WEST"/>
    <x v="0"/>
    <x v="0"/>
    <x v="0"/>
    <d v="2020-06-03T00:00:00"/>
    <s v="WED"/>
    <s v="JUN"/>
    <x v="1"/>
    <s v="Q2"/>
    <s v="WEEKDAY"/>
    <n v="76"/>
    <n v="5"/>
    <n v="2"/>
    <n v="152"/>
    <n v="3"/>
    <n v="380"/>
    <x v="0"/>
    <s v="PROFIT"/>
    <n v="354"/>
    <s v="B2B"/>
    <x v="3"/>
    <s v="CREDIT"/>
  </r>
  <r>
    <s v="ID-8861"/>
    <s v="EAST"/>
    <x v="4"/>
    <x v="4"/>
    <x v="3"/>
    <d v="2020-06-04T00:00:00"/>
    <s v="THU"/>
    <s v="JUN"/>
    <x v="1"/>
    <s v="Q2"/>
    <s v="WEEKDAY"/>
    <n v="68"/>
    <n v="40"/>
    <n v="7"/>
    <n v="476"/>
    <n v="33"/>
    <n v="2720"/>
    <x v="1"/>
    <s v="PROFIT"/>
    <n v="232"/>
    <s v="B2B"/>
    <x v="1"/>
    <s v="UPI"/>
  </r>
  <r>
    <s v="ID-5885"/>
    <s v="SOUTH"/>
    <x v="8"/>
    <x v="2"/>
    <x v="1"/>
    <d v="2020-06-05T00:00:00"/>
    <s v="FRI"/>
    <s v="JUN"/>
    <x v="1"/>
    <s v="Q2"/>
    <s v="WEEKDAY"/>
    <n v="78"/>
    <n v="5"/>
    <n v="2"/>
    <n v="156"/>
    <n v="3"/>
    <n v="390"/>
    <x v="0"/>
    <s v="PROFIT"/>
    <n v="914"/>
    <s v="B2C"/>
    <x v="2"/>
    <s v="UPI"/>
  </r>
  <r>
    <s v="ID-5582"/>
    <s v="NORTH"/>
    <x v="2"/>
    <x v="2"/>
    <x v="4"/>
    <d v="2020-06-06T00:00:00"/>
    <s v="SAT"/>
    <s v="JUN"/>
    <x v="1"/>
    <s v="Q2"/>
    <s v="WEEKEND"/>
    <n v="35"/>
    <n v="5"/>
    <n v="2"/>
    <n v="70"/>
    <n v="3"/>
    <n v="175"/>
    <x v="1"/>
    <s v="PROFIT"/>
    <n v="148"/>
    <s v="B2C"/>
    <x v="0"/>
    <s v="UPI"/>
  </r>
  <r>
    <s v="ID-6655"/>
    <s v="EAST"/>
    <x v="8"/>
    <x v="4"/>
    <x v="4"/>
    <d v="2020-06-07T00:00:00"/>
    <s v="SUN"/>
    <s v="JUN"/>
    <x v="1"/>
    <s v="Q2"/>
    <s v="WEEKEND"/>
    <n v="77"/>
    <n v="40"/>
    <n v="7"/>
    <n v="539"/>
    <n v="33"/>
    <n v="3080"/>
    <x v="1"/>
    <s v="PROFIT"/>
    <n v="597"/>
    <s v="B2B"/>
    <x v="3"/>
    <s v="UPI"/>
  </r>
  <r>
    <s v="ID-8661"/>
    <s v="SOUTH"/>
    <x v="8"/>
    <x v="3"/>
    <x v="4"/>
    <d v="2020-06-08T00:00:00"/>
    <s v="MON"/>
    <s v="JUN"/>
    <x v="1"/>
    <s v="Q2"/>
    <s v="WEEKDAY"/>
    <n v="24"/>
    <n v="15"/>
    <n v="5"/>
    <n v="120"/>
    <n v="10"/>
    <n v="360"/>
    <x v="0"/>
    <s v="PROFIT"/>
    <n v="655"/>
    <s v="B2C"/>
    <x v="0"/>
    <s v="CREDIT"/>
  </r>
  <r>
    <s v="ID-7146"/>
    <s v="NORTH"/>
    <x v="6"/>
    <x v="5"/>
    <x v="1"/>
    <d v="2020-06-09T00:00:00"/>
    <s v="TUE"/>
    <s v="JUN"/>
    <x v="1"/>
    <s v="Q2"/>
    <s v="WEEKDAY"/>
    <n v="64"/>
    <n v="10"/>
    <n v="4"/>
    <n v="256"/>
    <n v="6"/>
    <n v="640"/>
    <x v="1"/>
    <s v="PROFIT"/>
    <n v="323"/>
    <s v="B2C"/>
    <x v="0"/>
    <s v="UPI"/>
  </r>
  <r>
    <s v="ID-4786"/>
    <s v="NORTH"/>
    <x v="2"/>
    <x v="3"/>
    <x v="4"/>
    <d v="2020-06-10T00:00:00"/>
    <s v="WED"/>
    <s v="JUN"/>
    <x v="1"/>
    <s v="Q2"/>
    <s v="WEEKDAY"/>
    <n v="12"/>
    <n v="15"/>
    <n v="5"/>
    <n v="60"/>
    <n v="10"/>
    <n v="180"/>
    <x v="0"/>
    <s v="PROFIT"/>
    <n v="5"/>
    <s v="B2C"/>
    <x v="1"/>
    <s v="UPI"/>
  </r>
  <r>
    <s v="ID-8124"/>
    <s v="NORTH"/>
    <x v="8"/>
    <x v="3"/>
    <x v="4"/>
    <d v="2020-06-11T00:00:00"/>
    <s v="THU"/>
    <s v="JUN"/>
    <x v="1"/>
    <s v="Q2"/>
    <s v="WEEKDAY"/>
    <n v="80"/>
    <n v="15"/>
    <n v="5"/>
    <n v="400"/>
    <n v="10"/>
    <n v="1200"/>
    <x v="1"/>
    <s v="PROFIT"/>
    <n v="227"/>
    <s v="B2C"/>
    <x v="0"/>
    <s v="UPI"/>
  </r>
  <r>
    <s v="ID-3231"/>
    <s v="EAST"/>
    <x v="4"/>
    <x v="0"/>
    <x v="5"/>
    <d v="2020-06-12T00:00:00"/>
    <s v="FRI"/>
    <s v="JUN"/>
    <x v="1"/>
    <s v="Q2"/>
    <s v="WEEKDAY"/>
    <n v="41"/>
    <n v="5"/>
    <n v="2"/>
    <n v="82"/>
    <n v="3"/>
    <n v="205"/>
    <x v="1"/>
    <s v="PROFIT"/>
    <n v="246"/>
    <s v="B2B"/>
    <x v="1"/>
    <s v="CASH"/>
  </r>
  <r>
    <s v="ID-8158"/>
    <s v="WEST"/>
    <x v="4"/>
    <x v="5"/>
    <x v="0"/>
    <d v="2020-06-13T00:00:00"/>
    <s v="SAT"/>
    <s v="JUN"/>
    <x v="1"/>
    <s v="Q2"/>
    <s v="WEEKEND"/>
    <n v="51"/>
    <n v="10"/>
    <n v="4"/>
    <n v="204"/>
    <n v="6"/>
    <n v="510"/>
    <x v="0"/>
    <s v="PROFIT"/>
    <n v="30"/>
    <s v="B2B"/>
    <x v="0"/>
    <s v="CASH"/>
  </r>
  <r>
    <s v="ID-5872"/>
    <s v="EAST"/>
    <x v="0"/>
    <x v="4"/>
    <x v="0"/>
    <d v="2020-06-14T00:00:00"/>
    <s v="SUN"/>
    <s v="JUN"/>
    <x v="1"/>
    <s v="Q2"/>
    <s v="WEEKEND"/>
    <n v="57"/>
    <n v="40"/>
    <n v="7"/>
    <n v="399"/>
    <n v="33"/>
    <n v="2280"/>
    <x v="1"/>
    <s v="PROFIT"/>
    <n v="395"/>
    <s v="B2C"/>
    <x v="1"/>
    <s v="UPI"/>
  </r>
  <r>
    <s v="ID-3249"/>
    <s v="SOUTH"/>
    <x v="1"/>
    <x v="2"/>
    <x v="4"/>
    <d v="2020-06-15T00:00:00"/>
    <s v="MON"/>
    <s v="JUN"/>
    <x v="1"/>
    <s v="Q2"/>
    <s v="WEEKDAY"/>
    <n v="53"/>
    <n v="5"/>
    <n v="2"/>
    <n v="106"/>
    <n v="3"/>
    <n v="265"/>
    <x v="1"/>
    <s v="PROFIT"/>
    <n v="235"/>
    <s v="B2C"/>
    <x v="2"/>
    <s v="CREDIT"/>
  </r>
  <r>
    <s v="ID-3057"/>
    <s v="NORTH"/>
    <x v="7"/>
    <x v="1"/>
    <x v="3"/>
    <d v="2020-06-16T00:00:00"/>
    <s v="TUE"/>
    <s v="JUN"/>
    <x v="1"/>
    <s v="Q2"/>
    <s v="WEEKDAY"/>
    <n v="75"/>
    <n v="5"/>
    <n v="3"/>
    <n v="225"/>
    <n v="2"/>
    <n v="375"/>
    <x v="1"/>
    <s v="PROFIT"/>
    <n v="445"/>
    <s v="B2B"/>
    <x v="0"/>
    <s v="CASH"/>
  </r>
  <r>
    <s v="ID-8345"/>
    <s v="WEST"/>
    <x v="6"/>
    <x v="0"/>
    <x v="3"/>
    <d v="2020-06-17T00:00:00"/>
    <s v="WED"/>
    <s v="JUN"/>
    <x v="1"/>
    <s v="Q2"/>
    <s v="WEEKDAY"/>
    <n v="25"/>
    <n v="5"/>
    <n v="2"/>
    <n v="50"/>
    <n v="3"/>
    <n v="125"/>
    <x v="0"/>
    <s v="PROFIT"/>
    <n v="588"/>
    <s v="B2C"/>
    <x v="2"/>
    <s v="UPI"/>
  </r>
  <r>
    <s v="ID-1906"/>
    <s v="EAST"/>
    <x v="1"/>
    <x v="5"/>
    <x v="3"/>
    <d v="2020-06-18T00:00:00"/>
    <s v="THU"/>
    <s v="JUN"/>
    <x v="1"/>
    <s v="Q2"/>
    <s v="WEEKDAY"/>
    <n v="47"/>
    <n v="10"/>
    <n v="4"/>
    <n v="188"/>
    <n v="6"/>
    <n v="470"/>
    <x v="1"/>
    <s v="PROFIT"/>
    <n v="83"/>
    <s v="B2C"/>
    <x v="1"/>
    <s v="CASH"/>
  </r>
  <r>
    <s v="ID-7058"/>
    <s v="WEST"/>
    <x v="4"/>
    <x v="0"/>
    <x v="1"/>
    <d v="2020-06-19T00:00:00"/>
    <s v="FRI"/>
    <s v="JUN"/>
    <x v="1"/>
    <s v="Q2"/>
    <s v="WEEKDAY"/>
    <n v="58"/>
    <n v="5"/>
    <n v="2"/>
    <n v="116"/>
    <n v="3"/>
    <n v="290"/>
    <x v="0"/>
    <s v="PROFIT"/>
    <n v="374"/>
    <s v="B2C"/>
    <x v="0"/>
    <s v="UPI"/>
  </r>
  <r>
    <s v="ID-6870"/>
    <s v="WEST"/>
    <x v="4"/>
    <x v="5"/>
    <x v="5"/>
    <d v="2020-06-20T00:00:00"/>
    <s v="SAT"/>
    <s v="JUN"/>
    <x v="1"/>
    <s v="Q2"/>
    <s v="WEEKEND"/>
    <n v="91"/>
    <n v="10"/>
    <n v="4"/>
    <n v="364"/>
    <n v="6"/>
    <n v="910"/>
    <x v="1"/>
    <s v="PROFIT"/>
    <n v="367"/>
    <s v="B2B"/>
    <x v="3"/>
    <s v="UPI"/>
  </r>
  <r>
    <s v="ID-2417"/>
    <s v="EAST"/>
    <x v="6"/>
    <x v="4"/>
    <x v="0"/>
    <d v="2020-06-21T00:00:00"/>
    <s v="SUN"/>
    <s v="JUN"/>
    <x v="1"/>
    <s v="Q2"/>
    <s v="WEEKEND"/>
    <n v="83"/>
    <n v="40"/>
    <n v="7"/>
    <n v="581"/>
    <n v="33"/>
    <n v="3320"/>
    <x v="1"/>
    <s v="PROFIT"/>
    <n v="167"/>
    <s v="B2B"/>
    <x v="2"/>
    <s v="UPI"/>
  </r>
  <r>
    <s v="ID-1273"/>
    <s v="WEST"/>
    <x v="7"/>
    <x v="0"/>
    <x v="1"/>
    <d v="2020-06-22T00:00:00"/>
    <s v="MON"/>
    <s v="JUN"/>
    <x v="1"/>
    <s v="Q2"/>
    <s v="WEEKDAY"/>
    <n v="78"/>
    <n v="5"/>
    <n v="2"/>
    <n v="156"/>
    <n v="3"/>
    <n v="390"/>
    <x v="0"/>
    <s v="PROFIT"/>
    <n v="159"/>
    <s v="B2C"/>
    <x v="0"/>
    <s v="CASH"/>
  </r>
  <r>
    <s v="ID-8649"/>
    <s v="SOUTH"/>
    <x v="7"/>
    <x v="6"/>
    <x v="1"/>
    <d v="2020-06-23T00:00:00"/>
    <s v="TUE"/>
    <s v="JUN"/>
    <x v="1"/>
    <s v="Q2"/>
    <s v="WEEKDAY"/>
    <n v="16"/>
    <n v="25"/>
    <n v="10"/>
    <n v="160"/>
    <n v="15"/>
    <n v="400"/>
    <x v="1"/>
    <s v="PROFIT"/>
    <n v="836"/>
    <s v="B2C"/>
    <x v="2"/>
    <s v="UPI"/>
  </r>
  <r>
    <s v="ID-7169"/>
    <s v="NORTH"/>
    <x v="1"/>
    <x v="4"/>
    <x v="3"/>
    <d v="2020-06-24T00:00:00"/>
    <s v="WED"/>
    <s v="JUN"/>
    <x v="1"/>
    <s v="Q2"/>
    <s v="WEEKDAY"/>
    <n v="49"/>
    <n v="40"/>
    <n v="7"/>
    <n v="343"/>
    <n v="33"/>
    <n v="1960"/>
    <x v="0"/>
    <s v="PROFIT"/>
    <n v="53"/>
    <s v="B2C"/>
    <x v="2"/>
    <s v="UPI"/>
  </r>
  <r>
    <s v="ID-1642"/>
    <s v="NORTH"/>
    <x v="2"/>
    <x v="3"/>
    <x v="0"/>
    <d v="2020-06-25T00:00:00"/>
    <s v="THU"/>
    <s v="JUN"/>
    <x v="1"/>
    <s v="Q2"/>
    <s v="WEEKDAY"/>
    <n v="29"/>
    <n v="15"/>
    <n v="5"/>
    <n v="145"/>
    <n v="10"/>
    <n v="435"/>
    <x v="1"/>
    <s v="PROFIT"/>
    <n v="919"/>
    <s v="B2C"/>
    <x v="0"/>
    <s v="CREDIT"/>
  </r>
  <r>
    <s v="ID-1995"/>
    <s v="SOUTH"/>
    <x v="4"/>
    <x v="1"/>
    <x v="4"/>
    <d v="2020-06-26T00:00:00"/>
    <s v="FRI"/>
    <s v="JUN"/>
    <x v="1"/>
    <s v="Q2"/>
    <s v="WEEKDAY"/>
    <n v="89"/>
    <n v="5"/>
    <n v="3"/>
    <n v="267"/>
    <n v="2"/>
    <n v="445"/>
    <x v="1"/>
    <s v="PROFIT"/>
    <n v="426"/>
    <s v="B2C"/>
    <x v="2"/>
    <s v="CASH"/>
  </r>
  <r>
    <s v="ID-6026"/>
    <s v="NORTH"/>
    <x v="8"/>
    <x v="5"/>
    <x v="0"/>
    <d v="2020-06-27T00:00:00"/>
    <s v="SAT"/>
    <s v="JUN"/>
    <x v="1"/>
    <s v="Q2"/>
    <s v="WEEKEND"/>
    <n v="69"/>
    <n v="10"/>
    <n v="4"/>
    <n v="276"/>
    <n v="6"/>
    <n v="690"/>
    <x v="1"/>
    <s v="PROFIT"/>
    <n v="68"/>
    <s v="B2C"/>
    <x v="0"/>
    <s v="CREDIT"/>
  </r>
  <r>
    <s v="ID-4652"/>
    <s v="WEST"/>
    <x v="1"/>
    <x v="5"/>
    <x v="2"/>
    <d v="2020-06-28T00:00:00"/>
    <s v="SUN"/>
    <s v="JUN"/>
    <x v="1"/>
    <s v="Q2"/>
    <s v="WEEKEND"/>
    <n v="19"/>
    <n v="10"/>
    <n v="4"/>
    <n v="76"/>
    <n v="6"/>
    <n v="190"/>
    <x v="1"/>
    <s v="PROFIT"/>
    <n v="676"/>
    <s v="B2B"/>
    <x v="2"/>
    <s v="UPI"/>
  </r>
  <r>
    <s v="ID-8342"/>
    <s v="EAST"/>
    <x v="6"/>
    <x v="1"/>
    <x v="0"/>
    <d v="2020-06-29T00:00:00"/>
    <s v="MON"/>
    <s v="JUN"/>
    <x v="1"/>
    <s v="Q2"/>
    <s v="WEEKDAY"/>
    <n v="15"/>
    <n v="5"/>
    <n v="3"/>
    <n v="45"/>
    <n v="2"/>
    <n v="75"/>
    <x v="0"/>
    <s v="PROFIT"/>
    <n v="142"/>
    <s v="B2B"/>
    <x v="2"/>
    <s v="CREDIT"/>
  </r>
  <r>
    <s v="ID-4952"/>
    <s v="NORTH"/>
    <x v="1"/>
    <x v="3"/>
    <x v="2"/>
    <d v="2020-06-30T00:00:00"/>
    <s v="TUE"/>
    <s v="JUN"/>
    <x v="1"/>
    <s v="Q2"/>
    <s v="WEEKDAY"/>
    <n v="28"/>
    <n v="15"/>
    <n v="5"/>
    <n v="140"/>
    <n v="10"/>
    <n v="420"/>
    <x v="1"/>
    <s v="PROFIT"/>
    <n v="134"/>
    <s v="B2B"/>
    <x v="3"/>
    <s v="CASH"/>
  </r>
  <r>
    <s v="ID-7953"/>
    <s v="WEST"/>
    <x v="2"/>
    <x v="4"/>
    <x v="1"/>
    <d v="2020-07-01T00:00:00"/>
    <s v="WED"/>
    <s v="JUL"/>
    <x v="1"/>
    <s v="Q3"/>
    <s v="WEEKDAY"/>
    <n v="63"/>
    <n v="40"/>
    <n v="7"/>
    <n v="441"/>
    <n v="33"/>
    <n v="2520"/>
    <x v="1"/>
    <s v="PROFIT"/>
    <n v="153"/>
    <s v="B2B"/>
    <x v="0"/>
    <s v="UPI"/>
  </r>
  <r>
    <s v="ID-5081"/>
    <s v="WEST"/>
    <x v="6"/>
    <x v="3"/>
    <x v="2"/>
    <d v="2020-07-02T00:00:00"/>
    <s v="THU"/>
    <s v="JUL"/>
    <x v="1"/>
    <s v="Q3"/>
    <s v="WEEKDAY"/>
    <n v="35"/>
    <n v="15"/>
    <n v="5"/>
    <n v="175"/>
    <n v="10"/>
    <n v="525"/>
    <x v="0"/>
    <s v="PROFIT"/>
    <n v="395"/>
    <s v="B2C"/>
    <x v="3"/>
    <s v="CASH"/>
  </r>
  <r>
    <s v="ID-5821"/>
    <s v="NORTH"/>
    <x v="0"/>
    <x v="5"/>
    <x v="1"/>
    <d v="2020-07-03T00:00:00"/>
    <s v="FRI"/>
    <s v="JUL"/>
    <x v="1"/>
    <s v="Q3"/>
    <s v="WEEKDAY"/>
    <n v="50"/>
    <n v="10"/>
    <n v="4"/>
    <n v="200"/>
    <n v="6"/>
    <n v="500"/>
    <x v="1"/>
    <s v="PROFIT"/>
    <n v="96"/>
    <s v="B2B"/>
    <x v="0"/>
    <s v="CASH"/>
  </r>
  <r>
    <s v="ID-8629"/>
    <s v="NORTH"/>
    <x v="0"/>
    <x v="0"/>
    <x v="5"/>
    <d v="2020-07-04T00:00:00"/>
    <s v="SAT"/>
    <s v="JUL"/>
    <x v="1"/>
    <s v="Q3"/>
    <s v="WEEKEND"/>
    <n v="52"/>
    <n v="5"/>
    <n v="2"/>
    <n v="104"/>
    <n v="3"/>
    <n v="260"/>
    <x v="1"/>
    <s v="PROFIT"/>
    <n v="348"/>
    <s v="B2C"/>
    <x v="1"/>
    <s v="CREDIT"/>
  </r>
  <r>
    <s v="ID-5858"/>
    <s v="SOUTH"/>
    <x v="0"/>
    <x v="6"/>
    <x v="3"/>
    <d v="2020-07-05T00:00:00"/>
    <s v="SUN"/>
    <s v="JUL"/>
    <x v="1"/>
    <s v="Q3"/>
    <s v="WEEKEND"/>
    <n v="56"/>
    <n v="25"/>
    <n v="10"/>
    <n v="560"/>
    <n v="15"/>
    <n v="1400"/>
    <x v="1"/>
    <s v="PROFIT"/>
    <n v="549"/>
    <s v="B2C"/>
    <x v="1"/>
    <s v="CASH"/>
  </r>
  <r>
    <s v="ID-8633"/>
    <s v="WEST"/>
    <x v="2"/>
    <x v="6"/>
    <x v="2"/>
    <d v="2020-07-06T00:00:00"/>
    <s v="MON"/>
    <s v="JUL"/>
    <x v="1"/>
    <s v="Q3"/>
    <s v="WEEKDAY"/>
    <n v="81"/>
    <n v="25"/>
    <n v="10"/>
    <n v="810"/>
    <n v="15"/>
    <n v="2025"/>
    <x v="1"/>
    <s v="PROFIT"/>
    <n v="79"/>
    <s v="B2C"/>
    <x v="1"/>
    <s v="UPI"/>
  </r>
  <r>
    <s v="ID-4397"/>
    <s v="SOUTH"/>
    <x v="3"/>
    <x v="6"/>
    <x v="2"/>
    <d v="2020-07-07T00:00:00"/>
    <s v="TUE"/>
    <s v="JUL"/>
    <x v="1"/>
    <s v="Q3"/>
    <s v="WEEKDAY"/>
    <n v="39"/>
    <n v="25"/>
    <n v="10"/>
    <n v="390"/>
    <n v="15"/>
    <n v="975"/>
    <x v="0"/>
    <s v="PROFIT"/>
    <n v="471"/>
    <s v="B2C"/>
    <x v="1"/>
    <s v="UPI"/>
  </r>
  <r>
    <s v="ID-5071"/>
    <s v="NORTH"/>
    <x v="8"/>
    <x v="1"/>
    <x v="5"/>
    <d v="2020-07-08T00:00:00"/>
    <s v="WED"/>
    <s v="JUL"/>
    <x v="1"/>
    <s v="Q3"/>
    <s v="WEEKDAY"/>
    <n v="81"/>
    <n v="5"/>
    <n v="3"/>
    <n v="243"/>
    <n v="2"/>
    <n v="405"/>
    <x v="1"/>
    <s v="PROFIT"/>
    <n v="874"/>
    <s v="B2B"/>
    <x v="0"/>
    <s v="CASH"/>
  </r>
  <r>
    <s v="ID-3785"/>
    <s v="WEST"/>
    <x v="8"/>
    <x v="6"/>
    <x v="0"/>
    <d v="2020-07-09T00:00:00"/>
    <s v="THU"/>
    <s v="JUL"/>
    <x v="1"/>
    <s v="Q3"/>
    <s v="WEEKDAY"/>
    <n v="46"/>
    <n v="25"/>
    <n v="10"/>
    <n v="460"/>
    <n v="15"/>
    <n v="1150"/>
    <x v="0"/>
    <s v="PROFIT"/>
    <n v="847"/>
    <s v="B2C"/>
    <x v="0"/>
    <s v="UPI"/>
  </r>
  <r>
    <s v="ID-3360"/>
    <s v="WEST"/>
    <x v="4"/>
    <x v="3"/>
    <x v="2"/>
    <d v="2020-07-10T00:00:00"/>
    <s v="FRI"/>
    <s v="JUL"/>
    <x v="1"/>
    <s v="Q3"/>
    <s v="WEEKDAY"/>
    <n v="48"/>
    <n v="15"/>
    <n v="5"/>
    <n v="240"/>
    <n v="10"/>
    <n v="720"/>
    <x v="0"/>
    <s v="PROFIT"/>
    <n v="35"/>
    <s v="B2C"/>
    <x v="2"/>
    <s v="CREDIT"/>
  </r>
  <r>
    <s v="ID-5757"/>
    <s v="NORTH"/>
    <x v="8"/>
    <x v="2"/>
    <x v="3"/>
    <d v="2020-07-11T00:00:00"/>
    <s v="SAT"/>
    <s v="JUL"/>
    <x v="1"/>
    <s v="Q3"/>
    <s v="WEEKEND"/>
    <n v="52"/>
    <n v="5"/>
    <n v="2"/>
    <n v="104"/>
    <n v="3"/>
    <n v="260"/>
    <x v="1"/>
    <s v="PROFIT"/>
    <n v="253"/>
    <s v="B2B"/>
    <x v="0"/>
    <s v="CASH"/>
  </r>
  <r>
    <s v="ID-5847"/>
    <s v="SOUTH"/>
    <x v="4"/>
    <x v="3"/>
    <x v="5"/>
    <d v="2020-07-12T00:00:00"/>
    <s v="SUN"/>
    <s v="JUL"/>
    <x v="1"/>
    <s v="Q3"/>
    <s v="WEEKEND"/>
    <n v="29"/>
    <n v="15"/>
    <n v="5"/>
    <n v="145"/>
    <n v="10"/>
    <n v="435"/>
    <x v="0"/>
    <s v="PROFIT"/>
    <n v="924"/>
    <s v="B2B"/>
    <x v="3"/>
    <s v="UPI"/>
  </r>
  <r>
    <s v="ID-2891"/>
    <s v="EAST"/>
    <x v="0"/>
    <x v="3"/>
    <x v="2"/>
    <d v="2020-07-13T00:00:00"/>
    <s v="MON"/>
    <s v="JUL"/>
    <x v="1"/>
    <s v="Q3"/>
    <s v="WEEKDAY"/>
    <n v="59"/>
    <n v="15"/>
    <n v="5"/>
    <n v="295"/>
    <n v="10"/>
    <n v="885"/>
    <x v="0"/>
    <s v="PROFIT"/>
    <n v="133"/>
    <s v="B2C"/>
    <x v="3"/>
    <s v="CASH"/>
  </r>
  <r>
    <s v="ID-8918"/>
    <s v="WEST"/>
    <x v="3"/>
    <x v="3"/>
    <x v="5"/>
    <d v="2020-07-14T00:00:00"/>
    <s v="TUE"/>
    <s v="JUL"/>
    <x v="1"/>
    <s v="Q3"/>
    <s v="WEEKDAY"/>
    <n v="68"/>
    <n v="15"/>
    <n v="5"/>
    <n v="340"/>
    <n v="10"/>
    <n v="1020"/>
    <x v="0"/>
    <s v="PROFIT"/>
    <n v="560"/>
    <s v="B2B"/>
    <x v="2"/>
    <s v="UPI"/>
  </r>
  <r>
    <s v="ID-3236"/>
    <s v="NORTH"/>
    <x v="8"/>
    <x v="3"/>
    <x v="1"/>
    <d v="2020-07-15T00:00:00"/>
    <s v="WED"/>
    <s v="JUL"/>
    <x v="1"/>
    <s v="Q3"/>
    <s v="WEEKDAY"/>
    <n v="83"/>
    <n v="15"/>
    <n v="5"/>
    <n v="415"/>
    <n v="10"/>
    <n v="1245"/>
    <x v="1"/>
    <s v="PROFIT"/>
    <n v="819"/>
    <s v="B2C"/>
    <x v="2"/>
    <s v="CREDIT"/>
  </r>
  <r>
    <s v="ID-5234"/>
    <s v="NORTH"/>
    <x v="8"/>
    <x v="0"/>
    <x v="0"/>
    <d v="2020-07-16T00:00:00"/>
    <s v="THU"/>
    <s v="JUL"/>
    <x v="1"/>
    <s v="Q3"/>
    <s v="WEEKDAY"/>
    <n v="37"/>
    <n v="5"/>
    <n v="2"/>
    <n v="74"/>
    <n v="3"/>
    <n v="185"/>
    <x v="0"/>
    <s v="PROFIT"/>
    <n v="835"/>
    <s v="B2C"/>
    <x v="0"/>
    <s v="CASH"/>
  </r>
  <r>
    <s v="ID-7614"/>
    <s v="EAST"/>
    <x v="4"/>
    <x v="2"/>
    <x v="0"/>
    <d v="2020-07-17T00:00:00"/>
    <s v="FRI"/>
    <s v="JUL"/>
    <x v="1"/>
    <s v="Q3"/>
    <s v="WEEKDAY"/>
    <n v="69"/>
    <n v="5"/>
    <n v="2"/>
    <n v="138"/>
    <n v="3"/>
    <n v="345"/>
    <x v="1"/>
    <s v="PROFIT"/>
    <n v="765"/>
    <s v="B2B"/>
    <x v="3"/>
    <s v="CASH"/>
  </r>
  <r>
    <s v="ID-6567"/>
    <s v="WEST"/>
    <x v="2"/>
    <x v="3"/>
    <x v="3"/>
    <d v="2020-07-18T00:00:00"/>
    <s v="SAT"/>
    <s v="JUL"/>
    <x v="1"/>
    <s v="Q3"/>
    <s v="WEEKEND"/>
    <n v="88"/>
    <n v="15"/>
    <n v="5"/>
    <n v="440"/>
    <n v="10"/>
    <n v="1320"/>
    <x v="0"/>
    <s v="PROFIT"/>
    <n v="966"/>
    <s v="B2B"/>
    <x v="3"/>
    <s v="CREDIT"/>
  </r>
  <r>
    <s v="ID-5276"/>
    <s v="NORTH"/>
    <x v="8"/>
    <x v="5"/>
    <x v="3"/>
    <d v="2020-07-19T00:00:00"/>
    <s v="SUN"/>
    <s v="JUL"/>
    <x v="1"/>
    <s v="Q3"/>
    <s v="WEEKEND"/>
    <n v="10"/>
    <n v="10"/>
    <n v="4"/>
    <n v="40"/>
    <n v="6"/>
    <n v="100"/>
    <x v="1"/>
    <s v="PROFIT"/>
    <n v="307"/>
    <s v="B2C"/>
    <x v="1"/>
    <s v="UPI"/>
  </r>
  <r>
    <s v="ID-1422"/>
    <s v="WEST"/>
    <x v="6"/>
    <x v="5"/>
    <x v="4"/>
    <d v="2020-07-20T00:00:00"/>
    <s v="MON"/>
    <s v="JUL"/>
    <x v="1"/>
    <s v="Q3"/>
    <s v="WEEKDAY"/>
    <n v="49"/>
    <n v="10"/>
    <n v="4"/>
    <n v="196"/>
    <n v="6"/>
    <n v="490"/>
    <x v="0"/>
    <s v="PROFIT"/>
    <n v="75"/>
    <s v="B2C"/>
    <x v="3"/>
    <s v="CREDIT"/>
  </r>
  <r>
    <s v="ID-2901"/>
    <s v="SOUTH"/>
    <x v="6"/>
    <x v="3"/>
    <x v="5"/>
    <d v="2020-07-21T00:00:00"/>
    <s v="TUE"/>
    <s v="JUL"/>
    <x v="1"/>
    <s v="Q3"/>
    <s v="WEEKDAY"/>
    <n v="84"/>
    <n v="15"/>
    <n v="5"/>
    <n v="420"/>
    <n v="10"/>
    <n v="1260"/>
    <x v="0"/>
    <s v="PROFIT"/>
    <n v="385"/>
    <s v="B2C"/>
    <x v="2"/>
    <s v="CREDIT"/>
  </r>
  <r>
    <s v="ID-4508"/>
    <s v="EAST"/>
    <x v="1"/>
    <x v="3"/>
    <x v="0"/>
    <d v="2020-07-22T00:00:00"/>
    <s v="WED"/>
    <s v="JUL"/>
    <x v="1"/>
    <s v="Q3"/>
    <s v="WEEKDAY"/>
    <n v="34"/>
    <n v="15"/>
    <n v="5"/>
    <n v="170"/>
    <n v="10"/>
    <n v="510"/>
    <x v="1"/>
    <s v="PROFIT"/>
    <n v="850"/>
    <s v="B2B"/>
    <x v="0"/>
    <s v="CASH"/>
  </r>
  <r>
    <s v="ID-6221"/>
    <s v="EAST"/>
    <x v="7"/>
    <x v="2"/>
    <x v="1"/>
    <d v="2020-07-23T00:00:00"/>
    <s v="THU"/>
    <s v="JUL"/>
    <x v="1"/>
    <s v="Q3"/>
    <s v="WEEKDAY"/>
    <n v="29"/>
    <n v="5"/>
    <n v="2"/>
    <n v="58"/>
    <n v="3"/>
    <n v="145"/>
    <x v="0"/>
    <s v="PROFIT"/>
    <n v="699"/>
    <s v="B2B"/>
    <x v="1"/>
    <s v="UPI"/>
  </r>
  <r>
    <s v="ID-1885"/>
    <s v="EAST"/>
    <x v="7"/>
    <x v="2"/>
    <x v="5"/>
    <d v="2020-07-24T00:00:00"/>
    <s v="FRI"/>
    <s v="JUL"/>
    <x v="1"/>
    <s v="Q3"/>
    <s v="WEEKDAY"/>
    <n v="19"/>
    <n v="5"/>
    <n v="2"/>
    <n v="38"/>
    <n v="3"/>
    <n v="95"/>
    <x v="1"/>
    <s v="PROFIT"/>
    <n v="6"/>
    <s v="B2B"/>
    <x v="3"/>
    <s v="UPI"/>
  </r>
  <r>
    <s v="ID-2253"/>
    <s v="WEST"/>
    <x v="8"/>
    <x v="0"/>
    <x v="5"/>
    <d v="2020-07-25T00:00:00"/>
    <s v="SAT"/>
    <s v="JUL"/>
    <x v="1"/>
    <s v="Q3"/>
    <s v="WEEKEND"/>
    <n v="43"/>
    <n v="5"/>
    <n v="2"/>
    <n v="86"/>
    <n v="3"/>
    <n v="215"/>
    <x v="1"/>
    <s v="PROFIT"/>
    <n v="173"/>
    <s v="B2B"/>
    <x v="1"/>
    <s v="UPI"/>
  </r>
  <r>
    <s v="ID-5682"/>
    <s v="EAST"/>
    <x v="0"/>
    <x v="1"/>
    <x v="3"/>
    <d v="2020-07-26T00:00:00"/>
    <s v="SUN"/>
    <s v="JUL"/>
    <x v="1"/>
    <s v="Q3"/>
    <s v="WEEKEND"/>
    <n v="50"/>
    <n v="5"/>
    <n v="3"/>
    <n v="150"/>
    <n v="2"/>
    <n v="250"/>
    <x v="0"/>
    <s v="PROFIT"/>
    <n v="433"/>
    <s v="B2B"/>
    <x v="0"/>
    <s v="CASH"/>
  </r>
  <r>
    <s v="ID-4455"/>
    <s v="EAST"/>
    <x v="0"/>
    <x v="6"/>
    <x v="2"/>
    <d v="2020-07-27T00:00:00"/>
    <s v="MON"/>
    <s v="JUL"/>
    <x v="1"/>
    <s v="Q3"/>
    <s v="WEEKDAY"/>
    <n v="43"/>
    <n v="25"/>
    <n v="10"/>
    <n v="430"/>
    <n v="15"/>
    <n v="1075"/>
    <x v="0"/>
    <s v="PROFIT"/>
    <n v="444"/>
    <s v="B2C"/>
    <x v="3"/>
    <s v="CREDIT"/>
  </r>
  <r>
    <s v="ID-8820"/>
    <s v="NORTH"/>
    <x v="6"/>
    <x v="2"/>
    <x v="2"/>
    <d v="2020-07-28T00:00:00"/>
    <s v="TUE"/>
    <s v="JUL"/>
    <x v="1"/>
    <s v="Q3"/>
    <s v="WEEKDAY"/>
    <n v="62"/>
    <n v="5"/>
    <n v="2"/>
    <n v="124"/>
    <n v="3"/>
    <n v="310"/>
    <x v="1"/>
    <s v="PROFIT"/>
    <n v="640"/>
    <s v="B2B"/>
    <x v="0"/>
    <s v="UPI"/>
  </r>
  <r>
    <s v="ID-2635"/>
    <s v="EAST"/>
    <x v="6"/>
    <x v="1"/>
    <x v="0"/>
    <d v="2020-07-29T00:00:00"/>
    <s v="WED"/>
    <s v="JUL"/>
    <x v="1"/>
    <s v="Q3"/>
    <s v="WEEKDAY"/>
    <n v="69"/>
    <n v="5"/>
    <n v="3"/>
    <n v="207"/>
    <n v="2"/>
    <n v="345"/>
    <x v="0"/>
    <s v="PROFIT"/>
    <n v="457"/>
    <s v="B2B"/>
    <x v="0"/>
    <s v="UPI"/>
  </r>
  <r>
    <s v="ID-1797"/>
    <s v="SOUTH"/>
    <x v="8"/>
    <x v="4"/>
    <x v="1"/>
    <d v="2020-07-30T00:00:00"/>
    <s v="THU"/>
    <s v="JUL"/>
    <x v="1"/>
    <s v="Q3"/>
    <s v="WEEKDAY"/>
    <n v="81"/>
    <n v="40"/>
    <n v="7"/>
    <n v="567"/>
    <n v="33"/>
    <n v="3240"/>
    <x v="0"/>
    <s v="PROFIT"/>
    <n v="540"/>
    <s v="B2C"/>
    <x v="3"/>
    <s v="CASH"/>
  </r>
  <r>
    <s v="ID-3922"/>
    <s v="EAST"/>
    <x v="8"/>
    <x v="0"/>
    <x v="3"/>
    <d v="2020-07-31T00:00:00"/>
    <s v="FRI"/>
    <s v="JUL"/>
    <x v="1"/>
    <s v="Q3"/>
    <s v="WEEKDAY"/>
    <n v="99"/>
    <n v="5"/>
    <n v="2"/>
    <n v="198"/>
    <n v="3"/>
    <n v="495"/>
    <x v="1"/>
    <s v="PROFIT"/>
    <n v="530"/>
    <s v="B2C"/>
    <x v="1"/>
    <s v="UPI"/>
  </r>
  <r>
    <s v="ID-2678"/>
    <s v="NORTH"/>
    <x v="2"/>
    <x v="4"/>
    <x v="5"/>
    <d v="2020-08-01T00:00:00"/>
    <s v="SAT"/>
    <s v="AUG"/>
    <x v="1"/>
    <s v="Q3"/>
    <s v="WEEKEND"/>
    <n v="12"/>
    <n v="40"/>
    <n v="7"/>
    <n v="84"/>
    <n v="33"/>
    <n v="480"/>
    <x v="0"/>
    <s v="PROFIT"/>
    <n v="670"/>
    <s v="B2B"/>
    <x v="0"/>
    <s v="UPI"/>
  </r>
  <r>
    <s v="ID-6443"/>
    <s v="NORTH"/>
    <x v="8"/>
    <x v="2"/>
    <x v="5"/>
    <d v="2020-08-02T00:00:00"/>
    <s v="SUN"/>
    <s v="AUG"/>
    <x v="1"/>
    <s v="Q3"/>
    <s v="WEEKEND"/>
    <n v="49"/>
    <n v="5"/>
    <n v="2"/>
    <n v="98"/>
    <n v="3"/>
    <n v="245"/>
    <x v="1"/>
    <s v="PROFIT"/>
    <n v="232"/>
    <s v="B2B"/>
    <x v="2"/>
    <s v="CASH"/>
  </r>
  <r>
    <s v="ID-3863"/>
    <s v="SOUTH"/>
    <x v="7"/>
    <x v="2"/>
    <x v="2"/>
    <d v="2020-08-03T00:00:00"/>
    <s v="MON"/>
    <s v="AUG"/>
    <x v="1"/>
    <s v="Q3"/>
    <s v="WEEKDAY"/>
    <n v="25"/>
    <n v="5"/>
    <n v="2"/>
    <n v="50"/>
    <n v="3"/>
    <n v="125"/>
    <x v="0"/>
    <s v="PROFIT"/>
    <n v="403"/>
    <s v="B2B"/>
    <x v="3"/>
    <s v="UPI"/>
  </r>
  <r>
    <s v="ID-3679"/>
    <s v="SOUTH"/>
    <x v="0"/>
    <x v="0"/>
    <x v="5"/>
    <d v="2020-08-04T00:00:00"/>
    <s v="TUE"/>
    <s v="AUG"/>
    <x v="1"/>
    <s v="Q3"/>
    <s v="WEEKDAY"/>
    <n v="94"/>
    <n v="5"/>
    <n v="2"/>
    <n v="188"/>
    <n v="3"/>
    <n v="470"/>
    <x v="1"/>
    <s v="PROFIT"/>
    <n v="260"/>
    <s v="B2B"/>
    <x v="2"/>
    <s v="UPI"/>
  </r>
  <r>
    <s v="ID-8726"/>
    <s v="WEST"/>
    <x v="0"/>
    <x v="5"/>
    <x v="2"/>
    <d v="2020-08-05T00:00:00"/>
    <s v="WED"/>
    <s v="AUG"/>
    <x v="1"/>
    <s v="Q3"/>
    <s v="WEEKDAY"/>
    <n v="42"/>
    <n v="10"/>
    <n v="4"/>
    <n v="168"/>
    <n v="6"/>
    <n v="420"/>
    <x v="1"/>
    <s v="PROFIT"/>
    <n v="2"/>
    <s v="B2C"/>
    <x v="2"/>
    <s v="UPI"/>
  </r>
  <r>
    <s v="ID-4425"/>
    <s v="NORTH"/>
    <x v="0"/>
    <x v="3"/>
    <x v="0"/>
    <d v="2020-08-06T00:00:00"/>
    <s v="THU"/>
    <s v="AUG"/>
    <x v="1"/>
    <s v="Q3"/>
    <s v="WEEKDAY"/>
    <n v="42"/>
    <n v="15"/>
    <n v="5"/>
    <n v="210"/>
    <n v="10"/>
    <n v="630"/>
    <x v="1"/>
    <s v="PROFIT"/>
    <n v="366"/>
    <s v="B2C"/>
    <x v="1"/>
    <s v="CASH"/>
  </r>
  <r>
    <s v="ID-8807"/>
    <s v="SOUTH"/>
    <x v="3"/>
    <x v="2"/>
    <x v="3"/>
    <d v="2020-08-07T00:00:00"/>
    <s v="FRI"/>
    <s v="AUG"/>
    <x v="1"/>
    <s v="Q3"/>
    <s v="WEEKDAY"/>
    <n v="35"/>
    <n v="5"/>
    <n v="2"/>
    <n v="70"/>
    <n v="3"/>
    <n v="175"/>
    <x v="1"/>
    <s v="PROFIT"/>
    <n v="233"/>
    <s v="B2C"/>
    <x v="2"/>
    <s v="UPI"/>
  </r>
  <r>
    <s v="ID-8480"/>
    <s v="SOUTH"/>
    <x v="1"/>
    <x v="4"/>
    <x v="0"/>
    <d v="2020-08-08T00:00:00"/>
    <s v="SAT"/>
    <s v="AUG"/>
    <x v="1"/>
    <s v="Q3"/>
    <s v="WEEKEND"/>
    <n v="34"/>
    <n v="40"/>
    <n v="7"/>
    <n v="238"/>
    <n v="33"/>
    <n v="1360"/>
    <x v="0"/>
    <s v="PROFIT"/>
    <n v="741"/>
    <s v="B2B"/>
    <x v="0"/>
    <s v="UPI"/>
  </r>
  <r>
    <s v="ID-3975"/>
    <s v="WEST"/>
    <x v="6"/>
    <x v="1"/>
    <x v="5"/>
    <d v="2020-08-09T00:00:00"/>
    <s v="SUN"/>
    <s v="AUG"/>
    <x v="1"/>
    <s v="Q3"/>
    <s v="WEEKEND"/>
    <n v="49"/>
    <n v="5"/>
    <n v="3"/>
    <n v="147"/>
    <n v="2"/>
    <n v="245"/>
    <x v="0"/>
    <s v="PROFIT"/>
    <n v="324"/>
    <s v="B2B"/>
    <x v="3"/>
    <s v="CREDIT"/>
  </r>
  <r>
    <s v="ID-1672"/>
    <s v="EAST"/>
    <x v="8"/>
    <x v="4"/>
    <x v="1"/>
    <d v="2020-08-10T00:00:00"/>
    <s v="MON"/>
    <s v="AUG"/>
    <x v="1"/>
    <s v="Q3"/>
    <s v="WEEKDAY"/>
    <n v="57"/>
    <n v="40"/>
    <n v="7"/>
    <n v="399"/>
    <n v="33"/>
    <n v="2280"/>
    <x v="0"/>
    <s v="PROFIT"/>
    <n v="17"/>
    <s v="B2B"/>
    <x v="1"/>
    <s v="UPI"/>
  </r>
  <r>
    <s v="ID-3179"/>
    <s v="NORTH"/>
    <x v="1"/>
    <x v="4"/>
    <x v="1"/>
    <d v="2020-08-11T00:00:00"/>
    <s v="TUE"/>
    <s v="AUG"/>
    <x v="1"/>
    <s v="Q3"/>
    <s v="WEEKDAY"/>
    <n v="55"/>
    <n v="40"/>
    <n v="7"/>
    <n v="385"/>
    <n v="33"/>
    <n v="2200"/>
    <x v="1"/>
    <s v="PROFIT"/>
    <n v="736"/>
    <s v="B2B"/>
    <x v="3"/>
    <s v="CASH"/>
  </r>
  <r>
    <s v="ID-2800"/>
    <s v="SOUTH"/>
    <x v="2"/>
    <x v="6"/>
    <x v="0"/>
    <d v="2020-08-12T00:00:00"/>
    <s v="WED"/>
    <s v="AUG"/>
    <x v="1"/>
    <s v="Q3"/>
    <s v="WEEKDAY"/>
    <n v="60"/>
    <n v="25"/>
    <n v="10"/>
    <n v="600"/>
    <n v="15"/>
    <n v="1500"/>
    <x v="1"/>
    <s v="PROFIT"/>
    <n v="886"/>
    <s v="B2B"/>
    <x v="0"/>
    <s v="CASH"/>
  </r>
  <r>
    <s v="ID-1255"/>
    <s v="SOUTH"/>
    <x v="7"/>
    <x v="6"/>
    <x v="0"/>
    <d v="2020-08-13T00:00:00"/>
    <s v="THU"/>
    <s v="AUG"/>
    <x v="1"/>
    <s v="Q3"/>
    <s v="WEEKDAY"/>
    <n v="58"/>
    <n v="25"/>
    <n v="10"/>
    <n v="580"/>
    <n v="15"/>
    <n v="1450"/>
    <x v="0"/>
    <s v="PROFIT"/>
    <n v="190"/>
    <s v="B2B"/>
    <x v="3"/>
    <s v="UPI"/>
  </r>
  <r>
    <s v="ID-7146"/>
    <s v="NORTH"/>
    <x v="3"/>
    <x v="1"/>
    <x v="0"/>
    <d v="2020-08-14T00:00:00"/>
    <s v="FRI"/>
    <s v="AUG"/>
    <x v="1"/>
    <s v="Q3"/>
    <s v="WEEKDAY"/>
    <n v="44"/>
    <n v="5"/>
    <n v="3"/>
    <n v="132"/>
    <n v="2"/>
    <n v="220"/>
    <x v="0"/>
    <s v="PROFIT"/>
    <n v="369"/>
    <s v="B2B"/>
    <x v="3"/>
    <s v="UPI"/>
  </r>
  <r>
    <s v="ID-1472"/>
    <s v="EAST"/>
    <x v="3"/>
    <x v="5"/>
    <x v="5"/>
    <d v="2020-08-15T00:00:00"/>
    <s v="SAT"/>
    <s v="AUG"/>
    <x v="1"/>
    <s v="Q3"/>
    <s v="WEEKEND"/>
    <n v="62"/>
    <n v="10"/>
    <n v="4"/>
    <n v="248"/>
    <n v="6"/>
    <n v="620"/>
    <x v="0"/>
    <s v="PROFIT"/>
    <n v="196"/>
    <s v="B2B"/>
    <x v="3"/>
    <s v="UPI"/>
  </r>
  <r>
    <s v="ID-1530"/>
    <s v="EAST"/>
    <x v="2"/>
    <x v="2"/>
    <x v="5"/>
    <d v="2020-08-16T00:00:00"/>
    <s v="SUN"/>
    <s v="AUG"/>
    <x v="1"/>
    <s v="Q3"/>
    <s v="WEEKEND"/>
    <n v="45"/>
    <n v="5"/>
    <n v="2"/>
    <n v="90"/>
    <n v="3"/>
    <n v="225"/>
    <x v="1"/>
    <s v="PROFIT"/>
    <n v="487"/>
    <s v="B2B"/>
    <x v="2"/>
    <s v="CREDIT"/>
  </r>
  <r>
    <s v="ID-3174"/>
    <s v="EAST"/>
    <x v="8"/>
    <x v="5"/>
    <x v="5"/>
    <d v="2020-08-17T00:00:00"/>
    <s v="MON"/>
    <s v="AUG"/>
    <x v="1"/>
    <s v="Q3"/>
    <s v="WEEKDAY"/>
    <n v="55"/>
    <n v="10"/>
    <n v="4"/>
    <n v="220"/>
    <n v="6"/>
    <n v="550"/>
    <x v="1"/>
    <s v="PROFIT"/>
    <n v="984"/>
    <s v="B2B"/>
    <x v="0"/>
    <s v="UPI"/>
  </r>
  <r>
    <s v="ID-8588"/>
    <s v="WEST"/>
    <x v="6"/>
    <x v="4"/>
    <x v="0"/>
    <d v="2020-08-18T00:00:00"/>
    <s v="TUE"/>
    <s v="AUG"/>
    <x v="1"/>
    <s v="Q3"/>
    <s v="WEEKDAY"/>
    <n v="80"/>
    <n v="40"/>
    <n v="7"/>
    <n v="560"/>
    <n v="33"/>
    <n v="3200"/>
    <x v="1"/>
    <s v="PROFIT"/>
    <n v="191"/>
    <s v="B2C"/>
    <x v="2"/>
    <s v="UPI"/>
  </r>
  <r>
    <s v="ID-2292"/>
    <s v="SOUTH"/>
    <x v="1"/>
    <x v="5"/>
    <x v="5"/>
    <d v="2020-08-19T00:00:00"/>
    <s v="WED"/>
    <s v="AUG"/>
    <x v="1"/>
    <s v="Q3"/>
    <s v="WEEKDAY"/>
    <n v="61"/>
    <n v="10"/>
    <n v="4"/>
    <n v="244"/>
    <n v="6"/>
    <n v="610"/>
    <x v="0"/>
    <s v="PROFIT"/>
    <n v="648"/>
    <s v="B2C"/>
    <x v="3"/>
    <s v="UPI"/>
  </r>
  <r>
    <s v="ID-7719"/>
    <s v="EAST"/>
    <x v="1"/>
    <x v="6"/>
    <x v="1"/>
    <d v="2020-08-20T00:00:00"/>
    <s v="THU"/>
    <s v="AUG"/>
    <x v="1"/>
    <s v="Q3"/>
    <s v="WEEKDAY"/>
    <n v="97"/>
    <n v="25"/>
    <n v="10"/>
    <n v="970"/>
    <n v="15"/>
    <n v="2425"/>
    <x v="1"/>
    <s v="PROFIT"/>
    <n v="963"/>
    <s v="B2B"/>
    <x v="1"/>
    <s v="UPI"/>
  </r>
  <r>
    <s v="ID-4712"/>
    <s v="WEST"/>
    <x v="6"/>
    <x v="3"/>
    <x v="1"/>
    <d v="2020-08-21T00:00:00"/>
    <s v="FRI"/>
    <s v="AUG"/>
    <x v="1"/>
    <s v="Q3"/>
    <s v="WEEKDAY"/>
    <n v="66"/>
    <n v="15"/>
    <n v="5"/>
    <n v="330"/>
    <n v="10"/>
    <n v="990"/>
    <x v="1"/>
    <s v="PROFIT"/>
    <n v="84"/>
    <s v="B2B"/>
    <x v="3"/>
    <s v="CREDIT"/>
  </r>
  <r>
    <s v="ID-1735"/>
    <s v="EAST"/>
    <x v="0"/>
    <x v="3"/>
    <x v="1"/>
    <d v="2020-08-22T00:00:00"/>
    <s v="SAT"/>
    <s v="AUG"/>
    <x v="1"/>
    <s v="Q3"/>
    <s v="WEEKEND"/>
    <n v="99"/>
    <n v="15"/>
    <n v="5"/>
    <n v="495"/>
    <n v="10"/>
    <n v="1485"/>
    <x v="1"/>
    <s v="PROFIT"/>
    <n v="258"/>
    <s v="B2B"/>
    <x v="2"/>
    <s v="CREDIT"/>
  </r>
  <r>
    <s v="ID-8435"/>
    <s v="EAST"/>
    <x v="6"/>
    <x v="4"/>
    <x v="2"/>
    <d v="2020-08-23T00:00:00"/>
    <s v="SUN"/>
    <s v="AUG"/>
    <x v="1"/>
    <s v="Q3"/>
    <s v="WEEKEND"/>
    <n v="28"/>
    <n v="40"/>
    <n v="7"/>
    <n v="196"/>
    <n v="33"/>
    <n v="1120"/>
    <x v="1"/>
    <s v="PROFIT"/>
    <n v="254"/>
    <s v="B2B"/>
    <x v="1"/>
    <s v="CREDIT"/>
  </r>
  <r>
    <s v="ID-5313"/>
    <s v="NORTH"/>
    <x v="7"/>
    <x v="1"/>
    <x v="2"/>
    <d v="2020-08-24T00:00:00"/>
    <s v="MON"/>
    <s v="AUG"/>
    <x v="1"/>
    <s v="Q3"/>
    <s v="WEEKDAY"/>
    <n v="33"/>
    <n v="5"/>
    <n v="3"/>
    <n v="99"/>
    <n v="2"/>
    <n v="165"/>
    <x v="0"/>
    <s v="PROFIT"/>
    <n v="889"/>
    <s v="B2C"/>
    <x v="2"/>
    <s v="UPI"/>
  </r>
  <r>
    <s v="ID-7196"/>
    <s v="NORTH"/>
    <x v="5"/>
    <x v="4"/>
    <x v="0"/>
    <d v="2020-08-25T00:00:00"/>
    <s v="TUE"/>
    <s v="AUG"/>
    <x v="1"/>
    <s v="Q3"/>
    <s v="WEEKDAY"/>
    <n v="42"/>
    <n v="40"/>
    <n v="7"/>
    <n v="294"/>
    <n v="33"/>
    <n v="1680"/>
    <x v="0"/>
    <s v="PROFIT"/>
    <n v="292"/>
    <s v="B2B"/>
    <x v="2"/>
    <s v="CREDIT"/>
  </r>
  <r>
    <s v="ID-7407"/>
    <s v="EAST"/>
    <x v="1"/>
    <x v="6"/>
    <x v="5"/>
    <d v="2020-08-26T00:00:00"/>
    <s v="WED"/>
    <s v="AUG"/>
    <x v="1"/>
    <s v="Q3"/>
    <s v="WEEKDAY"/>
    <n v="58"/>
    <n v="25"/>
    <n v="10"/>
    <n v="580"/>
    <n v="15"/>
    <n v="1450"/>
    <x v="1"/>
    <s v="PROFIT"/>
    <n v="315"/>
    <s v="B2B"/>
    <x v="0"/>
    <s v="UPI"/>
  </r>
  <r>
    <s v="ID-6967"/>
    <s v="WEST"/>
    <x v="3"/>
    <x v="3"/>
    <x v="0"/>
    <d v="2020-08-27T00:00:00"/>
    <s v="THU"/>
    <s v="AUG"/>
    <x v="1"/>
    <s v="Q3"/>
    <s v="WEEKDAY"/>
    <n v="42"/>
    <n v="15"/>
    <n v="5"/>
    <n v="210"/>
    <n v="10"/>
    <n v="630"/>
    <x v="0"/>
    <s v="PROFIT"/>
    <n v="741"/>
    <s v="B2B"/>
    <x v="2"/>
    <s v="UPI"/>
  </r>
  <r>
    <s v="ID-5743"/>
    <s v="NORTH"/>
    <x v="8"/>
    <x v="5"/>
    <x v="4"/>
    <d v="2020-08-28T00:00:00"/>
    <s v="FRI"/>
    <s v="AUG"/>
    <x v="1"/>
    <s v="Q3"/>
    <s v="WEEKDAY"/>
    <n v="59"/>
    <n v="10"/>
    <n v="4"/>
    <n v="236"/>
    <n v="6"/>
    <n v="590"/>
    <x v="1"/>
    <s v="PROFIT"/>
    <n v="597"/>
    <s v="B2C"/>
    <x v="2"/>
    <s v="CREDIT"/>
  </r>
  <r>
    <s v="ID-7218"/>
    <s v="WEST"/>
    <x v="2"/>
    <x v="6"/>
    <x v="1"/>
    <d v="2020-08-29T00:00:00"/>
    <s v="SAT"/>
    <s v="AUG"/>
    <x v="1"/>
    <s v="Q3"/>
    <s v="WEEKEND"/>
    <n v="94"/>
    <n v="25"/>
    <n v="10"/>
    <n v="940"/>
    <n v="15"/>
    <n v="2350"/>
    <x v="1"/>
    <s v="PROFIT"/>
    <n v="448"/>
    <s v="B2C"/>
    <x v="2"/>
    <s v="CREDIT"/>
  </r>
  <r>
    <s v="ID-1820"/>
    <s v="NORTH"/>
    <x v="6"/>
    <x v="0"/>
    <x v="2"/>
    <d v="2020-08-30T00:00:00"/>
    <s v="SUN"/>
    <s v="AUG"/>
    <x v="1"/>
    <s v="Q3"/>
    <s v="WEEKEND"/>
    <n v="56"/>
    <n v="5"/>
    <n v="2"/>
    <n v="112"/>
    <n v="3"/>
    <n v="280"/>
    <x v="0"/>
    <s v="PROFIT"/>
    <n v="904"/>
    <s v="B2B"/>
    <x v="2"/>
    <s v="CASH"/>
  </r>
  <r>
    <s v="ID-7770"/>
    <s v="EAST"/>
    <x v="3"/>
    <x v="1"/>
    <x v="1"/>
    <d v="2020-08-31T00:00:00"/>
    <s v="MON"/>
    <s v="AUG"/>
    <x v="1"/>
    <s v="Q3"/>
    <s v="WEEKDAY"/>
    <n v="74"/>
    <n v="5"/>
    <n v="3"/>
    <n v="222"/>
    <n v="2"/>
    <n v="370"/>
    <x v="0"/>
    <s v="PROFIT"/>
    <n v="342"/>
    <s v="B2C"/>
    <x v="1"/>
    <s v="CREDIT"/>
  </r>
  <r>
    <s v="ID-6431"/>
    <s v="NORTH"/>
    <x v="8"/>
    <x v="4"/>
    <x v="3"/>
    <d v="2020-09-01T00:00:00"/>
    <s v="TUE"/>
    <s v="SEP"/>
    <x v="1"/>
    <s v="Q3"/>
    <s v="WEEKDAY"/>
    <n v="16"/>
    <n v="40"/>
    <n v="7"/>
    <n v="112"/>
    <n v="33"/>
    <n v="640"/>
    <x v="1"/>
    <s v="PROFIT"/>
    <n v="910"/>
    <s v="B2C"/>
    <x v="2"/>
    <s v="CREDIT"/>
  </r>
  <r>
    <s v="ID-7363"/>
    <s v="WEST"/>
    <x v="2"/>
    <x v="0"/>
    <x v="1"/>
    <d v="2020-09-02T00:00:00"/>
    <s v="WED"/>
    <s v="SEP"/>
    <x v="1"/>
    <s v="Q3"/>
    <s v="WEEKDAY"/>
    <n v="96"/>
    <n v="5"/>
    <n v="2"/>
    <n v="192"/>
    <n v="3"/>
    <n v="480"/>
    <x v="1"/>
    <s v="PROFIT"/>
    <n v="629"/>
    <s v="B2C"/>
    <x v="2"/>
    <s v="CASH"/>
  </r>
  <r>
    <s v="ID-4342"/>
    <s v="WEST"/>
    <x v="8"/>
    <x v="0"/>
    <x v="4"/>
    <d v="2020-09-03T00:00:00"/>
    <s v="THU"/>
    <s v="SEP"/>
    <x v="1"/>
    <s v="Q3"/>
    <s v="WEEKDAY"/>
    <n v="16"/>
    <n v="5"/>
    <n v="2"/>
    <n v="32"/>
    <n v="3"/>
    <n v="80"/>
    <x v="1"/>
    <s v="PROFIT"/>
    <n v="768"/>
    <s v="B2C"/>
    <x v="0"/>
    <s v="UPI"/>
  </r>
  <r>
    <s v="ID-6337"/>
    <s v="WEST"/>
    <x v="4"/>
    <x v="0"/>
    <x v="2"/>
    <d v="2020-09-04T00:00:00"/>
    <s v="FRI"/>
    <s v="SEP"/>
    <x v="1"/>
    <s v="Q3"/>
    <s v="WEEKDAY"/>
    <n v="84"/>
    <n v="5"/>
    <n v="2"/>
    <n v="168"/>
    <n v="3"/>
    <n v="420"/>
    <x v="0"/>
    <s v="PROFIT"/>
    <n v="3"/>
    <s v="B2B"/>
    <x v="1"/>
    <s v="UPI"/>
  </r>
  <r>
    <s v="ID-2930"/>
    <s v="NORTH"/>
    <x v="7"/>
    <x v="4"/>
    <x v="3"/>
    <d v="2020-09-05T00:00:00"/>
    <s v="SAT"/>
    <s v="SEP"/>
    <x v="1"/>
    <s v="Q3"/>
    <s v="WEEKEND"/>
    <n v="45"/>
    <n v="40"/>
    <n v="7"/>
    <n v="315"/>
    <n v="33"/>
    <n v="1800"/>
    <x v="1"/>
    <s v="PROFIT"/>
    <n v="673"/>
    <s v="B2B"/>
    <x v="0"/>
    <s v="UPI"/>
  </r>
  <r>
    <s v="ID-5495"/>
    <s v="EAST"/>
    <x v="0"/>
    <x v="3"/>
    <x v="3"/>
    <d v="2020-09-06T00:00:00"/>
    <s v="SUN"/>
    <s v="SEP"/>
    <x v="1"/>
    <s v="Q3"/>
    <s v="WEEKEND"/>
    <n v="98"/>
    <n v="15"/>
    <n v="5"/>
    <n v="490"/>
    <n v="10"/>
    <n v="1470"/>
    <x v="0"/>
    <s v="PROFIT"/>
    <n v="937"/>
    <s v="B2B"/>
    <x v="1"/>
    <s v="UPI"/>
  </r>
  <r>
    <s v="ID-3854"/>
    <s v="EAST"/>
    <x v="8"/>
    <x v="5"/>
    <x v="1"/>
    <d v="2020-09-07T00:00:00"/>
    <s v="MON"/>
    <s v="SEP"/>
    <x v="1"/>
    <s v="Q3"/>
    <s v="WEEKDAY"/>
    <n v="21"/>
    <n v="10"/>
    <n v="4"/>
    <n v="84"/>
    <n v="6"/>
    <n v="210"/>
    <x v="1"/>
    <s v="PROFIT"/>
    <n v="336"/>
    <s v="B2B"/>
    <x v="3"/>
    <s v="UPI"/>
  </r>
  <r>
    <s v="ID-4169"/>
    <s v="NORTH"/>
    <x v="1"/>
    <x v="1"/>
    <x v="3"/>
    <d v="2020-09-08T00:00:00"/>
    <s v="TUE"/>
    <s v="SEP"/>
    <x v="1"/>
    <s v="Q3"/>
    <s v="WEEKDAY"/>
    <n v="94"/>
    <n v="5"/>
    <n v="3"/>
    <n v="282"/>
    <n v="2"/>
    <n v="470"/>
    <x v="1"/>
    <s v="PROFIT"/>
    <n v="151"/>
    <s v="B2C"/>
    <x v="0"/>
    <s v="UPI"/>
  </r>
  <r>
    <s v="ID-7945"/>
    <s v="EAST"/>
    <x v="6"/>
    <x v="2"/>
    <x v="3"/>
    <d v="2020-09-09T00:00:00"/>
    <s v="WED"/>
    <s v="SEP"/>
    <x v="1"/>
    <s v="Q3"/>
    <s v="WEEKDAY"/>
    <n v="91"/>
    <n v="5"/>
    <n v="2"/>
    <n v="182"/>
    <n v="3"/>
    <n v="455"/>
    <x v="1"/>
    <s v="PROFIT"/>
    <n v="820"/>
    <s v="B2B"/>
    <x v="3"/>
    <s v="CASH"/>
  </r>
  <r>
    <s v="ID-8814"/>
    <s v="SOUTH"/>
    <x v="8"/>
    <x v="5"/>
    <x v="0"/>
    <d v="2020-09-10T00:00:00"/>
    <s v="THU"/>
    <s v="SEP"/>
    <x v="1"/>
    <s v="Q3"/>
    <s v="WEEKDAY"/>
    <n v="47"/>
    <n v="10"/>
    <n v="4"/>
    <n v="188"/>
    <n v="6"/>
    <n v="470"/>
    <x v="0"/>
    <s v="PROFIT"/>
    <n v="116"/>
    <s v="B2B"/>
    <x v="0"/>
    <s v="UPI"/>
  </r>
  <r>
    <s v="ID-5145"/>
    <s v="SOUTH"/>
    <x v="5"/>
    <x v="1"/>
    <x v="3"/>
    <d v="2020-09-11T00:00:00"/>
    <s v="FRI"/>
    <s v="SEP"/>
    <x v="1"/>
    <s v="Q3"/>
    <s v="WEEKDAY"/>
    <n v="82"/>
    <n v="5"/>
    <n v="3"/>
    <n v="246"/>
    <n v="2"/>
    <n v="410"/>
    <x v="0"/>
    <s v="PROFIT"/>
    <n v="843"/>
    <s v="B2C"/>
    <x v="0"/>
    <s v="UPI"/>
  </r>
  <r>
    <s v="ID-7556"/>
    <s v="NORTH"/>
    <x v="7"/>
    <x v="2"/>
    <x v="0"/>
    <d v="2020-09-12T00:00:00"/>
    <s v="SAT"/>
    <s v="SEP"/>
    <x v="1"/>
    <s v="Q3"/>
    <s v="WEEKEND"/>
    <n v="44"/>
    <n v="5"/>
    <n v="2"/>
    <n v="88"/>
    <n v="3"/>
    <n v="220"/>
    <x v="1"/>
    <s v="PROFIT"/>
    <n v="133"/>
    <s v="B2B"/>
    <x v="3"/>
    <s v="CREDIT"/>
  </r>
  <r>
    <s v="ID-6760"/>
    <s v="NORTH"/>
    <x v="8"/>
    <x v="5"/>
    <x v="5"/>
    <d v="2020-09-13T00:00:00"/>
    <s v="SUN"/>
    <s v="SEP"/>
    <x v="1"/>
    <s v="Q3"/>
    <s v="WEEKEND"/>
    <n v="19"/>
    <n v="10"/>
    <n v="4"/>
    <n v="76"/>
    <n v="6"/>
    <n v="190"/>
    <x v="0"/>
    <s v="PROFIT"/>
    <n v="796"/>
    <s v="B2C"/>
    <x v="1"/>
    <s v="CASH"/>
  </r>
  <r>
    <s v="ID-1019"/>
    <s v="EAST"/>
    <x v="4"/>
    <x v="5"/>
    <x v="4"/>
    <d v="2020-09-14T00:00:00"/>
    <s v="MON"/>
    <s v="SEP"/>
    <x v="1"/>
    <s v="Q3"/>
    <s v="WEEKDAY"/>
    <n v="98"/>
    <n v="10"/>
    <n v="4"/>
    <n v="392"/>
    <n v="6"/>
    <n v="980"/>
    <x v="1"/>
    <s v="PROFIT"/>
    <n v="955"/>
    <s v="B2B"/>
    <x v="0"/>
    <s v="UPI"/>
  </r>
  <r>
    <s v="ID-4306"/>
    <s v="WEST"/>
    <x v="0"/>
    <x v="2"/>
    <x v="3"/>
    <d v="2020-09-15T00:00:00"/>
    <s v="TUE"/>
    <s v="SEP"/>
    <x v="1"/>
    <s v="Q3"/>
    <s v="WEEKDAY"/>
    <n v="20"/>
    <n v="5"/>
    <n v="2"/>
    <n v="40"/>
    <n v="3"/>
    <n v="100"/>
    <x v="1"/>
    <s v="PROFIT"/>
    <n v="583"/>
    <s v="B2B"/>
    <x v="0"/>
    <s v="UPI"/>
  </r>
  <r>
    <s v="ID-4415"/>
    <s v="SOUTH"/>
    <x v="4"/>
    <x v="5"/>
    <x v="2"/>
    <d v="2020-09-16T00:00:00"/>
    <s v="WED"/>
    <s v="SEP"/>
    <x v="1"/>
    <s v="Q3"/>
    <s v="WEEKDAY"/>
    <n v="28"/>
    <n v="10"/>
    <n v="4"/>
    <n v="112"/>
    <n v="6"/>
    <n v="280"/>
    <x v="1"/>
    <s v="PROFIT"/>
    <n v="18"/>
    <s v="B2C"/>
    <x v="1"/>
    <s v="CASH"/>
  </r>
  <r>
    <s v="ID-8284"/>
    <s v="NORTH"/>
    <x v="1"/>
    <x v="3"/>
    <x v="2"/>
    <d v="2020-09-17T00:00:00"/>
    <s v="THU"/>
    <s v="SEP"/>
    <x v="1"/>
    <s v="Q3"/>
    <s v="WEEKDAY"/>
    <n v="46"/>
    <n v="15"/>
    <n v="5"/>
    <n v="230"/>
    <n v="10"/>
    <n v="690"/>
    <x v="0"/>
    <s v="PROFIT"/>
    <n v="717"/>
    <s v="B2C"/>
    <x v="2"/>
    <s v="CASH"/>
  </r>
  <r>
    <s v="ID-7293"/>
    <s v="EAST"/>
    <x v="2"/>
    <x v="5"/>
    <x v="3"/>
    <d v="2020-09-18T00:00:00"/>
    <s v="FRI"/>
    <s v="SEP"/>
    <x v="1"/>
    <s v="Q3"/>
    <s v="WEEKDAY"/>
    <n v="27"/>
    <n v="10"/>
    <n v="4"/>
    <n v="108"/>
    <n v="6"/>
    <n v="270"/>
    <x v="1"/>
    <s v="PROFIT"/>
    <n v="296"/>
    <s v="B2B"/>
    <x v="1"/>
    <s v="UPI"/>
  </r>
  <r>
    <s v="ID-5871"/>
    <s v="SOUTH"/>
    <x v="8"/>
    <x v="6"/>
    <x v="5"/>
    <d v="2020-09-19T00:00:00"/>
    <s v="SAT"/>
    <s v="SEP"/>
    <x v="1"/>
    <s v="Q3"/>
    <s v="WEEKEND"/>
    <n v="87"/>
    <n v="25"/>
    <n v="10"/>
    <n v="870"/>
    <n v="15"/>
    <n v="2175"/>
    <x v="0"/>
    <s v="PROFIT"/>
    <n v="860"/>
    <s v="B2B"/>
    <x v="2"/>
    <s v="CREDIT"/>
  </r>
  <r>
    <s v="ID-7031"/>
    <s v="NORTH"/>
    <x v="8"/>
    <x v="0"/>
    <x v="2"/>
    <d v="2020-09-20T00:00:00"/>
    <s v="SUN"/>
    <s v="SEP"/>
    <x v="1"/>
    <s v="Q3"/>
    <s v="WEEKEND"/>
    <n v="35"/>
    <n v="5"/>
    <n v="2"/>
    <n v="70"/>
    <n v="3"/>
    <n v="175"/>
    <x v="1"/>
    <s v="PROFIT"/>
    <n v="778"/>
    <s v="B2B"/>
    <x v="0"/>
    <s v="UPI"/>
  </r>
  <r>
    <s v="ID-1017"/>
    <s v="EAST"/>
    <x v="6"/>
    <x v="2"/>
    <x v="2"/>
    <d v="2020-09-21T00:00:00"/>
    <s v="MON"/>
    <s v="SEP"/>
    <x v="1"/>
    <s v="Q3"/>
    <s v="WEEKDAY"/>
    <n v="22"/>
    <n v="5"/>
    <n v="2"/>
    <n v="44"/>
    <n v="3"/>
    <n v="110"/>
    <x v="0"/>
    <s v="PROFIT"/>
    <n v="84"/>
    <s v="B2B"/>
    <x v="2"/>
    <s v="CASH"/>
  </r>
  <r>
    <s v="ID-5006"/>
    <s v="SOUTH"/>
    <x v="1"/>
    <x v="3"/>
    <x v="2"/>
    <d v="2020-09-22T00:00:00"/>
    <s v="TUE"/>
    <s v="SEP"/>
    <x v="1"/>
    <s v="Q3"/>
    <s v="WEEKDAY"/>
    <n v="23"/>
    <n v="15"/>
    <n v="5"/>
    <n v="115"/>
    <n v="10"/>
    <n v="345"/>
    <x v="0"/>
    <s v="PROFIT"/>
    <n v="456"/>
    <s v="B2C"/>
    <x v="0"/>
    <s v="CASH"/>
  </r>
  <r>
    <s v="ID-3146"/>
    <s v="EAST"/>
    <x v="8"/>
    <x v="5"/>
    <x v="2"/>
    <d v="2020-09-23T00:00:00"/>
    <s v="WED"/>
    <s v="SEP"/>
    <x v="1"/>
    <s v="Q3"/>
    <s v="WEEKDAY"/>
    <n v="94"/>
    <n v="10"/>
    <n v="4"/>
    <n v="376"/>
    <n v="6"/>
    <n v="940"/>
    <x v="1"/>
    <s v="PROFIT"/>
    <n v="73"/>
    <s v="B2B"/>
    <x v="2"/>
    <s v="CREDIT"/>
  </r>
  <r>
    <s v="ID-1791"/>
    <s v="SOUTH"/>
    <x v="4"/>
    <x v="3"/>
    <x v="1"/>
    <d v="2020-09-24T00:00:00"/>
    <s v="THU"/>
    <s v="SEP"/>
    <x v="1"/>
    <s v="Q3"/>
    <s v="WEEKDAY"/>
    <n v="88"/>
    <n v="15"/>
    <n v="5"/>
    <n v="440"/>
    <n v="10"/>
    <n v="1320"/>
    <x v="0"/>
    <s v="PROFIT"/>
    <n v="651"/>
    <s v="B2C"/>
    <x v="3"/>
    <s v="CASH"/>
  </r>
  <r>
    <s v="ID-4573"/>
    <s v="SOUTH"/>
    <x v="6"/>
    <x v="6"/>
    <x v="5"/>
    <d v="2020-09-25T00:00:00"/>
    <s v="FRI"/>
    <s v="SEP"/>
    <x v="1"/>
    <s v="Q3"/>
    <s v="WEEKDAY"/>
    <n v="42"/>
    <n v="25"/>
    <n v="10"/>
    <n v="420"/>
    <n v="15"/>
    <n v="1050"/>
    <x v="1"/>
    <s v="PROFIT"/>
    <n v="90"/>
    <s v="B2B"/>
    <x v="3"/>
    <s v="CASH"/>
  </r>
  <r>
    <s v="ID-2959"/>
    <s v="EAST"/>
    <x v="7"/>
    <x v="6"/>
    <x v="5"/>
    <d v="2020-09-26T00:00:00"/>
    <s v="SAT"/>
    <s v="SEP"/>
    <x v="1"/>
    <s v="Q3"/>
    <s v="WEEKEND"/>
    <n v="20"/>
    <n v="25"/>
    <n v="10"/>
    <n v="200"/>
    <n v="15"/>
    <n v="500"/>
    <x v="1"/>
    <s v="PROFIT"/>
    <n v="579"/>
    <s v="B2C"/>
    <x v="0"/>
    <s v="CREDIT"/>
  </r>
  <r>
    <s v="ID-5885"/>
    <s v="WEST"/>
    <x v="2"/>
    <x v="1"/>
    <x v="5"/>
    <d v="2020-09-27T00:00:00"/>
    <s v="SUN"/>
    <s v="SEP"/>
    <x v="1"/>
    <s v="Q3"/>
    <s v="WEEKEND"/>
    <n v="62"/>
    <n v="5"/>
    <n v="3"/>
    <n v="186"/>
    <n v="2"/>
    <n v="310"/>
    <x v="1"/>
    <s v="PROFIT"/>
    <n v="416"/>
    <s v="B2B"/>
    <x v="2"/>
    <s v="CREDIT"/>
  </r>
  <r>
    <s v="ID-8230"/>
    <s v="EAST"/>
    <x v="8"/>
    <x v="3"/>
    <x v="2"/>
    <d v="2020-09-28T00:00:00"/>
    <s v="MON"/>
    <s v="SEP"/>
    <x v="1"/>
    <s v="Q3"/>
    <s v="WEEKDAY"/>
    <n v="17"/>
    <n v="15"/>
    <n v="5"/>
    <n v="85"/>
    <n v="10"/>
    <n v="255"/>
    <x v="0"/>
    <s v="PROFIT"/>
    <n v="661"/>
    <s v="B2C"/>
    <x v="0"/>
    <s v="UPI"/>
  </r>
  <r>
    <s v="ID-3304"/>
    <s v="SOUTH"/>
    <x v="5"/>
    <x v="0"/>
    <x v="3"/>
    <d v="2020-09-29T00:00:00"/>
    <s v="TUE"/>
    <s v="SEP"/>
    <x v="1"/>
    <s v="Q3"/>
    <s v="WEEKDAY"/>
    <n v="99"/>
    <n v="5"/>
    <n v="2"/>
    <n v="198"/>
    <n v="3"/>
    <n v="495"/>
    <x v="1"/>
    <s v="PROFIT"/>
    <n v="347"/>
    <s v="B2B"/>
    <x v="0"/>
    <s v="CASH"/>
  </r>
  <r>
    <s v="ID-3197"/>
    <s v="WEST"/>
    <x v="1"/>
    <x v="0"/>
    <x v="1"/>
    <d v="2020-09-30T00:00:00"/>
    <s v="WED"/>
    <s v="SEP"/>
    <x v="1"/>
    <s v="Q3"/>
    <s v="WEEKDAY"/>
    <n v="73"/>
    <n v="5"/>
    <n v="2"/>
    <n v="146"/>
    <n v="3"/>
    <n v="365"/>
    <x v="1"/>
    <s v="PROFIT"/>
    <n v="970"/>
    <s v="B2C"/>
    <x v="3"/>
    <s v="UPI"/>
  </r>
  <r>
    <s v="ID-6929"/>
    <s v="WEST"/>
    <x v="5"/>
    <x v="4"/>
    <x v="5"/>
    <d v="2020-10-01T00:00:00"/>
    <s v="THU"/>
    <s v="OCT"/>
    <x v="1"/>
    <s v="Q4"/>
    <s v="WEEKDAY"/>
    <n v="99"/>
    <n v="40"/>
    <n v="7"/>
    <n v="693"/>
    <n v="33"/>
    <n v="3960"/>
    <x v="0"/>
    <s v="PROFIT"/>
    <n v="958"/>
    <s v="B2C"/>
    <x v="0"/>
    <s v="UPI"/>
  </r>
  <r>
    <s v="ID-1343"/>
    <s v="NORTH"/>
    <x v="6"/>
    <x v="6"/>
    <x v="5"/>
    <d v="2020-10-02T00:00:00"/>
    <s v="FRI"/>
    <s v="OCT"/>
    <x v="1"/>
    <s v="Q4"/>
    <s v="WEEKDAY"/>
    <n v="18"/>
    <n v="25"/>
    <n v="10"/>
    <n v="180"/>
    <n v="15"/>
    <n v="450"/>
    <x v="0"/>
    <s v="PROFIT"/>
    <n v="36"/>
    <s v="B2B"/>
    <x v="0"/>
    <s v="UPI"/>
  </r>
  <r>
    <s v="ID-6854"/>
    <s v="SOUTH"/>
    <x v="1"/>
    <x v="2"/>
    <x v="3"/>
    <d v="2020-10-03T00:00:00"/>
    <s v="SAT"/>
    <s v="OCT"/>
    <x v="1"/>
    <s v="Q4"/>
    <s v="WEEKEND"/>
    <n v="56"/>
    <n v="5"/>
    <n v="2"/>
    <n v="112"/>
    <n v="3"/>
    <n v="280"/>
    <x v="1"/>
    <s v="PROFIT"/>
    <n v="574"/>
    <s v="B2C"/>
    <x v="1"/>
    <s v="CASH"/>
  </r>
  <r>
    <s v="ID-6242"/>
    <s v="WEST"/>
    <x v="6"/>
    <x v="3"/>
    <x v="3"/>
    <d v="2020-10-04T00:00:00"/>
    <s v="SUN"/>
    <s v="OCT"/>
    <x v="1"/>
    <s v="Q4"/>
    <s v="WEEKEND"/>
    <n v="50"/>
    <n v="15"/>
    <n v="5"/>
    <n v="250"/>
    <n v="10"/>
    <n v="750"/>
    <x v="1"/>
    <s v="PROFIT"/>
    <n v="699"/>
    <s v="B2B"/>
    <x v="2"/>
    <s v="CREDIT"/>
  </r>
  <r>
    <s v="ID-6447"/>
    <s v="SOUTH"/>
    <x v="8"/>
    <x v="3"/>
    <x v="2"/>
    <d v="2020-10-05T00:00:00"/>
    <s v="MON"/>
    <s v="OCT"/>
    <x v="1"/>
    <s v="Q4"/>
    <s v="WEEKDAY"/>
    <n v="10"/>
    <n v="15"/>
    <n v="5"/>
    <n v="50"/>
    <n v="10"/>
    <n v="150"/>
    <x v="1"/>
    <s v="PROFIT"/>
    <n v="82"/>
    <s v="B2B"/>
    <x v="2"/>
    <s v="CASH"/>
  </r>
  <r>
    <s v="ID-3065"/>
    <s v="SOUTH"/>
    <x v="7"/>
    <x v="3"/>
    <x v="5"/>
    <d v="2020-10-06T00:00:00"/>
    <s v="TUE"/>
    <s v="OCT"/>
    <x v="1"/>
    <s v="Q4"/>
    <s v="WEEKDAY"/>
    <n v="47"/>
    <n v="15"/>
    <n v="5"/>
    <n v="235"/>
    <n v="10"/>
    <n v="705"/>
    <x v="0"/>
    <s v="PROFIT"/>
    <n v="868"/>
    <s v="B2B"/>
    <x v="1"/>
    <s v="UPI"/>
  </r>
  <r>
    <s v="ID-5663"/>
    <s v="SOUTH"/>
    <x v="8"/>
    <x v="1"/>
    <x v="1"/>
    <d v="2020-10-07T00:00:00"/>
    <s v="WED"/>
    <s v="OCT"/>
    <x v="1"/>
    <s v="Q4"/>
    <s v="WEEKDAY"/>
    <n v="36"/>
    <n v="5"/>
    <n v="3"/>
    <n v="108"/>
    <n v="2"/>
    <n v="180"/>
    <x v="0"/>
    <s v="PROFIT"/>
    <n v="413"/>
    <s v="B2B"/>
    <x v="3"/>
    <s v="UPI"/>
  </r>
  <r>
    <s v="ID-4374"/>
    <s v="SOUTH"/>
    <x v="3"/>
    <x v="6"/>
    <x v="3"/>
    <d v="2020-10-08T00:00:00"/>
    <s v="THU"/>
    <s v="OCT"/>
    <x v="1"/>
    <s v="Q4"/>
    <s v="WEEKDAY"/>
    <n v="89"/>
    <n v="25"/>
    <n v="10"/>
    <n v="890"/>
    <n v="15"/>
    <n v="2225"/>
    <x v="1"/>
    <s v="PROFIT"/>
    <n v="897"/>
    <s v="B2C"/>
    <x v="3"/>
    <s v="UPI"/>
  </r>
  <r>
    <s v="ID-2975"/>
    <s v="EAST"/>
    <x v="5"/>
    <x v="3"/>
    <x v="0"/>
    <d v="2020-10-09T00:00:00"/>
    <s v="FRI"/>
    <s v="OCT"/>
    <x v="1"/>
    <s v="Q4"/>
    <s v="WEEKDAY"/>
    <n v="83"/>
    <n v="15"/>
    <n v="5"/>
    <n v="415"/>
    <n v="10"/>
    <n v="1245"/>
    <x v="1"/>
    <s v="PROFIT"/>
    <n v="22"/>
    <s v="B2B"/>
    <x v="1"/>
    <s v="UPI"/>
  </r>
  <r>
    <s v="ID-1343"/>
    <s v="WEST"/>
    <x v="3"/>
    <x v="2"/>
    <x v="1"/>
    <d v="2020-10-10T00:00:00"/>
    <s v="SAT"/>
    <s v="OCT"/>
    <x v="1"/>
    <s v="Q4"/>
    <s v="WEEKEND"/>
    <n v="39"/>
    <n v="5"/>
    <n v="2"/>
    <n v="78"/>
    <n v="3"/>
    <n v="195"/>
    <x v="1"/>
    <s v="PROFIT"/>
    <n v="51"/>
    <s v="B2B"/>
    <x v="0"/>
    <s v="CREDIT"/>
  </r>
  <r>
    <s v="ID-2814"/>
    <s v="WEST"/>
    <x v="0"/>
    <x v="0"/>
    <x v="4"/>
    <d v="2020-10-11T00:00:00"/>
    <s v="SUN"/>
    <s v="OCT"/>
    <x v="1"/>
    <s v="Q4"/>
    <s v="WEEKEND"/>
    <n v="27"/>
    <n v="5"/>
    <n v="2"/>
    <n v="54"/>
    <n v="3"/>
    <n v="135"/>
    <x v="0"/>
    <s v="PROFIT"/>
    <n v="112"/>
    <s v="B2B"/>
    <x v="2"/>
    <s v="CREDIT"/>
  </r>
  <r>
    <s v="ID-7871"/>
    <s v="SOUTH"/>
    <x v="1"/>
    <x v="5"/>
    <x v="5"/>
    <d v="2020-10-12T00:00:00"/>
    <s v="MON"/>
    <s v="OCT"/>
    <x v="1"/>
    <s v="Q4"/>
    <s v="WEEKDAY"/>
    <n v="69"/>
    <n v="10"/>
    <n v="4"/>
    <n v="276"/>
    <n v="6"/>
    <n v="690"/>
    <x v="0"/>
    <s v="PROFIT"/>
    <n v="703"/>
    <s v="B2B"/>
    <x v="1"/>
    <s v="CREDIT"/>
  </r>
  <r>
    <s v="ID-3967"/>
    <s v="WEST"/>
    <x v="5"/>
    <x v="1"/>
    <x v="1"/>
    <d v="2020-10-13T00:00:00"/>
    <s v="TUE"/>
    <s v="OCT"/>
    <x v="1"/>
    <s v="Q4"/>
    <s v="WEEKDAY"/>
    <n v="89"/>
    <n v="5"/>
    <n v="3"/>
    <n v="267"/>
    <n v="2"/>
    <n v="445"/>
    <x v="0"/>
    <s v="PROFIT"/>
    <n v="546"/>
    <s v="B2C"/>
    <x v="1"/>
    <s v="UPI"/>
  </r>
  <r>
    <s v="ID-4302"/>
    <s v="NORTH"/>
    <x v="5"/>
    <x v="6"/>
    <x v="1"/>
    <d v="2020-10-14T00:00:00"/>
    <s v="WED"/>
    <s v="OCT"/>
    <x v="1"/>
    <s v="Q4"/>
    <s v="WEEKDAY"/>
    <n v="37"/>
    <n v="25"/>
    <n v="10"/>
    <n v="370"/>
    <n v="15"/>
    <n v="925"/>
    <x v="1"/>
    <s v="PROFIT"/>
    <n v="24"/>
    <s v="B2B"/>
    <x v="0"/>
    <s v="CASH"/>
  </r>
  <r>
    <s v="ID-2916"/>
    <s v="SOUTH"/>
    <x v="7"/>
    <x v="2"/>
    <x v="3"/>
    <d v="2020-10-15T00:00:00"/>
    <s v="THU"/>
    <s v="OCT"/>
    <x v="1"/>
    <s v="Q4"/>
    <s v="WEEKDAY"/>
    <n v="98"/>
    <n v="5"/>
    <n v="2"/>
    <n v="196"/>
    <n v="3"/>
    <n v="490"/>
    <x v="1"/>
    <s v="PROFIT"/>
    <n v="283"/>
    <s v="B2B"/>
    <x v="0"/>
    <s v="UPI"/>
  </r>
  <r>
    <s v="ID-1303"/>
    <s v="NORTH"/>
    <x v="8"/>
    <x v="1"/>
    <x v="5"/>
    <d v="2020-10-16T00:00:00"/>
    <s v="FRI"/>
    <s v="OCT"/>
    <x v="1"/>
    <s v="Q4"/>
    <s v="WEEKDAY"/>
    <n v="35"/>
    <n v="5"/>
    <n v="3"/>
    <n v="105"/>
    <n v="2"/>
    <n v="175"/>
    <x v="0"/>
    <s v="PROFIT"/>
    <n v="690"/>
    <s v="B2B"/>
    <x v="3"/>
    <s v="UPI"/>
  </r>
  <r>
    <s v="ID-8492"/>
    <s v="EAST"/>
    <x v="2"/>
    <x v="5"/>
    <x v="0"/>
    <d v="2020-10-17T00:00:00"/>
    <s v="SAT"/>
    <s v="OCT"/>
    <x v="1"/>
    <s v="Q4"/>
    <s v="WEEKEND"/>
    <n v="62"/>
    <n v="10"/>
    <n v="4"/>
    <n v="248"/>
    <n v="6"/>
    <n v="620"/>
    <x v="0"/>
    <s v="PROFIT"/>
    <n v="111"/>
    <s v="B2C"/>
    <x v="3"/>
    <s v="CREDIT"/>
  </r>
  <r>
    <s v="ID-8468"/>
    <s v="WEST"/>
    <x v="2"/>
    <x v="1"/>
    <x v="3"/>
    <d v="2020-10-18T00:00:00"/>
    <s v="SUN"/>
    <s v="OCT"/>
    <x v="1"/>
    <s v="Q4"/>
    <s v="WEEKEND"/>
    <n v="14"/>
    <n v="5"/>
    <n v="3"/>
    <n v="42"/>
    <n v="2"/>
    <n v="70"/>
    <x v="1"/>
    <s v="PROFIT"/>
    <n v="681"/>
    <s v="B2C"/>
    <x v="0"/>
    <s v="CASH"/>
  </r>
  <r>
    <s v="ID-7432"/>
    <s v="EAST"/>
    <x v="7"/>
    <x v="1"/>
    <x v="1"/>
    <d v="2020-10-19T00:00:00"/>
    <s v="MON"/>
    <s v="OCT"/>
    <x v="1"/>
    <s v="Q4"/>
    <s v="WEEKDAY"/>
    <n v="34"/>
    <n v="5"/>
    <n v="3"/>
    <n v="102"/>
    <n v="2"/>
    <n v="170"/>
    <x v="0"/>
    <s v="PROFIT"/>
    <n v="561"/>
    <s v="B2B"/>
    <x v="1"/>
    <s v="UPI"/>
  </r>
  <r>
    <s v="ID-1886"/>
    <s v="EAST"/>
    <x v="8"/>
    <x v="3"/>
    <x v="0"/>
    <d v="2020-10-20T00:00:00"/>
    <s v="TUE"/>
    <s v="OCT"/>
    <x v="1"/>
    <s v="Q4"/>
    <s v="WEEKDAY"/>
    <n v="63"/>
    <n v="15"/>
    <n v="5"/>
    <n v="315"/>
    <n v="10"/>
    <n v="945"/>
    <x v="0"/>
    <s v="PROFIT"/>
    <n v="830"/>
    <s v="B2B"/>
    <x v="2"/>
    <s v="CASH"/>
  </r>
  <r>
    <s v="ID-3499"/>
    <s v="NORTH"/>
    <x v="5"/>
    <x v="5"/>
    <x v="4"/>
    <d v="2020-10-21T00:00:00"/>
    <s v="WED"/>
    <s v="OCT"/>
    <x v="1"/>
    <s v="Q4"/>
    <s v="WEEKDAY"/>
    <n v="84"/>
    <n v="10"/>
    <n v="4"/>
    <n v="336"/>
    <n v="6"/>
    <n v="840"/>
    <x v="0"/>
    <s v="PROFIT"/>
    <n v="389"/>
    <s v="B2C"/>
    <x v="1"/>
    <s v="CASH"/>
  </r>
  <r>
    <s v="ID-2935"/>
    <s v="NORTH"/>
    <x v="5"/>
    <x v="4"/>
    <x v="5"/>
    <d v="2020-10-22T00:00:00"/>
    <s v="THU"/>
    <s v="OCT"/>
    <x v="1"/>
    <s v="Q4"/>
    <s v="WEEKDAY"/>
    <n v="57"/>
    <n v="40"/>
    <n v="7"/>
    <n v="399"/>
    <n v="33"/>
    <n v="2280"/>
    <x v="1"/>
    <s v="PROFIT"/>
    <n v="89"/>
    <s v="B2B"/>
    <x v="3"/>
    <s v="UPI"/>
  </r>
  <r>
    <s v="ID-4079"/>
    <s v="EAST"/>
    <x v="2"/>
    <x v="0"/>
    <x v="1"/>
    <d v="2020-10-23T00:00:00"/>
    <s v="FRI"/>
    <s v="OCT"/>
    <x v="1"/>
    <s v="Q4"/>
    <s v="WEEKDAY"/>
    <n v="90"/>
    <n v="5"/>
    <n v="2"/>
    <n v="180"/>
    <n v="3"/>
    <n v="450"/>
    <x v="0"/>
    <s v="PROFIT"/>
    <n v="174"/>
    <s v="B2C"/>
    <x v="2"/>
    <s v="CREDIT"/>
  </r>
  <r>
    <s v="ID-1595"/>
    <s v="WEST"/>
    <x v="3"/>
    <x v="6"/>
    <x v="3"/>
    <d v="2020-10-24T00:00:00"/>
    <s v="SAT"/>
    <s v="OCT"/>
    <x v="1"/>
    <s v="Q4"/>
    <s v="WEEKEND"/>
    <n v="22"/>
    <n v="25"/>
    <n v="10"/>
    <n v="220"/>
    <n v="15"/>
    <n v="550"/>
    <x v="1"/>
    <s v="PROFIT"/>
    <n v="607"/>
    <s v="B2C"/>
    <x v="1"/>
    <s v="CASH"/>
  </r>
  <r>
    <s v="ID-5973"/>
    <s v="WEST"/>
    <x v="6"/>
    <x v="2"/>
    <x v="5"/>
    <d v="2020-10-25T00:00:00"/>
    <s v="SUN"/>
    <s v="OCT"/>
    <x v="1"/>
    <s v="Q4"/>
    <s v="WEEKEND"/>
    <n v="86"/>
    <n v="5"/>
    <n v="2"/>
    <n v="172"/>
    <n v="3"/>
    <n v="430"/>
    <x v="0"/>
    <s v="PROFIT"/>
    <n v="529"/>
    <s v="B2C"/>
    <x v="3"/>
    <s v="CREDIT"/>
  </r>
  <r>
    <s v="ID-8903"/>
    <s v="EAST"/>
    <x v="2"/>
    <x v="3"/>
    <x v="2"/>
    <d v="2020-10-26T00:00:00"/>
    <s v="MON"/>
    <s v="OCT"/>
    <x v="1"/>
    <s v="Q4"/>
    <s v="WEEKDAY"/>
    <n v="71"/>
    <n v="15"/>
    <n v="5"/>
    <n v="355"/>
    <n v="10"/>
    <n v="1065"/>
    <x v="0"/>
    <s v="PROFIT"/>
    <n v="454"/>
    <s v="B2B"/>
    <x v="3"/>
    <s v="CASH"/>
  </r>
  <r>
    <s v="ID-7061"/>
    <s v="WEST"/>
    <x v="2"/>
    <x v="4"/>
    <x v="5"/>
    <d v="2020-10-27T00:00:00"/>
    <s v="TUE"/>
    <s v="OCT"/>
    <x v="1"/>
    <s v="Q4"/>
    <s v="WEEKDAY"/>
    <n v="26"/>
    <n v="40"/>
    <n v="7"/>
    <n v="182"/>
    <n v="33"/>
    <n v="1040"/>
    <x v="1"/>
    <s v="PROFIT"/>
    <n v="701"/>
    <s v="B2C"/>
    <x v="2"/>
    <s v="UPI"/>
  </r>
  <r>
    <s v="ID-2628"/>
    <s v="NORTH"/>
    <x v="8"/>
    <x v="6"/>
    <x v="3"/>
    <d v="2020-10-28T00:00:00"/>
    <s v="WED"/>
    <s v="OCT"/>
    <x v="1"/>
    <s v="Q4"/>
    <s v="WEEKDAY"/>
    <n v="69"/>
    <n v="25"/>
    <n v="10"/>
    <n v="690"/>
    <n v="15"/>
    <n v="1725"/>
    <x v="0"/>
    <s v="PROFIT"/>
    <n v="665"/>
    <s v="B2B"/>
    <x v="3"/>
    <s v="CREDIT"/>
  </r>
  <r>
    <s v="ID-2544"/>
    <s v="EAST"/>
    <x v="4"/>
    <x v="4"/>
    <x v="1"/>
    <d v="2020-10-29T00:00:00"/>
    <s v="THU"/>
    <s v="OCT"/>
    <x v="1"/>
    <s v="Q4"/>
    <s v="WEEKDAY"/>
    <n v="70"/>
    <n v="40"/>
    <n v="7"/>
    <n v="490"/>
    <n v="33"/>
    <n v="2800"/>
    <x v="0"/>
    <s v="PROFIT"/>
    <n v="311"/>
    <s v="B2C"/>
    <x v="3"/>
    <s v="CASH"/>
  </r>
  <r>
    <s v="ID-6425"/>
    <s v="NORTH"/>
    <x v="0"/>
    <x v="2"/>
    <x v="2"/>
    <d v="2020-10-30T00:00:00"/>
    <s v="FRI"/>
    <s v="OCT"/>
    <x v="1"/>
    <s v="Q4"/>
    <s v="WEEKDAY"/>
    <n v="84"/>
    <n v="5"/>
    <n v="2"/>
    <n v="168"/>
    <n v="3"/>
    <n v="420"/>
    <x v="1"/>
    <s v="PROFIT"/>
    <n v="86"/>
    <s v="B2B"/>
    <x v="0"/>
    <s v="CASH"/>
  </r>
  <r>
    <s v="ID-4178"/>
    <s v="EAST"/>
    <x v="1"/>
    <x v="6"/>
    <x v="4"/>
    <d v="2020-10-31T00:00:00"/>
    <s v="SAT"/>
    <s v="OCT"/>
    <x v="1"/>
    <s v="Q4"/>
    <s v="WEEKEND"/>
    <n v="21"/>
    <n v="25"/>
    <n v="10"/>
    <n v="210"/>
    <n v="15"/>
    <n v="525"/>
    <x v="0"/>
    <s v="PROFIT"/>
    <n v="853"/>
    <s v="B2B"/>
    <x v="2"/>
    <s v="CASH"/>
  </r>
  <r>
    <s v="ID-1486"/>
    <s v="WEST"/>
    <x v="0"/>
    <x v="2"/>
    <x v="4"/>
    <d v="2020-11-01T00:00:00"/>
    <s v="SUN"/>
    <s v="NOV"/>
    <x v="1"/>
    <s v="Q4"/>
    <s v="WEEKEND"/>
    <n v="18"/>
    <n v="5"/>
    <n v="2"/>
    <n v="36"/>
    <n v="3"/>
    <n v="90"/>
    <x v="1"/>
    <s v="PROFIT"/>
    <n v="779"/>
    <s v="B2C"/>
    <x v="2"/>
    <s v="CASH"/>
  </r>
  <r>
    <s v="ID-4482"/>
    <s v="WEST"/>
    <x v="8"/>
    <x v="1"/>
    <x v="0"/>
    <d v="2020-11-02T00:00:00"/>
    <s v="MON"/>
    <s v="NOV"/>
    <x v="1"/>
    <s v="Q4"/>
    <s v="WEEKDAY"/>
    <n v="12"/>
    <n v="5"/>
    <n v="3"/>
    <n v="36"/>
    <n v="2"/>
    <n v="60"/>
    <x v="0"/>
    <s v="PROFIT"/>
    <n v="492"/>
    <s v="B2B"/>
    <x v="3"/>
    <s v="UPI"/>
  </r>
  <r>
    <s v="ID-4730"/>
    <s v="EAST"/>
    <x v="1"/>
    <x v="5"/>
    <x v="3"/>
    <d v="2020-11-03T00:00:00"/>
    <s v="TUE"/>
    <s v="NOV"/>
    <x v="1"/>
    <s v="Q4"/>
    <s v="WEEKDAY"/>
    <n v="59"/>
    <n v="10"/>
    <n v="4"/>
    <n v="236"/>
    <n v="6"/>
    <n v="590"/>
    <x v="0"/>
    <s v="PROFIT"/>
    <n v="514"/>
    <s v="B2C"/>
    <x v="1"/>
    <s v="CREDIT"/>
  </r>
  <r>
    <s v="ID-7450"/>
    <s v="NORTH"/>
    <x v="2"/>
    <x v="5"/>
    <x v="3"/>
    <d v="2020-11-04T00:00:00"/>
    <s v="WED"/>
    <s v="NOV"/>
    <x v="1"/>
    <s v="Q4"/>
    <s v="WEEKDAY"/>
    <n v="50"/>
    <n v="10"/>
    <n v="4"/>
    <n v="200"/>
    <n v="6"/>
    <n v="500"/>
    <x v="1"/>
    <s v="PROFIT"/>
    <n v="271"/>
    <s v="B2B"/>
    <x v="0"/>
    <s v="CREDIT"/>
  </r>
  <r>
    <s v="ID-6751"/>
    <s v="SOUTH"/>
    <x v="5"/>
    <x v="4"/>
    <x v="5"/>
    <d v="2020-11-05T00:00:00"/>
    <s v="THU"/>
    <s v="NOV"/>
    <x v="1"/>
    <s v="Q4"/>
    <s v="WEEKDAY"/>
    <n v="24"/>
    <n v="40"/>
    <n v="7"/>
    <n v="168"/>
    <n v="33"/>
    <n v="960"/>
    <x v="1"/>
    <s v="PROFIT"/>
    <n v="338"/>
    <s v="B2B"/>
    <x v="2"/>
    <s v="CREDIT"/>
  </r>
  <r>
    <s v="ID-5814"/>
    <s v="SOUTH"/>
    <x v="1"/>
    <x v="3"/>
    <x v="3"/>
    <d v="2020-11-06T00:00:00"/>
    <s v="FRI"/>
    <s v="NOV"/>
    <x v="1"/>
    <s v="Q4"/>
    <s v="WEEKDAY"/>
    <n v="24"/>
    <n v="15"/>
    <n v="5"/>
    <n v="120"/>
    <n v="10"/>
    <n v="360"/>
    <x v="1"/>
    <s v="PROFIT"/>
    <n v="585"/>
    <s v="B2B"/>
    <x v="3"/>
    <s v="CREDIT"/>
  </r>
  <r>
    <s v="ID-5095"/>
    <s v="WEST"/>
    <x v="6"/>
    <x v="1"/>
    <x v="3"/>
    <d v="2020-11-07T00:00:00"/>
    <s v="SAT"/>
    <s v="NOV"/>
    <x v="1"/>
    <s v="Q4"/>
    <s v="WEEKEND"/>
    <n v="57"/>
    <n v="5"/>
    <n v="3"/>
    <n v="171"/>
    <n v="2"/>
    <n v="285"/>
    <x v="1"/>
    <s v="PROFIT"/>
    <n v="225"/>
    <s v="B2B"/>
    <x v="0"/>
    <s v="UPI"/>
  </r>
  <r>
    <s v="ID-5862"/>
    <s v="SOUTH"/>
    <x v="8"/>
    <x v="4"/>
    <x v="5"/>
    <d v="2020-11-08T00:00:00"/>
    <s v="SUN"/>
    <s v="NOV"/>
    <x v="1"/>
    <s v="Q4"/>
    <s v="WEEKEND"/>
    <n v="23"/>
    <n v="40"/>
    <n v="7"/>
    <n v="161"/>
    <n v="33"/>
    <n v="920"/>
    <x v="1"/>
    <s v="PROFIT"/>
    <n v="235"/>
    <s v="B2C"/>
    <x v="0"/>
    <s v="CREDIT"/>
  </r>
  <r>
    <s v="ID-3977"/>
    <s v="WEST"/>
    <x v="8"/>
    <x v="3"/>
    <x v="0"/>
    <d v="2020-11-09T00:00:00"/>
    <s v="MON"/>
    <s v="NOV"/>
    <x v="1"/>
    <s v="Q4"/>
    <s v="WEEKDAY"/>
    <n v="92"/>
    <n v="15"/>
    <n v="5"/>
    <n v="460"/>
    <n v="10"/>
    <n v="1380"/>
    <x v="1"/>
    <s v="PROFIT"/>
    <n v="337"/>
    <s v="B2C"/>
    <x v="3"/>
    <s v="UPI"/>
  </r>
  <r>
    <s v="ID-3132"/>
    <s v="WEST"/>
    <x v="3"/>
    <x v="0"/>
    <x v="4"/>
    <d v="2020-11-10T00:00:00"/>
    <s v="TUE"/>
    <s v="NOV"/>
    <x v="1"/>
    <s v="Q4"/>
    <s v="WEEKDAY"/>
    <n v="45"/>
    <n v="5"/>
    <n v="2"/>
    <n v="90"/>
    <n v="3"/>
    <n v="225"/>
    <x v="1"/>
    <s v="PROFIT"/>
    <n v="221"/>
    <s v="B2B"/>
    <x v="3"/>
    <s v="UPI"/>
  </r>
  <r>
    <s v="ID-5440"/>
    <s v="SOUTH"/>
    <x v="7"/>
    <x v="4"/>
    <x v="5"/>
    <d v="2020-11-11T00:00:00"/>
    <s v="WED"/>
    <s v="NOV"/>
    <x v="1"/>
    <s v="Q4"/>
    <s v="WEEKDAY"/>
    <n v="29"/>
    <n v="40"/>
    <n v="7"/>
    <n v="203"/>
    <n v="33"/>
    <n v="1160"/>
    <x v="1"/>
    <s v="PROFIT"/>
    <n v="971"/>
    <s v="B2B"/>
    <x v="1"/>
    <s v="CASH"/>
  </r>
  <r>
    <s v="ID-6537"/>
    <s v="SOUTH"/>
    <x v="8"/>
    <x v="3"/>
    <x v="0"/>
    <d v="2020-11-12T00:00:00"/>
    <s v="THU"/>
    <s v="NOV"/>
    <x v="1"/>
    <s v="Q4"/>
    <s v="WEEKDAY"/>
    <n v="88"/>
    <n v="15"/>
    <n v="5"/>
    <n v="440"/>
    <n v="10"/>
    <n v="1320"/>
    <x v="1"/>
    <s v="PROFIT"/>
    <n v="66"/>
    <s v="B2C"/>
    <x v="3"/>
    <s v="UPI"/>
  </r>
  <r>
    <s v="ID-2810"/>
    <s v="EAST"/>
    <x v="0"/>
    <x v="3"/>
    <x v="4"/>
    <d v="2020-11-13T00:00:00"/>
    <s v="FRI"/>
    <s v="NOV"/>
    <x v="1"/>
    <s v="Q4"/>
    <s v="WEEKDAY"/>
    <n v="94"/>
    <n v="15"/>
    <n v="5"/>
    <n v="470"/>
    <n v="10"/>
    <n v="1410"/>
    <x v="0"/>
    <s v="PROFIT"/>
    <n v="997"/>
    <s v="B2B"/>
    <x v="1"/>
    <s v="CREDIT"/>
  </r>
  <r>
    <s v="ID-1634"/>
    <s v="EAST"/>
    <x v="4"/>
    <x v="0"/>
    <x v="3"/>
    <d v="2020-11-14T00:00:00"/>
    <s v="SAT"/>
    <s v="NOV"/>
    <x v="1"/>
    <s v="Q4"/>
    <s v="WEEKEND"/>
    <n v="54"/>
    <n v="5"/>
    <n v="2"/>
    <n v="108"/>
    <n v="3"/>
    <n v="270"/>
    <x v="1"/>
    <s v="PROFIT"/>
    <n v="472"/>
    <s v="B2B"/>
    <x v="1"/>
    <s v="UPI"/>
  </r>
  <r>
    <s v="ID-8418"/>
    <s v="WEST"/>
    <x v="7"/>
    <x v="3"/>
    <x v="1"/>
    <d v="2020-11-15T00:00:00"/>
    <s v="SUN"/>
    <s v="NOV"/>
    <x v="1"/>
    <s v="Q4"/>
    <s v="WEEKEND"/>
    <n v="11"/>
    <n v="15"/>
    <n v="5"/>
    <n v="55"/>
    <n v="10"/>
    <n v="165"/>
    <x v="1"/>
    <s v="PROFIT"/>
    <n v="987"/>
    <s v="B2B"/>
    <x v="1"/>
    <s v="CASH"/>
  </r>
  <r>
    <s v="ID-6724"/>
    <s v="SOUTH"/>
    <x v="6"/>
    <x v="0"/>
    <x v="3"/>
    <d v="2020-11-16T00:00:00"/>
    <s v="MON"/>
    <s v="NOV"/>
    <x v="1"/>
    <s v="Q4"/>
    <s v="WEEKDAY"/>
    <n v="16"/>
    <n v="5"/>
    <n v="2"/>
    <n v="32"/>
    <n v="3"/>
    <n v="80"/>
    <x v="0"/>
    <s v="PROFIT"/>
    <n v="539"/>
    <s v="B2B"/>
    <x v="2"/>
    <s v="UPI"/>
  </r>
  <r>
    <s v="ID-6429"/>
    <s v="NORTH"/>
    <x v="8"/>
    <x v="3"/>
    <x v="4"/>
    <d v="2020-11-17T00:00:00"/>
    <s v="TUE"/>
    <s v="NOV"/>
    <x v="1"/>
    <s v="Q4"/>
    <s v="WEEKDAY"/>
    <n v="51"/>
    <n v="15"/>
    <n v="5"/>
    <n v="255"/>
    <n v="10"/>
    <n v="765"/>
    <x v="1"/>
    <s v="PROFIT"/>
    <n v="953"/>
    <s v="B2C"/>
    <x v="0"/>
    <s v="UPI"/>
  </r>
  <r>
    <s v="ID-5809"/>
    <s v="SOUTH"/>
    <x v="3"/>
    <x v="4"/>
    <x v="2"/>
    <d v="2020-11-18T00:00:00"/>
    <s v="WED"/>
    <s v="NOV"/>
    <x v="1"/>
    <s v="Q4"/>
    <s v="WEEKDAY"/>
    <n v="39"/>
    <n v="40"/>
    <n v="7"/>
    <n v="273"/>
    <n v="33"/>
    <n v="1560"/>
    <x v="0"/>
    <s v="PROFIT"/>
    <n v="990"/>
    <s v="B2B"/>
    <x v="0"/>
    <s v="CASH"/>
  </r>
  <r>
    <s v="ID-1384"/>
    <s v="SOUTH"/>
    <x v="3"/>
    <x v="5"/>
    <x v="3"/>
    <d v="2020-11-19T00:00:00"/>
    <s v="THU"/>
    <s v="NOV"/>
    <x v="1"/>
    <s v="Q4"/>
    <s v="WEEKDAY"/>
    <n v="29"/>
    <n v="10"/>
    <n v="4"/>
    <n v="116"/>
    <n v="6"/>
    <n v="290"/>
    <x v="0"/>
    <s v="PROFIT"/>
    <n v="681"/>
    <s v="B2C"/>
    <x v="2"/>
    <s v="CASH"/>
  </r>
  <r>
    <s v="ID-3775"/>
    <s v="SOUTH"/>
    <x v="4"/>
    <x v="2"/>
    <x v="0"/>
    <d v="2020-11-20T00:00:00"/>
    <s v="FRI"/>
    <s v="NOV"/>
    <x v="1"/>
    <s v="Q4"/>
    <s v="WEEKDAY"/>
    <n v="35"/>
    <n v="5"/>
    <n v="2"/>
    <n v="70"/>
    <n v="3"/>
    <n v="175"/>
    <x v="1"/>
    <s v="PROFIT"/>
    <n v="695"/>
    <s v="B2C"/>
    <x v="1"/>
    <s v="CREDIT"/>
  </r>
  <r>
    <s v="ID-4778"/>
    <s v="WEST"/>
    <x v="5"/>
    <x v="4"/>
    <x v="3"/>
    <d v="2020-11-21T00:00:00"/>
    <s v="SAT"/>
    <s v="NOV"/>
    <x v="1"/>
    <s v="Q4"/>
    <s v="WEEKEND"/>
    <n v="78"/>
    <n v="40"/>
    <n v="7"/>
    <n v="546"/>
    <n v="33"/>
    <n v="3120"/>
    <x v="1"/>
    <s v="PROFIT"/>
    <n v="904"/>
    <s v="B2C"/>
    <x v="3"/>
    <s v="UPI"/>
  </r>
  <r>
    <s v="ID-8626"/>
    <s v="SOUTH"/>
    <x v="8"/>
    <x v="3"/>
    <x v="3"/>
    <d v="2020-11-22T00:00:00"/>
    <s v="SUN"/>
    <s v="NOV"/>
    <x v="1"/>
    <s v="Q4"/>
    <s v="WEEKEND"/>
    <n v="95"/>
    <n v="15"/>
    <n v="5"/>
    <n v="475"/>
    <n v="10"/>
    <n v="1425"/>
    <x v="1"/>
    <s v="PROFIT"/>
    <n v="863"/>
    <s v="B2B"/>
    <x v="2"/>
    <s v="UPI"/>
  </r>
  <r>
    <s v="ID-4515"/>
    <s v="NORTH"/>
    <x v="4"/>
    <x v="5"/>
    <x v="4"/>
    <d v="2020-11-23T00:00:00"/>
    <s v="MON"/>
    <s v="NOV"/>
    <x v="1"/>
    <s v="Q4"/>
    <s v="WEEKDAY"/>
    <n v="68"/>
    <n v="10"/>
    <n v="4"/>
    <n v="272"/>
    <n v="6"/>
    <n v="680"/>
    <x v="0"/>
    <s v="PROFIT"/>
    <n v="38"/>
    <s v="B2B"/>
    <x v="0"/>
    <s v="CASH"/>
  </r>
  <r>
    <s v="ID-3807"/>
    <s v="SOUTH"/>
    <x v="8"/>
    <x v="3"/>
    <x v="0"/>
    <d v="2020-11-24T00:00:00"/>
    <s v="TUE"/>
    <s v="NOV"/>
    <x v="1"/>
    <s v="Q4"/>
    <s v="WEEKDAY"/>
    <n v="10"/>
    <n v="15"/>
    <n v="5"/>
    <n v="50"/>
    <n v="10"/>
    <n v="150"/>
    <x v="0"/>
    <s v="PROFIT"/>
    <n v="10"/>
    <s v="B2C"/>
    <x v="0"/>
    <s v="CASH"/>
  </r>
  <r>
    <s v="ID-6965"/>
    <s v="SOUTH"/>
    <x v="3"/>
    <x v="3"/>
    <x v="5"/>
    <d v="2020-11-25T00:00:00"/>
    <s v="WED"/>
    <s v="NOV"/>
    <x v="1"/>
    <s v="Q4"/>
    <s v="WEEKDAY"/>
    <n v="42"/>
    <n v="15"/>
    <n v="5"/>
    <n v="210"/>
    <n v="10"/>
    <n v="630"/>
    <x v="1"/>
    <s v="PROFIT"/>
    <n v="510"/>
    <s v="B2C"/>
    <x v="2"/>
    <s v="CREDIT"/>
  </r>
  <r>
    <s v="ID-6008"/>
    <s v="SOUTH"/>
    <x v="5"/>
    <x v="5"/>
    <x v="0"/>
    <d v="2020-11-26T00:00:00"/>
    <s v="THU"/>
    <s v="NOV"/>
    <x v="1"/>
    <s v="Q4"/>
    <s v="WEEKDAY"/>
    <n v="96"/>
    <n v="10"/>
    <n v="4"/>
    <n v="384"/>
    <n v="6"/>
    <n v="960"/>
    <x v="1"/>
    <s v="PROFIT"/>
    <n v="417"/>
    <s v="B2B"/>
    <x v="3"/>
    <s v="CREDIT"/>
  </r>
  <r>
    <s v="ID-1303"/>
    <s v="EAST"/>
    <x v="3"/>
    <x v="0"/>
    <x v="3"/>
    <d v="2020-11-27T00:00:00"/>
    <s v="FRI"/>
    <s v="NOV"/>
    <x v="1"/>
    <s v="Q4"/>
    <s v="WEEKDAY"/>
    <n v="47"/>
    <n v="5"/>
    <n v="2"/>
    <n v="94"/>
    <n v="3"/>
    <n v="235"/>
    <x v="0"/>
    <s v="PROFIT"/>
    <n v="434"/>
    <s v="B2B"/>
    <x v="0"/>
    <s v="UPI"/>
  </r>
  <r>
    <s v="ID-6310"/>
    <s v="NORTH"/>
    <x v="8"/>
    <x v="2"/>
    <x v="0"/>
    <d v="2020-11-28T00:00:00"/>
    <s v="SAT"/>
    <s v="NOV"/>
    <x v="1"/>
    <s v="Q4"/>
    <s v="WEEKEND"/>
    <n v="46"/>
    <n v="5"/>
    <n v="2"/>
    <n v="92"/>
    <n v="3"/>
    <n v="230"/>
    <x v="0"/>
    <s v="PROFIT"/>
    <n v="238"/>
    <s v="B2B"/>
    <x v="0"/>
    <s v="CASH"/>
  </r>
  <r>
    <s v="ID-5018"/>
    <s v="NORTH"/>
    <x v="4"/>
    <x v="3"/>
    <x v="3"/>
    <d v="2020-11-29T00:00:00"/>
    <s v="SUN"/>
    <s v="NOV"/>
    <x v="1"/>
    <s v="Q4"/>
    <s v="WEEKEND"/>
    <n v="24"/>
    <n v="15"/>
    <n v="5"/>
    <n v="120"/>
    <n v="10"/>
    <n v="360"/>
    <x v="0"/>
    <s v="PROFIT"/>
    <n v="840"/>
    <s v="B2B"/>
    <x v="0"/>
    <s v="UPI"/>
  </r>
  <r>
    <s v="ID-4672"/>
    <s v="SOUTH"/>
    <x v="2"/>
    <x v="0"/>
    <x v="0"/>
    <d v="2020-11-30T00:00:00"/>
    <s v="MON"/>
    <s v="NOV"/>
    <x v="1"/>
    <s v="Q4"/>
    <s v="WEEKDAY"/>
    <n v="76"/>
    <n v="5"/>
    <n v="2"/>
    <n v="152"/>
    <n v="3"/>
    <n v="380"/>
    <x v="1"/>
    <s v="PROFIT"/>
    <n v="836"/>
    <s v="B2C"/>
    <x v="0"/>
    <s v="UPI"/>
  </r>
  <r>
    <s v="ID-5067"/>
    <s v="NORTH"/>
    <x v="8"/>
    <x v="4"/>
    <x v="3"/>
    <d v="2020-12-01T00:00:00"/>
    <s v="TUE"/>
    <s v="DEC"/>
    <x v="1"/>
    <s v="Q4"/>
    <s v="WEEKDAY"/>
    <n v="14"/>
    <n v="40"/>
    <n v="7"/>
    <n v="98"/>
    <n v="33"/>
    <n v="560"/>
    <x v="0"/>
    <s v="PROFIT"/>
    <n v="163"/>
    <s v="B2B"/>
    <x v="2"/>
    <s v="CASH"/>
  </r>
  <r>
    <s v="ID-7336"/>
    <s v="NORTH"/>
    <x v="6"/>
    <x v="6"/>
    <x v="2"/>
    <d v="2020-12-02T00:00:00"/>
    <s v="WED"/>
    <s v="DEC"/>
    <x v="1"/>
    <s v="Q4"/>
    <s v="WEEKDAY"/>
    <n v="13"/>
    <n v="25"/>
    <n v="10"/>
    <n v="130"/>
    <n v="15"/>
    <n v="325"/>
    <x v="0"/>
    <s v="PROFIT"/>
    <n v="972"/>
    <s v="B2B"/>
    <x v="3"/>
    <s v="UPI"/>
  </r>
  <r>
    <s v="ID-4142"/>
    <s v="EAST"/>
    <x v="8"/>
    <x v="2"/>
    <x v="2"/>
    <d v="2020-12-03T00:00:00"/>
    <s v="THU"/>
    <s v="DEC"/>
    <x v="1"/>
    <s v="Q4"/>
    <s v="WEEKDAY"/>
    <n v="51"/>
    <n v="5"/>
    <n v="2"/>
    <n v="102"/>
    <n v="3"/>
    <n v="255"/>
    <x v="1"/>
    <s v="PROFIT"/>
    <n v="283"/>
    <s v="B2C"/>
    <x v="0"/>
    <s v="CASH"/>
  </r>
  <r>
    <s v="ID-1115"/>
    <s v="NORTH"/>
    <x v="6"/>
    <x v="5"/>
    <x v="4"/>
    <d v="2020-12-04T00:00:00"/>
    <s v="FRI"/>
    <s v="DEC"/>
    <x v="1"/>
    <s v="Q4"/>
    <s v="WEEKDAY"/>
    <n v="93"/>
    <n v="10"/>
    <n v="4"/>
    <n v="372"/>
    <n v="6"/>
    <n v="930"/>
    <x v="0"/>
    <s v="PROFIT"/>
    <n v="580"/>
    <s v="B2C"/>
    <x v="2"/>
    <s v="CASH"/>
  </r>
  <r>
    <s v="ID-2000"/>
    <s v="NORTH"/>
    <x v="8"/>
    <x v="5"/>
    <x v="2"/>
    <d v="2020-12-05T00:00:00"/>
    <s v="SAT"/>
    <s v="DEC"/>
    <x v="1"/>
    <s v="Q4"/>
    <s v="WEEKEND"/>
    <n v="72"/>
    <n v="10"/>
    <n v="4"/>
    <n v="288"/>
    <n v="6"/>
    <n v="720"/>
    <x v="0"/>
    <s v="PROFIT"/>
    <n v="752"/>
    <s v="B2B"/>
    <x v="1"/>
    <s v="UPI"/>
  </r>
  <r>
    <s v="ID-2312"/>
    <s v="NORTH"/>
    <x v="8"/>
    <x v="1"/>
    <x v="5"/>
    <d v="2020-12-06T00:00:00"/>
    <s v="SUN"/>
    <s v="DEC"/>
    <x v="1"/>
    <s v="Q4"/>
    <s v="WEEKEND"/>
    <n v="67"/>
    <n v="5"/>
    <n v="3"/>
    <n v="201"/>
    <n v="2"/>
    <n v="335"/>
    <x v="0"/>
    <s v="PROFIT"/>
    <n v="234"/>
    <s v="B2C"/>
    <x v="3"/>
    <s v="UPI"/>
  </r>
  <r>
    <s v="ID-8502"/>
    <s v="WEST"/>
    <x v="4"/>
    <x v="2"/>
    <x v="3"/>
    <d v="2020-12-07T00:00:00"/>
    <s v="MON"/>
    <s v="DEC"/>
    <x v="1"/>
    <s v="Q4"/>
    <s v="WEEKDAY"/>
    <n v="60"/>
    <n v="5"/>
    <n v="2"/>
    <n v="120"/>
    <n v="3"/>
    <n v="300"/>
    <x v="0"/>
    <s v="PROFIT"/>
    <n v="920"/>
    <s v="B2B"/>
    <x v="2"/>
    <s v="UPI"/>
  </r>
  <r>
    <s v="ID-5074"/>
    <s v="WEST"/>
    <x v="0"/>
    <x v="0"/>
    <x v="5"/>
    <d v="2020-12-08T00:00:00"/>
    <s v="TUE"/>
    <s v="DEC"/>
    <x v="1"/>
    <s v="Q4"/>
    <s v="WEEKDAY"/>
    <n v="10"/>
    <n v="5"/>
    <n v="2"/>
    <n v="20"/>
    <n v="3"/>
    <n v="50"/>
    <x v="1"/>
    <s v="PROFIT"/>
    <n v="959"/>
    <s v="B2C"/>
    <x v="1"/>
    <s v="UPI"/>
  </r>
  <r>
    <s v="ID-5553"/>
    <s v="SOUTH"/>
    <x v="6"/>
    <x v="2"/>
    <x v="1"/>
    <d v="2020-12-09T00:00:00"/>
    <s v="WED"/>
    <s v="DEC"/>
    <x v="1"/>
    <s v="Q4"/>
    <s v="WEEKDAY"/>
    <n v="55"/>
    <n v="5"/>
    <n v="2"/>
    <n v="110"/>
    <n v="3"/>
    <n v="275"/>
    <x v="1"/>
    <s v="PROFIT"/>
    <n v="128"/>
    <s v="B2C"/>
    <x v="3"/>
    <s v="CASH"/>
  </r>
  <r>
    <s v="ID-1275"/>
    <s v="NORTH"/>
    <x v="8"/>
    <x v="6"/>
    <x v="5"/>
    <d v="2020-12-10T00:00:00"/>
    <s v="THU"/>
    <s v="DEC"/>
    <x v="1"/>
    <s v="Q4"/>
    <s v="WEEKDAY"/>
    <n v="75"/>
    <n v="25"/>
    <n v="10"/>
    <n v="750"/>
    <n v="15"/>
    <n v="1875"/>
    <x v="1"/>
    <s v="PROFIT"/>
    <n v="117"/>
    <s v="B2B"/>
    <x v="1"/>
    <s v="CASH"/>
  </r>
  <r>
    <s v="ID-6030"/>
    <s v="SOUTH"/>
    <x v="3"/>
    <x v="0"/>
    <x v="4"/>
    <d v="2020-12-11T00:00:00"/>
    <s v="FRI"/>
    <s v="DEC"/>
    <x v="1"/>
    <s v="Q4"/>
    <s v="WEEKDAY"/>
    <n v="87"/>
    <n v="5"/>
    <n v="2"/>
    <n v="174"/>
    <n v="3"/>
    <n v="435"/>
    <x v="1"/>
    <s v="PROFIT"/>
    <n v="726"/>
    <s v="B2B"/>
    <x v="0"/>
    <s v="CREDIT"/>
  </r>
  <r>
    <s v="ID-1298"/>
    <s v="SOUTH"/>
    <x v="4"/>
    <x v="6"/>
    <x v="5"/>
    <d v="2020-12-12T00:00:00"/>
    <s v="SAT"/>
    <s v="DEC"/>
    <x v="1"/>
    <s v="Q4"/>
    <s v="WEEKEND"/>
    <n v="85"/>
    <n v="25"/>
    <n v="10"/>
    <n v="850"/>
    <n v="15"/>
    <n v="2125"/>
    <x v="1"/>
    <s v="PROFIT"/>
    <n v="760"/>
    <s v="B2C"/>
    <x v="1"/>
    <s v="UPI"/>
  </r>
  <r>
    <s v="ID-2084"/>
    <s v="NORTH"/>
    <x v="3"/>
    <x v="5"/>
    <x v="5"/>
    <d v="2020-12-13T00:00:00"/>
    <s v="SUN"/>
    <s v="DEC"/>
    <x v="1"/>
    <s v="Q4"/>
    <s v="WEEKEND"/>
    <n v="88"/>
    <n v="10"/>
    <n v="4"/>
    <n v="352"/>
    <n v="6"/>
    <n v="880"/>
    <x v="1"/>
    <s v="PROFIT"/>
    <n v="957"/>
    <s v="B2C"/>
    <x v="0"/>
    <s v="CASH"/>
  </r>
  <r>
    <s v="ID-1842"/>
    <s v="WEST"/>
    <x v="5"/>
    <x v="1"/>
    <x v="2"/>
    <d v="2020-12-14T00:00:00"/>
    <s v="MON"/>
    <s v="DEC"/>
    <x v="1"/>
    <s v="Q4"/>
    <s v="WEEKDAY"/>
    <n v="92"/>
    <n v="5"/>
    <n v="3"/>
    <n v="276"/>
    <n v="2"/>
    <n v="460"/>
    <x v="1"/>
    <s v="PROFIT"/>
    <n v="899"/>
    <s v="B2C"/>
    <x v="0"/>
    <s v="UPI"/>
  </r>
  <r>
    <s v="ID-6902"/>
    <s v="WEST"/>
    <x v="5"/>
    <x v="0"/>
    <x v="1"/>
    <d v="2020-12-15T00:00:00"/>
    <s v="TUE"/>
    <s v="DEC"/>
    <x v="1"/>
    <s v="Q4"/>
    <s v="WEEKDAY"/>
    <n v="87"/>
    <n v="5"/>
    <n v="2"/>
    <n v="174"/>
    <n v="3"/>
    <n v="435"/>
    <x v="0"/>
    <s v="PROFIT"/>
    <n v="899"/>
    <s v="B2C"/>
    <x v="2"/>
    <s v="UPI"/>
  </r>
  <r>
    <s v="ID-5136"/>
    <s v="WEST"/>
    <x v="5"/>
    <x v="6"/>
    <x v="2"/>
    <d v="2020-12-16T00:00:00"/>
    <s v="WED"/>
    <s v="DEC"/>
    <x v="1"/>
    <s v="Q4"/>
    <s v="WEEKDAY"/>
    <n v="49"/>
    <n v="25"/>
    <n v="10"/>
    <n v="490"/>
    <n v="15"/>
    <n v="1225"/>
    <x v="0"/>
    <s v="PROFIT"/>
    <n v="40"/>
    <s v="B2C"/>
    <x v="0"/>
    <s v="UPI"/>
  </r>
  <r>
    <s v="ID-2851"/>
    <s v="WEST"/>
    <x v="4"/>
    <x v="2"/>
    <x v="4"/>
    <d v="2020-12-17T00:00:00"/>
    <s v="THU"/>
    <s v="DEC"/>
    <x v="1"/>
    <s v="Q4"/>
    <s v="WEEKDAY"/>
    <n v="90"/>
    <n v="5"/>
    <n v="2"/>
    <n v="180"/>
    <n v="3"/>
    <n v="450"/>
    <x v="0"/>
    <s v="PROFIT"/>
    <n v="722"/>
    <s v="B2C"/>
    <x v="0"/>
    <s v="UPI"/>
  </r>
  <r>
    <s v="ID-1381"/>
    <s v="NORTH"/>
    <x v="3"/>
    <x v="1"/>
    <x v="3"/>
    <d v="2020-12-18T00:00:00"/>
    <s v="FRI"/>
    <s v="DEC"/>
    <x v="1"/>
    <s v="Q4"/>
    <s v="WEEKDAY"/>
    <n v="20"/>
    <n v="5"/>
    <n v="3"/>
    <n v="60"/>
    <n v="2"/>
    <n v="100"/>
    <x v="1"/>
    <s v="PROFIT"/>
    <n v="187"/>
    <s v="B2C"/>
    <x v="0"/>
    <s v="UPI"/>
  </r>
  <r>
    <s v="ID-1800"/>
    <s v="WEST"/>
    <x v="4"/>
    <x v="6"/>
    <x v="4"/>
    <d v="2020-12-19T00:00:00"/>
    <s v="SAT"/>
    <s v="DEC"/>
    <x v="1"/>
    <s v="Q4"/>
    <s v="WEEKEND"/>
    <n v="72"/>
    <n v="25"/>
    <n v="10"/>
    <n v="720"/>
    <n v="15"/>
    <n v="1800"/>
    <x v="1"/>
    <s v="PROFIT"/>
    <n v="495"/>
    <s v="B2B"/>
    <x v="3"/>
    <s v="CASH"/>
  </r>
  <r>
    <s v="ID-6820"/>
    <s v="WEST"/>
    <x v="4"/>
    <x v="1"/>
    <x v="5"/>
    <d v="2020-12-20T00:00:00"/>
    <s v="SUN"/>
    <s v="DEC"/>
    <x v="1"/>
    <s v="Q4"/>
    <s v="WEEKEND"/>
    <n v="57"/>
    <n v="5"/>
    <n v="3"/>
    <n v="171"/>
    <n v="2"/>
    <n v="285"/>
    <x v="1"/>
    <s v="PROFIT"/>
    <n v="985"/>
    <s v="B2C"/>
    <x v="0"/>
    <s v="CREDIT"/>
  </r>
  <r>
    <s v="ID-8513"/>
    <s v="WEST"/>
    <x v="5"/>
    <x v="0"/>
    <x v="2"/>
    <d v="2020-12-21T00:00:00"/>
    <s v="MON"/>
    <s v="DEC"/>
    <x v="1"/>
    <s v="Q4"/>
    <s v="WEEKDAY"/>
    <n v="59"/>
    <n v="5"/>
    <n v="2"/>
    <n v="118"/>
    <n v="3"/>
    <n v="295"/>
    <x v="1"/>
    <s v="PROFIT"/>
    <n v="556"/>
    <s v="B2C"/>
    <x v="0"/>
    <s v="UPI"/>
  </r>
  <r>
    <s v="ID-5959"/>
    <s v="WEST"/>
    <x v="8"/>
    <x v="3"/>
    <x v="5"/>
    <d v="2020-12-22T00:00:00"/>
    <s v="TUE"/>
    <s v="DEC"/>
    <x v="1"/>
    <s v="Q4"/>
    <s v="WEEKDAY"/>
    <n v="78"/>
    <n v="15"/>
    <n v="5"/>
    <n v="390"/>
    <n v="10"/>
    <n v="1170"/>
    <x v="0"/>
    <s v="PROFIT"/>
    <n v="488"/>
    <s v="B2C"/>
    <x v="3"/>
    <s v="UPI"/>
  </r>
  <r>
    <s v="ID-1794"/>
    <s v="NORTH"/>
    <x v="1"/>
    <x v="6"/>
    <x v="5"/>
    <d v="2020-12-23T00:00:00"/>
    <s v="WED"/>
    <s v="DEC"/>
    <x v="1"/>
    <s v="Q4"/>
    <s v="WEEKDAY"/>
    <n v="72"/>
    <n v="25"/>
    <n v="10"/>
    <n v="720"/>
    <n v="15"/>
    <n v="1800"/>
    <x v="0"/>
    <s v="PROFIT"/>
    <n v="899"/>
    <s v="B2B"/>
    <x v="2"/>
    <s v="UPI"/>
  </r>
  <r>
    <s v="ID-7228"/>
    <s v="SOUTH"/>
    <x v="6"/>
    <x v="0"/>
    <x v="5"/>
    <d v="2020-12-24T00:00:00"/>
    <s v="THU"/>
    <s v="DEC"/>
    <x v="1"/>
    <s v="Q4"/>
    <s v="WEEKDAY"/>
    <n v="14"/>
    <n v="5"/>
    <n v="2"/>
    <n v="28"/>
    <n v="3"/>
    <n v="70"/>
    <x v="1"/>
    <s v="PROFIT"/>
    <n v="889"/>
    <s v="B2B"/>
    <x v="2"/>
    <s v="CREDIT"/>
  </r>
  <r>
    <s v="ID-6120"/>
    <s v="SOUTH"/>
    <x v="4"/>
    <x v="1"/>
    <x v="0"/>
    <d v="2020-12-25T00:00:00"/>
    <s v="FRI"/>
    <s v="DEC"/>
    <x v="1"/>
    <s v="Q4"/>
    <s v="WEEKDAY"/>
    <n v="25"/>
    <n v="5"/>
    <n v="3"/>
    <n v="75"/>
    <n v="2"/>
    <n v="125"/>
    <x v="1"/>
    <s v="PROFIT"/>
    <n v="325"/>
    <s v="B2C"/>
    <x v="0"/>
    <s v="CASH"/>
  </r>
  <r>
    <s v="ID-1992"/>
    <s v="SOUTH"/>
    <x v="2"/>
    <x v="3"/>
    <x v="3"/>
    <d v="2020-12-26T00:00:00"/>
    <s v="SAT"/>
    <s v="DEC"/>
    <x v="1"/>
    <s v="Q4"/>
    <s v="WEEKEND"/>
    <n v="65"/>
    <n v="15"/>
    <n v="5"/>
    <n v="325"/>
    <n v="10"/>
    <n v="975"/>
    <x v="0"/>
    <s v="PROFIT"/>
    <n v="205"/>
    <s v="B2B"/>
    <x v="1"/>
    <s v="CASH"/>
  </r>
  <r>
    <s v="ID-5005"/>
    <s v="EAST"/>
    <x v="1"/>
    <x v="1"/>
    <x v="4"/>
    <d v="2020-12-27T00:00:00"/>
    <s v="SUN"/>
    <s v="DEC"/>
    <x v="1"/>
    <s v="Q4"/>
    <s v="WEEKEND"/>
    <n v="92"/>
    <n v="5"/>
    <n v="3"/>
    <n v="276"/>
    <n v="2"/>
    <n v="460"/>
    <x v="0"/>
    <s v="PROFIT"/>
    <n v="622"/>
    <s v="B2C"/>
    <x v="0"/>
    <s v="CASH"/>
  </r>
  <r>
    <s v="ID-8032"/>
    <s v="SOUTH"/>
    <x v="1"/>
    <x v="4"/>
    <x v="4"/>
    <d v="2020-12-28T00:00:00"/>
    <s v="MON"/>
    <s v="DEC"/>
    <x v="1"/>
    <s v="Q4"/>
    <s v="WEEKDAY"/>
    <n v="87"/>
    <n v="40"/>
    <n v="7"/>
    <n v="609"/>
    <n v="33"/>
    <n v="3480"/>
    <x v="0"/>
    <s v="PROFIT"/>
    <n v="833"/>
    <s v="B2C"/>
    <x v="3"/>
    <s v="UPI"/>
  </r>
  <r>
    <s v="ID-7861"/>
    <s v="WEST"/>
    <x v="6"/>
    <x v="4"/>
    <x v="2"/>
    <d v="2020-12-29T00:00:00"/>
    <s v="TUE"/>
    <s v="DEC"/>
    <x v="1"/>
    <s v="Q4"/>
    <s v="WEEKDAY"/>
    <n v="15"/>
    <n v="40"/>
    <n v="7"/>
    <n v="105"/>
    <n v="33"/>
    <n v="600"/>
    <x v="0"/>
    <s v="PROFIT"/>
    <n v="429"/>
    <s v="B2B"/>
    <x v="2"/>
    <s v="UPI"/>
  </r>
  <r>
    <s v="ID-2030"/>
    <s v="WEST"/>
    <x v="0"/>
    <x v="5"/>
    <x v="2"/>
    <d v="2020-12-30T00:00:00"/>
    <s v="WED"/>
    <s v="DEC"/>
    <x v="1"/>
    <s v="Q4"/>
    <s v="WEEKDAY"/>
    <n v="28"/>
    <n v="10"/>
    <n v="4"/>
    <n v="112"/>
    <n v="6"/>
    <n v="280"/>
    <x v="1"/>
    <s v="PROFIT"/>
    <n v="975"/>
    <s v="B2B"/>
    <x v="1"/>
    <s v="UPI"/>
  </r>
  <r>
    <s v="ID-7052"/>
    <s v="WEST"/>
    <x v="6"/>
    <x v="6"/>
    <x v="1"/>
    <d v="2020-12-31T00:00:00"/>
    <s v="THU"/>
    <s v="DEC"/>
    <x v="1"/>
    <s v="Q4"/>
    <s v="WEEKDAY"/>
    <n v="77"/>
    <n v="25"/>
    <n v="10"/>
    <n v="770"/>
    <n v="15"/>
    <n v="1925"/>
    <x v="0"/>
    <s v="PROFIT"/>
    <n v="229"/>
    <s v="B2B"/>
    <x v="3"/>
    <s v="CASH"/>
  </r>
  <r>
    <s v="ID-1594"/>
    <s v="SOUTH"/>
    <x v="8"/>
    <x v="6"/>
    <x v="3"/>
    <d v="2021-01-01T00:00:00"/>
    <s v="FRI"/>
    <s v="JAN"/>
    <x v="2"/>
    <s v="Q1"/>
    <s v="WEEKDAY"/>
    <n v="67"/>
    <n v="25"/>
    <n v="10"/>
    <n v="670"/>
    <n v="15"/>
    <n v="1675"/>
    <x v="1"/>
    <s v="PROFIT"/>
    <n v="140"/>
    <s v="B2C"/>
    <x v="3"/>
    <s v="CASH"/>
  </r>
  <r>
    <s v="ID-5013"/>
    <s v="EAST"/>
    <x v="8"/>
    <x v="3"/>
    <x v="5"/>
    <d v="2021-01-02T00:00:00"/>
    <s v="SAT"/>
    <s v="JAN"/>
    <x v="2"/>
    <s v="Q1"/>
    <s v="WEEKEND"/>
    <n v="50"/>
    <n v="15"/>
    <n v="5"/>
    <n v="250"/>
    <n v="10"/>
    <n v="750"/>
    <x v="1"/>
    <s v="PROFIT"/>
    <n v="225"/>
    <s v="B2B"/>
    <x v="0"/>
    <s v="CASH"/>
  </r>
  <r>
    <s v="ID-4831"/>
    <s v="EAST"/>
    <x v="2"/>
    <x v="4"/>
    <x v="2"/>
    <d v="2021-01-03T00:00:00"/>
    <s v="SUN"/>
    <s v="JAN"/>
    <x v="2"/>
    <s v="Q1"/>
    <s v="WEEKEND"/>
    <n v="78"/>
    <n v="40"/>
    <n v="7"/>
    <n v="546"/>
    <n v="33"/>
    <n v="3120"/>
    <x v="1"/>
    <s v="PROFIT"/>
    <n v="946"/>
    <s v="B2B"/>
    <x v="1"/>
    <s v="CASH"/>
  </r>
  <r>
    <s v="ID-6688"/>
    <s v="SOUTH"/>
    <x v="0"/>
    <x v="6"/>
    <x v="5"/>
    <d v="2021-01-04T00:00:00"/>
    <s v="MON"/>
    <s v="JAN"/>
    <x v="2"/>
    <s v="Q1"/>
    <s v="WEEKDAY"/>
    <n v="39"/>
    <n v="25"/>
    <n v="10"/>
    <n v="390"/>
    <n v="15"/>
    <n v="975"/>
    <x v="1"/>
    <s v="PROFIT"/>
    <n v="264"/>
    <s v="B2B"/>
    <x v="0"/>
    <s v="CREDIT"/>
  </r>
  <r>
    <s v="ID-7940"/>
    <s v="WEST"/>
    <x v="3"/>
    <x v="1"/>
    <x v="1"/>
    <d v="2021-01-05T00:00:00"/>
    <s v="TUE"/>
    <s v="JAN"/>
    <x v="2"/>
    <s v="Q1"/>
    <s v="WEEKDAY"/>
    <n v="67"/>
    <n v="5"/>
    <n v="3"/>
    <n v="201"/>
    <n v="2"/>
    <n v="335"/>
    <x v="1"/>
    <s v="PROFIT"/>
    <n v="856"/>
    <s v="B2B"/>
    <x v="2"/>
    <s v="CREDIT"/>
  </r>
  <r>
    <s v="ID-7090"/>
    <s v="EAST"/>
    <x v="3"/>
    <x v="1"/>
    <x v="3"/>
    <d v="2021-01-06T00:00:00"/>
    <s v="WED"/>
    <s v="JAN"/>
    <x v="2"/>
    <s v="Q1"/>
    <s v="WEEKDAY"/>
    <n v="12"/>
    <n v="5"/>
    <n v="3"/>
    <n v="36"/>
    <n v="2"/>
    <n v="60"/>
    <x v="0"/>
    <s v="PROFIT"/>
    <n v="121"/>
    <s v="B2C"/>
    <x v="1"/>
    <s v="UPI"/>
  </r>
  <r>
    <s v="ID-8421"/>
    <s v="EAST"/>
    <x v="2"/>
    <x v="2"/>
    <x v="5"/>
    <d v="2021-01-07T00:00:00"/>
    <s v="THU"/>
    <s v="JAN"/>
    <x v="2"/>
    <s v="Q1"/>
    <s v="WEEKDAY"/>
    <n v="83"/>
    <n v="5"/>
    <n v="2"/>
    <n v="166"/>
    <n v="3"/>
    <n v="415"/>
    <x v="1"/>
    <s v="PROFIT"/>
    <n v="532"/>
    <s v="B2C"/>
    <x v="2"/>
    <s v="CREDIT"/>
  </r>
  <r>
    <s v="ID-1705"/>
    <s v="SOUTH"/>
    <x v="7"/>
    <x v="5"/>
    <x v="0"/>
    <d v="2021-01-08T00:00:00"/>
    <s v="FRI"/>
    <s v="JAN"/>
    <x v="2"/>
    <s v="Q1"/>
    <s v="WEEKDAY"/>
    <n v="28"/>
    <n v="10"/>
    <n v="4"/>
    <n v="112"/>
    <n v="6"/>
    <n v="280"/>
    <x v="0"/>
    <s v="PROFIT"/>
    <n v="717"/>
    <s v="B2C"/>
    <x v="2"/>
    <s v="CASH"/>
  </r>
  <r>
    <s v="ID-8316"/>
    <s v="EAST"/>
    <x v="2"/>
    <x v="5"/>
    <x v="3"/>
    <d v="2021-01-09T00:00:00"/>
    <s v="SAT"/>
    <s v="JAN"/>
    <x v="2"/>
    <s v="Q1"/>
    <s v="WEEKEND"/>
    <n v="85"/>
    <n v="10"/>
    <n v="4"/>
    <n v="340"/>
    <n v="6"/>
    <n v="850"/>
    <x v="1"/>
    <s v="PROFIT"/>
    <n v="800"/>
    <s v="B2C"/>
    <x v="0"/>
    <s v="UPI"/>
  </r>
  <r>
    <s v="ID-2519"/>
    <s v="EAST"/>
    <x v="7"/>
    <x v="2"/>
    <x v="0"/>
    <d v="2021-01-10T00:00:00"/>
    <s v="SUN"/>
    <s v="JAN"/>
    <x v="2"/>
    <s v="Q1"/>
    <s v="WEEKEND"/>
    <n v="86"/>
    <n v="5"/>
    <n v="2"/>
    <n v="172"/>
    <n v="3"/>
    <n v="430"/>
    <x v="0"/>
    <s v="PROFIT"/>
    <n v="39"/>
    <s v="B2B"/>
    <x v="0"/>
    <s v="UPI"/>
  </r>
  <r>
    <s v="ID-2536"/>
    <s v="WEST"/>
    <x v="7"/>
    <x v="1"/>
    <x v="4"/>
    <d v="2021-01-11T00:00:00"/>
    <s v="MON"/>
    <s v="JAN"/>
    <x v="2"/>
    <s v="Q1"/>
    <s v="WEEKDAY"/>
    <n v="11"/>
    <n v="5"/>
    <n v="3"/>
    <n v="33"/>
    <n v="2"/>
    <n v="55"/>
    <x v="0"/>
    <s v="PROFIT"/>
    <n v="581"/>
    <s v="B2C"/>
    <x v="3"/>
    <s v="UPI"/>
  </r>
  <r>
    <s v="ID-8168"/>
    <s v="WEST"/>
    <x v="0"/>
    <x v="4"/>
    <x v="2"/>
    <d v="2021-01-12T00:00:00"/>
    <s v="TUE"/>
    <s v="JAN"/>
    <x v="2"/>
    <s v="Q1"/>
    <s v="WEEKDAY"/>
    <n v="81"/>
    <n v="40"/>
    <n v="7"/>
    <n v="567"/>
    <n v="33"/>
    <n v="3240"/>
    <x v="1"/>
    <s v="PROFIT"/>
    <n v="41"/>
    <s v="B2C"/>
    <x v="1"/>
    <s v="UPI"/>
  </r>
  <r>
    <s v="ID-6147"/>
    <s v="WEST"/>
    <x v="7"/>
    <x v="2"/>
    <x v="3"/>
    <d v="2021-01-13T00:00:00"/>
    <s v="WED"/>
    <s v="JAN"/>
    <x v="2"/>
    <s v="Q1"/>
    <s v="WEEKDAY"/>
    <n v="71"/>
    <n v="5"/>
    <n v="2"/>
    <n v="142"/>
    <n v="3"/>
    <n v="355"/>
    <x v="0"/>
    <s v="PROFIT"/>
    <n v="660"/>
    <s v="B2C"/>
    <x v="3"/>
    <s v="UPI"/>
  </r>
  <r>
    <s v="ID-8610"/>
    <s v="SOUTH"/>
    <x v="5"/>
    <x v="6"/>
    <x v="2"/>
    <d v="2021-01-14T00:00:00"/>
    <s v="THU"/>
    <s v="JAN"/>
    <x v="2"/>
    <s v="Q1"/>
    <s v="WEEKDAY"/>
    <n v="42"/>
    <n v="25"/>
    <n v="10"/>
    <n v="420"/>
    <n v="15"/>
    <n v="1050"/>
    <x v="1"/>
    <s v="PROFIT"/>
    <n v="53"/>
    <s v="B2B"/>
    <x v="2"/>
    <s v="CREDIT"/>
  </r>
  <r>
    <s v="ID-4040"/>
    <s v="WEST"/>
    <x v="3"/>
    <x v="0"/>
    <x v="3"/>
    <d v="2021-01-15T00:00:00"/>
    <s v="FRI"/>
    <s v="JAN"/>
    <x v="2"/>
    <s v="Q1"/>
    <s v="WEEKDAY"/>
    <n v="98"/>
    <n v="5"/>
    <n v="2"/>
    <n v="196"/>
    <n v="3"/>
    <n v="490"/>
    <x v="1"/>
    <s v="PROFIT"/>
    <n v="978"/>
    <s v="B2B"/>
    <x v="2"/>
    <s v="CREDIT"/>
  </r>
  <r>
    <s v="ID-5467"/>
    <s v="WEST"/>
    <x v="1"/>
    <x v="6"/>
    <x v="5"/>
    <d v="2021-01-16T00:00:00"/>
    <s v="SAT"/>
    <s v="JAN"/>
    <x v="2"/>
    <s v="Q1"/>
    <s v="WEEKEND"/>
    <n v="54"/>
    <n v="25"/>
    <n v="10"/>
    <n v="540"/>
    <n v="15"/>
    <n v="1350"/>
    <x v="0"/>
    <s v="PROFIT"/>
    <n v="627"/>
    <s v="B2B"/>
    <x v="2"/>
    <s v="CASH"/>
  </r>
  <r>
    <s v="ID-8835"/>
    <s v="EAST"/>
    <x v="0"/>
    <x v="5"/>
    <x v="1"/>
    <d v="2021-01-17T00:00:00"/>
    <s v="SUN"/>
    <s v="JAN"/>
    <x v="2"/>
    <s v="Q1"/>
    <s v="WEEKEND"/>
    <n v="59"/>
    <n v="10"/>
    <n v="4"/>
    <n v="236"/>
    <n v="6"/>
    <n v="590"/>
    <x v="0"/>
    <s v="PROFIT"/>
    <n v="411"/>
    <s v="B2C"/>
    <x v="1"/>
    <s v="CREDIT"/>
  </r>
  <r>
    <s v="ID-7823"/>
    <s v="EAST"/>
    <x v="7"/>
    <x v="6"/>
    <x v="4"/>
    <d v="2021-01-18T00:00:00"/>
    <s v="MON"/>
    <s v="JAN"/>
    <x v="2"/>
    <s v="Q1"/>
    <s v="WEEKDAY"/>
    <n v="96"/>
    <n v="25"/>
    <n v="10"/>
    <n v="960"/>
    <n v="15"/>
    <n v="2400"/>
    <x v="1"/>
    <s v="PROFIT"/>
    <n v="393"/>
    <s v="B2C"/>
    <x v="3"/>
    <s v="UPI"/>
  </r>
  <r>
    <s v="ID-5630"/>
    <s v="EAST"/>
    <x v="8"/>
    <x v="0"/>
    <x v="4"/>
    <d v="2021-01-19T00:00:00"/>
    <s v="TUE"/>
    <s v="JAN"/>
    <x v="2"/>
    <s v="Q1"/>
    <s v="WEEKDAY"/>
    <n v="79"/>
    <n v="5"/>
    <n v="2"/>
    <n v="158"/>
    <n v="3"/>
    <n v="395"/>
    <x v="1"/>
    <s v="PROFIT"/>
    <n v="215"/>
    <s v="B2B"/>
    <x v="1"/>
    <s v="CREDIT"/>
  </r>
  <r>
    <s v="ID-7027"/>
    <s v="NORTH"/>
    <x v="1"/>
    <x v="1"/>
    <x v="1"/>
    <d v="2021-01-20T00:00:00"/>
    <s v="WED"/>
    <s v="JAN"/>
    <x v="2"/>
    <s v="Q1"/>
    <s v="WEEKDAY"/>
    <n v="29"/>
    <n v="5"/>
    <n v="3"/>
    <n v="87"/>
    <n v="2"/>
    <n v="145"/>
    <x v="1"/>
    <s v="PROFIT"/>
    <n v="281"/>
    <s v="B2B"/>
    <x v="1"/>
    <s v="CREDIT"/>
  </r>
  <r>
    <s v="ID-8468"/>
    <s v="EAST"/>
    <x v="2"/>
    <x v="2"/>
    <x v="2"/>
    <d v="2021-01-21T00:00:00"/>
    <s v="THU"/>
    <s v="JAN"/>
    <x v="2"/>
    <s v="Q1"/>
    <s v="WEEKDAY"/>
    <n v="99"/>
    <n v="5"/>
    <n v="2"/>
    <n v="198"/>
    <n v="3"/>
    <n v="495"/>
    <x v="1"/>
    <s v="PROFIT"/>
    <n v="683"/>
    <s v="B2C"/>
    <x v="3"/>
    <s v="CASH"/>
  </r>
  <r>
    <s v="ID-3527"/>
    <s v="EAST"/>
    <x v="3"/>
    <x v="1"/>
    <x v="1"/>
    <d v="2021-01-22T00:00:00"/>
    <s v="FRI"/>
    <s v="JAN"/>
    <x v="2"/>
    <s v="Q1"/>
    <s v="WEEKDAY"/>
    <n v="92"/>
    <n v="5"/>
    <n v="3"/>
    <n v="276"/>
    <n v="2"/>
    <n v="460"/>
    <x v="1"/>
    <s v="PROFIT"/>
    <n v="425"/>
    <s v="B2C"/>
    <x v="0"/>
    <s v="UPI"/>
  </r>
  <r>
    <s v="ID-3231"/>
    <s v="SOUTH"/>
    <x v="3"/>
    <x v="3"/>
    <x v="5"/>
    <d v="2021-01-23T00:00:00"/>
    <s v="SAT"/>
    <s v="JAN"/>
    <x v="2"/>
    <s v="Q1"/>
    <s v="WEEKEND"/>
    <n v="46"/>
    <n v="15"/>
    <n v="5"/>
    <n v="230"/>
    <n v="10"/>
    <n v="690"/>
    <x v="1"/>
    <s v="PROFIT"/>
    <n v="303"/>
    <s v="B2B"/>
    <x v="1"/>
    <s v="UPI"/>
  </r>
  <r>
    <s v="ID-1280"/>
    <s v="NORTH"/>
    <x v="8"/>
    <x v="5"/>
    <x v="2"/>
    <d v="2021-01-24T00:00:00"/>
    <s v="SUN"/>
    <s v="JAN"/>
    <x v="2"/>
    <s v="Q1"/>
    <s v="WEEKEND"/>
    <n v="45"/>
    <n v="10"/>
    <n v="4"/>
    <n v="180"/>
    <n v="6"/>
    <n v="450"/>
    <x v="1"/>
    <s v="PROFIT"/>
    <n v="293"/>
    <s v="B2B"/>
    <x v="3"/>
    <s v="CASH"/>
  </r>
  <r>
    <s v="ID-4477"/>
    <s v="SOUTH"/>
    <x v="7"/>
    <x v="0"/>
    <x v="3"/>
    <d v="2021-01-25T00:00:00"/>
    <s v="MON"/>
    <s v="JAN"/>
    <x v="2"/>
    <s v="Q1"/>
    <s v="WEEKDAY"/>
    <n v="10"/>
    <n v="5"/>
    <n v="2"/>
    <n v="20"/>
    <n v="3"/>
    <n v="50"/>
    <x v="0"/>
    <s v="PROFIT"/>
    <n v="712"/>
    <s v="B2B"/>
    <x v="2"/>
    <s v="UPI"/>
  </r>
  <r>
    <s v="ID-1487"/>
    <s v="SOUTH"/>
    <x v="5"/>
    <x v="1"/>
    <x v="1"/>
    <d v="2021-01-26T00:00:00"/>
    <s v="TUE"/>
    <s v="JAN"/>
    <x v="2"/>
    <s v="Q1"/>
    <s v="WEEKDAY"/>
    <n v="68"/>
    <n v="5"/>
    <n v="3"/>
    <n v="204"/>
    <n v="2"/>
    <n v="340"/>
    <x v="0"/>
    <s v="PROFIT"/>
    <n v="287"/>
    <s v="B2C"/>
    <x v="3"/>
    <s v="CREDIT"/>
  </r>
  <r>
    <s v="ID-8491"/>
    <s v="SOUTH"/>
    <x v="0"/>
    <x v="5"/>
    <x v="3"/>
    <d v="2021-01-27T00:00:00"/>
    <s v="WED"/>
    <s v="JAN"/>
    <x v="2"/>
    <s v="Q1"/>
    <s v="WEEKDAY"/>
    <n v="64"/>
    <n v="10"/>
    <n v="4"/>
    <n v="256"/>
    <n v="6"/>
    <n v="640"/>
    <x v="1"/>
    <s v="PROFIT"/>
    <n v="242"/>
    <s v="B2C"/>
    <x v="1"/>
    <s v="CASH"/>
  </r>
  <r>
    <s v="ID-3912"/>
    <s v="EAST"/>
    <x v="3"/>
    <x v="3"/>
    <x v="5"/>
    <d v="2021-01-28T00:00:00"/>
    <s v="THU"/>
    <s v="JAN"/>
    <x v="2"/>
    <s v="Q1"/>
    <s v="WEEKDAY"/>
    <n v="25"/>
    <n v="15"/>
    <n v="5"/>
    <n v="125"/>
    <n v="10"/>
    <n v="375"/>
    <x v="1"/>
    <s v="PROFIT"/>
    <n v="29"/>
    <s v="B2C"/>
    <x v="2"/>
    <s v="CASH"/>
  </r>
  <r>
    <s v="ID-6465"/>
    <s v="NORTH"/>
    <x v="4"/>
    <x v="3"/>
    <x v="0"/>
    <d v="2021-01-29T00:00:00"/>
    <s v="FRI"/>
    <s v="JAN"/>
    <x v="2"/>
    <s v="Q1"/>
    <s v="WEEKDAY"/>
    <n v="44"/>
    <n v="15"/>
    <n v="5"/>
    <n v="220"/>
    <n v="10"/>
    <n v="660"/>
    <x v="0"/>
    <s v="PROFIT"/>
    <n v="716"/>
    <s v="B2C"/>
    <x v="2"/>
    <s v="UPI"/>
  </r>
  <r>
    <s v="ID-6958"/>
    <s v="WEST"/>
    <x v="6"/>
    <x v="2"/>
    <x v="2"/>
    <d v="2021-01-30T00:00:00"/>
    <s v="SAT"/>
    <s v="JAN"/>
    <x v="2"/>
    <s v="Q1"/>
    <s v="WEEKEND"/>
    <n v="26"/>
    <n v="5"/>
    <n v="2"/>
    <n v="52"/>
    <n v="3"/>
    <n v="130"/>
    <x v="0"/>
    <s v="PROFIT"/>
    <n v="654"/>
    <s v="B2C"/>
    <x v="2"/>
    <s v="UPI"/>
  </r>
  <r>
    <s v="ID-7544"/>
    <s v="SOUTH"/>
    <x v="5"/>
    <x v="1"/>
    <x v="2"/>
    <d v="2021-01-31T00:00:00"/>
    <s v="SUN"/>
    <s v="JAN"/>
    <x v="2"/>
    <s v="Q1"/>
    <s v="WEEKEND"/>
    <n v="63"/>
    <n v="5"/>
    <n v="3"/>
    <n v="189"/>
    <n v="2"/>
    <n v="315"/>
    <x v="1"/>
    <s v="PROFIT"/>
    <n v="297"/>
    <s v="B2B"/>
    <x v="0"/>
    <s v="CREDIT"/>
  </r>
  <r>
    <s v="ID-3081"/>
    <s v="NORTH"/>
    <x v="8"/>
    <x v="5"/>
    <x v="1"/>
    <d v="2021-02-01T00:00:00"/>
    <s v="MON"/>
    <s v="FEB"/>
    <x v="2"/>
    <s v="Q1"/>
    <s v="WEEKDAY"/>
    <n v="72"/>
    <n v="10"/>
    <n v="4"/>
    <n v="288"/>
    <n v="6"/>
    <n v="720"/>
    <x v="0"/>
    <s v="PROFIT"/>
    <n v="29"/>
    <s v="B2B"/>
    <x v="0"/>
    <s v="UPI"/>
  </r>
  <r>
    <s v="ID-1561"/>
    <s v="EAST"/>
    <x v="7"/>
    <x v="2"/>
    <x v="0"/>
    <d v="2021-02-02T00:00:00"/>
    <s v="TUE"/>
    <s v="FEB"/>
    <x v="2"/>
    <s v="Q1"/>
    <s v="WEEKDAY"/>
    <n v="75"/>
    <n v="5"/>
    <n v="2"/>
    <n v="150"/>
    <n v="3"/>
    <n v="375"/>
    <x v="0"/>
    <s v="PROFIT"/>
    <n v="327"/>
    <s v="B2C"/>
    <x v="0"/>
    <s v="UPI"/>
  </r>
  <r>
    <s v="ID-7414"/>
    <s v="EAST"/>
    <x v="7"/>
    <x v="6"/>
    <x v="3"/>
    <d v="2021-02-03T00:00:00"/>
    <s v="WED"/>
    <s v="FEB"/>
    <x v="2"/>
    <s v="Q1"/>
    <s v="WEEKDAY"/>
    <n v="78"/>
    <n v="25"/>
    <n v="10"/>
    <n v="780"/>
    <n v="15"/>
    <n v="1950"/>
    <x v="0"/>
    <s v="PROFIT"/>
    <n v="79"/>
    <s v="B2B"/>
    <x v="1"/>
    <s v="CASH"/>
  </r>
  <r>
    <s v="ID-7880"/>
    <s v="EAST"/>
    <x v="2"/>
    <x v="2"/>
    <x v="1"/>
    <d v="2021-02-04T00:00:00"/>
    <s v="THU"/>
    <s v="FEB"/>
    <x v="2"/>
    <s v="Q1"/>
    <s v="WEEKDAY"/>
    <n v="21"/>
    <n v="5"/>
    <n v="2"/>
    <n v="42"/>
    <n v="3"/>
    <n v="105"/>
    <x v="1"/>
    <s v="PROFIT"/>
    <n v="910"/>
    <s v="B2C"/>
    <x v="3"/>
    <s v="UPI"/>
  </r>
  <r>
    <s v="ID-7959"/>
    <s v="EAST"/>
    <x v="4"/>
    <x v="6"/>
    <x v="1"/>
    <d v="2021-02-05T00:00:00"/>
    <s v="FRI"/>
    <s v="FEB"/>
    <x v="2"/>
    <s v="Q1"/>
    <s v="WEEKDAY"/>
    <n v="47"/>
    <n v="25"/>
    <n v="10"/>
    <n v="470"/>
    <n v="15"/>
    <n v="1175"/>
    <x v="0"/>
    <s v="PROFIT"/>
    <n v="418"/>
    <s v="B2C"/>
    <x v="0"/>
    <s v="CREDIT"/>
  </r>
  <r>
    <s v="ID-6078"/>
    <s v="SOUTH"/>
    <x v="4"/>
    <x v="3"/>
    <x v="1"/>
    <d v="2021-02-06T00:00:00"/>
    <s v="SAT"/>
    <s v="FEB"/>
    <x v="2"/>
    <s v="Q1"/>
    <s v="WEEKEND"/>
    <n v="75"/>
    <n v="15"/>
    <n v="5"/>
    <n v="375"/>
    <n v="10"/>
    <n v="1125"/>
    <x v="1"/>
    <s v="PROFIT"/>
    <n v="498"/>
    <s v="B2C"/>
    <x v="2"/>
    <s v="CREDIT"/>
  </r>
  <r>
    <s v="ID-1169"/>
    <s v="WEST"/>
    <x v="1"/>
    <x v="1"/>
    <x v="5"/>
    <d v="2021-02-07T00:00:00"/>
    <s v="SUN"/>
    <s v="FEB"/>
    <x v="2"/>
    <s v="Q1"/>
    <s v="WEEKEND"/>
    <n v="45"/>
    <n v="5"/>
    <n v="3"/>
    <n v="135"/>
    <n v="2"/>
    <n v="225"/>
    <x v="0"/>
    <s v="PROFIT"/>
    <n v="20"/>
    <s v="B2C"/>
    <x v="0"/>
    <s v="UPI"/>
  </r>
  <r>
    <s v="ID-7264"/>
    <s v="SOUTH"/>
    <x v="3"/>
    <x v="5"/>
    <x v="0"/>
    <d v="2021-02-08T00:00:00"/>
    <s v="MON"/>
    <s v="FEB"/>
    <x v="2"/>
    <s v="Q1"/>
    <s v="WEEKDAY"/>
    <n v="10"/>
    <n v="10"/>
    <n v="4"/>
    <n v="40"/>
    <n v="6"/>
    <n v="100"/>
    <x v="1"/>
    <s v="PROFIT"/>
    <n v="197"/>
    <s v="B2B"/>
    <x v="0"/>
    <s v="UPI"/>
  </r>
  <r>
    <s v="ID-5400"/>
    <s v="SOUTH"/>
    <x v="8"/>
    <x v="3"/>
    <x v="5"/>
    <d v="2021-02-09T00:00:00"/>
    <s v="TUE"/>
    <s v="FEB"/>
    <x v="2"/>
    <s v="Q1"/>
    <s v="WEEKDAY"/>
    <n v="93"/>
    <n v="15"/>
    <n v="5"/>
    <n v="465"/>
    <n v="10"/>
    <n v="1395"/>
    <x v="1"/>
    <s v="PROFIT"/>
    <n v="524"/>
    <s v="B2B"/>
    <x v="1"/>
    <s v="UPI"/>
  </r>
  <r>
    <s v="ID-2181"/>
    <s v="SOUTH"/>
    <x v="3"/>
    <x v="4"/>
    <x v="0"/>
    <d v="2021-02-10T00:00:00"/>
    <s v="WED"/>
    <s v="FEB"/>
    <x v="2"/>
    <s v="Q1"/>
    <s v="WEEKDAY"/>
    <n v="50"/>
    <n v="40"/>
    <n v="7"/>
    <n v="350"/>
    <n v="33"/>
    <n v="2000"/>
    <x v="1"/>
    <s v="PROFIT"/>
    <n v="224"/>
    <s v="B2B"/>
    <x v="1"/>
    <s v="CASH"/>
  </r>
  <r>
    <s v="ID-2274"/>
    <s v="WEST"/>
    <x v="8"/>
    <x v="4"/>
    <x v="4"/>
    <d v="2021-02-11T00:00:00"/>
    <s v="THU"/>
    <s v="FEB"/>
    <x v="2"/>
    <s v="Q1"/>
    <s v="WEEKDAY"/>
    <n v="71"/>
    <n v="40"/>
    <n v="7"/>
    <n v="497"/>
    <n v="33"/>
    <n v="2840"/>
    <x v="0"/>
    <s v="PROFIT"/>
    <n v="569"/>
    <s v="B2B"/>
    <x v="3"/>
    <s v="CASH"/>
  </r>
  <r>
    <s v="ID-2959"/>
    <s v="WEST"/>
    <x v="1"/>
    <x v="3"/>
    <x v="2"/>
    <d v="2021-02-12T00:00:00"/>
    <s v="FRI"/>
    <s v="FEB"/>
    <x v="2"/>
    <s v="Q1"/>
    <s v="WEEKDAY"/>
    <n v="39"/>
    <n v="15"/>
    <n v="5"/>
    <n v="195"/>
    <n v="10"/>
    <n v="585"/>
    <x v="1"/>
    <s v="PROFIT"/>
    <n v="828"/>
    <s v="B2C"/>
    <x v="3"/>
    <s v="CREDIT"/>
  </r>
  <r>
    <s v="ID-1998"/>
    <s v="NORTH"/>
    <x v="3"/>
    <x v="5"/>
    <x v="3"/>
    <d v="2021-02-13T00:00:00"/>
    <s v="SAT"/>
    <s v="FEB"/>
    <x v="2"/>
    <s v="Q1"/>
    <s v="WEEKEND"/>
    <n v="76"/>
    <n v="10"/>
    <n v="4"/>
    <n v="304"/>
    <n v="6"/>
    <n v="760"/>
    <x v="1"/>
    <s v="PROFIT"/>
    <n v="334"/>
    <s v="B2C"/>
    <x v="2"/>
    <s v="CREDIT"/>
  </r>
  <r>
    <s v="ID-6790"/>
    <s v="NORTH"/>
    <x v="3"/>
    <x v="0"/>
    <x v="2"/>
    <d v="2021-02-14T00:00:00"/>
    <s v="SUN"/>
    <s v="FEB"/>
    <x v="2"/>
    <s v="Q1"/>
    <s v="WEEKEND"/>
    <n v="67"/>
    <n v="5"/>
    <n v="2"/>
    <n v="134"/>
    <n v="3"/>
    <n v="335"/>
    <x v="0"/>
    <s v="PROFIT"/>
    <n v="766"/>
    <s v="B2C"/>
    <x v="0"/>
    <s v="CASH"/>
  </r>
  <r>
    <s v="ID-1278"/>
    <s v="NORTH"/>
    <x v="6"/>
    <x v="6"/>
    <x v="0"/>
    <d v="2021-02-15T00:00:00"/>
    <s v="MON"/>
    <s v="FEB"/>
    <x v="2"/>
    <s v="Q1"/>
    <s v="WEEKDAY"/>
    <n v="16"/>
    <n v="25"/>
    <n v="10"/>
    <n v="160"/>
    <n v="15"/>
    <n v="400"/>
    <x v="0"/>
    <s v="PROFIT"/>
    <n v="816"/>
    <s v="B2B"/>
    <x v="1"/>
    <s v="CREDIT"/>
  </r>
  <r>
    <s v="ID-8599"/>
    <s v="NORTH"/>
    <x v="2"/>
    <x v="3"/>
    <x v="0"/>
    <d v="2021-02-16T00:00:00"/>
    <s v="TUE"/>
    <s v="FEB"/>
    <x v="2"/>
    <s v="Q1"/>
    <s v="WEEKDAY"/>
    <n v="60"/>
    <n v="15"/>
    <n v="5"/>
    <n v="300"/>
    <n v="10"/>
    <n v="900"/>
    <x v="1"/>
    <s v="PROFIT"/>
    <n v="321"/>
    <s v="B2C"/>
    <x v="1"/>
    <s v="UPI"/>
  </r>
  <r>
    <s v="ID-2869"/>
    <s v="NORTH"/>
    <x v="8"/>
    <x v="4"/>
    <x v="5"/>
    <d v="2021-02-17T00:00:00"/>
    <s v="WED"/>
    <s v="FEB"/>
    <x v="2"/>
    <s v="Q1"/>
    <s v="WEEKDAY"/>
    <n v="91"/>
    <n v="40"/>
    <n v="7"/>
    <n v="637"/>
    <n v="33"/>
    <n v="3640"/>
    <x v="0"/>
    <s v="PROFIT"/>
    <n v="504"/>
    <s v="B2B"/>
    <x v="2"/>
    <s v="CREDIT"/>
  </r>
  <r>
    <s v="ID-5121"/>
    <s v="EAST"/>
    <x v="7"/>
    <x v="6"/>
    <x v="0"/>
    <d v="2021-02-18T00:00:00"/>
    <s v="THU"/>
    <s v="FEB"/>
    <x v="2"/>
    <s v="Q1"/>
    <s v="WEEKDAY"/>
    <n v="81"/>
    <n v="25"/>
    <n v="10"/>
    <n v="810"/>
    <n v="15"/>
    <n v="2025"/>
    <x v="0"/>
    <s v="PROFIT"/>
    <n v="343"/>
    <s v="B2C"/>
    <x v="0"/>
    <s v="CREDIT"/>
  </r>
  <r>
    <s v="ID-1107"/>
    <s v="SOUTH"/>
    <x v="8"/>
    <x v="1"/>
    <x v="5"/>
    <d v="2021-02-19T00:00:00"/>
    <s v="FRI"/>
    <s v="FEB"/>
    <x v="2"/>
    <s v="Q1"/>
    <s v="WEEKDAY"/>
    <n v="52"/>
    <n v="5"/>
    <n v="3"/>
    <n v="156"/>
    <n v="2"/>
    <n v="260"/>
    <x v="0"/>
    <s v="PROFIT"/>
    <n v="144"/>
    <s v="B2B"/>
    <x v="0"/>
    <s v="UPI"/>
  </r>
  <r>
    <s v="ID-6570"/>
    <s v="WEST"/>
    <x v="7"/>
    <x v="5"/>
    <x v="2"/>
    <d v="2021-02-20T00:00:00"/>
    <s v="SAT"/>
    <s v="FEB"/>
    <x v="2"/>
    <s v="Q1"/>
    <s v="WEEKEND"/>
    <n v="69"/>
    <n v="10"/>
    <n v="4"/>
    <n v="276"/>
    <n v="6"/>
    <n v="690"/>
    <x v="0"/>
    <s v="PROFIT"/>
    <n v="442"/>
    <s v="B2C"/>
    <x v="0"/>
    <s v="UPI"/>
  </r>
  <r>
    <s v="ID-7769"/>
    <s v="SOUTH"/>
    <x v="6"/>
    <x v="1"/>
    <x v="2"/>
    <d v="2021-02-21T00:00:00"/>
    <s v="SUN"/>
    <s v="FEB"/>
    <x v="2"/>
    <s v="Q1"/>
    <s v="WEEKEND"/>
    <n v="79"/>
    <n v="5"/>
    <n v="3"/>
    <n v="237"/>
    <n v="2"/>
    <n v="395"/>
    <x v="0"/>
    <s v="PROFIT"/>
    <n v="286"/>
    <s v="B2C"/>
    <x v="1"/>
    <s v="UPI"/>
  </r>
  <r>
    <s v="ID-1108"/>
    <s v="NORTH"/>
    <x v="4"/>
    <x v="4"/>
    <x v="0"/>
    <d v="2021-02-22T00:00:00"/>
    <s v="MON"/>
    <s v="FEB"/>
    <x v="2"/>
    <s v="Q1"/>
    <s v="WEEKDAY"/>
    <n v="71"/>
    <n v="40"/>
    <n v="7"/>
    <n v="497"/>
    <n v="33"/>
    <n v="2840"/>
    <x v="0"/>
    <s v="PROFIT"/>
    <n v="416"/>
    <s v="B2C"/>
    <x v="3"/>
    <s v="UPI"/>
  </r>
  <r>
    <s v="ID-2616"/>
    <s v="WEST"/>
    <x v="6"/>
    <x v="3"/>
    <x v="3"/>
    <d v="2021-02-23T00:00:00"/>
    <s v="TUE"/>
    <s v="FEB"/>
    <x v="2"/>
    <s v="Q1"/>
    <s v="WEEKDAY"/>
    <n v="86"/>
    <n v="15"/>
    <n v="5"/>
    <n v="430"/>
    <n v="10"/>
    <n v="1290"/>
    <x v="0"/>
    <s v="PROFIT"/>
    <n v="726"/>
    <s v="B2B"/>
    <x v="3"/>
    <s v="UPI"/>
  </r>
  <r>
    <s v="ID-2471"/>
    <s v="SOUTH"/>
    <x v="8"/>
    <x v="5"/>
    <x v="2"/>
    <d v="2021-02-24T00:00:00"/>
    <s v="WED"/>
    <s v="FEB"/>
    <x v="2"/>
    <s v="Q1"/>
    <s v="WEEKDAY"/>
    <n v="35"/>
    <n v="10"/>
    <n v="4"/>
    <n v="140"/>
    <n v="6"/>
    <n v="350"/>
    <x v="1"/>
    <s v="PROFIT"/>
    <n v="552"/>
    <s v="B2B"/>
    <x v="1"/>
    <s v="UPI"/>
  </r>
  <r>
    <s v="ID-6671"/>
    <s v="NORTH"/>
    <x v="1"/>
    <x v="3"/>
    <x v="1"/>
    <d v="2021-02-25T00:00:00"/>
    <s v="THU"/>
    <s v="FEB"/>
    <x v="2"/>
    <s v="Q1"/>
    <s v="WEEKDAY"/>
    <n v="47"/>
    <n v="15"/>
    <n v="5"/>
    <n v="235"/>
    <n v="10"/>
    <n v="705"/>
    <x v="1"/>
    <s v="PROFIT"/>
    <n v="719"/>
    <s v="B2C"/>
    <x v="0"/>
    <s v="CASH"/>
  </r>
  <r>
    <s v="ID-6113"/>
    <s v="WEST"/>
    <x v="7"/>
    <x v="0"/>
    <x v="1"/>
    <d v="2021-02-26T00:00:00"/>
    <s v="FRI"/>
    <s v="FEB"/>
    <x v="2"/>
    <s v="Q1"/>
    <s v="WEEKDAY"/>
    <n v="55"/>
    <n v="5"/>
    <n v="2"/>
    <n v="110"/>
    <n v="3"/>
    <n v="275"/>
    <x v="0"/>
    <s v="PROFIT"/>
    <n v="325"/>
    <s v="B2C"/>
    <x v="3"/>
    <s v="CASH"/>
  </r>
  <r>
    <s v="ID-5262"/>
    <s v="NORTH"/>
    <x v="8"/>
    <x v="5"/>
    <x v="0"/>
    <d v="2021-02-27T00:00:00"/>
    <s v="SAT"/>
    <s v="FEB"/>
    <x v="2"/>
    <s v="Q1"/>
    <s v="WEEKEND"/>
    <n v="32"/>
    <n v="10"/>
    <n v="4"/>
    <n v="128"/>
    <n v="6"/>
    <n v="320"/>
    <x v="0"/>
    <s v="PROFIT"/>
    <n v="101"/>
    <s v="B2C"/>
    <x v="3"/>
    <s v="UPI"/>
  </r>
  <r>
    <s v="ID-3050"/>
    <s v="EAST"/>
    <x v="0"/>
    <x v="3"/>
    <x v="0"/>
    <d v="2021-02-28T00:00:00"/>
    <s v="SUN"/>
    <s v="FEB"/>
    <x v="2"/>
    <s v="Q1"/>
    <s v="WEEKEND"/>
    <n v="32"/>
    <n v="15"/>
    <n v="5"/>
    <n v="160"/>
    <n v="10"/>
    <n v="480"/>
    <x v="0"/>
    <s v="PROFIT"/>
    <n v="117"/>
    <s v="B2C"/>
    <x v="1"/>
    <s v="CASH"/>
  </r>
  <r>
    <s v="ID-5461"/>
    <s v="SOUTH"/>
    <x v="1"/>
    <x v="2"/>
    <x v="1"/>
    <d v="2021-03-01T00:00:00"/>
    <s v="MON"/>
    <s v="MAR"/>
    <x v="2"/>
    <s v="Q1"/>
    <s v="WEEKDAY"/>
    <n v="25"/>
    <n v="5"/>
    <n v="2"/>
    <n v="50"/>
    <n v="3"/>
    <n v="125"/>
    <x v="0"/>
    <s v="PROFIT"/>
    <n v="996"/>
    <s v="B2B"/>
    <x v="0"/>
    <s v="CREDIT"/>
  </r>
  <r>
    <s v="ID-1888"/>
    <s v="EAST"/>
    <x v="2"/>
    <x v="4"/>
    <x v="0"/>
    <d v="2021-03-02T00:00:00"/>
    <s v="TUE"/>
    <s v="MAR"/>
    <x v="2"/>
    <s v="Q1"/>
    <s v="WEEKDAY"/>
    <n v="72"/>
    <n v="40"/>
    <n v="7"/>
    <n v="504"/>
    <n v="33"/>
    <n v="2880"/>
    <x v="1"/>
    <s v="PROFIT"/>
    <n v="827"/>
    <s v="B2C"/>
    <x v="1"/>
    <s v="CREDIT"/>
  </r>
  <r>
    <s v="ID-6963"/>
    <s v="EAST"/>
    <x v="2"/>
    <x v="4"/>
    <x v="4"/>
    <d v="2021-03-03T00:00:00"/>
    <s v="WED"/>
    <s v="MAR"/>
    <x v="2"/>
    <s v="Q1"/>
    <s v="WEEKDAY"/>
    <n v="83"/>
    <n v="40"/>
    <n v="7"/>
    <n v="581"/>
    <n v="33"/>
    <n v="3320"/>
    <x v="0"/>
    <s v="PROFIT"/>
    <n v="660"/>
    <s v="B2C"/>
    <x v="3"/>
    <s v="CASH"/>
  </r>
  <r>
    <s v="ID-3469"/>
    <s v="NORTH"/>
    <x v="5"/>
    <x v="6"/>
    <x v="2"/>
    <d v="2021-03-04T00:00:00"/>
    <s v="THU"/>
    <s v="MAR"/>
    <x v="2"/>
    <s v="Q1"/>
    <s v="WEEKDAY"/>
    <n v="19"/>
    <n v="25"/>
    <n v="10"/>
    <n v="190"/>
    <n v="15"/>
    <n v="475"/>
    <x v="0"/>
    <s v="PROFIT"/>
    <n v="679"/>
    <s v="B2B"/>
    <x v="1"/>
    <s v="UPI"/>
  </r>
  <r>
    <s v="ID-4819"/>
    <s v="NORTH"/>
    <x v="1"/>
    <x v="4"/>
    <x v="2"/>
    <d v="2021-03-05T00:00:00"/>
    <s v="FRI"/>
    <s v="MAR"/>
    <x v="2"/>
    <s v="Q1"/>
    <s v="WEEKDAY"/>
    <n v="65"/>
    <n v="40"/>
    <n v="7"/>
    <n v="455"/>
    <n v="33"/>
    <n v="2600"/>
    <x v="0"/>
    <s v="PROFIT"/>
    <n v="276"/>
    <s v="B2B"/>
    <x v="2"/>
    <s v="CREDIT"/>
  </r>
  <r>
    <s v="ID-3328"/>
    <s v="WEST"/>
    <x v="6"/>
    <x v="2"/>
    <x v="2"/>
    <d v="2021-03-06T00:00:00"/>
    <s v="SAT"/>
    <s v="MAR"/>
    <x v="2"/>
    <s v="Q1"/>
    <s v="WEEKEND"/>
    <n v="82"/>
    <n v="5"/>
    <n v="2"/>
    <n v="164"/>
    <n v="3"/>
    <n v="410"/>
    <x v="0"/>
    <s v="PROFIT"/>
    <n v="685"/>
    <s v="B2B"/>
    <x v="1"/>
    <s v="CASH"/>
  </r>
  <r>
    <s v="ID-8566"/>
    <s v="WEST"/>
    <x v="0"/>
    <x v="1"/>
    <x v="5"/>
    <d v="2021-03-07T00:00:00"/>
    <s v="SUN"/>
    <s v="MAR"/>
    <x v="2"/>
    <s v="Q1"/>
    <s v="WEEKEND"/>
    <n v="36"/>
    <n v="5"/>
    <n v="3"/>
    <n v="108"/>
    <n v="2"/>
    <n v="180"/>
    <x v="1"/>
    <s v="PROFIT"/>
    <n v="60"/>
    <s v="B2B"/>
    <x v="2"/>
    <s v="UPI"/>
  </r>
  <r>
    <s v="ID-2885"/>
    <s v="NORTH"/>
    <x v="8"/>
    <x v="1"/>
    <x v="1"/>
    <d v="2021-03-08T00:00:00"/>
    <s v="MON"/>
    <s v="MAR"/>
    <x v="2"/>
    <s v="Q1"/>
    <s v="WEEKDAY"/>
    <n v="53"/>
    <n v="5"/>
    <n v="3"/>
    <n v="159"/>
    <n v="2"/>
    <n v="265"/>
    <x v="1"/>
    <s v="PROFIT"/>
    <n v="220"/>
    <s v="B2C"/>
    <x v="1"/>
    <s v="UPI"/>
  </r>
  <r>
    <s v="ID-8992"/>
    <s v="WEST"/>
    <x v="7"/>
    <x v="2"/>
    <x v="3"/>
    <d v="2021-03-09T00:00:00"/>
    <s v="TUE"/>
    <s v="MAR"/>
    <x v="2"/>
    <s v="Q1"/>
    <s v="WEEKDAY"/>
    <n v="52"/>
    <n v="5"/>
    <n v="2"/>
    <n v="104"/>
    <n v="3"/>
    <n v="260"/>
    <x v="0"/>
    <s v="PROFIT"/>
    <n v="816"/>
    <s v="B2C"/>
    <x v="1"/>
    <s v="UPI"/>
  </r>
  <r>
    <s v="ID-1880"/>
    <s v="WEST"/>
    <x v="6"/>
    <x v="5"/>
    <x v="0"/>
    <d v="2021-03-10T00:00:00"/>
    <s v="WED"/>
    <s v="MAR"/>
    <x v="2"/>
    <s v="Q1"/>
    <s v="WEEKDAY"/>
    <n v="67"/>
    <n v="10"/>
    <n v="4"/>
    <n v="268"/>
    <n v="6"/>
    <n v="670"/>
    <x v="1"/>
    <s v="PROFIT"/>
    <n v="354"/>
    <s v="B2C"/>
    <x v="1"/>
    <s v="UPI"/>
  </r>
  <r>
    <s v="ID-8140"/>
    <s v="NORTH"/>
    <x v="5"/>
    <x v="4"/>
    <x v="3"/>
    <d v="2021-03-11T00:00:00"/>
    <s v="THU"/>
    <s v="MAR"/>
    <x v="2"/>
    <s v="Q1"/>
    <s v="WEEKDAY"/>
    <n v="70"/>
    <n v="40"/>
    <n v="7"/>
    <n v="490"/>
    <n v="33"/>
    <n v="2800"/>
    <x v="0"/>
    <s v="PROFIT"/>
    <n v="749"/>
    <s v="B2B"/>
    <x v="0"/>
    <s v="CASH"/>
  </r>
  <r>
    <s v="ID-8248"/>
    <s v="SOUTH"/>
    <x v="2"/>
    <x v="1"/>
    <x v="2"/>
    <d v="2021-03-12T00:00:00"/>
    <s v="FRI"/>
    <s v="MAR"/>
    <x v="2"/>
    <s v="Q1"/>
    <s v="WEEKDAY"/>
    <n v="48"/>
    <n v="5"/>
    <n v="3"/>
    <n v="144"/>
    <n v="2"/>
    <n v="240"/>
    <x v="1"/>
    <s v="PROFIT"/>
    <n v="906"/>
    <s v="B2B"/>
    <x v="3"/>
    <s v="CASH"/>
  </r>
  <r>
    <s v="ID-3841"/>
    <s v="SOUTH"/>
    <x v="2"/>
    <x v="5"/>
    <x v="3"/>
    <d v="2021-03-13T00:00:00"/>
    <s v="SAT"/>
    <s v="MAR"/>
    <x v="2"/>
    <s v="Q1"/>
    <s v="WEEKEND"/>
    <n v="35"/>
    <n v="10"/>
    <n v="4"/>
    <n v="140"/>
    <n v="6"/>
    <n v="350"/>
    <x v="1"/>
    <s v="PROFIT"/>
    <n v="438"/>
    <s v="B2C"/>
    <x v="0"/>
    <s v="UPI"/>
  </r>
  <r>
    <s v="ID-8638"/>
    <s v="NORTH"/>
    <x v="0"/>
    <x v="2"/>
    <x v="2"/>
    <d v="2021-03-14T00:00:00"/>
    <s v="SUN"/>
    <s v="MAR"/>
    <x v="2"/>
    <s v="Q1"/>
    <s v="WEEKEND"/>
    <n v="37"/>
    <n v="5"/>
    <n v="2"/>
    <n v="74"/>
    <n v="3"/>
    <n v="185"/>
    <x v="1"/>
    <s v="PROFIT"/>
    <n v="926"/>
    <s v="B2B"/>
    <x v="1"/>
    <s v="CREDIT"/>
  </r>
  <r>
    <s v="ID-2236"/>
    <s v="SOUTH"/>
    <x v="1"/>
    <x v="1"/>
    <x v="3"/>
    <d v="2021-03-15T00:00:00"/>
    <s v="MON"/>
    <s v="MAR"/>
    <x v="2"/>
    <s v="Q1"/>
    <s v="WEEKDAY"/>
    <n v="20"/>
    <n v="5"/>
    <n v="3"/>
    <n v="60"/>
    <n v="2"/>
    <n v="100"/>
    <x v="1"/>
    <s v="PROFIT"/>
    <n v="914"/>
    <s v="B2B"/>
    <x v="3"/>
    <s v="UPI"/>
  </r>
  <r>
    <s v="ID-6912"/>
    <s v="EAST"/>
    <x v="5"/>
    <x v="4"/>
    <x v="4"/>
    <d v="2021-03-16T00:00:00"/>
    <s v="TUE"/>
    <s v="MAR"/>
    <x v="2"/>
    <s v="Q1"/>
    <s v="WEEKDAY"/>
    <n v="54"/>
    <n v="40"/>
    <n v="7"/>
    <n v="378"/>
    <n v="33"/>
    <n v="2160"/>
    <x v="0"/>
    <s v="PROFIT"/>
    <n v="979"/>
    <s v="B2B"/>
    <x v="3"/>
    <s v="CASH"/>
  </r>
  <r>
    <s v="ID-2598"/>
    <s v="WEST"/>
    <x v="8"/>
    <x v="6"/>
    <x v="0"/>
    <d v="2021-03-17T00:00:00"/>
    <s v="WED"/>
    <s v="MAR"/>
    <x v="2"/>
    <s v="Q1"/>
    <s v="WEEKDAY"/>
    <n v="72"/>
    <n v="25"/>
    <n v="10"/>
    <n v="720"/>
    <n v="15"/>
    <n v="1800"/>
    <x v="1"/>
    <s v="PROFIT"/>
    <n v="141"/>
    <s v="B2C"/>
    <x v="1"/>
    <s v="CASH"/>
  </r>
  <r>
    <s v="ID-4080"/>
    <s v="NORTH"/>
    <x v="3"/>
    <x v="3"/>
    <x v="5"/>
    <d v="2021-03-18T00:00:00"/>
    <s v="THU"/>
    <s v="MAR"/>
    <x v="2"/>
    <s v="Q1"/>
    <s v="WEEKDAY"/>
    <n v="95"/>
    <n v="15"/>
    <n v="5"/>
    <n v="475"/>
    <n v="10"/>
    <n v="1425"/>
    <x v="0"/>
    <s v="PROFIT"/>
    <n v="267"/>
    <s v="B2B"/>
    <x v="0"/>
    <s v="UPI"/>
  </r>
  <r>
    <s v="ID-7718"/>
    <s v="SOUTH"/>
    <x v="0"/>
    <x v="6"/>
    <x v="2"/>
    <d v="2021-03-19T00:00:00"/>
    <s v="FRI"/>
    <s v="MAR"/>
    <x v="2"/>
    <s v="Q1"/>
    <s v="WEEKDAY"/>
    <n v="86"/>
    <n v="25"/>
    <n v="10"/>
    <n v="860"/>
    <n v="15"/>
    <n v="2150"/>
    <x v="1"/>
    <s v="PROFIT"/>
    <n v="952"/>
    <s v="B2B"/>
    <x v="2"/>
    <s v="CASH"/>
  </r>
  <r>
    <s v="ID-7420"/>
    <s v="WEST"/>
    <x v="1"/>
    <x v="0"/>
    <x v="1"/>
    <d v="2021-03-20T00:00:00"/>
    <s v="SAT"/>
    <s v="MAR"/>
    <x v="2"/>
    <s v="Q1"/>
    <s v="WEEKEND"/>
    <n v="21"/>
    <n v="5"/>
    <n v="2"/>
    <n v="42"/>
    <n v="3"/>
    <n v="105"/>
    <x v="0"/>
    <s v="PROFIT"/>
    <n v="103"/>
    <s v="B2C"/>
    <x v="2"/>
    <s v="UPI"/>
  </r>
  <r>
    <s v="ID-7669"/>
    <s v="NORTH"/>
    <x v="4"/>
    <x v="5"/>
    <x v="3"/>
    <d v="2021-03-21T00:00:00"/>
    <s v="SUN"/>
    <s v="MAR"/>
    <x v="2"/>
    <s v="Q1"/>
    <s v="WEEKEND"/>
    <n v="73"/>
    <n v="10"/>
    <n v="4"/>
    <n v="292"/>
    <n v="6"/>
    <n v="730"/>
    <x v="1"/>
    <s v="PROFIT"/>
    <n v="448"/>
    <s v="B2B"/>
    <x v="3"/>
    <s v="UPI"/>
  </r>
  <r>
    <s v="ID-8099"/>
    <s v="WEST"/>
    <x v="5"/>
    <x v="1"/>
    <x v="0"/>
    <d v="2021-03-22T00:00:00"/>
    <s v="MON"/>
    <s v="MAR"/>
    <x v="2"/>
    <s v="Q1"/>
    <s v="WEEKDAY"/>
    <n v="26"/>
    <n v="5"/>
    <n v="3"/>
    <n v="78"/>
    <n v="2"/>
    <n v="130"/>
    <x v="1"/>
    <s v="PROFIT"/>
    <n v="261"/>
    <s v="B2B"/>
    <x v="1"/>
    <s v="CASH"/>
  </r>
  <r>
    <s v="ID-7202"/>
    <s v="EAST"/>
    <x v="8"/>
    <x v="5"/>
    <x v="5"/>
    <d v="2021-03-23T00:00:00"/>
    <s v="TUE"/>
    <s v="MAR"/>
    <x v="2"/>
    <s v="Q1"/>
    <s v="WEEKDAY"/>
    <n v="61"/>
    <n v="10"/>
    <n v="4"/>
    <n v="244"/>
    <n v="6"/>
    <n v="610"/>
    <x v="1"/>
    <s v="PROFIT"/>
    <n v="988"/>
    <s v="B2B"/>
    <x v="3"/>
    <s v="CREDIT"/>
  </r>
  <r>
    <s v="ID-4131"/>
    <s v="EAST"/>
    <x v="0"/>
    <x v="1"/>
    <x v="3"/>
    <d v="2021-03-24T00:00:00"/>
    <s v="WED"/>
    <s v="MAR"/>
    <x v="2"/>
    <s v="Q1"/>
    <s v="WEEKDAY"/>
    <n v="29"/>
    <n v="5"/>
    <n v="3"/>
    <n v="87"/>
    <n v="2"/>
    <n v="145"/>
    <x v="0"/>
    <s v="PROFIT"/>
    <n v="170"/>
    <s v="B2C"/>
    <x v="1"/>
    <s v="CREDIT"/>
  </r>
  <r>
    <s v="ID-7054"/>
    <s v="NORTH"/>
    <x v="5"/>
    <x v="2"/>
    <x v="0"/>
    <d v="2021-03-25T00:00:00"/>
    <s v="THU"/>
    <s v="MAR"/>
    <x v="2"/>
    <s v="Q1"/>
    <s v="WEEKDAY"/>
    <n v="28"/>
    <n v="5"/>
    <n v="2"/>
    <n v="56"/>
    <n v="3"/>
    <n v="140"/>
    <x v="0"/>
    <s v="PROFIT"/>
    <n v="432"/>
    <s v="B2B"/>
    <x v="0"/>
    <s v="UPI"/>
  </r>
  <r>
    <s v="ID-5456"/>
    <s v="EAST"/>
    <x v="8"/>
    <x v="0"/>
    <x v="4"/>
    <d v="2021-03-26T00:00:00"/>
    <s v="FRI"/>
    <s v="MAR"/>
    <x v="2"/>
    <s v="Q1"/>
    <s v="WEEKDAY"/>
    <n v="79"/>
    <n v="5"/>
    <n v="2"/>
    <n v="158"/>
    <n v="3"/>
    <n v="395"/>
    <x v="0"/>
    <s v="PROFIT"/>
    <n v="672"/>
    <s v="B2B"/>
    <x v="0"/>
    <s v="UPI"/>
  </r>
  <r>
    <s v="ID-6511"/>
    <s v="NORTH"/>
    <x v="0"/>
    <x v="0"/>
    <x v="4"/>
    <d v="2021-03-27T00:00:00"/>
    <s v="SAT"/>
    <s v="MAR"/>
    <x v="2"/>
    <s v="Q1"/>
    <s v="WEEKEND"/>
    <n v="72"/>
    <n v="5"/>
    <n v="2"/>
    <n v="144"/>
    <n v="3"/>
    <n v="360"/>
    <x v="0"/>
    <s v="PROFIT"/>
    <n v="842"/>
    <s v="B2C"/>
    <x v="1"/>
    <s v="UPI"/>
  </r>
  <r>
    <s v="ID-8159"/>
    <s v="SOUTH"/>
    <x v="3"/>
    <x v="6"/>
    <x v="2"/>
    <d v="2021-03-28T00:00:00"/>
    <s v="SUN"/>
    <s v="MAR"/>
    <x v="2"/>
    <s v="Q1"/>
    <s v="WEEKEND"/>
    <n v="49"/>
    <n v="25"/>
    <n v="10"/>
    <n v="490"/>
    <n v="15"/>
    <n v="1225"/>
    <x v="0"/>
    <s v="PROFIT"/>
    <n v="199"/>
    <s v="B2C"/>
    <x v="2"/>
    <s v="UPI"/>
  </r>
  <r>
    <s v="ID-1601"/>
    <s v="EAST"/>
    <x v="2"/>
    <x v="3"/>
    <x v="3"/>
    <d v="2021-03-29T00:00:00"/>
    <s v="MON"/>
    <s v="MAR"/>
    <x v="2"/>
    <s v="Q1"/>
    <s v="WEEKDAY"/>
    <n v="54"/>
    <n v="15"/>
    <n v="5"/>
    <n v="270"/>
    <n v="10"/>
    <n v="810"/>
    <x v="0"/>
    <s v="PROFIT"/>
    <n v="843"/>
    <s v="B2B"/>
    <x v="3"/>
    <s v="UPI"/>
  </r>
  <r>
    <s v="ID-2370"/>
    <s v="WEST"/>
    <x v="8"/>
    <x v="1"/>
    <x v="2"/>
    <d v="2021-03-30T00:00:00"/>
    <s v="TUE"/>
    <s v="MAR"/>
    <x v="2"/>
    <s v="Q1"/>
    <s v="WEEKDAY"/>
    <n v="27"/>
    <n v="5"/>
    <n v="3"/>
    <n v="81"/>
    <n v="2"/>
    <n v="135"/>
    <x v="1"/>
    <s v="PROFIT"/>
    <n v="588"/>
    <s v="B2B"/>
    <x v="3"/>
    <s v="CREDIT"/>
  </r>
  <r>
    <s v="ID-3993"/>
    <s v="NORTH"/>
    <x v="2"/>
    <x v="1"/>
    <x v="0"/>
    <d v="2021-03-31T00:00:00"/>
    <s v="WED"/>
    <s v="MAR"/>
    <x v="2"/>
    <s v="Q1"/>
    <s v="WEEKDAY"/>
    <n v="15"/>
    <n v="5"/>
    <n v="3"/>
    <n v="45"/>
    <n v="2"/>
    <n v="75"/>
    <x v="1"/>
    <s v="PROFIT"/>
    <n v="262"/>
    <s v="B2C"/>
    <x v="2"/>
    <s v="UPI"/>
  </r>
  <r>
    <s v="ID-2055"/>
    <s v="WEST"/>
    <x v="2"/>
    <x v="6"/>
    <x v="2"/>
    <d v="2021-04-01T00:00:00"/>
    <s v="THU"/>
    <s v="APR"/>
    <x v="2"/>
    <s v="Q2"/>
    <s v="WEEKDAY"/>
    <n v="58"/>
    <n v="25"/>
    <n v="10"/>
    <n v="580"/>
    <n v="15"/>
    <n v="1450"/>
    <x v="0"/>
    <s v="PROFIT"/>
    <n v="338"/>
    <s v="B2B"/>
    <x v="3"/>
    <s v="CASH"/>
  </r>
  <r>
    <s v="ID-5708"/>
    <s v="WEST"/>
    <x v="4"/>
    <x v="6"/>
    <x v="5"/>
    <d v="2021-04-02T00:00:00"/>
    <s v="FRI"/>
    <s v="APR"/>
    <x v="2"/>
    <s v="Q2"/>
    <s v="WEEKDAY"/>
    <n v="30"/>
    <n v="25"/>
    <n v="10"/>
    <n v="300"/>
    <n v="15"/>
    <n v="750"/>
    <x v="0"/>
    <s v="PROFIT"/>
    <n v="731"/>
    <s v="B2B"/>
    <x v="1"/>
    <s v="UPI"/>
  </r>
  <r>
    <s v="ID-3034"/>
    <s v="EAST"/>
    <x v="1"/>
    <x v="0"/>
    <x v="3"/>
    <d v="2021-04-03T00:00:00"/>
    <s v="SAT"/>
    <s v="APR"/>
    <x v="2"/>
    <s v="Q2"/>
    <s v="WEEKEND"/>
    <n v="33"/>
    <n v="5"/>
    <n v="2"/>
    <n v="66"/>
    <n v="3"/>
    <n v="165"/>
    <x v="0"/>
    <s v="PROFIT"/>
    <n v="503"/>
    <s v="B2C"/>
    <x v="3"/>
    <s v="UPI"/>
  </r>
  <r>
    <s v="ID-2206"/>
    <s v="SOUTH"/>
    <x v="1"/>
    <x v="4"/>
    <x v="3"/>
    <d v="2021-04-04T00:00:00"/>
    <s v="SUN"/>
    <s v="APR"/>
    <x v="2"/>
    <s v="Q2"/>
    <s v="WEEKEND"/>
    <n v="32"/>
    <n v="40"/>
    <n v="7"/>
    <n v="224"/>
    <n v="33"/>
    <n v="1280"/>
    <x v="0"/>
    <s v="PROFIT"/>
    <n v="511"/>
    <s v="B2B"/>
    <x v="2"/>
    <s v="UPI"/>
  </r>
  <r>
    <s v="ID-4141"/>
    <s v="WEST"/>
    <x v="5"/>
    <x v="2"/>
    <x v="5"/>
    <d v="2021-04-05T00:00:00"/>
    <s v="MON"/>
    <s v="APR"/>
    <x v="2"/>
    <s v="Q2"/>
    <s v="WEEKDAY"/>
    <n v="31"/>
    <n v="5"/>
    <n v="2"/>
    <n v="62"/>
    <n v="3"/>
    <n v="155"/>
    <x v="1"/>
    <s v="PROFIT"/>
    <n v="451"/>
    <s v="B2C"/>
    <x v="2"/>
    <s v="UPI"/>
  </r>
  <r>
    <s v="ID-3737"/>
    <s v="NORTH"/>
    <x v="1"/>
    <x v="5"/>
    <x v="5"/>
    <d v="2021-04-06T00:00:00"/>
    <s v="TUE"/>
    <s v="APR"/>
    <x v="2"/>
    <s v="Q2"/>
    <s v="WEEKDAY"/>
    <n v="86"/>
    <n v="10"/>
    <n v="4"/>
    <n v="344"/>
    <n v="6"/>
    <n v="860"/>
    <x v="1"/>
    <s v="PROFIT"/>
    <n v="172"/>
    <s v="B2B"/>
    <x v="0"/>
    <s v="UPI"/>
  </r>
  <r>
    <s v="ID-6290"/>
    <s v="NORTH"/>
    <x v="0"/>
    <x v="2"/>
    <x v="5"/>
    <d v="2021-04-07T00:00:00"/>
    <s v="WED"/>
    <s v="APR"/>
    <x v="2"/>
    <s v="Q2"/>
    <s v="WEEKDAY"/>
    <n v="19"/>
    <n v="5"/>
    <n v="2"/>
    <n v="38"/>
    <n v="3"/>
    <n v="95"/>
    <x v="0"/>
    <s v="PROFIT"/>
    <n v="819"/>
    <s v="B2C"/>
    <x v="0"/>
    <s v="UPI"/>
  </r>
  <r>
    <s v="ID-1844"/>
    <s v="NORTH"/>
    <x v="5"/>
    <x v="2"/>
    <x v="3"/>
    <d v="2021-04-08T00:00:00"/>
    <s v="THU"/>
    <s v="APR"/>
    <x v="2"/>
    <s v="Q2"/>
    <s v="WEEKDAY"/>
    <n v="15"/>
    <n v="5"/>
    <n v="2"/>
    <n v="30"/>
    <n v="3"/>
    <n v="75"/>
    <x v="1"/>
    <s v="PROFIT"/>
    <n v="736"/>
    <s v="B2C"/>
    <x v="2"/>
    <s v="UPI"/>
  </r>
  <r>
    <s v="ID-1098"/>
    <s v="WEST"/>
    <x v="0"/>
    <x v="3"/>
    <x v="0"/>
    <d v="2021-04-09T00:00:00"/>
    <s v="FRI"/>
    <s v="APR"/>
    <x v="2"/>
    <s v="Q2"/>
    <s v="WEEKDAY"/>
    <n v="16"/>
    <n v="15"/>
    <n v="5"/>
    <n v="80"/>
    <n v="10"/>
    <n v="240"/>
    <x v="0"/>
    <s v="PROFIT"/>
    <n v="173"/>
    <s v="B2C"/>
    <x v="1"/>
    <s v="CREDIT"/>
  </r>
  <r>
    <s v="ID-6486"/>
    <s v="EAST"/>
    <x v="8"/>
    <x v="5"/>
    <x v="5"/>
    <d v="2021-04-10T00:00:00"/>
    <s v="SAT"/>
    <s v="APR"/>
    <x v="2"/>
    <s v="Q2"/>
    <s v="WEEKEND"/>
    <n v="17"/>
    <n v="10"/>
    <n v="4"/>
    <n v="68"/>
    <n v="6"/>
    <n v="170"/>
    <x v="1"/>
    <s v="PROFIT"/>
    <n v="111"/>
    <s v="B2C"/>
    <x v="1"/>
    <s v="UPI"/>
  </r>
  <r>
    <s v="ID-7937"/>
    <s v="EAST"/>
    <x v="2"/>
    <x v="1"/>
    <x v="0"/>
    <d v="2021-04-11T00:00:00"/>
    <s v="SUN"/>
    <s v="APR"/>
    <x v="2"/>
    <s v="Q2"/>
    <s v="WEEKEND"/>
    <n v="16"/>
    <n v="5"/>
    <n v="3"/>
    <n v="48"/>
    <n v="2"/>
    <n v="80"/>
    <x v="1"/>
    <s v="PROFIT"/>
    <n v="914"/>
    <s v="B2B"/>
    <x v="0"/>
    <s v="CREDIT"/>
  </r>
  <r>
    <s v="ID-1698"/>
    <s v="EAST"/>
    <x v="4"/>
    <x v="4"/>
    <x v="1"/>
    <d v="2021-04-12T00:00:00"/>
    <s v="MON"/>
    <s v="APR"/>
    <x v="2"/>
    <s v="Q2"/>
    <s v="WEEKDAY"/>
    <n v="56"/>
    <n v="40"/>
    <n v="7"/>
    <n v="392"/>
    <n v="33"/>
    <n v="2240"/>
    <x v="0"/>
    <s v="PROFIT"/>
    <n v="685"/>
    <s v="B2C"/>
    <x v="3"/>
    <s v="UPI"/>
  </r>
  <r>
    <s v="ID-3814"/>
    <s v="NORTH"/>
    <x v="5"/>
    <x v="2"/>
    <x v="3"/>
    <d v="2021-04-13T00:00:00"/>
    <s v="TUE"/>
    <s v="APR"/>
    <x v="2"/>
    <s v="Q2"/>
    <s v="WEEKDAY"/>
    <n v="77"/>
    <n v="5"/>
    <n v="2"/>
    <n v="154"/>
    <n v="3"/>
    <n v="385"/>
    <x v="1"/>
    <s v="PROFIT"/>
    <n v="707"/>
    <s v="B2B"/>
    <x v="3"/>
    <s v="CASH"/>
  </r>
  <r>
    <s v="ID-3651"/>
    <s v="WEST"/>
    <x v="2"/>
    <x v="6"/>
    <x v="4"/>
    <d v="2021-04-14T00:00:00"/>
    <s v="WED"/>
    <s v="APR"/>
    <x v="2"/>
    <s v="Q2"/>
    <s v="WEEKDAY"/>
    <n v="12"/>
    <n v="25"/>
    <n v="10"/>
    <n v="120"/>
    <n v="15"/>
    <n v="300"/>
    <x v="1"/>
    <s v="PROFIT"/>
    <n v="531"/>
    <s v="B2B"/>
    <x v="3"/>
    <s v="CASH"/>
  </r>
  <r>
    <s v="ID-2181"/>
    <s v="EAST"/>
    <x v="7"/>
    <x v="1"/>
    <x v="4"/>
    <d v="2021-04-15T00:00:00"/>
    <s v="THU"/>
    <s v="APR"/>
    <x v="2"/>
    <s v="Q2"/>
    <s v="WEEKDAY"/>
    <n v="15"/>
    <n v="5"/>
    <n v="3"/>
    <n v="45"/>
    <n v="2"/>
    <n v="75"/>
    <x v="0"/>
    <s v="PROFIT"/>
    <n v="642"/>
    <s v="B2B"/>
    <x v="2"/>
    <s v="CASH"/>
  </r>
  <r>
    <s v="ID-4150"/>
    <s v="WEST"/>
    <x v="7"/>
    <x v="2"/>
    <x v="0"/>
    <d v="2021-04-16T00:00:00"/>
    <s v="FRI"/>
    <s v="APR"/>
    <x v="2"/>
    <s v="Q2"/>
    <s v="WEEKDAY"/>
    <n v="32"/>
    <n v="5"/>
    <n v="2"/>
    <n v="64"/>
    <n v="3"/>
    <n v="160"/>
    <x v="1"/>
    <s v="PROFIT"/>
    <n v="587"/>
    <s v="B2B"/>
    <x v="2"/>
    <s v="CREDIT"/>
  </r>
  <r>
    <s v="ID-5871"/>
    <s v="NORTH"/>
    <x v="3"/>
    <x v="3"/>
    <x v="0"/>
    <d v="2021-04-17T00:00:00"/>
    <s v="SAT"/>
    <s v="APR"/>
    <x v="2"/>
    <s v="Q2"/>
    <s v="WEEKEND"/>
    <n v="38"/>
    <n v="15"/>
    <n v="5"/>
    <n v="190"/>
    <n v="10"/>
    <n v="570"/>
    <x v="1"/>
    <s v="PROFIT"/>
    <n v="449"/>
    <s v="B2B"/>
    <x v="0"/>
    <s v="UPI"/>
  </r>
  <r>
    <s v="ID-1802"/>
    <s v="SOUTH"/>
    <x v="0"/>
    <x v="1"/>
    <x v="5"/>
    <d v="2021-04-18T00:00:00"/>
    <s v="SUN"/>
    <s v="APR"/>
    <x v="2"/>
    <s v="Q2"/>
    <s v="WEEKEND"/>
    <n v="54"/>
    <n v="5"/>
    <n v="3"/>
    <n v="162"/>
    <n v="2"/>
    <n v="270"/>
    <x v="0"/>
    <s v="PROFIT"/>
    <n v="805"/>
    <s v="B2C"/>
    <x v="3"/>
    <s v="CREDIT"/>
  </r>
  <r>
    <s v="ID-1149"/>
    <s v="NORTH"/>
    <x v="3"/>
    <x v="2"/>
    <x v="1"/>
    <d v="2021-04-19T00:00:00"/>
    <s v="MON"/>
    <s v="APR"/>
    <x v="2"/>
    <s v="Q2"/>
    <s v="WEEKDAY"/>
    <n v="14"/>
    <n v="5"/>
    <n v="2"/>
    <n v="28"/>
    <n v="3"/>
    <n v="70"/>
    <x v="1"/>
    <s v="PROFIT"/>
    <n v="609"/>
    <s v="B2C"/>
    <x v="0"/>
    <s v="CASH"/>
  </r>
  <r>
    <s v="ID-1516"/>
    <s v="SOUTH"/>
    <x v="4"/>
    <x v="5"/>
    <x v="1"/>
    <d v="2021-04-20T00:00:00"/>
    <s v="TUE"/>
    <s v="APR"/>
    <x v="2"/>
    <s v="Q2"/>
    <s v="WEEKDAY"/>
    <n v="94"/>
    <n v="10"/>
    <n v="4"/>
    <n v="376"/>
    <n v="6"/>
    <n v="940"/>
    <x v="1"/>
    <s v="PROFIT"/>
    <n v="233"/>
    <s v="B2C"/>
    <x v="0"/>
    <s v="UPI"/>
  </r>
  <r>
    <s v="ID-6993"/>
    <s v="NORTH"/>
    <x v="2"/>
    <x v="6"/>
    <x v="2"/>
    <d v="2021-04-21T00:00:00"/>
    <s v="WED"/>
    <s v="APR"/>
    <x v="2"/>
    <s v="Q2"/>
    <s v="WEEKDAY"/>
    <n v="61"/>
    <n v="25"/>
    <n v="10"/>
    <n v="610"/>
    <n v="15"/>
    <n v="1525"/>
    <x v="0"/>
    <s v="PROFIT"/>
    <n v="668"/>
    <s v="B2C"/>
    <x v="0"/>
    <s v="CREDIT"/>
  </r>
  <r>
    <s v="ID-3508"/>
    <s v="WEST"/>
    <x v="8"/>
    <x v="5"/>
    <x v="4"/>
    <d v="2021-04-22T00:00:00"/>
    <s v="THU"/>
    <s v="APR"/>
    <x v="2"/>
    <s v="Q2"/>
    <s v="WEEKDAY"/>
    <n v="65"/>
    <n v="10"/>
    <n v="4"/>
    <n v="260"/>
    <n v="6"/>
    <n v="650"/>
    <x v="1"/>
    <s v="PROFIT"/>
    <n v="492"/>
    <s v="B2B"/>
    <x v="0"/>
    <s v="UPI"/>
  </r>
  <r>
    <s v="ID-1347"/>
    <s v="NORTH"/>
    <x v="6"/>
    <x v="6"/>
    <x v="2"/>
    <d v="2021-04-23T00:00:00"/>
    <s v="FRI"/>
    <s v="APR"/>
    <x v="2"/>
    <s v="Q2"/>
    <s v="WEEKDAY"/>
    <n v="42"/>
    <n v="25"/>
    <n v="10"/>
    <n v="420"/>
    <n v="15"/>
    <n v="1050"/>
    <x v="1"/>
    <s v="PROFIT"/>
    <n v="946"/>
    <s v="B2B"/>
    <x v="3"/>
    <s v="CREDIT"/>
  </r>
  <r>
    <s v="ID-2582"/>
    <s v="SOUTH"/>
    <x v="4"/>
    <x v="1"/>
    <x v="3"/>
    <d v="2021-04-24T00:00:00"/>
    <s v="SAT"/>
    <s v="APR"/>
    <x v="2"/>
    <s v="Q2"/>
    <s v="WEEKEND"/>
    <n v="63"/>
    <n v="5"/>
    <n v="3"/>
    <n v="189"/>
    <n v="2"/>
    <n v="315"/>
    <x v="1"/>
    <s v="PROFIT"/>
    <n v="714"/>
    <s v="B2B"/>
    <x v="0"/>
    <s v="CREDIT"/>
  </r>
  <r>
    <s v="ID-5216"/>
    <s v="WEST"/>
    <x v="1"/>
    <x v="4"/>
    <x v="2"/>
    <d v="2021-04-25T00:00:00"/>
    <s v="SUN"/>
    <s v="APR"/>
    <x v="2"/>
    <s v="Q2"/>
    <s v="WEEKEND"/>
    <n v="62"/>
    <n v="40"/>
    <n v="7"/>
    <n v="434"/>
    <n v="33"/>
    <n v="2480"/>
    <x v="0"/>
    <s v="PROFIT"/>
    <n v="216"/>
    <s v="B2B"/>
    <x v="3"/>
    <s v="CASH"/>
  </r>
  <r>
    <s v="ID-1804"/>
    <s v="WEST"/>
    <x v="3"/>
    <x v="2"/>
    <x v="0"/>
    <d v="2021-04-26T00:00:00"/>
    <s v="MON"/>
    <s v="APR"/>
    <x v="2"/>
    <s v="Q2"/>
    <s v="WEEKDAY"/>
    <n v="13"/>
    <n v="5"/>
    <n v="2"/>
    <n v="26"/>
    <n v="3"/>
    <n v="65"/>
    <x v="0"/>
    <s v="PROFIT"/>
    <n v="155"/>
    <s v="B2C"/>
    <x v="2"/>
    <s v="CREDIT"/>
  </r>
  <r>
    <s v="ID-1843"/>
    <s v="SOUTH"/>
    <x v="3"/>
    <x v="6"/>
    <x v="5"/>
    <d v="2021-04-27T00:00:00"/>
    <s v="TUE"/>
    <s v="APR"/>
    <x v="2"/>
    <s v="Q2"/>
    <s v="WEEKDAY"/>
    <n v="67"/>
    <n v="25"/>
    <n v="10"/>
    <n v="670"/>
    <n v="15"/>
    <n v="1675"/>
    <x v="0"/>
    <s v="PROFIT"/>
    <n v="62"/>
    <s v="B2C"/>
    <x v="1"/>
    <s v="CASH"/>
  </r>
  <r>
    <s v="ID-8833"/>
    <s v="EAST"/>
    <x v="3"/>
    <x v="5"/>
    <x v="2"/>
    <d v="2021-04-28T00:00:00"/>
    <s v="WED"/>
    <s v="APR"/>
    <x v="2"/>
    <s v="Q2"/>
    <s v="WEEKDAY"/>
    <n v="16"/>
    <n v="10"/>
    <n v="4"/>
    <n v="64"/>
    <n v="6"/>
    <n v="160"/>
    <x v="0"/>
    <s v="PROFIT"/>
    <n v="572"/>
    <s v="B2B"/>
    <x v="1"/>
    <s v="CASH"/>
  </r>
  <r>
    <s v="ID-7027"/>
    <s v="NORTH"/>
    <x v="1"/>
    <x v="1"/>
    <x v="2"/>
    <d v="2021-04-29T00:00:00"/>
    <s v="THU"/>
    <s v="APR"/>
    <x v="2"/>
    <s v="Q2"/>
    <s v="WEEKDAY"/>
    <n v="24"/>
    <n v="5"/>
    <n v="3"/>
    <n v="72"/>
    <n v="2"/>
    <n v="120"/>
    <x v="0"/>
    <s v="PROFIT"/>
    <n v="295"/>
    <s v="B2B"/>
    <x v="2"/>
    <s v="CREDIT"/>
  </r>
  <r>
    <s v="ID-3151"/>
    <s v="SOUTH"/>
    <x v="6"/>
    <x v="0"/>
    <x v="3"/>
    <d v="2021-04-30T00:00:00"/>
    <s v="FRI"/>
    <s v="APR"/>
    <x v="2"/>
    <s v="Q2"/>
    <s v="WEEKDAY"/>
    <n v="93"/>
    <n v="5"/>
    <n v="2"/>
    <n v="186"/>
    <n v="3"/>
    <n v="465"/>
    <x v="0"/>
    <s v="PROFIT"/>
    <n v="954"/>
    <s v="B2B"/>
    <x v="1"/>
    <s v="UPI"/>
  </r>
  <r>
    <s v="ID-4681"/>
    <s v="NORTH"/>
    <x v="0"/>
    <x v="1"/>
    <x v="5"/>
    <d v="2021-05-01T00:00:00"/>
    <s v="SAT"/>
    <s v="MAY"/>
    <x v="2"/>
    <s v="Q2"/>
    <s v="WEEKEND"/>
    <n v="94"/>
    <n v="5"/>
    <n v="3"/>
    <n v="282"/>
    <n v="2"/>
    <n v="470"/>
    <x v="0"/>
    <s v="PROFIT"/>
    <n v="582"/>
    <s v="B2C"/>
    <x v="1"/>
    <s v="CASH"/>
  </r>
  <r>
    <s v="ID-6659"/>
    <s v="EAST"/>
    <x v="7"/>
    <x v="6"/>
    <x v="4"/>
    <d v="2021-05-02T00:00:00"/>
    <s v="SUN"/>
    <s v="MAY"/>
    <x v="2"/>
    <s v="Q2"/>
    <s v="WEEKEND"/>
    <n v="33"/>
    <n v="25"/>
    <n v="10"/>
    <n v="330"/>
    <n v="15"/>
    <n v="825"/>
    <x v="1"/>
    <s v="PROFIT"/>
    <n v="366"/>
    <s v="B2C"/>
    <x v="1"/>
    <s v="UPI"/>
  </r>
  <r>
    <s v="ID-7616"/>
    <s v="SOUTH"/>
    <x v="3"/>
    <x v="4"/>
    <x v="2"/>
    <d v="2021-05-03T00:00:00"/>
    <s v="MON"/>
    <s v="MAY"/>
    <x v="2"/>
    <s v="Q2"/>
    <s v="WEEKDAY"/>
    <n v="81"/>
    <n v="40"/>
    <n v="7"/>
    <n v="567"/>
    <n v="33"/>
    <n v="3240"/>
    <x v="0"/>
    <s v="PROFIT"/>
    <n v="901"/>
    <s v="B2B"/>
    <x v="2"/>
    <s v="CASH"/>
  </r>
  <r>
    <s v="ID-6324"/>
    <s v="NORTH"/>
    <x v="1"/>
    <x v="1"/>
    <x v="0"/>
    <d v="2021-05-04T00:00:00"/>
    <s v="TUE"/>
    <s v="MAY"/>
    <x v="2"/>
    <s v="Q2"/>
    <s v="WEEKDAY"/>
    <n v="21"/>
    <n v="5"/>
    <n v="3"/>
    <n v="63"/>
    <n v="2"/>
    <n v="105"/>
    <x v="0"/>
    <s v="PROFIT"/>
    <n v="297"/>
    <s v="B2C"/>
    <x v="1"/>
    <s v="UPI"/>
  </r>
  <r>
    <s v="ID-6157"/>
    <s v="SOUTH"/>
    <x v="8"/>
    <x v="3"/>
    <x v="5"/>
    <d v="2021-05-05T00:00:00"/>
    <s v="WED"/>
    <s v="MAY"/>
    <x v="2"/>
    <s v="Q2"/>
    <s v="WEEKDAY"/>
    <n v="29"/>
    <n v="15"/>
    <n v="5"/>
    <n v="145"/>
    <n v="10"/>
    <n v="435"/>
    <x v="0"/>
    <s v="PROFIT"/>
    <n v="148"/>
    <s v="B2C"/>
    <x v="2"/>
    <s v="UPI"/>
  </r>
  <r>
    <s v="ID-3050"/>
    <s v="EAST"/>
    <x v="1"/>
    <x v="1"/>
    <x v="1"/>
    <d v="2021-05-06T00:00:00"/>
    <s v="THU"/>
    <s v="MAY"/>
    <x v="2"/>
    <s v="Q2"/>
    <s v="WEEKDAY"/>
    <n v="12"/>
    <n v="5"/>
    <n v="3"/>
    <n v="36"/>
    <n v="2"/>
    <n v="60"/>
    <x v="1"/>
    <s v="PROFIT"/>
    <n v="926"/>
    <s v="B2C"/>
    <x v="2"/>
    <s v="UPI"/>
  </r>
  <r>
    <s v="ID-1910"/>
    <s v="SOUTH"/>
    <x v="3"/>
    <x v="6"/>
    <x v="0"/>
    <d v="2021-05-07T00:00:00"/>
    <s v="FRI"/>
    <s v="MAY"/>
    <x v="2"/>
    <s v="Q2"/>
    <s v="WEEKDAY"/>
    <n v="44"/>
    <n v="25"/>
    <n v="10"/>
    <n v="440"/>
    <n v="15"/>
    <n v="1100"/>
    <x v="1"/>
    <s v="PROFIT"/>
    <n v="946"/>
    <s v="B2B"/>
    <x v="2"/>
    <s v="UPI"/>
  </r>
  <r>
    <s v="ID-2509"/>
    <s v="WEST"/>
    <x v="4"/>
    <x v="4"/>
    <x v="1"/>
    <d v="2021-05-08T00:00:00"/>
    <s v="SAT"/>
    <s v="MAY"/>
    <x v="2"/>
    <s v="Q2"/>
    <s v="WEEKEND"/>
    <n v="14"/>
    <n v="40"/>
    <n v="7"/>
    <n v="98"/>
    <n v="33"/>
    <n v="560"/>
    <x v="1"/>
    <s v="PROFIT"/>
    <n v="795"/>
    <s v="B2B"/>
    <x v="0"/>
    <s v="CREDIT"/>
  </r>
  <r>
    <s v="ID-3601"/>
    <s v="NORTH"/>
    <x v="8"/>
    <x v="0"/>
    <x v="2"/>
    <d v="2021-05-09T00:00:00"/>
    <s v="SUN"/>
    <s v="MAY"/>
    <x v="2"/>
    <s v="Q2"/>
    <s v="WEEKEND"/>
    <n v="47"/>
    <n v="5"/>
    <n v="2"/>
    <n v="94"/>
    <n v="3"/>
    <n v="235"/>
    <x v="0"/>
    <s v="PROFIT"/>
    <n v="867"/>
    <s v="B2C"/>
    <x v="2"/>
    <s v="UPI"/>
  </r>
  <r>
    <s v="ID-7540"/>
    <s v="NORTH"/>
    <x v="3"/>
    <x v="5"/>
    <x v="5"/>
    <d v="2021-05-10T00:00:00"/>
    <s v="MON"/>
    <s v="MAY"/>
    <x v="2"/>
    <s v="Q2"/>
    <s v="WEEKDAY"/>
    <n v="84"/>
    <n v="10"/>
    <n v="4"/>
    <n v="336"/>
    <n v="6"/>
    <n v="840"/>
    <x v="1"/>
    <s v="PROFIT"/>
    <n v="678"/>
    <s v="B2B"/>
    <x v="2"/>
    <s v="CASH"/>
  </r>
  <r>
    <s v="ID-2674"/>
    <s v="NORTH"/>
    <x v="8"/>
    <x v="3"/>
    <x v="4"/>
    <d v="2021-05-11T00:00:00"/>
    <s v="TUE"/>
    <s v="MAY"/>
    <x v="2"/>
    <s v="Q2"/>
    <s v="WEEKDAY"/>
    <n v="49"/>
    <n v="15"/>
    <n v="5"/>
    <n v="245"/>
    <n v="10"/>
    <n v="735"/>
    <x v="0"/>
    <s v="PROFIT"/>
    <n v="819"/>
    <s v="B2C"/>
    <x v="1"/>
    <s v="CREDIT"/>
  </r>
  <r>
    <s v="ID-7954"/>
    <s v="WEST"/>
    <x v="0"/>
    <x v="6"/>
    <x v="5"/>
    <d v="2021-05-12T00:00:00"/>
    <s v="WED"/>
    <s v="MAY"/>
    <x v="2"/>
    <s v="Q2"/>
    <s v="WEEKDAY"/>
    <n v="96"/>
    <n v="25"/>
    <n v="10"/>
    <n v="960"/>
    <n v="15"/>
    <n v="2400"/>
    <x v="0"/>
    <s v="PROFIT"/>
    <n v="315"/>
    <s v="B2B"/>
    <x v="0"/>
    <s v="CREDIT"/>
  </r>
  <r>
    <s v="ID-3737"/>
    <s v="SOUTH"/>
    <x v="6"/>
    <x v="6"/>
    <x v="4"/>
    <d v="2021-05-13T00:00:00"/>
    <s v="THU"/>
    <s v="MAY"/>
    <x v="2"/>
    <s v="Q2"/>
    <s v="WEEKDAY"/>
    <n v="40"/>
    <n v="25"/>
    <n v="10"/>
    <n v="400"/>
    <n v="15"/>
    <n v="1000"/>
    <x v="0"/>
    <s v="PROFIT"/>
    <n v="613"/>
    <s v="B2B"/>
    <x v="2"/>
    <s v="CREDIT"/>
  </r>
  <r>
    <s v="ID-5710"/>
    <s v="EAST"/>
    <x v="2"/>
    <x v="0"/>
    <x v="1"/>
    <d v="2021-05-14T00:00:00"/>
    <s v="FRI"/>
    <s v="MAY"/>
    <x v="2"/>
    <s v="Q2"/>
    <s v="WEEKDAY"/>
    <n v="43"/>
    <n v="5"/>
    <n v="2"/>
    <n v="86"/>
    <n v="3"/>
    <n v="215"/>
    <x v="0"/>
    <s v="PROFIT"/>
    <n v="510"/>
    <s v="B2B"/>
    <x v="2"/>
    <s v="CASH"/>
  </r>
  <r>
    <s v="ID-6062"/>
    <s v="SOUTH"/>
    <x v="5"/>
    <x v="1"/>
    <x v="5"/>
    <d v="2021-05-15T00:00:00"/>
    <s v="SAT"/>
    <s v="MAY"/>
    <x v="2"/>
    <s v="Q2"/>
    <s v="WEEKEND"/>
    <n v="80"/>
    <n v="5"/>
    <n v="3"/>
    <n v="240"/>
    <n v="2"/>
    <n v="400"/>
    <x v="0"/>
    <s v="PROFIT"/>
    <n v="644"/>
    <s v="B2B"/>
    <x v="1"/>
    <s v="CREDIT"/>
  </r>
  <r>
    <s v="ID-7689"/>
    <s v="WEST"/>
    <x v="5"/>
    <x v="2"/>
    <x v="3"/>
    <d v="2021-05-16T00:00:00"/>
    <s v="SUN"/>
    <s v="MAY"/>
    <x v="2"/>
    <s v="Q2"/>
    <s v="WEEKEND"/>
    <n v="54"/>
    <n v="5"/>
    <n v="2"/>
    <n v="108"/>
    <n v="3"/>
    <n v="270"/>
    <x v="0"/>
    <s v="PROFIT"/>
    <n v="801"/>
    <s v="B2C"/>
    <x v="0"/>
    <s v="UPI"/>
  </r>
  <r>
    <s v="ID-5405"/>
    <s v="NORTH"/>
    <x v="5"/>
    <x v="1"/>
    <x v="5"/>
    <d v="2021-05-17T00:00:00"/>
    <s v="MON"/>
    <s v="MAY"/>
    <x v="2"/>
    <s v="Q2"/>
    <s v="WEEKDAY"/>
    <n v="52"/>
    <n v="5"/>
    <n v="3"/>
    <n v="156"/>
    <n v="2"/>
    <n v="260"/>
    <x v="1"/>
    <s v="PROFIT"/>
    <n v="836"/>
    <s v="B2B"/>
    <x v="2"/>
    <s v="CASH"/>
  </r>
  <r>
    <s v="ID-3689"/>
    <s v="EAST"/>
    <x v="0"/>
    <x v="3"/>
    <x v="2"/>
    <d v="2021-05-18T00:00:00"/>
    <s v="TUE"/>
    <s v="MAY"/>
    <x v="2"/>
    <s v="Q2"/>
    <s v="WEEKDAY"/>
    <n v="91"/>
    <n v="15"/>
    <n v="5"/>
    <n v="455"/>
    <n v="10"/>
    <n v="1365"/>
    <x v="0"/>
    <s v="PROFIT"/>
    <n v="67"/>
    <s v="B2B"/>
    <x v="0"/>
    <s v="UPI"/>
  </r>
  <r>
    <s v="ID-5099"/>
    <s v="SOUTH"/>
    <x v="6"/>
    <x v="1"/>
    <x v="2"/>
    <d v="2021-05-19T00:00:00"/>
    <s v="WED"/>
    <s v="MAY"/>
    <x v="2"/>
    <s v="Q2"/>
    <s v="WEEKDAY"/>
    <n v="32"/>
    <n v="5"/>
    <n v="3"/>
    <n v="96"/>
    <n v="2"/>
    <n v="160"/>
    <x v="0"/>
    <s v="PROFIT"/>
    <n v="537"/>
    <s v="B2B"/>
    <x v="3"/>
    <s v="CREDIT"/>
  </r>
  <r>
    <s v="ID-5219"/>
    <s v="NORTH"/>
    <x v="2"/>
    <x v="0"/>
    <x v="5"/>
    <d v="2021-05-20T00:00:00"/>
    <s v="THU"/>
    <s v="MAY"/>
    <x v="2"/>
    <s v="Q2"/>
    <s v="WEEKDAY"/>
    <n v="40"/>
    <n v="5"/>
    <n v="2"/>
    <n v="80"/>
    <n v="3"/>
    <n v="200"/>
    <x v="0"/>
    <s v="PROFIT"/>
    <n v="879"/>
    <s v="B2C"/>
    <x v="0"/>
    <s v="CASH"/>
  </r>
  <r>
    <s v="ID-5157"/>
    <s v="EAST"/>
    <x v="3"/>
    <x v="2"/>
    <x v="3"/>
    <d v="2021-05-21T00:00:00"/>
    <s v="FRI"/>
    <s v="MAY"/>
    <x v="2"/>
    <s v="Q2"/>
    <s v="WEEKDAY"/>
    <n v="44"/>
    <n v="5"/>
    <n v="2"/>
    <n v="88"/>
    <n v="3"/>
    <n v="220"/>
    <x v="1"/>
    <s v="PROFIT"/>
    <n v="954"/>
    <s v="B2B"/>
    <x v="0"/>
    <s v="CREDIT"/>
  </r>
  <r>
    <s v="ID-5874"/>
    <s v="NORTH"/>
    <x v="5"/>
    <x v="0"/>
    <x v="0"/>
    <d v="2021-05-22T00:00:00"/>
    <s v="SAT"/>
    <s v="MAY"/>
    <x v="2"/>
    <s v="Q2"/>
    <s v="WEEKEND"/>
    <n v="35"/>
    <n v="5"/>
    <n v="2"/>
    <n v="70"/>
    <n v="3"/>
    <n v="175"/>
    <x v="0"/>
    <s v="PROFIT"/>
    <n v="153"/>
    <s v="B2C"/>
    <x v="3"/>
    <s v="CASH"/>
  </r>
  <r>
    <s v="ID-1489"/>
    <s v="NORTH"/>
    <x v="8"/>
    <x v="0"/>
    <x v="5"/>
    <d v="2021-05-23T00:00:00"/>
    <s v="SUN"/>
    <s v="MAY"/>
    <x v="2"/>
    <s v="Q2"/>
    <s v="WEEKEND"/>
    <n v="72"/>
    <n v="5"/>
    <n v="2"/>
    <n v="144"/>
    <n v="3"/>
    <n v="360"/>
    <x v="0"/>
    <s v="PROFIT"/>
    <n v="681"/>
    <s v="B2B"/>
    <x v="1"/>
    <s v="CASH"/>
  </r>
  <r>
    <s v="ID-8400"/>
    <s v="EAST"/>
    <x v="7"/>
    <x v="3"/>
    <x v="4"/>
    <d v="2021-05-24T00:00:00"/>
    <s v="MON"/>
    <s v="MAY"/>
    <x v="2"/>
    <s v="Q2"/>
    <s v="WEEKDAY"/>
    <n v="62"/>
    <n v="15"/>
    <n v="5"/>
    <n v="310"/>
    <n v="10"/>
    <n v="930"/>
    <x v="1"/>
    <s v="PROFIT"/>
    <n v="592"/>
    <s v="B2C"/>
    <x v="1"/>
    <s v="UPI"/>
  </r>
  <r>
    <s v="ID-1850"/>
    <s v="NORTH"/>
    <x v="7"/>
    <x v="1"/>
    <x v="0"/>
    <d v="2021-05-25T00:00:00"/>
    <s v="TUE"/>
    <s v="MAY"/>
    <x v="2"/>
    <s v="Q2"/>
    <s v="WEEKDAY"/>
    <n v="17"/>
    <n v="5"/>
    <n v="3"/>
    <n v="51"/>
    <n v="2"/>
    <n v="85"/>
    <x v="0"/>
    <s v="PROFIT"/>
    <n v="87"/>
    <s v="B2C"/>
    <x v="3"/>
    <s v="CASH"/>
  </r>
  <r>
    <s v="ID-3784"/>
    <s v="NORTH"/>
    <x v="8"/>
    <x v="6"/>
    <x v="2"/>
    <d v="2021-05-26T00:00:00"/>
    <s v="WED"/>
    <s v="MAY"/>
    <x v="2"/>
    <s v="Q2"/>
    <s v="WEEKDAY"/>
    <n v="13"/>
    <n v="25"/>
    <n v="10"/>
    <n v="130"/>
    <n v="15"/>
    <n v="325"/>
    <x v="0"/>
    <s v="PROFIT"/>
    <n v="323"/>
    <s v="B2C"/>
    <x v="2"/>
    <s v="UPI"/>
  </r>
  <r>
    <s v="ID-7351"/>
    <s v="WEST"/>
    <x v="4"/>
    <x v="2"/>
    <x v="5"/>
    <d v="2021-05-27T00:00:00"/>
    <s v="THU"/>
    <s v="MAY"/>
    <x v="2"/>
    <s v="Q2"/>
    <s v="WEEKDAY"/>
    <n v="36"/>
    <n v="5"/>
    <n v="2"/>
    <n v="72"/>
    <n v="3"/>
    <n v="180"/>
    <x v="1"/>
    <s v="PROFIT"/>
    <n v="373"/>
    <s v="B2C"/>
    <x v="1"/>
    <s v="CREDIT"/>
  </r>
  <r>
    <s v="ID-1081"/>
    <s v="NORTH"/>
    <x v="5"/>
    <x v="2"/>
    <x v="0"/>
    <d v="2021-05-28T00:00:00"/>
    <s v="FRI"/>
    <s v="MAY"/>
    <x v="2"/>
    <s v="Q2"/>
    <s v="WEEKDAY"/>
    <n v="14"/>
    <n v="5"/>
    <n v="2"/>
    <n v="28"/>
    <n v="3"/>
    <n v="70"/>
    <x v="1"/>
    <s v="PROFIT"/>
    <n v="618"/>
    <s v="B2B"/>
    <x v="2"/>
    <s v="UPI"/>
  </r>
  <r>
    <s v="ID-8348"/>
    <s v="WEST"/>
    <x v="6"/>
    <x v="2"/>
    <x v="2"/>
    <d v="2021-05-29T00:00:00"/>
    <s v="SAT"/>
    <s v="MAY"/>
    <x v="2"/>
    <s v="Q2"/>
    <s v="WEEKEND"/>
    <n v="85"/>
    <n v="5"/>
    <n v="2"/>
    <n v="170"/>
    <n v="3"/>
    <n v="425"/>
    <x v="1"/>
    <s v="PROFIT"/>
    <n v="95"/>
    <s v="B2B"/>
    <x v="1"/>
    <s v="UPI"/>
  </r>
  <r>
    <s v="ID-3818"/>
    <s v="WEST"/>
    <x v="2"/>
    <x v="0"/>
    <x v="4"/>
    <d v="2021-05-30T00:00:00"/>
    <s v="SUN"/>
    <s v="MAY"/>
    <x v="2"/>
    <s v="Q2"/>
    <s v="WEEKEND"/>
    <n v="64"/>
    <n v="5"/>
    <n v="2"/>
    <n v="128"/>
    <n v="3"/>
    <n v="320"/>
    <x v="0"/>
    <s v="PROFIT"/>
    <n v="887"/>
    <s v="B2B"/>
    <x v="1"/>
    <s v="CREDIT"/>
  </r>
  <r>
    <s v="ID-8020"/>
    <s v="NORTH"/>
    <x v="0"/>
    <x v="2"/>
    <x v="4"/>
    <d v="2021-05-31T00:00:00"/>
    <s v="MON"/>
    <s v="MAY"/>
    <x v="2"/>
    <s v="Q2"/>
    <s v="WEEKDAY"/>
    <n v="98"/>
    <n v="5"/>
    <n v="2"/>
    <n v="196"/>
    <n v="3"/>
    <n v="490"/>
    <x v="1"/>
    <s v="PROFIT"/>
    <n v="850"/>
    <s v="B2C"/>
    <x v="2"/>
    <s v="CREDIT"/>
  </r>
  <r>
    <s v="ID-8839"/>
    <s v="WEST"/>
    <x v="0"/>
    <x v="1"/>
    <x v="5"/>
    <d v="2021-06-01T00:00:00"/>
    <s v="TUE"/>
    <s v="JUN"/>
    <x v="2"/>
    <s v="Q2"/>
    <s v="WEEKDAY"/>
    <n v="11"/>
    <n v="5"/>
    <n v="3"/>
    <n v="33"/>
    <n v="2"/>
    <n v="55"/>
    <x v="0"/>
    <s v="PROFIT"/>
    <n v="186"/>
    <s v="B2B"/>
    <x v="2"/>
    <s v="UPI"/>
  </r>
  <r>
    <s v="ID-8323"/>
    <s v="NORTH"/>
    <x v="2"/>
    <x v="4"/>
    <x v="1"/>
    <d v="2021-06-02T00:00:00"/>
    <s v="WED"/>
    <s v="JUN"/>
    <x v="2"/>
    <s v="Q2"/>
    <s v="WEEKDAY"/>
    <n v="16"/>
    <n v="40"/>
    <n v="7"/>
    <n v="112"/>
    <n v="33"/>
    <n v="640"/>
    <x v="1"/>
    <s v="PROFIT"/>
    <n v="916"/>
    <s v="B2C"/>
    <x v="1"/>
    <s v="UPI"/>
  </r>
  <r>
    <s v="ID-8530"/>
    <s v="EAST"/>
    <x v="8"/>
    <x v="0"/>
    <x v="2"/>
    <d v="2021-06-03T00:00:00"/>
    <s v="THU"/>
    <s v="JUN"/>
    <x v="2"/>
    <s v="Q2"/>
    <s v="WEEKDAY"/>
    <n v="63"/>
    <n v="5"/>
    <n v="2"/>
    <n v="126"/>
    <n v="3"/>
    <n v="315"/>
    <x v="1"/>
    <s v="PROFIT"/>
    <n v="243"/>
    <s v="B2C"/>
    <x v="0"/>
    <s v="CASH"/>
  </r>
  <r>
    <s v="ID-8808"/>
    <s v="NORTH"/>
    <x v="1"/>
    <x v="6"/>
    <x v="3"/>
    <d v="2021-06-04T00:00:00"/>
    <s v="FRI"/>
    <s v="JUN"/>
    <x v="2"/>
    <s v="Q2"/>
    <s v="WEEKDAY"/>
    <n v="79"/>
    <n v="25"/>
    <n v="10"/>
    <n v="790"/>
    <n v="15"/>
    <n v="1975"/>
    <x v="1"/>
    <s v="PROFIT"/>
    <n v="405"/>
    <s v="B2B"/>
    <x v="0"/>
    <s v="CREDIT"/>
  </r>
  <r>
    <s v="ID-6455"/>
    <s v="EAST"/>
    <x v="1"/>
    <x v="2"/>
    <x v="0"/>
    <d v="2021-06-05T00:00:00"/>
    <s v="SAT"/>
    <s v="JUN"/>
    <x v="2"/>
    <s v="Q2"/>
    <s v="WEEKEND"/>
    <n v="39"/>
    <n v="5"/>
    <n v="2"/>
    <n v="78"/>
    <n v="3"/>
    <n v="195"/>
    <x v="1"/>
    <s v="PROFIT"/>
    <n v="981"/>
    <s v="B2B"/>
    <x v="1"/>
    <s v="UPI"/>
  </r>
  <r>
    <s v="ID-7936"/>
    <s v="EAST"/>
    <x v="4"/>
    <x v="2"/>
    <x v="2"/>
    <d v="2021-06-06T00:00:00"/>
    <s v="SUN"/>
    <s v="JUN"/>
    <x v="2"/>
    <s v="Q2"/>
    <s v="WEEKEND"/>
    <n v="28"/>
    <n v="5"/>
    <n v="2"/>
    <n v="56"/>
    <n v="3"/>
    <n v="140"/>
    <x v="1"/>
    <s v="PROFIT"/>
    <n v="484"/>
    <s v="B2C"/>
    <x v="2"/>
    <s v="CASH"/>
  </r>
  <r>
    <s v="ID-2880"/>
    <s v="EAST"/>
    <x v="2"/>
    <x v="3"/>
    <x v="5"/>
    <d v="2021-06-07T00:00:00"/>
    <s v="MON"/>
    <s v="JUN"/>
    <x v="2"/>
    <s v="Q2"/>
    <s v="WEEKDAY"/>
    <n v="27"/>
    <n v="15"/>
    <n v="5"/>
    <n v="135"/>
    <n v="10"/>
    <n v="405"/>
    <x v="0"/>
    <s v="PROFIT"/>
    <n v="732"/>
    <s v="B2C"/>
    <x v="2"/>
    <s v="UPI"/>
  </r>
  <r>
    <s v="ID-5554"/>
    <s v="SOUTH"/>
    <x v="6"/>
    <x v="5"/>
    <x v="2"/>
    <d v="2021-06-08T00:00:00"/>
    <s v="TUE"/>
    <s v="JUN"/>
    <x v="2"/>
    <s v="Q2"/>
    <s v="WEEKDAY"/>
    <n v="50"/>
    <n v="10"/>
    <n v="4"/>
    <n v="200"/>
    <n v="6"/>
    <n v="500"/>
    <x v="0"/>
    <s v="PROFIT"/>
    <n v="221"/>
    <s v="B2B"/>
    <x v="2"/>
    <s v="UPI"/>
  </r>
  <r>
    <s v="ID-4649"/>
    <s v="EAST"/>
    <x v="6"/>
    <x v="4"/>
    <x v="2"/>
    <d v="2021-06-09T00:00:00"/>
    <s v="WED"/>
    <s v="JUN"/>
    <x v="2"/>
    <s v="Q2"/>
    <s v="WEEKDAY"/>
    <n v="94"/>
    <n v="40"/>
    <n v="7"/>
    <n v="658"/>
    <n v="33"/>
    <n v="3760"/>
    <x v="1"/>
    <s v="PROFIT"/>
    <n v="170"/>
    <s v="B2B"/>
    <x v="0"/>
    <s v="UPI"/>
  </r>
  <r>
    <s v="ID-6902"/>
    <s v="WEST"/>
    <x v="6"/>
    <x v="3"/>
    <x v="1"/>
    <d v="2021-06-10T00:00:00"/>
    <s v="THU"/>
    <s v="JUN"/>
    <x v="2"/>
    <s v="Q2"/>
    <s v="WEEKDAY"/>
    <n v="68"/>
    <n v="15"/>
    <n v="5"/>
    <n v="340"/>
    <n v="10"/>
    <n v="1020"/>
    <x v="1"/>
    <s v="PROFIT"/>
    <n v="164"/>
    <s v="B2B"/>
    <x v="0"/>
    <s v="CREDIT"/>
  </r>
  <r>
    <s v="ID-5941"/>
    <s v="SOUTH"/>
    <x v="6"/>
    <x v="1"/>
    <x v="3"/>
    <d v="2021-06-11T00:00:00"/>
    <s v="FRI"/>
    <s v="JUN"/>
    <x v="2"/>
    <s v="Q2"/>
    <s v="WEEKDAY"/>
    <n v="71"/>
    <n v="5"/>
    <n v="3"/>
    <n v="213"/>
    <n v="2"/>
    <n v="355"/>
    <x v="0"/>
    <s v="PROFIT"/>
    <n v="884"/>
    <s v="B2C"/>
    <x v="3"/>
    <s v="UPI"/>
  </r>
  <r>
    <s v="ID-2118"/>
    <s v="WEST"/>
    <x v="8"/>
    <x v="3"/>
    <x v="4"/>
    <d v="2021-06-12T00:00:00"/>
    <s v="SAT"/>
    <s v="JUN"/>
    <x v="2"/>
    <s v="Q2"/>
    <s v="WEEKEND"/>
    <n v="45"/>
    <n v="15"/>
    <n v="5"/>
    <n v="225"/>
    <n v="10"/>
    <n v="675"/>
    <x v="0"/>
    <s v="PROFIT"/>
    <n v="74"/>
    <s v="B2C"/>
    <x v="3"/>
    <s v="UPI"/>
  </r>
  <r>
    <s v="ID-8178"/>
    <s v="SOUTH"/>
    <x v="7"/>
    <x v="1"/>
    <x v="3"/>
    <d v="2021-06-13T00:00:00"/>
    <s v="SUN"/>
    <s v="JUN"/>
    <x v="2"/>
    <s v="Q2"/>
    <s v="WEEKEND"/>
    <n v="87"/>
    <n v="5"/>
    <n v="3"/>
    <n v="261"/>
    <n v="2"/>
    <n v="435"/>
    <x v="1"/>
    <s v="PROFIT"/>
    <n v="127"/>
    <s v="B2B"/>
    <x v="1"/>
    <s v="CREDIT"/>
  </r>
  <r>
    <s v="ID-3147"/>
    <s v="NORTH"/>
    <x v="8"/>
    <x v="2"/>
    <x v="2"/>
    <d v="2021-06-14T00:00:00"/>
    <s v="MON"/>
    <s v="JUN"/>
    <x v="2"/>
    <s v="Q2"/>
    <s v="WEEKDAY"/>
    <n v="91"/>
    <n v="5"/>
    <n v="2"/>
    <n v="182"/>
    <n v="3"/>
    <n v="455"/>
    <x v="0"/>
    <s v="PROFIT"/>
    <n v="643"/>
    <s v="B2B"/>
    <x v="1"/>
    <s v="UPI"/>
  </r>
  <r>
    <s v="ID-2566"/>
    <s v="EAST"/>
    <x v="0"/>
    <x v="3"/>
    <x v="5"/>
    <d v="2021-06-15T00:00:00"/>
    <s v="TUE"/>
    <s v="JUN"/>
    <x v="2"/>
    <s v="Q2"/>
    <s v="WEEKDAY"/>
    <n v="57"/>
    <n v="15"/>
    <n v="5"/>
    <n v="285"/>
    <n v="10"/>
    <n v="855"/>
    <x v="0"/>
    <s v="PROFIT"/>
    <n v="516"/>
    <s v="B2B"/>
    <x v="2"/>
    <s v="UPI"/>
  </r>
  <r>
    <s v="ID-5969"/>
    <s v="SOUTH"/>
    <x v="0"/>
    <x v="5"/>
    <x v="3"/>
    <d v="2021-06-16T00:00:00"/>
    <s v="WED"/>
    <s v="JUN"/>
    <x v="2"/>
    <s v="Q2"/>
    <s v="WEEKDAY"/>
    <n v="93"/>
    <n v="10"/>
    <n v="4"/>
    <n v="372"/>
    <n v="6"/>
    <n v="930"/>
    <x v="0"/>
    <s v="PROFIT"/>
    <n v="710"/>
    <s v="B2C"/>
    <x v="3"/>
    <s v="UPI"/>
  </r>
  <r>
    <s v="ID-5274"/>
    <s v="NORTH"/>
    <x v="5"/>
    <x v="0"/>
    <x v="2"/>
    <d v="2021-06-17T00:00:00"/>
    <s v="THU"/>
    <s v="JUN"/>
    <x v="2"/>
    <s v="Q2"/>
    <s v="WEEKDAY"/>
    <n v="55"/>
    <n v="5"/>
    <n v="2"/>
    <n v="110"/>
    <n v="3"/>
    <n v="275"/>
    <x v="0"/>
    <s v="PROFIT"/>
    <n v="663"/>
    <s v="B2C"/>
    <x v="0"/>
    <s v="CASH"/>
  </r>
  <r>
    <s v="ID-8618"/>
    <s v="WEST"/>
    <x v="6"/>
    <x v="4"/>
    <x v="5"/>
    <d v="2021-06-18T00:00:00"/>
    <s v="FRI"/>
    <s v="JUN"/>
    <x v="2"/>
    <s v="Q2"/>
    <s v="WEEKDAY"/>
    <n v="78"/>
    <n v="40"/>
    <n v="7"/>
    <n v="546"/>
    <n v="33"/>
    <n v="3120"/>
    <x v="1"/>
    <s v="PROFIT"/>
    <n v="449"/>
    <s v="B2C"/>
    <x v="0"/>
    <s v="UPI"/>
  </r>
  <r>
    <s v="ID-8114"/>
    <s v="SOUTH"/>
    <x v="7"/>
    <x v="0"/>
    <x v="5"/>
    <d v="2021-06-19T00:00:00"/>
    <s v="SAT"/>
    <s v="JUN"/>
    <x v="2"/>
    <s v="Q2"/>
    <s v="WEEKEND"/>
    <n v="81"/>
    <n v="5"/>
    <n v="2"/>
    <n v="162"/>
    <n v="3"/>
    <n v="405"/>
    <x v="0"/>
    <s v="PROFIT"/>
    <n v="342"/>
    <s v="B2C"/>
    <x v="2"/>
    <s v="UPI"/>
  </r>
  <r>
    <s v="ID-8230"/>
    <s v="NORTH"/>
    <x v="7"/>
    <x v="3"/>
    <x v="1"/>
    <d v="2021-06-20T00:00:00"/>
    <s v="SUN"/>
    <s v="JUN"/>
    <x v="2"/>
    <s v="Q2"/>
    <s v="WEEKEND"/>
    <n v="28"/>
    <n v="15"/>
    <n v="5"/>
    <n v="140"/>
    <n v="10"/>
    <n v="420"/>
    <x v="1"/>
    <s v="PROFIT"/>
    <n v="418"/>
    <s v="B2C"/>
    <x v="3"/>
    <s v="UPI"/>
  </r>
  <r>
    <s v="ID-6428"/>
    <s v="EAST"/>
    <x v="4"/>
    <x v="2"/>
    <x v="0"/>
    <d v="2021-06-21T00:00:00"/>
    <s v="MON"/>
    <s v="JUN"/>
    <x v="2"/>
    <s v="Q2"/>
    <s v="WEEKDAY"/>
    <n v="95"/>
    <n v="5"/>
    <n v="2"/>
    <n v="190"/>
    <n v="3"/>
    <n v="475"/>
    <x v="1"/>
    <s v="PROFIT"/>
    <n v="239"/>
    <s v="B2C"/>
    <x v="3"/>
    <s v="UPI"/>
  </r>
  <r>
    <s v="ID-2487"/>
    <s v="NORTH"/>
    <x v="3"/>
    <x v="5"/>
    <x v="5"/>
    <d v="2021-06-22T00:00:00"/>
    <s v="TUE"/>
    <s v="JUN"/>
    <x v="2"/>
    <s v="Q2"/>
    <s v="WEEKDAY"/>
    <n v="66"/>
    <n v="10"/>
    <n v="4"/>
    <n v="264"/>
    <n v="6"/>
    <n v="660"/>
    <x v="0"/>
    <s v="PROFIT"/>
    <n v="28"/>
    <s v="B2B"/>
    <x v="3"/>
    <s v="CREDIT"/>
  </r>
  <r>
    <s v="ID-8499"/>
    <s v="WEST"/>
    <x v="0"/>
    <x v="1"/>
    <x v="1"/>
    <d v="2021-06-23T00:00:00"/>
    <s v="WED"/>
    <s v="JUN"/>
    <x v="2"/>
    <s v="Q2"/>
    <s v="WEEKDAY"/>
    <n v="36"/>
    <n v="5"/>
    <n v="3"/>
    <n v="108"/>
    <n v="2"/>
    <n v="180"/>
    <x v="1"/>
    <s v="PROFIT"/>
    <n v="723"/>
    <s v="B2B"/>
    <x v="3"/>
    <s v="CREDIT"/>
  </r>
  <r>
    <s v="ID-6741"/>
    <s v="SOUTH"/>
    <x v="8"/>
    <x v="2"/>
    <x v="5"/>
    <d v="2021-06-24T00:00:00"/>
    <s v="THU"/>
    <s v="JUN"/>
    <x v="2"/>
    <s v="Q2"/>
    <s v="WEEKDAY"/>
    <n v="81"/>
    <n v="5"/>
    <n v="2"/>
    <n v="162"/>
    <n v="3"/>
    <n v="405"/>
    <x v="1"/>
    <s v="PROFIT"/>
    <n v="788"/>
    <s v="B2B"/>
    <x v="0"/>
    <s v="CASH"/>
  </r>
  <r>
    <s v="ID-8798"/>
    <s v="NORTH"/>
    <x v="7"/>
    <x v="1"/>
    <x v="3"/>
    <d v="2021-06-25T00:00:00"/>
    <s v="FRI"/>
    <s v="JUN"/>
    <x v="2"/>
    <s v="Q2"/>
    <s v="WEEKDAY"/>
    <n v="45"/>
    <n v="5"/>
    <n v="3"/>
    <n v="135"/>
    <n v="2"/>
    <n v="225"/>
    <x v="0"/>
    <s v="PROFIT"/>
    <n v="636"/>
    <s v="B2C"/>
    <x v="3"/>
    <s v="CASH"/>
  </r>
  <r>
    <s v="ID-2890"/>
    <s v="WEST"/>
    <x v="6"/>
    <x v="3"/>
    <x v="1"/>
    <d v="2021-06-26T00:00:00"/>
    <s v="SAT"/>
    <s v="JUN"/>
    <x v="2"/>
    <s v="Q2"/>
    <s v="WEEKEND"/>
    <n v="20"/>
    <n v="15"/>
    <n v="5"/>
    <n v="100"/>
    <n v="10"/>
    <n v="300"/>
    <x v="0"/>
    <s v="PROFIT"/>
    <n v="900"/>
    <s v="B2C"/>
    <x v="3"/>
    <s v="UPI"/>
  </r>
  <r>
    <s v="ID-5518"/>
    <s v="EAST"/>
    <x v="2"/>
    <x v="5"/>
    <x v="1"/>
    <d v="2021-06-27T00:00:00"/>
    <s v="SUN"/>
    <s v="JUN"/>
    <x v="2"/>
    <s v="Q2"/>
    <s v="WEEKEND"/>
    <n v="15"/>
    <n v="10"/>
    <n v="4"/>
    <n v="60"/>
    <n v="6"/>
    <n v="150"/>
    <x v="0"/>
    <s v="PROFIT"/>
    <n v="949"/>
    <s v="B2B"/>
    <x v="2"/>
    <s v="UPI"/>
  </r>
  <r>
    <s v="ID-2136"/>
    <s v="WEST"/>
    <x v="8"/>
    <x v="1"/>
    <x v="0"/>
    <d v="2021-06-28T00:00:00"/>
    <s v="MON"/>
    <s v="JUN"/>
    <x v="2"/>
    <s v="Q2"/>
    <s v="WEEKDAY"/>
    <n v="35"/>
    <n v="5"/>
    <n v="3"/>
    <n v="105"/>
    <n v="2"/>
    <n v="175"/>
    <x v="1"/>
    <s v="PROFIT"/>
    <n v="635"/>
    <s v="B2B"/>
    <x v="1"/>
    <s v="UPI"/>
  </r>
  <r>
    <s v="ID-4807"/>
    <s v="SOUTH"/>
    <x v="0"/>
    <x v="5"/>
    <x v="1"/>
    <d v="2021-06-29T00:00:00"/>
    <s v="TUE"/>
    <s v="JUN"/>
    <x v="2"/>
    <s v="Q2"/>
    <s v="WEEKDAY"/>
    <n v="77"/>
    <n v="10"/>
    <n v="4"/>
    <n v="308"/>
    <n v="6"/>
    <n v="770"/>
    <x v="0"/>
    <s v="PROFIT"/>
    <n v="764"/>
    <s v="B2C"/>
    <x v="2"/>
    <s v="CREDIT"/>
  </r>
  <r>
    <s v="ID-6243"/>
    <s v="WEST"/>
    <x v="0"/>
    <x v="1"/>
    <x v="3"/>
    <d v="2021-06-30T00:00:00"/>
    <s v="WED"/>
    <s v="JUN"/>
    <x v="2"/>
    <s v="Q2"/>
    <s v="WEEKDAY"/>
    <n v="26"/>
    <n v="5"/>
    <n v="3"/>
    <n v="78"/>
    <n v="2"/>
    <n v="130"/>
    <x v="1"/>
    <s v="PROFIT"/>
    <n v="918"/>
    <s v="B2B"/>
    <x v="0"/>
    <s v="CASH"/>
  </r>
  <r>
    <s v="ID-2964"/>
    <s v="SOUTH"/>
    <x v="5"/>
    <x v="1"/>
    <x v="0"/>
    <d v="2021-07-01T00:00:00"/>
    <s v="THU"/>
    <s v="JUL"/>
    <x v="2"/>
    <s v="Q3"/>
    <s v="WEEKDAY"/>
    <n v="21"/>
    <n v="5"/>
    <n v="3"/>
    <n v="63"/>
    <n v="2"/>
    <n v="105"/>
    <x v="1"/>
    <s v="PROFIT"/>
    <n v="466"/>
    <s v="B2B"/>
    <x v="3"/>
    <s v="UPI"/>
  </r>
  <r>
    <s v="ID-5821"/>
    <s v="EAST"/>
    <x v="5"/>
    <x v="2"/>
    <x v="3"/>
    <d v="2021-07-02T00:00:00"/>
    <s v="FRI"/>
    <s v="JUL"/>
    <x v="2"/>
    <s v="Q3"/>
    <s v="WEEKDAY"/>
    <n v="56"/>
    <n v="5"/>
    <n v="2"/>
    <n v="112"/>
    <n v="3"/>
    <n v="280"/>
    <x v="1"/>
    <s v="PROFIT"/>
    <n v="85"/>
    <s v="B2B"/>
    <x v="0"/>
    <s v="UPI"/>
  </r>
  <r>
    <s v="ID-2296"/>
    <s v="NORTH"/>
    <x v="0"/>
    <x v="2"/>
    <x v="3"/>
    <d v="2021-07-03T00:00:00"/>
    <s v="SAT"/>
    <s v="JUL"/>
    <x v="2"/>
    <s v="Q3"/>
    <s v="WEEKEND"/>
    <n v="15"/>
    <n v="5"/>
    <n v="2"/>
    <n v="30"/>
    <n v="3"/>
    <n v="75"/>
    <x v="0"/>
    <s v="PROFIT"/>
    <n v="499"/>
    <s v="B2B"/>
    <x v="3"/>
    <s v="UPI"/>
  </r>
  <r>
    <s v="ID-8766"/>
    <s v="WEST"/>
    <x v="8"/>
    <x v="2"/>
    <x v="4"/>
    <d v="2021-07-04T00:00:00"/>
    <s v="SUN"/>
    <s v="JUL"/>
    <x v="2"/>
    <s v="Q3"/>
    <s v="WEEKEND"/>
    <n v="47"/>
    <n v="5"/>
    <n v="2"/>
    <n v="94"/>
    <n v="3"/>
    <n v="235"/>
    <x v="0"/>
    <s v="PROFIT"/>
    <n v="524"/>
    <s v="B2C"/>
    <x v="0"/>
    <s v="UPI"/>
  </r>
  <r>
    <s v="ID-4358"/>
    <s v="SOUTH"/>
    <x v="3"/>
    <x v="3"/>
    <x v="1"/>
    <d v="2021-07-05T00:00:00"/>
    <s v="MON"/>
    <s v="JUL"/>
    <x v="2"/>
    <s v="Q3"/>
    <s v="WEEKDAY"/>
    <n v="49"/>
    <n v="15"/>
    <n v="5"/>
    <n v="245"/>
    <n v="10"/>
    <n v="735"/>
    <x v="0"/>
    <s v="PROFIT"/>
    <n v="20"/>
    <s v="B2B"/>
    <x v="1"/>
    <s v="UPI"/>
  </r>
  <r>
    <s v="ID-7724"/>
    <s v="SOUTH"/>
    <x v="7"/>
    <x v="3"/>
    <x v="0"/>
    <d v="2021-07-06T00:00:00"/>
    <s v="TUE"/>
    <s v="JUL"/>
    <x v="2"/>
    <s v="Q3"/>
    <s v="WEEKDAY"/>
    <n v="46"/>
    <n v="15"/>
    <n v="5"/>
    <n v="230"/>
    <n v="10"/>
    <n v="690"/>
    <x v="1"/>
    <s v="PROFIT"/>
    <n v="713"/>
    <s v="B2C"/>
    <x v="2"/>
    <s v="CREDIT"/>
  </r>
  <r>
    <s v="ID-4188"/>
    <s v="WEST"/>
    <x v="1"/>
    <x v="2"/>
    <x v="5"/>
    <d v="2021-07-07T00:00:00"/>
    <s v="WED"/>
    <s v="JUL"/>
    <x v="2"/>
    <s v="Q3"/>
    <s v="WEEKDAY"/>
    <n v="56"/>
    <n v="5"/>
    <n v="2"/>
    <n v="112"/>
    <n v="3"/>
    <n v="280"/>
    <x v="1"/>
    <s v="PROFIT"/>
    <n v="632"/>
    <s v="B2B"/>
    <x v="2"/>
    <s v="CASH"/>
  </r>
  <r>
    <s v="ID-6042"/>
    <s v="WEST"/>
    <x v="3"/>
    <x v="4"/>
    <x v="3"/>
    <d v="2021-07-08T00:00:00"/>
    <s v="THU"/>
    <s v="JUL"/>
    <x v="2"/>
    <s v="Q3"/>
    <s v="WEEKDAY"/>
    <n v="73"/>
    <n v="40"/>
    <n v="7"/>
    <n v="511"/>
    <n v="33"/>
    <n v="2920"/>
    <x v="1"/>
    <s v="PROFIT"/>
    <n v="608"/>
    <s v="B2B"/>
    <x v="3"/>
    <s v="UPI"/>
  </r>
  <r>
    <s v="ID-6733"/>
    <s v="NORTH"/>
    <x v="0"/>
    <x v="6"/>
    <x v="0"/>
    <d v="2021-07-09T00:00:00"/>
    <s v="FRI"/>
    <s v="JUL"/>
    <x v="2"/>
    <s v="Q3"/>
    <s v="WEEKDAY"/>
    <n v="21"/>
    <n v="25"/>
    <n v="10"/>
    <n v="210"/>
    <n v="15"/>
    <n v="525"/>
    <x v="1"/>
    <s v="PROFIT"/>
    <n v="89"/>
    <s v="B2C"/>
    <x v="2"/>
    <s v="CASH"/>
  </r>
  <r>
    <s v="ID-6421"/>
    <s v="NORTH"/>
    <x v="3"/>
    <x v="3"/>
    <x v="4"/>
    <d v="2021-07-10T00:00:00"/>
    <s v="SAT"/>
    <s v="JUL"/>
    <x v="2"/>
    <s v="Q3"/>
    <s v="WEEKEND"/>
    <n v="51"/>
    <n v="15"/>
    <n v="5"/>
    <n v="255"/>
    <n v="10"/>
    <n v="765"/>
    <x v="0"/>
    <s v="PROFIT"/>
    <n v="236"/>
    <s v="B2B"/>
    <x v="3"/>
    <s v="UPI"/>
  </r>
  <r>
    <s v="ID-4357"/>
    <s v="NORTH"/>
    <x v="8"/>
    <x v="1"/>
    <x v="4"/>
    <d v="2021-07-11T00:00:00"/>
    <s v="SUN"/>
    <s v="JUL"/>
    <x v="2"/>
    <s v="Q3"/>
    <s v="WEEKEND"/>
    <n v="42"/>
    <n v="5"/>
    <n v="3"/>
    <n v="126"/>
    <n v="2"/>
    <n v="210"/>
    <x v="0"/>
    <s v="PROFIT"/>
    <n v="883"/>
    <s v="B2B"/>
    <x v="2"/>
    <s v="CREDIT"/>
  </r>
  <r>
    <s v="ID-6212"/>
    <s v="NORTH"/>
    <x v="6"/>
    <x v="2"/>
    <x v="3"/>
    <d v="2021-07-12T00:00:00"/>
    <s v="MON"/>
    <s v="JUL"/>
    <x v="2"/>
    <s v="Q3"/>
    <s v="WEEKDAY"/>
    <n v="14"/>
    <n v="5"/>
    <n v="2"/>
    <n v="28"/>
    <n v="3"/>
    <n v="70"/>
    <x v="0"/>
    <s v="PROFIT"/>
    <n v="830"/>
    <s v="B2C"/>
    <x v="2"/>
    <s v="CASH"/>
  </r>
  <r>
    <s v="ID-3775"/>
    <s v="SOUTH"/>
    <x v="4"/>
    <x v="5"/>
    <x v="0"/>
    <d v="2021-07-13T00:00:00"/>
    <s v="TUE"/>
    <s v="JUL"/>
    <x v="2"/>
    <s v="Q3"/>
    <s v="WEEKDAY"/>
    <n v="98"/>
    <n v="10"/>
    <n v="4"/>
    <n v="392"/>
    <n v="6"/>
    <n v="980"/>
    <x v="1"/>
    <s v="PROFIT"/>
    <n v="527"/>
    <s v="B2C"/>
    <x v="1"/>
    <s v="UPI"/>
  </r>
  <r>
    <s v="ID-8209"/>
    <s v="SOUTH"/>
    <x v="7"/>
    <x v="6"/>
    <x v="1"/>
    <d v="2021-07-14T00:00:00"/>
    <s v="WED"/>
    <s v="JUL"/>
    <x v="2"/>
    <s v="Q3"/>
    <s v="WEEKDAY"/>
    <n v="47"/>
    <n v="25"/>
    <n v="10"/>
    <n v="470"/>
    <n v="15"/>
    <n v="1175"/>
    <x v="0"/>
    <s v="PROFIT"/>
    <n v="570"/>
    <s v="B2C"/>
    <x v="3"/>
    <s v="UPI"/>
  </r>
  <r>
    <s v="ID-3836"/>
    <s v="WEST"/>
    <x v="4"/>
    <x v="3"/>
    <x v="3"/>
    <d v="2021-07-15T00:00:00"/>
    <s v="THU"/>
    <s v="JUL"/>
    <x v="2"/>
    <s v="Q3"/>
    <s v="WEEKDAY"/>
    <n v="39"/>
    <n v="15"/>
    <n v="5"/>
    <n v="195"/>
    <n v="10"/>
    <n v="585"/>
    <x v="0"/>
    <s v="PROFIT"/>
    <n v="519"/>
    <s v="B2C"/>
    <x v="2"/>
    <s v="UPI"/>
  </r>
  <r>
    <s v="ID-8391"/>
    <s v="EAST"/>
    <x v="6"/>
    <x v="6"/>
    <x v="4"/>
    <d v="2021-07-16T00:00:00"/>
    <s v="FRI"/>
    <s v="JUL"/>
    <x v="2"/>
    <s v="Q3"/>
    <s v="WEEKDAY"/>
    <n v="75"/>
    <n v="25"/>
    <n v="10"/>
    <n v="750"/>
    <n v="15"/>
    <n v="1875"/>
    <x v="0"/>
    <s v="PROFIT"/>
    <n v="789"/>
    <s v="B2C"/>
    <x v="3"/>
    <s v="UPI"/>
  </r>
  <r>
    <s v="ID-7381"/>
    <s v="WEST"/>
    <x v="4"/>
    <x v="3"/>
    <x v="4"/>
    <d v="2021-07-17T00:00:00"/>
    <s v="SAT"/>
    <s v="JUL"/>
    <x v="2"/>
    <s v="Q3"/>
    <s v="WEEKEND"/>
    <n v="40"/>
    <n v="15"/>
    <n v="5"/>
    <n v="200"/>
    <n v="10"/>
    <n v="600"/>
    <x v="0"/>
    <s v="PROFIT"/>
    <n v="382"/>
    <s v="B2C"/>
    <x v="3"/>
    <s v="CREDIT"/>
  </r>
  <r>
    <s v="ID-8976"/>
    <s v="SOUTH"/>
    <x v="2"/>
    <x v="2"/>
    <x v="1"/>
    <d v="2021-07-18T00:00:00"/>
    <s v="SUN"/>
    <s v="JUL"/>
    <x v="2"/>
    <s v="Q3"/>
    <s v="WEEKEND"/>
    <n v="39"/>
    <n v="5"/>
    <n v="2"/>
    <n v="78"/>
    <n v="3"/>
    <n v="195"/>
    <x v="0"/>
    <s v="PROFIT"/>
    <n v="502"/>
    <s v="B2C"/>
    <x v="3"/>
    <s v="UPI"/>
  </r>
  <r>
    <s v="ID-3408"/>
    <s v="EAST"/>
    <x v="3"/>
    <x v="1"/>
    <x v="1"/>
    <d v="2021-07-19T00:00:00"/>
    <s v="MON"/>
    <s v="JUL"/>
    <x v="2"/>
    <s v="Q3"/>
    <s v="WEEKDAY"/>
    <n v="59"/>
    <n v="5"/>
    <n v="3"/>
    <n v="177"/>
    <n v="2"/>
    <n v="295"/>
    <x v="0"/>
    <s v="PROFIT"/>
    <n v="532"/>
    <s v="B2C"/>
    <x v="1"/>
    <s v="CASH"/>
  </r>
  <r>
    <s v="ID-6969"/>
    <s v="WEST"/>
    <x v="4"/>
    <x v="6"/>
    <x v="5"/>
    <d v="2021-07-20T00:00:00"/>
    <s v="TUE"/>
    <s v="JUL"/>
    <x v="2"/>
    <s v="Q3"/>
    <s v="WEEKDAY"/>
    <n v="83"/>
    <n v="25"/>
    <n v="10"/>
    <n v="830"/>
    <n v="15"/>
    <n v="2075"/>
    <x v="0"/>
    <s v="PROFIT"/>
    <n v="879"/>
    <s v="B2B"/>
    <x v="2"/>
    <s v="UPI"/>
  </r>
  <r>
    <s v="ID-6614"/>
    <s v="SOUTH"/>
    <x v="5"/>
    <x v="5"/>
    <x v="0"/>
    <d v="2021-07-21T00:00:00"/>
    <s v="WED"/>
    <s v="JUL"/>
    <x v="2"/>
    <s v="Q3"/>
    <s v="WEEKDAY"/>
    <n v="73"/>
    <n v="10"/>
    <n v="4"/>
    <n v="292"/>
    <n v="6"/>
    <n v="730"/>
    <x v="1"/>
    <s v="PROFIT"/>
    <n v="636"/>
    <s v="B2B"/>
    <x v="2"/>
    <s v="CREDIT"/>
  </r>
  <r>
    <s v="ID-3554"/>
    <s v="SOUTH"/>
    <x v="8"/>
    <x v="5"/>
    <x v="5"/>
    <d v="2021-07-22T00:00:00"/>
    <s v="THU"/>
    <s v="JUL"/>
    <x v="2"/>
    <s v="Q3"/>
    <s v="WEEKDAY"/>
    <n v="20"/>
    <n v="10"/>
    <n v="4"/>
    <n v="80"/>
    <n v="6"/>
    <n v="200"/>
    <x v="0"/>
    <s v="PROFIT"/>
    <n v="505"/>
    <s v="B2B"/>
    <x v="1"/>
    <s v="UPI"/>
  </r>
  <r>
    <s v="ID-8450"/>
    <s v="EAST"/>
    <x v="8"/>
    <x v="5"/>
    <x v="3"/>
    <d v="2021-07-23T00:00:00"/>
    <s v="FRI"/>
    <s v="JUL"/>
    <x v="2"/>
    <s v="Q3"/>
    <s v="WEEKDAY"/>
    <n v="64"/>
    <n v="10"/>
    <n v="4"/>
    <n v="256"/>
    <n v="6"/>
    <n v="640"/>
    <x v="1"/>
    <s v="PROFIT"/>
    <n v="495"/>
    <s v="B2B"/>
    <x v="0"/>
    <s v="CASH"/>
  </r>
  <r>
    <s v="ID-2737"/>
    <s v="NORTH"/>
    <x v="7"/>
    <x v="3"/>
    <x v="0"/>
    <d v="2021-07-24T00:00:00"/>
    <s v="SAT"/>
    <s v="JUL"/>
    <x v="2"/>
    <s v="Q3"/>
    <s v="WEEKEND"/>
    <n v="49"/>
    <n v="15"/>
    <n v="5"/>
    <n v="245"/>
    <n v="10"/>
    <n v="735"/>
    <x v="1"/>
    <s v="PROFIT"/>
    <n v="77"/>
    <s v="B2C"/>
    <x v="0"/>
    <s v="CREDIT"/>
  </r>
  <r>
    <s v="ID-4855"/>
    <s v="NORTH"/>
    <x v="7"/>
    <x v="5"/>
    <x v="3"/>
    <d v="2021-07-25T00:00:00"/>
    <s v="SUN"/>
    <s v="JUL"/>
    <x v="2"/>
    <s v="Q3"/>
    <s v="WEEKEND"/>
    <n v="67"/>
    <n v="10"/>
    <n v="4"/>
    <n v="268"/>
    <n v="6"/>
    <n v="670"/>
    <x v="0"/>
    <s v="PROFIT"/>
    <n v="337"/>
    <s v="B2C"/>
    <x v="3"/>
    <s v="UPI"/>
  </r>
  <r>
    <s v="ID-1021"/>
    <s v="SOUTH"/>
    <x v="4"/>
    <x v="2"/>
    <x v="0"/>
    <d v="2021-07-26T00:00:00"/>
    <s v="MON"/>
    <s v="JUL"/>
    <x v="2"/>
    <s v="Q3"/>
    <s v="WEEKDAY"/>
    <n v="44"/>
    <n v="5"/>
    <n v="2"/>
    <n v="88"/>
    <n v="3"/>
    <n v="220"/>
    <x v="0"/>
    <s v="PROFIT"/>
    <n v="245"/>
    <s v="B2B"/>
    <x v="2"/>
    <s v="CASH"/>
  </r>
  <r>
    <s v="ID-4264"/>
    <s v="SOUTH"/>
    <x v="8"/>
    <x v="0"/>
    <x v="0"/>
    <d v="2021-07-27T00:00:00"/>
    <s v="TUE"/>
    <s v="JUL"/>
    <x v="2"/>
    <s v="Q3"/>
    <s v="WEEKDAY"/>
    <n v="24"/>
    <n v="5"/>
    <n v="2"/>
    <n v="48"/>
    <n v="3"/>
    <n v="120"/>
    <x v="1"/>
    <s v="PROFIT"/>
    <n v="107"/>
    <s v="B2C"/>
    <x v="0"/>
    <s v="CASH"/>
  </r>
  <r>
    <s v="ID-1611"/>
    <s v="WEST"/>
    <x v="8"/>
    <x v="1"/>
    <x v="5"/>
    <d v="2021-07-28T00:00:00"/>
    <s v="WED"/>
    <s v="JUL"/>
    <x v="2"/>
    <s v="Q3"/>
    <s v="WEEKDAY"/>
    <n v="72"/>
    <n v="5"/>
    <n v="3"/>
    <n v="216"/>
    <n v="2"/>
    <n v="360"/>
    <x v="1"/>
    <s v="PROFIT"/>
    <n v="937"/>
    <s v="B2C"/>
    <x v="1"/>
    <s v="CREDIT"/>
  </r>
  <r>
    <s v="ID-8657"/>
    <s v="EAST"/>
    <x v="4"/>
    <x v="2"/>
    <x v="0"/>
    <d v="2021-07-29T00:00:00"/>
    <s v="THU"/>
    <s v="JUL"/>
    <x v="2"/>
    <s v="Q3"/>
    <s v="WEEKDAY"/>
    <n v="40"/>
    <n v="5"/>
    <n v="2"/>
    <n v="80"/>
    <n v="3"/>
    <n v="200"/>
    <x v="0"/>
    <s v="PROFIT"/>
    <n v="464"/>
    <s v="B2B"/>
    <x v="2"/>
    <s v="CREDIT"/>
  </r>
  <r>
    <s v="ID-2321"/>
    <s v="EAST"/>
    <x v="3"/>
    <x v="5"/>
    <x v="5"/>
    <d v="2021-07-30T00:00:00"/>
    <s v="FRI"/>
    <s v="JUL"/>
    <x v="2"/>
    <s v="Q3"/>
    <s v="WEEKDAY"/>
    <n v="78"/>
    <n v="10"/>
    <n v="4"/>
    <n v="312"/>
    <n v="6"/>
    <n v="780"/>
    <x v="0"/>
    <s v="PROFIT"/>
    <n v="108"/>
    <s v="B2B"/>
    <x v="1"/>
    <s v="UPI"/>
  </r>
  <r>
    <s v="ID-8784"/>
    <s v="NORTH"/>
    <x v="4"/>
    <x v="0"/>
    <x v="1"/>
    <d v="2021-07-31T00:00:00"/>
    <s v="SAT"/>
    <s v="JUL"/>
    <x v="2"/>
    <s v="Q3"/>
    <s v="WEEKEND"/>
    <n v="97"/>
    <n v="5"/>
    <n v="2"/>
    <n v="194"/>
    <n v="3"/>
    <n v="485"/>
    <x v="0"/>
    <s v="PROFIT"/>
    <n v="795"/>
    <s v="B2C"/>
    <x v="3"/>
    <s v="UPI"/>
  </r>
  <r>
    <s v="ID-1190"/>
    <s v="EAST"/>
    <x v="6"/>
    <x v="0"/>
    <x v="2"/>
    <d v="2021-08-01T00:00:00"/>
    <s v="SUN"/>
    <s v="AUG"/>
    <x v="2"/>
    <s v="Q3"/>
    <s v="WEEKEND"/>
    <n v="35"/>
    <n v="5"/>
    <n v="2"/>
    <n v="70"/>
    <n v="3"/>
    <n v="175"/>
    <x v="0"/>
    <s v="PROFIT"/>
    <n v="490"/>
    <s v="B2C"/>
    <x v="0"/>
    <s v="UPI"/>
  </r>
  <r>
    <s v="ID-8831"/>
    <s v="WEST"/>
    <x v="4"/>
    <x v="5"/>
    <x v="1"/>
    <d v="2021-08-02T00:00:00"/>
    <s v="MON"/>
    <s v="AUG"/>
    <x v="2"/>
    <s v="Q3"/>
    <s v="WEEKDAY"/>
    <n v="79"/>
    <n v="10"/>
    <n v="4"/>
    <n v="316"/>
    <n v="6"/>
    <n v="790"/>
    <x v="1"/>
    <s v="PROFIT"/>
    <n v="83"/>
    <s v="B2C"/>
    <x v="0"/>
    <s v="UPI"/>
  </r>
  <r>
    <s v="ID-7022"/>
    <s v="SOUTH"/>
    <x v="1"/>
    <x v="0"/>
    <x v="1"/>
    <d v="2021-08-03T00:00:00"/>
    <s v="TUE"/>
    <s v="AUG"/>
    <x v="2"/>
    <s v="Q3"/>
    <s v="WEEKDAY"/>
    <n v="16"/>
    <n v="5"/>
    <n v="2"/>
    <n v="32"/>
    <n v="3"/>
    <n v="80"/>
    <x v="0"/>
    <s v="PROFIT"/>
    <n v="889"/>
    <s v="B2B"/>
    <x v="2"/>
    <s v="CASH"/>
  </r>
  <r>
    <s v="ID-5465"/>
    <s v="WEST"/>
    <x v="2"/>
    <x v="3"/>
    <x v="5"/>
    <d v="2021-08-04T00:00:00"/>
    <s v="WED"/>
    <s v="AUG"/>
    <x v="2"/>
    <s v="Q3"/>
    <s v="WEEKDAY"/>
    <n v="30"/>
    <n v="15"/>
    <n v="5"/>
    <n v="150"/>
    <n v="10"/>
    <n v="450"/>
    <x v="0"/>
    <s v="PROFIT"/>
    <n v="611"/>
    <s v="B2B"/>
    <x v="0"/>
    <s v="CREDIT"/>
  </r>
  <r>
    <s v="ID-6870"/>
    <s v="WEST"/>
    <x v="6"/>
    <x v="4"/>
    <x v="1"/>
    <d v="2021-08-05T00:00:00"/>
    <s v="THU"/>
    <s v="AUG"/>
    <x v="2"/>
    <s v="Q3"/>
    <s v="WEEKDAY"/>
    <n v="94"/>
    <n v="40"/>
    <n v="7"/>
    <n v="658"/>
    <n v="33"/>
    <n v="3760"/>
    <x v="0"/>
    <s v="PROFIT"/>
    <n v="698"/>
    <s v="B2B"/>
    <x v="3"/>
    <s v="UPI"/>
  </r>
  <r>
    <s v="ID-2426"/>
    <s v="WEST"/>
    <x v="4"/>
    <x v="3"/>
    <x v="3"/>
    <d v="2021-08-06T00:00:00"/>
    <s v="FRI"/>
    <s v="AUG"/>
    <x v="2"/>
    <s v="Q3"/>
    <s v="WEEKDAY"/>
    <n v="56"/>
    <n v="15"/>
    <n v="5"/>
    <n v="280"/>
    <n v="10"/>
    <n v="840"/>
    <x v="1"/>
    <s v="PROFIT"/>
    <n v="385"/>
    <s v="B2C"/>
    <x v="1"/>
    <s v="UPI"/>
  </r>
  <r>
    <s v="ID-5495"/>
    <s v="NORTH"/>
    <x v="3"/>
    <x v="5"/>
    <x v="3"/>
    <d v="2021-08-07T00:00:00"/>
    <s v="SAT"/>
    <s v="AUG"/>
    <x v="2"/>
    <s v="Q3"/>
    <s v="WEEKEND"/>
    <n v="12"/>
    <n v="10"/>
    <n v="4"/>
    <n v="48"/>
    <n v="6"/>
    <n v="120"/>
    <x v="1"/>
    <s v="PROFIT"/>
    <n v="751"/>
    <s v="B2B"/>
    <x v="3"/>
    <s v="UPI"/>
  </r>
  <r>
    <s v="ID-3109"/>
    <s v="NORTH"/>
    <x v="8"/>
    <x v="6"/>
    <x v="3"/>
    <d v="2021-08-08T00:00:00"/>
    <s v="SUN"/>
    <s v="AUG"/>
    <x v="2"/>
    <s v="Q3"/>
    <s v="WEEKEND"/>
    <n v="86"/>
    <n v="25"/>
    <n v="10"/>
    <n v="860"/>
    <n v="15"/>
    <n v="2150"/>
    <x v="0"/>
    <s v="PROFIT"/>
    <n v="97"/>
    <s v="B2C"/>
    <x v="3"/>
    <s v="CASH"/>
  </r>
  <r>
    <s v="ID-1970"/>
    <s v="NORTH"/>
    <x v="1"/>
    <x v="5"/>
    <x v="4"/>
    <d v="2021-08-09T00:00:00"/>
    <s v="MON"/>
    <s v="AUG"/>
    <x v="2"/>
    <s v="Q3"/>
    <s v="WEEKDAY"/>
    <n v="13"/>
    <n v="10"/>
    <n v="4"/>
    <n v="52"/>
    <n v="6"/>
    <n v="130"/>
    <x v="0"/>
    <s v="PROFIT"/>
    <n v="449"/>
    <s v="B2C"/>
    <x v="1"/>
    <s v="UPI"/>
  </r>
  <r>
    <s v="ID-3837"/>
    <s v="WEST"/>
    <x v="4"/>
    <x v="0"/>
    <x v="1"/>
    <d v="2021-08-10T00:00:00"/>
    <s v="TUE"/>
    <s v="AUG"/>
    <x v="2"/>
    <s v="Q3"/>
    <s v="WEEKDAY"/>
    <n v="84"/>
    <n v="5"/>
    <n v="2"/>
    <n v="168"/>
    <n v="3"/>
    <n v="420"/>
    <x v="1"/>
    <s v="PROFIT"/>
    <n v="798"/>
    <s v="B2B"/>
    <x v="0"/>
    <s v="UPI"/>
  </r>
  <r>
    <s v="ID-3415"/>
    <s v="SOUTH"/>
    <x v="6"/>
    <x v="6"/>
    <x v="2"/>
    <d v="2021-08-11T00:00:00"/>
    <s v="WED"/>
    <s v="AUG"/>
    <x v="2"/>
    <s v="Q3"/>
    <s v="WEEKDAY"/>
    <n v="66"/>
    <n v="25"/>
    <n v="10"/>
    <n v="660"/>
    <n v="15"/>
    <n v="1650"/>
    <x v="1"/>
    <s v="PROFIT"/>
    <n v="134"/>
    <s v="B2C"/>
    <x v="2"/>
    <s v="UPI"/>
  </r>
  <r>
    <s v="ID-8196"/>
    <s v="WEST"/>
    <x v="8"/>
    <x v="5"/>
    <x v="3"/>
    <d v="2021-08-12T00:00:00"/>
    <s v="THU"/>
    <s v="AUG"/>
    <x v="2"/>
    <s v="Q3"/>
    <s v="WEEKDAY"/>
    <n v="69"/>
    <n v="10"/>
    <n v="4"/>
    <n v="276"/>
    <n v="6"/>
    <n v="690"/>
    <x v="1"/>
    <s v="PROFIT"/>
    <n v="918"/>
    <s v="B2B"/>
    <x v="0"/>
    <s v="CREDIT"/>
  </r>
  <r>
    <s v="ID-4957"/>
    <s v="SOUTH"/>
    <x v="8"/>
    <x v="0"/>
    <x v="0"/>
    <d v="2021-08-13T00:00:00"/>
    <s v="FRI"/>
    <s v="AUG"/>
    <x v="2"/>
    <s v="Q3"/>
    <s v="WEEKDAY"/>
    <n v="38"/>
    <n v="5"/>
    <n v="2"/>
    <n v="76"/>
    <n v="3"/>
    <n v="190"/>
    <x v="1"/>
    <s v="PROFIT"/>
    <n v="654"/>
    <s v="B2B"/>
    <x v="2"/>
    <s v="UPI"/>
  </r>
  <r>
    <s v="ID-4052"/>
    <s v="WEST"/>
    <x v="7"/>
    <x v="4"/>
    <x v="1"/>
    <d v="2021-08-14T00:00:00"/>
    <s v="SAT"/>
    <s v="AUG"/>
    <x v="2"/>
    <s v="Q3"/>
    <s v="WEEKEND"/>
    <n v="35"/>
    <n v="40"/>
    <n v="7"/>
    <n v="245"/>
    <n v="33"/>
    <n v="1400"/>
    <x v="0"/>
    <s v="PROFIT"/>
    <n v="24"/>
    <s v="B2C"/>
    <x v="3"/>
    <s v="CREDIT"/>
  </r>
  <r>
    <s v="ID-8207"/>
    <s v="SOUTH"/>
    <x v="6"/>
    <x v="4"/>
    <x v="3"/>
    <d v="2021-08-15T00:00:00"/>
    <s v="SUN"/>
    <s v="AUG"/>
    <x v="2"/>
    <s v="Q3"/>
    <s v="WEEKEND"/>
    <n v="91"/>
    <n v="40"/>
    <n v="7"/>
    <n v="637"/>
    <n v="33"/>
    <n v="3640"/>
    <x v="1"/>
    <s v="PROFIT"/>
    <n v="120"/>
    <s v="B2B"/>
    <x v="3"/>
    <s v="UPI"/>
  </r>
  <r>
    <s v="ID-8313"/>
    <s v="NORTH"/>
    <x v="8"/>
    <x v="3"/>
    <x v="1"/>
    <d v="2021-08-16T00:00:00"/>
    <s v="MON"/>
    <s v="AUG"/>
    <x v="2"/>
    <s v="Q3"/>
    <s v="WEEKDAY"/>
    <n v="79"/>
    <n v="15"/>
    <n v="5"/>
    <n v="395"/>
    <n v="10"/>
    <n v="1185"/>
    <x v="0"/>
    <s v="PROFIT"/>
    <n v="255"/>
    <s v="B2B"/>
    <x v="2"/>
    <s v="CREDIT"/>
  </r>
  <r>
    <s v="ID-8569"/>
    <s v="EAST"/>
    <x v="1"/>
    <x v="2"/>
    <x v="4"/>
    <d v="2021-08-17T00:00:00"/>
    <s v="TUE"/>
    <s v="AUG"/>
    <x v="2"/>
    <s v="Q3"/>
    <s v="WEEKDAY"/>
    <n v="83"/>
    <n v="5"/>
    <n v="2"/>
    <n v="166"/>
    <n v="3"/>
    <n v="415"/>
    <x v="1"/>
    <s v="PROFIT"/>
    <n v="137"/>
    <s v="B2C"/>
    <x v="0"/>
    <s v="CASH"/>
  </r>
  <r>
    <s v="ID-5367"/>
    <s v="NORTH"/>
    <x v="2"/>
    <x v="1"/>
    <x v="5"/>
    <d v="2021-08-18T00:00:00"/>
    <s v="WED"/>
    <s v="AUG"/>
    <x v="2"/>
    <s v="Q3"/>
    <s v="WEEKDAY"/>
    <n v="33"/>
    <n v="5"/>
    <n v="3"/>
    <n v="99"/>
    <n v="2"/>
    <n v="165"/>
    <x v="0"/>
    <s v="PROFIT"/>
    <n v="772"/>
    <s v="B2B"/>
    <x v="2"/>
    <s v="UPI"/>
  </r>
  <r>
    <s v="ID-5581"/>
    <s v="NORTH"/>
    <x v="7"/>
    <x v="3"/>
    <x v="5"/>
    <d v="2021-08-19T00:00:00"/>
    <s v="THU"/>
    <s v="AUG"/>
    <x v="2"/>
    <s v="Q3"/>
    <s v="WEEKDAY"/>
    <n v="67"/>
    <n v="15"/>
    <n v="5"/>
    <n v="335"/>
    <n v="10"/>
    <n v="1005"/>
    <x v="1"/>
    <s v="PROFIT"/>
    <n v="355"/>
    <s v="B2C"/>
    <x v="1"/>
    <s v="UPI"/>
  </r>
  <r>
    <s v="ID-4983"/>
    <s v="WEST"/>
    <x v="0"/>
    <x v="5"/>
    <x v="4"/>
    <d v="2021-08-20T00:00:00"/>
    <s v="FRI"/>
    <s v="AUG"/>
    <x v="2"/>
    <s v="Q3"/>
    <s v="WEEKDAY"/>
    <n v="22"/>
    <n v="10"/>
    <n v="4"/>
    <n v="88"/>
    <n v="6"/>
    <n v="220"/>
    <x v="1"/>
    <s v="PROFIT"/>
    <n v="242"/>
    <s v="B2C"/>
    <x v="0"/>
    <s v="CASH"/>
  </r>
  <r>
    <s v="ID-7138"/>
    <s v="NORTH"/>
    <x v="5"/>
    <x v="4"/>
    <x v="3"/>
    <d v="2021-08-21T00:00:00"/>
    <s v="SAT"/>
    <s v="AUG"/>
    <x v="2"/>
    <s v="Q3"/>
    <s v="WEEKEND"/>
    <n v="29"/>
    <n v="40"/>
    <n v="7"/>
    <n v="203"/>
    <n v="33"/>
    <n v="1160"/>
    <x v="0"/>
    <s v="PROFIT"/>
    <n v="685"/>
    <s v="B2B"/>
    <x v="1"/>
    <s v="UPI"/>
  </r>
  <r>
    <s v="ID-7316"/>
    <s v="WEST"/>
    <x v="8"/>
    <x v="0"/>
    <x v="2"/>
    <d v="2021-08-22T00:00:00"/>
    <s v="SUN"/>
    <s v="AUG"/>
    <x v="2"/>
    <s v="Q3"/>
    <s v="WEEKEND"/>
    <n v="84"/>
    <n v="5"/>
    <n v="2"/>
    <n v="168"/>
    <n v="3"/>
    <n v="420"/>
    <x v="0"/>
    <s v="PROFIT"/>
    <n v="46"/>
    <s v="B2B"/>
    <x v="1"/>
    <s v="CREDIT"/>
  </r>
  <r>
    <s v="ID-5050"/>
    <s v="NORTH"/>
    <x v="1"/>
    <x v="0"/>
    <x v="1"/>
    <d v="2021-08-23T00:00:00"/>
    <s v="MON"/>
    <s v="AUG"/>
    <x v="2"/>
    <s v="Q3"/>
    <s v="WEEKDAY"/>
    <n v="17"/>
    <n v="5"/>
    <n v="2"/>
    <n v="34"/>
    <n v="3"/>
    <n v="85"/>
    <x v="0"/>
    <s v="PROFIT"/>
    <n v="858"/>
    <s v="B2C"/>
    <x v="1"/>
    <s v="CREDIT"/>
  </r>
  <r>
    <s v="ID-2689"/>
    <s v="WEST"/>
    <x v="7"/>
    <x v="4"/>
    <x v="1"/>
    <d v="2021-08-24T00:00:00"/>
    <s v="TUE"/>
    <s v="AUG"/>
    <x v="2"/>
    <s v="Q3"/>
    <s v="WEEKDAY"/>
    <n v="81"/>
    <n v="40"/>
    <n v="7"/>
    <n v="567"/>
    <n v="33"/>
    <n v="3240"/>
    <x v="1"/>
    <s v="PROFIT"/>
    <n v="78"/>
    <s v="B2B"/>
    <x v="1"/>
    <s v="UPI"/>
  </r>
  <r>
    <s v="ID-3242"/>
    <s v="NORTH"/>
    <x v="1"/>
    <x v="6"/>
    <x v="2"/>
    <d v="2021-08-25T00:00:00"/>
    <s v="WED"/>
    <s v="AUG"/>
    <x v="2"/>
    <s v="Q3"/>
    <s v="WEEKDAY"/>
    <n v="22"/>
    <n v="25"/>
    <n v="10"/>
    <n v="220"/>
    <n v="15"/>
    <n v="550"/>
    <x v="1"/>
    <s v="PROFIT"/>
    <n v="105"/>
    <s v="B2C"/>
    <x v="1"/>
    <s v="CREDIT"/>
  </r>
  <r>
    <s v="ID-5385"/>
    <s v="SOUTH"/>
    <x v="8"/>
    <x v="1"/>
    <x v="5"/>
    <d v="2021-08-26T00:00:00"/>
    <s v="THU"/>
    <s v="AUG"/>
    <x v="2"/>
    <s v="Q3"/>
    <s v="WEEKDAY"/>
    <n v="84"/>
    <n v="5"/>
    <n v="3"/>
    <n v="252"/>
    <n v="2"/>
    <n v="420"/>
    <x v="1"/>
    <s v="PROFIT"/>
    <n v="853"/>
    <s v="B2C"/>
    <x v="2"/>
    <s v="CREDIT"/>
  </r>
  <r>
    <s v="ID-6215"/>
    <s v="SOUTH"/>
    <x v="3"/>
    <x v="1"/>
    <x v="2"/>
    <d v="2021-08-27T00:00:00"/>
    <s v="FRI"/>
    <s v="AUG"/>
    <x v="2"/>
    <s v="Q3"/>
    <s v="WEEKDAY"/>
    <n v="78"/>
    <n v="5"/>
    <n v="3"/>
    <n v="234"/>
    <n v="2"/>
    <n v="390"/>
    <x v="1"/>
    <s v="PROFIT"/>
    <n v="216"/>
    <s v="B2B"/>
    <x v="1"/>
    <s v="UPI"/>
  </r>
  <r>
    <s v="ID-6208"/>
    <s v="SOUTH"/>
    <x v="6"/>
    <x v="0"/>
    <x v="0"/>
    <d v="2021-08-28T00:00:00"/>
    <s v="SAT"/>
    <s v="AUG"/>
    <x v="2"/>
    <s v="Q3"/>
    <s v="WEEKEND"/>
    <n v="63"/>
    <n v="5"/>
    <n v="2"/>
    <n v="126"/>
    <n v="3"/>
    <n v="315"/>
    <x v="1"/>
    <s v="PROFIT"/>
    <n v="127"/>
    <s v="B2C"/>
    <x v="2"/>
    <s v="UPI"/>
  </r>
  <r>
    <s v="ID-2203"/>
    <s v="SOUTH"/>
    <x v="8"/>
    <x v="0"/>
    <x v="2"/>
    <d v="2021-08-29T00:00:00"/>
    <s v="SUN"/>
    <s v="AUG"/>
    <x v="2"/>
    <s v="Q3"/>
    <s v="WEEKEND"/>
    <n v="91"/>
    <n v="5"/>
    <n v="2"/>
    <n v="182"/>
    <n v="3"/>
    <n v="455"/>
    <x v="1"/>
    <s v="PROFIT"/>
    <n v="459"/>
    <s v="B2B"/>
    <x v="0"/>
    <s v="UPI"/>
  </r>
  <r>
    <s v="ID-8754"/>
    <s v="SOUTH"/>
    <x v="2"/>
    <x v="6"/>
    <x v="1"/>
    <d v="2021-08-30T00:00:00"/>
    <s v="MON"/>
    <s v="AUG"/>
    <x v="2"/>
    <s v="Q3"/>
    <s v="WEEKDAY"/>
    <n v="75"/>
    <n v="25"/>
    <n v="10"/>
    <n v="750"/>
    <n v="15"/>
    <n v="1875"/>
    <x v="1"/>
    <s v="PROFIT"/>
    <n v="133"/>
    <s v="B2C"/>
    <x v="1"/>
    <s v="CREDIT"/>
  </r>
  <r>
    <s v="ID-2306"/>
    <s v="WEST"/>
    <x v="4"/>
    <x v="2"/>
    <x v="0"/>
    <d v="2021-08-31T00:00:00"/>
    <s v="TUE"/>
    <s v="AUG"/>
    <x v="2"/>
    <s v="Q3"/>
    <s v="WEEKDAY"/>
    <n v="34"/>
    <n v="5"/>
    <n v="2"/>
    <n v="68"/>
    <n v="3"/>
    <n v="170"/>
    <x v="1"/>
    <s v="PROFIT"/>
    <n v="847"/>
    <s v="B2C"/>
    <x v="2"/>
    <s v="UPI"/>
  </r>
  <r>
    <s v="ID-5598"/>
    <s v="EAST"/>
    <x v="6"/>
    <x v="1"/>
    <x v="2"/>
    <d v="2021-09-01T00:00:00"/>
    <s v="WED"/>
    <s v="SEP"/>
    <x v="2"/>
    <s v="Q3"/>
    <s v="WEEKDAY"/>
    <n v="80"/>
    <n v="5"/>
    <n v="3"/>
    <n v="240"/>
    <n v="2"/>
    <n v="400"/>
    <x v="0"/>
    <s v="PROFIT"/>
    <n v="303"/>
    <s v="B2B"/>
    <x v="3"/>
    <s v="CASH"/>
  </r>
  <r>
    <s v="ID-7595"/>
    <s v="NORTH"/>
    <x v="5"/>
    <x v="1"/>
    <x v="2"/>
    <d v="2021-09-02T00:00:00"/>
    <s v="THU"/>
    <s v="SEP"/>
    <x v="2"/>
    <s v="Q3"/>
    <s v="WEEKDAY"/>
    <n v="29"/>
    <n v="5"/>
    <n v="3"/>
    <n v="87"/>
    <n v="2"/>
    <n v="145"/>
    <x v="0"/>
    <s v="PROFIT"/>
    <n v="324"/>
    <s v="B2B"/>
    <x v="1"/>
    <s v="UPI"/>
  </r>
  <r>
    <s v="ID-2373"/>
    <s v="EAST"/>
    <x v="1"/>
    <x v="2"/>
    <x v="3"/>
    <d v="2021-09-03T00:00:00"/>
    <s v="FRI"/>
    <s v="SEP"/>
    <x v="2"/>
    <s v="Q3"/>
    <s v="WEEKDAY"/>
    <n v="47"/>
    <n v="5"/>
    <n v="2"/>
    <n v="94"/>
    <n v="3"/>
    <n v="235"/>
    <x v="1"/>
    <s v="PROFIT"/>
    <n v="541"/>
    <s v="B2C"/>
    <x v="0"/>
    <s v="UPI"/>
  </r>
  <r>
    <s v="ID-5921"/>
    <s v="SOUTH"/>
    <x v="3"/>
    <x v="6"/>
    <x v="1"/>
    <d v="2021-09-04T00:00:00"/>
    <s v="SAT"/>
    <s v="SEP"/>
    <x v="2"/>
    <s v="Q3"/>
    <s v="WEEKEND"/>
    <n v="48"/>
    <n v="25"/>
    <n v="10"/>
    <n v="480"/>
    <n v="15"/>
    <n v="1200"/>
    <x v="1"/>
    <s v="PROFIT"/>
    <n v="796"/>
    <s v="B2B"/>
    <x v="3"/>
    <s v="CASH"/>
  </r>
  <r>
    <s v="ID-4439"/>
    <s v="WEST"/>
    <x v="0"/>
    <x v="2"/>
    <x v="1"/>
    <d v="2021-09-05T00:00:00"/>
    <s v="SUN"/>
    <s v="SEP"/>
    <x v="2"/>
    <s v="Q3"/>
    <s v="WEEKEND"/>
    <n v="94"/>
    <n v="5"/>
    <n v="2"/>
    <n v="188"/>
    <n v="3"/>
    <n v="470"/>
    <x v="1"/>
    <s v="PROFIT"/>
    <n v="618"/>
    <s v="B2B"/>
    <x v="0"/>
    <s v="CASH"/>
  </r>
  <r>
    <s v="ID-2352"/>
    <s v="NORTH"/>
    <x v="6"/>
    <x v="3"/>
    <x v="0"/>
    <d v="2021-09-06T00:00:00"/>
    <s v="MON"/>
    <s v="SEP"/>
    <x v="2"/>
    <s v="Q3"/>
    <s v="WEEKDAY"/>
    <n v="16"/>
    <n v="15"/>
    <n v="5"/>
    <n v="80"/>
    <n v="10"/>
    <n v="240"/>
    <x v="0"/>
    <s v="PROFIT"/>
    <n v="9"/>
    <s v="B2B"/>
    <x v="2"/>
    <s v="CASH"/>
  </r>
  <r>
    <s v="ID-4643"/>
    <s v="WEST"/>
    <x v="1"/>
    <x v="0"/>
    <x v="0"/>
    <d v="2021-09-07T00:00:00"/>
    <s v="TUE"/>
    <s v="SEP"/>
    <x v="2"/>
    <s v="Q3"/>
    <s v="WEEKDAY"/>
    <n v="52"/>
    <n v="5"/>
    <n v="2"/>
    <n v="104"/>
    <n v="3"/>
    <n v="260"/>
    <x v="0"/>
    <s v="PROFIT"/>
    <n v="873"/>
    <s v="B2C"/>
    <x v="1"/>
    <s v="UPI"/>
  </r>
  <r>
    <s v="ID-7842"/>
    <s v="NORTH"/>
    <x v="7"/>
    <x v="4"/>
    <x v="4"/>
    <d v="2021-09-08T00:00:00"/>
    <s v="WED"/>
    <s v="SEP"/>
    <x v="2"/>
    <s v="Q3"/>
    <s v="WEEKDAY"/>
    <n v="56"/>
    <n v="40"/>
    <n v="7"/>
    <n v="392"/>
    <n v="33"/>
    <n v="2240"/>
    <x v="0"/>
    <s v="PROFIT"/>
    <n v="54"/>
    <s v="B2B"/>
    <x v="0"/>
    <s v="CASH"/>
  </r>
  <r>
    <s v="ID-7642"/>
    <s v="EAST"/>
    <x v="8"/>
    <x v="0"/>
    <x v="1"/>
    <d v="2021-09-09T00:00:00"/>
    <s v="THU"/>
    <s v="SEP"/>
    <x v="2"/>
    <s v="Q3"/>
    <s v="WEEKDAY"/>
    <n v="68"/>
    <n v="5"/>
    <n v="2"/>
    <n v="136"/>
    <n v="3"/>
    <n v="340"/>
    <x v="0"/>
    <s v="PROFIT"/>
    <n v="193"/>
    <s v="B2B"/>
    <x v="1"/>
    <s v="CASH"/>
  </r>
  <r>
    <s v="ID-4233"/>
    <s v="NORTH"/>
    <x v="8"/>
    <x v="1"/>
    <x v="0"/>
    <d v="2021-09-10T00:00:00"/>
    <s v="FRI"/>
    <s v="SEP"/>
    <x v="2"/>
    <s v="Q3"/>
    <s v="WEEKDAY"/>
    <n v="72"/>
    <n v="5"/>
    <n v="3"/>
    <n v="216"/>
    <n v="2"/>
    <n v="360"/>
    <x v="0"/>
    <s v="PROFIT"/>
    <n v="444"/>
    <s v="B2C"/>
    <x v="0"/>
    <s v="UPI"/>
  </r>
  <r>
    <s v="ID-3901"/>
    <s v="SOUTH"/>
    <x v="4"/>
    <x v="0"/>
    <x v="5"/>
    <d v="2021-09-11T00:00:00"/>
    <s v="SAT"/>
    <s v="SEP"/>
    <x v="2"/>
    <s v="Q3"/>
    <s v="WEEKEND"/>
    <n v="78"/>
    <n v="5"/>
    <n v="2"/>
    <n v="156"/>
    <n v="3"/>
    <n v="390"/>
    <x v="0"/>
    <s v="PROFIT"/>
    <n v="370"/>
    <s v="B2C"/>
    <x v="1"/>
    <s v="UPI"/>
  </r>
  <r>
    <s v="ID-6146"/>
    <s v="WEST"/>
    <x v="1"/>
    <x v="3"/>
    <x v="5"/>
    <d v="2021-09-12T00:00:00"/>
    <s v="SUN"/>
    <s v="SEP"/>
    <x v="2"/>
    <s v="Q3"/>
    <s v="WEEKEND"/>
    <n v="95"/>
    <n v="15"/>
    <n v="5"/>
    <n v="475"/>
    <n v="10"/>
    <n v="1425"/>
    <x v="0"/>
    <s v="PROFIT"/>
    <n v="900"/>
    <s v="B2B"/>
    <x v="3"/>
    <s v="CREDIT"/>
  </r>
  <r>
    <s v="ID-8611"/>
    <s v="SOUTH"/>
    <x v="1"/>
    <x v="2"/>
    <x v="2"/>
    <d v="2021-09-13T00:00:00"/>
    <s v="MON"/>
    <s v="SEP"/>
    <x v="2"/>
    <s v="Q3"/>
    <s v="WEEKDAY"/>
    <n v="19"/>
    <n v="5"/>
    <n v="2"/>
    <n v="38"/>
    <n v="3"/>
    <n v="95"/>
    <x v="0"/>
    <s v="PROFIT"/>
    <n v="395"/>
    <s v="B2C"/>
    <x v="2"/>
    <s v="UPI"/>
  </r>
  <r>
    <s v="ID-4087"/>
    <s v="NORTH"/>
    <x v="8"/>
    <x v="6"/>
    <x v="2"/>
    <d v="2021-09-14T00:00:00"/>
    <s v="TUE"/>
    <s v="SEP"/>
    <x v="2"/>
    <s v="Q3"/>
    <s v="WEEKDAY"/>
    <n v="88"/>
    <n v="25"/>
    <n v="10"/>
    <n v="880"/>
    <n v="15"/>
    <n v="2200"/>
    <x v="0"/>
    <s v="PROFIT"/>
    <n v="739"/>
    <s v="B2C"/>
    <x v="0"/>
    <s v="CASH"/>
  </r>
  <r>
    <s v="ID-1120"/>
    <s v="SOUTH"/>
    <x v="6"/>
    <x v="6"/>
    <x v="5"/>
    <d v="2021-09-15T00:00:00"/>
    <s v="WED"/>
    <s v="SEP"/>
    <x v="2"/>
    <s v="Q3"/>
    <s v="WEEKDAY"/>
    <n v="15"/>
    <n v="25"/>
    <n v="10"/>
    <n v="150"/>
    <n v="15"/>
    <n v="375"/>
    <x v="0"/>
    <s v="PROFIT"/>
    <n v="666"/>
    <s v="B2C"/>
    <x v="3"/>
    <s v="UPI"/>
  </r>
  <r>
    <s v="ID-6192"/>
    <s v="EAST"/>
    <x v="8"/>
    <x v="0"/>
    <x v="3"/>
    <d v="2021-09-16T00:00:00"/>
    <s v="THU"/>
    <s v="SEP"/>
    <x v="2"/>
    <s v="Q3"/>
    <s v="WEEKDAY"/>
    <n v="55"/>
    <n v="5"/>
    <n v="2"/>
    <n v="110"/>
    <n v="3"/>
    <n v="275"/>
    <x v="0"/>
    <s v="PROFIT"/>
    <n v="773"/>
    <s v="B2C"/>
    <x v="2"/>
    <s v="CASH"/>
  </r>
  <r>
    <s v="ID-1395"/>
    <s v="SOUTH"/>
    <x v="6"/>
    <x v="1"/>
    <x v="1"/>
    <d v="2021-09-17T00:00:00"/>
    <s v="FRI"/>
    <s v="SEP"/>
    <x v="2"/>
    <s v="Q3"/>
    <s v="WEEKDAY"/>
    <n v="30"/>
    <n v="5"/>
    <n v="3"/>
    <n v="90"/>
    <n v="2"/>
    <n v="150"/>
    <x v="0"/>
    <s v="PROFIT"/>
    <n v="304"/>
    <s v="B2C"/>
    <x v="0"/>
    <s v="CREDIT"/>
  </r>
  <r>
    <s v="ID-6426"/>
    <s v="WEST"/>
    <x v="8"/>
    <x v="4"/>
    <x v="3"/>
    <d v="2021-09-18T00:00:00"/>
    <s v="SAT"/>
    <s v="SEP"/>
    <x v="2"/>
    <s v="Q3"/>
    <s v="WEEKEND"/>
    <n v="29"/>
    <n v="40"/>
    <n v="7"/>
    <n v="203"/>
    <n v="33"/>
    <n v="1160"/>
    <x v="1"/>
    <s v="PROFIT"/>
    <n v="879"/>
    <s v="B2B"/>
    <x v="2"/>
    <s v="UPI"/>
  </r>
  <r>
    <s v="ID-5552"/>
    <s v="WEST"/>
    <x v="1"/>
    <x v="1"/>
    <x v="3"/>
    <d v="2021-09-19T00:00:00"/>
    <s v="SUN"/>
    <s v="SEP"/>
    <x v="2"/>
    <s v="Q3"/>
    <s v="WEEKEND"/>
    <n v="99"/>
    <n v="5"/>
    <n v="3"/>
    <n v="297"/>
    <n v="2"/>
    <n v="495"/>
    <x v="0"/>
    <s v="PROFIT"/>
    <n v="785"/>
    <s v="B2C"/>
    <x v="3"/>
    <s v="CASH"/>
  </r>
  <r>
    <s v="ID-7819"/>
    <s v="SOUTH"/>
    <x v="6"/>
    <x v="4"/>
    <x v="5"/>
    <d v="2021-09-20T00:00:00"/>
    <s v="MON"/>
    <s v="SEP"/>
    <x v="2"/>
    <s v="Q3"/>
    <s v="WEEKDAY"/>
    <n v="25"/>
    <n v="40"/>
    <n v="7"/>
    <n v="175"/>
    <n v="33"/>
    <n v="1000"/>
    <x v="0"/>
    <s v="PROFIT"/>
    <n v="698"/>
    <s v="B2C"/>
    <x v="0"/>
    <s v="UPI"/>
  </r>
  <r>
    <s v="ID-6081"/>
    <s v="SOUTH"/>
    <x v="1"/>
    <x v="2"/>
    <x v="4"/>
    <d v="2021-09-21T00:00:00"/>
    <s v="TUE"/>
    <s v="SEP"/>
    <x v="2"/>
    <s v="Q3"/>
    <s v="WEEKDAY"/>
    <n v="63"/>
    <n v="5"/>
    <n v="2"/>
    <n v="126"/>
    <n v="3"/>
    <n v="315"/>
    <x v="0"/>
    <s v="PROFIT"/>
    <n v="680"/>
    <s v="B2C"/>
    <x v="0"/>
    <s v="CREDIT"/>
  </r>
  <r>
    <s v="ID-4111"/>
    <s v="EAST"/>
    <x v="8"/>
    <x v="2"/>
    <x v="3"/>
    <d v="2021-09-22T00:00:00"/>
    <s v="WED"/>
    <s v="SEP"/>
    <x v="2"/>
    <s v="Q3"/>
    <s v="WEEKDAY"/>
    <n v="30"/>
    <n v="5"/>
    <n v="2"/>
    <n v="60"/>
    <n v="3"/>
    <n v="150"/>
    <x v="0"/>
    <s v="PROFIT"/>
    <n v="658"/>
    <s v="B2C"/>
    <x v="3"/>
    <s v="UPI"/>
  </r>
  <r>
    <s v="ID-3535"/>
    <s v="WEST"/>
    <x v="5"/>
    <x v="4"/>
    <x v="4"/>
    <d v="2021-09-23T00:00:00"/>
    <s v="THU"/>
    <s v="SEP"/>
    <x v="2"/>
    <s v="Q3"/>
    <s v="WEEKDAY"/>
    <n v="65"/>
    <n v="40"/>
    <n v="7"/>
    <n v="455"/>
    <n v="33"/>
    <n v="2600"/>
    <x v="1"/>
    <s v="PROFIT"/>
    <n v="129"/>
    <s v="B2C"/>
    <x v="2"/>
    <s v="CREDIT"/>
  </r>
  <r>
    <s v="ID-6272"/>
    <s v="SOUTH"/>
    <x v="1"/>
    <x v="0"/>
    <x v="4"/>
    <d v="2021-09-24T00:00:00"/>
    <s v="FRI"/>
    <s v="SEP"/>
    <x v="2"/>
    <s v="Q3"/>
    <s v="WEEKDAY"/>
    <n v="27"/>
    <n v="5"/>
    <n v="2"/>
    <n v="54"/>
    <n v="3"/>
    <n v="135"/>
    <x v="1"/>
    <s v="PROFIT"/>
    <n v="520"/>
    <s v="B2C"/>
    <x v="1"/>
    <s v="UPI"/>
  </r>
  <r>
    <s v="ID-2047"/>
    <s v="EAST"/>
    <x v="3"/>
    <x v="5"/>
    <x v="4"/>
    <d v="2021-09-25T00:00:00"/>
    <s v="SAT"/>
    <s v="SEP"/>
    <x v="2"/>
    <s v="Q3"/>
    <s v="WEEKEND"/>
    <n v="97"/>
    <n v="10"/>
    <n v="4"/>
    <n v="388"/>
    <n v="6"/>
    <n v="970"/>
    <x v="1"/>
    <s v="PROFIT"/>
    <n v="855"/>
    <s v="B2C"/>
    <x v="3"/>
    <s v="CASH"/>
  </r>
  <r>
    <s v="ID-1834"/>
    <s v="SOUTH"/>
    <x v="1"/>
    <x v="5"/>
    <x v="0"/>
    <d v="2021-09-26T00:00:00"/>
    <s v="SUN"/>
    <s v="SEP"/>
    <x v="2"/>
    <s v="Q3"/>
    <s v="WEEKEND"/>
    <n v="88"/>
    <n v="10"/>
    <n v="4"/>
    <n v="352"/>
    <n v="6"/>
    <n v="880"/>
    <x v="1"/>
    <s v="PROFIT"/>
    <n v="974"/>
    <s v="B2B"/>
    <x v="2"/>
    <s v="UPI"/>
  </r>
  <r>
    <s v="ID-4374"/>
    <s v="EAST"/>
    <x v="8"/>
    <x v="3"/>
    <x v="4"/>
    <d v="2021-09-27T00:00:00"/>
    <s v="MON"/>
    <s v="SEP"/>
    <x v="2"/>
    <s v="Q3"/>
    <s v="WEEKDAY"/>
    <n v="30"/>
    <n v="15"/>
    <n v="5"/>
    <n v="150"/>
    <n v="10"/>
    <n v="450"/>
    <x v="0"/>
    <s v="PROFIT"/>
    <n v="185"/>
    <s v="B2B"/>
    <x v="3"/>
    <s v="UPI"/>
  </r>
  <r>
    <s v="ID-1647"/>
    <s v="SOUTH"/>
    <x v="7"/>
    <x v="6"/>
    <x v="2"/>
    <d v="2021-09-28T00:00:00"/>
    <s v="TUE"/>
    <s v="SEP"/>
    <x v="2"/>
    <s v="Q3"/>
    <s v="WEEKDAY"/>
    <n v="98"/>
    <n v="25"/>
    <n v="10"/>
    <n v="980"/>
    <n v="15"/>
    <n v="2450"/>
    <x v="1"/>
    <s v="PROFIT"/>
    <n v="214"/>
    <s v="B2C"/>
    <x v="0"/>
    <s v="UPI"/>
  </r>
  <r>
    <s v="ID-8007"/>
    <s v="SOUTH"/>
    <x v="4"/>
    <x v="5"/>
    <x v="1"/>
    <d v="2021-09-29T00:00:00"/>
    <s v="WED"/>
    <s v="SEP"/>
    <x v="2"/>
    <s v="Q3"/>
    <s v="WEEKDAY"/>
    <n v="97"/>
    <n v="10"/>
    <n v="4"/>
    <n v="388"/>
    <n v="6"/>
    <n v="970"/>
    <x v="1"/>
    <s v="PROFIT"/>
    <n v="173"/>
    <s v="B2B"/>
    <x v="0"/>
    <s v="UPI"/>
  </r>
  <r>
    <s v="ID-1174"/>
    <s v="NORTH"/>
    <x v="3"/>
    <x v="1"/>
    <x v="0"/>
    <d v="2021-09-30T00:00:00"/>
    <s v="THU"/>
    <s v="SEP"/>
    <x v="2"/>
    <s v="Q3"/>
    <s v="WEEKDAY"/>
    <n v="99"/>
    <n v="5"/>
    <n v="3"/>
    <n v="297"/>
    <n v="2"/>
    <n v="495"/>
    <x v="1"/>
    <s v="PROFIT"/>
    <n v="823"/>
    <s v="B2C"/>
    <x v="0"/>
    <s v="CREDIT"/>
  </r>
  <r>
    <s v="ID-3546"/>
    <s v="WEST"/>
    <x v="5"/>
    <x v="0"/>
    <x v="4"/>
    <d v="2021-10-01T00:00:00"/>
    <s v="FRI"/>
    <s v="OCT"/>
    <x v="2"/>
    <s v="Q4"/>
    <s v="WEEKDAY"/>
    <n v="55"/>
    <n v="5"/>
    <n v="2"/>
    <n v="110"/>
    <n v="3"/>
    <n v="275"/>
    <x v="0"/>
    <s v="PROFIT"/>
    <n v="488"/>
    <s v="B2B"/>
    <x v="1"/>
    <s v="UPI"/>
  </r>
  <r>
    <s v="ID-3476"/>
    <s v="WEST"/>
    <x v="8"/>
    <x v="3"/>
    <x v="2"/>
    <d v="2021-10-02T00:00:00"/>
    <s v="SAT"/>
    <s v="OCT"/>
    <x v="2"/>
    <s v="Q4"/>
    <s v="WEEKEND"/>
    <n v="59"/>
    <n v="15"/>
    <n v="5"/>
    <n v="295"/>
    <n v="10"/>
    <n v="885"/>
    <x v="0"/>
    <s v="PROFIT"/>
    <n v="736"/>
    <s v="B2C"/>
    <x v="0"/>
    <s v="UPI"/>
  </r>
  <r>
    <s v="ID-3400"/>
    <s v="SOUTH"/>
    <x v="8"/>
    <x v="5"/>
    <x v="5"/>
    <d v="2021-10-03T00:00:00"/>
    <s v="SUN"/>
    <s v="OCT"/>
    <x v="2"/>
    <s v="Q4"/>
    <s v="WEEKEND"/>
    <n v="79"/>
    <n v="10"/>
    <n v="4"/>
    <n v="316"/>
    <n v="6"/>
    <n v="790"/>
    <x v="1"/>
    <s v="PROFIT"/>
    <n v="121"/>
    <s v="B2B"/>
    <x v="2"/>
    <s v="CASH"/>
  </r>
  <r>
    <s v="ID-1836"/>
    <s v="EAST"/>
    <x v="0"/>
    <x v="5"/>
    <x v="1"/>
    <d v="2021-10-04T00:00:00"/>
    <s v="MON"/>
    <s v="OCT"/>
    <x v="2"/>
    <s v="Q4"/>
    <s v="WEEKDAY"/>
    <n v="28"/>
    <n v="10"/>
    <n v="4"/>
    <n v="112"/>
    <n v="6"/>
    <n v="280"/>
    <x v="0"/>
    <s v="PROFIT"/>
    <n v="691"/>
    <s v="B2C"/>
    <x v="1"/>
    <s v="CREDIT"/>
  </r>
  <r>
    <s v="ID-6472"/>
    <s v="EAST"/>
    <x v="5"/>
    <x v="6"/>
    <x v="4"/>
    <d v="2021-10-05T00:00:00"/>
    <s v="TUE"/>
    <s v="OCT"/>
    <x v="2"/>
    <s v="Q4"/>
    <s v="WEEKDAY"/>
    <n v="64"/>
    <n v="25"/>
    <n v="10"/>
    <n v="640"/>
    <n v="15"/>
    <n v="1600"/>
    <x v="0"/>
    <s v="PROFIT"/>
    <n v="194"/>
    <s v="B2B"/>
    <x v="0"/>
    <s v="UPI"/>
  </r>
  <r>
    <s v="ID-8965"/>
    <s v="SOUTH"/>
    <x v="4"/>
    <x v="6"/>
    <x v="3"/>
    <d v="2021-10-06T00:00:00"/>
    <s v="WED"/>
    <s v="OCT"/>
    <x v="2"/>
    <s v="Q4"/>
    <s v="WEEKDAY"/>
    <n v="52"/>
    <n v="25"/>
    <n v="10"/>
    <n v="520"/>
    <n v="15"/>
    <n v="1300"/>
    <x v="0"/>
    <s v="PROFIT"/>
    <n v="445"/>
    <s v="B2B"/>
    <x v="0"/>
    <s v="CASH"/>
  </r>
  <r>
    <s v="ID-4936"/>
    <s v="SOUTH"/>
    <x v="8"/>
    <x v="1"/>
    <x v="1"/>
    <d v="2021-10-07T00:00:00"/>
    <s v="THU"/>
    <s v="OCT"/>
    <x v="2"/>
    <s v="Q4"/>
    <s v="WEEKDAY"/>
    <n v="26"/>
    <n v="5"/>
    <n v="3"/>
    <n v="78"/>
    <n v="2"/>
    <n v="130"/>
    <x v="0"/>
    <s v="PROFIT"/>
    <n v="300"/>
    <s v="B2C"/>
    <x v="3"/>
    <s v="CASH"/>
  </r>
  <r>
    <s v="ID-1368"/>
    <s v="EAST"/>
    <x v="8"/>
    <x v="5"/>
    <x v="5"/>
    <d v="2021-10-08T00:00:00"/>
    <s v="FRI"/>
    <s v="OCT"/>
    <x v="2"/>
    <s v="Q4"/>
    <s v="WEEKDAY"/>
    <n v="29"/>
    <n v="10"/>
    <n v="4"/>
    <n v="116"/>
    <n v="6"/>
    <n v="290"/>
    <x v="1"/>
    <s v="PROFIT"/>
    <n v="364"/>
    <s v="B2C"/>
    <x v="3"/>
    <s v="CREDIT"/>
  </r>
  <r>
    <s v="ID-3170"/>
    <s v="WEST"/>
    <x v="8"/>
    <x v="5"/>
    <x v="0"/>
    <d v="2021-10-09T00:00:00"/>
    <s v="SAT"/>
    <s v="OCT"/>
    <x v="2"/>
    <s v="Q4"/>
    <s v="WEEKEND"/>
    <n v="40"/>
    <n v="10"/>
    <n v="4"/>
    <n v="160"/>
    <n v="6"/>
    <n v="400"/>
    <x v="0"/>
    <s v="PROFIT"/>
    <n v="368"/>
    <s v="B2C"/>
    <x v="1"/>
    <s v="CASH"/>
  </r>
  <r>
    <s v="ID-3481"/>
    <s v="WEST"/>
    <x v="2"/>
    <x v="0"/>
    <x v="4"/>
    <d v="2021-10-10T00:00:00"/>
    <s v="SUN"/>
    <s v="OCT"/>
    <x v="2"/>
    <s v="Q4"/>
    <s v="WEEKEND"/>
    <n v="82"/>
    <n v="5"/>
    <n v="2"/>
    <n v="164"/>
    <n v="3"/>
    <n v="410"/>
    <x v="1"/>
    <s v="PROFIT"/>
    <n v="33"/>
    <s v="B2B"/>
    <x v="1"/>
    <s v="UPI"/>
  </r>
  <r>
    <s v="ID-6429"/>
    <s v="NORTH"/>
    <x v="1"/>
    <x v="0"/>
    <x v="4"/>
    <d v="2021-10-11T00:00:00"/>
    <s v="MON"/>
    <s v="OCT"/>
    <x v="2"/>
    <s v="Q4"/>
    <s v="WEEKDAY"/>
    <n v="71"/>
    <n v="5"/>
    <n v="2"/>
    <n v="142"/>
    <n v="3"/>
    <n v="355"/>
    <x v="0"/>
    <s v="PROFIT"/>
    <n v="703"/>
    <s v="B2C"/>
    <x v="3"/>
    <s v="UPI"/>
  </r>
  <r>
    <s v="ID-1540"/>
    <s v="WEST"/>
    <x v="8"/>
    <x v="2"/>
    <x v="3"/>
    <d v="2021-10-12T00:00:00"/>
    <s v="TUE"/>
    <s v="OCT"/>
    <x v="2"/>
    <s v="Q4"/>
    <s v="WEEKDAY"/>
    <n v="11"/>
    <n v="5"/>
    <n v="2"/>
    <n v="22"/>
    <n v="3"/>
    <n v="55"/>
    <x v="1"/>
    <s v="PROFIT"/>
    <n v="625"/>
    <s v="B2C"/>
    <x v="2"/>
    <s v="UPI"/>
  </r>
  <r>
    <s v="ID-2918"/>
    <s v="NORTH"/>
    <x v="6"/>
    <x v="6"/>
    <x v="2"/>
    <d v="2021-10-13T00:00:00"/>
    <s v="WED"/>
    <s v="OCT"/>
    <x v="2"/>
    <s v="Q4"/>
    <s v="WEEKDAY"/>
    <n v="69"/>
    <n v="25"/>
    <n v="10"/>
    <n v="690"/>
    <n v="15"/>
    <n v="1725"/>
    <x v="1"/>
    <s v="PROFIT"/>
    <n v="249"/>
    <s v="B2C"/>
    <x v="1"/>
    <s v="CASH"/>
  </r>
  <r>
    <s v="ID-6372"/>
    <s v="EAST"/>
    <x v="4"/>
    <x v="6"/>
    <x v="3"/>
    <d v="2021-10-14T00:00:00"/>
    <s v="THU"/>
    <s v="OCT"/>
    <x v="2"/>
    <s v="Q4"/>
    <s v="WEEKDAY"/>
    <n v="96"/>
    <n v="25"/>
    <n v="10"/>
    <n v="960"/>
    <n v="15"/>
    <n v="2400"/>
    <x v="0"/>
    <s v="PROFIT"/>
    <n v="662"/>
    <s v="B2C"/>
    <x v="2"/>
    <s v="CASH"/>
  </r>
  <r>
    <s v="ID-6371"/>
    <s v="WEST"/>
    <x v="2"/>
    <x v="6"/>
    <x v="2"/>
    <d v="2021-10-15T00:00:00"/>
    <s v="FRI"/>
    <s v="OCT"/>
    <x v="2"/>
    <s v="Q4"/>
    <s v="WEEKDAY"/>
    <n v="80"/>
    <n v="25"/>
    <n v="10"/>
    <n v="800"/>
    <n v="15"/>
    <n v="2000"/>
    <x v="0"/>
    <s v="PROFIT"/>
    <n v="948"/>
    <s v="B2B"/>
    <x v="2"/>
    <s v="UPI"/>
  </r>
  <r>
    <s v="ID-7901"/>
    <s v="SOUTH"/>
    <x v="0"/>
    <x v="6"/>
    <x v="4"/>
    <d v="2021-10-16T00:00:00"/>
    <s v="SAT"/>
    <s v="OCT"/>
    <x v="2"/>
    <s v="Q4"/>
    <s v="WEEKEND"/>
    <n v="27"/>
    <n v="25"/>
    <n v="10"/>
    <n v="270"/>
    <n v="15"/>
    <n v="675"/>
    <x v="0"/>
    <s v="PROFIT"/>
    <n v="77"/>
    <s v="B2B"/>
    <x v="1"/>
    <s v="UPI"/>
  </r>
  <r>
    <s v="ID-4717"/>
    <s v="WEST"/>
    <x v="5"/>
    <x v="4"/>
    <x v="3"/>
    <d v="2021-10-17T00:00:00"/>
    <s v="SUN"/>
    <s v="OCT"/>
    <x v="2"/>
    <s v="Q4"/>
    <s v="WEEKEND"/>
    <n v="99"/>
    <n v="40"/>
    <n v="7"/>
    <n v="693"/>
    <n v="33"/>
    <n v="3960"/>
    <x v="1"/>
    <s v="PROFIT"/>
    <n v="894"/>
    <s v="B2B"/>
    <x v="3"/>
    <s v="UPI"/>
  </r>
  <r>
    <s v="ID-3249"/>
    <s v="WEST"/>
    <x v="0"/>
    <x v="2"/>
    <x v="4"/>
    <d v="2021-10-18T00:00:00"/>
    <s v="MON"/>
    <s v="OCT"/>
    <x v="2"/>
    <s v="Q4"/>
    <s v="WEEKDAY"/>
    <n v="36"/>
    <n v="5"/>
    <n v="2"/>
    <n v="72"/>
    <n v="3"/>
    <n v="180"/>
    <x v="1"/>
    <s v="PROFIT"/>
    <n v="495"/>
    <s v="B2B"/>
    <x v="1"/>
    <s v="UPI"/>
  </r>
  <r>
    <s v="ID-8998"/>
    <s v="WEST"/>
    <x v="3"/>
    <x v="4"/>
    <x v="5"/>
    <d v="2021-10-19T00:00:00"/>
    <s v="TUE"/>
    <s v="OCT"/>
    <x v="2"/>
    <s v="Q4"/>
    <s v="WEEKDAY"/>
    <n v="93"/>
    <n v="40"/>
    <n v="7"/>
    <n v="651"/>
    <n v="33"/>
    <n v="3720"/>
    <x v="0"/>
    <s v="PROFIT"/>
    <n v="337"/>
    <s v="B2B"/>
    <x v="3"/>
    <s v="CASH"/>
  </r>
  <r>
    <s v="ID-8780"/>
    <s v="NORTH"/>
    <x v="2"/>
    <x v="0"/>
    <x v="5"/>
    <d v="2021-10-20T00:00:00"/>
    <s v="WED"/>
    <s v="OCT"/>
    <x v="2"/>
    <s v="Q4"/>
    <s v="WEEKDAY"/>
    <n v="89"/>
    <n v="5"/>
    <n v="2"/>
    <n v="178"/>
    <n v="3"/>
    <n v="445"/>
    <x v="0"/>
    <s v="PROFIT"/>
    <n v="757"/>
    <s v="B2B"/>
    <x v="1"/>
    <s v="UPI"/>
  </r>
  <r>
    <s v="ID-6842"/>
    <s v="SOUTH"/>
    <x v="5"/>
    <x v="0"/>
    <x v="4"/>
    <d v="2021-10-21T00:00:00"/>
    <s v="THU"/>
    <s v="OCT"/>
    <x v="2"/>
    <s v="Q4"/>
    <s v="WEEKDAY"/>
    <n v="80"/>
    <n v="5"/>
    <n v="2"/>
    <n v="160"/>
    <n v="3"/>
    <n v="400"/>
    <x v="0"/>
    <s v="PROFIT"/>
    <n v="434"/>
    <s v="B2C"/>
    <x v="1"/>
    <s v="CREDIT"/>
  </r>
  <r>
    <s v="ID-2249"/>
    <s v="WEST"/>
    <x v="3"/>
    <x v="4"/>
    <x v="2"/>
    <d v="2021-10-22T00:00:00"/>
    <s v="FRI"/>
    <s v="OCT"/>
    <x v="2"/>
    <s v="Q4"/>
    <s v="WEEKDAY"/>
    <n v="41"/>
    <n v="40"/>
    <n v="7"/>
    <n v="287"/>
    <n v="33"/>
    <n v="1640"/>
    <x v="1"/>
    <s v="PROFIT"/>
    <n v="226"/>
    <s v="B2C"/>
    <x v="1"/>
    <s v="UPI"/>
  </r>
  <r>
    <s v="ID-8881"/>
    <s v="NORTH"/>
    <x v="8"/>
    <x v="4"/>
    <x v="5"/>
    <d v="2021-10-23T00:00:00"/>
    <s v="SAT"/>
    <s v="OCT"/>
    <x v="2"/>
    <s v="Q4"/>
    <s v="WEEKEND"/>
    <n v="71"/>
    <n v="40"/>
    <n v="7"/>
    <n v="497"/>
    <n v="33"/>
    <n v="2840"/>
    <x v="0"/>
    <s v="PROFIT"/>
    <n v="729"/>
    <s v="B2C"/>
    <x v="3"/>
    <s v="CREDIT"/>
  </r>
  <r>
    <s v="ID-6726"/>
    <s v="WEST"/>
    <x v="0"/>
    <x v="1"/>
    <x v="5"/>
    <d v="2021-10-24T00:00:00"/>
    <s v="SUN"/>
    <s v="OCT"/>
    <x v="2"/>
    <s v="Q4"/>
    <s v="WEEKEND"/>
    <n v="92"/>
    <n v="5"/>
    <n v="3"/>
    <n v="276"/>
    <n v="2"/>
    <n v="460"/>
    <x v="1"/>
    <s v="PROFIT"/>
    <n v="188"/>
    <s v="B2C"/>
    <x v="3"/>
    <s v="CREDIT"/>
  </r>
  <r>
    <s v="ID-8481"/>
    <s v="NORTH"/>
    <x v="5"/>
    <x v="1"/>
    <x v="0"/>
    <d v="2021-10-25T00:00:00"/>
    <s v="MON"/>
    <s v="OCT"/>
    <x v="2"/>
    <s v="Q4"/>
    <s v="WEEKDAY"/>
    <n v="25"/>
    <n v="5"/>
    <n v="3"/>
    <n v="75"/>
    <n v="2"/>
    <n v="125"/>
    <x v="1"/>
    <s v="PROFIT"/>
    <n v="552"/>
    <s v="B2B"/>
    <x v="2"/>
    <s v="UPI"/>
  </r>
  <r>
    <s v="ID-4106"/>
    <s v="WEST"/>
    <x v="5"/>
    <x v="0"/>
    <x v="5"/>
    <d v="2021-10-26T00:00:00"/>
    <s v="TUE"/>
    <s v="OCT"/>
    <x v="2"/>
    <s v="Q4"/>
    <s v="WEEKDAY"/>
    <n v="17"/>
    <n v="5"/>
    <n v="2"/>
    <n v="34"/>
    <n v="3"/>
    <n v="85"/>
    <x v="1"/>
    <s v="PROFIT"/>
    <n v="719"/>
    <s v="B2C"/>
    <x v="0"/>
    <s v="CREDIT"/>
  </r>
  <r>
    <s v="ID-6585"/>
    <s v="EAST"/>
    <x v="5"/>
    <x v="3"/>
    <x v="4"/>
    <d v="2021-10-27T00:00:00"/>
    <s v="WED"/>
    <s v="OCT"/>
    <x v="2"/>
    <s v="Q4"/>
    <s v="WEEKDAY"/>
    <n v="52"/>
    <n v="15"/>
    <n v="5"/>
    <n v="260"/>
    <n v="10"/>
    <n v="780"/>
    <x v="0"/>
    <s v="PROFIT"/>
    <n v="520"/>
    <s v="B2B"/>
    <x v="2"/>
    <s v="CASH"/>
  </r>
  <r>
    <s v="ID-8606"/>
    <s v="NORTH"/>
    <x v="8"/>
    <x v="0"/>
    <x v="1"/>
    <d v="2021-10-28T00:00:00"/>
    <s v="THU"/>
    <s v="OCT"/>
    <x v="2"/>
    <s v="Q4"/>
    <s v="WEEKDAY"/>
    <n v="11"/>
    <n v="5"/>
    <n v="2"/>
    <n v="22"/>
    <n v="3"/>
    <n v="55"/>
    <x v="1"/>
    <s v="PROFIT"/>
    <n v="920"/>
    <s v="B2B"/>
    <x v="3"/>
    <s v="CREDIT"/>
  </r>
  <r>
    <s v="ID-8394"/>
    <s v="WEST"/>
    <x v="8"/>
    <x v="2"/>
    <x v="2"/>
    <d v="2021-10-29T00:00:00"/>
    <s v="FRI"/>
    <s v="OCT"/>
    <x v="2"/>
    <s v="Q4"/>
    <s v="WEEKDAY"/>
    <n v="44"/>
    <n v="5"/>
    <n v="2"/>
    <n v="88"/>
    <n v="3"/>
    <n v="220"/>
    <x v="0"/>
    <s v="PROFIT"/>
    <n v="616"/>
    <s v="B2C"/>
    <x v="3"/>
    <s v="UPI"/>
  </r>
  <r>
    <s v="ID-7423"/>
    <s v="SOUTH"/>
    <x v="5"/>
    <x v="4"/>
    <x v="3"/>
    <d v="2021-10-30T00:00:00"/>
    <s v="SAT"/>
    <s v="OCT"/>
    <x v="2"/>
    <s v="Q4"/>
    <s v="WEEKEND"/>
    <n v="25"/>
    <n v="40"/>
    <n v="7"/>
    <n v="175"/>
    <n v="33"/>
    <n v="1000"/>
    <x v="1"/>
    <s v="PROFIT"/>
    <n v="612"/>
    <s v="B2C"/>
    <x v="1"/>
    <s v="UPI"/>
  </r>
  <r>
    <s v="ID-3142"/>
    <s v="EAST"/>
    <x v="2"/>
    <x v="6"/>
    <x v="2"/>
    <d v="2021-10-31T00:00:00"/>
    <s v="SUN"/>
    <s v="OCT"/>
    <x v="2"/>
    <s v="Q4"/>
    <s v="WEEKEND"/>
    <n v="70"/>
    <n v="25"/>
    <n v="10"/>
    <n v="700"/>
    <n v="15"/>
    <n v="1750"/>
    <x v="1"/>
    <s v="PROFIT"/>
    <n v="21"/>
    <s v="B2B"/>
    <x v="2"/>
    <s v="CASH"/>
  </r>
  <r>
    <s v="ID-2383"/>
    <s v="NORTH"/>
    <x v="7"/>
    <x v="6"/>
    <x v="1"/>
    <d v="2021-11-01T00:00:00"/>
    <s v="MON"/>
    <s v="NOV"/>
    <x v="2"/>
    <s v="Q4"/>
    <s v="WEEKDAY"/>
    <n v="76"/>
    <n v="25"/>
    <n v="10"/>
    <n v="760"/>
    <n v="15"/>
    <n v="1900"/>
    <x v="0"/>
    <s v="PROFIT"/>
    <n v="611"/>
    <s v="B2C"/>
    <x v="0"/>
    <s v="UPI"/>
  </r>
  <r>
    <s v="ID-6088"/>
    <s v="NORTH"/>
    <x v="4"/>
    <x v="5"/>
    <x v="0"/>
    <d v="2021-11-02T00:00:00"/>
    <s v="TUE"/>
    <s v="NOV"/>
    <x v="2"/>
    <s v="Q4"/>
    <s v="WEEKDAY"/>
    <n v="96"/>
    <n v="10"/>
    <n v="4"/>
    <n v="384"/>
    <n v="6"/>
    <n v="960"/>
    <x v="0"/>
    <s v="PROFIT"/>
    <n v="350"/>
    <s v="B2B"/>
    <x v="1"/>
    <s v="CASH"/>
  </r>
  <r>
    <s v="ID-3542"/>
    <s v="SOUTH"/>
    <x v="8"/>
    <x v="2"/>
    <x v="3"/>
    <d v="2021-11-03T00:00:00"/>
    <s v="WED"/>
    <s v="NOV"/>
    <x v="2"/>
    <s v="Q4"/>
    <s v="WEEKDAY"/>
    <n v="55"/>
    <n v="5"/>
    <n v="2"/>
    <n v="110"/>
    <n v="3"/>
    <n v="275"/>
    <x v="1"/>
    <s v="PROFIT"/>
    <n v="77"/>
    <s v="B2B"/>
    <x v="2"/>
    <s v="UPI"/>
  </r>
  <r>
    <s v="ID-8044"/>
    <s v="NORTH"/>
    <x v="5"/>
    <x v="6"/>
    <x v="5"/>
    <d v="2021-11-04T00:00:00"/>
    <s v="THU"/>
    <s v="NOV"/>
    <x v="2"/>
    <s v="Q4"/>
    <s v="WEEKDAY"/>
    <n v="13"/>
    <n v="25"/>
    <n v="10"/>
    <n v="130"/>
    <n v="15"/>
    <n v="325"/>
    <x v="0"/>
    <s v="PROFIT"/>
    <n v="380"/>
    <s v="B2C"/>
    <x v="3"/>
    <s v="UPI"/>
  </r>
  <r>
    <s v="ID-5036"/>
    <s v="EAST"/>
    <x v="2"/>
    <x v="5"/>
    <x v="3"/>
    <d v="2021-11-05T00:00:00"/>
    <s v="FRI"/>
    <s v="NOV"/>
    <x v="2"/>
    <s v="Q4"/>
    <s v="WEEKDAY"/>
    <n v="63"/>
    <n v="10"/>
    <n v="4"/>
    <n v="252"/>
    <n v="6"/>
    <n v="630"/>
    <x v="0"/>
    <s v="PROFIT"/>
    <n v="666"/>
    <s v="B2B"/>
    <x v="0"/>
    <s v="CASH"/>
  </r>
  <r>
    <s v="ID-8434"/>
    <s v="WEST"/>
    <x v="3"/>
    <x v="5"/>
    <x v="3"/>
    <d v="2021-11-06T00:00:00"/>
    <s v="SAT"/>
    <s v="NOV"/>
    <x v="2"/>
    <s v="Q4"/>
    <s v="WEEKEND"/>
    <n v="77"/>
    <n v="10"/>
    <n v="4"/>
    <n v="308"/>
    <n v="6"/>
    <n v="770"/>
    <x v="1"/>
    <s v="PROFIT"/>
    <n v="678"/>
    <s v="B2C"/>
    <x v="3"/>
    <s v="CASH"/>
  </r>
  <r>
    <s v="ID-2648"/>
    <s v="WEST"/>
    <x v="3"/>
    <x v="1"/>
    <x v="5"/>
    <d v="2021-11-07T00:00:00"/>
    <s v="SUN"/>
    <s v="NOV"/>
    <x v="2"/>
    <s v="Q4"/>
    <s v="WEEKEND"/>
    <n v="84"/>
    <n v="5"/>
    <n v="3"/>
    <n v="252"/>
    <n v="2"/>
    <n v="420"/>
    <x v="1"/>
    <s v="PROFIT"/>
    <n v="214"/>
    <s v="B2B"/>
    <x v="1"/>
    <s v="UPI"/>
  </r>
  <r>
    <s v="ID-3692"/>
    <s v="WEST"/>
    <x v="4"/>
    <x v="3"/>
    <x v="2"/>
    <d v="2021-11-08T00:00:00"/>
    <s v="MON"/>
    <s v="NOV"/>
    <x v="2"/>
    <s v="Q4"/>
    <s v="WEEKDAY"/>
    <n v="70"/>
    <n v="15"/>
    <n v="5"/>
    <n v="350"/>
    <n v="10"/>
    <n v="1050"/>
    <x v="0"/>
    <s v="PROFIT"/>
    <n v="857"/>
    <s v="B2C"/>
    <x v="3"/>
    <s v="UPI"/>
  </r>
  <r>
    <s v="ID-4559"/>
    <s v="WEST"/>
    <x v="3"/>
    <x v="5"/>
    <x v="2"/>
    <d v="2021-11-09T00:00:00"/>
    <s v="TUE"/>
    <s v="NOV"/>
    <x v="2"/>
    <s v="Q4"/>
    <s v="WEEKDAY"/>
    <n v="91"/>
    <n v="10"/>
    <n v="4"/>
    <n v="364"/>
    <n v="6"/>
    <n v="910"/>
    <x v="0"/>
    <s v="PROFIT"/>
    <n v="478"/>
    <s v="B2C"/>
    <x v="2"/>
    <s v="UPI"/>
  </r>
  <r>
    <s v="ID-4604"/>
    <s v="EAST"/>
    <x v="0"/>
    <x v="0"/>
    <x v="4"/>
    <d v="2021-11-10T00:00:00"/>
    <s v="WED"/>
    <s v="NOV"/>
    <x v="2"/>
    <s v="Q4"/>
    <s v="WEEKDAY"/>
    <n v="73"/>
    <n v="5"/>
    <n v="2"/>
    <n v="146"/>
    <n v="3"/>
    <n v="365"/>
    <x v="0"/>
    <s v="PROFIT"/>
    <n v="874"/>
    <s v="B2C"/>
    <x v="0"/>
    <s v="UPI"/>
  </r>
  <r>
    <s v="ID-7947"/>
    <s v="NORTH"/>
    <x v="5"/>
    <x v="0"/>
    <x v="0"/>
    <d v="2021-11-11T00:00:00"/>
    <s v="THU"/>
    <s v="NOV"/>
    <x v="2"/>
    <s v="Q4"/>
    <s v="WEEKDAY"/>
    <n v="84"/>
    <n v="5"/>
    <n v="2"/>
    <n v="168"/>
    <n v="3"/>
    <n v="420"/>
    <x v="0"/>
    <s v="PROFIT"/>
    <n v="836"/>
    <s v="B2B"/>
    <x v="2"/>
    <s v="UPI"/>
  </r>
  <r>
    <s v="ID-8150"/>
    <s v="WEST"/>
    <x v="8"/>
    <x v="0"/>
    <x v="1"/>
    <d v="2021-11-12T00:00:00"/>
    <s v="FRI"/>
    <s v="NOV"/>
    <x v="2"/>
    <s v="Q4"/>
    <s v="WEEKDAY"/>
    <n v="65"/>
    <n v="5"/>
    <n v="2"/>
    <n v="130"/>
    <n v="3"/>
    <n v="325"/>
    <x v="1"/>
    <s v="PROFIT"/>
    <n v="537"/>
    <s v="B2B"/>
    <x v="3"/>
    <s v="UPI"/>
  </r>
  <r>
    <s v="ID-4645"/>
    <s v="WEST"/>
    <x v="2"/>
    <x v="1"/>
    <x v="0"/>
    <d v="2021-11-13T00:00:00"/>
    <s v="SAT"/>
    <s v="NOV"/>
    <x v="2"/>
    <s v="Q4"/>
    <s v="WEEKEND"/>
    <n v="71"/>
    <n v="5"/>
    <n v="3"/>
    <n v="213"/>
    <n v="2"/>
    <n v="355"/>
    <x v="0"/>
    <s v="PROFIT"/>
    <n v="389"/>
    <s v="B2B"/>
    <x v="0"/>
    <s v="CREDIT"/>
  </r>
  <r>
    <s v="ID-1215"/>
    <s v="EAST"/>
    <x v="6"/>
    <x v="2"/>
    <x v="1"/>
    <d v="2021-11-14T00:00:00"/>
    <s v="SUN"/>
    <s v="NOV"/>
    <x v="2"/>
    <s v="Q4"/>
    <s v="WEEKEND"/>
    <n v="56"/>
    <n v="5"/>
    <n v="2"/>
    <n v="112"/>
    <n v="3"/>
    <n v="280"/>
    <x v="0"/>
    <s v="PROFIT"/>
    <n v="992"/>
    <s v="B2B"/>
    <x v="3"/>
    <s v="CREDIT"/>
  </r>
  <r>
    <s v="ID-6556"/>
    <s v="EAST"/>
    <x v="8"/>
    <x v="4"/>
    <x v="1"/>
    <d v="2021-11-15T00:00:00"/>
    <s v="MON"/>
    <s v="NOV"/>
    <x v="2"/>
    <s v="Q4"/>
    <s v="WEEKDAY"/>
    <n v="13"/>
    <n v="40"/>
    <n v="7"/>
    <n v="91"/>
    <n v="33"/>
    <n v="520"/>
    <x v="0"/>
    <s v="PROFIT"/>
    <n v="754"/>
    <s v="B2B"/>
    <x v="2"/>
    <s v="CASH"/>
  </r>
  <r>
    <s v="ID-3143"/>
    <s v="WEST"/>
    <x v="6"/>
    <x v="1"/>
    <x v="5"/>
    <d v="2021-11-16T00:00:00"/>
    <s v="TUE"/>
    <s v="NOV"/>
    <x v="2"/>
    <s v="Q4"/>
    <s v="WEEKDAY"/>
    <n v="54"/>
    <n v="5"/>
    <n v="3"/>
    <n v="162"/>
    <n v="2"/>
    <n v="270"/>
    <x v="1"/>
    <s v="PROFIT"/>
    <n v="409"/>
    <s v="B2B"/>
    <x v="2"/>
    <s v="CASH"/>
  </r>
  <r>
    <s v="ID-8490"/>
    <s v="NORTH"/>
    <x v="0"/>
    <x v="4"/>
    <x v="5"/>
    <d v="2021-11-17T00:00:00"/>
    <s v="WED"/>
    <s v="NOV"/>
    <x v="2"/>
    <s v="Q4"/>
    <s v="WEEKDAY"/>
    <n v="22"/>
    <n v="40"/>
    <n v="7"/>
    <n v="154"/>
    <n v="33"/>
    <n v="880"/>
    <x v="1"/>
    <s v="PROFIT"/>
    <n v="127"/>
    <s v="B2C"/>
    <x v="3"/>
    <s v="UPI"/>
  </r>
  <r>
    <s v="ID-2304"/>
    <s v="SOUTH"/>
    <x v="7"/>
    <x v="2"/>
    <x v="1"/>
    <d v="2021-11-18T00:00:00"/>
    <s v="THU"/>
    <s v="NOV"/>
    <x v="2"/>
    <s v="Q4"/>
    <s v="WEEKDAY"/>
    <n v="12"/>
    <n v="5"/>
    <n v="2"/>
    <n v="24"/>
    <n v="3"/>
    <n v="60"/>
    <x v="1"/>
    <s v="PROFIT"/>
    <n v="76"/>
    <s v="B2C"/>
    <x v="1"/>
    <s v="CASH"/>
  </r>
  <r>
    <s v="ID-6409"/>
    <s v="EAST"/>
    <x v="8"/>
    <x v="1"/>
    <x v="2"/>
    <d v="2021-11-19T00:00:00"/>
    <s v="FRI"/>
    <s v="NOV"/>
    <x v="2"/>
    <s v="Q4"/>
    <s v="WEEKDAY"/>
    <n v="69"/>
    <n v="5"/>
    <n v="3"/>
    <n v="207"/>
    <n v="2"/>
    <n v="345"/>
    <x v="1"/>
    <s v="PROFIT"/>
    <n v="998"/>
    <s v="B2B"/>
    <x v="1"/>
    <s v="CASH"/>
  </r>
  <r>
    <s v="ID-2717"/>
    <s v="NORTH"/>
    <x v="1"/>
    <x v="1"/>
    <x v="4"/>
    <d v="2021-11-20T00:00:00"/>
    <s v="SAT"/>
    <s v="NOV"/>
    <x v="2"/>
    <s v="Q4"/>
    <s v="WEEKEND"/>
    <n v="46"/>
    <n v="5"/>
    <n v="3"/>
    <n v="138"/>
    <n v="2"/>
    <n v="230"/>
    <x v="0"/>
    <s v="PROFIT"/>
    <n v="694"/>
    <s v="B2B"/>
    <x v="0"/>
    <s v="UPI"/>
  </r>
  <r>
    <s v="ID-7564"/>
    <s v="EAST"/>
    <x v="5"/>
    <x v="1"/>
    <x v="4"/>
    <d v="2021-11-21T00:00:00"/>
    <s v="SUN"/>
    <s v="NOV"/>
    <x v="2"/>
    <s v="Q4"/>
    <s v="WEEKEND"/>
    <n v="97"/>
    <n v="5"/>
    <n v="3"/>
    <n v="291"/>
    <n v="2"/>
    <n v="485"/>
    <x v="0"/>
    <s v="PROFIT"/>
    <n v="69"/>
    <s v="B2B"/>
    <x v="3"/>
    <s v="CASH"/>
  </r>
  <r>
    <s v="ID-1885"/>
    <s v="WEST"/>
    <x v="2"/>
    <x v="3"/>
    <x v="5"/>
    <d v="2021-11-22T00:00:00"/>
    <s v="MON"/>
    <s v="NOV"/>
    <x v="2"/>
    <s v="Q4"/>
    <s v="WEEKDAY"/>
    <n v="14"/>
    <n v="15"/>
    <n v="5"/>
    <n v="70"/>
    <n v="10"/>
    <n v="210"/>
    <x v="0"/>
    <s v="PROFIT"/>
    <n v="835"/>
    <s v="B2C"/>
    <x v="0"/>
    <s v="CASH"/>
  </r>
  <r>
    <s v="ID-6502"/>
    <s v="EAST"/>
    <x v="0"/>
    <x v="3"/>
    <x v="4"/>
    <d v="2021-11-23T00:00:00"/>
    <s v="TUE"/>
    <s v="NOV"/>
    <x v="2"/>
    <s v="Q4"/>
    <s v="WEEKDAY"/>
    <n v="59"/>
    <n v="15"/>
    <n v="5"/>
    <n v="295"/>
    <n v="10"/>
    <n v="885"/>
    <x v="0"/>
    <s v="PROFIT"/>
    <n v="265"/>
    <s v="B2C"/>
    <x v="1"/>
    <s v="CASH"/>
  </r>
  <r>
    <s v="ID-5749"/>
    <s v="NORTH"/>
    <x v="7"/>
    <x v="0"/>
    <x v="3"/>
    <d v="2021-11-24T00:00:00"/>
    <s v="WED"/>
    <s v="NOV"/>
    <x v="2"/>
    <s v="Q4"/>
    <s v="WEEKDAY"/>
    <n v="12"/>
    <n v="5"/>
    <n v="2"/>
    <n v="24"/>
    <n v="3"/>
    <n v="60"/>
    <x v="0"/>
    <s v="PROFIT"/>
    <n v="132"/>
    <s v="B2C"/>
    <x v="0"/>
    <s v="UPI"/>
  </r>
  <r>
    <s v="ID-4977"/>
    <s v="SOUTH"/>
    <x v="7"/>
    <x v="3"/>
    <x v="1"/>
    <d v="2021-11-25T00:00:00"/>
    <s v="THU"/>
    <s v="NOV"/>
    <x v="2"/>
    <s v="Q4"/>
    <s v="WEEKDAY"/>
    <n v="29"/>
    <n v="15"/>
    <n v="5"/>
    <n v="145"/>
    <n v="10"/>
    <n v="435"/>
    <x v="1"/>
    <s v="PROFIT"/>
    <n v="319"/>
    <s v="B2B"/>
    <x v="1"/>
    <s v="CASH"/>
  </r>
  <r>
    <s v="ID-8920"/>
    <s v="WEST"/>
    <x v="1"/>
    <x v="5"/>
    <x v="3"/>
    <d v="2021-11-26T00:00:00"/>
    <s v="FRI"/>
    <s v="NOV"/>
    <x v="2"/>
    <s v="Q4"/>
    <s v="WEEKDAY"/>
    <n v="34"/>
    <n v="10"/>
    <n v="4"/>
    <n v="136"/>
    <n v="6"/>
    <n v="340"/>
    <x v="1"/>
    <s v="PROFIT"/>
    <n v="64"/>
    <s v="B2B"/>
    <x v="3"/>
    <s v="UPI"/>
  </r>
  <r>
    <s v="ID-1501"/>
    <s v="NORTH"/>
    <x v="0"/>
    <x v="3"/>
    <x v="4"/>
    <d v="2021-11-27T00:00:00"/>
    <s v="SAT"/>
    <s v="NOV"/>
    <x v="2"/>
    <s v="Q4"/>
    <s v="WEEKEND"/>
    <n v="71"/>
    <n v="15"/>
    <n v="5"/>
    <n v="355"/>
    <n v="10"/>
    <n v="1065"/>
    <x v="1"/>
    <s v="PROFIT"/>
    <n v="939"/>
    <s v="B2C"/>
    <x v="0"/>
    <s v="UPI"/>
  </r>
  <r>
    <s v="ID-5472"/>
    <s v="SOUTH"/>
    <x v="1"/>
    <x v="6"/>
    <x v="5"/>
    <d v="2021-11-28T00:00:00"/>
    <s v="SUN"/>
    <s v="NOV"/>
    <x v="2"/>
    <s v="Q4"/>
    <s v="WEEKEND"/>
    <n v="51"/>
    <n v="25"/>
    <n v="10"/>
    <n v="510"/>
    <n v="15"/>
    <n v="1275"/>
    <x v="0"/>
    <s v="PROFIT"/>
    <n v="733"/>
    <s v="B2B"/>
    <x v="2"/>
    <s v="UPI"/>
  </r>
  <r>
    <s v="ID-8430"/>
    <s v="SOUTH"/>
    <x v="5"/>
    <x v="2"/>
    <x v="4"/>
    <d v="2021-11-29T00:00:00"/>
    <s v="MON"/>
    <s v="NOV"/>
    <x v="2"/>
    <s v="Q4"/>
    <s v="WEEKDAY"/>
    <n v="30"/>
    <n v="5"/>
    <n v="2"/>
    <n v="60"/>
    <n v="3"/>
    <n v="150"/>
    <x v="1"/>
    <s v="PROFIT"/>
    <n v="52"/>
    <s v="B2C"/>
    <x v="3"/>
    <s v="UPI"/>
  </r>
  <r>
    <s v="ID-7590"/>
    <s v="WEST"/>
    <x v="8"/>
    <x v="5"/>
    <x v="4"/>
    <d v="2021-11-30T00:00:00"/>
    <s v="TUE"/>
    <s v="NOV"/>
    <x v="2"/>
    <s v="Q4"/>
    <s v="WEEKDAY"/>
    <n v="59"/>
    <n v="10"/>
    <n v="4"/>
    <n v="236"/>
    <n v="6"/>
    <n v="590"/>
    <x v="1"/>
    <s v="PROFIT"/>
    <n v="896"/>
    <s v="B2C"/>
    <x v="3"/>
    <s v="CASH"/>
  </r>
  <r>
    <s v="ID-1222"/>
    <s v="NORTH"/>
    <x v="0"/>
    <x v="2"/>
    <x v="3"/>
    <d v="2021-12-01T00:00:00"/>
    <s v="WED"/>
    <s v="DEC"/>
    <x v="2"/>
    <s v="Q4"/>
    <s v="WEEKDAY"/>
    <n v="15"/>
    <n v="5"/>
    <n v="2"/>
    <n v="30"/>
    <n v="3"/>
    <n v="75"/>
    <x v="0"/>
    <s v="PROFIT"/>
    <n v="232"/>
    <s v="B2B"/>
    <x v="2"/>
    <s v="CREDIT"/>
  </r>
  <r>
    <s v="ID-4458"/>
    <s v="EAST"/>
    <x v="8"/>
    <x v="3"/>
    <x v="1"/>
    <d v="2021-12-02T00:00:00"/>
    <s v="THU"/>
    <s v="DEC"/>
    <x v="2"/>
    <s v="Q4"/>
    <s v="WEEKDAY"/>
    <n v="33"/>
    <n v="15"/>
    <n v="5"/>
    <n v="165"/>
    <n v="10"/>
    <n v="495"/>
    <x v="1"/>
    <s v="PROFIT"/>
    <n v="129"/>
    <s v="B2B"/>
    <x v="2"/>
    <s v="UPI"/>
  </r>
  <r>
    <s v="ID-1659"/>
    <s v="EAST"/>
    <x v="5"/>
    <x v="4"/>
    <x v="4"/>
    <d v="2021-12-03T00:00:00"/>
    <s v="FRI"/>
    <s v="DEC"/>
    <x v="2"/>
    <s v="Q4"/>
    <s v="WEEKDAY"/>
    <n v="69"/>
    <n v="40"/>
    <n v="7"/>
    <n v="483"/>
    <n v="33"/>
    <n v="2760"/>
    <x v="0"/>
    <s v="PROFIT"/>
    <n v="991"/>
    <s v="B2B"/>
    <x v="2"/>
    <s v="UPI"/>
  </r>
  <r>
    <s v="ID-6229"/>
    <s v="NORTH"/>
    <x v="0"/>
    <x v="3"/>
    <x v="3"/>
    <d v="2021-12-04T00:00:00"/>
    <s v="SAT"/>
    <s v="DEC"/>
    <x v="2"/>
    <s v="Q4"/>
    <s v="WEEKEND"/>
    <n v="25"/>
    <n v="15"/>
    <n v="5"/>
    <n v="125"/>
    <n v="10"/>
    <n v="375"/>
    <x v="1"/>
    <s v="PROFIT"/>
    <n v="934"/>
    <s v="B2B"/>
    <x v="2"/>
    <s v="UPI"/>
  </r>
  <r>
    <s v="ID-2478"/>
    <s v="NORTH"/>
    <x v="1"/>
    <x v="3"/>
    <x v="1"/>
    <d v="2021-12-05T00:00:00"/>
    <s v="SUN"/>
    <s v="DEC"/>
    <x v="2"/>
    <s v="Q4"/>
    <s v="WEEKEND"/>
    <n v="16"/>
    <n v="15"/>
    <n v="5"/>
    <n v="80"/>
    <n v="10"/>
    <n v="240"/>
    <x v="0"/>
    <s v="PROFIT"/>
    <n v="802"/>
    <s v="B2B"/>
    <x v="3"/>
    <s v="UPI"/>
  </r>
  <r>
    <s v="ID-1016"/>
    <s v="SOUTH"/>
    <x v="6"/>
    <x v="2"/>
    <x v="2"/>
    <d v="2021-12-06T00:00:00"/>
    <s v="MON"/>
    <s v="DEC"/>
    <x v="2"/>
    <s v="Q4"/>
    <s v="WEEKDAY"/>
    <n v="95"/>
    <n v="5"/>
    <n v="2"/>
    <n v="190"/>
    <n v="3"/>
    <n v="475"/>
    <x v="1"/>
    <s v="PROFIT"/>
    <n v="555"/>
    <s v="B2B"/>
    <x v="3"/>
    <s v="UPI"/>
  </r>
  <r>
    <s v="ID-2249"/>
    <s v="EAST"/>
    <x v="3"/>
    <x v="5"/>
    <x v="1"/>
    <d v="2021-12-07T00:00:00"/>
    <s v="TUE"/>
    <s v="DEC"/>
    <x v="2"/>
    <s v="Q4"/>
    <s v="WEEKDAY"/>
    <n v="43"/>
    <n v="10"/>
    <n v="4"/>
    <n v="172"/>
    <n v="6"/>
    <n v="430"/>
    <x v="0"/>
    <s v="PROFIT"/>
    <n v="914"/>
    <s v="B2C"/>
    <x v="3"/>
    <s v="UPI"/>
  </r>
  <r>
    <s v="ID-7780"/>
    <s v="WEST"/>
    <x v="8"/>
    <x v="1"/>
    <x v="0"/>
    <d v="2021-12-08T00:00:00"/>
    <s v="WED"/>
    <s v="DEC"/>
    <x v="2"/>
    <s v="Q4"/>
    <s v="WEEKDAY"/>
    <n v="14"/>
    <n v="5"/>
    <n v="3"/>
    <n v="42"/>
    <n v="2"/>
    <n v="70"/>
    <x v="1"/>
    <s v="PROFIT"/>
    <n v="891"/>
    <s v="B2C"/>
    <x v="1"/>
    <s v="UPI"/>
  </r>
  <r>
    <s v="ID-1998"/>
    <s v="EAST"/>
    <x v="5"/>
    <x v="4"/>
    <x v="4"/>
    <d v="2021-12-09T00:00:00"/>
    <s v="THU"/>
    <s v="DEC"/>
    <x v="2"/>
    <s v="Q4"/>
    <s v="WEEKDAY"/>
    <n v="91"/>
    <n v="40"/>
    <n v="7"/>
    <n v="637"/>
    <n v="33"/>
    <n v="3640"/>
    <x v="0"/>
    <s v="PROFIT"/>
    <n v="76"/>
    <s v="B2C"/>
    <x v="1"/>
    <s v="CASH"/>
  </r>
  <r>
    <s v="ID-3525"/>
    <s v="EAST"/>
    <x v="8"/>
    <x v="0"/>
    <x v="5"/>
    <d v="2021-12-10T00:00:00"/>
    <s v="FRI"/>
    <s v="DEC"/>
    <x v="2"/>
    <s v="Q4"/>
    <s v="WEEKDAY"/>
    <n v="50"/>
    <n v="5"/>
    <n v="2"/>
    <n v="100"/>
    <n v="3"/>
    <n v="250"/>
    <x v="0"/>
    <s v="PROFIT"/>
    <n v="807"/>
    <s v="B2B"/>
    <x v="0"/>
    <s v="UPI"/>
  </r>
  <r>
    <s v="ID-5463"/>
    <s v="NORTH"/>
    <x v="0"/>
    <x v="4"/>
    <x v="4"/>
    <d v="2021-12-11T00:00:00"/>
    <s v="SAT"/>
    <s v="DEC"/>
    <x v="2"/>
    <s v="Q4"/>
    <s v="WEEKEND"/>
    <n v="10"/>
    <n v="40"/>
    <n v="7"/>
    <n v="70"/>
    <n v="33"/>
    <n v="400"/>
    <x v="0"/>
    <s v="PROFIT"/>
    <n v="723"/>
    <s v="B2C"/>
    <x v="2"/>
    <s v="UPI"/>
  </r>
  <r>
    <s v="ID-7650"/>
    <s v="NORTH"/>
    <x v="1"/>
    <x v="0"/>
    <x v="3"/>
    <d v="2021-12-12T00:00:00"/>
    <s v="SUN"/>
    <s v="DEC"/>
    <x v="2"/>
    <s v="Q4"/>
    <s v="WEEKEND"/>
    <n v="32"/>
    <n v="5"/>
    <n v="2"/>
    <n v="64"/>
    <n v="3"/>
    <n v="160"/>
    <x v="0"/>
    <s v="PROFIT"/>
    <n v="374"/>
    <s v="B2B"/>
    <x v="2"/>
    <s v="UPI"/>
  </r>
  <r>
    <s v="ID-2260"/>
    <s v="WEST"/>
    <x v="4"/>
    <x v="6"/>
    <x v="0"/>
    <d v="2021-12-13T00:00:00"/>
    <s v="MON"/>
    <s v="DEC"/>
    <x v="2"/>
    <s v="Q4"/>
    <s v="WEEKDAY"/>
    <n v="14"/>
    <n v="25"/>
    <n v="10"/>
    <n v="140"/>
    <n v="15"/>
    <n v="350"/>
    <x v="1"/>
    <s v="PROFIT"/>
    <n v="935"/>
    <s v="B2C"/>
    <x v="2"/>
    <s v="UPI"/>
  </r>
  <r>
    <s v="ID-8249"/>
    <s v="EAST"/>
    <x v="8"/>
    <x v="6"/>
    <x v="5"/>
    <d v="2021-12-14T00:00:00"/>
    <s v="TUE"/>
    <s v="DEC"/>
    <x v="2"/>
    <s v="Q4"/>
    <s v="WEEKDAY"/>
    <n v="79"/>
    <n v="25"/>
    <n v="10"/>
    <n v="790"/>
    <n v="15"/>
    <n v="1975"/>
    <x v="1"/>
    <s v="PROFIT"/>
    <n v="66"/>
    <s v="B2B"/>
    <x v="2"/>
    <s v="UPI"/>
  </r>
  <r>
    <s v="ID-2721"/>
    <s v="NORTH"/>
    <x v="8"/>
    <x v="4"/>
    <x v="2"/>
    <d v="2021-12-15T00:00:00"/>
    <s v="WED"/>
    <s v="DEC"/>
    <x v="2"/>
    <s v="Q4"/>
    <s v="WEEKDAY"/>
    <n v="44"/>
    <n v="40"/>
    <n v="7"/>
    <n v="308"/>
    <n v="33"/>
    <n v="1760"/>
    <x v="0"/>
    <s v="PROFIT"/>
    <n v="475"/>
    <s v="B2C"/>
    <x v="2"/>
    <s v="UPI"/>
  </r>
  <r>
    <s v="ID-1777"/>
    <s v="SOUTH"/>
    <x v="7"/>
    <x v="2"/>
    <x v="2"/>
    <d v="2021-12-16T00:00:00"/>
    <s v="THU"/>
    <s v="DEC"/>
    <x v="2"/>
    <s v="Q4"/>
    <s v="WEEKDAY"/>
    <n v="51"/>
    <n v="5"/>
    <n v="2"/>
    <n v="102"/>
    <n v="3"/>
    <n v="255"/>
    <x v="0"/>
    <s v="PROFIT"/>
    <n v="588"/>
    <s v="B2C"/>
    <x v="0"/>
    <s v="UPI"/>
  </r>
  <r>
    <s v="ID-2138"/>
    <s v="EAST"/>
    <x v="8"/>
    <x v="3"/>
    <x v="3"/>
    <d v="2021-12-17T00:00:00"/>
    <s v="FRI"/>
    <s v="DEC"/>
    <x v="2"/>
    <s v="Q4"/>
    <s v="WEEKDAY"/>
    <n v="19"/>
    <n v="15"/>
    <n v="5"/>
    <n v="95"/>
    <n v="10"/>
    <n v="285"/>
    <x v="0"/>
    <s v="PROFIT"/>
    <n v="624"/>
    <s v="B2B"/>
    <x v="0"/>
    <s v="CREDIT"/>
  </r>
  <r>
    <s v="ID-5287"/>
    <s v="EAST"/>
    <x v="1"/>
    <x v="6"/>
    <x v="0"/>
    <d v="2021-12-18T00:00:00"/>
    <s v="SAT"/>
    <s v="DEC"/>
    <x v="2"/>
    <s v="Q4"/>
    <s v="WEEKEND"/>
    <n v="22"/>
    <n v="25"/>
    <n v="10"/>
    <n v="220"/>
    <n v="15"/>
    <n v="550"/>
    <x v="1"/>
    <s v="PROFIT"/>
    <n v="215"/>
    <s v="B2B"/>
    <x v="3"/>
    <s v="CASH"/>
  </r>
  <r>
    <s v="ID-8432"/>
    <s v="WEST"/>
    <x v="7"/>
    <x v="0"/>
    <x v="3"/>
    <d v="2021-12-19T00:00:00"/>
    <s v="SUN"/>
    <s v="DEC"/>
    <x v="2"/>
    <s v="Q4"/>
    <s v="WEEKEND"/>
    <n v="65"/>
    <n v="5"/>
    <n v="2"/>
    <n v="130"/>
    <n v="3"/>
    <n v="325"/>
    <x v="0"/>
    <s v="PROFIT"/>
    <n v="562"/>
    <s v="B2C"/>
    <x v="1"/>
    <s v="UPI"/>
  </r>
  <r>
    <s v="ID-4898"/>
    <s v="EAST"/>
    <x v="6"/>
    <x v="2"/>
    <x v="0"/>
    <d v="2021-12-20T00:00:00"/>
    <s v="MON"/>
    <s v="DEC"/>
    <x v="2"/>
    <s v="Q4"/>
    <s v="WEEKDAY"/>
    <n v="98"/>
    <n v="5"/>
    <n v="2"/>
    <n v="196"/>
    <n v="3"/>
    <n v="490"/>
    <x v="0"/>
    <s v="PROFIT"/>
    <n v="185"/>
    <s v="B2C"/>
    <x v="3"/>
    <s v="UPI"/>
  </r>
  <r>
    <s v="ID-7914"/>
    <s v="EAST"/>
    <x v="4"/>
    <x v="5"/>
    <x v="5"/>
    <d v="2021-12-21T00:00:00"/>
    <s v="TUE"/>
    <s v="DEC"/>
    <x v="2"/>
    <s v="Q4"/>
    <s v="WEEKDAY"/>
    <n v="16"/>
    <n v="10"/>
    <n v="4"/>
    <n v="64"/>
    <n v="6"/>
    <n v="160"/>
    <x v="0"/>
    <s v="PROFIT"/>
    <n v="616"/>
    <s v="B2C"/>
    <x v="0"/>
    <s v="UPI"/>
  </r>
  <r>
    <s v="ID-7017"/>
    <s v="NORTH"/>
    <x v="5"/>
    <x v="3"/>
    <x v="3"/>
    <d v="2021-12-22T00:00:00"/>
    <s v="WED"/>
    <s v="DEC"/>
    <x v="2"/>
    <s v="Q4"/>
    <s v="WEEKDAY"/>
    <n v="45"/>
    <n v="15"/>
    <n v="5"/>
    <n v="225"/>
    <n v="10"/>
    <n v="675"/>
    <x v="1"/>
    <s v="PROFIT"/>
    <n v="63"/>
    <s v="B2B"/>
    <x v="1"/>
    <s v="UPI"/>
  </r>
  <r>
    <s v="ID-5969"/>
    <s v="EAST"/>
    <x v="5"/>
    <x v="4"/>
    <x v="4"/>
    <d v="2021-12-23T00:00:00"/>
    <s v="THU"/>
    <s v="DEC"/>
    <x v="2"/>
    <s v="Q4"/>
    <s v="WEEKDAY"/>
    <n v="18"/>
    <n v="40"/>
    <n v="7"/>
    <n v="126"/>
    <n v="33"/>
    <n v="720"/>
    <x v="0"/>
    <s v="PROFIT"/>
    <n v="679"/>
    <s v="B2B"/>
    <x v="0"/>
    <s v="UPI"/>
  </r>
  <r>
    <s v="ID-2070"/>
    <s v="EAST"/>
    <x v="6"/>
    <x v="1"/>
    <x v="1"/>
    <d v="2021-12-24T00:00:00"/>
    <s v="FRI"/>
    <s v="DEC"/>
    <x v="2"/>
    <s v="Q4"/>
    <s v="WEEKDAY"/>
    <n v="89"/>
    <n v="5"/>
    <n v="3"/>
    <n v="267"/>
    <n v="2"/>
    <n v="445"/>
    <x v="0"/>
    <s v="PROFIT"/>
    <n v="628"/>
    <s v="B2B"/>
    <x v="1"/>
    <s v="CREDIT"/>
  </r>
  <r>
    <s v="ID-8941"/>
    <s v="NORTH"/>
    <x v="2"/>
    <x v="5"/>
    <x v="3"/>
    <d v="2021-12-25T00:00:00"/>
    <s v="SAT"/>
    <s v="DEC"/>
    <x v="2"/>
    <s v="Q4"/>
    <s v="WEEKEND"/>
    <n v="91"/>
    <n v="10"/>
    <n v="4"/>
    <n v="364"/>
    <n v="6"/>
    <n v="910"/>
    <x v="1"/>
    <s v="PROFIT"/>
    <n v="534"/>
    <s v="B2B"/>
    <x v="1"/>
    <s v="CREDIT"/>
  </r>
  <r>
    <s v="ID-8024"/>
    <s v="WEST"/>
    <x v="1"/>
    <x v="6"/>
    <x v="2"/>
    <d v="2021-12-26T00:00:00"/>
    <s v="SUN"/>
    <s v="DEC"/>
    <x v="2"/>
    <s v="Q4"/>
    <s v="WEEKEND"/>
    <n v="95"/>
    <n v="25"/>
    <n v="10"/>
    <n v="950"/>
    <n v="15"/>
    <n v="2375"/>
    <x v="1"/>
    <s v="PROFIT"/>
    <n v="551"/>
    <s v="B2C"/>
    <x v="0"/>
    <s v="UPI"/>
  </r>
  <r>
    <s v="ID-5402"/>
    <s v="NORTH"/>
    <x v="4"/>
    <x v="6"/>
    <x v="0"/>
    <d v="2021-12-27T00:00:00"/>
    <s v="MON"/>
    <s v="DEC"/>
    <x v="2"/>
    <s v="Q4"/>
    <s v="WEEKDAY"/>
    <n v="76"/>
    <n v="25"/>
    <n v="10"/>
    <n v="760"/>
    <n v="15"/>
    <n v="1900"/>
    <x v="0"/>
    <s v="PROFIT"/>
    <n v="17"/>
    <s v="B2C"/>
    <x v="3"/>
    <s v="CASH"/>
  </r>
  <r>
    <s v="ID-8350"/>
    <s v="NORTH"/>
    <x v="1"/>
    <x v="5"/>
    <x v="5"/>
    <d v="2021-12-28T00:00:00"/>
    <s v="TUE"/>
    <s v="DEC"/>
    <x v="2"/>
    <s v="Q4"/>
    <s v="WEEKDAY"/>
    <n v="77"/>
    <n v="10"/>
    <n v="4"/>
    <n v="308"/>
    <n v="6"/>
    <n v="770"/>
    <x v="0"/>
    <s v="PROFIT"/>
    <n v="808"/>
    <s v="B2B"/>
    <x v="2"/>
    <s v="UPI"/>
  </r>
  <r>
    <s v="ID-2456"/>
    <s v="WEST"/>
    <x v="8"/>
    <x v="4"/>
    <x v="1"/>
    <d v="2021-12-29T00:00:00"/>
    <s v="WED"/>
    <s v="DEC"/>
    <x v="2"/>
    <s v="Q4"/>
    <s v="WEEKDAY"/>
    <n v="48"/>
    <n v="40"/>
    <n v="7"/>
    <n v="336"/>
    <n v="33"/>
    <n v="1920"/>
    <x v="0"/>
    <s v="PROFIT"/>
    <n v="573"/>
    <s v="B2C"/>
    <x v="2"/>
    <s v="CREDIT"/>
  </r>
  <r>
    <s v="ID-2022"/>
    <s v="SOUTH"/>
    <x v="4"/>
    <x v="1"/>
    <x v="2"/>
    <d v="2021-12-30T00:00:00"/>
    <s v="THU"/>
    <s v="DEC"/>
    <x v="2"/>
    <s v="Q4"/>
    <s v="WEEKDAY"/>
    <n v="74"/>
    <n v="5"/>
    <n v="3"/>
    <n v="222"/>
    <n v="2"/>
    <n v="370"/>
    <x v="1"/>
    <s v="PROFIT"/>
    <n v="64"/>
    <s v="B2C"/>
    <x v="1"/>
    <s v="CREDIT"/>
  </r>
  <r>
    <s v="ID-6439"/>
    <s v="SOUTH"/>
    <x v="5"/>
    <x v="4"/>
    <x v="5"/>
    <d v="2021-12-31T00:00:00"/>
    <s v="FRI"/>
    <s v="DEC"/>
    <x v="2"/>
    <s v="Q4"/>
    <s v="WEEKDAY"/>
    <n v="46"/>
    <n v="40"/>
    <n v="7"/>
    <n v="322"/>
    <n v="33"/>
    <n v="1840"/>
    <x v="1"/>
    <s v="PROFIT"/>
    <n v="166"/>
    <s v="B2C"/>
    <x v="3"/>
    <s v="UPI"/>
  </r>
  <r>
    <s v="ID-5665"/>
    <s v="SOUTH"/>
    <x v="1"/>
    <x v="0"/>
    <x v="4"/>
    <d v="2022-01-01T00:00:00"/>
    <s v="SAT"/>
    <s v="JAN"/>
    <x v="3"/>
    <s v="Q1"/>
    <s v="WEEKEND"/>
    <n v="67"/>
    <n v="5"/>
    <n v="2"/>
    <n v="134"/>
    <n v="3"/>
    <n v="335"/>
    <x v="0"/>
    <s v="PROFIT"/>
    <n v="36"/>
    <s v="B2B"/>
    <x v="2"/>
    <s v="CREDIT"/>
  </r>
  <r>
    <s v="ID-7685"/>
    <s v="SOUTH"/>
    <x v="4"/>
    <x v="5"/>
    <x v="5"/>
    <d v="2022-01-02T00:00:00"/>
    <s v="SUN"/>
    <s v="JAN"/>
    <x v="3"/>
    <s v="Q1"/>
    <s v="WEEKEND"/>
    <n v="47"/>
    <n v="10"/>
    <n v="4"/>
    <n v="188"/>
    <n v="6"/>
    <n v="470"/>
    <x v="0"/>
    <s v="PROFIT"/>
    <n v="788"/>
    <s v="B2B"/>
    <x v="0"/>
    <s v="UPI"/>
  </r>
  <r>
    <s v="ID-7694"/>
    <s v="WEST"/>
    <x v="3"/>
    <x v="4"/>
    <x v="0"/>
    <d v="2022-01-03T00:00:00"/>
    <s v="MON"/>
    <s v="JAN"/>
    <x v="3"/>
    <s v="Q1"/>
    <s v="WEEKDAY"/>
    <n v="37"/>
    <n v="40"/>
    <n v="7"/>
    <n v="259"/>
    <n v="33"/>
    <n v="1480"/>
    <x v="1"/>
    <s v="PROFIT"/>
    <n v="208"/>
    <s v="B2C"/>
    <x v="2"/>
    <s v="UPI"/>
  </r>
  <r>
    <s v="ID-1367"/>
    <s v="EAST"/>
    <x v="8"/>
    <x v="5"/>
    <x v="5"/>
    <d v="2022-01-04T00:00:00"/>
    <s v="TUE"/>
    <s v="JAN"/>
    <x v="3"/>
    <s v="Q1"/>
    <s v="WEEKDAY"/>
    <n v="43"/>
    <n v="10"/>
    <n v="4"/>
    <n v="172"/>
    <n v="6"/>
    <n v="430"/>
    <x v="0"/>
    <s v="PROFIT"/>
    <n v="387"/>
    <s v="B2C"/>
    <x v="0"/>
    <s v="UPI"/>
  </r>
  <r>
    <s v="ID-4261"/>
    <s v="EAST"/>
    <x v="8"/>
    <x v="0"/>
    <x v="1"/>
    <d v="2022-01-05T00:00:00"/>
    <s v="WED"/>
    <s v="JAN"/>
    <x v="3"/>
    <s v="Q1"/>
    <s v="WEEKDAY"/>
    <n v="68"/>
    <n v="5"/>
    <n v="2"/>
    <n v="136"/>
    <n v="3"/>
    <n v="340"/>
    <x v="1"/>
    <s v="PROFIT"/>
    <n v="34"/>
    <s v="B2B"/>
    <x v="3"/>
    <s v="CASH"/>
  </r>
  <r>
    <s v="ID-1761"/>
    <s v="WEST"/>
    <x v="8"/>
    <x v="4"/>
    <x v="1"/>
    <d v="2022-01-06T00:00:00"/>
    <s v="THU"/>
    <s v="JAN"/>
    <x v="3"/>
    <s v="Q1"/>
    <s v="WEEKDAY"/>
    <n v="81"/>
    <n v="40"/>
    <n v="7"/>
    <n v="567"/>
    <n v="33"/>
    <n v="3240"/>
    <x v="1"/>
    <s v="PROFIT"/>
    <n v="711"/>
    <s v="B2B"/>
    <x v="1"/>
    <s v="UPI"/>
  </r>
  <r>
    <s v="ID-5621"/>
    <s v="SOUTH"/>
    <x v="6"/>
    <x v="0"/>
    <x v="3"/>
    <d v="2022-01-07T00:00:00"/>
    <s v="FRI"/>
    <s v="JAN"/>
    <x v="3"/>
    <s v="Q1"/>
    <s v="WEEKDAY"/>
    <n v="51"/>
    <n v="5"/>
    <n v="2"/>
    <n v="102"/>
    <n v="3"/>
    <n v="255"/>
    <x v="1"/>
    <s v="PROFIT"/>
    <n v="913"/>
    <s v="B2B"/>
    <x v="0"/>
    <s v="CASH"/>
  </r>
  <r>
    <s v="ID-6023"/>
    <s v="WEST"/>
    <x v="7"/>
    <x v="4"/>
    <x v="5"/>
    <d v="2022-01-08T00:00:00"/>
    <s v="SAT"/>
    <s v="JAN"/>
    <x v="3"/>
    <s v="Q1"/>
    <s v="WEEKEND"/>
    <n v="60"/>
    <n v="40"/>
    <n v="7"/>
    <n v="420"/>
    <n v="33"/>
    <n v="2400"/>
    <x v="1"/>
    <s v="PROFIT"/>
    <n v="224"/>
    <s v="B2B"/>
    <x v="2"/>
    <s v="CREDIT"/>
  </r>
  <r>
    <s v="ID-2642"/>
    <s v="NORTH"/>
    <x v="5"/>
    <x v="4"/>
    <x v="0"/>
    <d v="2022-01-09T00:00:00"/>
    <s v="SUN"/>
    <s v="JAN"/>
    <x v="3"/>
    <s v="Q1"/>
    <s v="WEEKEND"/>
    <n v="70"/>
    <n v="40"/>
    <n v="7"/>
    <n v="490"/>
    <n v="33"/>
    <n v="2800"/>
    <x v="0"/>
    <s v="PROFIT"/>
    <n v="953"/>
    <s v="B2C"/>
    <x v="2"/>
    <s v="UPI"/>
  </r>
  <r>
    <s v="ID-6015"/>
    <s v="NORTH"/>
    <x v="7"/>
    <x v="5"/>
    <x v="5"/>
    <d v="2022-01-10T00:00:00"/>
    <s v="MON"/>
    <s v="JAN"/>
    <x v="3"/>
    <s v="Q1"/>
    <s v="WEEKDAY"/>
    <n v="28"/>
    <n v="10"/>
    <n v="4"/>
    <n v="112"/>
    <n v="6"/>
    <n v="280"/>
    <x v="0"/>
    <s v="PROFIT"/>
    <n v="782"/>
    <s v="B2C"/>
    <x v="3"/>
    <s v="CREDIT"/>
  </r>
  <r>
    <s v="ID-8420"/>
    <s v="NORTH"/>
    <x v="6"/>
    <x v="4"/>
    <x v="1"/>
    <d v="2022-01-11T00:00:00"/>
    <s v="TUE"/>
    <s v="JAN"/>
    <x v="3"/>
    <s v="Q1"/>
    <s v="WEEKDAY"/>
    <n v="88"/>
    <n v="40"/>
    <n v="7"/>
    <n v="616"/>
    <n v="33"/>
    <n v="3520"/>
    <x v="0"/>
    <s v="PROFIT"/>
    <n v="640"/>
    <s v="B2C"/>
    <x v="3"/>
    <s v="CASH"/>
  </r>
  <r>
    <s v="ID-2523"/>
    <s v="NORTH"/>
    <x v="7"/>
    <x v="0"/>
    <x v="5"/>
    <d v="2022-01-12T00:00:00"/>
    <s v="WED"/>
    <s v="JAN"/>
    <x v="3"/>
    <s v="Q1"/>
    <s v="WEEKDAY"/>
    <n v="68"/>
    <n v="5"/>
    <n v="2"/>
    <n v="136"/>
    <n v="3"/>
    <n v="340"/>
    <x v="1"/>
    <s v="PROFIT"/>
    <n v="176"/>
    <s v="B2B"/>
    <x v="0"/>
    <s v="UPI"/>
  </r>
  <r>
    <s v="ID-5969"/>
    <s v="SOUTH"/>
    <x v="7"/>
    <x v="2"/>
    <x v="0"/>
    <d v="2022-01-13T00:00:00"/>
    <s v="THU"/>
    <s v="JAN"/>
    <x v="3"/>
    <s v="Q1"/>
    <s v="WEEKDAY"/>
    <n v="30"/>
    <n v="5"/>
    <n v="2"/>
    <n v="60"/>
    <n v="3"/>
    <n v="150"/>
    <x v="1"/>
    <s v="PROFIT"/>
    <n v="645"/>
    <s v="B2C"/>
    <x v="2"/>
    <s v="UPI"/>
  </r>
  <r>
    <s v="ID-8559"/>
    <s v="SOUTH"/>
    <x v="1"/>
    <x v="5"/>
    <x v="2"/>
    <d v="2022-01-14T00:00:00"/>
    <s v="FRI"/>
    <s v="JAN"/>
    <x v="3"/>
    <s v="Q1"/>
    <s v="WEEKDAY"/>
    <n v="89"/>
    <n v="10"/>
    <n v="4"/>
    <n v="356"/>
    <n v="6"/>
    <n v="890"/>
    <x v="1"/>
    <s v="PROFIT"/>
    <n v="792"/>
    <s v="B2B"/>
    <x v="3"/>
    <s v="UPI"/>
  </r>
  <r>
    <s v="ID-7719"/>
    <s v="EAST"/>
    <x v="8"/>
    <x v="2"/>
    <x v="4"/>
    <d v="2022-01-15T00:00:00"/>
    <s v="SAT"/>
    <s v="JAN"/>
    <x v="3"/>
    <s v="Q1"/>
    <s v="WEEKEND"/>
    <n v="21"/>
    <n v="5"/>
    <n v="2"/>
    <n v="42"/>
    <n v="3"/>
    <n v="105"/>
    <x v="0"/>
    <s v="PROFIT"/>
    <n v="223"/>
    <s v="B2C"/>
    <x v="2"/>
    <s v="UPI"/>
  </r>
  <r>
    <s v="ID-1267"/>
    <s v="SOUTH"/>
    <x v="1"/>
    <x v="5"/>
    <x v="1"/>
    <d v="2022-01-16T00:00:00"/>
    <s v="SUN"/>
    <s v="JAN"/>
    <x v="3"/>
    <s v="Q1"/>
    <s v="WEEKEND"/>
    <n v="63"/>
    <n v="10"/>
    <n v="4"/>
    <n v="252"/>
    <n v="6"/>
    <n v="630"/>
    <x v="1"/>
    <s v="PROFIT"/>
    <n v="198"/>
    <s v="B2B"/>
    <x v="2"/>
    <s v="UPI"/>
  </r>
  <r>
    <s v="ID-6232"/>
    <s v="EAST"/>
    <x v="4"/>
    <x v="4"/>
    <x v="4"/>
    <d v="2022-01-17T00:00:00"/>
    <s v="MON"/>
    <s v="JAN"/>
    <x v="3"/>
    <s v="Q1"/>
    <s v="WEEKDAY"/>
    <n v="60"/>
    <n v="40"/>
    <n v="7"/>
    <n v="420"/>
    <n v="33"/>
    <n v="2400"/>
    <x v="1"/>
    <s v="PROFIT"/>
    <n v="217"/>
    <s v="B2C"/>
    <x v="0"/>
    <s v="UPI"/>
  </r>
  <r>
    <s v="ID-3285"/>
    <s v="NORTH"/>
    <x v="3"/>
    <x v="0"/>
    <x v="3"/>
    <d v="2022-01-18T00:00:00"/>
    <s v="TUE"/>
    <s v="JAN"/>
    <x v="3"/>
    <s v="Q1"/>
    <s v="WEEKDAY"/>
    <n v="75"/>
    <n v="5"/>
    <n v="2"/>
    <n v="150"/>
    <n v="3"/>
    <n v="375"/>
    <x v="0"/>
    <s v="PROFIT"/>
    <n v="337"/>
    <s v="B2C"/>
    <x v="3"/>
    <s v="CASH"/>
  </r>
  <r>
    <s v="ID-7145"/>
    <s v="NORTH"/>
    <x v="1"/>
    <x v="5"/>
    <x v="2"/>
    <d v="2022-01-19T00:00:00"/>
    <s v="WED"/>
    <s v="JAN"/>
    <x v="3"/>
    <s v="Q1"/>
    <s v="WEEKDAY"/>
    <n v="71"/>
    <n v="10"/>
    <n v="4"/>
    <n v="284"/>
    <n v="6"/>
    <n v="710"/>
    <x v="0"/>
    <s v="PROFIT"/>
    <n v="562"/>
    <s v="B2B"/>
    <x v="2"/>
    <s v="UPI"/>
  </r>
  <r>
    <s v="ID-1135"/>
    <s v="NORTH"/>
    <x v="7"/>
    <x v="2"/>
    <x v="3"/>
    <d v="2022-01-20T00:00:00"/>
    <s v="THU"/>
    <s v="JAN"/>
    <x v="3"/>
    <s v="Q1"/>
    <s v="WEEKDAY"/>
    <n v="50"/>
    <n v="5"/>
    <n v="2"/>
    <n v="100"/>
    <n v="3"/>
    <n v="250"/>
    <x v="0"/>
    <s v="PROFIT"/>
    <n v="941"/>
    <s v="B2C"/>
    <x v="1"/>
    <s v="CREDIT"/>
  </r>
  <r>
    <s v="ID-8698"/>
    <s v="WEST"/>
    <x v="3"/>
    <x v="0"/>
    <x v="4"/>
    <d v="2022-01-21T00:00:00"/>
    <s v="FRI"/>
    <s v="JAN"/>
    <x v="3"/>
    <s v="Q1"/>
    <s v="WEEKDAY"/>
    <n v="95"/>
    <n v="5"/>
    <n v="2"/>
    <n v="190"/>
    <n v="3"/>
    <n v="475"/>
    <x v="1"/>
    <s v="PROFIT"/>
    <n v="769"/>
    <s v="B2B"/>
    <x v="3"/>
    <s v="CASH"/>
  </r>
  <r>
    <s v="ID-8593"/>
    <s v="NORTH"/>
    <x v="6"/>
    <x v="6"/>
    <x v="2"/>
    <d v="2022-01-22T00:00:00"/>
    <s v="SAT"/>
    <s v="JAN"/>
    <x v="3"/>
    <s v="Q1"/>
    <s v="WEEKEND"/>
    <n v="40"/>
    <n v="25"/>
    <n v="10"/>
    <n v="400"/>
    <n v="15"/>
    <n v="1000"/>
    <x v="1"/>
    <s v="PROFIT"/>
    <n v="525"/>
    <s v="B2C"/>
    <x v="0"/>
    <s v="UPI"/>
  </r>
  <r>
    <s v="ID-4140"/>
    <s v="SOUTH"/>
    <x v="2"/>
    <x v="2"/>
    <x v="3"/>
    <d v="2022-01-23T00:00:00"/>
    <s v="SUN"/>
    <s v="JAN"/>
    <x v="3"/>
    <s v="Q1"/>
    <s v="WEEKEND"/>
    <n v="81"/>
    <n v="5"/>
    <n v="2"/>
    <n v="162"/>
    <n v="3"/>
    <n v="405"/>
    <x v="0"/>
    <s v="PROFIT"/>
    <n v="356"/>
    <s v="B2B"/>
    <x v="1"/>
    <s v="CASH"/>
  </r>
  <r>
    <s v="ID-1776"/>
    <s v="SOUTH"/>
    <x v="2"/>
    <x v="0"/>
    <x v="1"/>
    <d v="2022-01-24T00:00:00"/>
    <s v="MON"/>
    <s v="JAN"/>
    <x v="3"/>
    <s v="Q1"/>
    <s v="WEEKDAY"/>
    <n v="15"/>
    <n v="5"/>
    <n v="2"/>
    <n v="30"/>
    <n v="3"/>
    <n v="75"/>
    <x v="0"/>
    <s v="PROFIT"/>
    <n v="40"/>
    <s v="B2C"/>
    <x v="3"/>
    <s v="UPI"/>
  </r>
  <r>
    <s v="ID-2602"/>
    <s v="EAST"/>
    <x v="6"/>
    <x v="3"/>
    <x v="4"/>
    <d v="2022-01-25T00:00:00"/>
    <s v="TUE"/>
    <s v="JAN"/>
    <x v="3"/>
    <s v="Q1"/>
    <s v="WEEKDAY"/>
    <n v="51"/>
    <n v="15"/>
    <n v="5"/>
    <n v="255"/>
    <n v="10"/>
    <n v="765"/>
    <x v="1"/>
    <s v="PROFIT"/>
    <n v="575"/>
    <s v="B2C"/>
    <x v="2"/>
    <s v="CASH"/>
  </r>
  <r>
    <s v="ID-8687"/>
    <s v="EAST"/>
    <x v="6"/>
    <x v="3"/>
    <x v="5"/>
    <d v="2022-01-26T00:00:00"/>
    <s v="WED"/>
    <s v="JAN"/>
    <x v="3"/>
    <s v="Q1"/>
    <s v="WEEKDAY"/>
    <n v="62"/>
    <n v="15"/>
    <n v="5"/>
    <n v="310"/>
    <n v="10"/>
    <n v="930"/>
    <x v="1"/>
    <s v="PROFIT"/>
    <n v="722"/>
    <s v="B2C"/>
    <x v="2"/>
    <s v="UPI"/>
  </r>
  <r>
    <s v="ID-4203"/>
    <s v="NORTH"/>
    <x v="1"/>
    <x v="0"/>
    <x v="2"/>
    <d v="2022-01-27T00:00:00"/>
    <s v="THU"/>
    <s v="JAN"/>
    <x v="3"/>
    <s v="Q1"/>
    <s v="WEEKDAY"/>
    <n v="17"/>
    <n v="5"/>
    <n v="2"/>
    <n v="34"/>
    <n v="3"/>
    <n v="85"/>
    <x v="1"/>
    <s v="PROFIT"/>
    <n v="299"/>
    <s v="B2C"/>
    <x v="0"/>
    <s v="UPI"/>
  </r>
  <r>
    <s v="ID-5033"/>
    <s v="SOUTH"/>
    <x v="4"/>
    <x v="1"/>
    <x v="3"/>
    <d v="2022-01-28T00:00:00"/>
    <s v="FRI"/>
    <s v="JAN"/>
    <x v="3"/>
    <s v="Q1"/>
    <s v="WEEKDAY"/>
    <n v="88"/>
    <n v="5"/>
    <n v="3"/>
    <n v="264"/>
    <n v="2"/>
    <n v="440"/>
    <x v="0"/>
    <s v="PROFIT"/>
    <n v="760"/>
    <s v="B2C"/>
    <x v="2"/>
    <s v="UPI"/>
  </r>
  <r>
    <s v="ID-8941"/>
    <s v="EAST"/>
    <x v="8"/>
    <x v="5"/>
    <x v="3"/>
    <d v="2022-01-29T00:00:00"/>
    <s v="SAT"/>
    <s v="JAN"/>
    <x v="3"/>
    <s v="Q1"/>
    <s v="WEEKEND"/>
    <n v="68"/>
    <n v="10"/>
    <n v="4"/>
    <n v="272"/>
    <n v="6"/>
    <n v="680"/>
    <x v="0"/>
    <s v="PROFIT"/>
    <n v="839"/>
    <s v="B2C"/>
    <x v="2"/>
    <s v="CREDIT"/>
  </r>
  <r>
    <s v="ID-3629"/>
    <s v="NORTH"/>
    <x v="4"/>
    <x v="4"/>
    <x v="2"/>
    <d v="2022-01-30T00:00:00"/>
    <s v="SUN"/>
    <s v="JAN"/>
    <x v="3"/>
    <s v="Q1"/>
    <s v="WEEKEND"/>
    <n v="55"/>
    <n v="40"/>
    <n v="7"/>
    <n v="385"/>
    <n v="33"/>
    <n v="2200"/>
    <x v="1"/>
    <s v="PROFIT"/>
    <n v="890"/>
    <s v="B2C"/>
    <x v="0"/>
    <s v="UPI"/>
  </r>
  <r>
    <s v="ID-1611"/>
    <s v="SOUTH"/>
    <x v="0"/>
    <x v="2"/>
    <x v="1"/>
    <d v="2022-01-31T00:00:00"/>
    <s v="MON"/>
    <s v="JAN"/>
    <x v="3"/>
    <s v="Q1"/>
    <s v="WEEKDAY"/>
    <n v="55"/>
    <n v="5"/>
    <n v="2"/>
    <n v="110"/>
    <n v="3"/>
    <n v="275"/>
    <x v="1"/>
    <s v="PROFIT"/>
    <n v="758"/>
    <s v="B2B"/>
    <x v="0"/>
    <s v="CASH"/>
  </r>
  <r>
    <s v="ID-2881"/>
    <s v="EAST"/>
    <x v="3"/>
    <x v="0"/>
    <x v="0"/>
    <d v="2022-02-01T00:00:00"/>
    <s v="TUE"/>
    <s v="FEB"/>
    <x v="3"/>
    <s v="Q1"/>
    <s v="WEEKDAY"/>
    <n v="51"/>
    <n v="5"/>
    <n v="2"/>
    <n v="102"/>
    <n v="3"/>
    <n v="255"/>
    <x v="1"/>
    <s v="PROFIT"/>
    <n v="567"/>
    <s v="B2B"/>
    <x v="1"/>
    <s v="CREDIT"/>
  </r>
  <r>
    <s v="ID-2747"/>
    <s v="NORTH"/>
    <x v="8"/>
    <x v="3"/>
    <x v="4"/>
    <d v="2022-02-02T00:00:00"/>
    <s v="WED"/>
    <s v="FEB"/>
    <x v="3"/>
    <s v="Q1"/>
    <s v="WEEKDAY"/>
    <n v="92"/>
    <n v="15"/>
    <n v="5"/>
    <n v="460"/>
    <n v="10"/>
    <n v="1380"/>
    <x v="0"/>
    <s v="PROFIT"/>
    <n v="104"/>
    <s v="B2C"/>
    <x v="0"/>
    <s v="CASH"/>
  </r>
  <r>
    <s v="ID-2371"/>
    <s v="WEST"/>
    <x v="0"/>
    <x v="3"/>
    <x v="3"/>
    <d v="2022-02-03T00:00:00"/>
    <s v="THU"/>
    <s v="FEB"/>
    <x v="3"/>
    <s v="Q1"/>
    <s v="WEEKDAY"/>
    <n v="47"/>
    <n v="15"/>
    <n v="5"/>
    <n v="235"/>
    <n v="10"/>
    <n v="705"/>
    <x v="0"/>
    <s v="PROFIT"/>
    <n v="779"/>
    <s v="B2B"/>
    <x v="3"/>
    <s v="CREDIT"/>
  </r>
  <r>
    <s v="ID-8578"/>
    <s v="NORTH"/>
    <x v="0"/>
    <x v="6"/>
    <x v="1"/>
    <d v="2022-02-04T00:00:00"/>
    <s v="FRI"/>
    <s v="FEB"/>
    <x v="3"/>
    <s v="Q1"/>
    <s v="WEEKDAY"/>
    <n v="67"/>
    <n v="25"/>
    <n v="10"/>
    <n v="670"/>
    <n v="15"/>
    <n v="1675"/>
    <x v="0"/>
    <s v="PROFIT"/>
    <n v="41"/>
    <s v="B2B"/>
    <x v="0"/>
    <s v="CASH"/>
  </r>
  <r>
    <s v="ID-5730"/>
    <s v="SOUTH"/>
    <x v="5"/>
    <x v="4"/>
    <x v="0"/>
    <d v="2022-02-05T00:00:00"/>
    <s v="SAT"/>
    <s v="FEB"/>
    <x v="3"/>
    <s v="Q1"/>
    <s v="WEEKEND"/>
    <n v="60"/>
    <n v="40"/>
    <n v="7"/>
    <n v="420"/>
    <n v="33"/>
    <n v="2400"/>
    <x v="0"/>
    <s v="PROFIT"/>
    <n v="814"/>
    <s v="B2C"/>
    <x v="2"/>
    <s v="CREDIT"/>
  </r>
  <r>
    <s v="ID-6835"/>
    <s v="SOUTH"/>
    <x v="0"/>
    <x v="2"/>
    <x v="2"/>
    <d v="2022-02-06T00:00:00"/>
    <s v="SUN"/>
    <s v="FEB"/>
    <x v="3"/>
    <s v="Q1"/>
    <s v="WEEKEND"/>
    <n v="30"/>
    <n v="5"/>
    <n v="2"/>
    <n v="60"/>
    <n v="3"/>
    <n v="150"/>
    <x v="0"/>
    <s v="PROFIT"/>
    <n v="131"/>
    <s v="B2B"/>
    <x v="0"/>
    <s v="UPI"/>
  </r>
  <r>
    <s v="ID-6472"/>
    <s v="NORTH"/>
    <x v="6"/>
    <x v="3"/>
    <x v="4"/>
    <d v="2022-02-07T00:00:00"/>
    <s v="MON"/>
    <s v="FEB"/>
    <x v="3"/>
    <s v="Q1"/>
    <s v="WEEKDAY"/>
    <n v="34"/>
    <n v="15"/>
    <n v="5"/>
    <n v="170"/>
    <n v="10"/>
    <n v="510"/>
    <x v="1"/>
    <s v="PROFIT"/>
    <n v="888"/>
    <s v="B2B"/>
    <x v="2"/>
    <s v="CASH"/>
  </r>
  <r>
    <s v="ID-6990"/>
    <s v="NORTH"/>
    <x v="8"/>
    <x v="6"/>
    <x v="5"/>
    <d v="2022-02-08T00:00:00"/>
    <s v="TUE"/>
    <s v="FEB"/>
    <x v="3"/>
    <s v="Q1"/>
    <s v="WEEKDAY"/>
    <n v="53"/>
    <n v="25"/>
    <n v="10"/>
    <n v="530"/>
    <n v="15"/>
    <n v="1325"/>
    <x v="0"/>
    <s v="PROFIT"/>
    <n v="806"/>
    <s v="B2B"/>
    <x v="0"/>
    <s v="UPI"/>
  </r>
  <r>
    <s v="ID-2838"/>
    <s v="EAST"/>
    <x v="5"/>
    <x v="0"/>
    <x v="4"/>
    <d v="2022-02-09T00:00:00"/>
    <s v="WED"/>
    <s v="FEB"/>
    <x v="3"/>
    <s v="Q1"/>
    <s v="WEEKDAY"/>
    <n v="25"/>
    <n v="5"/>
    <n v="2"/>
    <n v="50"/>
    <n v="3"/>
    <n v="125"/>
    <x v="0"/>
    <s v="PROFIT"/>
    <n v="753"/>
    <s v="B2B"/>
    <x v="3"/>
    <s v="CREDIT"/>
  </r>
  <r>
    <s v="ID-4685"/>
    <s v="NORTH"/>
    <x v="6"/>
    <x v="2"/>
    <x v="4"/>
    <d v="2022-02-10T00:00:00"/>
    <s v="THU"/>
    <s v="FEB"/>
    <x v="3"/>
    <s v="Q1"/>
    <s v="WEEKDAY"/>
    <n v="24"/>
    <n v="5"/>
    <n v="2"/>
    <n v="48"/>
    <n v="3"/>
    <n v="120"/>
    <x v="1"/>
    <s v="PROFIT"/>
    <n v="397"/>
    <s v="B2C"/>
    <x v="3"/>
    <s v="CASH"/>
  </r>
  <r>
    <s v="ID-6092"/>
    <s v="NORTH"/>
    <x v="5"/>
    <x v="3"/>
    <x v="1"/>
    <d v="2022-02-11T00:00:00"/>
    <s v="FRI"/>
    <s v="FEB"/>
    <x v="3"/>
    <s v="Q1"/>
    <s v="WEEKDAY"/>
    <n v="40"/>
    <n v="15"/>
    <n v="5"/>
    <n v="200"/>
    <n v="10"/>
    <n v="600"/>
    <x v="0"/>
    <s v="PROFIT"/>
    <n v="664"/>
    <s v="B2B"/>
    <x v="0"/>
    <s v="UPI"/>
  </r>
  <r>
    <s v="ID-6834"/>
    <s v="NORTH"/>
    <x v="8"/>
    <x v="5"/>
    <x v="5"/>
    <d v="2022-02-12T00:00:00"/>
    <s v="SAT"/>
    <s v="FEB"/>
    <x v="3"/>
    <s v="Q1"/>
    <s v="WEEKEND"/>
    <n v="51"/>
    <n v="10"/>
    <n v="4"/>
    <n v="204"/>
    <n v="6"/>
    <n v="510"/>
    <x v="0"/>
    <s v="PROFIT"/>
    <n v="844"/>
    <s v="B2C"/>
    <x v="2"/>
    <s v="CREDIT"/>
  </r>
  <r>
    <s v="ID-8411"/>
    <s v="NORTH"/>
    <x v="4"/>
    <x v="2"/>
    <x v="5"/>
    <d v="2022-02-13T00:00:00"/>
    <s v="SUN"/>
    <s v="FEB"/>
    <x v="3"/>
    <s v="Q1"/>
    <s v="WEEKEND"/>
    <n v="87"/>
    <n v="5"/>
    <n v="2"/>
    <n v="174"/>
    <n v="3"/>
    <n v="435"/>
    <x v="0"/>
    <s v="PROFIT"/>
    <n v="795"/>
    <s v="B2B"/>
    <x v="1"/>
    <s v="CREDIT"/>
  </r>
  <r>
    <s v="ID-6015"/>
    <s v="EAST"/>
    <x v="1"/>
    <x v="1"/>
    <x v="3"/>
    <d v="2022-02-14T00:00:00"/>
    <s v="MON"/>
    <s v="FEB"/>
    <x v="3"/>
    <s v="Q1"/>
    <s v="WEEKDAY"/>
    <n v="77"/>
    <n v="5"/>
    <n v="3"/>
    <n v="231"/>
    <n v="2"/>
    <n v="385"/>
    <x v="1"/>
    <s v="PROFIT"/>
    <n v="638"/>
    <s v="B2B"/>
    <x v="2"/>
    <s v="UPI"/>
  </r>
  <r>
    <s v="ID-2298"/>
    <s v="NORTH"/>
    <x v="1"/>
    <x v="3"/>
    <x v="1"/>
    <d v="2022-02-15T00:00:00"/>
    <s v="TUE"/>
    <s v="FEB"/>
    <x v="3"/>
    <s v="Q1"/>
    <s v="WEEKDAY"/>
    <n v="21"/>
    <n v="15"/>
    <n v="5"/>
    <n v="105"/>
    <n v="10"/>
    <n v="315"/>
    <x v="0"/>
    <s v="PROFIT"/>
    <n v="362"/>
    <s v="B2C"/>
    <x v="0"/>
    <s v="CREDIT"/>
  </r>
  <r>
    <s v="ID-4576"/>
    <s v="SOUTH"/>
    <x v="4"/>
    <x v="0"/>
    <x v="4"/>
    <d v="2022-02-16T00:00:00"/>
    <s v="WED"/>
    <s v="FEB"/>
    <x v="3"/>
    <s v="Q1"/>
    <s v="WEEKDAY"/>
    <n v="53"/>
    <n v="5"/>
    <n v="2"/>
    <n v="106"/>
    <n v="3"/>
    <n v="265"/>
    <x v="1"/>
    <s v="PROFIT"/>
    <n v="683"/>
    <s v="B2C"/>
    <x v="1"/>
    <s v="UPI"/>
  </r>
  <r>
    <s v="ID-7556"/>
    <s v="WEST"/>
    <x v="4"/>
    <x v="4"/>
    <x v="4"/>
    <d v="2022-02-17T00:00:00"/>
    <s v="THU"/>
    <s v="FEB"/>
    <x v="3"/>
    <s v="Q1"/>
    <s v="WEEKDAY"/>
    <n v="97"/>
    <n v="40"/>
    <n v="7"/>
    <n v="679"/>
    <n v="33"/>
    <n v="3880"/>
    <x v="1"/>
    <s v="PROFIT"/>
    <n v="962"/>
    <s v="B2B"/>
    <x v="1"/>
    <s v="CASH"/>
  </r>
  <r>
    <s v="ID-6755"/>
    <s v="NORTH"/>
    <x v="2"/>
    <x v="4"/>
    <x v="1"/>
    <d v="2022-02-18T00:00:00"/>
    <s v="FRI"/>
    <s v="FEB"/>
    <x v="3"/>
    <s v="Q1"/>
    <s v="WEEKDAY"/>
    <n v="58"/>
    <n v="40"/>
    <n v="7"/>
    <n v="406"/>
    <n v="33"/>
    <n v="2320"/>
    <x v="1"/>
    <s v="PROFIT"/>
    <n v="345"/>
    <s v="B2B"/>
    <x v="1"/>
    <s v="CASH"/>
  </r>
  <r>
    <s v="ID-1169"/>
    <s v="WEST"/>
    <x v="5"/>
    <x v="2"/>
    <x v="2"/>
    <d v="2022-02-19T00:00:00"/>
    <s v="SAT"/>
    <s v="FEB"/>
    <x v="3"/>
    <s v="Q1"/>
    <s v="WEEKEND"/>
    <n v="56"/>
    <n v="5"/>
    <n v="2"/>
    <n v="112"/>
    <n v="3"/>
    <n v="280"/>
    <x v="0"/>
    <s v="PROFIT"/>
    <n v="220"/>
    <s v="B2B"/>
    <x v="3"/>
    <s v="CREDIT"/>
  </r>
  <r>
    <s v="ID-5246"/>
    <s v="WEST"/>
    <x v="8"/>
    <x v="1"/>
    <x v="3"/>
    <d v="2022-02-20T00:00:00"/>
    <s v="SUN"/>
    <s v="FEB"/>
    <x v="3"/>
    <s v="Q1"/>
    <s v="WEEKEND"/>
    <n v="23"/>
    <n v="5"/>
    <n v="3"/>
    <n v="69"/>
    <n v="2"/>
    <n v="115"/>
    <x v="0"/>
    <s v="PROFIT"/>
    <n v="216"/>
    <s v="B2C"/>
    <x v="2"/>
    <s v="UPI"/>
  </r>
  <r>
    <s v="ID-5990"/>
    <s v="WEST"/>
    <x v="0"/>
    <x v="1"/>
    <x v="3"/>
    <d v="2022-02-21T00:00:00"/>
    <s v="MON"/>
    <s v="FEB"/>
    <x v="3"/>
    <s v="Q1"/>
    <s v="WEEKDAY"/>
    <n v="80"/>
    <n v="5"/>
    <n v="3"/>
    <n v="240"/>
    <n v="2"/>
    <n v="400"/>
    <x v="1"/>
    <s v="PROFIT"/>
    <n v="693"/>
    <s v="B2C"/>
    <x v="1"/>
    <s v="UPI"/>
  </r>
  <r>
    <s v="ID-7851"/>
    <s v="SOUTH"/>
    <x v="6"/>
    <x v="4"/>
    <x v="1"/>
    <d v="2022-02-22T00:00:00"/>
    <s v="TUE"/>
    <s v="FEB"/>
    <x v="3"/>
    <s v="Q1"/>
    <s v="WEEKDAY"/>
    <n v="90"/>
    <n v="40"/>
    <n v="7"/>
    <n v="630"/>
    <n v="33"/>
    <n v="3600"/>
    <x v="1"/>
    <s v="PROFIT"/>
    <n v="623"/>
    <s v="B2C"/>
    <x v="0"/>
    <s v="UPI"/>
  </r>
  <r>
    <s v="ID-7748"/>
    <s v="EAST"/>
    <x v="1"/>
    <x v="0"/>
    <x v="2"/>
    <d v="2022-02-23T00:00:00"/>
    <s v="WED"/>
    <s v="FEB"/>
    <x v="3"/>
    <s v="Q1"/>
    <s v="WEEKDAY"/>
    <n v="42"/>
    <n v="5"/>
    <n v="2"/>
    <n v="84"/>
    <n v="3"/>
    <n v="210"/>
    <x v="0"/>
    <s v="PROFIT"/>
    <n v="160"/>
    <s v="B2B"/>
    <x v="1"/>
    <s v="CREDIT"/>
  </r>
  <r>
    <s v="ID-4853"/>
    <s v="NORTH"/>
    <x v="8"/>
    <x v="2"/>
    <x v="1"/>
    <d v="2022-02-24T00:00:00"/>
    <s v="THU"/>
    <s v="FEB"/>
    <x v="3"/>
    <s v="Q1"/>
    <s v="WEEKDAY"/>
    <n v="99"/>
    <n v="5"/>
    <n v="2"/>
    <n v="198"/>
    <n v="3"/>
    <n v="495"/>
    <x v="1"/>
    <s v="PROFIT"/>
    <n v="422"/>
    <s v="B2B"/>
    <x v="3"/>
    <s v="CASH"/>
  </r>
  <r>
    <s v="ID-7229"/>
    <s v="SOUTH"/>
    <x v="8"/>
    <x v="4"/>
    <x v="2"/>
    <d v="2022-02-25T00:00:00"/>
    <s v="FRI"/>
    <s v="FEB"/>
    <x v="3"/>
    <s v="Q1"/>
    <s v="WEEKDAY"/>
    <n v="50"/>
    <n v="40"/>
    <n v="7"/>
    <n v="350"/>
    <n v="33"/>
    <n v="2000"/>
    <x v="0"/>
    <s v="PROFIT"/>
    <n v="242"/>
    <s v="B2B"/>
    <x v="2"/>
    <s v="CREDIT"/>
  </r>
  <r>
    <s v="ID-3207"/>
    <s v="EAST"/>
    <x v="0"/>
    <x v="1"/>
    <x v="2"/>
    <d v="2022-02-26T00:00:00"/>
    <s v="SAT"/>
    <s v="FEB"/>
    <x v="3"/>
    <s v="Q1"/>
    <s v="WEEKEND"/>
    <n v="26"/>
    <n v="5"/>
    <n v="3"/>
    <n v="78"/>
    <n v="2"/>
    <n v="130"/>
    <x v="1"/>
    <s v="PROFIT"/>
    <n v="183"/>
    <s v="B2B"/>
    <x v="1"/>
    <s v="UPI"/>
  </r>
  <r>
    <s v="ID-4481"/>
    <s v="EAST"/>
    <x v="8"/>
    <x v="3"/>
    <x v="3"/>
    <d v="2022-02-27T00:00:00"/>
    <s v="SUN"/>
    <s v="FEB"/>
    <x v="3"/>
    <s v="Q1"/>
    <s v="WEEKEND"/>
    <n v="49"/>
    <n v="15"/>
    <n v="5"/>
    <n v="245"/>
    <n v="10"/>
    <n v="735"/>
    <x v="1"/>
    <s v="PROFIT"/>
    <n v="368"/>
    <s v="B2C"/>
    <x v="1"/>
    <s v="UPI"/>
  </r>
  <r>
    <s v="ID-7145"/>
    <s v="NORTH"/>
    <x v="3"/>
    <x v="6"/>
    <x v="0"/>
    <d v="2022-02-28T00:00:00"/>
    <s v="MON"/>
    <s v="FEB"/>
    <x v="3"/>
    <s v="Q1"/>
    <s v="WEEKDAY"/>
    <n v="25"/>
    <n v="25"/>
    <n v="10"/>
    <n v="250"/>
    <n v="15"/>
    <n v="625"/>
    <x v="1"/>
    <s v="PROFIT"/>
    <n v="449"/>
    <s v="B2B"/>
    <x v="3"/>
    <s v="CASH"/>
  </r>
  <r>
    <s v="ID-5036"/>
    <s v="SOUTH"/>
    <x v="4"/>
    <x v="5"/>
    <x v="2"/>
    <d v="2022-03-01T00:00:00"/>
    <s v="TUE"/>
    <s v="MAR"/>
    <x v="3"/>
    <s v="Q1"/>
    <s v="WEEKDAY"/>
    <n v="97"/>
    <n v="10"/>
    <n v="4"/>
    <n v="388"/>
    <n v="6"/>
    <n v="970"/>
    <x v="0"/>
    <s v="PROFIT"/>
    <n v="682"/>
    <s v="B2C"/>
    <x v="0"/>
    <s v="CREDIT"/>
  </r>
  <r>
    <s v="ID-3972"/>
    <s v="EAST"/>
    <x v="7"/>
    <x v="2"/>
    <x v="3"/>
    <d v="2022-03-02T00:00:00"/>
    <s v="WED"/>
    <s v="MAR"/>
    <x v="3"/>
    <s v="Q1"/>
    <s v="WEEKDAY"/>
    <n v="43"/>
    <n v="5"/>
    <n v="2"/>
    <n v="86"/>
    <n v="3"/>
    <n v="215"/>
    <x v="1"/>
    <s v="PROFIT"/>
    <n v="606"/>
    <s v="B2C"/>
    <x v="3"/>
    <s v="UPI"/>
  </r>
  <r>
    <s v="ID-1606"/>
    <s v="NORTH"/>
    <x v="0"/>
    <x v="4"/>
    <x v="1"/>
    <d v="2022-03-03T00:00:00"/>
    <s v="THU"/>
    <s v="MAR"/>
    <x v="3"/>
    <s v="Q1"/>
    <s v="WEEKDAY"/>
    <n v="76"/>
    <n v="40"/>
    <n v="7"/>
    <n v="532"/>
    <n v="33"/>
    <n v="3040"/>
    <x v="0"/>
    <s v="PROFIT"/>
    <n v="720"/>
    <s v="B2B"/>
    <x v="3"/>
    <s v="UPI"/>
  </r>
  <r>
    <s v="ID-6779"/>
    <s v="NORTH"/>
    <x v="2"/>
    <x v="5"/>
    <x v="5"/>
    <d v="2022-03-04T00:00:00"/>
    <s v="FRI"/>
    <s v="MAR"/>
    <x v="3"/>
    <s v="Q1"/>
    <s v="WEEKDAY"/>
    <n v="91"/>
    <n v="10"/>
    <n v="4"/>
    <n v="364"/>
    <n v="6"/>
    <n v="910"/>
    <x v="0"/>
    <s v="PROFIT"/>
    <n v="128"/>
    <s v="B2B"/>
    <x v="3"/>
    <s v="UPI"/>
  </r>
  <r>
    <s v="ID-2157"/>
    <s v="NORTH"/>
    <x v="3"/>
    <x v="6"/>
    <x v="2"/>
    <d v="2022-03-05T00:00:00"/>
    <s v="SAT"/>
    <s v="MAR"/>
    <x v="3"/>
    <s v="Q1"/>
    <s v="WEEKEND"/>
    <n v="86"/>
    <n v="25"/>
    <n v="10"/>
    <n v="860"/>
    <n v="15"/>
    <n v="2150"/>
    <x v="1"/>
    <s v="PROFIT"/>
    <n v="336"/>
    <s v="B2C"/>
    <x v="2"/>
    <s v="UPI"/>
  </r>
  <r>
    <s v="ID-3416"/>
    <s v="NORTH"/>
    <x v="8"/>
    <x v="0"/>
    <x v="1"/>
    <d v="2022-03-06T00:00:00"/>
    <s v="SUN"/>
    <s v="MAR"/>
    <x v="3"/>
    <s v="Q1"/>
    <s v="WEEKEND"/>
    <n v="21"/>
    <n v="5"/>
    <n v="2"/>
    <n v="42"/>
    <n v="3"/>
    <n v="105"/>
    <x v="0"/>
    <s v="PROFIT"/>
    <n v="813"/>
    <s v="B2C"/>
    <x v="2"/>
    <s v="CASH"/>
  </r>
  <r>
    <s v="ID-5077"/>
    <s v="WEST"/>
    <x v="4"/>
    <x v="5"/>
    <x v="4"/>
    <d v="2022-03-07T00:00:00"/>
    <s v="MON"/>
    <s v="MAR"/>
    <x v="3"/>
    <s v="Q1"/>
    <s v="WEEKDAY"/>
    <n v="36"/>
    <n v="10"/>
    <n v="4"/>
    <n v="144"/>
    <n v="6"/>
    <n v="360"/>
    <x v="1"/>
    <s v="PROFIT"/>
    <n v="993"/>
    <s v="B2B"/>
    <x v="3"/>
    <s v="UPI"/>
  </r>
  <r>
    <s v="ID-5991"/>
    <s v="EAST"/>
    <x v="8"/>
    <x v="6"/>
    <x v="0"/>
    <d v="2022-03-08T00:00:00"/>
    <s v="TUE"/>
    <s v="MAR"/>
    <x v="3"/>
    <s v="Q1"/>
    <s v="WEEKDAY"/>
    <n v="97"/>
    <n v="25"/>
    <n v="10"/>
    <n v="970"/>
    <n v="15"/>
    <n v="2425"/>
    <x v="0"/>
    <s v="PROFIT"/>
    <n v="101"/>
    <s v="B2B"/>
    <x v="2"/>
    <s v="CREDIT"/>
  </r>
  <r>
    <s v="ID-5505"/>
    <s v="NORTH"/>
    <x v="3"/>
    <x v="2"/>
    <x v="1"/>
    <d v="2022-03-09T00:00:00"/>
    <s v="WED"/>
    <s v="MAR"/>
    <x v="3"/>
    <s v="Q1"/>
    <s v="WEEKDAY"/>
    <n v="15"/>
    <n v="5"/>
    <n v="2"/>
    <n v="30"/>
    <n v="3"/>
    <n v="75"/>
    <x v="0"/>
    <s v="PROFIT"/>
    <n v="405"/>
    <s v="B2B"/>
    <x v="2"/>
    <s v="CASH"/>
  </r>
  <r>
    <s v="ID-8915"/>
    <s v="WEST"/>
    <x v="3"/>
    <x v="4"/>
    <x v="4"/>
    <d v="2022-03-10T00:00:00"/>
    <s v="THU"/>
    <s v="MAR"/>
    <x v="3"/>
    <s v="Q1"/>
    <s v="WEEKDAY"/>
    <n v="28"/>
    <n v="40"/>
    <n v="7"/>
    <n v="196"/>
    <n v="33"/>
    <n v="1120"/>
    <x v="0"/>
    <s v="PROFIT"/>
    <n v="14"/>
    <s v="B2B"/>
    <x v="3"/>
    <s v="UPI"/>
  </r>
  <r>
    <s v="ID-2072"/>
    <s v="EAST"/>
    <x v="2"/>
    <x v="0"/>
    <x v="3"/>
    <d v="2022-03-11T00:00:00"/>
    <s v="FRI"/>
    <s v="MAR"/>
    <x v="3"/>
    <s v="Q1"/>
    <s v="WEEKDAY"/>
    <n v="20"/>
    <n v="5"/>
    <n v="2"/>
    <n v="40"/>
    <n v="3"/>
    <n v="100"/>
    <x v="1"/>
    <s v="PROFIT"/>
    <n v="492"/>
    <s v="B2C"/>
    <x v="2"/>
    <s v="UPI"/>
  </r>
  <r>
    <s v="ID-2839"/>
    <s v="WEST"/>
    <x v="3"/>
    <x v="0"/>
    <x v="2"/>
    <d v="2022-03-12T00:00:00"/>
    <s v="SAT"/>
    <s v="MAR"/>
    <x v="3"/>
    <s v="Q1"/>
    <s v="WEEKEND"/>
    <n v="24"/>
    <n v="5"/>
    <n v="2"/>
    <n v="48"/>
    <n v="3"/>
    <n v="120"/>
    <x v="0"/>
    <s v="PROFIT"/>
    <n v="213"/>
    <s v="B2B"/>
    <x v="1"/>
    <s v="UPI"/>
  </r>
  <r>
    <s v="ID-5972"/>
    <s v="NORTH"/>
    <x v="6"/>
    <x v="3"/>
    <x v="1"/>
    <d v="2022-03-13T00:00:00"/>
    <s v="SUN"/>
    <s v="MAR"/>
    <x v="3"/>
    <s v="Q1"/>
    <s v="WEEKEND"/>
    <n v="42"/>
    <n v="15"/>
    <n v="5"/>
    <n v="210"/>
    <n v="10"/>
    <n v="630"/>
    <x v="0"/>
    <s v="PROFIT"/>
    <n v="646"/>
    <s v="B2B"/>
    <x v="3"/>
    <s v="UPI"/>
  </r>
  <r>
    <s v="ID-3390"/>
    <s v="NORTH"/>
    <x v="8"/>
    <x v="3"/>
    <x v="0"/>
    <d v="2022-03-14T00:00:00"/>
    <s v="MON"/>
    <s v="MAR"/>
    <x v="3"/>
    <s v="Q1"/>
    <s v="WEEKDAY"/>
    <n v="18"/>
    <n v="15"/>
    <n v="5"/>
    <n v="90"/>
    <n v="10"/>
    <n v="270"/>
    <x v="1"/>
    <s v="PROFIT"/>
    <n v="721"/>
    <s v="B2C"/>
    <x v="1"/>
    <s v="UPI"/>
  </r>
  <r>
    <s v="ID-1642"/>
    <s v="SOUTH"/>
    <x v="4"/>
    <x v="3"/>
    <x v="4"/>
    <d v="2022-03-15T00:00:00"/>
    <s v="TUE"/>
    <s v="MAR"/>
    <x v="3"/>
    <s v="Q1"/>
    <s v="WEEKDAY"/>
    <n v="19"/>
    <n v="15"/>
    <n v="5"/>
    <n v="95"/>
    <n v="10"/>
    <n v="285"/>
    <x v="0"/>
    <s v="PROFIT"/>
    <n v="925"/>
    <s v="B2B"/>
    <x v="3"/>
    <s v="CREDIT"/>
  </r>
  <r>
    <s v="ID-4348"/>
    <s v="EAST"/>
    <x v="7"/>
    <x v="1"/>
    <x v="1"/>
    <d v="2022-03-16T00:00:00"/>
    <s v="WED"/>
    <s v="MAR"/>
    <x v="3"/>
    <s v="Q1"/>
    <s v="WEEKDAY"/>
    <n v="27"/>
    <n v="5"/>
    <n v="3"/>
    <n v="81"/>
    <n v="2"/>
    <n v="135"/>
    <x v="1"/>
    <s v="PROFIT"/>
    <n v="838"/>
    <s v="B2C"/>
    <x v="3"/>
    <s v="UPI"/>
  </r>
  <r>
    <s v="ID-4240"/>
    <s v="NORTH"/>
    <x v="2"/>
    <x v="3"/>
    <x v="3"/>
    <d v="2022-03-17T00:00:00"/>
    <s v="THU"/>
    <s v="MAR"/>
    <x v="3"/>
    <s v="Q1"/>
    <s v="WEEKDAY"/>
    <n v="18"/>
    <n v="15"/>
    <n v="5"/>
    <n v="90"/>
    <n v="10"/>
    <n v="270"/>
    <x v="1"/>
    <s v="PROFIT"/>
    <n v="421"/>
    <s v="B2C"/>
    <x v="3"/>
    <s v="UPI"/>
  </r>
  <r>
    <s v="ID-2999"/>
    <s v="SOUTH"/>
    <x v="1"/>
    <x v="2"/>
    <x v="2"/>
    <d v="2022-03-18T00:00:00"/>
    <s v="FRI"/>
    <s v="MAR"/>
    <x v="3"/>
    <s v="Q1"/>
    <s v="WEEKDAY"/>
    <n v="75"/>
    <n v="5"/>
    <n v="2"/>
    <n v="150"/>
    <n v="3"/>
    <n v="375"/>
    <x v="1"/>
    <s v="PROFIT"/>
    <n v="510"/>
    <s v="B2B"/>
    <x v="2"/>
    <s v="CASH"/>
  </r>
  <r>
    <s v="ID-2832"/>
    <s v="WEST"/>
    <x v="7"/>
    <x v="6"/>
    <x v="0"/>
    <d v="2022-03-19T00:00:00"/>
    <s v="SAT"/>
    <s v="MAR"/>
    <x v="3"/>
    <s v="Q1"/>
    <s v="WEEKEND"/>
    <n v="26"/>
    <n v="25"/>
    <n v="10"/>
    <n v="260"/>
    <n v="15"/>
    <n v="650"/>
    <x v="0"/>
    <s v="PROFIT"/>
    <n v="738"/>
    <s v="B2C"/>
    <x v="1"/>
    <s v="UPI"/>
  </r>
  <r>
    <s v="ID-1234"/>
    <s v="SOUTH"/>
    <x v="5"/>
    <x v="1"/>
    <x v="2"/>
    <d v="2022-03-20T00:00:00"/>
    <s v="SUN"/>
    <s v="MAR"/>
    <x v="3"/>
    <s v="Q1"/>
    <s v="WEEKEND"/>
    <n v="80"/>
    <n v="5"/>
    <n v="3"/>
    <n v="240"/>
    <n v="2"/>
    <n v="400"/>
    <x v="1"/>
    <s v="PROFIT"/>
    <n v="969"/>
    <s v="B2B"/>
    <x v="0"/>
    <s v="UPI"/>
  </r>
  <r>
    <s v="ID-5225"/>
    <s v="NORTH"/>
    <x v="2"/>
    <x v="1"/>
    <x v="4"/>
    <d v="2022-03-21T00:00:00"/>
    <s v="MON"/>
    <s v="MAR"/>
    <x v="3"/>
    <s v="Q1"/>
    <s v="WEEKDAY"/>
    <n v="38"/>
    <n v="5"/>
    <n v="3"/>
    <n v="114"/>
    <n v="2"/>
    <n v="190"/>
    <x v="1"/>
    <s v="PROFIT"/>
    <n v="450"/>
    <s v="B2B"/>
    <x v="0"/>
    <s v="UPI"/>
  </r>
  <r>
    <s v="ID-3749"/>
    <s v="WEST"/>
    <x v="8"/>
    <x v="3"/>
    <x v="5"/>
    <d v="2022-03-22T00:00:00"/>
    <s v="TUE"/>
    <s v="MAR"/>
    <x v="3"/>
    <s v="Q1"/>
    <s v="WEEKDAY"/>
    <n v="89"/>
    <n v="15"/>
    <n v="5"/>
    <n v="445"/>
    <n v="10"/>
    <n v="1335"/>
    <x v="0"/>
    <s v="PROFIT"/>
    <n v="839"/>
    <s v="B2C"/>
    <x v="2"/>
    <s v="CASH"/>
  </r>
  <r>
    <s v="ID-6247"/>
    <s v="WEST"/>
    <x v="8"/>
    <x v="2"/>
    <x v="0"/>
    <d v="2022-03-23T00:00:00"/>
    <s v="WED"/>
    <s v="MAR"/>
    <x v="3"/>
    <s v="Q1"/>
    <s v="WEEKDAY"/>
    <n v="65"/>
    <n v="5"/>
    <n v="2"/>
    <n v="130"/>
    <n v="3"/>
    <n v="325"/>
    <x v="1"/>
    <s v="PROFIT"/>
    <n v="497"/>
    <s v="B2C"/>
    <x v="0"/>
    <s v="CREDIT"/>
  </r>
  <r>
    <s v="ID-5796"/>
    <s v="WEST"/>
    <x v="5"/>
    <x v="5"/>
    <x v="5"/>
    <d v="2022-03-24T00:00:00"/>
    <s v="THU"/>
    <s v="MAR"/>
    <x v="3"/>
    <s v="Q1"/>
    <s v="WEEKDAY"/>
    <n v="20"/>
    <n v="10"/>
    <n v="4"/>
    <n v="80"/>
    <n v="6"/>
    <n v="200"/>
    <x v="1"/>
    <s v="PROFIT"/>
    <n v="911"/>
    <s v="B2C"/>
    <x v="0"/>
    <s v="UPI"/>
  </r>
  <r>
    <s v="ID-8515"/>
    <s v="NORTH"/>
    <x v="3"/>
    <x v="5"/>
    <x v="3"/>
    <d v="2022-03-25T00:00:00"/>
    <s v="FRI"/>
    <s v="MAR"/>
    <x v="3"/>
    <s v="Q1"/>
    <s v="WEEKDAY"/>
    <n v="16"/>
    <n v="10"/>
    <n v="4"/>
    <n v="64"/>
    <n v="6"/>
    <n v="160"/>
    <x v="1"/>
    <s v="PROFIT"/>
    <n v="26"/>
    <s v="B2B"/>
    <x v="0"/>
    <s v="CASH"/>
  </r>
  <r>
    <s v="ID-7709"/>
    <s v="WEST"/>
    <x v="8"/>
    <x v="4"/>
    <x v="0"/>
    <d v="2022-03-26T00:00:00"/>
    <s v="SAT"/>
    <s v="MAR"/>
    <x v="3"/>
    <s v="Q1"/>
    <s v="WEEKEND"/>
    <n v="16"/>
    <n v="40"/>
    <n v="7"/>
    <n v="112"/>
    <n v="33"/>
    <n v="640"/>
    <x v="1"/>
    <s v="PROFIT"/>
    <n v="190"/>
    <s v="B2B"/>
    <x v="1"/>
    <s v="CASH"/>
  </r>
  <r>
    <s v="ID-3218"/>
    <s v="EAST"/>
    <x v="2"/>
    <x v="4"/>
    <x v="3"/>
    <d v="2022-03-27T00:00:00"/>
    <s v="SUN"/>
    <s v="MAR"/>
    <x v="3"/>
    <s v="Q1"/>
    <s v="WEEKEND"/>
    <n v="11"/>
    <n v="40"/>
    <n v="7"/>
    <n v="77"/>
    <n v="33"/>
    <n v="440"/>
    <x v="0"/>
    <s v="PROFIT"/>
    <n v="545"/>
    <s v="B2C"/>
    <x v="2"/>
    <s v="UPI"/>
  </r>
  <r>
    <s v="ID-8024"/>
    <s v="EAST"/>
    <x v="8"/>
    <x v="4"/>
    <x v="4"/>
    <d v="2022-03-28T00:00:00"/>
    <s v="MON"/>
    <s v="MAR"/>
    <x v="3"/>
    <s v="Q1"/>
    <s v="WEEKDAY"/>
    <n v="22"/>
    <n v="40"/>
    <n v="7"/>
    <n v="154"/>
    <n v="33"/>
    <n v="880"/>
    <x v="0"/>
    <s v="PROFIT"/>
    <n v="626"/>
    <s v="B2B"/>
    <x v="3"/>
    <s v="CASH"/>
  </r>
  <r>
    <s v="ID-3632"/>
    <s v="SOUTH"/>
    <x v="2"/>
    <x v="1"/>
    <x v="0"/>
    <d v="2022-03-29T00:00:00"/>
    <s v="TUE"/>
    <s v="MAR"/>
    <x v="3"/>
    <s v="Q1"/>
    <s v="WEEKDAY"/>
    <n v="29"/>
    <n v="5"/>
    <n v="3"/>
    <n v="87"/>
    <n v="2"/>
    <n v="145"/>
    <x v="1"/>
    <s v="PROFIT"/>
    <n v="82"/>
    <s v="B2B"/>
    <x v="0"/>
    <s v="CASH"/>
  </r>
  <r>
    <s v="ID-4897"/>
    <s v="SOUTH"/>
    <x v="6"/>
    <x v="4"/>
    <x v="2"/>
    <d v="2022-03-30T00:00:00"/>
    <s v="WED"/>
    <s v="MAR"/>
    <x v="3"/>
    <s v="Q1"/>
    <s v="WEEKDAY"/>
    <n v="86"/>
    <n v="40"/>
    <n v="7"/>
    <n v="602"/>
    <n v="33"/>
    <n v="3440"/>
    <x v="1"/>
    <s v="PROFIT"/>
    <n v="105"/>
    <s v="B2B"/>
    <x v="0"/>
    <s v="UPI"/>
  </r>
  <r>
    <s v="ID-8905"/>
    <s v="SOUTH"/>
    <x v="8"/>
    <x v="5"/>
    <x v="5"/>
    <d v="2022-03-31T00:00:00"/>
    <s v="THU"/>
    <s v="MAR"/>
    <x v="3"/>
    <s v="Q1"/>
    <s v="WEEKDAY"/>
    <n v="57"/>
    <n v="10"/>
    <n v="4"/>
    <n v="228"/>
    <n v="6"/>
    <n v="570"/>
    <x v="0"/>
    <s v="PROFIT"/>
    <n v="684"/>
    <s v="B2B"/>
    <x v="3"/>
    <s v="CREDIT"/>
  </r>
  <r>
    <s v="ID-6220"/>
    <s v="NORTH"/>
    <x v="8"/>
    <x v="6"/>
    <x v="5"/>
    <d v="2022-04-01T00:00:00"/>
    <s v="FRI"/>
    <s v="APR"/>
    <x v="3"/>
    <s v="Q2"/>
    <s v="WEEKDAY"/>
    <n v="97"/>
    <n v="25"/>
    <n v="10"/>
    <n v="970"/>
    <n v="15"/>
    <n v="2425"/>
    <x v="1"/>
    <s v="PROFIT"/>
    <n v="183"/>
    <s v="B2B"/>
    <x v="2"/>
    <s v="CREDIT"/>
  </r>
  <r>
    <s v="ID-8273"/>
    <s v="EAST"/>
    <x v="7"/>
    <x v="1"/>
    <x v="1"/>
    <d v="2022-04-02T00:00:00"/>
    <s v="SAT"/>
    <s v="APR"/>
    <x v="3"/>
    <s v="Q2"/>
    <s v="WEEKEND"/>
    <n v="96"/>
    <n v="5"/>
    <n v="3"/>
    <n v="288"/>
    <n v="2"/>
    <n v="480"/>
    <x v="1"/>
    <s v="PROFIT"/>
    <n v="99"/>
    <s v="B2C"/>
    <x v="0"/>
    <s v="UPI"/>
  </r>
  <r>
    <s v="ID-1506"/>
    <s v="NORTH"/>
    <x v="2"/>
    <x v="2"/>
    <x v="5"/>
    <d v="2022-04-03T00:00:00"/>
    <s v="SUN"/>
    <s v="APR"/>
    <x v="3"/>
    <s v="Q2"/>
    <s v="WEEKEND"/>
    <n v="97"/>
    <n v="5"/>
    <n v="2"/>
    <n v="194"/>
    <n v="3"/>
    <n v="485"/>
    <x v="1"/>
    <s v="PROFIT"/>
    <n v="937"/>
    <s v="B2B"/>
    <x v="3"/>
    <s v="UPI"/>
  </r>
  <r>
    <s v="ID-4405"/>
    <s v="EAST"/>
    <x v="3"/>
    <x v="0"/>
    <x v="1"/>
    <d v="2022-04-04T00:00:00"/>
    <s v="MON"/>
    <s v="APR"/>
    <x v="3"/>
    <s v="Q2"/>
    <s v="WEEKDAY"/>
    <n v="44"/>
    <n v="5"/>
    <n v="2"/>
    <n v="88"/>
    <n v="3"/>
    <n v="220"/>
    <x v="0"/>
    <s v="PROFIT"/>
    <n v="905"/>
    <s v="B2C"/>
    <x v="0"/>
    <s v="CASH"/>
  </r>
  <r>
    <s v="ID-7835"/>
    <s v="NORTH"/>
    <x v="3"/>
    <x v="0"/>
    <x v="5"/>
    <d v="2022-04-05T00:00:00"/>
    <s v="TUE"/>
    <s v="APR"/>
    <x v="3"/>
    <s v="Q2"/>
    <s v="WEEKDAY"/>
    <n v="90"/>
    <n v="5"/>
    <n v="2"/>
    <n v="180"/>
    <n v="3"/>
    <n v="450"/>
    <x v="0"/>
    <s v="PROFIT"/>
    <n v="635"/>
    <s v="B2B"/>
    <x v="2"/>
    <s v="CASH"/>
  </r>
  <r>
    <s v="ID-2786"/>
    <s v="WEST"/>
    <x v="5"/>
    <x v="1"/>
    <x v="2"/>
    <d v="2022-04-06T00:00:00"/>
    <s v="WED"/>
    <s v="APR"/>
    <x v="3"/>
    <s v="Q2"/>
    <s v="WEEKDAY"/>
    <n v="90"/>
    <n v="5"/>
    <n v="3"/>
    <n v="270"/>
    <n v="2"/>
    <n v="450"/>
    <x v="0"/>
    <s v="PROFIT"/>
    <n v="249"/>
    <s v="B2B"/>
    <x v="3"/>
    <s v="UPI"/>
  </r>
  <r>
    <s v="ID-6603"/>
    <s v="EAST"/>
    <x v="6"/>
    <x v="1"/>
    <x v="1"/>
    <d v="2022-04-07T00:00:00"/>
    <s v="THU"/>
    <s v="APR"/>
    <x v="3"/>
    <s v="Q2"/>
    <s v="WEEKDAY"/>
    <n v="44"/>
    <n v="5"/>
    <n v="3"/>
    <n v="132"/>
    <n v="2"/>
    <n v="220"/>
    <x v="0"/>
    <s v="PROFIT"/>
    <n v="261"/>
    <s v="B2C"/>
    <x v="2"/>
    <s v="UPI"/>
  </r>
  <r>
    <s v="ID-6515"/>
    <s v="EAST"/>
    <x v="6"/>
    <x v="0"/>
    <x v="1"/>
    <d v="2022-04-08T00:00:00"/>
    <s v="FRI"/>
    <s v="APR"/>
    <x v="3"/>
    <s v="Q2"/>
    <s v="WEEKDAY"/>
    <n v="11"/>
    <n v="5"/>
    <n v="2"/>
    <n v="22"/>
    <n v="3"/>
    <n v="55"/>
    <x v="1"/>
    <s v="PROFIT"/>
    <n v="96"/>
    <s v="B2B"/>
    <x v="3"/>
    <s v="CASH"/>
  </r>
  <r>
    <s v="ID-1390"/>
    <s v="SOUTH"/>
    <x v="4"/>
    <x v="5"/>
    <x v="0"/>
    <d v="2022-04-09T00:00:00"/>
    <s v="SAT"/>
    <s v="APR"/>
    <x v="3"/>
    <s v="Q2"/>
    <s v="WEEKEND"/>
    <n v="48"/>
    <n v="10"/>
    <n v="4"/>
    <n v="192"/>
    <n v="6"/>
    <n v="480"/>
    <x v="0"/>
    <s v="PROFIT"/>
    <n v="174"/>
    <s v="B2B"/>
    <x v="2"/>
    <s v="UPI"/>
  </r>
  <r>
    <s v="ID-7420"/>
    <s v="WEST"/>
    <x v="8"/>
    <x v="1"/>
    <x v="1"/>
    <d v="2022-04-10T00:00:00"/>
    <s v="SUN"/>
    <s v="APR"/>
    <x v="3"/>
    <s v="Q2"/>
    <s v="WEEKEND"/>
    <n v="69"/>
    <n v="5"/>
    <n v="3"/>
    <n v="207"/>
    <n v="2"/>
    <n v="345"/>
    <x v="0"/>
    <s v="PROFIT"/>
    <n v="974"/>
    <s v="B2C"/>
    <x v="2"/>
    <s v="CASH"/>
  </r>
  <r>
    <s v="ID-4331"/>
    <s v="SOUTH"/>
    <x v="8"/>
    <x v="3"/>
    <x v="1"/>
    <d v="2022-04-11T00:00:00"/>
    <s v="MON"/>
    <s v="APR"/>
    <x v="3"/>
    <s v="Q2"/>
    <s v="WEEKDAY"/>
    <n v="48"/>
    <n v="15"/>
    <n v="5"/>
    <n v="240"/>
    <n v="10"/>
    <n v="720"/>
    <x v="1"/>
    <s v="PROFIT"/>
    <n v="656"/>
    <s v="B2B"/>
    <x v="1"/>
    <s v="CREDIT"/>
  </r>
  <r>
    <s v="ID-7683"/>
    <s v="NORTH"/>
    <x v="7"/>
    <x v="1"/>
    <x v="5"/>
    <d v="2022-04-12T00:00:00"/>
    <s v="TUE"/>
    <s v="APR"/>
    <x v="3"/>
    <s v="Q2"/>
    <s v="WEEKDAY"/>
    <n v="21"/>
    <n v="5"/>
    <n v="3"/>
    <n v="63"/>
    <n v="2"/>
    <n v="105"/>
    <x v="1"/>
    <s v="PROFIT"/>
    <n v="550"/>
    <s v="B2C"/>
    <x v="0"/>
    <s v="UPI"/>
  </r>
  <r>
    <s v="ID-1573"/>
    <s v="SOUTH"/>
    <x v="1"/>
    <x v="0"/>
    <x v="4"/>
    <d v="2022-04-13T00:00:00"/>
    <s v="WED"/>
    <s v="APR"/>
    <x v="3"/>
    <s v="Q2"/>
    <s v="WEEKDAY"/>
    <n v="16"/>
    <n v="5"/>
    <n v="2"/>
    <n v="32"/>
    <n v="3"/>
    <n v="80"/>
    <x v="0"/>
    <s v="PROFIT"/>
    <n v="328"/>
    <s v="B2C"/>
    <x v="3"/>
    <s v="CREDIT"/>
  </r>
  <r>
    <s v="ID-7616"/>
    <s v="EAST"/>
    <x v="2"/>
    <x v="0"/>
    <x v="0"/>
    <d v="2022-04-14T00:00:00"/>
    <s v="THU"/>
    <s v="APR"/>
    <x v="3"/>
    <s v="Q2"/>
    <s v="WEEKDAY"/>
    <n v="35"/>
    <n v="5"/>
    <n v="2"/>
    <n v="70"/>
    <n v="3"/>
    <n v="175"/>
    <x v="0"/>
    <s v="PROFIT"/>
    <n v="566"/>
    <s v="B2B"/>
    <x v="1"/>
    <s v="UPI"/>
  </r>
  <r>
    <s v="ID-7407"/>
    <s v="WEST"/>
    <x v="6"/>
    <x v="3"/>
    <x v="2"/>
    <d v="2022-04-15T00:00:00"/>
    <s v="FRI"/>
    <s v="APR"/>
    <x v="3"/>
    <s v="Q2"/>
    <s v="WEEKDAY"/>
    <n v="78"/>
    <n v="15"/>
    <n v="5"/>
    <n v="390"/>
    <n v="10"/>
    <n v="1170"/>
    <x v="1"/>
    <s v="PROFIT"/>
    <n v="170"/>
    <s v="B2C"/>
    <x v="3"/>
    <s v="CREDIT"/>
  </r>
  <r>
    <s v="ID-1084"/>
    <s v="EAST"/>
    <x v="8"/>
    <x v="1"/>
    <x v="3"/>
    <d v="2022-04-16T00:00:00"/>
    <s v="SAT"/>
    <s v="APR"/>
    <x v="3"/>
    <s v="Q2"/>
    <s v="WEEKEND"/>
    <n v="76"/>
    <n v="5"/>
    <n v="3"/>
    <n v="228"/>
    <n v="2"/>
    <n v="380"/>
    <x v="1"/>
    <s v="PROFIT"/>
    <n v="598"/>
    <s v="B2C"/>
    <x v="3"/>
    <s v="CREDIT"/>
  </r>
  <r>
    <s v="ID-2520"/>
    <s v="EAST"/>
    <x v="1"/>
    <x v="0"/>
    <x v="0"/>
    <d v="2022-04-17T00:00:00"/>
    <s v="SUN"/>
    <s v="APR"/>
    <x v="3"/>
    <s v="Q2"/>
    <s v="WEEKEND"/>
    <n v="46"/>
    <n v="5"/>
    <n v="2"/>
    <n v="92"/>
    <n v="3"/>
    <n v="230"/>
    <x v="1"/>
    <s v="PROFIT"/>
    <n v="100"/>
    <s v="B2C"/>
    <x v="1"/>
    <s v="UPI"/>
  </r>
  <r>
    <s v="ID-3370"/>
    <s v="SOUTH"/>
    <x v="0"/>
    <x v="4"/>
    <x v="2"/>
    <d v="2022-04-18T00:00:00"/>
    <s v="MON"/>
    <s v="APR"/>
    <x v="3"/>
    <s v="Q2"/>
    <s v="WEEKDAY"/>
    <n v="13"/>
    <n v="40"/>
    <n v="7"/>
    <n v="91"/>
    <n v="33"/>
    <n v="520"/>
    <x v="1"/>
    <s v="PROFIT"/>
    <n v="292"/>
    <s v="B2B"/>
    <x v="3"/>
    <s v="CREDIT"/>
  </r>
  <r>
    <s v="ID-5537"/>
    <s v="EAST"/>
    <x v="1"/>
    <x v="1"/>
    <x v="3"/>
    <d v="2022-04-19T00:00:00"/>
    <s v="TUE"/>
    <s v="APR"/>
    <x v="3"/>
    <s v="Q2"/>
    <s v="WEEKDAY"/>
    <n v="61"/>
    <n v="5"/>
    <n v="3"/>
    <n v="183"/>
    <n v="2"/>
    <n v="305"/>
    <x v="1"/>
    <s v="PROFIT"/>
    <n v="299"/>
    <s v="B2C"/>
    <x v="3"/>
    <s v="CREDIT"/>
  </r>
  <r>
    <s v="ID-6231"/>
    <s v="NORTH"/>
    <x v="0"/>
    <x v="6"/>
    <x v="1"/>
    <d v="2022-04-20T00:00:00"/>
    <s v="WED"/>
    <s v="APR"/>
    <x v="3"/>
    <s v="Q2"/>
    <s v="WEEKDAY"/>
    <n v="14"/>
    <n v="25"/>
    <n v="10"/>
    <n v="140"/>
    <n v="15"/>
    <n v="350"/>
    <x v="1"/>
    <s v="PROFIT"/>
    <n v="718"/>
    <s v="B2B"/>
    <x v="2"/>
    <s v="UPI"/>
  </r>
  <r>
    <s v="ID-5838"/>
    <s v="EAST"/>
    <x v="7"/>
    <x v="3"/>
    <x v="4"/>
    <d v="2022-04-21T00:00:00"/>
    <s v="THU"/>
    <s v="APR"/>
    <x v="3"/>
    <s v="Q2"/>
    <s v="WEEKDAY"/>
    <n v="61"/>
    <n v="15"/>
    <n v="5"/>
    <n v="305"/>
    <n v="10"/>
    <n v="915"/>
    <x v="0"/>
    <s v="PROFIT"/>
    <n v="20"/>
    <s v="B2B"/>
    <x v="0"/>
    <s v="UPI"/>
  </r>
  <r>
    <s v="ID-7290"/>
    <s v="SOUTH"/>
    <x v="3"/>
    <x v="3"/>
    <x v="1"/>
    <d v="2022-04-22T00:00:00"/>
    <s v="FRI"/>
    <s v="APR"/>
    <x v="3"/>
    <s v="Q2"/>
    <s v="WEEKDAY"/>
    <n v="18"/>
    <n v="15"/>
    <n v="5"/>
    <n v="90"/>
    <n v="10"/>
    <n v="270"/>
    <x v="0"/>
    <s v="PROFIT"/>
    <n v="103"/>
    <s v="B2B"/>
    <x v="0"/>
    <s v="CREDIT"/>
  </r>
  <r>
    <s v="ID-2217"/>
    <s v="NORTH"/>
    <x v="4"/>
    <x v="6"/>
    <x v="3"/>
    <d v="2022-04-23T00:00:00"/>
    <s v="SAT"/>
    <s v="APR"/>
    <x v="3"/>
    <s v="Q2"/>
    <s v="WEEKEND"/>
    <n v="83"/>
    <n v="25"/>
    <n v="10"/>
    <n v="830"/>
    <n v="15"/>
    <n v="2075"/>
    <x v="0"/>
    <s v="PROFIT"/>
    <n v="928"/>
    <s v="B2B"/>
    <x v="3"/>
    <s v="UPI"/>
  </r>
  <r>
    <s v="ID-4989"/>
    <s v="SOUTH"/>
    <x v="8"/>
    <x v="6"/>
    <x v="5"/>
    <d v="2022-04-24T00:00:00"/>
    <s v="SUN"/>
    <s v="APR"/>
    <x v="3"/>
    <s v="Q2"/>
    <s v="WEEKEND"/>
    <n v="96"/>
    <n v="25"/>
    <n v="10"/>
    <n v="960"/>
    <n v="15"/>
    <n v="2400"/>
    <x v="1"/>
    <s v="PROFIT"/>
    <n v="167"/>
    <s v="B2B"/>
    <x v="1"/>
    <s v="UPI"/>
  </r>
  <r>
    <s v="ID-8125"/>
    <s v="SOUTH"/>
    <x v="4"/>
    <x v="1"/>
    <x v="3"/>
    <d v="2022-04-25T00:00:00"/>
    <s v="MON"/>
    <s v="APR"/>
    <x v="3"/>
    <s v="Q2"/>
    <s v="WEEKDAY"/>
    <n v="40"/>
    <n v="5"/>
    <n v="3"/>
    <n v="120"/>
    <n v="2"/>
    <n v="200"/>
    <x v="1"/>
    <s v="PROFIT"/>
    <n v="464"/>
    <s v="B2B"/>
    <x v="3"/>
    <s v="CREDIT"/>
  </r>
  <r>
    <s v="ID-5585"/>
    <s v="NORTH"/>
    <x v="8"/>
    <x v="2"/>
    <x v="4"/>
    <d v="2022-04-26T00:00:00"/>
    <s v="TUE"/>
    <s v="APR"/>
    <x v="3"/>
    <s v="Q2"/>
    <s v="WEEKDAY"/>
    <n v="66"/>
    <n v="5"/>
    <n v="2"/>
    <n v="132"/>
    <n v="3"/>
    <n v="330"/>
    <x v="1"/>
    <s v="PROFIT"/>
    <n v="583"/>
    <s v="B2C"/>
    <x v="2"/>
    <s v="CREDIT"/>
  </r>
  <r>
    <s v="ID-1952"/>
    <s v="NORTH"/>
    <x v="3"/>
    <x v="3"/>
    <x v="3"/>
    <d v="2022-04-27T00:00:00"/>
    <s v="WED"/>
    <s v="APR"/>
    <x v="3"/>
    <s v="Q2"/>
    <s v="WEEKDAY"/>
    <n v="53"/>
    <n v="15"/>
    <n v="5"/>
    <n v="265"/>
    <n v="10"/>
    <n v="795"/>
    <x v="0"/>
    <s v="PROFIT"/>
    <n v="762"/>
    <s v="B2B"/>
    <x v="2"/>
    <s v="CASH"/>
  </r>
  <r>
    <s v="ID-1250"/>
    <s v="SOUTH"/>
    <x v="0"/>
    <x v="6"/>
    <x v="1"/>
    <d v="2022-04-28T00:00:00"/>
    <s v="THU"/>
    <s v="APR"/>
    <x v="3"/>
    <s v="Q2"/>
    <s v="WEEKDAY"/>
    <n v="92"/>
    <n v="25"/>
    <n v="10"/>
    <n v="920"/>
    <n v="15"/>
    <n v="2300"/>
    <x v="0"/>
    <s v="PROFIT"/>
    <n v="736"/>
    <s v="B2C"/>
    <x v="3"/>
    <s v="UPI"/>
  </r>
  <r>
    <s v="ID-8529"/>
    <s v="SOUTH"/>
    <x v="7"/>
    <x v="2"/>
    <x v="2"/>
    <d v="2022-04-29T00:00:00"/>
    <s v="FRI"/>
    <s v="APR"/>
    <x v="3"/>
    <s v="Q2"/>
    <s v="WEEKDAY"/>
    <n v="85"/>
    <n v="5"/>
    <n v="2"/>
    <n v="170"/>
    <n v="3"/>
    <n v="425"/>
    <x v="1"/>
    <s v="PROFIT"/>
    <n v="925"/>
    <s v="B2C"/>
    <x v="0"/>
    <s v="UPI"/>
  </r>
  <r>
    <s v="ID-8593"/>
    <s v="NORTH"/>
    <x v="4"/>
    <x v="5"/>
    <x v="3"/>
    <d v="2022-04-30T00:00:00"/>
    <s v="SAT"/>
    <s v="APR"/>
    <x v="3"/>
    <s v="Q2"/>
    <s v="WEEKEND"/>
    <n v="30"/>
    <n v="10"/>
    <n v="4"/>
    <n v="120"/>
    <n v="6"/>
    <n v="300"/>
    <x v="0"/>
    <s v="PROFIT"/>
    <n v="513"/>
    <s v="B2B"/>
    <x v="0"/>
    <s v="UPI"/>
  </r>
  <r>
    <s v="ID-1606"/>
    <s v="NORTH"/>
    <x v="3"/>
    <x v="0"/>
    <x v="1"/>
    <d v="2022-05-01T00:00:00"/>
    <s v="SUN"/>
    <s v="MAY"/>
    <x v="3"/>
    <s v="Q2"/>
    <s v="WEEKEND"/>
    <n v="21"/>
    <n v="5"/>
    <n v="2"/>
    <n v="42"/>
    <n v="3"/>
    <n v="105"/>
    <x v="1"/>
    <s v="PROFIT"/>
    <n v="503"/>
    <s v="B2C"/>
    <x v="3"/>
    <s v="UPI"/>
  </r>
  <r>
    <s v="ID-8053"/>
    <s v="WEST"/>
    <x v="7"/>
    <x v="5"/>
    <x v="0"/>
    <d v="2022-05-02T00:00:00"/>
    <s v="MON"/>
    <s v="MAY"/>
    <x v="3"/>
    <s v="Q2"/>
    <s v="WEEKDAY"/>
    <n v="44"/>
    <n v="10"/>
    <n v="4"/>
    <n v="176"/>
    <n v="6"/>
    <n v="440"/>
    <x v="1"/>
    <s v="PROFIT"/>
    <n v="405"/>
    <s v="B2B"/>
    <x v="1"/>
    <s v="CASH"/>
  </r>
  <r>
    <s v="ID-5458"/>
    <s v="SOUTH"/>
    <x v="2"/>
    <x v="3"/>
    <x v="3"/>
    <d v="2022-05-03T00:00:00"/>
    <s v="TUE"/>
    <s v="MAY"/>
    <x v="3"/>
    <s v="Q2"/>
    <s v="WEEKDAY"/>
    <n v="74"/>
    <n v="15"/>
    <n v="5"/>
    <n v="370"/>
    <n v="10"/>
    <n v="1110"/>
    <x v="1"/>
    <s v="PROFIT"/>
    <n v="613"/>
    <s v="B2B"/>
    <x v="0"/>
    <s v="UPI"/>
  </r>
  <r>
    <s v="ID-8495"/>
    <s v="WEST"/>
    <x v="0"/>
    <x v="5"/>
    <x v="5"/>
    <d v="2022-05-04T00:00:00"/>
    <s v="WED"/>
    <s v="MAY"/>
    <x v="3"/>
    <s v="Q2"/>
    <s v="WEEKDAY"/>
    <n v="89"/>
    <n v="10"/>
    <n v="4"/>
    <n v="356"/>
    <n v="6"/>
    <n v="890"/>
    <x v="0"/>
    <s v="PROFIT"/>
    <n v="8"/>
    <s v="B2B"/>
    <x v="0"/>
    <s v="CASH"/>
  </r>
  <r>
    <s v="ID-7932"/>
    <s v="NORTH"/>
    <x v="2"/>
    <x v="1"/>
    <x v="1"/>
    <d v="2022-05-05T00:00:00"/>
    <s v="THU"/>
    <s v="MAY"/>
    <x v="3"/>
    <s v="Q2"/>
    <s v="WEEKDAY"/>
    <n v="52"/>
    <n v="5"/>
    <n v="3"/>
    <n v="156"/>
    <n v="2"/>
    <n v="260"/>
    <x v="0"/>
    <s v="PROFIT"/>
    <n v="610"/>
    <s v="B2B"/>
    <x v="2"/>
    <s v="UPI"/>
  </r>
  <r>
    <s v="ID-4641"/>
    <s v="SOUTH"/>
    <x v="8"/>
    <x v="5"/>
    <x v="2"/>
    <d v="2022-05-06T00:00:00"/>
    <s v="FRI"/>
    <s v="MAY"/>
    <x v="3"/>
    <s v="Q2"/>
    <s v="WEEKDAY"/>
    <n v="93"/>
    <n v="10"/>
    <n v="4"/>
    <n v="372"/>
    <n v="6"/>
    <n v="930"/>
    <x v="0"/>
    <s v="PROFIT"/>
    <n v="815"/>
    <s v="B2B"/>
    <x v="1"/>
    <s v="CREDIT"/>
  </r>
  <r>
    <s v="ID-3114"/>
    <s v="WEST"/>
    <x v="1"/>
    <x v="0"/>
    <x v="4"/>
    <d v="2022-05-07T00:00:00"/>
    <s v="SAT"/>
    <s v="MAY"/>
    <x v="3"/>
    <s v="Q2"/>
    <s v="WEEKEND"/>
    <n v="21"/>
    <n v="5"/>
    <n v="2"/>
    <n v="42"/>
    <n v="3"/>
    <n v="105"/>
    <x v="1"/>
    <s v="PROFIT"/>
    <n v="682"/>
    <s v="B2C"/>
    <x v="0"/>
    <s v="UPI"/>
  </r>
  <r>
    <s v="ID-5799"/>
    <s v="EAST"/>
    <x v="4"/>
    <x v="6"/>
    <x v="5"/>
    <d v="2022-05-08T00:00:00"/>
    <s v="SUN"/>
    <s v="MAY"/>
    <x v="3"/>
    <s v="Q2"/>
    <s v="WEEKEND"/>
    <n v="47"/>
    <n v="25"/>
    <n v="10"/>
    <n v="470"/>
    <n v="15"/>
    <n v="1175"/>
    <x v="0"/>
    <s v="PROFIT"/>
    <n v="901"/>
    <s v="B2C"/>
    <x v="0"/>
    <s v="CREDIT"/>
  </r>
  <r>
    <s v="ID-2714"/>
    <s v="EAST"/>
    <x v="2"/>
    <x v="5"/>
    <x v="0"/>
    <d v="2022-05-09T00:00:00"/>
    <s v="MON"/>
    <s v="MAY"/>
    <x v="3"/>
    <s v="Q2"/>
    <s v="WEEKDAY"/>
    <n v="22"/>
    <n v="10"/>
    <n v="4"/>
    <n v="88"/>
    <n v="6"/>
    <n v="220"/>
    <x v="1"/>
    <s v="PROFIT"/>
    <n v="743"/>
    <s v="B2C"/>
    <x v="1"/>
    <s v="CREDIT"/>
  </r>
  <r>
    <s v="ID-8243"/>
    <s v="SOUTH"/>
    <x v="8"/>
    <x v="4"/>
    <x v="1"/>
    <d v="2022-05-10T00:00:00"/>
    <s v="TUE"/>
    <s v="MAY"/>
    <x v="3"/>
    <s v="Q2"/>
    <s v="WEEKDAY"/>
    <n v="37"/>
    <n v="40"/>
    <n v="7"/>
    <n v="259"/>
    <n v="33"/>
    <n v="1480"/>
    <x v="1"/>
    <s v="PROFIT"/>
    <n v="535"/>
    <s v="B2C"/>
    <x v="1"/>
    <s v="CASH"/>
  </r>
  <r>
    <s v="ID-1636"/>
    <s v="EAST"/>
    <x v="3"/>
    <x v="1"/>
    <x v="4"/>
    <d v="2022-05-11T00:00:00"/>
    <s v="WED"/>
    <s v="MAY"/>
    <x v="3"/>
    <s v="Q2"/>
    <s v="WEEKDAY"/>
    <n v="70"/>
    <n v="5"/>
    <n v="3"/>
    <n v="210"/>
    <n v="2"/>
    <n v="350"/>
    <x v="0"/>
    <s v="PROFIT"/>
    <n v="680"/>
    <s v="B2C"/>
    <x v="2"/>
    <s v="UPI"/>
  </r>
  <r>
    <s v="ID-7215"/>
    <s v="WEST"/>
    <x v="8"/>
    <x v="4"/>
    <x v="0"/>
    <d v="2022-05-12T00:00:00"/>
    <s v="THU"/>
    <s v="MAY"/>
    <x v="3"/>
    <s v="Q2"/>
    <s v="WEEKDAY"/>
    <n v="67"/>
    <n v="40"/>
    <n v="7"/>
    <n v="469"/>
    <n v="33"/>
    <n v="2680"/>
    <x v="1"/>
    <s v="PROFIT"/>
    <n v="769"/>
    <s v="B2B"/>
    <x v="1"/>
    <s v="UPI"/>
  </r>
  <r>
    <s v="ID-2270"/>
    <s v="WEST"/>
    <x v="5"/>
    <x v="1"/>
    <x v="1"/>
    <d v="2022-05-13T00:00:00"/>
    <s v="FRI"/>
    <s v="MAY"/>
    <x v="3"/>
    <s v="Q2"/>
    <s v="WEEKDAY"/>
    <n v="90"/>
    <n v="5"/>
    <n v="3"/>
    <n v="270"/>
    <n v="2"/>
    <n v="450"/>
    <x v="0"/>
    <s v="PROFIT"/>
    <n v="55"/>
    <s v="B2B"/>
    <x v="0"/>
    <s v="UPI"/>
  </r>
  <r>
    <s v="ID-3039"/>
    <s v="NORTH"/>
    <x v="3"/>
    <x v="6"/>
    <x v="4"/>
    <d v="2022-05-14T00:00:00"/>
    <s v="SAT"/>
    <s v="MAY"/>
    <x v="3"/>
    <s v="Q2"/>
    <s v="WEEKEND"/>
    <n v="33"/>
    <n v="25"/>
    <n v="10"/>
    <n v="330"/>
    <n v="15"/>
    <n v="825"/>
    <x v="0"/>
    <s v="PROFIT"/>
    <n v="421"/>
    <s v="B2B"/>
    <x v="3"/>
    <s v="UPI"/>
  </r>
  <r>
    <s v="ID-1565"/>
    <s v="EAST"/>
    <x v="6"/>
    <x v="5"/>
    <x v="2"/>
    <d v="2022-05-15T00:00:00"/>
    <s v="SUN"/>
    <s v="MAY"/>
    <x v="3"/>
    <s v="Q2"/>
    <s v="WEEKEND"/>
    <n v="72"/>
    <n v="10"/>
    <n v="4"/>
    <n v="288"/>
    <n v="6"/>
    <n v="720"/>
    <x v="0"/>
    <s v="PROFIT"/>
    <n v="910"/>
    <s v="B2B"/>
    <x v="1"/>
    <s v="CREDIT"/>
  </r>
  <r>
    <s v="ID-1469"/>
    <s v="WEST"/>
    <x v="6"/>
    <x v="5"/>
    <x v="5"/>
    <d v="2022-05-16T00:00:00"/>
    <s v="MON"/>
    <s v="MAY"/>
    <x v="3"/>
    <s v="Q2"/>
    <s v="WEEKDAY"/>
    <n v="44"/>
    <n v="10"/>
    <n v="4"/>
    <n v="176"/>
    <n v="6"/>
    <n v="440"/>
    <x v="0"/>
    <s v="PROFIT"/>
    <n v="125"/>
    <s v="B2B"/>
    <x v="3"/>
    <s v="UPI"/>
  </r>
  <r>
    <s v="ID-7447"/>
    <s v="WEST"/>
    <x v="2"/>
    <x v="5"/>
    <x v="5"/>
    <d v="2022-05-17T00:00:00"/>
    <s v="TUE"/>
    <s v="MAY"/>
    <x v="3"/>
    <s v="Q2"/>
    <s v="WEEKDAY"/>
    <n v="46"/>
    <n v="10"/>
    <n v="4"/>
    <n v="184"/>
    <n v="6"/>
    <n v="460"/>
    <x v="1"/>
    <s v="PROFIT"/>
    <n v="270"/>
    <s v="B2C"/>
    <x v="2"/>
    <s v="CASH"/>
  </r>
  <r>
    <s v="ID-5592"/>
    <s v="NORTH"/>
    <x v="8"/>
    <x v="0"/>
    <x v="2"/>
    <d v="2022-05-18T00:00:00"/>
    <s v="WED"/>
    <s v="MAY"/>
    <x v="3"/>
    <s v="Q2"/>
    <s v="WEEKDAY"/>
    <n v="54"/>
    <n v="5"/>
    <n v="2"/>
    <n v="108"/>
    <n v="3"/>
    <n v="270"/>
    <x v="0"/>
    <s v="PROFIT"/>
    <n v="456"/>
    <s v="B2B"/>
    <x v="0"/>
    <s v="UPI"/>
  </r>
  <r>
    <s v="ID-5475"/>
    <s v="NORTH"/>
    <x v="8"/>
    <x v="5"/>
    <x v="4"/>
    <d v="2022-05-19T00:00:00"/>
    <s v="THU"/>
    <s v="MAY"/>
    <x v="3"/>
    <s v="Q2"/>
    <s v="WEEKDAY"/>
    <n v="19"/>
    <n v="10"/>
    <n v="4"/>
    <n v="76"/>
    <n v="6"/>
    <n v="190"/>
    <x v="0"/>
    <s v="PROFIT"/>
    <n v="104"/>
    <s v="B2C"/>
    <x v="3"/>
    <s v="CREDIT"/>
  </r>
  <r>
    <s v="ID-3446"/>
    <s v="SOUTH"/>
    <x v="3"/>
    <x v="3"/>
    <x v="5"/>
    <d v="2022-05-20T00:00:00"/>
    <s v="FRI"/>
    <s v="MAY"/>
    <x v="3"/>
    <s v="Q2"/>
    <s v="WEEKDAY"/>
    <n v="45"/>
    <n v="15"/>
    <n v="5"/>
    <n v="225"/>
    <n v="10"/>
    <n v="675"/>
    <x v="1"/>
    <s v="PROFIT"/>
    <n v="806"/>
    <s v="B2B"/>
    <x v="3"/>
    <s v="UPI"/>
  </r>
  <r>
    <s v="ID-6842"/>
    <s v="NORTH"/>
    <x v="3"/>
    <x v="6"/>
    <x v="3"/>
    <d v="2022-05-21T00:00:00"/>
    <s v="SAT"/>
    <s v="MAY"/>
    <x v="3"/>
    <s v="Q2"/>
    <s v="WEEKEND"/>
    <n v="51"/>
    <n v="25"/>
    <n v="10"/>
    <n v="510"/>
    <n v="15"/>
    <n v="1275"/>
    <x v="1"/>
    <s v="PROFIT"/>
    <n v="335"/>
    <s v="B2B"/>
    <x v="2"/>
    <s v="UPI"/>
  </r>
  <r>
    <s v="ID-5469"/>
    <s v="EAST"/>
    <x v="3"/>
    <x v="6"/>
    <x v="2"/>
    <d v="2022-05-22T00:00:00"/>
    <s v="SUN"/>
    <s v="MAY"/>
    <x v="3"/>
    <s v="Q2"/>
    <s v="WEEKEND"/>
    <n v="49"/>
    <n v="25"/>
    <n v="10"/>
    <n v="490"/>
    <n v="15"/>
    <n v="1225"/>
    <x v="1"/>
    <s v="PROFIT"/>
    <n v="658"/>
    <s v="B2C"/>
    <x v="1"/>
    <s v="CASH"/>
  </r>
  <r>
    <s v="ID-3917"/>
    <s v="SOUTH"/>
    <x v="6"/>
    <x v="4"/>
    <x v="0"/>
    <d v="2022-05-23T00:00:00"/>
    <s v="MON"/>
    <s v="MAY"/>
    <x v="3"/>
    <s v="Q2"/>
    <s v="WEEKDAY"/>
    <n v="85"/>
    <n v="40"/>
    <n v="7"/>
    <n v="595"/>
    <n v="33"/>
    <n v="3400"/>
    <x v="0"/>
    <s v="PROFIT"/>
    <n v="857"/>
    <s v="B2C"/>
    <x v="2"/>
    <s v="UPI"/>
  </r>
  <r>
    <s v="ID-4940"/>
    <s v="SOUTH"/>
    <x v="6"/>
    <x v="2"/>
    <x v="3"/>
    <d v="2022-05-24T00:00:00"/>
    <s v="TUE"/>
    <s v="MAY"/>
    <x v="3"/>
    <s v="Q2"/>
    <s v="WEEKDAY"/>
    <n v="40"/>
    <n v="5"/>
    <n v="2"/>
    <n v="80"/>
    <n v="3"/>
    <n v="200"/>
    <x v="1"/>
    <s v="PROFIT"/>
    <n v="730"/>
    <s v="B2B"/>
    <x v="3"/>
    <s v="UPI"/>
  </r>
  <r>
    <s v="ID-5366"/>
    <s v="WEST"/>
    <x v="2"/>
    <x v="4"/>
    <x v="2"/>
    <d v="2022-05-25T00:00:00"/>
    <s v="WED"/>
    <s v="MAY"/>
    <x v="3"/>
    <s v="Q2"/>
    <s v="WEEKDAY"/>
    <n v="84"/>
    <n v="40"/>
    <n v="7"/>
    <n v="588"/>
    <n v="33"/>
    <n v="3360"/>
    <x v="1"/>
    <s v="PROFIT"/>
    <n v="296"/>
    <s v="B2C"/>
    <x v="1"/>
    <s v="UPI"/>
  </r>
  <r>
    <s v="ID-2961"/>
    <s v="SOUTH"/>
    <x v="2"/>
    <x v="2"/>
    <x v="3"/>
    <d v="2022-05-26T00:00:00"/>
    <s v="THU"/>
    <s v="MAY"/>
    <x v="3"/>
    <s v="Q2"/>
    <s v="WEEKDAY"/>
    <n v="39"/>
    <n v="5"/>
    <n v="2"/>
    <n v="78"/>
    <n v="3"/>
    <n v="195"/>
    <x v="0"/>
    <s v="PROFIT"/>
    <n v="276"/>
    <s v="B2C"/>
    <x v="0"/>
    <s v="UPI"/>
  </r>
  <r>
    <s v="ID-3406"/>
    <s v="NORTH"/>
    <x v="2"/>
    <x v="2"/>
    <x v="0"/>
    <d v="2022-05-27T00:00:00"/>
    <s v="FRI"/>
    <s v="MAY"/>
    <x v="3"/>
    <s v="Q2"/>
    <s v="WEEKDAY"/>
    <n v="69"/>
    <n v="5"/>
    <n v="2"/>
    <n v="138"/>
    <n v="3"/>
    <n v="345"/>
    <x v="1"/>
    <s v="PROFIT"/>
    <n v="377"/>
    <s v="B2C"/>
    <x v="2"/>
    <s v="CASH"/>
  </r>
  <r>
    <s v="ID-7358"/>
    <s v="NORTH"/>
    <x v="3"/>
    <x v="1"/>
    <x v="5"/>
    <d v="2022-05-28T00:00:00"/>
    <s v="SAT"/>
    <s v="MAY"/>
    <x v="3"/>
    <s v="Q2"/>
    <s v="WEEKEND"/>
    <n v="15"/>
    <n v="5"/>
    <n v="3"/>
    <n v="45"/>
    <n v="2"/>
    <n v="75"/>
    <x v="0"/>
    <s v="PROFIT"/>
    <n v="949"/>
    <s v="B2C"/>
    <x v="1"/>
    <s v="UPI"/>
  </r>
  <r>
    <s v="ID-3503"/>
    <s v="WEST"/>
    <x v="3"/>
    <x v="2"/>
    <x v="3"/>
    <d v="2022-05-29T00:00:00"/>
    <s v="SUN"/>
    <s v="MAY"/>
    <x v="3"/>
    <s v="Q2"/>
    <s v="WEEKEND"/>
    <n v="19"/>
    <n v="5"/>
    <n v="2"/>
    <n v="38"/>
    <n v="3"/>
    <n v="95"/>
    <x v="0"/>
    <s v="PROFIT"/>
    <n v="712"/>
    <s v="B2C"/>
    <x v="1"/>
    <s v="UPI"/>
  </r>
  <r>
    <s v="ID-4621"/>
    <s v="NORTH"/>
    <x v="2"/>
    <x v="5"/>
    <x v="4"/>
    <d v="2022-05-30T00:00:00"/>
    <s v="MON"/>
    <s v="MAY"/>
    <x v="3"/>
    <s v="Q2"/>
    <s v="WEEKDAY"/>
    <n v="23"/>
    <n v="10"/>
    <n v="4"/>
    <n v="92"/>
    <n v="6"/>
    <n v="230"/>
    <x v="0"/>
    <s v="PROFIT"/>
    <n v="14"/>
    <s v="B2C"/>
    <x v="2"/>
    <s v="UPI"/>
  </r>
  <r>
    <s v="ID-7875"/>
    <s v="WEST"/>
    <x v="4"/>
    <x v="2"/>
    <x v="1"/>
    <d v="2022-05-31T00:00:00"/>
    <s v="TUE"/>
    <s v="MAY"/>
    <x v="3"/>
    <s v="Q2"/>
    <s v="WEEKDAY"/>
    <n v="69"/>
    <n v="5"/>
    <n v="2"/>
    <n v="138"/>
    <n v="3"/>
    <n v="345"/>
    <x v="1"/>
    <s v="PROFIT"/>
    <n v="223"/>
    <s v="B2C"/>
    <x v="1"/>
    <s v="CASH"/>
  </r>
  <r>
    <s v="ID-6723"/>
    <s v="EAST"/>
    <x v="4"/>
    <x v="3"/>
    <x v="5"/>
    <d v="2022-06-01T00:00:00"/>
    <s v="WED"/>
    <s v="JUN"/>
    <x v="3"/>
    <s v="Q2"/>
    <s v="WEEKDAY"/>
    <n v="41"/>
    <n v="15"/>
    <n v="5"/>
    <n v="205"/>
    <n v="10"/>
    <n v="615"/>
    <x v="0"/>
    <s v="PROFIT"/>
    <n v="361"/>
    <s v="B2C"/>
    <x v="2"/>
    <s v="UPI"/>
  </r>
  <r>
    <s v="ID-1335"/>
    <s v="SOUTH"/>
    <x v="4"/>
    <x v="4"/>
    <x v="2"/>
    <d v="2022-06-02T00:00:00"/>
    <s v="THU"/>
    <s v="JUN"/>
    <x v="3"/>
    <s v="Q2"/>
    <s v="WEEKDAY"/>
    <n v="21"/>
    <n v="40"/>
    <n v="7"/>
    <n v="147"/>
    <n v="33"/>
    <n v="840"/>
    <x v="0"/>
    <s v="PROFIT"/>
    <n v="703"/>
    <s v="B2B"/>
    <x v="0"/>
    <s v="CASH"/>
  </r>
  <r>
    <s v="ID-6543"/>
    <s v="NORTH"/>
    <x v="6"/>
    <x v="3"/>
    <x v="0"/>
    <d v="2022-06-03T00:00:00"/>
    <s v="FRI"/>
    <s v="JUN"/>
    <x v="3"/>
    <s v="Q2"/>
    <s v="WEEKDAY"/>
    <n v="35"/>
    <n v="15"/>
    <n v="5"/>
    <n v="175"/>
    <n v="10"/>
    <n v="525"/>
    <x v="1"/>
    <s v="PROFIT"/>
    <n v="89"/>
    <s v="B2B"/>
    <x v="2"/>
    <s v="CASH"/>
  </r>
  <r>
    <s v="ID-6518"/>
    <s v="WEST"/>
    <x v="7"/>
    <x v="5"/>
    <x v="5"/>
    <d v="2022-06-04T00:00:00"/>
    <s v="SAT"/>
    <s v="JUN"/>
    <x v="3"/>
    <s v="Q2"/>
    <s v="WEEKEND"/>
    <n v="20"/>
    <n v="10"/>
    <n v="4"/>
    <n v="80"/>
    <n v="6"/>
    <n v="200"/>
    <x v="0"/>
    <s v="PROFIT"/>
    <n v="367"/>
    <s v="B2C"/>
    <x v="3"/>
    <s v="UPI"/>
  </r>
  <r>
    <s v="ID-2507"/>
    <s v="WEST"/>
    <x v="2"/>
    <x v="6"/>
    <x v="4"/>
    <d v="2022-06-05T00:00:00"/>
    <s v="SUN"/>
    <s v="JUN"/>
    <x v="3"/>
    <s v="Q2"/>
    <s v="WEEKEND"/>
    <n v="28"/>
    <n v="25"/>
    <n v="10"/>
    <n v="280"/>
    <n v="15"/>
    <n v="700"/>
    <x v="1"/>
    <s v="PROFIT"/>
    <n v="43"/>
    <s v="B2B"/>
    <x v="1"/>
    <s v="CASH"/>
  </r>
  <r>
    <s v="ID-2014"/>
    <s v="EAST"/>
    <x v="1"/>
    <x v="5"/>
    <x v="3"/>
    <d v="2022-06-06T00:00:00"/>
    <s v="MON"/>
    <s v="JUN"/>
    <x v="3"/>
    <s v="Q2"/>
    <s v="WEEKDAY"/>
    <n v="92"/>
    <n v="10"/>
    <n v="4"/>
    <n v="368"/>
    <n v="6"/>
    <n v="920"/>
    <x v="0"/>
    <s v="PROFIT"/>
    <n v="390"/>
    <s v="B2B"/>
    <x v="1"/>
    <s v="CASH"/>
  </r>
  <r>
    <s v="ID-7165"/>
    <s v="WEST"/>
    <x v="3"/>
    <x v="3"/>
    <x v="0"/>
    <d v="2022-06-07T00:00:00"/>
    <s v="TUE"/>
    <s v="JUN"/>
    <x v="3"/>
    <s v="Q2"/>
    <s v="WEEKDAY"/>
    <n v="68"/>
    <n v="15"/>
    <n v="5"/>
    <n v="340"/>
    <n v="10"/>
    <n v="1020"/>
    <x v="0"/>
    <s v="PROFIT"/>
    <n v="279"/>
    <s v="B2B"/>
    <x v="1"/>
    <s v="CASH"/>
  </r>
  <r>
    <s v="ID-4835"/>
    <s v="WEST"/>
    <x v="3"/>
    <x v="3"/>
    <x v="1"/>
    <d v="2022-06-08T00:00:00"/>
    <s v="WED"/>
    <s v="JUN"/>
    <x v="3"/>
    <s v="Q2"/>
    <s v="WEEKDAY"/>
    <n v="26"/>
    <n v="15"/>
    <n v="5"/>
    <n v="130"/>
    <n v="10"/>
    <n v="390"/>
    <x v="0"/>
    <s v="PROFIT"/>
    <n v="635"/>
    <s v="B2B"/>
    <x v="2"/>
    <s v="UPI"/>
  </r>
  <r>
    <s v="ID-5040"/>
    <s v="EAST"/>
    <x v="7"/>
    <x v="3"/>
    <x v="5"/>
    <d v="2022-06-09T00:00:00"/>
    <s v="THU"/>
    <s v="JUN"/>
    <x v="3"/>
    <s v="Q2"/>
    <s v="WEEKDAY"/>
    <n v="12"/>
    <n v="15"/>
    <n v="5"/>
    <n v="60"/>
    <n v="10"/>
    <n v="180"/>
    <x v="0"/>
    <s v="PROFIT"/>
    <n v="591"/>
    <s v="B2C"/>
    <x v="3"/>
    <s v="CREDIT"/>
  </r>
  <r>
    <s v="ID-5219"/>
    <s v="EAST"/>
    <x v="4"/>
    <x v="5"/>
    <x v="0"/>
    <d v="2022-06-10T00:00:00"/>
    <s v="FRI"/>
    <s v="JUN"/>
    <x v="3"/>
    <s v="Q2"/>
    <s v="WEEKDAY"/>
    <n v="10"/>
    <n v="10"/>
    <n v="4"/>
    <n v="40"/>
    <n v="6"/>
    <n v="100"/>
    <x v="0"/>
    <s v="PROFIT"/>
    <n v="45"/>
    <s v="B2C"/>
    <x v="3"/>
    <s v="UPI"/>
  </r>
  <r>
    <s v="ID-7615"/>
    <s v="EAST"/>
    <x v="6"/>
    <x v="2"/>
    <x v="4"/>
    <d v="2022-06-11T00:00:00"/>
    <s v="SAT"/>
    <s v="JUN"/>
    <x v="3"/>
    <s v="Q2"/>
    <s v="WEEKEND"/>
    <n v="59"/>
    <n v="5"/>
    <n v="2"/>
    <n v="118"/>
    <n v="3"/>
    <n v="295"/>
    <x v="0"/>
    <s v="PROFIT"/>
    <n v="858"/>
    <s v="B2B"/>
    <x v="2"/>
    <s v="CASH"/>
  </r>
  <r>
    <s v="ID-3565"/>
    <s v="NORTH"/>
    <x v="3"/>
    <x v="6"/>
    <x v="5"/>
    <d v="2022-06-12T00:00:00"/>
    <s v="SUN"/>
    <s v="JUN"/>
    <x v="3"/>
    <s v="Q2"/>
    <s v="WEEKEND"/>
    <n v="58"/>
    <n v="25"/>
    <n v="10"/>
    <n v="580"/>
    <n v="15"/>
    <n v="1450"/>
    <x v="1"/>
    <s v="PROFIT"/>
    <n v="812"/>
    <s v="B2B"/>
    <x v="0"/>
    <s v="CASH"/>
  </r>
  <r>
    <s v="ID-8811"/>
    <s v="SOUTH"/>
    <x v="7"/>
    <x v="5"/>
    <x v="2"/>
    <d v="2022-06-13T00:00:00"/>
    <s v="MON"/>
    <s v="JUN"/>
    <x v="3"/>
    <s v="Q2"/>
    <s v="WEEKDAY"/>
    <n v="80"/>
    <n v="10"/>
    <n v="4"/>
    <n v="320"/>
    <n v="6"/>
    <n v="800"/>
    <x v="1"/>
    <s v="PROFIT"/>
    <n v="623"/>
    <s v="B2C"/>
    <x v="1"/>
    <s v="CREDIT"/>
  </r>
  <r>
    <s v="ID-2912"/>
    <s v="EAST"/>
    <x v="6"/>
    <x v="2"/>
    <x v="0"/>
    <d v="2022-06-14T00:00:00"/>
    <s v="TUE"/>
    <s v="JUN"/>
    <x v="3"/>
    <s v="Q2"/>
    <s v="WEEKDAY"/>
    <n v="54"/>
    <n v="5"/>
    <n v="2"/>
    <n v="108"/>
    <n v="3"/>
    <n v="270"/>
    <x v="0"/>
    <s v="PROFIT"/>
    <n v="584"/>
    <s v="B2B"/>
    <x v="1"/>
    <s v="UPI"/>
  </r>
  <r>
    <s v="ID-6054"/>
    <s v="WEST"/>
    <x v="7"/>
    <x v="1"/>
    <x v="0"/>
    <d v="2022-06-15T00:00:00"/>
    <s v="WED"/>
    <s v="JUN"/>
    <x v="3"/>
    <s v="Q2"/>
    <s v="WEEKDAY"/>
    <n v="23"/>
    <n v="5"/>
    <n v="3"/>
    <n v="69"/>
    <n v="2"/>
    <n v="115"/>
    <x v="1"/>
    <s v="PROFIT"/>
    <n v="736"/>
    <s v="B2C"/>
    <x v="3"/>
    <s v="CREDIT"/>
  </r>
  <r>
    <s v="ID-1903"/>
    <s v="EAST"/>
    <x v="8"/>
    <x v="1"/>
    <x v="0"/>
    <d v="2022-06-16T00:00:00"/>
    <s v="THU"/>
    <s v="JUN"/>
    <x v="3"/>
    <s v="Q2"/>
    <s v="WEEKDAY"/>
    <n v="72"/>
    <n v="5"/>
    <n v="3"/>
    <n v="216"/>
    <n v="2"/>
    <n v="360"/>
    <x v="1"/>
    <s v="PROFIT"/>
    <n v="550"/>
    <s v="B2B"/>
    <x v="1"/>
    <s v="UPI"/>
  </r>
  <r>
    <s v="ID-1840"/>
    <s v="SOUTH"/>
    <x v="3"/>
    <x v="4"/>
    <x v="5"/>
    <d v="2022-06-17T00:00:00"/>
    <s v="FRI"/>
    <s v="JUN"/>
    <x v="3"/>
    <s v="Q2"/>
    <s v="WEEKDAY"/>
    <n v="88"/>
    <n v="40"/>
    <n v="7"/>
    <n v="616"/>
    <n v="33"/>
    <n v="3520"/>
    <x v="0"/>
    <s v="PROFIT"/>
    <n v="125"/>
    <s v="B2B"/>
    <x v="2"/>
    <s v="UPI"/>
  </r>
  <r>
    <s v="ID-8281"/>
    <s v="EAST"/>
    <x v="6"/>
    <x v="6"/>
    <x v="2"/>
    <d v="2022-06-18T00:00:00"/>
    <s v="SAT"/>
    <s v="JUN"/>
    <x v="3"/>
    <s v="Q2"/>
    <s v="WEEKEND"/>
    <n v="33"/>
    <n v="25"/>
    <n v="10"/>
    <n v="330"/>
    <n v="15"/>
    <n v="825"/>
    <x v="1"/>
    <s v="PROFIT"/>
    <n v="659"/>
    <s v="B2C"/>
    <x v="3"/>
    <s v="UPI"/>
  </r>
  <r>
    <s v="ID-2635"/>
    <s v="NORTH"/>
    <x v="8"/>
    <x v="2"/>
    <x v="3"/>
    <d v="2022-06-19T00:00:00"/>
    <s v="SUN"/>
    <s v="JUN"/>
    <x v="3"/>
    <s v="Q2"/>
    <s v="WEEKEND"/>
    <n v="22"/>
    <n v="5"/>
    <n v="2"/>
    <n v="44"/>
    <n v="3"/>
    <n v="110"/>
    <x v="0"/>
    <s v="PROFIT"/>
    <n v="690"/>
    <s v="B2B"/>
    <x v="1"/>
    <s v="UPI"/>
  </r>
  <r>
    <s v="ID-2067"/>
    <s v="SOUTH"/>
    <x v="1"/>
    <x v="0"/>
    <x v="5"/>
    <d v="2022-06-20T00:00:00"/>
    <s v="MON"/>
    <s v="JUN"/>
    <x v="3"/>
    <s v="Q2"/>
    <s v="WEEKDAY"/>
    <n v="41"/>
    <n v="5"/>
    <n v="2"/>
    <n v="82"/>
    <n v="3"/>
    <n v="205"/>
    <x v="0"/>
    <s v="PROFIT"/>
    <n v="860"/>
    <s v="B2B"/>
    <x v="3"/>
    <s v="UPI"/>
  </r>
  <r>
    <s v="ID-8440"/>
    <s v="SOUTH"/>
    <x v="8"/>
    <x v="1"/>
    <x v="4"/>
    <d v="2022-06-21T00:00:00"/>
    <s v="TUE"/>
    <s v="JUN"/>
    <x v="3"/>
    <s v="Q2"/>
    <s v="WEEKDAY"/>
    <n v="79"/>
    <n v="5"/>
    <n v="3"/>
    <n v="237"/>
    <n v="2"/>
    <n v="395"/>
    <x v="0"/>
    <s v="PROFIT"/>
    <n v="6"/>
    <s v="B2C"/>
    <x v="2"/>
    <s v="CREDIT"/>
  </r>
  <r>
    <s v="ID-8221"/>
    <s v="WEST"/>
    <x v="1"/>
    <x v="6"/>
    <x v="3"/>
    <d v="2022-06-22T00:00:00"/>
    <s v="WED"/>
    <s v="JUN"/>
    <x v="3"/>
    <s v="Q2"/>
    <s v="WEEKDAY"/>
    <n v="13"/>
    <n v="25"/>
    <n v="10"/>
    <n v="130"/>
    <n v="15"/>
    <n v="325"/>
    <x v="1"/>
    <s v="PROFIT"/>
    <n v="949"/>
    <s v="B2C"/>
    <x v="0"/>
    <s v="UPI"/>
  </r>
  <r>
    <s v="ID-7744"/>
    <s v="EAST"/>
    <x v="1"/>
    <x v="6"/>
    <x v="5"/>
    <d v="2022-06-23T00:00:00"/>
    <s v="THU"/>
    <s v="JUN"/>
    <x v="3"/>
    <s v="Q2"/>
    <s v="WEEKDAY"/>
    <n v="92"/>
    <n v="25"/>
    <n v="10"/>
    <n v="920"/>
    <n v="15"/>
    <n v="2300"/>
    <x v="0"/>
    <s v="PROFIT"/>
    <n v="54"/>
    <s v="B2B"/>
    <x v="0"/>
    <s v="CASH"/>
  </r>
  <r>
    <s v="ID-1954"/>
    <s v="SOUTH"/>
    <x v="2"/>
    <x v="5"/>
    <x v="2"/>
    <d v="2022-06-24T00:00:00"/>
    <s v="FRI"/>
    <s v="JUN"/>
    <x v="3"/>
    <s v="Q2"/>
    <s v="WEEKDAY"/>
    <n v="32"/>
    <n v="10"/>
    <n v="4"/>
    <n v="128"/>
    <n v="6"/>
    <n v="320"/>
    <x v="0"/>
    <s v="PROFIT"/>
    <n v="630"/>
    <s v="B2C"/>
    <x v="1"/>
    <s v="CREDIT"/>
  </r>
  <r>
    <s v="ID-4600"/>
    <s v="NORTH"/>
    <x v="0"/>
    <x v="3"/>
    <x v="4"/>
    <d v="2022-06-25T00:00:00"/>
    <s v="SAT"/>
    <s v="JUN"/>
    <x v="3"/>
    <s v="Q2"/>
    <s v="WEEKEND"/>
    <n v="93"/>
    <n v="15"/>
    <n v="5"/>
    <n v="465"/>
    <n v="10"/>
    <n v="1395"/>
    <x v="0"/>
    <s v="PROFIT"/>
    <n v="562"/>
    <s v="B2B"/>
    <x v="1"/>
    <s v="CASH"/>
  </r>
  <r>
    <s v="ID-5520"/>
    <s v="EAST"/>
    <x v="5"/>
    <x v="2"/>
    <x v="1"/>
    <d v="2022-06-26T00:00:00"/>
    <s v="SUN"/>
    <s v="JUN"/>
    <x v="3"/>
    <s v="Q2"/>
    <s v="WEEKEND"/>
    <n v="48"/>
    <n v="5"/>
    <n v="2"/>
    <n v="96"/>
    <n v="3"/>
    <n v="240"/>
    <x v="1"/>
    <s v="PROFIT"/>
    <n v="685"/>
    <s v="B2C"/>
    <x v="3"/>
    <s v="CREDIT"/>
  </r>
  <r>
    <s v="ID-3115"/>
    <s v="SOUTH"/>
    <x v="7"/>
    <x v="2"/>
    <x v="0"/>
    <d v="2022-06-27T00:00:00"/>
    <s v="MON"/>
    <s v="JUN"/>
    <x v="3"/>
    <s v="Q2"/>
    <s v="WEEKDAY"/>
    <n v="34"/>
    <n v="5"/>
    <n v="2"/>
    <n v="68"/>
    <n v="3"/>
    <n v="170"/>
    <x v="0"/>
    <s v="PROFIT"/>
    <n v="144"/>
    <s v="B2B"/>
    <x v="1"/>
    <s v="UPI"/>
  </r>
  <r>
    <s v="ID-8371"/>
    <s v="EAST"/>
    <x v="1"/>
    <x v="0"/>
    <x v="4"/>
    <d v="2022-06-28T00:00:00"/>
    <s v="TUE"/>
    <s v="JUN"/>
    <x v="3"/>
    <s v="Q2"/>
    <s v="WEEKDAY"/>
    <n v="11"/>
    <n v="5"/>
    <n v="2"/>
    <n v="22"/>
    <n v="3"/>
    <n v="55"/>
    <x v="1"/>
    <s v="PROFIT"/>
    <n v="515"/>
    <s v="B2C"/>
    <x v="3"/>
    <s v="CASH"/>
  </r>
  <r>
    <s v="ID-6842"/>
    <s v="NORTH"/>
    <x v="3"/>
    <x v="5"/>
    <x v="1"/>
    <d v="2022-06-29T00:00:00"/>
    <s v="WED"/>
    <s v="JUN"/>
    <x v="3"/>
    <s v="Q2"/>
    <s v="WEEKDAY"/>
    <n v="11"/>
    <n v="10"/>
    <n v="4"/>
    <n v="44"/>
    <n v="6"/>
    <n v="110"/>
    <x v="0"/>
    <s v="PROFIT"/>
    <n v="981"/>
    <s v="B2C"/>
    <x v="1"/>
    <s v="CREDIT"/>
  </r>
  <r>
    <s v="ID-6968"/>
    <s v="WEST"/>
    <x v="2"/>
    <x v="0"/>
    <x v="5"/>
    <d v="2022-06-30T00:00:00"/>
    <s v="THU"/>
    <s v="JUN"/>
    <x v="3"/>
    <s v="Q2"/>
    <s v="WEEKDAY"/>
    <n v="40"/>
    <n v="5"/>
    <n v="2"/>
    <n v="80"/>
    <n v="3"/>
    <n v="200"/>
    <x v="0"/>
    <s v="PROFIT"/>
    <n v="737"/>
    <s v="B2B"/>
    <x v="3"/>
    <s v="UPI"/>
  </r>
  <r>
    <s v="ID-3506"/>
    <s v="NORTH"/>
    <x v="2"/>
    <x v="3"/>
    <x v="4"/>
    <d v="2022-07-01T00:00:00"/>
    <s v="FRI"/>
    <s v="JUL"/>
    <x v="3"/>
    <s v="Q3"/>
    <s v="WEEKDAY"/>
    <n v="78"/>
    <n v="15"/>
    <n v="5"/>
    <n v="390"/>
    <n v="10"/>
    <n v="1170"/>
    <x v="1"/>
    <s v="PROFIT"/>
    <n v="851"/>
    <s v="B2C"/>
    <x v="0"/>
    <s v="UPI"/>
  </r>
  <r>
    <s v="ID-3679"/>
    <s v="EAST"/>
    <x v="6"/>
    <x v="6"/>
    <x v="1"/>
    <d v="2022-07-02T00:00:00"/>
    <s v="SAT"/>
    <s v="JUL"/>
    <x v="3"/>
    <s v="Q3"/>
    <s v="WEEKEND"/>
    <n v="63"/>
    <n v="25"/>
    <n v="10"/>
    <n v="630"/>
    <n v="15"/>
    <n v="1575"/>
    <x v="1"/>
    <s v="PROFIT"/>
    <n v="921"/>
    <s v="B2B"/>
    <x v="0"/>
    <s v="UPI"/>
  </r>
  <r>
    <s v="ID-5800"/>
    <s v="SOUTH"/>
    <x v="8"/>
    <x v="2"/>
    <x v="2"/>
    <d v="2022-07-03T00:00:00"/>
    <s v="SUN"/>
    <s v="JUL"/>
    <x v="3"/>
    <s v="Q3"/>
    <s v="WEEKEND"/>
    <n v="54"/>
    <n v="5"/>
    <n v="2"/>
    <n v="108"/>
    <n v="3"/>
    <n v="270"/>
    <x v="0"/>
    <s v="PROFIT"/>
    <n v="190"/>
    <s v="B2B"/>
    <x v="1"/>
    <s v="CREDIT"/>
  </r>
  <r>
    <s v="ID-6329"/>
    <s v="NORTH"/>
    <x v="8"/>
    <x v="3"/>
    <x v="2"/>
    <d v="2022-07-04T00:00:00"/>
    <s v="MON"/>
    <s v="JUL"/>
    <x v="3"/>
    <s v="Q3"/>
    <s v="WEEKDAY"/>
    <n v="55"/>
    <n v="15"/>
    <n v="5"/>
    <n v="275"/>
    <n v="10"/>
    <n v="825"/>
    <x v="1"/>
    <s v="PROFIT"/>
    <n v="850"/>
    <s v="B2B"/>
    <x v="1"/>
    <s v="CASH"/>
  </r>
  <r>
    <s v="ID-1113"/>
    <s v="EAST"/>
    <x v="5"/>
    <x v="6"/>
    <x v="4"/>
    <d v="2022-07-05T00:00:00"/>
    <s v="TUE"/>
    <s v="JUL"/>
    <x v="3"/>
    <s v="Q3"/>
    <s v="WEEKDAY"/>
    <n v="28"/>
    <n v="25"/>
    <n v="10"/>
    <n v="280"/>
    <n v="15"/>
    <n v="700"/>
    <x v="1"/>
    <s v="PROFIT"/>
    <n v="464"/>
    <s v="B2B"/>
    <x v="1"/>
    <s v="CASH"/>
  </r>
  <r>
    <s v="ID-3472"/>
    <s v="EAST"/>
    <x v="8"/>
    <x v="1"/>
    <x v="5"/>
    <d v="2022-07-06T00:00:00"/>
    <s v="WED"/>
    <s v="JUL"/>
    <x v="3"/>
    <s v="Q3"/>
    <s v="WEEKDAY"/>
    <n v="10"/>
    <n v="5"/>
    <n v="3"/>
    <n v="30"/>
    <n v="2"/>
    <n v="50"/>
    <x v="0"/>
    <s v="PROFIT"/>
    <n v="534"/>
    <s v="B2C"/>
    <x v="0"/>
    <s v="CREDIT"/>
  </r>
  <r>
    <s v="ID-1357"/>
    <s v="WEST"/>
    <x v="3"/>
    <x v="5"/>
    <x v="0"/>
    <d v="2022-07-07T00:00:00"/>
    <s v="THU"/>
    <s v="JUL"/>
    <x v="3"/>
    <s v="Q3"/>
    <s v="WEEKDAY"/>
    <n v="41"/>
    <n v="10"/>
    <n v="4"/>
    <n v="164"/>
    <n v="6"/>
    <n v="410"/>
    <x v="0"/>
    <s v="PROFIT"/>
    <n v="288"/>
    <s v="B2C"/>
    <x v="0"/>
    <s v="UPI"/>
  </r>
  <r>
    <s v="ID-7405"/>
    <s v="EAST"/>
    <x v="1"/>
    <x v="0"/>
    <x v="1"/>
    <d v="2022-07-08T00:00:00"/>
    <s v="FRI"/>
    <s v="JUL"/>
    <x v="3"/>
    <s v="Q3"/>
    <s v="WEEKDAY"/>
    <n v="35"/>
    <n v="5"/>
    <n v="2"/>
    <n v="70"/>
    <n v="3"/>
    <n v="175"/>
    <x v="0"/>
    <s v="PROFIT"/>
    <n v="442"/>
    <s v="B2B"/>
    <x v="3"/>
    <s v="CREDIT"/>
  </r>
  <r>
    <s v="ID-1369"/>
    <s v="WEST"/>
    <x v="4"/>
    <x v="3"/>
    <x v="0"/>
    <d v="2022-07-09T00:00:00"/>
    <s v="SAT"/>
    <s v="JUL"/>
    <x v="3"/>
    <s v="Q3"/>
    <s v="WEEKEND"/>
    <n v="97"/>
    <n v="15"/>
    <n v="5"/>
    <n v="485"/>
    <n v="10"/>
    <n v="1455"/>
    <x v="1"/>
    <s v="PROFIT"/>
    <n v="872"/>
    <s v="B2C"/>
    <x v="1"/>
    <s v="CREDIT"/>
  </r>
  <r>
    <s v="ID-6742"/>
    <s v="NORTH"/>
    <x v="6"/>
    <x v="3"/>
    <x v="1"/>
    <d v="2022-07-10T00:00:00"/>
    <s v="SUN"/>
    <s v="JUL"/>
    <x v="3"/>
    <s v="Q3"/>
    <s v="WEEKEND"/>
    <n v="96"/>
    <n v="15"/>
    <n v="5"/>
    <n v="480"/>
    <n v="10"/>
    <n v="1440"/>
    <x v="0"/>
    <s v="PROFIT"/>
    <n v="916"/>
    <s v="B2C"/>
    <x v="3"/>
    <s v="CASH"/>
  </r>
  <r>
    <s v="ID-7419"/>
    <s v="NORTH"/>
    <x v="2"/>
    <x v="1"/>
    <x v="0"/>
    <d v="2022-07-11T00:00:00"/>
    <s v="MON"/>
    <s v="JUL"/>
    <x v="3"/>
    <s v="Q3"/>
    <s v="WEEKDAY"/>
    <n v="68"/>
    <n v="5"/>
    <n v="3"/>
    <n v="204"/>
    <n v="2"/>
    <n v="340"/>
    <x v="1"/>
    <s v="PROFIT"/>
    <n v="263"/>
    <s v="B2C"/>
    <x v="2"/>
    <s v="UPI"/>
  </r>
  <r>
    <s v="ID-3717"/>
    <s v="NORTH"/>
    <x v="8"/>
    <x v="3"/>
    <x v="0"/>
    <d v="2022-07-12T00:00:00"/>
    <s v="TUE"/>
    <s v="JUL"/>
    <x v="3"/>
    <s v="Q3"/>
    <s v="WEEKDAY"/>
    <n v="78"/>
    <n v="15"/>
    <n v="5"/>
    <n v="390"/>
    <n v="10"/>
    <n v="1170"/>
    <x v="0"/>
    <s v="PROFIT"/>
    <n v="192"/>
    <s v="B2B"/>
    <x v="3"/>
    <s v="CASH"/>
  </r>
  <r>
    <s v="ID-6241"/>
    <s v="WEST"/>
    <x v="7"/>
    <x v="5"/>
    <x v="4"/>
    <d v="2022-07-13T00:00:00"/>
    <s v="WED"/>
    <s v="JUL"/>
    <x v="3"/>
    <s v="Q3"/>
    <s v="WEEKDAY"/>
    <n v="25"/>
    <n v="10"/>
    <n v="4"/>
    <n v="100"/>
    <n v="6"/>
    <n v="250"/>
    <x v="1"/>
    <s v="PROFIT"/>
    <n v="830"/>
    <s v="B2B"/>
    <x v="2"/>
    <s v="CREDIT"/>
  </r>
  <r>
    <s v="ID-1037"/>
    <s v="WEST"/>
    <x v="4"/>
    <x v="4"/>
    <x v="0"/>
    <d v="2022-07-14T00:00:00"/>
    <s v="THU"/>
    <s v="JUL"/>
    <x v="3"/>
    <s v="Q3"/>
    <s v="WEEKDAY"/>
    <n v="83"/>
    <n v="40"/>
    <n v="7"/>
    <n v="581"/>
    <n v="33"/>
    <n v="3320"/>
    <x v="1"/>
    <s v="PROFIT"/>
    <n v="674"/>
    <s v="B2C"/>
    <x v="3"/>
    <s v="CREDIT"/>
  </r>
  <r>
    <s v="ID-7495"/>
    <s v="SOUTH"/>
    <x v="4"/>
    <x v="3"/>
    <x v="2"/>
    <d v="2022-07-15T00:00:00"/>
    <s v="FRI"/>
    <s v="JUL"/>
    <x v="3"/>
    <s v="Q3"/>
    <s v="WEEKDAY"/>
    <n v="20"/>
    <n v="15"/>
    <n v="5"/>
    <n v="100"/>
    <n v="10"/>
    <n v="300"/>
    <x v="1"/>
    <s v="PROFIT"/>
    <n v="783"/>
    <s v="B2B"/>
    <x v="3"/>
    <s v="CREDIT"/>
  </r>
  <r>
    <s v="ID-8804"/>
    <s v="SOUTH"/>
    <x v="5"/>
    <x v="0"/>
    <x v="1"/>
    <d v="2022-07-16T00:00:00"/>
    <s v="SAT"/>
    <s v="JUL"/>
    <x v="3"/>
    <s v="Q3"/>
    <s v="WEEKEND"/>
    <n v="78"/>
    <n v="5"/>
    <n v="2"/>
    <n v="156"/>
    <n v="3"/>
    <n v="390"/>
    <x v="1"/>
    <s v="PROFIT"/>
    <n v="120"/>
    <s v="B2C"/>
    <x v="2"/>
    <s v="UPI"/>
  </r>
  <r>
    <s v="ID-1197"/>
    <s v="EAST"/>
    <x v="2"/>
    <x v="4"/>
    <x v="3"/>
    <d v="2022-07-17T00:00:00"/>
    <s v="SUN"/>
    <s v="JUL"/>
    <x v="3"/>
    <s v="Q3"/>
    <s v="WEEKEND"/>
    <n v="93"/>
    <n v="40"/>
    <n v="7"/>
    <n v="651"/>
    <n v="33"/>
    <n v="3720"/>
    <x v="1"/>
    <s v="PROFIT"/>
    <n v="87"/>
    <s v="B2B"/>
    <x v="2"/>
    <s v="UPI"/>
  </r>
  <r>
    <s v="ID-3079"/>
    <s v="WEST"/>
    <x v="4"/>
    <x v="6"/>
    <x v="3"/>
    <d v="2022-07-18T00:00:00"/>
    <s v="MON"/>
    <s v="JUL"/>
    <x v="3"/>
    <s v="Q3"/>
    <s v="WEEKDAY"/>
    <n v="85"/>
    <n v="25"/>
    <n v="10"/>
    <n v="850"/>
    <n v="15"/>
    <n v="2125"/>
    <x v="0"/>
    <s v="PROFIT"/>
    <n v="727"/>
    <s v="B2B"/>
    <x v="3"/>
    <s v="CASH"/>
  </r>
  <r>
    <s v="ID-3851"/>
    <s v="EAST"/>
    <x v="0"/>
    <x v="5"/>
    <x v="5"/>
    <d v="2022-07-19T00:00:00"/>
    <s v="TUE"/>
    <s v="JUL"/>
    <x v="3"/>
    <s v="Q3"/>
    <s v="WEEKDAY"/>
    <n v="86"/>
    <n v="10"/>
    <n v="4"/>
    <n v="344"/>
    <n v="6"/>
    <n v="860"/>
    <x v="0"/>
    <s v="PROFIT"/>
    <n v="569"/>
    <s v="B2B"/>
    <x v="3"/>
    <s v="UPI"/>
  </r>
  <r>
    <s v="ID-2786"/>
    <s v="SOUTH"/>
    <x v="1"/>
    <x v="3"/>
    <x v="2"/>
    <d v="2022-07-20T00:00:00"/>
    <s v="WED"/>
    <s v="JUL"/>
    <x v="3"/>
    <s v="Q3"/>
    <s v="WEEKDAY"/>
    <n v="93"/>
    <n v="15"/>
    <n v="5"/>
    <n v="465"/>
    <n v="10"/>
    <n v="1395"/>
    <x v="1"/>
    <s v="PROFIT"/>
    <n v="519"/>
    <s v="B2C"/>
    <x v="1"/>
    <s v="UPI"/>
  </r>
  <r>
    <s v="ID-1012"/>
    <s v="SOUTH"/>
    <x v="6"/>
    <x v="4"/>
    <x v="4"/>
    <d v="2022-07-21T00:00:00"/>
    <s v="THU"/>
    <s v="JUL"/>
    <x v="3"/>
    <s v="Q3"/>
    <s v="WEEKDAY"/>
    <n v="99"/>
    <n v="40"/>
    <n v="7"/>
    <n v="693"/>
    <n v="33"/>
    <n v="3960"/>
    <x v="1"/>
    <s v="PROFIT"/>
    <n v="234"/>
    <s v="B2C"/>
    <x v="0"/>
    <s v="UPI"/>
  </r>
  <r>
    <s v="ID-7780"/>
    <s v="SOUTH"/>
    <x v="2"/>
    <x v="2"/>
    <x v="2"/>
    <d v="2022-07-22T00:00:00"/>
    <s v="FRI"/>
    <s v="JUL"/>
    <x v="3"/>
    <s v="Q3"/>
    <s v="WEEKDAY"/>
    <n v="90"/>
    <n v="5"/>
    <n v="2"/>
    <n v="180"/>
    <n v="3"/>
    <n v="450"/>
    <x v="0"/>
    <s v="PROFIT"/>
    <n v="727"/>
    <s v="B2B"/>
    <x v="2"/>
    <s v="CREDIT"/>
  </r>
  <r>
    <s v="ID-7196"/>
    <s v="SOUTH"/>
    <x v="2"/>
    <x v="4"/>
    <x v="4"/>
    <d v="2022-07-23T00:00:00"/>
    <s v="SAT"/>
    <s v="JUL"/>
    <x v="3"/>
    <s v="Q3"/>
    <s v="WEEKEND"/>
    <n v="63"/>
    <n v="40"/>
    <n v="7"/>
    <n v="441"/>
    <n v="33"/>
    <n v="2520"/>
    <x v="1"/>
    <s v="PROFIT"/>
    <n v="692"/>
    <s v="B2C"/>
    <x v="2"/>
    <s v="UPI"/>
  </r>
  <r>
    <s v="ID-5249"/>
    <s v="NORTH"/>
    <x v="3"/>
    <x v="0"/>
    <x v="1"/>
    <d v="2022-07-24T00:00:00"/>
    <s v="SUN"/>
    <s v="JUL"/>
    <x v="3"/>
    <s v="Q3"/>
    <s v="WEEKEND"/>
    <n v="80"/>
    <n v="5"/>
    <n v="2"/>
    <n v="160"/>
    <n v="3"/>
    <n v="400"/>
    <x v="0"/>
    <s v="PROFIT"/>
    <n v="32"/>
    <s v="B2C"/>
    <x v="0"/>
    <s v="CREDIT"/>
  </r>
  <r>
    <s v="ID-8440"/>
    <s v="NORTH"/>
    <x v="8"/>
    <x v="1"/>
    <x v="2"/>
    <d v="2022-07-25T00:00:00"/>
    <s v="MON"/>
    <s v="JUL"/>
    <x v="3"/>
    <s v="Q3"/>
    <s v="WEEKDAY"/>
    <n v="10"/>
    <n v="5"/>
    <n v="3"/>
    <n v="30"/>
    <n v="2"/>
    <n v="50"/>
    <x v="0"/>
    <s v="PROFIT"/>
    <n v="428"/>
    <s v="B2C"/>
    <x v="2"/>
    <s v="CREDIT"/>
  </r>
  <r>
    <s v="ID-8656"/>
    <s v="SOUTH"/>
    <x v="4"/>
    <x v="2"/>
    <x v="4"/>
    <d v="2022-07-26T00:00:00"/>
    <s v="TUE"/>
    <s v="JUL"/>
    <x v="3"/>
    <s v="Q3"/>
    <s v="WEEKDAY"/>
    <n v="58"/>
    <n v="5"/>
    <n v="2"/>
    <n v="116"/>
    <n v="3"/>
    <n v="290"/>
    <x v="0"/>
    <s v="PROFIT"/>
    <n v="965"/>
    <s v="B2B"/>
    <x v="1"/>
    <s v="UPI"/>
  </r>
  <r>
    <s v="ID-6152"/>
    <s v="SOUTH"/>
    <x v="7"/>
    <x v="2"/>
    <x v="1"/>
    <d v="2022-07-27T00:00:00"/>
    <s v="WED"/>
    <s v="JUL"/>
    <x v="3"/>
    <s v="Q3"/>
    <s v="WEEKDAY"/>
    <n v="53"/>
    <n v="5"/>
    <n v="2"/>
    <n v="106"/>
    <n v="3"/>
    <n v="265"/>
    <x v="1"/>
    <s v="PROFIT"/>
    <n v="800"/>
    <s v="B2C"/>
    <x v="1"/>
    <s v="CREDIT"/>
  </r>
  <r>
    <s v="ID-3605"/>
    <s v="NORTH"/>
    <x v="7"/>
    <x v="1"/>
    <x v="1"/>
    <d v="2022-07-28T00:00:00"/>
    <s v="THU"/>
    <s v="JUL"/>
    <x v="3"/>
    <s v="Q3"/>
    <s v="WEEKDAY"/>
    <n v="26"/>
    <n v="5"/>
    <n v="3"/>
    <n v="78"/>
    <n v="2"/>
    <n v="130"/>
    <x v="1"/>
    <s v="PROFIT"/>
    <n v="685"/>
    <s v="B2C"/>
    <x v="2"/>
    <s v="CASH"/>
  </r>
  <r>
    <s v="ID-8918"/>
    <s v="EAST"/>
    <x v="6"/>
    <x v="3"/>
    <x v="2"/>
    <d v="2022-07-29T00:00:00"/>
    <s v="FRI"/>
    <s v="JUL"/>
    <x v="3"/>
    <s v="Q3"/>
    <s v="WEEKDAY"/>
    <n v="36"/>
    <n v="15"/>
    <n v="5"/>
    <n v="180"/>
    <n v="10"/>
    <n v="540"/>
    <x v="0"/>
    <s v="PROFIT"/>
    <n v="23"/>
    <s v="B2C"/>
    <x v="3"/>
    <s v="CREDIT"/>
  </r>
  <r>
    <s v="ID-5196"/>
    <s v="EAST"/>
    <x v="7"/>
    <x v="0"/>
    <x v="1"/>
    <d v="2022-07-30T00:00:00"/>
    <s v="SAT"/>
    <s v="JUL"/>
    <x v="3"/>
    <s v="Q3"/>
    <s v="WEEKEND"/>
    <n v="86"/>
    <n v="5"/>
    <n v="2"/>
    <n v="172"/>
    <n v="3"/>
    <n v="430"/>
    <x v="0"/>
    <s v="PROFIT"/>
    <n v="836"/>
    <s v="B2C"/>
    <x v="3"/>
    <s v="UPI"/>
  </r>
  <r>
    <s v="ID-7410"/>
    <s v="SOUTH"/>
    <x v="2"/>
    <x v="4"/>
    <x v="2"/>
    <d v="2022-07-31T00:00:00"/>
    <s v="SUN"/>
    <s v="JUL"/>
    <x v="3"/>
    <s v="Q3"/>
    <s v="WEEKEND"/>
    <n v="37"/>
    <n v="40"/>
    <n v="7"/>
    <n v="259"/>
    <n v="33"/>
    <n v="1480"/>
    <x v="0"/>
    <s v="PROFIT"/>
    <n v="962"/>
    <s v="B2B"/>
    <x v="1"/>
    <s v="CASH"/>
  </r>
  <r>
    <s v="ID-7617"/>
    <s v="NORTH"/>
    <x v="5"/>
    <x v="4"/>
    <x v="4"/>
    <d v="2022-08-01T00:00:00"/>
    <s v="MON"/>
    <s v="AUG"/>
    <x v="3"/>
    <s v="Q3"/>
    <s v="WEEKDAY"/>
    <n v="11"/>
    <n v="40"/>
    <n v="7"/>
    <n v="77"/>
    <n v="33"/>
    <n v="440"/>
    <x v="0"/>
    <s v="PROFIT"/>
    <n v="876"/>
    <s v="B2B"/>
    <x v="3"/>
    <s v="UPI"/>
  </r>
  <r>
    <s v="ID-5926"/>
    <s v="EAST"/>
    <x v="5"/>
    <x v="5"/>
    <x v="3"/>
    <d v="2022-08-02T00:00:00"/>
    <s v="TUE"/>
    <s v="AUG"/>
    <x v="3"/>
    <s v="Q3"/>
    <s v="WEEKDAY"/>
    <n v="89"/>
    <n v="10"/>
    <n v="4"/>
    <n v="356"/>
    <n v="6"/>
    <n v="890"/>
    <x v="1"/>
    <s v="PROFIT"/>
    <n v="992"/>
    <s v="B2B"/>
    <x v="0"/>
    <s v="CREDIT"/>
  </r>
  <r>
    <s v="ID-1277"/>
    <s v="EAST"/>
    <x v="0"/>
    <x v="5"/>
    <x v="2"/>
    <d v="2022-08-03T00:00:00"/>
    <s v="WED"/>
    <s v="AUG"/>
    <x v="3"/>
    <s v="Q3"/>
    <s v="WEEKDAY"/>
    <n v="29"/>
    <n v="10"/>
    <n v="4"/>
    <n v="116"/>
    <n v="6"/>
    <n v="290"/>
    <x v="1"/>
    <s v="PROFIT"/>
    <n v="19"/>
    <s v="B2B"/>
    <x v="3"/>
    <s v="CREDIT"/>
  </r>
  <r>
    <s v="ID-7841"/>
    <s v="EAST"/>
    <x v="2"/>
    <x v="3"/>
    <x v="3"/>
    <d v="2022-08-04T00:00:00"/>
    <s v="THU"/>
    <s v="AUG"/>
    <x v="3"/>
    <s v="Q3"/>
    <s v="WEEKDAY"/>
    <n v="33"/>
    <n v="15"/>
    <n v="5"/>
    <n v="165"/>
    <n v="10"/>
    <n v="495"/>
    <x v="0"/>
    <s v="PROFIT"/>
    <n v="120"/>
    <s v="B2C"/>
    <x v="2"/>
    <s v="CREDIT"/>
  </r>
  <r>
    <s v="ID-2877"/>
    <s v="SOUTH"/>
    <x v="4"/>
    <x v="0"/>
    <x v="3"/>
    <d v="2022-08-05T00:00:00"/>
    <s v="FRI"/>
    <s v="AUG"/>
    <x v="3"/>
    <s v="Q3"/>
    <s v="WEEKDAY"/>
    <n v="54"/>
    <n v="5"/>
    <n v="2"/>
    <n v="108"/>
    <n v="3"/>
    <n v="270"/>
    <x v="1"/>
    <s v="PROFIT"/>
    <n v="615"/>
    <s v="B2C"/>
    <x v="2"/>
    <s v="CREDIT"/>
  </r>
  <r>
    <s v="ID-3642"/>
    <s v="EAST"/>
    <x v="8"/>
    <x v="4"/>
    <x v="5"/>
    <d v="2022-08-06T00:00:00"/>
    <s v="SAT"/>
    <s v="AUG"/>
    <x v="3"/>
    <s v="Q3"/>
    <s v="WEEKEND"/>
    <n v="15"/>
    <n v="40"/>
    <n v="7"/>
    <n v="105"/>
    <n v="33"/>
    <n v="600"/>
    <x v="1"/>
    <s v="PROFIT"/>
    <n v="897"/>
    <s v="B2B"/>
    <x v="0"/>
    <s v="UPI"/>
  </r>
  <r>
    <s v="ID-4182"/>
    <s v="WEST"/>
    <x v="7"/>
    <x v="6"/>
    <x v="0"/>
    <d v="2022-08-07T00:00:00"/>
    <s v="SUN"/>
    <s v="AUG"/>
    <x v="3"/>
    <s v="Q3"/>
    <s v="WEEKEND"/>
    <n v="91"/>
    <n v="25"/>
    <n v="10"/>
    <n v="910"/>
    <n v="15"/>
    <n v="2275"/>
    <x v="1"/>
    <s v="PROFIT"/>
    <n v="359"/>
    <s v="B2C"/>
    <x v="0"/>
    <s v="CREDIT"/>
  </r>
  <r>
    <s v="ID-3067"/>
    <s v="EAST"/>
    <x v="0"/>
    <x v="4"/>
    <x v="2"/>
    <d v="2022-08-08T00:00:00"/>
    <s v="MON"/>
    <s v="AUG"/>
    <x v="3"/>
    <s v="Q3"/>
    <s v="WEEKDAY"/>
    <n v="85"/>
    <n v="40"/>
    <n v="7"/>
    <n v="595"/>
    <n v="33"/>
    <n v="3400"/>
    <x v="1"/>
    <s v="PROFIT"/>
    <n v="646"/>
    <s v="B2C"/>
    <x v="2"/>
    <s v="UPI"/>
  </r>
  <r>
    <s v="ID-8328"/>
    <s v="SOUTH"/>
    <x v="5"/>
    <x v="5"/>
    <x v="2"/>
    <d v="2022-08-09T00:00:00"/>
    <s v="TUE"/>
    <s v="AUG"/>
    <x v="3"/>
    <s v="Q3"/>
    <s v="WEEKDAY"/>
    <n v="68"/>
    <n v="10"/>
    <n v="4"/>
    <n v="272"/>
    <n v="6"/>
    <n v="680"/>
    <x v="1"/>
    <s v="PROFIT"/>
    <n v="665"/>
    <s v="B2B"/>
    <x v="0"/>
    <s v="CREDIT"/>
  </r>
  <r>
    <s v="ID-6298"/>
    <s v="WEST"/>
    <x v="1"/>
    <x v="2"/>
    <x v="0"/>
    <d v="2022-08-10T00:00:00"/>
    <s v="WED"/>
    <s v="AUG"/>
    <x v="3"/>
    <s v="Q3"/>
    <s v="WEEKDAY"/>
    <n v="17"/>
    <n v="5"/>
    <n v="2"/>
    <n v="34"/>
    <n v="3"/>
    <n v="85"/>
    <x v="0"/>
    <s v="PROFIT"/>
    <n v="62"/>
    <s v="B2C"/>
    <x v="3"/>
    <s v="UPI"/>
  </r>
  <r>
    <s v="ID-1535"/>
    <s v="WEST"/>
    <x v="1"/>
    <x v="5"/>
    <x v="1"/>
    <d v="2022-08-11T00:00:00"/>
    <s v="THU"/>
    <s v="AUG"/>
    <x v="3"/>
    <s v="Q3"/>
    <s v="WEEKDAY"/>
    <n v="12"/>
    <n v="10"/>
    <n v="4"/>
    <n v="48"/>
    <n v="6"/>
    <n v="120"/>
    <x v="1"/>
    <s v="PROFIT"/>
    <n v="595"/>
    <s v="B2C"/>
    <x v="0"/>
    <s v="CREDIT"/>
  </r>
  <r>
    <s v="ID-4264"/>
    <s v="SOUTH"/>
    <x v="8"/>
    <x v="2"/>
    <x v="3"/>
    <d v="2022-08-12T00:00:00"/>
    <s v="FRI"/>
    <s v="AUG"/>
    <x v="3"/>
    <s v="Q3"/>
    <s v="WEEKDAY"/>
    <n v="74"/>
    <n v="5"/>
    <n v="2"/>
    <n v="148"/>
    <n v="3"/>
    <n v="370"/>
    <x v="0"/>
    <s v="PROFIT"/>
    <n v="973"/>
    <s v="B2C"/>
    <x v="2"/>
    <s v="UPI"/>
  </r>
  <r>
    <s v="ID-8147"/>
    <s v="EAST"/>
    <x v="0"/>
    <x v="4"/>
    <x v="4"/>
    <d v="2022-08-13T00:00:00"/>
    <s v="SAT"/>
    <s v="AUG"/>
    <x v="3"/>
    <s v="Q3"/>
    <s v="WEEKEND"/>
    <n v="87"/>
    <n v="40"/>
    <n v="7"/>
    <n v="609"/>
    <n v="33"/>
    <n v="3480"/>
    <x v="0"/>
    <s v="PROFIT"/>
    <n v="391"/>
    <s v="B2C"/>
    <x v="1"/>
    <s v="UPI"/>
  </r>
  <r>
    <s v="ID-3640"/>
    <s v="WEST"/>
    <x v="6"/>
    <x v="3"/>
    <x v="2"/>
    <d v="2022-08-14T00:00:00"/>
    <s v="SUN"/>
    <s v="AUG"/>
    <x v="3"/>
    <s v="Q3"/>
    <s v="WEEKEND"/>
    <n v="88"/>
    <n v="15"/>
    <n v="5"/>
    <n v="440"/>
    <n v="10"/>
    <n v="1320"/>
    <x v="1"/>
    <s v="PROFIT"/>
    <n v="456"/>
    <s v="B2C"/>
    <x v="2"/>
    <s v="UPI"/>
  </r>
  <r>
    <s v="ID-6542"/>
    <s v="NORTH"/>
    <x v="7"/>
    <x v="1"/>
    <x v="0"/>
    <d v="2022-08-15T00:00:00"/>
    <s v="MON"/>
    <s v="AUG"/>
    <x v="3"/>
    <s v="Q3"/>
    <s v="WEEKDAY"/>
    <n v="75"/>
    <n v="5"/>
    <n v="3"/>
    <n v="225"/>
    <n v="2"/>
    <n v="375"/>
    <x v="0"/>
    <s v="PROFIT"/>
    <n v="541"/>
    <s v="B2B"/>
    <x v="1"/>
    <s v="UPI"/>
  </r>
  <r>
    <s v="ID-5607"/>
    <s v="NORTH"/>
    <x v="0"/>
    <x v="1"/>
    <x v="1"/>
    <d v="2022-08-16T00:00:00"/>
    <s v="TUE"/>
    <s v="AUG"/>
    <x v="3"/>
    <s v="Q3"/>
    <s v="WEEKDAY"/>
    <n v="81"/>
    <n v="5"/>
    <n v="3"/>
    <n v="243"/>
    <n v="2"/>
    <n v="405"/>
    <x v="1"/>
    <s v="PROFIT"/>
    <n v="16"/>
    <s v="B2C"/>
    <x v="0"/>
    <s v="UPI"/>
  </r>
  <r>
    <s v="ID-8796"/>
    <s v="WEST"/>
    <x v="2"/>
    <x v="3"/>
    <x v="3"/>
    <d v="2022-08-17T00:00:00"/>
    <s v="WED"/>
    <s v="AUG"/>
    <x v="3"/>
    <s v="Q3"/>
    <s v="WEEKDAY"/>
    <n v="48"/>
    <n v="15"/>
    <n v="5"/>
    <n v="240"/>
    <n v="10"/>
    <n v="720"/>
    <x v="0"/>
    <s v="PROFIT"/>
    <n v="406"/>
    <s v="B2C"/>
    <x v="3"/>
    <s v="UPI"/>
  </r>
  <r>
    <s v="ID-1949"/>
    <s v="WEST"/>
    <x v="5"/>
    <x v="5"/>
    <x v="3"/>
    <d v="2022-08-18T00:00:00"/>
    <s v="THU"/>
    <s v="AUG"/>
    <x v="3"/>
    <s v="Q3"/>
    <s v="WEEKDAY"/>
    <n v="23"/>
    <n v="10"/>
    <n v="4"/>
    <n v="92"/>
    <n v="6"/>
    <n v="230"/>
    <x v="0"/>
    <s v="PROFIT"/>
    <n v="922"/>
    <s v="B2B"/>
    <x v="3"/>
    <s v="UPI"/>
  </r>
  <r>
    <s v="ID-5772"/>
    <s v="SOUTH"/>
    <x v="0"/>
    <x v="3"/>
    <x v="0"/>
    <d v="2022-08-19T00:00:00"/>
    <s v="FRI"/>
    <s v="AUG"/>
    <x v="3"/>
    <s v="Q3"/>
    <s v="WEEKDAY"/>
    <n v="66"/>
    <n v="15"/>
    <n v="5"/>
    <n v="330"/>
    <n v="10"/>
    <n v="990"/>
    <x v="0"/>
    <s v="PROFIT"/>
    <n v="282"/>
    <s v="B2B"/>
    <x v="2"/>
    <s v="CREDIT"/>
  </r>
  <r>
    <s v="ID-2981"/>
    <s v="EAST"/>
    <x v="7"/>
    <x v="4"/>
    <x v="4"/>
    <d v="2022-08-20T00:00:00"/>
    <s v="SAT"/>
    <s v="AUG"/>
    <x v="3"/>
    <s v="Q3"/>
    <s v="WEEKEND"/>
    <n v="61"/>
    <n v="40"/>
    <n v="7"/>
    <n v="427"/>
    <n v="33"/>
    <n v="2440"/>
    <x v="1"/>
    <s v="PROFIT"/>
    <n v="251"/>
    <s v="B2C"/>
    <x v="3"/>
    <s v="UPI"/>
  </r>
  <r>
    <s v="ID-8550"/>
    <s v="SOUTH"/>
    <x v="7"/>
    <x v="0"/>
    <x v="2"/>
    <d v="2022-08-21T00:00:00"/>
    <s v="SUN"/>
    <s v="AUG"/>
    <x v="3"/>
    <s v="Q3"/>
    <s v="WEEKEND"/>
    <n v="30"/>
    <n v="5"/>
    <n v="2"/>
    <n v="60"/>
    <n v="3"/>
    <n v="150"/>
    <x v="1"/>
    <s v="PROFIT"/>
    <n v="384"/>
    <s v="B2B"/>
    <x v="3"/>
    <s v="UPI"/>
  </r>
  <r>
    <s v="ID-5975"/>
    <s v="EAST"/>
    <x v="8"/>
    <x v="4"/>
    <x v="2"/>
    <d v="2022-08-22T00:00:00"/>
    <s v="MON"/>
    <s v="AUG"/>
    <x v="3"/>
    <s v="Q3"/>
    <s v="WEEKDAY"/>
    <n v="65"/>
    <n v="40"/>
    <n v="7"/>
    <n v="455"/>
    <n v="33"/>
    <n v="2600"/>
    <x v="0"/>
    <s v="PROFIT"/>
    <n v="383"/>
    <s v="B2B"/>
    <x v="0"/>
    <s v="CREDIT"/>
  </r>
  <r>
    <s v="ID-3512"/>
    <s v="NORTH"/>
    <x v="7"/>
    <x v="0"/>
    <x v="3"/>
    <d v="2022-08-23T00:00:00"/>
    <s v="TUE"/>
    <s v="AUG"/>
    <x v="3"/>
    <s v="Q3"/>
    <s v="WEEKDAY"/>
    <n v="20"/>
    <n v="5"/>
    <n v="2"/>
    <n v="40"/>
    <n v="3"/>
    <n v="100"/>
    <x v="1"/>
    <s v="PROFIT"/>
    <n v="973"/>
    <s v="B2B"/>
    <x v="2"/>
    <s v="CASH"/>
  </r>
  <r>
    <s v="ID-6845"/>
    <s v="SOUTH"/>
    <x v="8"/>
    <x v="1"/>
    <x v="5"/>
    <d v="2022-08-24T00:00:00"/>
    <s v="WED"/>
    <s v="AUG"/>
    <x v="3"/>
    <s v="Q3"/>
    <s v="WEEKDAY"/>
    <n v="91"/>
    <n v="5"/>
    <n v="3"/>
    <n v="273"/>
    <n v="2"/>
    <n v="455"/>
    <x v="0"/>
    <s v="PROFIT"/>
    <n v="888"/>
    <s v="B2B"/>
    <x v="1"/>
    <s v="UPI"/>
  </r>
  <r>
    <s v="ID-1218"/>
    <s v="SOUTH"/>
    <x v="8"/>
    <x v="2"/>
    <x v="3"/>
    <d v="2022-08-25T00:00:00"/>
    <s v="THU"/>
    <s v="AUG"/>
    <x v="3"/>
    <s v="Q3"/>
    <s v="WEEKDAY"/>
    <n v="61"/>
    <n v="5"/>
    <n v="2"/>
    <n v="122"/>
    <n v="3"/>
    <n v="305"/>
    <x v="0"/>
    <s v="PROFIT"/>
    <n v="597"/>
    <s v="B2C"/>
    <x v="0"/>
    <s v="UPI"/>
  </r>
  <r>
    <s v="ID-8313"/>
    <s v="WEST"/>
    <x v="7"/>
    <x v="5"/>
    <x v="0"/>
    <d v="2022-08-26T00:00:00"/>
    <s v="FRI"/>
    <s v="AUG"/>
    <x v="3"/>
    <s v="Q3"/>
    <s v="WEEKDAY"/>
    <n v="99"/>
    <n v="10"/>
    <n v="4"/>
    <n v="396"/>
    <n v="6"/>
    <n v="990"/>
    <x v="1"/>
    <s v="PROFIT"/>
    <n v="193"/>
    <s v="B2C"/>
    <x v="2"/>
    <s v="UPI"/>
  </r>
  <r>
    <s v="ID-3511"/>
    <s v="EAST"/>
    <x v="5"/>
    <x v="5"/>
    <x v="0"/>
    <d v="2022-08-27T00:00:00"/>
    <s v="SAT"/>
    <s v="AUG"/>
    <x v="3"/>
    <s v="Q3"/>
    <s v="WEEKEND"/>
    <n v="43"/>
    <n v="10"/>
    <n v="4"/>
    <n v="172"/>
    <n v="6"/>
    <n v="430"/>
    <x v="1"/>
    <s v="PROFIT"/>
    <n v="442"/>
    <s v="B2C"/>
    <x v="2"/>
    <s v="CREDIT"/>
  </r>
  <r>
    <s v="ID-3784"/>
    <s v="WEST"/>
    <x v="3"/>
    <x v="1"/>
    <x v="4"/>
    <d v="2022-08-28T00:00:00"/>
    <s v="SUN"/>
    <s v="AUG"/>
    <x v="3"/>
    <s v="Q3"/>
    <s v="WEEKEND"/>
    <n v="80"/>
    <n v="5"/>
    <n v="3"/>
    <n v="240"/>
    <n v="2"/>
    <n v="400"/>
    <x v="1"/>
    <s v="PROFIT"/>
    <n v="27"/>
    <s v="B2B"/>
    <x v="0"/>
    <s v="CASH"/>
  </r>
  <r>
    <s v="ID-5520"/>
    <s v="SOUTH"/>
    <x v="8"/>
    <x v="4"/>
    <x v="1"/>
    <d v="2022-08-29T00:00:00"/>
    <s v="MON"/>
    <s v="AUG"/>
    <x v="3"/>
    <s v="Q3"/>
    <s v="WEEKDAY"/>
    <n v="60"/>
    <n v="40"/>
    <n v="7"/>
    <n v="420"/>
    <n v="33"/>
    <n v="2400"/>
    <x v="0"/>
    <s v="PROFIT"/>
    <n v="678"/>
    <s v="B2C"/>
    <x v="1"/>
    <s v="UPI"/>
  </r>
  <r>
    <s v="ID-1407"/>
    <s v="NORTH"/>
    <x v="7"/>
    <x v="4"/>
    <x v="3"/>
    <d v="2022-08-30T00:00:00"/>
    <s v="TUE"/>
    <s v="AUG"/>
    <x v="3"/>
    <s v="Q3"/>
    <s v="WEEKDAY"/>
    <n v="37"/>
    <n v="40"/>
    <n v="7"/>
    <n v="259"/>
    <n v="33"/>
    <n v="1480"/>
    <x v="1"/>
    <s v="PROFIT"/>
    <n v="155"/>
    <s v="B2B"/>
    <x v="1"/>
    <s v="UPI"/>
  </r>
  <r>
    <s v="ID-8927"/>
    <s v="EAST"/>
    <x v="3"/>
    <x v="2"/>
    <x v="4"/>
    <d v="2022-08-31T00:00:00"/>
    <s v="WED"/>
    <s v="AUG"/>
    <x v="3"/>
    <s v="Q3"/>
    <s v="WEEKDAY"/>
    <n v="35"/>
    <n v="5"/>
    <n v="2"/>
    <n v="70"/>
    <n v="3"/>
    <n v="175"/>
    <x v="1"/>
    <s v="PROFIT"/>
    <n v="529"/>
    <s v="B2B"/>
    <x v="3"/>
    <s v="CREDIT"/>
  </r>
  <r>
    <s v="ID-1346"/>
    <s v="EAST"/>
    <x v="7"/>
    <x v="2"/>
    <x v="0"/>
    <d v="2022-09-01T00:00:00"/>
    <s v="THU"/>
    <s v="SEP"/>
    <x v="3"/>
    <s v="Q3"/>
    <s v="WEEKDAY"/>
    <n v="41"/>
    <n v="5"/>
    <n v="2"/>
    <n v="82"/>
    <n v="3"/>
    <n v="205"/>
    <x v="1"/>
    <s v="PROFIT"/>
    <n v="582"/>
    <s v="B2C"/>
    <x v="3"/>
    <s v="UPI"/>
  </r>
  <r>
    <s v="ID-8738"/>
    <s v="NORTH"/>
    <x v="1"/>
    <x v="0"/>
    <x v="1"/>
    <d v="2022-09-02T00:00:00"/>
    <s v="FRI"/>
    <s v="SEP"/>
    <x v="3"/>
    <s v="Q3"/>
    <s v="WEEKDAY"/>
    <n v="11"/>
    <n v="5"/>
    <n v="2"/>
    <n v="22"/>
    <n v="3"/>
    <n v="55"/>
    <x v="0"/>
    <s v="PROFIT"/>
    <n v="667"/>
    <s v="B2C"/>
    <x v="1"/>
    <s v="UPI"/>
  </r>
  <r>
    <s v="ID-6482"/>
    <s v="WEST"/>
    <x v="8"/>
    <x v="0"/>
    <x v="5"/>
    <d v="2022-09-03T00:00:00"/>
    <s v="SAT"/>
    <s v="SEP"/>
    <x v="3"/>
    <s v="Q3"/>
    <s v="WEEKEND"/>
    <n v="37"/>
    <n v="5"/>
    <n v="2"/>
    <n v="74"/>
    <n v="3"/>
    <n v="185"/>
    <x v="1"/>
    <s v="PROFIT"/>
    <n v="758"/>
    <s v="B2B"/>
    <x v="1"/>
    <s v="UPI"/>
  </r>
  <r>
    <s v="ID-1357"/>
    <s v="EAST"/>
    <x v="8"/>
    <x v="3"/>
    <x v="2"/>
    <d v="2022-09-04T00:00:00"/>
    <s v="SUN"/>
    <s v="SEP"/>
    <x v="3"/>
    <s v="Q3"/>
    <s v="WEEKEND"/>
    <n v="11"/>
    <n v="15"/>
    <n v="5"/>
    <n v="55"/>
    <n v="10"/>
    <n v="165"/>
    <x v="1"/>
    <s v="PROFIT"/>
    <n v="234"/>
    <s v="B2C"/>
    <x v="2"/>
    <s v="UPI"/>
  </r>
  <r>
    <s v="ID-8906"/>
    <s v="WEST"/>
    <x v="4"/>
    <x v="6"/>
    <x v="1"/>
    <d v="2022-09-05T00:00:00"/>
    <s v="MON"/>
    <s v="SEP"/>
    <x v="3"/>
    <s v="Q3"/>
    <s v="WEEKDAY"/>
    <n v="25"/>
    <n v="25"/>
    <n v="10"/>
    <n v="250"/>
    <n v="15"/>
    <n v="625"/>
    <x v="1"/>
    <s v="PROFIT"/>
    <n v="95"/>
    <s v="B2B"/>
    <x v="2"/>
    <s v="CREDIT"/>
  </r>
  <r>
    <s v="ID-6012"/>
    <s v="WEST"/>
    <x v="8"/>
    <x v="4"/>
    <x v="1"/>
    <d v="2022-09-06T00:00:00"/>
    <s v="TUE"/>
    <s v="SEP"/>
    <x v="3"/>
    <s v="Q3"/>
    <s v="WEEKDAY"/>
    <n v="19"/>
    <n v="40"/>
    <n v="7"/>
    <n v="133"/>
    <n v="33"/>
    <n v="760"/>
    <x v="0"/>
    <s v="PROFIT"/>
    <n v="485"/>
    <s v="B2C"/>
    <x v="0"/>
    <s v="CASH"/>
  </r>
  <r>
    <s v="ID-2877"/>
    <s v="EAST"/>
    <x v="3"/>
    <x v="2"/>
    <x v="3"/>
    <d v="2022-09-07T00:00:00"/>
    <s v="WED"/>
    <s v="SEP"/>
    <x v="3"/>
    <s v="Q3"/>
    <s v="WEEKDAY"/>
    <n v="78"/>
    <n v="5"/>
    <n v="2"/>
    <n v="156"/>
    <n v="3"/>
    <n v="390"/>
    <x v="0"/>
    <s v="PROFIT"/>
    <n v="243"/>
    <s v="B2C"/>
    <x v="0"/>
    <s v="UPI"/>
  </r>
  <r>
    <s v="ID-7710"/>
    <s v="NORTH"/>
    <x v="8"/>
    <x v="1"/>
    <x v="3"/>
    <d v="2022-09-08T00:00:00"/>
    <s v="THU"/>
    <s v="SEP"/>
    <x v="3"/>
    <s v="Q3"/>
    <s v="WEEKDAY"/>
    <n v="44"/>
    <n v="5"/>
    <n v="3"/>
    <n v="132"/>
    <n v="2"/>
    <n v="220"/>
    <x v="1"/>
    <s v="PROFIT"/>
    <n v="711"/>
    <s v="B2B"/>
    <x v="0"/>
    <s v="UPI"/>
  </r>
  <r>
    <s v="ID-2912"/>
    <s v="SOUTH"/>
    <x v="8"/>
    <x v="2"/>
    <x v="0"/>
    <d v="2022-09-09T00:00:00"/>
    <s v="FRI"/>
    <s v="SEP"/>
    <x v="3"/>
    <s v="Q3"/>
    <s v="WEEKDAY"/>
    <n v="67"/>
    <n v="5"/>
    <n v="2"/>
    <n v="134"/>
    <n v="3"/>
    <n v="335"/>
    <x v="1"/>
    <s v="PROFIT"/>
    <n v="504"/>
    <s v="B2B"/>
    <x v="2"/>
    <s v="UPI"/>
  </r>
  <r>
    <s v="ID-5655"/>
    <s v="EAST"/>
    <x v="4"/>
    <x v="6"/>
    <x v="2"/>
    <d v="2022-09-10T00:00:00"/>
    <s v="SAT"/>
    <s v="SEP"/>
    <x v="3"/>
    <s v="Q3"/>
    <s v="WEEKEND"/>
    <n v="11"/>
    <n v="25"/>
    <n v="10"/>
    <n v="110"/>
    <n v="15"/>
    <n v="275"/>
    <x v="1"/>
    <s v="PROFIT"/>
    <n v="180"/>
    <s v="B2C"/>
    <x v="1"/>
    <s v="CASH"/>
  </r>
  <r>
    <s v="ID-5420"/>
    <s v="NORTH"/>
    <x v="0"/>
    <x v="5"/>
    <x v="3"/>
    <d v="2022-09-11T00:00:00"/>
    <s v="SUN"/>
    <s v="SEP"/>
    <x v="3"/>
    <s v="Q3"/>
    <s v="WEEKEND"/>
    <n v="19"/>
    <n v="10"/>
    <n v="4"/>
    <n v="76"/>
    <n v="6"/>
    <n v="190"/>
    <x v="1"/>
    <s v="PROFIT"/>
    <n v="681"/>
    <s v="B2B"/>
    <x v="0"/>
    <s v="UPI"/>
  </r>
  <r>
    <s v="ID-2696"/>
    <s v="EAST"/>
    <x v="4"/>
    <x v="1"/>
    <x v="3"/>
    <d v="2022-09-12T00:00:00"/>
    <s v="MON"/>
    <s v="SEP"/>
    <x v="3"/>
    <s v="Q3"/>
    <s v="WEEKDAY"/>
    <n v="65"/>
    <n v="5"/>
    <n v="3"/>
    <n v="195"/>
    <n v="2"/>
    <n v="325"/>
    <x v="0"/>
    <s v="PROFIT"/>
    <n v="179"/>
    <s v="B2C"/>
    <x v="1"/>
    <s v="CREDIT"/>
  </r>
  <r>
    <s v="ID-7309"/>
    <s v="NORTH"/>
    <x v="6"/>
    <x v="5"/>
    <x v="5"/>
    <d v="2022-09-13T00:00:00"/>
    <s v="TUE"/>
    <s v="SEP"/>
    <x v="3"/>
    <s v="Q3"/>
    <s v="WEEKDAY"/>
    <n v="55"/>
    <n v="10"/>
    <n v="4"/>
    <n v="220"/>
    <n v="6"/>
    <n v="550"/>
    <x v="1"/>
    <s v="PROFIT"/>
    <n v="476"/>
    <s v="B2C"/>
    <x v="3"/>
    <s v="UPI"/>
  </r>
  <r>
    <s v="ID-6879"/>
    <s v="EAST"/>
    <x v="8"/>
    <x v="4"/>
    <x v="5"/>
    <d v="2022-09-14T00:00:00"/>
    <s v="WED"/>
    <s v="SEP"/>
    <x v="3"/>
    <s v="Q3"/>
    <s v="WEEKDAY"/>
    <n v="83"/>
    <n v="40"/>
    <n v="7"/>
    <n v="581"/>
    <n v="33"/>
    <n v="3320"/>
    <x v="1"/>
    <s v="PROFIT"/>
    <n v="200"/>
    <s v="B2C"/>
    <x v="1"/>
    <s v="CASH"/>
  </r>
  <r>
    <s v="ID-8955"/>
    <s v="EAST"/>
    <x v="3"/>
    <x v="6"/>
    <x v="1"/>
    <d v="2022-09-15T00:00:00"/>
    <s v="THU"/>
    <s v="SEP"/>
    <x v="3"/>
    <s v="Q3"/>
    <s v="WEEKDAY"/>
    <n v="76"/>
    <n v="25"/>
    <n v="10"/>
    <n v="760"/>
    <n v="15"/>
    <n v="1900"/>
    <x v="1"/>
    <s v="PROFIT"/>
    <n v="739"/>
    <s v="B2C"/>
    <x v="1"/>
    <s v="CASH"/>
  </r>
  <r>
    <s v="ID-3224"/>
    <s v="SOUTH"/>
    <x v="3"/>
    <x v="2"/>
    <x v="5"/>
    <d v="2022-09-16T00:00:00"/>
    <s v="FRI"/>
    <s v="SEP"/>
    <x v="3"/>
    <s v="Q3"/>
    <s v="WEEKDAY"/>
    <n v="43"/>
    <n v="5"/>
    <n v="2"/>
    <n v="86"/>
    <n v="3"/>
    <n v="215"/>
    <x v="1"/>
    <s v="PROFIT"/>
    <n v="398"/>
    <s v="B2C"/>
    <x v="3"/>
    <s v="UPI"/>
  </r>
  <r>
    <s v="ID-3822"/>
    <s v="WEST"/>
    <x v="7"/>
    <x v="1"/>
    <x v="1"/>
    <d v="2022-09-17T00:00:00"/>
    <s v="SAT"/>
    <s v="SEP"/>
    <x v="3"/>
    <s v="Q3"/>
    <s v="WEEKEND"/>
    <n v="53"/>
    <n v="5"/>
    <n v="3"/>
    <n v="159"/>
    <n v="2"/>
    <n v="265"/>
    <x v="1"/>
    <s v="PROFIT"/>
    <n v="229"/>
    <s v="B2C"/>
    <x v="2"/>
    <s v="CASH"/>
  </r>
  <r>
    <s v="ID-7961"/>
    <s v="SOUTH"/>
    <x v="6"/>
    <x v="6"/>
    <x v="4"/>
    <d v="2022-09-18T00:00:00"/>
    <s v="SUN"/>
    <s v="SEP"/>
    <x v="3"/>
    <s v="Q3"/>
    <s v="WEEKEND"/>
    <n v="37"/>
    <n v="25"/>
    <n v="10"/>
    <n v="370"/>
    <n v="15"/>
    <n v="925"/>
    <x v="0"/>
    <s v="PROFIT"/>
    <n v="642"/>
    <s v="B2C"/>
    <x v="1"/>
    <s v="UPI"/>
  </r>
  <r>
    <s v="ID-6218"/>
    <s v="EAST"/>
    <x v="8"/>
    <x v="0"/>
    <x v="3"/>
    <d v="2022-09-19T00:00:00"/>
    <s v="MON"/>
    <s v="SEP"/>
    <x v="3"/>
    <s v="Q3"/>
    <s v="WEEKDAY"/>
    <n v="96"/>
    <n v="5"/>
    <n v="2"/>
    <n v="192"/>
    <n v="3"/>
    <n v="480"/>
    <x v="0"/>
    <s v="PROFIT"/>
    <n v="318"/>
    <s v="B2B"/>
    <x v="3"/>
    <s v="CREDIT"/>
  </r>
  <r>
    <s v="ID-2542"/>
    <s v="SOUTH"/>
    <x v="8"/>
    <x v="0"/>
    <x v="3"/>
    <d v="2022-09-20T00:00:00"/>
    <s v="TUE"/>
    <s v="SEP"/>
    <x v="3"/>
    <s v="Q3"/>
    <s v="WEEKDAY"/>
    <n v="20"/>
    <n v="5"/>
    <n v="2"/>
    <n v="40"/>
    <n v="3"/>
    <n v="100"/>
    <x v="1"/>
    <s v="PROFIT"/>
    <n v="621"/>
    <s v="B2B"/>
    <x v="3"/>
    <s v="UPI"/>
  </r>
  <r>
    <s v="ID-1172"/>
    <s v="EAST"/>
    <x v="2"/>
    <x v="0"/>
    <x v="0"/>
    <d v="2022-09-21T00:00:00"/>
    <s v="WED"/>
    <s v="SEP"/>
    <x v="3"/>
    <s v="Q3"/>
    <s v="WEEKDAY"/>
    <n v="73"/>
    <n v="5"/>
    <n v="2"/>
    <n v="146"/>
    <n v="3"/>
    <n v="365"/>
    <x v="0"/>
    <s v="PROFIT"/>
    <n v="520"/>
    <s v="B2C"/>
    <x v="3"/>
    <s v="CASH"/>
  </r>
  <r>
    <s v="ID-6470"/>
    <s v="NORTH"/>
    <x v="3"/>
    <x v="4"/>
    <x v="0"/>
    <d v="2022-09-22T00:00:00"/>
    <s v="THU"/>
    <s v="SEP"/>
    <x v="3"/>
    <s v="Q3"/>
    <s v="WEEKDAY"/>
    <n v="98"/>
    <n v="40"/>
    <n v="7"/>
    <n v="686"/>
    <n v="33"/>
    <n v="3920"/>
    <x v="1"/>
    <s v="PROFIT"/>
    <n v="832"/>
    <s v="B2C"/>
    <x v="2"/>
    <s v="CREDIT"/>
  </r>
  <r>
    <s v="ID-1456"/>
    <s v="NORTH"/>
    <x v="1"/>
    <x v="2"/>
    <x v="4"/>
    <d v="2022-09-23T00:00:00"/>
    <s v="FRI"/>
    <s v="SEP"/>
    <x v="3"/>
    <s v="Q3"/>
    <s v="WEEKDAY"/>
    <n v="91"/>
    <n v="5"/>
    <n v="2"/>
    <n v="182"/>
    <n v="3"/>
    <n v="455"/>
    <x v="0"/>
    <s v="PROFIT"/>
    <n v="397"/>
    <s v="B2C"/>
    <x v="2"/>
    <s v="UPI"/>
  </r>
  <r>
    <s v="ID-4656"/>
    <s v="EAST"/>
    <x v="7"/>
    <x v="1"/>
    <x v="2"/>
    <d v="2022-09-24T00:00:00"/>
    <s v="SAT"/>
    <s v="SEP"/>
    <x v="3"/>
    <s v="Q3"/>
    <s v="WEEKEND"/>
    <n v="42"/>
    <n v="5"/>
    <n v="3"/>
    <n v="126"/>
    <n v="2"/>
    <n v="210"/>
    <x v="0"/>
    <s v="PROFIT"/>
    <n v="11"/>
    <s v="B2B"/>
    <x v="3"/>
    <s v="CREDIT"/>
  </r>
  <r>
    <s v="ID-2526"/>
    <s v="SOUTH"/>
    <x v="8"/>
    <x v="0"/>
    <x v="5"/>
    <d v="2022-09-25T00:00:00"/>
    <s v="SUN"/>
    <s v="SEP"/>
    <x v="3"/>
    <s v="Q3"/>
    <s v="WEEKEND"/>
    <n v="76"/>
    <n v="5"/>
    <n v="2"/>
    <n v="152"/>
    <n v="3"/>
    <n v="380"/>
    <x v="1"/>
    <s v="PROFIT"/>
    <n v="477"/>
    <s v="B2C"/>
    <x v="2"/>
    <s v="UPI"/>
  </r>
  <r>
    <s v="ID-2079"/>
    <s v="EAST"/>
    <x v="7"/>
    <x v="2"/>
    <x v="0"/>
    <d v="2022-09-26T00:00:00"/>
    <s v="MON"/>
    <s v="SEP"/>
    <x v="3"/>
    <s v="Q3"/>
    <s v="WEEKDAY"/>
    <n v="43"/>
    <n v="5"/>
    <n v="2"/>
    <n v="86"/>
    <n v="3"/>
    <n v="215"/>
    <x v="1"/>
    <s v="PROFIT"/>
    <n v="646"/>
    <s v="B2B"/>
    <x v="2"/>
    <s v="UPI"/>
  </r>
  <r>
    <s v="ID-2341"/>
    <s v="NORTH"/>
    <x v="1"/>
    <x v="6"/>
    <x v="2"/>
    <d v="2022-09-27T00:00:00"/>
    <s v="TUE"/>
    <s v="SEP"/>
    <x v="3"/>
    <s v="Q3"/>
    <s v="WEEKDAY"/>
    <n v="75"/>
    <n v="25"/>
    <n v="10"/>
    <n v="750"/>
    <n v="15"/>
    <n v="1875"/>
    <x v="1"/>
    <s v="PROFIT"/>
    <n v="798"/>
    <s v="B2B"/>
    <x v="2"/>
    <s v="UPI"/>
  </r>
  <r>
    <s v="ID-4548"/>
    <s v="WEST"/>
    <x v="2"/>
    <x v="6"/>
    <x v="0"/>
    <d v="2022-09-28T00:00:00"/>
    <s v="WED"/>
    <s v="SEP"/>
    <x v="3"/>
    <s v="Q3"/>
    <s v="WEEKDAY"/>
    <n v="66"/>
    <n v="25"/>
    <n v="10"/>
    <n v="660"/>
    <n v="15"/>
    <n v="1650"/>
    <x v="1"/>
    <s v="PROFIT"/>
    <n v="821"/>
    <s v="B2C"/>
    <x v="3"/>
    <s v="UPI"/>
  </r>
  <r>
    <s v="ID-5573"/>
    <s v="SOUTH"/>
    <x v="1"/>
    <x v="6"/>
    <x v="2"/>
    <d v="2022-09-29T00:00:00"/>
    <s v="THU"/>
    <s v="SEP"/>
    <x v="3"/>
    <s v="Q3"/>
    <s v="WEEKDAY"/>
    <n v="86"/>
    <n v="25"/>
    <n v="10"/>
    <n v="860"/>
    <n v="15"/>
    <n v="2150"/>
    <x v="0"/>
    <s v="PROFIT"/>
    <n v="833"/>
    <s v="B2B"/>
    <x v="0"/>
    <s v="UPI"/>
  </r>
  <r>
    <s v="ID-3429"/>
    <s v="NORTH"/>
    <x v="8"/>
    <x v="0"/>
    <x v="0"/>
    <d v="2022-09-30T00:00:00"/>
    <s v="FRI"/>
    <s v="SEP"/>
    <x v="3"/>
    <s v="Q3"/>
    <s v="WEEKDAY"/>
    <n v="20"/>
    <n v="5"/>
    <n v="2"/>
    <n v="40"/>
    <n v="3"/>
    <n v="100"/>
    <x v="1"/>
    <s v="PROFIT"/>
    <n v="184"/>
    <s v="B2C"/>
    <x v="3"/>
    <s v="CASH"/>
  </r>
  <r>
    <s v="ID-6018"/>
    <s v="EAST"/>
    <x v="8"/>
    <x v="0"/>
    <x v="5"/>
    <d v="2022-10-01T00:00:00"/>
    <s v="SAT"/>
    <s v="OCT"/>
    <x v="3"/>
    <s v="Q4"/>
    <s v="WEEKEND"/>
    <n v="84"/>
    <n v="5"/>
    <n v="2"/>
    <n v="168"/>
    <n v="3"/>
    <n v="420"/>
    <x v="0"/>
    <s v="PROFIT"/>
    <n v="158"/>
    <s v="B2C"/>
    <x v="2"/>
    <s v="CREDIT"/>
  </r>
  <r>
    <s v="ID-4669"/>
    <s v="SOUTH"/>
    <x v="2"/>
    <x v="0"/>
    <x v="2"/>
    <d v="2022-10-02T00:00:00"/>
    <s v="SUN"/>
    <s v="OCT"/>
    <x v="3"/>
    <s v="Q4"/>
    <s v="WEEKEND"/>
    <n v="34"/>
    <n v="5"/>
    <n v="2"/>
    <n v="68"/>
    <n v="3"/>
    <n v="170"/>
    <x v="1"/>
    <s v="PROFIT"/>
    <n v="191"/>
    <s v="B2B"/>
    <x v="0"/>
    <s v="UPI"/>
  </r>
  <r>
    <s v="ID-7675"/>
    <s v="NORTH"/>
    <x v="0"/>
    <x v="3"/>
    <x v="2"/>
    <d v="2022-10-03T00:00:00"/>
    <s v="MON"/>
    <s v="OCT"/>
    <x v="3"/>
    <s v="Q4"/>
    <s v="WEEKDAY"/>
    <n v="36"/>
    <n v="15"/>
    <n v="5"/>
    <n v="180"/>
    <n v="10"/>
    <n v="540"/>
    <x v="0"/>
    <s v="PROFIT"/>
    <n v="966"/>
    <s v="B2B"/>
    <x v="1"/>
    <s v="UPI"/>
  </r>
  <r>
    <s v="ID-1709"/>
    <s v="WEST"/>
    <x v="2"/>
    <x v="3"/>
    <x v="2"/>
    <d v="2022-10-04T00:00:00"/>
    <s v="TUE"/>
    <s v="OCT"/>
    <x v="3"/>
    <s v="Q4"/>
    <s v="WEEKDAY"/>
    <n v="93"/>
    <n v="15"/>
    <n v="5"/>
    <n v="465"/>
    <n v="10"/>
    <n v="1395"/>
    <x v="1"/>
    <s v="PROFIT"/>
    <n v="453"/>
    <s v="B2B"/>
    <x v="1"/>
    <s v="CREDIT"/>
  </r>
  <r>
    <s v="ID-1077"/>
    <s v="NORTH"/>
    <x v="3"/>
    <x v="3"/>
    <x v="5"/>
    <d v="2022-10-05T00:00:00"/>
    <s v="WED"/>
    <s v="OCT"/>
    <x v="3"/>
    <s v="Q4"/>
    <s v="WEEKDAY"/>
    <n v="42"/>
    <n v="15"/>
    <n v="5"/>
    <n v="210"/>
    <n v="10"/>
    <n v="630"/>
    <x v="0"/>
    <s v="PROFIT"/>
    <n v="604"/>
    <s v="B2C"/>
    <x v="2"/>
    <s v="CASH"/>
  </r>
  <r>
    <s v="ID-5943"/>
    <s v="NORTH"/>
    <x v="4"/>
    <x v="6"/>
    <x v="2"/>
    <d v="2022-10-06T00:00:00"/>
    <s v="THU"/>
    <s v="OCT"/>
    <x v="3"/>
    <s v="Q4"/>
    <s v="WEEKDAY"/>
    <n v="79"/>
    <n v="25"/>
    <n v="10"/>
    <n v="790"/>
    <n v="15"/>
    <n v="1975"/>
    <x v="0"/>
    <s v="PROFIT"/>
    <n v="100"/>
    <s v="B2B"/>
    <x v="2"/>
    <s v="UPI"/>
  </r>
  <r>
    <s v="ID-7510"/>
    <s v="NORTH"/>
    <x v="4"/>
    <x v="0"/>
    <x v="3"/>
    <d v="2022-10-07T00:00:00"/>
    <s v="FRI"/>
    <s v="OCT"/>
    <x v="3"/>
    <s v="Q4"/>
    <s v="WEEKDAY"/>
    <n v="93"/>
    <n v="5"/>
    <n v="2"/>
    <n v="186"/>
    <n v="3"/>
    <n v="465"/>
    <x v="1"/>
    <s v="PROFIT"/>
    <n v="793"/>
    <s v="B2B"/>
    <x v="2"/>
    <s v="CREDIT"/>
  </r>
  <r>
    <s v="ID-8218"/>
    <s v="EAST"/>
    <x v="8"/>
    <x v="5"/>
    <x v="3"/>
    <d v="2022-10-08T00:00:00"/>
    <s v="SAT"/>
    <s v="OCT"/>
    <x v="3"/>
    <s v="Q4"/>
    <s v="WEEKEND"/>
    <n v="92"/>
    <n v="10"/>
    <n v="4"/>
    <n v="368"/>
    <n v="6"/>
    <n v="920"/>
    <x v="1"/>
    <s v="PROFIT"/>
    <n v="382"/>
    <s v="B2C"/>
    <x v="1"/>
    <s v="UPI"/>
  </r>
  <r>
    <s v="ID-2884"/>
    <s v="NORTH"/>
    <x v="0"/>
    <x v="5"/>
    <x v="2"/>
    <d v="2022-10-09T00:00:00"/>
    <s v="SUN"/>
    <s v="OCT"/>
    <x v="3"/>
    <s v="Q4"/>
    <s v="WEEKEND"/>
    <n v="24"/>
    <n v="10"/>
    <n v="4"/>
    <n v="96"/>
    <n v="6"/>
    <n v="240"/>
    <x v="1"/>
    <s v="PROFIT"/>
    <n v="795"/>
    <s v="B2C"/>
    <x v="1"/>
    <s v="UPI"/>
  </r>
  <r>
    <s v="ID-6555"/>
    <s v="NORTH"/>
    <x v="5"/>
    <x v="5"/>
    <x v="5"/>
    <d v="2022-10-10T00:00:00"/>
    <s v="MON"/>
    <s v="OCT"/>
    <x v="3"/>
    <s v="Q4"/>
    <s v="WEEKDAY"/>
    <n v="58"/>
    <n v="10"/>
    <n v="4"/>
    <n v="232"/>
    <n v="6"/>
    <n v="580"/>
    <x v="0"/>
    <s v="PROFIT"/>
    <n v="149"/>
    <s v="B2B"/>
    <x v="0"/>
    <s v="UPI"/>
  </r>
  <r>
    <s v="ID-2847"/>
    <s v="WEST"/>
    <x v="1"/>
    <x v="1"/>
    <x v="3"/>
    <d v="2022-10-11T00:00:00"/>
    <s v="TUE"/>
    <s v="OCT"/>
    <x v="3"/>
    <s v="Q4"/>
    <s v="WEEKDAY"/>
    <n v="91"/>
    <n v="5"/>
    <n v="3"/>
    <n v="273"/>
    <n v="2"/>
    <n v="455"/>
    <x v="1"/>
    <s v="PROFIT"/>
    <n v="282"/>
    <s v="B2B"/>
    <x v="1"/>
    <s v="UPI"/>
  </r>
  <r>
    <s v="ID-5574"/>
    <s v="SOUTH"/>
    <x v="4"/>
    <x v="6"/>
    <x v="4"/>
    <d v="2022-10-12T00:00:00"/>
    <s v="WED"/>
    <s v="OCT"/>
    <x v="3"/>
    <s v="Q4"/>
    <s v="WEEKDAY"/>
    <n v="43"/>
    <n v="25"/>
    <n v="10"/>
    <n v="430"/>
    <n v="15"/>
    <n v="1075"/>
    <x v="0"/>
    <s v="PROFIT"/>
    <n v="347"/>
    <s v="B2C"/>
    <x v="1"/>
    <s v="CREDIT"/>
  </r>
  <r>
    <s v="ID-3924"/>
    <s v="NORTH"/>
    <x v="2"/>
    <x v="3"/>
    <x v="5"/>
    <d v="2022-10-13T00:00:00"/>
    <s v="THU"/>
    <s v="OCT"/>
    <x v="3"/>
    <s v="Q4"/>
    <s v="WEEKDAY"/>
    <n v="77"/>
    <n v="15"/>
    <n v="5"/>
    <n v="385"/>
    <n v="10"/>
    <n v="1155"/>
    <x v="1"/>
    <s v="PROFIT"/>
    <n v="985"/>
    <s v="B2C"/>
    <x v="1"/>
    <s v="UPI"/>
  </r>
  <r>
    <s v="ID-6951"/>
    <s v="NORTH"/>
    <x v="4"/>
    <x v="6"/>
    <x v="3"/>
    <d v="2022-10-14T00:00:00"/>
    <s v="FRI"/>
    <s v="OCT"/>
    <x v="3"/>
    <s v="Q4"/>
    <s v="WEEKDAY"/>
    <n v="31"/>
    <n v="25"/>
    <n v="10"/>
    <n v="310"/>
    <n v="15"/>
    <n v="775"/>
    <x v="1"/>
    <s v="PROFIT"/>
    <n v="616"/>
    <s v="B2B"/>
    <x v="2"/>
    <s v="CASH"/>
  </r>
  <r>
    <s v="ID-7977"/>
    <s v="NORTH"/>
    <x v="1"/>
    <x v="0"/>
    <x v="2"/>
    <d v="2022-10-15T00:00:00"/>
    <s v="SAT"/>
    <s v="OCT"/>
    <x v="3"/>
    <s v="Q4"/>
    <s v="WEEKEND"/>
    <n v="37"/>
    <n v="5"/>
    <n v="2"/>
    <n v="74"/>
    <n v="3"/>
    <n v="185"/>
    <x v="1"/>
    <s v="PROFIT"/>
    <n v="42"/>
    <s v="B2C"/>
    <x v="0"/>
    <s v="CREDIT"/>
  </r>
  <r>
    <s v="ID-2713"/>
    <s v="NORTH"/>
    <x v="3"/>
    <x v="3"/>
    <x v="4"/>
    <d v="2022-10-16T00:00:00"/>
    <s v="SUN"/>
    <s v="OCT"/>
    <x v="3"/>
    <s v="Q4"/>
    <s v="WEEKEND"/>
    <n v="71"/>
    <n v="15"/>
    <n v="5"/>
    <n v="355"/>
    <n v="10"/>
    <n v="1065"/>
    <x v="1"/>
    <s v="PROFIT"/>
    <n v="554"/>
    <s v="B2B"/>
    <x v="0"/>
    <s v="UPI"/>
  </r>
  <r>
    <s v="ID-2962"/>
    <s v="WEST"/>
    <x v="4"/>
    <x v="6"/>
    <x v="5"/>
    <d v="2022-10-17T00:00:00"/>
    <s v="MON"/>
    <s v="OCT"/>
    <x v="3"/>
    <s v="Q4"/>
    <s v="WEEKDAY"/>
    <n v="79"/>
    <n v="25"/>
    <n v="10"/>
    <n v="790"/>
    <n v="15"/>
    <n v="1975"/>
    <x v="1"/>
    <s v="PROFIT"/>
    <n v="67"/>
    <s v="B2C"/>
    <x v="2"/>
    <s v="CASH"/>
  </r>
  <r>
    <s v="ID-4275"/>
    <s v="EAST"/>
    <x v="6"/>
    <x v="5"/>
    <x v="0"/>
    <d v="2022-10-18T00:00:00"/>
    <s v="TUE"/>
    <s v="OCT"/>
    <x v="3"/>
    <s v="Q4"/>
    <s v="WEEKDAY"/>
    <n v="24"/>
    <n v="10"/>
    <n v="4"/>
    <n v="96"/>
    <n v="6"/>
    <n v="240"/>
    <x v="1"/>
    <s v="PROFIT"/>
    <n v="732"/>
    <s v="B2B"/>
    <x v="1"/>
    <s v="CASH"/>
  </r>
  <r>
    <s v="ID-3157"/>
    <s v="EAST"/>
    <x v="8"/>
    <x v="6"/>
    <x v="0"/>
    <d v="2022-10-19T00:00:00"/>
    <s v="WED"/>
    <s v="OCT"/>
    <x v="3"/>
    <s v="Q4"/>
    <s v="WEEKDAY"/>
    <n v="16"/>
    <n v="25"/>
    <n v="10"/>
    <n v="160"/>
    <n v="15"/>
    <n v="400"/>
    <x v="1"/>
    <s v="PROFIT"/>
    <n v="437"/>
    <s v="B2B"/>
    <x v="1"/>
    <s v="UPI"/>
  </r>
  <r>
    <s v="ID-6868"/>
    <s v="SOUTH"/>
    <x v="2"/>
    <x v="4"/>
    <x v="1"/>
    <d v="2022-10-20T00:00:00"/>
    <s v="THU"/>
    <s v="OCT"/>
    <x v="3"/>
    <s v="Q4"/>
    <s v="WEEKDAY"/>
    <n v="76"/>
    <n v="40"/>
    <n v="7"/>
    <n v="532"/>
    <n v="33"/>
    <n v="3040"/>
    <x v="0"/>
    <s v="PROFIT"/>
    <n v="879"/>
    <s v="B2B"/>
    <x v="2"/>
    <s v="UPI"/>
  </r>
  <r>
    <s v="ID-3870"/>
    <s v="EAST"/>
    <x v="6"/>
    <x v="1"/>
    <x v="0"/>
    <d v="2022-10-21T00:00:00"/>
    <s v="FRI"/>
    <s v="OCT"/>
    <x v="3"/>
    <s v="Q4"/>
    <s v="WEEKDAY"/>
    <n v="48"/>
    <n v="5"/>
    <n v="3"/>
    <n v="144"/>
    <n v="2"/>
    <n v="240"/>
    <x v="1"/>
    <s v="PROFIT"/>
    <n v="914"/>
    <s v="B2C"/>
    <x v="0"/>
    <s v="CASH"/>
  </r>
  <r>
    <s v="ID-8491"/>
    <s v="EAST"/>
    <x v="4"/>
    <x v="6"/>
    <x v="5"/>
    <d v="2022-10-22T00:00:00"/>
    <s v="SAT"/>
    <s v="OCT"/>
    <x v="3"/>
    <s v="Q4"/>
    <s v="WEEKEND"/>
    <n v="21"/>
    <n v="25"/>
    <n v="10"/>
    <n v="210"/>
    <n v="15"/>
    <n v="525"/>
    <x v="1"/>
    <s v="PROFIT"/>
    <n v="539"/>
    <s v="B2B"/>
    <x v="1"/>
    <s v="CREDIT"/>
  </r>
  <r>
    <s v="ID-3576"/>
    <s v="EAST"/>
    <x v="3"/>
    <x v="6"/>
    <x v="1"/>
    <d v="2022-10-23T00:00:00"/>
    <s v="SUN"/>
    <s v="OCT"/>
    <x v="3"/>
    <s v="Q4"/>
    <s v="WEEKEND"/>
    <n v="13"/>
    <n v="25"/>
    <n v="10"/>
    <n v="130"/>
    <n v="15"/>
    <n v="325"/>
    <x v="1"/>
    <s v="PROFIT"/>
    <n v="816"/>
    <s v="B2B"/>
    <x v="1"/>
    <s v="UPI"/>
  </r>
  <r>
    <s v="ID-3733"/>
    <s v="EAST"/>
    <x v="4"/>
    <x v="3"/>
    <x v="1"/>
    <d v="2022-10-24T00:00:00"/>
    <s v="MON"/>
    <s v="OCT"/>
    <x v="3"/>
    <s v="Q4"/>
    <s v="WEEKDAY"/>
    <n v="33"/>
    <n v="15"/>
    <n v="5"/>
    <n v="165"/>
    <n v="10"/>
    <n v="495"/>
    <x v="0"/>
    <s v="PROFIT"/>
    <n v="342"/>
    <s v="B2B"/>
    <x v="0"/>
    <s v="UPI"/>
  </r>
  <r>
    <s v="ID-2946"/>
    <s v="SOUTH"/>
    <x v="1"/>
    <x v="4"/>
    <x v="0"/>
    <d v="2022-10-25T00:00:00"/>
    <s v="TUE"/>
    <s v="OCT"/>
    <x v="3"/>
    <s v="Q4"/>
    <s v="WEEKDAY"/>
    <n v="64"/>
    <n v="40"/>
    <n v="7"/>
    <n v="448"/>
    <n v="33"/>
    <n v="2560"/>
    <x v="1"/>
    <s v="PROFIT"/>
    <n v="568"/>
    <s v="B2C"/>
    <x v="0"/>
    <s v="CASH"/>
  </r>
  <r>
    <s v="ID-1550"/>
    <s v="WEST"/>
    <x v="0"/>
    <x v="3"/>
    <x v="2"/>
    <d v="2022-10-26T00:00:00"/>
    <s v="WED"/>
    <s v="OCT"/>
    <x v="3"/>
    <s v="Q4"/>
    <s v="WEEKDAY"/>
    <n v="40"/>
    <n v="15"/>
    <n v="5"/>
    <n v="200"/>
    <n v="10"/>
    <n v="600"/>
    <x v="0"/>
    <s v="PROFIT"/>
    <n v="564"/>
    <s v="B2C"/>
    <x v="2"/>
    <s v="CASH"/>
  </r>
  <r>
    <s v="ID-7091"/>
    <s v="EAST"/>
    <x v="8"/>
    <x v="3"/>
    <x v="1"/>
    <d v="2022-10-27T00:00:00"/>
    <s v="THU"/>
    <s v="OCT"/>
    <x v="3"/>
    <s v="Q4"/>
    <s v="WEEKDAY"/>
    <n v="28"/>
    <n v="15"/>
    <n v="5"/>
    <n v="140"/>
    <n v="10"/>
    <n v="420"/>
    <x v="0"/>
    <s v="PROFIT"/>
    <n v="775"/>
    <s v="B2B"/>
    <x v="0"/>
    <s v="UPI"/>
  </r>
  <r>
    <s v="ID-5738"/>
    <s v="SOUTH"/>
    <x v="5"/>
    <x v="0"/>
    <x v="2"/>
    <d v="2022-10-28T00:00:00"/>
    <s v="FRI"/>
    <s v="OCT"/>
    <x v="3"/>
    <s v="Q4"/>
    <s v="WEEKDAY"/>
    <n v="53"/>
    <n v="5"/>
    <n v="2"/>
    <n v="106"/>
    <n v="3"/>
    <n v="265"/>
    <x v="0"/>
    <s v="PROFIT"/>
    <n v="488"/>
    <s v="B2B"/>
    <x v="0"/>
    <s v="UPI"/>
  </r>
  <r>
    <s v="ID-7346"/>
    <s v="SOUTH"/>
    <x v="2"/>
    <x v="1"/>
    <x v="4"/>
    <d v="2022-10-29T00:00:00"/>
    <s v="SAT"/>
    <s v="OCT"/>
    <x v="3"/>
    <s v="Q4"/>
    <s v="WEEKEND"/>
    <n v="68"/>
    <n v="5"/>
    <n v="3"/>
    <n v="204"/>
    <n v="2"/>
    <n v="340"/>
    <x v="1"/>
    <s v="PROFIT"/>
    <n v="160"/>
    <s v="B2B"/>
    <x v="2"/>
    <s v="CREDIT"/>
  </r>
  <r>
    <s v="ID-1087"/>
    <s v="SOUTH"/>
    <x v="2"/>
    <x v="6"/>
    <x v="1"/>
    <d v="2022-10-30T00:00:00"/>
    <s v="SUN"/>
    <s v="OCT"/>
    <x v="3"/>
    <s v="Q4"/>
    <s v="WEEKEND"/>
    <n v="37"/>
    <n v="25"/>
    <n v="10"/>
    <n v="370"/>
    <n v="15"/>
    <n v="925"/>
    <x v="0"/>
    <s v="PROFIT"/>
    <n v="956"/>
    <s v="B2C"/>
    <x v="1"/>
    <s v="UPI"/>
  </r>
  <r>
    <s v="ID-3766"/>
    <s v="NORTH"/>
    <x v="8"/>
    <x v="1"/>
    <x v="0"/>
    <d v="2022-10-31T00:00:00"/>
    <s v="MON"/>
    <s v="OCT"/>
    <x v="3"/>
    <s v="Q4"/>
    <s v="WEEKDAY"/>
    <n v="50"/>
    <n v="5"/>
    <n v="3"/>
    <n v="150"/>
    <n v="2"/>
    <n v="250"/>
    <x v="1"/>
    <s v="PROFIT"/>
    <n v="110"/>
    <s v="B2B"/>
    <x v="0"/>
    <s v="UPI"/>
  </r>
  <r>
    <s v="ID-6062"/>
    <s v="WEST"/>
    <x v="8"/>
    <x v="0"/>
    <x v="3"/>
    <d v="2022-11-01T00:00:00"/>
    <s v="TUE"/>
    <s v="NOV"/>
    <x v="3"/>
    <s v="Q4"/>
    <s v="WEEKDAY"/>
    <n v="46"/>
    <n v="5"/>
    <n v="2"/>
    <n v="92"/>
    <n v="3"/>
    <n v="230"/>
    <x v="1"/>
    <s v="PROFIT"/>
    <n v="842"/>
    <s v="B2B"/>
    <x v="1"/>
    <s v="UPI"/>
  </r>
  <r>
    <s v="ID-2873"/>
    <s v="WEST"/>
    <x v="0"/>
    <x v="0"/>
    <x v="4"/>
    <d v="2022-11-02T00:00:00"/>
    <s v="WED"/>
    <s v="NOV"/>
    <x v="3"/>
    <s v="Q4"/>
    <s v="WEEKDAY"/>
    <n v="55"/>
    <n v="5"/>
    <n v="2"/>
    <n v="110"/>
    <n v="3"/>
    <n v="275"/>
    <x v="1"/>
    <s v="PROFIT"/>
    <n v="134"/>
    <s v="B2B"/>
    <x v="3"/>
    <s v="UPI"/>
  </r>
  <r>
    <s v="ID-7093"/>
    <s v="SOUTH"/>
    <x v="4"/>
    <x v="5"/>
    <x v="3"/>
    <d v="2022-11-03T00:00:00"/>
    <s v="THU"/>
    <s v="NOV"/>
    <x v="3"/>
    <s v="Q4"/>
    <s v="WEEKDAY"/>
    <n v="17"/>
    <n v="10"/>
    <n v="4"/>
    <n v="68"/>
    <n v="6"/>
    <n v="170"/>
    <x v="0"/>
    <s v="PROFIT"/>
    <n v="995"/>
    <s v="B2C"/>
    <x v="0"/>
    <s v="CREDIT"/>
  </r>
  <r>
    <s v="ID-8017"/>
    <s v="EAST"/>
    <x v="2"/>
    <x v="1"/>
    <x v="0"/>
    <d v="2022-11-04T00:00:00"/>
    <s v="FRI"/>
    <s v="NOV"/>
    <x v="3"/>
    <s v="Q4"/>
    <s v="WEEKDAY"/>
    <n v="84"/>
    <n v="5"/>
    <n v="3"/>
    <n v="252"/>
    <n v="2"/>
    <n v="420"/>
    <x v="1"/>
    <s v="PROFIT"/>
    <n v="623"/>
    <s v="B2B"/>
    <x v="3"/>
    <s v="UPI"/>
  </r>
  <r>
    <s v="ID-2214"/>
    <s v="EAST"/>
    <x v="8"/>
    <x v="1"/>
    <x v="3"/>
    <d v="2022-11-05T00:00:00"/>
    <s v="SAT"/>
    <s v="NOV"/>
    <x v="3"/>
    <s v="Q4"/>
    <s v="WEEKEND"/>
    <n v="31"/>
    <n v="5"/>
    <n v="3"/>
    <n v="93"/>
    <n v="2"/>
    <n v="155"/>
    <x v="0"/>
    <s v="PROFIT"/>
    <n v="307"/>
    <s v="B2C"/>
    <x v="3"/>
    <s v="UPI"/>
  </r>
  <r>
    <s v="ID-6533"/>
    <s v="EAST"/>
    <x v="6"/>
    <x v="3"/>
    <x v="4"/>
    <d v="2022-11-06T00:00:00"/>
    <s v="SUN"/>
    <s v="NOV"/>
    <x v="3"/>
    <s v="Q4"/>
    <s v="WEEKEND"/>
    <n v="98"/>
    <n v="15"/>
    <n v="5"/>
    <n v="490"/>
    <n v="10"/>
    <n v="1470"/>
    <x v="1"/>
    <s v="PROFIT"/>
    <n v="296"/>
    <s v="B2B"/>
    <x v="3"/>
    <s v="CASH"/>
  </r>
  <r>
    <s v="ID-3416"/>
    <s v="SOUTH"/>
    <x v="3"/>
    <x v="4"/>
    <x v="4"/>
    <d v="2022-11-07T00:00:00"/>
    <s v="MON"/>
    <s v="NOV"/>
    <x v="3"/>
    <s v="Q4"/>
    <s v="WEEKDAY"/>
    <n v="87"/>
    <n v="40"/>
    <n v="7"/>
    <n v="609"/>
    <n v="33"/>
    <n v="3480"/>
    <x v="1"/>
    <s v="PROFIT"/>
    <n v="577"/>
    <s v="B2C"/>
    <x v="1"/>
    <s v="CASH"/>
  </r>
  <r>
    <s v="ID-5441"/>
    <s v="SOUTH"/>
    <x v="8"/>
    <x v="2"/>
    <x v="5"/>
    <d v="2022-11-08T00:00:00"/>
    <s v="TUE"/>
    <s v="NOV"/>
    <x v="3"/>
    <s v="Q4"/>
    <s v="WEEKDAY"/>
    <n v="12"/>
    <n v="5"/>
    <n v="2"/>
    <n v="24"/>
    <n v="3"/>
    <n v="60"/>
    <x v="1"/>
    <s v="PROFIT"/>
    <n v="537"/>
    <s v="B2C"/>
    <x v="0"/>
    <s v="UPI"/>
  </r>
  <r>
    <s v="ID-4724"/>
    <s v="WEST"/>
    <x v="7"/>
    <x v="4"/>
    <x v="5"/>
    <d v="2022-11-09T00:00:00"/>
    <s v="WED"/>
    <s v="NOV"/>
    <x v="3"/>
    <s v="Q4"/>
    <s v="WEEKDAY"/>
    <n v="98"/>
    <n v="40"/>
    <n v="7"/>
    <n v="686"/>
    <n v="33"/>
    <n v="3920"/>
    <x v="0"/>
    <s v="PROFIT"/>
    <n v="411"/>
    <s v="B2B"/>
    <x v="2"/>
    <s v="CREDIT"/>
  </r>
  <r>
    <s v="ID-7691"/>
    <s v="WEST"/>
    <x v="8"/>
    <x v="0"/>
    <x v="5"/>
    <d v="2022-11-10T00:00:00"/>
    <s v="THU"/>
    <s v="NOV"/>
    <x v="3"/>
    <s v="Q4"/>
    <s v="WEEKDAY"/>
    <n v="47"/>
    <n v="5"/>
    <n v="2"/>
    <n v="94"/>
    <n v="3"/>
    <n v="235"/>
    <x v="1"/>
    <s v="PROFIT"/>
    <n v="642"/>
    <s v="B2B"/>
    <x v="2"/>
    <s v="UPI"/>
  </r>
  <r>
    <s v="ID-7889"/>
    <s v="NORTH"/>
    <x v="8"/>
    <x v="3"/>
    <x v="0"/>
    <d v="2022-11-11T00:00:00"/>
    <s v="FRI"/>
    <s v="NOV"/>
    <x v="3"/>
    <s v="Q4"/>
    <s v="WEEKDAY"/>
    <n v="82"/>
    <n v="15"/>
    <n v="5"/>
    <n v="410"/>
    <n v="10"/>
    <n v="1230"/>
    <x v="1"/>
    <s v="PROFIT"/>
    <n v="708"/>
    <s v="B2C"/>
    <x v="1"/>
    <s v="UPI"/>
  </r>
  <r>
    <s v="ID-2333"/>
    <s v="SOUTH"/>
    <x v="3"/>
    <x v="0"/>
    <x v="4"/>
    <d v="2022-11-12T00:00:00"/>
    <s v="SAT"/>
    <s v="NOV"/>
    <x v="3"/>
    <s v="Q4"/>
    <s v="WEEKEND"/>
    <n v="80"/>
    <n v="5"/>
    <n v="2"/>
    <n v="160"/>
    <n v="3"/>
    <n v="400"/>
    <x v="0"/>
    <s v="PROFIT"/>
    <n v="111"/>
    <s v="B2C"/>
    <x v="1"/>
    <s v="UPI"/>
  </r>
  <r>
    <s v="ID-5640"/>
    <s v="EAST"/>
    <x v="1"/>
    <x v="5"/>
    <x v="2"/>
    <d v="2022-11-13T00:00:00"/>
    <s v="SUN"/>
    <s v="NOV"/>
    <x v="3"/>
    <s v="Q4"/>
    <s v="WEEKEND"/>
    <n v="77"/>
    <n v="10"/>
    <n v="4"/>
    <n v="308"/>
    <n v="6"/>
    <n v="770"/>
    <x v="1"/>
    <s v="PROFIT"/>
    <n v="421"/>
    <s v="B2B"/>
    <x v="0"/>
    <s v="UPI"/>
  </r>
  <r>
    <s v="ID-1504"/>
    <s v="NORTH"/>
    <x v="6"/>
    <x v="3"/>
    <x v="5"/>
    <d v="2022-11-14T00:00:00"/>
    <s v="MON"/>
    <s v="NOV"/>
    <x v="3"/>
    <s v="Q4"/>
    <s v="WEEKDAY"/>
    <n v="36"/>
    <n v="15"/>
    <n v="5"/>
    <n v="180"/>
    <n v="10"/>
    <n v="540"/>
    <x v="0"/>
    <s v="PROFIT"/>
    <n v="872"/>
    <s v="B2C"/>
    <x v="1"/>
    <s v="CASH"/>
  </r>
  <r>
    <s v="ID-6151"/>
    <s v="SOUTH"/>
    <x v="8"/>
    <x v="4"/>
    <x v="2"/>
    <d v="2022-11-15T00:00:00"/>
    <s v="TUE"/>
    <s v="NOV"/>
    <x v="3"/>
    <s v="Q4"/>
    <s v="WEEKDAY"/>
    <n v="77"/>
    <n v="40"/>
    <n v="7"/>
    <n v="539"/>
    <n v="33"/>
    <n v="3080"/>
    <x v="0"/>
    <s v="PROFIT"/>
    <n v="896"/>
    <s v="B2C"/>
    <x v="3"/>
    <s v="UPI"/>
  </r>
  <r>
    <s v="ID-5390"/>
    <s v="WEST"/>
    <x v="3"/>
    <x v="0"/>
    <x v="5"/>
    <d v="2022-11-16T00:00:00"/>
    <s v="WED"/>
    <s v="NOV"/>
    <x v="3"/>
    <s v="Q4"/>
    <s v="WEEKDAY"/>
    <n v="11"/>
    <n v="5"/>
    <n v="2"/>
    <n v="22"/>
    <n v="3"/>
    <n v="55"/>
    <x v="1"/>
    <s v="PROFIT"/>
    <n v="732"/>
    <s v="B2C"/>
    <x v="1"/>
    <s v="UPI"/>
  </r>
  <r>
    <s v="ID-5219"/>
    <s v="NORTH"/>
    <x v="5"/>
    <x v="5"/>
    <x v="3"/>
    <d v="2022-11-17T00:00:00"/>
    <s v="THU"/>
    <s v="NOV"/>
    <x v="3"/>
    <s v="Q4"/>
    <s v="WEEKDAY"/>
    <n v="19"/>
    <n v="10"/>
    <n v="4"/>
    <n v="76"/>
    <n v="6"/>
    <n v="190"/>
    <x v="0"/>
    <s v="PROFIT"/>
    <n v="890"/>
    <s v="B2B"/>
    <x v="1"/>
    <s v="CREDIT"/>
  </r>
  <r>
    <s v="ID-5612"/>
    <s v="SOUTH"/>
    <x v="2"/>
    <x v="6"/>
    <x v="5"/>
    <d v="2022-11-18T00:00:00"/>
    <s v="FRI"/>
    <s v="NOV"/>
    <x v="3"/>
    <s v="Q4"/>
    <s v="WEEKDAY"/>
    <n v="68"/>
    <n v="25"/>
    <n v="10"/>
    <n v="680"/>
    <n v="15"/>
    <n v="1700"/>
    <x v="0"/>
    <s v="PROFIT"/>
    <n v="800"/>
    <s v="B2B"/>
    <x v="0"/>
    <s v="CASH"/>
  </r>
  <r>
    <s v="ID-5099"/>
    <s v="WEST"/>
    <x v="8"/>
    <x v="6"/>
    <x v="4"/>
    <d v="2022-11-19T00:00:00"/>
    <s v="SAT"/>
    <s v="NOV"/>
    <x v="3"/>
    <s v="Q4"/>
    <s v="WEEKEND"/>
    <n v="74"/>
    <n v="25"/>
    <n v="10"/>
    <n v="740"/>
    <n v="15"/>
    <n v="1850"/>
    <x v="0"/>
    <s v="PROFIT"/>
    <n v="922"/>
    <s v="B2C"/>
    <x v="1"/>
    <s v="CASH"/>
  </r>
  <r>
    <s v="ID-7346"/>
    <s v="WEST"/>
    <x v="4"/>
    <x v="0"/>
    <x v="3"/>
    <d v="2022-11-20T00:00:00"/>
    <s v="SUN"/>
    <s v="NOV"/>
    <x v="3"/>
    <s v="Q4"/>
    <s v="WEEKEND"/>
    <n v="11"/>
    <n v="5"/>
    <n v="2"/>
    <n v="22"/>
    <n v="3"/>
    <n v="55"/>
    <x v="1"/>
    <s v="PROFIT"/>
    <n v="645"/>
    <s v="B2B"/>
    <x v="0"/>
    <s v="UPI"/>
  </r>
  <r>
    <s v="ID-3235"/>
    <s v="NORTH"/>
    <x v="8"/>
    <x v="0"/>
    <x v="4"/>
    <d v="2022-11-21T00:00:00"/>
    <s v="MON"/>
    <s v="NOV"/>
    <x v="3"/>
    <s v="Q4"/>
    <s v="WEEKDAY"/>
    <n v="96"/>
    <n v="5"/>
    <n v="2"/>
    <n v="192"/>
    <n v="3"/>
    <n v="480"/>
    <x v="0"/>
    <s v="PROFIT"/>
    <n v="605"/>
    <s v="B2B"/>
    <x v="3"/>
    <s v="UPI"/>
  </r>
  <r>
    <s v="ID-4321"/>
    <s v="SOUTH"/>
    <x v="8"/>
    <x v="4"/>
    <x v="1"/>
    <d v="2022-11-22T00:00:00"/>
    <s v="TUE"/>
    <s v="NOV"/>
    <x v="3"/>
    <s v="Q4"/>
    <s v="WEEKDAY"/>
    <n v="14"/>
    <n v="40"/>
    <n v="7"/>
    <n v="98"/>
    <n v="33"/>
    <n v="560"/>
    <x v="1"/>
    <s v="PROFIT"/>
    <n v="950"/>
    <s v="B2B"/>
    <x v="3"/>
    <s v="UPI"/>
  </r>
  <r>
    <s v="ID-4851"/>
    <s v="EAST"/>
    <x v="8"/>
    <x v="3"/>
    <x v="4"/>
    <d v="2022-11-23T00:00:00"/>
    <s v="WED"/>
    <s v="NOV"/>
    <x v="3"/>
    <s v="Q4"/>
    <s v="WEEKDAY"/>
    <n v="19"/>
    <n v="15"/>
    <n v="5"/>
    <n v="95"/>
    <n v="10"/>
    <n v="285"/>
    <x v="1"/>
    <s v="PROFIT"/>
    <n v="839"/>
    <s v="B2C"/>
    <x v="0"/>
    <s v="CREDIT"/>
  </r>
  <r>
    <s v="ID-7433"/>
    <s v="WEST"/>
    <x v="8"/>
    <x v="6"/>
    <x v="3"/>
    <d v="2022-11-24T00:00:00"/>
    <s v="THU"/>
    <s v="NOV"/>
    <x v="3"/>
    <s v="Q4"/>
    <s v="WEEKDAY"/>
    <n v="81"/>
    <n v="25"/>
    <n v="10"/>
    <n v="810"/>
    <n v="15"/>
    <n v="2025"/>
    <x v="0"/>
    <s v="PROFIT"/>
    <n v="828"/>
    <s v="B2B"/>
    <x v="3"/>
    <s v="CASH"/>
  </r>
  <r>
    <s v="ID-5280"/>
    <s v="SOUTH"/>
    <x v="4"/>
    <x v="5"/>
    <x v="1"/>
    <d v="2022-11-25T00:00:00"/>
    <s v="FRI"/>
    <s v="NOV"/>
    <x v="3"/>
    <s v="Q4"/>
    <s v="WEEKDAY"/>
    <n v="98"/>
    <n v="10"/>
    <n v="4"/>
    <n v="392"/>
    <n v="6"/>
    <n v="980"/>
    <x v="0"/>
    <s v="PROFIT"/>
    <n v="418"/>
    <s v="B2C"/>
    <x v="2"/>
    <s v="UPI"/>
  </r>
  <r>
    <s v="ID-7910"/>
    <s v="WEST"/>
    <x v="8"/>
    <x v="4"/>
    <x v="3"/>
    <d v="2022-11-26T00:00:00"/>
    <s v="SAT"/>
    <s v="NOV"/>
    <x v="3"/>
    <s v="Q4"/>
    <s v="WEEKEND"/>
    <n v="24"/>
    <n v="40"/>
    <n v="7"/>
    <n v="168"/>
    <n v="33"/>
    <n v="960"/>
    <x v="1"/>
    <s v="PROFIT"/>
    <n v="541"/>
    <s v="B2C"/>
    <x v="0"/>
    <s v="UPI"/>
  </r>
  <r>
    <s v="ID-7964"/>
    <s v="SOUTH"/>
    <x v="2"/>
    <x v="0"/>
    <x v="4"/>
    <d v="2022-11-27T00:00:00"/>
    <s v="SUN"/>
    <s v="NOV"/>
    <x v="3"/>
    <s v="Q4"/>
    <s v="WEEKEND"/>
    <n v="59"/>
    <n v="5"/>
    <n v="2"/>
    <n v="118"/>
    <n v="3"/>
    <n v="295"/>
    <x v="0"/>
    <s v="PROFIT"/>
    <n v="829"/>
    <s v="B2C"/>
    <x v="1"/>
    <s v="CASH"/>
  </r>
  <r>
    <s v="ID-2840"/>
    <s v="EAST"/>
    <x v="8"/>
    <x v="3"/>
    <x v="0"/>
    <d v="2022-11-28T00:00:00"/>
    <s v="MON"/>
    <s v="NOV"/>
    <x v="3"/>
    <s v="Q4"/>
    <s v="WEEKDAY"/>
    <n v="45"/>
    <n v="15"/>
    <n v="5"/>
    <n v="225"/>
    <n v="10"/>
    <n v="675"/>
    <x v="0"/>
    <s v="PROFIT"/>
    <n v="352"/>
    <s v="B2B"/>
    <x v="0"/>
    <s v="UPI"/>
  </r>
  <r>
    <s v="ID-6483"/>
    <s v="EAST"/>
    <x v="8"/>
    <x v="5"/>
    <x v="1"/>
    <d v="2022-11-29T00:00:00"/>
    <s v="TUE"/>
    <s v="NOV"/>
    <x v="3"/>
    <s v="Q4"/>
    <s v="WEEKDAY"/>
    <n v="89"/>
    <n v="10"/>
    <n v="4"/>
    <n v="356"/>
    <n v="6"/>
    <n v="890"/>
    <x v="1"/>
    <s v="PROFIT"/>
    <n v="280"/>
    <s v="B2B"/>
    <x v="1"/>
    <s v="UPI"/>
  </r>
  <r>
    <s v="ID-8526"/>
    <s v="WEST"/>
    <x v="7"/>
    <x v="3"/>
    <x v="3"/>
    <d v="2022-11-30T00:00:00"/>
    <s v="WED"/>
    <s v="NOV"/>
    <x v="3"/>
    <s v="Q4"/>
    <s v="WEEKDAY"/>
    <n v="16"/>
    <n v="15"/>
    <n v="5"/>
    <n v="80"/>
    <n v="10"/>
    <n v="240"/>
    <x v="0"/>
    <s v="PROFIT"/>
    <n v="878"/>
    <s v="B2C"/>
    <x v="1"/>
    <s v="UPI"/>
  </r>
  <r>
    <s v="ID-7794"/>
    <s v="SOUTH"/>
    <x v="5"/>
    <x v="0"/>
    <x v="5"/>
    <d v="2022-12-01T00:00:00"/>
    <s v="THU"/>
    <s v="DEC"/>
    <x v="3"/>
    <s v="Q4"/>
    <s v="WEEKDAY"/>
    <n v="18"/>
    <n v="5"/>
    <n v="2"/>
    <n v="36"/>
    <n v="3"/>
    <n v="90"/>
    <x v="1"/>
    <s v="PROFIT"/>
    <n v="442"/>
    <s v="B2B"/>
    <x v="0"/>
    <s v="UPI"/>
  </r>
  <r>
    <s v="ID-5310"/>
    <s v="NORTH"/>
    <x v="6"/>
    <x v="3"/>
    <x v="5"/>
    <d v="2022-12-02T00:00:00"/>
    <s v="FRI"/>
    <s v="DEC"/>
    <x v="3"/>
    <s v="Q4"/>
    <s v="WEEKDAY"/>
    <n v="98"/>
    <n v="15"/>
    <n v="5"/>
    <n v="490"/>
    <n v="10"/>
    <n v="1470"/>
    <x v="1"/>
    <s v="PROFIT"/>
    <n v="23"/>
    <s v="B2C"/>
    <x v="2"/>
    <s v="CREDIT"/>
  </r>
  <r>
    <s v="ID-7931"/>
    <s v="WEST"/>
    <x v="3"/>
    <x v="5"/>
    <x v="4"/>
    <d v="2022-12-03T00:00:00"/>
    <s v="SAT"/>
    <s v="DEC"/>
    <x v="3"/>
    <s v="Q4"/>
    <s v="WEEKEND"/>
    <n v="39"/>
    <n v="10"/>
    <n v="4"/>
    <n v="156"/>
    <n v="6"/>
    <n v="390"/>
    <x v="0"/>
    <s v="PROFIT"/>
    <n v="647"/>
    <s v="B2C"/>
    <x v="0"/>
    <s v="CASH"/>
  </r>
  <r>
    <s v="ID-1147"/>
    <s v="NORTH"/>
    <x v="5"/>
    <x v="5"/>
    <x v="4"/>
    <d v="2022-12-04T00:00:00"/>
    <s v="SUN"/>
    <s v="DEC"/>
    <x v="3"/>
    <s v="Q4"/>
    <s v="WEEKEND"/>
    <n v="82"/>
    <n v="10"/>
    <n v="4"/>
    <n v="328"/>
    <n v="6"/>
    <n v="820"/>
    <x v="1"/>
    <s v="PROFIT"/>
    <n v="890"/>
    <s v="B2C"/>
    <x v="2"/>
    <s v="UPI"/>
  </r>
  <r>
    <s v="ID-4718"/>
    <s v="WEST"/>
    <x v="7"/>
    <x v="5"/>
    <x v="2"/>
    <d v="2022-12-05T00:00:00"/>
    <s v="MON"/>
    <s v="DEC"/>
    <x v="3"/>
    <s v="Q4"/>
    <s v="WEEKDAY"/>
    <n v="63"/>
    <n v="10"/>
    <n v="4"/>
    <n v="252"/>
    <n v="6"/>
    <n v="630"/>
    <x v="1"/>
    <s v="PROFIT"/>
    <n v="283"/>
    <s v="B2B"/>
    <x v="3"/>
    <s v="UPI"/>
  </r>
  <r>
    <s v="ID-3599"/>
    <s v="NORTH"/>
    <x v="6"/>
    <x v="2"/>
    <x v="3"/>
    <d v="2022-12-06T00:00:00"/>
    <s v="TUE"/>
    <s v="DEC"/>
    <x v="3"/>
    <s v="Q4"/>
    <s v="WEEKDAY"/>
    <n v="79"/>
    <n v="5"/>
    <n v="2"/>
    <n v="158"/>
    <n v="3"/>
    <n v="395"/>
    <x v="1"/>
    <s v="PROFIT"/>
    <n v="937"/>
    <s v="B2B"/>
    <x v="3"/>
    <s v="UPI"/>
  </r>
  <r>
    <s v="ID-6383"/>
    <s v="SOUTH"/>
    <x v="3"/>
    <x v="2"/>
    <x v="0"/>
    <d v="2022-12-07T00:00:00"/>
    <s v="WED"/>
    <s v="DEC"/>
    <x v="3"/>
    <s v="Q4"/>
    <s v="WEEKDAY"/>
    <n v="14"/>
    <n v="5"/>
    <n v="2"/>
    <n v="28"/>
    <n v="3"/>
    <n v="70"/>
    <x v="0"/>
    <s v="PROFIT"/>
    <n v="15"/>
    <s v="B2B"/>
    <x v="2"/>
    <s v="UPI"/>
  </r>
  <r>
    <s v="ID-3853"/>
    <s v="SOUTH"/>
    <x v="2"/>
    <x v="4"/>
    <x v="0"/>
    <d v="2022-12-08T00:00:00"/>
    <s v="THU"/>
    <s v="DEC"/>
    <x v="3"/>
    <s v="Q4"/>
    <s v="WEEKDAY"/>
    <n v="49"/>
    <n v="40"/>
    <n v="7"/>
    <n v="343"/>
    <n v="33"/>
    <n v="1960"/>
    <x v="1"/>
    <s v="PROFIT"/>
    <n v="224"/>
    <s v="B2C"/>
    <x v="3"/>
    <s v="UPI"/>
  </r>
  <r>
    <s v="ID-4402"/>
    <s v="WEST"/>
    <x v="3"/>
    <x v="5"/>
    <x v="3"/>
    <d v="2022-12-09T00:00:00"/>
    <s v="FRI"/>
    <s v="DEC"/>
    <x v="3"/>
    <s v="Q4"/>
    <s v="WEEKDAY"/>
    <n v="95"/>
    <n v="10"/>
    <n v="4"/>
    <n v="380"/>
    <n v="6"/>
    <n v="950"/>
    <x v="1"/>
    <s v="PROFIT"/>
    <n v="223"/>
    <s v="B2B"/>
    <x v="3"/>
    <s v="CASH"/>
  </r>
  <r>
    <s v="ID-1247"/>
    <s v="WEST"/>
    <x v="1"/>
    <x v="3"/>
    <x v="2"/>
    <d v="2022-12-10T00:00:00"/>
    <s v="SAT"/>
    <s v="DEC"/>
    <x v="3"/>
    <s v="Q4"/>
    <s v="WEEKEND"/>
    <n v="64"/>
    <n v="15"/>
    <n v="5"/>
    <n v="320"/>
    <n v="10"/>
    <n v="960"/>
    <x v="1"/>
    <s v="PROFIT"/>
    <n v="816"/>
    <s v="B2C"/>
    <x v="0"/>
    <s v="CASH"/>
  </r>
  <r>
    <s v="ID-2963"/>
    <s v="EAST"/>
    <x v="5"/>
    <x v="5"/>
    <x v="5"/>
    <d v="2022-12-11T00:00:00"/>
    <s v="SUN"/>
    <s v="DEC"/>
    <x v="3"/>
    <s v="Q4"/>
    <s v="WEEKEND"/>
    <n v="92"/>
    <n v="10"/>
    <n v="4"/>
    <n v="368"/>
    <n v="6"/>
    <n v="920"/>
    <x v="1"/>
    <s v="PROFIT"/>
    <n v="804"/>
    <s v="B2C"/>
    <x v="2"/>
    <s v="UPI"/>
  </r>
  <r>
    <s v="ID-7896"/>
    <s v="SOUTH"/>
    <x v="0"/>
    <x v="5"/>
    <x v="4"/>
    <d v="2022-12-12T00:00:00"/>
    <s v="MON"/>
    <s v="DEC"/>
    <x v="3"/>
    <s v="Q4"/>
    <s v="WEEKDAY"/>
    <n v="79"/>
    <n v="10"/>
    <n v="4"/>
    <n v="316"/>
    <n v="6"/>
    <n v="790"/>
    <x v="0"/>
    <s v="PROFIT"/>
    <n v="792"/>
    <s v="B2B"/>
    <x v="3"/>
    <s v="UPI"/>
  </r>
  <r>
    <s v="ID-7308"/>
    <s v="WEST"/>
    <x v="2"/>
    <x v="3"/>
    <x v="4"/>
    <d v="2022-12-13T00:00:00"/>
    <s v="TUE"/>
    <s v="DEC"/>
    <x v="3"/>
    <s v="Q4"/>
    <s v="WEEKDAY"/>
    <n v="31"/>
    <n v="15"/>
    <n v="5"/>
    <n v="155"/>
    <n v="10"/>
    <n v="465"/>
    <x v="1"/>
    <s v="PROFIT"/>
    <n v="609"/>
    <s v="B2C"/>
    <x v="3"/>
    <s v="UPI"/>
  </r>
  <r>
    <s v="ID-6655"/>
    <s v="WEST"/>
    <x v="2"/>
    <x v="6"/>
    <x v="1"/>
    <d v="2022-12-14T00:00:00"/>
    <s v="WED"/>
    <s v="DEC"/>
    <x v="3"/>
    <s v="Q4"/>
    <s v="WEEKDAY"/>
    <n v="26"/>
    <n v="25"/>
    <n v="10"/>
    <n v="260"/>
    <n v="15"/>
    <n v="650"/>
    <x v="1"/>
    <s v="PROFIT"/>
    <n v="160"/>
    <s v="B2B"/>
    <x v="2"/>
    <s v="UPI"/>
  </r>
  <r>
    <s v="ID-7447"/>
    <s v="WEST"/>
    <x v="7"/>
    <x v="5"/>
    <x v="2"/>
    <d v="2022-12-15T00:00:00"/>
    <s v="THU"/>
    <s v="DEC"/>
    <x v="3"/>
    <s v="Q4"/>
    <s v="WEEKDAY"/>
    <n v="52"/>
    <n v="10"/>
    <n v="4"/>
    <n v="208"/>
    <n v="6"/>
    <n v="520"/>
    <x v="1"/>
    <s v="PROFIT"/>
    <n v="746"/>
    <s v="B2B"/>
    <x v="2"/>
    <s v="UPI"/>
  </r>
  <r>
    <s v="ID-1510"/>
    <s v="WEST"/>
    <x v="3"/>
    <x v="3"/>
    <x v="3"/>
    <d v="2022-12-16T00:00:00"/>
    <s v="FRI"/>
    <s v="DEC"/>
    <x v="3"/>
    <s v="Q4"/>
    <s v="WEEKDAY"/>
    <n v="17"/>
    <n v="15"/>
    <n v="5"/>
    <n v="85"/>
    <n v="10"/>
    <n v="255"/>
    <x v="1"/>
    <s v="PROFIT"/>
    <n v="890"/>
    <s v="B2B"/>
    <x v="2"/>
    <s v="UPI"/>
  </r>
  <r>
    <s v="ID-1158"/>
    <s v="WEST"/>
    <x v="8"/>
    <x v="1"/>
    <x v="0"/>
    <d v="2022-12-17T00:00:00"/>
    <s v="SAT"/>
    <s v="DEC"/>
    <x v="3"/>
    <s v="Q4"/>
    <s v="WEEKEND"/>
    <n v="78"/>
    <n v="5"/>
    <n v="3"/>
    <n v="234"/>
    <n v="2"/>
    <n v="390"/>
    <x v="1"/>
    <s v="PROFIT"/>
    <n v="604"/>
    <s v="B2B"/>
    <x v="0"/>
    <s v="UPI"/>
  </r>
  <r>
    <s v="ID-7779"/>
    <s v="SOUTH"/>
    <x v="1"/>
    <x v="2"/>
    <x v="5"/>
    <d v="2022-12-18T00:00:00"/>
    <s v="SUN"/>
    <s v="DEC"/>
    <x v="3"/>
    <s v="Q4"/>
    <s v="WEEKEND"/>
    <n v="42"/>
    <n v="5"/>
    <n v="2"/>
    <n v="84"/>
    <n v="3"/>
    <n v="210"/>
    <x v="0"/>
    <s v="PROFIT"/>
    <n v="711"/>
    <s v="B2C"/>
    <x v="2"/>
    <s v="CASH"/>
  </r>
  <r>
    <s v="ID-2387"/>
    <s v="NORTH"/>
    <x v="3"/>
    <x v="4"/>
    <x v="0"/>
    <d v="2022-12-19T00:00:00"/>
    <s v="MON"/>
    <s v="DEC"/>
    <x v="3"/>
    <s v="Q4"/>
    <s v="WEEKDAY"/>
    <n v="97"/>
    <n v="40"/>
    <n v="7"/>
    <n v="679"/>
    <n v="33"/>
    <n v="3880"/>
    <x v="1"/>
    <s v="PROFIT"/>
    <n v="329"/>
    <s v="B2C"/>
    <x v="2"/>
    <s v="CREDIT"/>
  </r>
  <r>
    <s v="ID-7309"/>
    <s v="WEST"/>
    <x v="2"/>
    <x v="0"/>
    <x v="4"/>
    <d v="2022-12-20T00:00:00"/>
    <s v="TUE"/>
    <s v="DEC"/>
    <x v="3"/>
    <s v="Q4"/>
    <s v="WEEKDAY"/>
    <n v="31"/>
    <n v="5"/>
    <n v="2"/>
    <n v="62"/>
    <n v="3"/>
    <n v="155"/>
    <x v="0"/>
    <s v="PROFIT"/>
    <n v="517"/>
    <s v="B2C"/>
    <x v="1"/>
    <s v="UPI"/>
  </r>
  <r>
    <s v="ID-1988"/>
    <s v="EAST"/>
    <x v="2"/>
    <x v="6"/>
    <x v="2"/>
    <d v="2022-12-21T00:00:00"/>
    <s v="WED"/>
    <s v="DEC"/>
    <x v="3"/>
    <s v="Q4"/>
    <s v="WEEKDAY"/>
    <n v="57"/>
    <n v="25"/>
    <n v="10"/>
    <n v="570"/>
    <n v="15"/>
    <n v="1425"/>
    <x v="0"/>
    <s v="PROFIT"/>
    <n v="150"/>
    <s v="B2C"/>
    <x v="0"/>
    <s v="UPI"/>
  </r>
  <r>
    <s v="ID-4002"/>
    <s v="EAST"/>
    <x v="4"/>
    <x v="4"/>
    <x v="0"/>
    <d v="2022-12-22T00:00:00"/>
    <s v="THU"/>
    <s v="DEC"/>
    <x v="3"/>
    <s v="Q4"/>
    <s v="WEEKDAY"/>
    <n v="91"/>
    <n v="40"/>
    <n v="7"/>
    <n v="637"/>
    <n v="33"/>
    <n v="3640"/>
    <x v="1"/>
    <s v="PROFIT"/>
    <n v="285"/>
    <s v="B2B"/>
    <x v="0"/>
    <s v="CREDIT"/>
  </r>
  <r>
    <s v="ID-1614"/>
    <s v="NORTH"/>
    <x v="0"/>
    <x v="5"/>
    <x v="2"/>
    <d v="2022-12-23T00:00:00"/>
    <s v="FRI"/>
    <s v="DEC"/>
    <x v="3"/>
    <s v="Q4"/>
    <s v="WEEKDAY"/>
    <n v="81"/>
    <n v="10"/>
    <n v="4"/>
    <n v="324"/>
    <n v="6"/>
    <n v="810"/>
    <x v="1"/>
    <s v="PROFIT"/>
    <n v="138"/>
    <s v="B2C"/>
    <x v="2"/>
    <s v="CREDIT"/>
  </r>
  <r>
    <s v="ID-1626"/>
    <s v="WEST"/>
    <x v="5"/>
    <x v="6"/>
    <x v="2"/>
    <d v="2022-12-24T00:00:00"/>
    <s v="SAT"/>
    <s v="DEC"/>
    <x v="3"/>
    <s v="Q4"/>
    <s v="WEEKEND"/>
    <n v="48"/>
    <n v="25"/>
    <n v="10"/>
    <n v="480"/>
    <n v="15"/>
    <n v="1200"/>
    <x v="1"/>
    <s v="PROFIT"/>
    <n v="92"/>
    <s v="B2C"/>
    <x v="0"/>
    <s v="UPI"/>
  </r>
  <r>
    <s v="ID-7234"/>
    <s v="NORTH"/>
    <x v="8"/>
    <x v="0"/>
    <x v="3"/>
    <d v="2022-12-25T00:00:00"/>
    <s v="SUN"/>
    <s v="DEC"/>
    <x v="3"/>
    <s v="Q4"/>
    <s v="WEEKEND"/>
    <n v="14"/>
    <n v="5"/>
    <n v="2"/>
    <n v="28"/>
    <n v="3"/>
    <n v="70"/>
    <x v="0"/>
    <s v="PROFIT"/>
    <n v="586"/>
    <s v="B2C"/>
    <x v="1"/>
    <s v="CASH"/>
  </r>
  <r>
    <s v="ID-1803"/>
    <s v="WEST"/>
    <x v="8"/>
    <x v="0"/>
    <x v="1"/>
    <d v="2022-12-26T00:00:00"/>
    <s v="MON"/>
    <s v="DEC"/>
    <x v="3"/>
    <s v="Q4"/>
    <s v="WEEKDAY"/>
    <n v="35"/>
    <n v="5"/>
    <n v="2"/>
    <n v="70"/>
    <n v="3"/>
    <n v="175"/>
    <x v="1"/>
    <s v="PROFIT"/>
    <n v="226"/>
    <s v="B2B"/>
    <x v="2"/>
    <s v="UPI"/>
  </r>
  <r>
    <s v="ID-7443"/>
    <s v="EAST"/>
    <x v="0"/>
    <x v="3"/>
    <x v="0"/>
    <d v="2022-12-27T00:00:00"/>
    <s v="TUE"/>
    <s v="DEC"/>
    <x v="3"/>
    <s v="Q4"/>
    <s v="WEEKDAY"/>
    <n v="44"/>
    <n v="15"/>
    <n v="5"/>
    <n v="220"/>
    <n v="10"/>
    <n v="660"/>
    <x v="1"/>
    <s v="PROFIT"/>
    <n v="111"/>
    <s v="B2C"/>
    <x v="2"/>
    <s v="CASH"/>
  </r>
  <r>
    <s v="ID-6159"/>
    <s v="WEST"/>
    <x v="5"/>
    <x v="3"/>
    <x v="3"/>
    <d v="2022-12-28T00:00:00"/>
    <s v="WED"/>
    <s v="DEC"/>
    <x v="3"/>
    <s v="Q4"/>
    <s v="WEEKDAY"/>
    <n v="98"/>
    <n v="15"/>
    <n v="5"/>
    <n v="490"/>
    <n v="10"/>
    <n v="1470"/>
    <x v="0"/>
    <s v="PROFIT"/>
    <n v="614"/>
    <s v="B2C"/>
    <x v="1"/>
    <s v="UPI"/>
  </r>
  <r>
    <s v="ID-3016"/>
    <s v="NORTH"/>
    <x v="1"/>
    <x v="4"/>
    <x v="0"/>
    <d v="2022-12-29T00:00:00"/>
    <s v="THU"/>
    <s v="DEC"/>
    <x v="3"/>
    <s v="Q4"/>
    <s v="WEEKDAY"/>
    <n v="31"/>
    <n v="40"/>
    <n v="7"/>
    <n v="217"/>
    <n v="33"/>
    <n v="1240"/>
    <x v="1"/>
    <s v="PROFIT"/>
    <n v="290"/>
    <s v="B2C"/>
    <x v="3"/>
    <s v="CASH"/>
  </r>
  <r>
    <s v="ID-4042"/>
    <s v="NORTH"/>
    <x v="5"/>
    <x v="6"/>
    <x v="3"/>
    <d v="2022-12-30T00:00:00"/>
    <s v="FRI"/>
    <s v="DEC"/>
    <x v="3"/>
    <s v="Q4"/>
    <s v="WEEKDAY"/>
    <n v="51"/>
    <n v="25"/>
    <n v="10"/>
    <n v="510"/>
    <n v="15"/>
    <n v="1275"/>
    <x v="0"/>
    <s v="PROFIT"/>
    <n v="373"/>
    <s v="B2C"/>
    <x v="2"/>
    <s v="CREDIT"/>
  </r>
  <r>
    <s v="ID-5096"/>
    <s v="EAST"/>
    <x v="3"/>
    <x v="0"/>
    <x v="5"/>
    <d v="2022-12-31T00:00:00"/>
    <s v="SAT"/>
    <s v="DEC"/>
    <x v="3"/>
    <s v="Q4"/>
    <s v="WEEKEND"/>
    <n v="43"/>
    <n v="5"/>
    <n v="2"/>
    <n v="86"/>
    <n v="3"/>
    <n v="215"/>
    <x v="1"/>
    <s v="PROFIT"/>
    <n v="663"/>
    <s v="B2B"/>
    <x v="0"/>
    <s v="CREDIT"/>
  </r>
  <r>
    <s v="ID-4508"/>
    <s v="SOUTH"/>
    <x v="5"/>
    <x v="2"/>
    <x v="2"/>
    <d v="2023-01-01T00:00:00"/>
    <s v="SUN"/>
    <s v="JAN"/>
    <x v="4"/>
    <s v="Q1"/>
    <s v="WEEKEND"/>
    <n v="15"/>
    <n v="5"/>
    <n v="2"/>
    <n v="30"/>
    <n v="3"/>
    <n v="75"/>
    <x v="1"/>
    <s v="PROFIT"/>
    <n v="528"/>
    <s v="B2C"/>
    <x v="2"/>
    <s v="CREDIT"/>
  </r>
  <r>
    <s v="ID-1398"/>
    <s v="NORTH"/>
    <x v="3"/>
    <x v="4"/>
    <x v="1"/>
    <d v="2023-01-02T00:00:00"/>
    <s v="MON"/>
    <s v="JAN"/>
    <x v="4"/>
    <s v="Q1"/>
    <s v="WEEKDAY"/>
    <n v="89"/>
    <n v="40"/>
    <n v="7"/>
    <n v="623"/>
    <n v="33"/>
    <n v="3560"/>
    <x v="1"/>
    <s v="PROFIT"/>
    <n v="992"/>
    <s v="B2C"/>
    <x v="2"/>
    <s v="UPI"/>
  </r>
  <r>
    <s v="ID-6775"/>
    <s v="WEST"/>
    <x v="0"/>
    <x v="3"/>
    <x v="3"/>
    <d v="2023-01-03T00:00:00"/>
    <s v="TUE"/>
    <s v="JAN"/>
    <x v="4"/>
    <s v="Q1"/>
    <s v="WEEKDAY"/>
    <n v="22"/>
    <n v="15"/>
    <n v="5"/>
    <n v="110"/>
    <n v="10"/>
    <n v="330"/>
    <x v="0"/>
    <s v="PROFIT"/>
    <n v="698"/>
    <s v="B2B"/>
    <x v="2"/>
    <s v="CASH"/>
  </r>
  <r>
    <s v="ID-3318"/>
    <s v="WEST"/>
    <x v="1"/>
    <x v="3"/>
    <x v="0"/>
    <d v="2023-01-04T00:00:00"/>
    <s v="WED"/>
    <s v="JAN"/>
    <x v="4"/>
    <s v="Q1"/>
    <s v="WEEKDAY"/>
    <n v="67"/>
    <n v="15"/>
    <n v="5"/>
    <n v="335"/>
    <n v="10"/>
    <n v="1005"/>
    <x v="0"/>
    <s v="PROFIT"/>
    <n v="917"/>
    <s v="B2C"/>
    <x v="0"/>
    <s v="UPI"/>
  </r>
  <r>
    <s v="ID-6790"/>
    <s v="WEST"/>
    <x v="0"/>
    <x v="3"/>
    <x v="0"/>
    <d v="2023-01-05T00:00:00"/>
    <s v="THU"/>
    <s v="JAN"/>
    <x v="4"/>
    <s v="Q1"/>
    <s v="WEEKDAY"/>
    <n v="25"/>
    <n v="15"/>
    <n v="5"/>
    <n v="125"/>
    <n v="10"/>
    <n v="375"/>
    <x v="0"/>
    <s v="PROFIT"/>
    <n v="953"/>
    <s v="B2B"/>
    <x v="3"/>
    <s v="UPI"/>
  </r>
  <r>
    <s v="ID-4019"/>
    <s v="WEST"/>
    <x v="8"/>
    <x v="1"/>
    <x v="5"/>
    <d v="2023-01-06T00:00:00"/>
    <s v="FRI"/>
    <s v="JAN"/>
    <x v="4"/>
    <s v="Q1"/>
    <s v="WEEKDAY"/>
    <n v="48"/>
    <n v="5"/>
    <n v="3"/>
    <n v="144"/>
    <n v="2"/>
    <n v="240"/>
    <x v="1"/>
    <s v="PROFIT"/>
    <n v="151"/>
    <s v="B2B"/>
    <x v="2"/>
    <s v="UPI"/>
  </r>
  <r>
    <s v="ID-7112"/>
    <s v="SOUTH"/>
    <x v="3"/>
    <x v="1"/>
    <x v="4"/>
    <d v="2023-01-07T00:00:00"/>
    <s v="SAT"/>
    <s v="JAN"/>
    <x v="4"/>
    <s v="Q1"/>
    <s v="WEEKEND"/>
    <n v="96"/>
    <n v="5"/>
    <n v="3"/>
    <n v="288"/>
    <n v="2"/>
    <n v="480"/>
    <x v="0"/>
    <s v="PROFIT"/>
    <n v="257"/>
    <s v="B2B"/>
    <x v="1"/>
    <s v="UPI"/>
  </r>
  <r>
    <s v="ID-8554"/>
    <s v="WEST"/>
    <x v="8"/>
    <x v="1"/>
    <x v="2"/>
    <d v="2023-01-08T00:00:00"/>
    <s v="SUN"/>
    <s v="JAN"/>
    <x v="4"/>
    <s v="Q1"/>
    <s v="WEEKEND"/>
    <n v="65"/>
    <n v="5"/>
    <n v="3"/>
    <n v="195"/>
    <n v="2"/>
    <n v="325"/>
    <x v="1"/>
    <s v="PROFIT"/>
    <n v="832"/>
    <s v="B2C"/>
    <x v="2"/>
    <s v="CASH"/>
  </r>
  <r>
    <s v="ID-7654"/>
    <s v="EAST"/>
    <x v="6"/>
    <x v="1"/>
    <x v="3"/>
    <d v="2023-01-09T00:00:00"/>
    <s v="MON"/>
    <s v="JAN"/>
    <x v="4"/>
    <s v="Q1"/>
    <s v="WEEKDAY"/>
    <n v="20"/>
    <n v="5"/>
    <n v="3"/>
    <n v="60"/>
    <n v="2"/>
    <n v="100"/>
    <x v="0"/>
    <s v="PROFIT"/>
    <n v="368"/>
    <s v="B2C"/>
    <x v="2"/>
    <s v="UPI"/>
  </r>
  <r>
    <s v="ID-1760"/>
    <s v="SOUTH"/>
    <x v="7"/>
    <x v="5"/>
    <x v="1"/>
    <d v="2023-01-10T00:00:00"/>
    <s v="TUE"/>
    <s v="JAN"/>
    <x v="4"/>
    <s v="Q1"/>
    <s v="WEEKDAY"/>
    <n v="17"/>
    <n v="10"/>
    <n v="4"/>
    <n v="68"/>
    <n v="6"/>
    <n v="170"/>
    <x v="1"/>
    <s v="PROFIT"/>
    <n v="227"/>
    <s v="B2B"/>
    <x v="0"/>
    <s v="UPI"/>
  </r>
  <r>
    <s v="ID-7256"/>
    <s v="WEST"/>
    <x v="6"/>
    <x v="1"/>
    <x v="5"/>
    <d v="2023-01-11T00:00:00"/>
    <s v="WED"/>
    <s v="JAN"/>
    <x v="4"/>
    <s v="Q1"/>
    <s v="WEEKDAY"/>
    <n v="96"/>
    <n v="5"/>
    <n v="3"/>
    <n v="288"/>
    <n v="2"/>
    <n v="480"/>
    <x v="0"/>
    <s v="PROFIT"/>
    <n v="218"/>
    <s v="B2C"/>
    <x v="1"/>
    <s v="UPI"/>
  </r>
  <r>
    <s v="ID-5503"/>
    <s v="NORTH"/>
    <x v="1"/>
    <x v="3"/>
    <x v="4"/>
    <d v="2023-01-12T00:00:00"/>
    <s v="THU"/>
    <s v="JAN"/>
    <x v="4"/>
    <s v="Q1"/>
    <s v="WEEKDAY"/>
    <n v="21"/>
    <n v="15"/>
    <n v="5"/>
    <n v="105"/>
    <n v="10"/>
    <n v="315"/>
    <x v="0"/>
    <s v="PROFIT"/>
    <n v="665"/>
    <s v="B2B"/>
    <x v="0"/>
    <s v="UPI"/>
  </r>
  <r>
    <s v="ID-3273"/>
    <s v="EAST"/>
    <x v="8"/>
    <x v="2"/>
    <x v="0"/>
    <d v="2023-01-13T00:00:00"/>
    <s v="FRI"/>
    <s v="JAN"/>
    <x v="4"/>
    <s v="Q1"/>
    <s v="WEEKDAY"/>
    <n v="75"/>
    <n v="5"/>
    <n v="2"/>
    <n v="150"/>
    <n v="3"/>
    <n v="375"/>
    <x v="0"/>
    <s v="PROFIT"/>
    <n v="766"/>
    <s v="B2C"/>
    <x v="0"/>
    <s v="CREDIT"/>
  </r>
  <r>
    <s v="ID-3899"/>
    <s v="EAST"/>
    <x v="8"/>
    <x v="2"/>
    <x v="0"/>
    <d v="2023-01-14T00:00:00"/>
    <s v="SAT"/>
    <s v="JAN"/>
    <x v="4"/>
    <s v="Q1"/>
    <s v="WEEKEND"/>
    <n v="29"/>
    <n v="5"/>
    <n v="2"/>
    <n v="58"/>
    <n v="3"/>
    <n v="145"/>
    <x v="0"/>
    <s v="PROFIT"/>
    <n v="228"/>
    <s v="B2C"/>
    <x v="2"/>
    <s v="UPI"/>
  </r>
  <r>
    <s v="ID-6275"/>
    <s v="SOUTH"/>
    <x v="5"/>
    <x v="1"/>
    <x v="1"/>
    <d v="2023-01-15T00:00:00"/>
    <s v="SUN"/>
    <s v="JAN"/>
    <x v="4"/>
    <s v="Q1"/>
    <s v="WEEKEND"/>
    <n v="92"/>
    <n v="5"/>
    <n v="3"/>
    <n v="276"/>
    <n v="2"/>
    <n v="460"/>
    <x v="0"/>
    <s v="PROFIT"/>
    <n v="353"/>
    <s v="B2C"/>
    <x v="1"/>
    <s v="CASH"/>
  </r>
  <r>
    <s v="ID-3656"/>
    <s v="EAST"/>
    <x v="2"/>
    <x v="0"/>
    <x v="5"/>
    <d v="2023-01-16T00:00:00"/>
    <s v="MON"/>
    <s v="JAN"/>
    <x v="4"/>
    <s v="Q1"/>
    <s v="WEEKDAY"/>
    <n v="36"/>
    <n v="5"/>
    <n v="2"/>
    <n v="72"/>
    <n v="3"/>
    <n v="180"/>
    <x v="1"/>
    <s v="PROFIT"/>
    <n v="803"/>
    <s v="B2C"/>
    <x v="2"/>
    <s v="CASH"/>
  </r>
  <r>
    <s v="ID-7021"/>
    <s v="NORTH"/>
    <x v="7"/>
    <x v="2"/>
    <x v="3"/>
    <d v="2023-01-17T00:00:00"/>
    <s v="TUE"/>
    <s v="JAN"/>
    <x v="4"/>
    <s v="Q1"/>
    <s v="WEEKDAY"/>
    <n v="75"/>
    <n v="5"/>
    <n v="2"/>
    <n v="150"/>
    <n v="3"/>
    <n v="375"/>
    <x v="0"/>
    <s v="PROFIT"/>
    <n v="698"/>
    <s v="B2C"/>
    <x v="3"/>
    <s v="CREDIT"/>
  </r>
  <r>
    <s v="ID-2758"/>
    <s v="SOUTH"/>
    <x v="4"/>
    <x v="5"/>
    <x v="4"/>
    <d v="2023-01-18T00:00:00"/>
    <s v="WED"/>
    <s v="JAN"/>
    <x v="4"/>
    <s v="Q1"/>
    <s v="WEEKDAY"/>
    <n v="12"/>
    <n v="10"/>
    <n v="4"/>
    <n v="48"/>
    <n v="6"/>
    <n v="120"/>
    <x v="0"/>
    <s v="PROFIT"/>
    <n v="459"/>
    <s v="B2C"/>
    <x v="3"/>
    <s v="CREDIT"/>
  </r>
  <r>
    <s v="ID-8829"/>
    <s v="EAST"/>
    <x v="8"/>
    <x v="6"/>
    <x v="0"/>
    <d v="2023-01-19T00:00:00"/>
    <s v="THU"/>
    <s v="JAN"/>
    <x v="4"/>
    <s v="Q1"/>
    <s v="WEEKDAY"/>
    <n v="85"/>
    <n v="25"/>
    <n v="10"/>
    <n v="850"/>
    <n v="15"/>
    <n v="2125"/>
    <x v="0"/>
    <s v="PROFIT"/>
    <n v="65"/>
    <s v="B2B"/>
    <x v="1"/>
    <s v="CASH"/>
  </r>
  <r>
    <s v="ID-2741"/>
    <s v="EAST"/>
    <x v="4"/>
    <x v="6"/>
    <x v="3"/>
    <d v="2023-01-20T00:00:00"/>
    <s v="FRI"/>
    <s v="JAN"/>
    <x v="4"/>
    <s v="Q1"/>
    <s v="WEEKDAY"/>
    <n v="41"/>
    <n v="25"/>
    <n v="10"/>
    <n v="410"/>
    <n v="15"/>
    <n v="1025"/>
    <x v="1"/>
    <s v="PROFIT"/>
    <n v="378"/>
    <s v="B2C"/>
    <x v="1"/>
    <s v="UPI"/>
  </r>
  <r>
    <s v="ID-2670"/>
    <s v="WEST"/>
    <x v="8"/>
    <x v="5"/>
    <x v="5"/>
    <d v="2023-01-21T00:00:00"/>
    <s v="SAT"/>
    <s v="JAN"/>
    <x v="4"/>
    <s v="Q1"/>
    <s v="WEEKEND"/>
    <n v="78"/>
    <n v="10"/>
    <n v="4"/>
    <n v="312"/>
    <n v="6"/>
    <n v="780"/>
    <x v="1"/>
    <s v="PROFIT"/>
    <n v="952"/>
    <s v="B2B"/>
    <x v="2"/>
    <s v="UPI"/>
  </r>
  <r>
    <s v="ID-3662"/>
    <s v="SOUTH"/>
    <x v="6"/>
    <x v="2"/>
    <x v="4"/>
    <d v="2023-01-22T00:00:00"/>
    <s v="SUN"/>
    <s v="JAN"/>
    <x v="4"/>
    <s v="Q1"/>
    <s v="WEEKEND"/>
    <n v="81"/>
    <n v="5"/>
    <n v="2"/>
    <n v="162"/>
    <n v="3"/>
    <n v="405"/>
    <x v="1"/>
    <s v="PROFIT"/>
    <n v="881"/>
    <s v="B2C"/>
    <x v="1"/>
    <s v="UPI"/>
  </r>
  <r>
    <s v="ID-6397"/>
    <s v="WEST"/>
    <x v="5"/>
    <x v="1"/>
    <x v="1"/>
    <d v="2023-01-23T00:00:00"/>
    <s v="MON"/>
    <s v="JAN"/>
    <x v="4"/>
    <s v="Q1"/>
    <s v="WEEKDAY"/>
    <n v="97"/>
    <n v="5"/>
    <n v="3"/>
    <n v="291"/>
    <n v="2"/>
    <n v="485"/>
    <x v="0"/>
    <s v="PROFIT"/>
    <n v="953"/>
    <s v="B2C"/>
    <x v="3"/>
    <s v="CASH"/>
  </r>
  <r>
    <s v="ID-4005"/>
    <s v="WEST"/>
    <x v="8"/>
    <x v="6"/>
    <x v="1"/>
    <d v="2023-01-24T00:00:00"/>
    <s v="TUE"/>
    <s v="JAN"/>
    <x v="4"/>
    <s v="Q1"/>
    <s v="WEEKDAY"/>
    <n v="50"/>
    <n v="25"/>
    <n v="10"/>
    <n v="500"/>
    <n v="15"/>
    <n v="1250"/>
    <x v="0"/>
    <s v="PROFIT"/>
    <n v="648"/>
    <s v="B2C"/>
    <x v="1"/>
    <s v="CASH"/>
  </r>
  <r>
    <s v="ID-3126"/>
    <s v="WEST"/>
    <x v="7"/>
    <x v="3"/>
    <x v="3"/>
    <d v="2023-01-25T00:00:00"/>
    <s v="WED"/>
    <s v="JAN"/>
    <x v="4"/>
    <s v="Q1"/>
    <s v="WEEKDAY"/>
    <n v="76"/>
    <n v="15"/>
    <n v="5"/>
    <n v="380"/>
    <n v="10"/>
    <n v="1140"/>
    <x v="0"/>
    <s v="PROFIT"/>
    <n v="966"/>
    <s v="B2C"/>
    <x v="2"/>
    <s v="CREDIT"/>
  </r>
  <r>
    <s v="ID-8918"/>
    <s v="WEST"/>
    <x v="8"/>
    <x v="0"/>
    <x v="5"/>
    <d v="2023-01-26T00:00:00"/>
    <s v="THU"/>
    <s v="JAN"/>
    <x v="4"/>
    <s v="Q1"/>
    <s v="WEEKDAY"/>
    <n v="79"/>
    <n v="5"/>
    <n v="2"/>
    <n v="158"/>
    <n v="3"/>
    <n v="395"/>
    <x v="0"/>
    <s v="PROFIT"/>
    <n v="775"/>
    <s v="B2C"/>
    <x v="2"/>
    <s v="UPI"/>
  </r>
  <r>
    <s v="ID-5409"/>
    <s v="EAST"/>
    <x v="0"/>
    <x v="0"/>
    <x v="2"/>
    <d v="2023-01-27T00:00:00"/>
    <s v="FRI"/>
    <s v="JAN"/>
    <x v="4"/>
    <s v="Q1"/>
    <s v="WEEKDAY"/>
    <n v="35"/>
    <n v="5"/>
    <n v="2"/>
    <n v="70"/>
    <n v="3"/>
    <n v="175"/>
    <x v="1"/>
    <s v="PROFIT"/>
    <n v="850"/>
    <s v="B2C"/>
    <x v="3"/>
    <s v="CREDIT"/>
  </r>
  <r>
    <s v="ID-5619"/>
    <s v="EAST"/>
    <x v="8"/>
    <x v="4"/>
    <x v="0"/>
    <d v="2023-01-28T00:00:00"/>
    <s v="SAT"/>
    <s v="JAN"/>
    <x v="4"/>
    <s v="Q1"/>
    <s v="WEEKEND"/>
    <n v="11"/>
    <n v="40"/>
    <n v="7"/>
    <n v="77"/>
    <n v="33"/>
    <n v="440"/>
    <x v="0"/>
    <s v="PROFIT"/>
    <n v="980"/>
    <s v="B2B"/>
    <x v="3"/>
    <s v="UPI"/>
  </r>
  <r>
    <s v="ID-5084"/>
    <s v="EAST"/>
    <x v="6"/>
    <x v="6"/>
    <x v="5"/>
    <d v="2023-01-29T00:00:00"/>
    <s v="SUN"/>
    <s v="JAN"/>
    <x v="4"/>
    <s v="Q1"/>
    <s v="WEEKEND"/>
    <n v="54"/>
    <n v="25"/>
    <n v="10"/>
    <n v="540"/>
    <n v="15"/>
    <n v="1350"/>
    <x v="1"/>
    <s v="PROFIT"/>
    <n v="917"/>
    <s v="B2C"/>
    <x v="1"/>
    <s v="CASH"/>
  </r>
  <r>
    <s v="ID-6695"/>
    <s v="SOUTH"/>
    <x v="7"/>
    <x v="0"/>
    <x v="4"/>
    <d v="2023-01-30T00:00:00"/>
    <s v="MON"/>
    <s v="JAN"/>
    <x v="4"/>
    <s v="Q1"/>
    <s v="WEEKDAY"/>
    <n v="42"/>
    <n v="5"/>
    <n v="2"/>
    <n v="84"/>
    <n v="3"/>
    <n v="210"/>
    <x v="1"/>
    <s v="PROFIT"/>
    <n v="677"/>
    <s v="B2C"/>
    <x v="1"/>
    <s v="CASH"/>
  </r>
  <r>
    <s v="ID-3138"/>
    <s v="SOUTH"/>
    <x v="4"/>
    <x v="4"/>
    <x v="3"/>
    <d v="2023-01-31T00:00:00"/>
    <s v="TUE"/>
    <s v="JAN"/>
    <x v="4"/>
    <s v="Q1"/>
    <s v="WEEKDAY"/>
    <n v="22"/>
    <n v="40"/>
    <n v="7"/>
    <n v="154"/>
    <n v="33"/>
    <n v="880"/>
    <x v="0"/>
    <s v="PROFIT"/>
    <n v="898"/>
    <s v="B2C"/>
    <x v="3"/>
    <s v="CREDIT"/>
  </r>
  <r>
    <s v="ID-1492"/>
    <s v="WEST"/>
    <x v="4"/>
    <x v="0"/>
    <x v="1"/>
    <d v="2023-02-01T00:00:00"/>
    <s v="WED"/>
    <s v="FEB"/>
    <x v="4"/>
    <s v="Q1"/>
    <s v="WEEKDAY"/>
    <n v="42"/>
    <n v="5"/>
    <n v="2"/>
    <n v="84"/>
    <n v="3"/>
    <n v="210"/>
    <x v="0"/>
    <s v="PROFIT"/>
    <n v="718"/>
    <s v="B2C"/>
    <x v="3"/>
    <s v="CREDIT"/>
  </r>
  <r>
    <s v="ID-2232"/>
    <s v="SOUTH"/>
    <x v="6"/>
    <x v="3"/>
    <x v="3"/>
    <d v="2023-02-02T00:00:00"/>
    <s v="THU"/>
    <s v="FEB"/>
    <x v="4"/>
    <s v="Q1"/>
    <s v="WEEKDAY"/>
    <n v="20"/>
    <n v="15"/>
    <n v="5"/>
    <n v="100"/>
    <n v="10"/>
    <n v="300"/>
    <x v="1"/>
    <s v="PROFIT"/>
    <n v="492"/>
    <s v="B2B"/>
    <x v="0"/>
    <s v="UPI"/>
  </r>
  <r>
    <s v="ID-1472"/>
    <s v="SOUTH"/>
    <x v="4"/>
    <x v="4"/>
    <x v="3"/>
    <d v="2023-02-03T00:00:00"/>
    <s v="FRI"/>
    <s v="FEB"/>
    <x v="4"/>
    <s v="Q1"/>
    <s v="WEEKDAY"/>
    <n v="91"/>
    <n v="40"/>
    <n v="7"/>
    <n v="637"/>
    <n v="33"/>
    <n v="3640"/>
    <x v="0"/>
    <s v="PROFIT"/>
    <n v="680"/>
    <s v="B2C"/>
    <x v="2"/>
    <s v="UPI"/>
  </r>
  <r>
    <s v="ID-8145"/>
    <s v="EAST"/>
    <x v="4"/>
    <x v="2"/>
    <x v="0"/>
    <d v="2023-02-04T00:00:00"/>
    <s v="SAT"/>
    <s v="FEB"/>
    <x v="4"/>
    <s v="Q1"/>
    <s v="WEEKEND"/>
    <n v="37"/>
    <n v="5"/>
    <n v="2"/>
    <n v="74"/>
    <n v="3"/>
    <n v="185"/>
    <x v="0"/>
    <s v="PROFIT"/>
    <n v="526"/>
    <s v="B2B"/>
    <x v="1"/>
    <s v="CASH"/>
  </r>
  <r>
    <s v="ID-5866"/>
    <s v="WEST"/>
    <x v="5"/>
    <x v="0"/>
    <x v="0"/>
    <d v="2023-02-05T00:00:00"/>
    <s v="SUN"/>
    <s v="FEB"/>
    <x v="4"/>
    <s v="Q1"/>
    <s v="WEEKEND"/>
    <n v="57"/>
    <n v="5"/>
    <n v="2"/>
    <n v="114"/>
    <n v="3"/>
    <n v="285"/>
    <x v="0"/>
    <s v="PROFIT"/>
    <n v="672"/>
    <s v="B2C"/>
    <x v="3"/>
    <s v="CASH"/>
  </r>
  <r>
    <s v="ID-5759"/>
    <s v="SOUTH"/>
    <x v="4"/>
    <x v="2"/>
    <x v="5"/>
    <d v="2023-02-06T00:00:00"/>
    <s v="MON"/>
    <s v="FEB"/>
    <x v="4"/>
    <s v="Q1"/>
    <s v="WEEKDAY"/>
    <n v="37"/>
    <n v="5"/>
    <n v="2"/>
    <n v="74"/>
    <n v="3"/>
    <n v="185"/>
    <x v="1"/>
    <s v="PROFIT"/>
    <n v="223"/>
    <s v="B2C"/>
    <x v="0"/>
    <s v="UPI"/>
  </r>
  <r>
    <s v="ID-5653"/>
    <s v="NORTH"/>
    <x v="2"/>
    <x v="5"/>
    <x v="3"/>
    <d v="2023-02-07T00:00:00"/>
    <s v="TUE"/>
    <s v="FEB"/>
    <x v="4"/>
    <s v="Q1"/>
    <s v="WEEKDAY"/>
    <n v="78"/>
    <n v="10"/>
    <n v="4"/>
    <n v="312"/>
    <n v="6"/>
    <n v="780"/>
    <x v="1"/>
    <s v="PROFIT"/>
    <n v="292"/>
    <s v="B2C"/>
    <x v="2"/>
    <s v="CREDIT"/>
  </r>
  <r>
    <s v="ID-4673"/>
    <s v="NORTH"/>
    <x v="1"/>
    <x v="1"/>
    <x v="0"/>
    <d v="2023-02-08T00:00:00"/>
    <s v="WED"/>
    <s v="FEB"/>
    <x v="4"/>
    <s v="Q1"/>
    <s v="WEEKDAY"/>
    <n v="19"/>
    <n v="5"/>
    <n v="3"/>
    <n v="57"/>
    <n v="2"/>
    <n v="95"/>
    <x v="0"/>
    <s v="PROFIT"/>
    <n v="454"/>
    <s v="B2C"/>
    <x v="0"/>
    <s v="UPI"/>
  </r>
  <r>
    <s v="ID-5116"/>
    <s v="WEST"/>
    <x v="0"/>
    <x v="1"/>
    <x v="1"/>
    <d v="2023-02-09T00:00:00"/>
    <s v="THU"/>
    <s v="FEB"/>
    <x v="4"/>
    <s v="Q1"/>
    <s v="WEEKDAY"/>
    <n v="16"/>
    <n v="5"/>
    <n v="3"/>
    <n v="48"/>
    <n v="2"/>
    <n v="80"/>
    <x v="0"/>
    <s v="PROFIT"/>
    <n v="394"/>
    <s v="B2C"/>
    <x v="0"/>
    <s v="UPI"/>
  </r>
  <r>
    <s v="ID-2709"/>
    <s v="NORTH"/>
    <x v="5"/>
    <x v="3"/>
    <x v="4"/>
    <d v="2023-02-10T00:00:00"/>
    <s v="FRI"/>
    <s v="FEB"/>
    <x v="4"/>
    <s v="Q1"/>
    <s v="WEEKDAY"/>
    <n v="44"/>
    <n v="15"/>
    <n v="5"/>
    <n v="220"/>
    <n v="10"/>
    <n v="660"/>
    <x v="0"/>
    <s v="PROFIT"/>
    <n v="101"/>
    <s v="B2B"/>
    <x v="2"/>
    <s v="CREDIT"/>
  </r>
  <r>
    <s v="ID-2465"/>
    <s v="WEST"/>
    <x v="6"/>
    <x v="0"/>
    <x v="5"/>
    <d v="2023-02-11T00:00:00"/>
    <s v="SAT"/>
    <s v="FEB"/>
    <x v="4"/>
    <s v="Q1"/>
    <s v="WEEKEND"/>
    <n v="46"/>
    <n v="5"/>
    <n v="2"/>
    <n v="92"/>
    <n v="3"/>
    <n v="230"/>
    <x v="0"/>
    <s v="PROFIT"/>
    <n v="995"/>
    <s v="B2C"/>
    <x v="1"/>
    <s v="CASH"/>
  </r>
  <r>
    <s v="ID-6027"/>
    <s v="NORTH"/>
    <x v="1"/>
    <x v="5"/>
    <x v="0"/>
    <d v="2023-02-12T00:00:00"/>
    <s v="SUN"/>
    <s v="FEB"/>
    <x v="4"/>
    <s v="Q1"/>
    <s v="WEEKEND"/>
    <n v="90"/>
    <n v="10"/>
    <n v="4"/>
    <n v="360"/>
    <n v="6"/>
    <n v="900"/>
    <x v="0"/>
    <s v="PROFIT"/>
    <n v="245"/>
    <s v="B2C"/>
    <x v="3"/>
    <s v="CASH"/>
  </r>
  <r>
    <s v="ID-2690"/>
    <s v="EAST"/>
    <x v="8"/>
    <x v="0"/>
    <x v="4"/>
    <d v="2023-02-13T00:00:00"/>
    <s v="MON"/>
    <s v="FEB"/>
    <x v="4"/>
    <s v="Q1"/>
    <s v="WEEKDAY"/>
    <n v="46"/>
    <n v="5"/>
    <n v="2"/>
    <n v="92"/>
    <n v="3"/>
    <n v="230"/>
    <x v="1"/>
    <s v="PROFIT"/>
    <n v="85"/>
    <s v="B2B"/>
    <x v="3"/>
    <s v="UPI"/>
  </r>
  <r>
    <s v="ID-7628"/>
    <s v="SOUTH"/>
    <x v="1"/>
    <x v="3"/>
    <x v="2"/>
    <d v="2023-02-14T00:00:00"/>
    <s v="TUE"/>
    <s v="FEB"/>
    <x v="4"/>
    <s v="Q1"/>
    <s v="WEEKDAY"/>
    <n v="77"/>
    <n v="15"/>
    <n v="5"/>
    <n v="385"/>
    <n v="10"/>
    <n v="1155"/>
    <x v="0"/>
    <s v="PROFIT"/>
    <n v="729"/>
    <s v="B2C"/>
    <x v="3"/>
    <s v="UPI"/>
  </r>
  <r>
    <s v="ID-8105"/>
    <s v="EAST"/>
    <x v="5"/>
    <x v="4"/>
    <x v="2"/>
    <d v="2023-02-15T00:00:00"/>
    <s v="WED"/>
    <s v="FEB"/>
    <x v="4"/>
    <s v="Q1"/>
    <s v="WEEKDAY"/>
    <n v="61"/>
    <n v="40"/>
    <n v="7"/>
    <n v="427"/>
    <n v="33"/>
    <n v="2440"/>
    <x v="1"/>
    <s v="PROFIT"/>
    <n v="931"/>
    <s v="B2B"/>
    <x v="3"/>
    <s v="UPI"/>
  </r>
  <r>
    <s v="ID-5724"/>
    <s v="WEST"/>
    <x v="1"/>
    <x v="5"/>
    <x v="2"/>
    <d v="2023-02-16T00:00:00"/>
    <s v="THU"/>
    <s v="FEB"/>
    <x v="4"/>
    <s v="Q1"/>
    <s v="WEEKDAY"/>
    <n v="90"/>
    <n v="10"/>
    <n v="4"/>
    <n v="360"/>
    <n v="6"/>
    <n v="900"/>
    <x v="0"/>
    <s v="PROFIT"/>
    <n v="542"/>
    <s v="B2B"/>
    <x v="0"/>
    <s v="CREDIT"/>
  </r>
  <r>
    <s v="ID-2627"/>
    <s v="SOUTH"/>
    <x v="7"/>
    <x v="0"/>
    <x v="5"/>
    <d v="2023-02-17T00:00:00"/>
    <s v="FRI"/>
    <s v="FEB"/>
    <x v="4"/>
    <s v="Q1"/>
    <s v="WEEKDAY"/>
    <n v="26"/>
    <n v="5"/>
    <n v="2"/>
    <n v="52"/>
    <n v="3"/>
    <n v="130"/>
    <x v="0"/>
    <s v="PROFIT"/>
    <n v="799"/>
    <s v="B2B"/>
    <x v="0"/>
    <s v="CREDIT"/>
  </r>
  <r>
    <s v="ID-7922"/>
    <s v="SOUTH"/>
    <x v="8"/>
    <x v="5"/>
    <x v="1"/>
    <d v="2023-02-18T00:00:00"/>
    <s v="SAT"/>
    <s v="FEB"/>
    <x v="4"/>
    <s v="Q1"/>
    <s v="WEEKEND"/>
    <n v="40"/>
    <n v="10"/>
    <n v="4"/>
    <n v="160"/>
    <n v="6"/>
    <n v="400"/>
    <x v="1"/>
    <s v="PROFIT"/>
    <n v="623"/>
    <s v="B2C"/>
    <x v="0"/>
    <s v="CREDIT"/>
  </r>
  <r>
    <s v="ID-4323"/>
    <s v="EAST"/>
    <x v="6"/>
    <x v="0"/>
    <x v="4"/>
    <d v="2023-02-19T00:00:00"/>
    <s v="SUN"/>
    <s v="FEB"/>
    <x v="4"/>
    <s v="Q1"/>
    <s v="WEEKEND"/>
    <n v="41"/>
    <n v="5"/>
    <n v="2"/>
    <n v="82"/>
    <n v="3"/>
    <n v="205"/>
    <x v="1"/>
    <s v="PROFIT"/>
    <n v="332"/>
    <s v="B2B"/>
    <x v="0"/>
    <s v="UPI"/>
  </r>
  <r>
    <s v="ID-1802"/>
    <s v="SOUTH"/>
    <x v="4"/>
    <x v="1"/>
    <x v="4"/>
    <d v="2023-02-20T00:00:00"/>
    <s v="MON"/>
    <s v="FEB"/>
    <x v="4"/>
    <s v="Q1"/>
    <s v="WEEKDAY"/>
    <n v="20"/>
    <n v="5"/>
    <n v="3"/>
    <n v="60"/>
    <n v="2"/>
    <n v="100"/>
    <x v="1"/>
    <s v="PROFIT"/>
    <n v="122"/>
    <s v="B2C"/>
    <x v="3"/>
    <s v="CREDIT"/>
  </r>
  <r>
    <s v="ID-7638"/>
    <s v="SOUTH"/>
    <x v="5"/>
    <x v="5"/>
    <x v="2"/>
    <d v="2023-02-21T00:00:00"/>
    <s v="TUE"/>
    <s v="FEB"/>
    <x v="4"/>
    <s v="Q1"/>
    <s v="WEEKDAY"/>
    <n v="75"/>
    <n v="10"/>
    <n v="4"/>
    <n v="300"/>
    <n v="6"/>
    <n v="750"/>
    <x v="1"/>
    <s v="PROFIT"/>
    <n v="441"/>
    <s v="B2C"/>
    <x v="1"/>
    <s v="UPI"/>
  </r>
  <r>
    <s v="ID-8084"/>
    <s v="EAST"/>
    <x v="4"/>
    <x v="2"/>
    <x v="2"/>
    <d v="2023-02-22T00:00:00"/>
    <s v="WED"/>
    <s v="FEB"/>
    <x v="4"/>
    <s v="Q1"/>
    <s v="WEEKDAY"/>
    <n v="32"/>
    <n v="5"/>
    <n v="2"/>
    <n v="64"/>
    <n v="3"/>
    <n v="160"/>
    <x v="1"/>
    <s v="PROFIT"/>
    <n v="565"/>
    <s v="B2C"/>
    <x v="2"/>
    <s v="CASH"/>
  </r>
  <r>
    <s v="ID-6722"/>
    <s v="EAST"/>
    <x v="6"/>
    <x v="3"/>
    <x v="3"/>
    <d v="2023-02-23T00:00:00"/>
    <s v="THU"/>
    <s v="FEB"/>
    <x v="4"/>
    <s v="Q1"/>
    <s v="WEEKDAY"/>
    <n v="28"/>
    <n v="15"/>
    <n v="5"/>
    <n v="140"/>
    <n v="10"/>
    <n v="420"/>
    <x v="0"/>
    <s v="PROFIT"/>
    <n v="291"/>
    <s v="B2B"/>
    <x v="2"/>
    <s v="CREDIT"/>
  </r>
  <r>
    <s v="ID-7010"/>
    <s v="NORTH"/>
    <x v="7"/>
    <x v="4"/>
    <x v="4"/>
    <d v="2023-02-24T00:00:00"/>
    <s v="FRI"/>
    <s v="FEB"/>
    <x v="4"/>
    <s v="Q1"/>
    <s v="WEEKDAY"/>
    <n v="75"/>
    <n v="40"/>
    <n v="7"/>
    <n v="525"/>
    <n v="33"/>
    <n v="3000"/>
    <x v="0"/>
    <s v="PROFIT"/>
    <n v="791"/>
    <s v="B2C"/>
    <x v="1"/>
    <s v="CASH"/>
  </r>
  <r>
    <s v="ID-1984"/>
    <s v="SOUTH"/>
    <x v="3"/>
    <x v="3"/>
    <x v="5"/>
    <d v="2023-02-25T00:00:00"/>
    <s v="SAT"/>
    <s v="FEB"/>
    <x v="4"/>
    <s v="Q1"/>
    <s v="WEEKEND"/>
    <n v="64"/>
    <n v="15"/>
    <n v="5"/>
    <n v="320"/>
    <n v="10"/>
    <n v="960"/>
    <x v="0"/>
    <s v="PROFIT"/>
    <n v="920"/>
    <s v="B2B"/>
    <x v="2"/>
    <s v="CASH"/>
  </r>
  <r>
    <s v="ID-4336"/>
    <s v="SOUTH"/>
    <x v="8"/>
    <x v="1"/>
    <x v="3"/>
    <d v="2023-02-26T00:00:00"/>
    <s v="SUN"/>
    <s v="FEB"/>
    <x v="4"/>
    <s v="Q1"/>
    <s v="WEEKEND"/>
    <n v="29"/>
    <n v="5"/>
    <n v="3"/>
    <n v="87"/>
    <n v="2"/>
    <n v="145"/>
    <x v="1"/>
    <s v="PROFIT"/>
    <n v="317"/>
    <s v="B2B"/>
    <x v="1"/>
    <s v="CASH"/>
  </r>
  <r>
    <s v="ID-2922"/>
    <s v="EAST"/>
    <x v="6"/>
    <x v="6"/>
    <x v="0"/>
    <d v="2023-02-27T00:00:00"/>
    <s v="MON"/>
    <s v="FEB"/>
    <x v="4"/>
    <s v="Q1"/>
    <s v="WEEKDAY"/>
    <n v="37"/>
    <n v="25"/>
    <n v="10"/>
    <n v="370"/>
    <n v="15"/>
    <n v="925"/>
    <x v="1"/>
    <s v="PROFIT"/>
    <n v="349"/>
    <s v="B2B"/>
    <x v="0"/>
    <s v="CASH"/>
  </r>
  <r>
    <s v="ID-5490"/>
    <s v="NORTH"/>
    <x v="8"/>
    <x v="5"/>
    <x v="1"/>
    <d v="2023-02-28T00:00:00"/>
    <s v="TUE"/>
    <s v="FEB"/>
    <x v="4"/>
    <s v="Q1"/>
    <s v="WEEKDAY"/>
    <n v="97"/>
    <n v="10"/>
    <n v="4"/>
    <n v="388"/>
    <n v="6"/>
    <n v="970"/>
    <x v="1"/>
    <s v="PROFIT"/>
    <n v="758"/>
    <s v="B2B"/>
    <x v="3"/>
    <s v="UPI"/>
  </r>
  <r>
    <s v="ID-8375"/>
    <s v="EAST"/>
    <x v="6"/>
    <x v="2"/>
    <x v="0"/>
    <d v="2023-03-01T00:00:00"/>
    <s v="WED"/>
    <s v="MAR"/>
    <x v="4"/>
    <s v="Q1"/>
    <s v="WEEKDAY"/>
    <n v="71"/>
    <n v="5"/>
    <n v="2"/>
    <n v="142"/>
    <n v="3"/>
    <n v="355"/>
    <x v="1"/>
    <s v="PROFIT"/>
    <n v="82"/>
    <s v="B2B"/>
    <x v="0"/>
    <s v="UPI"/>
  </r>
  <r>
    <s v="ID-1031"/>
    <s v="WEST"/>
    <x v="2"/>
    <x v="0"/>
    <x v="0"/>
    <d v="2023-03-02T00:00:00"/>
    <s v="THU"/>
    <s v="MAR"/>
    <x v="4"/>
    <s v="Q1"/>
    <s v="WEEKDAY"/>
    <n v="55"/>
    <n v="5"/>
    <n v="2"/>
    <n v="110"/>
    <n v="3"/>
    <n v="275"/>
    <x v="1"/>
    <s v="PROFIT"/>
    <n v="170"/>
    <s v="B2C"/>
    <x v="3"/>
    <s v="UPI"/>
  </r>
  <r>
    <s v="ID-7178"/>
    <s v="WEST"/>
    <x v="5"/>
    <x v="1"/>
    <x v="5"/>
    <d v="2023-03-03T00:00:00"/>
    <s v="FRI"/>
    <s v="MAR"/>
    <x v="4"/>
    <s v="Q1"/>
    <s v="WEEKDAY"/>
    <n v="71"/>
    <n v="5"/>
    <n v="3"/>
    <n v="213"/>
    <n v="2"/>
    <n v="355"/>
    <x v="0"/>
    <s v="PROFIT"/>
    <n v="897"/>
    <s v="B2B"/>
    <x v="3"/>
    <s v="UPI"/>
  </r>
  <r>
    <s v="ID-7639"/>
    <s v="WEST"/>
    <x v="2"/>
    <x v="1"/>
    <x v="0"/>
    <d v="2023-03-04T00:00:00"/>
    <s v="SAT"/>
    <s v="MAR"/>
    <x v="4"/>
    <s v="Q1"/>
    <s v="WEEKEND"/>
    <n v="63"/>
    <n v="5"/>
    <n v="3"/>
    <n v="189"/>
    <n v="2"/>
    <n v="315"/>
    <x v="1"/>
    <s v="PROFIT"/>
    <n v="891"/>
    <s v="B2C"/>
    <x v="2"/>
    <s v="CREDIT"/>
  </r>
  <r>
    <s v="ID-4257"/>
    <s v="SOUTH"/>
    <x v="8"/>
    <x v="0"/>
    <x v="4"/>
    <d v="2023-03-05T00:00:00"/>
    <s v="SUN"/>
    <s v="MAR"/>
    <x v="4"/>
    <s v="Q1"/>
    <s v="WEEKEND"/>
    <n v="85"/>
    <n v="5"/>
    <n v="2"/>
    <n v="170"/>
    <n v="3"/>
    <n v="425"/>
    <x v="0"/>
    <s v="PROFIT"/>
    <n v="586"/>
    <s v="B2C"/>
    <x v="0"/>
    <s v="CASH"/>
  </r>
  <r>
    <s v="ID-8797"/>
    <s v="WEST"/>
    <x v="3"/>
    <x v="5"/>
    <x v="1"/>
    <d v="2023-03-06T00:00:00"/>
    <s v="MON"/>
    <s v="MAR"/>
    <x v="4"/>
    <s v="Q1"/>
    <s v="WEEKDAY"/>
    <n v="54"/>
    <n v="10"/>
    <n v="4"/>
    <n v="216"/>
    <n v="6"/>
    <n v="540"/>
    <x v="0"/>
    <s v="PROFIT"/>
    <n v="691"/>
    <s v="B2B"/>
    <x v="3"/>
    <s v="CASH"/>
  </r>
  <r>
    <s v="ID-2076"/>
    <s v="EAST"/>
    <x v="3"/>
    <x v="2"/>
    <x v="3"/>
    <d v="2023-03-07T00:00:00"/>
    <s v="TUE"/>
    <s v="MAR"/>
    <x v="4"/>
    <s v="Q1"/>
    <s v="WEEKDAY"/>
    <n v="51"/>
    <n v="5"/>
    <n v="2"/>
    <n v="102"/>
    <n v="3"/>
    <n v="255"/>
    <x v="0"/>
    <s v="PROFIT"/>
    <n v="363"/>
    <s v="B2C"/>
    <x v="0"/>
    <s v="CREDIT"/>
  </r>
  <r>
    <s v="ID-6920"/>
    <s v="EAST"/>
    <x v="4"/>
    <x v="2"/>
    <x v="0"/>
    <d v="2023-03-08T00:00:00"/>
    <s v="WED"/>
    <s v="MAR"/>
    <x v="4"/>
    <s v="Q1"/>
    <s v="WEEKDAY"/>
    <n v="99"/>
    <n v="5"/>
    <n v="2"/>
    <n v="198"/>
    <n v="3"/>
    <n v="495"/>
    <x v="1"/>
    <s v="PROFIT"/>
    <n v="156"/>
    <s v="B2B"/>
    <x v="0"/>
    <s v="UPI"/>
  </r>
  <r>
    <s v="ID-5354"/>
    <s v="SOUTH"/>
    <x v="7"/>
    <x v="0"/>
    <x v="1"/>
    <d v="2023-03-09T00:00:00"/>
    <s v="THU"/>
    <s v="MAR"/>
    <x v="4"/>
    <s v="Q1"/>
    <s v="WEEKDAY"/>
    <n v="71"/>
    <n v="5"/>
    <n v="2"/>
    <n v="142"/>
    <n v="3"/>
    <n v="355"/>
    <x v="1"/>
    <s v="PROFIT"/>
    <n v="574"/>
    <s v="B2B"/>
    <x v="0"/>
    <s v="CREDIT"/>
  </r>
  <r>
    <s v="ID-2053"/>
    <s v="SOUTH"/>
    <x v="1"/>
    <x v="6"/>
    <x v="0"/>
    <d v="2023-03-10T00:00:00"/>
    <s v="FRI"/>
    <s v="MAR"/>
    <x v="4"/>
    <s v="Q1"/>
    <s v="WEEKDAY"/>
    <n v="15"/>
    <n v="25"/>
    <n v="10"/>
    <n v="150"/>
    <n v="15"/>
    <n v="375"/>
    <x v="0"/>
    <s v="PROFIT"/>
    <n v="794"/>
    <s v="B2B"/>
    <x v="3"/>
    <s v="UPI"/>
  </r>
  <r>
    <s v="ID-8477"/>
    <s v="EAST"/>
    <x v="8"/>
    <x v="5"/>
    <x v="1"/>
    <d v="2023-03-11T00:00:00"/>
    <s v="SAT"/>
    <s v="MAR"/>
    <x v="4"/>
    <s v="Q1"/>
    <s v="WEEKEND"/>
    <n v="26"/>
    <n v="10"/>
    <n v="4"/>
    <n v="104"/>
    <n v="6"/>
    <n v="260"/>
    <x v="0"/>
    <s v="PROFIT"/>
    <n v="775"/>
    <s v="B2B"/>
    <x v="1"/>
    <s v="UPI"/>
  </r>
  <r>
    <s v="ID-6265"/>
    <s v="SOUTH"/>
    <x v="8"/>
    <x v="1"/>
    <x v="3"/>
    <d v="2023-03-12T00:00:00"/>
    <s v="SUN"/>
    <s v="MAR"/>
    <x v="4"/>
    <s v="Q1"/>
    <s v="WEEKEND"/>
    <n v="15"/>
    <n v="5"/>
    <n v="3"/>
    <n v="45"/>
    <n v="2"/>
    <n v="75"/>
    <x v="1"/>
    <s v="PROFIT"/>
    <n v="920"/>
    <s v="B2C"/>
    <x v="3"/>
    <s v="CREDIT"/>
  </r>
  <r>
    <s v="ID-1890"/>
    <s v="SOUTH"/>
    <x v="8"/>
    <x v="1"/>
    <x v="4"/>
    <d v="2023-03-13T00:00:00"/>
    <s v="MON"/>
    <s v="MAR"/>
    <x v="4"/>
    <s v="Q1"/>
    <s v="WEEKDAY"/>
    <n v="13"/>
    <n v="5"/>
    <n v="3"/>
    <n v="39"/>
    <n v="2"/>
    <n v="65"/>
    <x v="0"/>
    <s v="PROFIT"/>
    <n v="794"/>
    <s v="B2C"/>
    <x v="1"/>
    <s v="UPI"/>
  </r>
  <r>
    <s v="ID-4679"/>
    <s v="NORTH"/>
    <x v="5"/>
    <x v="3"/>
    <x v="2"/>
    <d v="2023-03-14T00:00:00"/>
    <s v="TUE"/>
    <s v="MAR"/>
    <x v="4"/>
    <s v="Q1"/>
    <s v="WEEKDAY"/>
    <n v="75"/>
    <n v="15"/>
    <n v="5"/>
    <n v="375"/>
    <n v="10"/>
    <n v="1125"/>
    <x v="1"/>
    <s v="PROFIT"/>
    <n v="182"/>
    <s v="B2B"/>
    <x v="2"/>
    <s v="CREDIT"/>
  </r>
  <r>
    <s v="ID-3640"/>
    <s v="WEST"/>
    <x v="4"/>
    <x v="5"/>
    <x v="1"/>
    <d v="2023-03-15T00:00:00"/>
    <s v="WED"/>
    <s v="MAR"/>
    <x v="4"/>
    <s v="Q1"/>
    <s v="WEEKDAY"/>
    <n v="82"/>
    <n v="10"/>
    <n v="4"/>
    <n v="328"/>
    <n v="6"/>
    <n v="820"/>
    <x v="1"/>
    <s v="PROFIT"/>
    <n v="716"/>
    <s v="B2C"/>
    <x v="1"/>
    <s v="CREDIT"/>
  </r>
  <r>
    <s v="ID-2025"/>
    <s v="EAST"/>
    <x v="3"/>
    <x v="5"/>
    <x v="3"/>
    <d v="2023-03-16T00:00:00"/>
    <s v="THU"/>
    <s v="MAR"/>
    <x v="4"/>
    <s v="Q1"/>
    <s v="WEEKDAY"/>
    <n v="12"/>
    <n v="10"/>
    <n v="4"/>
    <n v="48"/>
    <n v="6"/>
    <n v="120"/>
    <x v="1"/>
    <s v="PROFIT"/>
    <n v="736"/>
    <s v="B2C"/>
    <x v="1"/>
    <s v="UPI"/>
  </r>
  <r>
    <s v="ID-3200"/>
    <s v="EAST"/>
    <x v="5"/>
    <x v="5"/>
    <x v="3"/>
    <d v="2023-03-17T00:00:00"/>
    <s v="FRI"/>
    <s v="MAR"/>
    <x v="4"/>
    <s v="Q1"/>
    <s v="WEEKDAY"/>
    <n v="20"/>
    <n v="10"/>
    <n v="4"/>
    <n v="80"/>
    <n v="6"/>
    <n v="200"/>
    <x v="1"/>
    <s v="PROFIT"/>
    <n v="636"/>
    <s v="B2B"/>
    <x v="3"/>
    <s v="UPI"/>
  </r>
  <r>
    <s v="ID-5000"/>
    <s v="EAST"/>
    <x v="0"/>
    <x v="3"/>
    <x v="4"/>
    <d v="2023-03-18T00:00:00"/>
    <s v="SAT"/>
    <s v="MAR"/>
    <x v="4"/>
    <s v="Q1"/>
    <s v="WEEKEND"/>
    <n v="76"/>
    <n v="15"/>
    <n v="5"/>
    <n v="380"/>
    <n v="10"/>
    <n v="1140"/>
    <x v="1"/>
    <s v="PROFIT"/>
    <n v="719"/>
    <s v="B2B"/>
    <x v="3"/>
    <s v="CREDIT"/>
  </r>
  <r>
    <s v="ID-4901"/>
    <s v="SOUTH"/>
    <x v="3"/>
    <x v="5"/>
    <x v="5"/>
    <d v="2023-03-19T00:00:00"/>
    <s v="SUN"/>
    <s v="MAR"/>
    <x v="4"/>
    <s v="Q1"/>
    <s v="WEEKEND"/>
    <n v="53"/>
    <n v="10"/>
    <n v="4"/>
    <n v="212"/>
    <n v="6"/>
    <n v="530"/>
    <x v="1"/>
    <s v="PROFIT"/>
    <n v="233"/>
    <s v="B2C"/>
    <x v="1"/>
    <s v="UPI"/>
  </r>
  <r>
    <s v="ID-3886"/>
    <s v="NORTH"/>
    <x v="3"/>
    <x v="2"/>
    <x v="4"/>
    <d v="2023-03-20T00:00:00"/>
    <s v="MON"/>
    <s v="MAR"/>
    <x v="4"/>
    <s v="Q1"/>
    <s v="WEEKDAY"/>
    <n v="99"/>
    <n v="5"/>
    <n v="2"/>
    <n v="198"/>
    <n v="3"/>
    <n v="495"/>
    <x v="1"/>
    <s v="PROFIT"/>
    <n v="289"/>
    <s v="B2B"/>
    <x v="1"/>
    <s v="CASH"/>
  </r>
  <r>
    <s v="ID-8053"/>
    <s v="SOUTH"/>
    <x v="2"/>
    <x v="4"/>
    <x v="5"/>
    <d v="2023-03-21T00:00:00"/>
    <s v="TUE"/>
    <s v="MAR"/>
    <x v="4"/>
    <s v="Q1"/>
    <s v="WEEKDAY"/>
    <n v="16"/>
    <n v="40"/>
    <n v="7"/>
    <n v="112"/>
    <n v="33"/>
    <n v="640"/>
    <x v="0"/>
    <s v="PROFIT"/>
    <n v="670"/>
    <s v="B2B"/>
    <x v="3"/>
    <s v="CASH"/>
  </r>
  <r>
    <s v="ID-7555"/>
    <s v="EAST"/>
    <x v="1"/>
    <x v="1"/>
    <x v="3"/>
    <d v="2023-03-22T00:00:00"/>
    <s v="WED"/>
    <s v="MAR"/>
    <x v="4"/>
    <s v="Q1"/>
    <s v="WEEKDAY"/>
    <n v="68"/>
    <n v="5"/>
    <n v="3"/>
    <n v="204"/>
    <n v="2"/>
    <n v="340"/>
    <x v="0"/>
    <s v="PROFIT"/>
    <n v="228"/>
    <s v="B2C"/>
    <x v="2"/>
    <s v="UPI"/>
  </r>
  <r>
    <s v="ID-8874"/>
    <s v="WEST"/>
    <x v="8"/>
    <x v="2"/>
    <x v="2"/>
    <d v="2023-03-23T00:00:00"/>
    <s v="THU"/>
    <s v="MAR"/>
    <x v="4"/>
    <s v="Q1"/>
    <s v="WEEKDAY"/>
    <n v="90"/>
    <n v="5"/>
    <n v="2"/>
    <n v="180"/>
    <n v="3"/>
    <n v="450"/>
    <x v="0"/>
    <s v="PROFIT"/>
    <n v="318"/>
    <s v="B2C"/>
    <x v="3"/>
    <s v="UPI"/>
  </r>
  <r>
    <s v="ID-8269"/>
    <s v="WEST"/>
    <x v="8"/>
    <x v="4"/>
    <x v="4"/>
    <d v="2023-03-24T00:00:00"/>
    <s v="FRI"/>
    <s v="MAR"/>
    <x v="4"/>
    <s v="Q1"/>
    <s v="WEEKDAY"/>
    <n v="99"/>
    <n v="40"/>
    <n v="7"/>
    <n v="693"/>
    <n v="33"/>
    <n v="3960"/>
    <x v="1"/>
    <s v="PROFIT"/>
    <n v="555"/>
    <s v="B2B"/>
    <x v="2"/>
    <s v="CASH"/>
  </r>
  <r>
    <s v="ID-4810"/>
    <s v="NORTH"/>
    <x v="1"/>
    <x v="2"/>
    <x v="0"/>
    <d v="2023-03-25T00:00:00"/>
    <s v="SAT"/>
    <s v="MAR"/>
    <x v="4"/>
    <s v="Q1"/>
    <s v="WEEKEND"/>
    <n v="59"/>
    <n v="5"/>
    <n v="2"/>
    <n v="118"/>
    <n v="3"/>
    <n v="295"/>
    <x v="1"/>
    <s v="PROFIT"/>
    <n v="67"/>
    <s v="B2B"/>
    <x v="0"/>
    <s v="CREDIT"/>
  </r>
  <r>
    <s v="ID-8122"/>
    <s v="SOUTH"/>
    <x v="7"/>
    <x v="5"/>
    <x v="3"/>
    <d v="2023-03-26T00:00:00"/>
    <s v="SUN"/>
    <s v="MAR"/>
    <x v="4"/>
    <s v="Q1"/>
    <s v="WEEKEND"/>
    <n v="76"/>
    <n v="10"/>
    <n v="4"/>
    <n v="304"/>
    <n v="6"/>
    <n v="760"/>
    <x v="1"/>
    <s v="PROFIT"/>
    <n v="982"/>
    <s v="B2C"/>
    <x v="3"/>
    <s v="CREDIT"/>
  </r>
  <r>
    <s v="ID-6674"/>
    <s v="SOUTH"/>
    <x v="0"/>
    <x v="3"/>
    <x v="5"/>
    <d v="2023-03-27T00:00:00"/>
    <s v="MON"/>
    <s v="MAR"/>
    <x v="4"/>
    <s v="Q1"/>
    <s v="WEEKDAY"/>
    <n v="88"/>
    <n v="15"/>
    <n v="5"/>
    <n v="440"/>
    <n v="10"/>
    <n v="1320"/>
    <x v="0"/>
    <s v="PROFIT"/>
    <n v="916"/>
    <s v="B2B"/>
    <x v="1"/>
    <s v="CREDIT"/>
  </r>
  <r>
    <s v="ID-7239"/>
    <s v="EAST"/>
    <x v="2"/>
    <x v="2"/>
    <x v="3"/>
    <d v="2023-03-28T00:00:00"/>
    <s v="TUE"/>
    <s v="MAR"/>
    <x v="4"/>
    <s v="Q1"/>
    <s v="WEEKDAY"/>
    <n v="73"/>
    <n v="5"/>
    <n v="2"/>
    <n v="146"/>
    <n v="3"/>
    <n v="365"/>
    <x v="0"/>
    <s v="PROFIT"/>
    <n v="305"/>
    <s v="B2C"/>
    <x v="1"/>
    <s v="UPI"/>
  </r>
  <r>
    <s v="ID-8898"/>
    <s v="NORTH"/>
    <x v="1"/>
    <x v="0"/>
    <x v="1"/>
    <d v="2023-03-29T00:00:00"/>
    <s v="WED"/>
    <s v="MAR"/>
    <x v="4"/>
    <s v="Q1"/>
    <s v="WEEKDAY"/>
    <n v="11"/>
    <n v="5"/>
    <n v="2"/>
    <n v="22"/>
    <n v="3"/>
    <n v="55"/>
    <x v="1"/>
    <s v="PROFIT"/>
    <n v="591"/>
    <s v="B2C"/>
    <x v="1"/>
    <s v="CASH"/>
  </r>
  <r>
    <s v="ID-7876"/>
    <s v="EAST"/>
    <x v="3"/>
    <x v="1"/>
    <x v="2"/>
    <d v="2023-03-30T00:00:00"/>
    <s v="THU"/>
    <s v="MAR"/>
    <x v="4"/>
    <s v="Q1"/>
    <s v="WEEKDAY"/>
    <n v="83"/>
    <n v="5"/>
    <n v="3"/>
    <n v="249"/>
    <n v="2"/>
    <n v="415"/>
    <x v="1"/>
    <s v="PROFIT"/>
    <n v="307"/>
    <s v="B2C"/>
    <x v="3"/>
    <s v="CASH"/>
  </r>
  <r>
    <s v="ID-2062"/>
    <s v="WEST"/>
    <x v="0"/>
    <x v="2"/>
    <x v="0"/>
    <d v="2023-03-31T00:00:00"/>
    <s v="FRI"/>
    <s v="MAR"/>
    <x v="4"/>
    <s v="Q1"/>
    <s v="WEEKDAY"/>
    <n v="38"/>
    <n v="5"/>
    <n v="2"/>
    <n v="76"/>
    <n v="3"/>
    <n v="190"/>
    <x v="0"/>
    <s v="PROFIT"/>
    <n v="955"/>
    <s v="B2B"/>
    <x v="3"/>
    <s v="CREDIT"/>
  </r>
  <r>
    <s v="ID-8584"/>
    <s v="SOUTH"/>
    <x v="4"/>
    <x v="1"/>
    <x v="4"/>
    <d v="2023-04-01T00:00:00"/>
    <s v="SAT"/>
    <s v="APR"/>
    <x v="4"/>
    <s v="Q2"/>
    <s v="WEEKEND"/>
    <n v="98"/>
    <n v="5"/>
    <n v="3"/>
    <n v="294"/>
    <n v="2"/>
    <n v="490"/>
    <x v="1"/>
    <s v="PROFIT"/>
    <n v="891"/>
    <s v="B2B"/>
    <x v="3"/>
    <s v="CREDIT"/>
  </r>
  <r>
    <s v="ID-6188"/>
    <s v="NORTH"/>
    <x v="3"/>
    <x v="3"/>
    <x v="4"/>
    <d v="2023-04-02T00:00:00"/>
    <s v="SUN"/>
    <s v="APR"/>
    <x v="4"/>
    <s v="Q2"/>
    <s v="WEEKEND"/>
    <n v="74"/>
    <n v="15"/>
    <n v="5"/>
    <n v="370"/>
    <n v="10"/>
    <n v="1110"/>
    <x v="1"/>
    <s v="PROFIT"/>
    <n v="734"/>
    <s v="B2C"/>
    <x v="2"/>
    <s v="UPI"/>
  </r>
  <r>
    <s v="ID-4318"/>
    <s v="EAST"/>
    <x v="8"/>
    <x v="2"/>
    <x v="3"/>
    <d v="2023-04-03T00:00:00"/>
    <s v="MON"/>
    <s v="APR"/>
    <x v="4"/>
    <s v="Q2"/>
    <s v="WEEKDAY"/>
    <n v="69"/>
    <n v="5"/>
    <n v="2"/>
    <n v="138"/>
    <n v="3"/>
    <n v="345"/>
    <x v="1"/>
    <s v="PROFIT"/>
    <n v="228"/>
    <s v="B2B"/>
    <x v="2"/>
    <s v="CREDIT"/>
  </r>
  <r>
    <s v="ID-8604"/>
    <s v="NORTH"/>
    <x v="8"/>
    <x v="4"/>
    <x v="1"/>
    <d v="2023-04-04T00:00:00"/>
    <s v="TUE"/>
    <s v="APR"/>
    <x v="4"/>
    <s v="Q2"/>
    <s v="WEEKDAY"/>
    <n v="30"/>
    <n v="40"/>
    <n v="7"/>
    <n v="210"/>
    <n v="33"/>
    <n v="1200"/>
    <x v="0"/>
    <s v="PROFIT"/>
    <n v="957"/>
    <s v="B2C"/>
    <x v="3"/>
    <s v="UPI"/>
  </r>
  <r>
    <s v="ID-3651"/>
    <s v="NORTH"/>
    <x v="0"/>
    <x v="3"/>
    <x v="3"/>
    <d v="2023-04-05T00:00:00"/>
    <s v="WED"/>
    <s v="APR"/>
    <x v="4"/>
    <s v="Q2"/>
    <s v="WEEKDAY"/>
    <n v="61"/>
    <n v="15"/>
    <n v="5"/>
    <n v="305"/>
    <n v="10"/>
    <n v="915"/>
    <x v="0"/>
    <s v="PROFIT"/>
    <n v="752"/>
    <s v="B2B"/>
    <x v="3"/>
    <s v="UPI"/>
  </r>
  <r>
    <s v="ID-8552"/>
    <s v="SOUTH"/>
    <x v="8"/>
    <x v="3"/>
    <x v="1"/>
    <d v="2023-04-06T00:00:00"/>
    <s v="THU"/>
    <s v="APR"/>
    <x v="4"/>
    <s v="Q2"/>
    <s v="WEEKDAY"/>
    <n v="84"/>
    <n v="15"/>
    <n v="5"/>
    <n v="420"/>
    <n v="10"/>
    <n v="1260"/>
    <x v="1"/>
    <s v="PROFIT"/>
    <n v="881"/>
    <s v="B2C"/>
    <x v="0"/>
    <s v="UPI"/>
  </r>
  <r>
    <s v="ID-8737"/>
    <s v="SOUTH"/>
    <x v="8"/>
    <x v="0"/>
    <x v="1"/>
    <d v="2023-04-07T00:00:00"/>
    <s v="FRI"/>
    <s v="APR"/>
    <x v="4"/>
    <s v="Q2"/>
    <s v="WEEKDAY"/>
    <n v="33"/>
    <n v="5"/>
    <n v="2"/>
    <n v="66"/>
    <n v="3"/>
    <n v="165"/>
    <x v="0"/>
    <s v="PROFIT"/>
    <n v="752"/>
    <s v="B2C"/>
    <x v="3"/>
    <s v="UPI"/>
  </r>
  <r>
    <s v="ID-5233"/>
    <s v="EAST"/>
    <x v="8"/>
    <x v="1"/>
    <x v="2"/>
    <d v="2023-04-08T00:00:00"/>
    <s v="SAT"/>
    <s v="APR"/>
    <x v="4"/>
    <s v="Q2"/>
    <s v="WEEKEND"/>
    <n v="46"/>
    <n v="5"/>
    <n v="3"/>
    <n v="138"/>
    <n v="2"/>
    <n v="230"/>
    <x v="1"/>
    <s v="PROFIT"/>
    <n v="615"/>
    <s v="B2B"/>
    <x v="0"/>
    <s v="CASH"/>
  </r>
  <r>
    <s v="ID-6475"/>
    <s v="SOUTH"/>
    <x v="8"/>
    <x v="5"/>
    <x v="1"/>
    <d v="2023-04-09T00:00:00"/>
    <s v="SUN"/>
    <s v="APR"/>
    <x v="4"/>
    <s v="Q2"/>
    <s v="WEEKEND"/>
    <n v="77"/>
    <n v="10"/>
    <n v="4"/>
    <n v="308"/>
    <n v="6"/>
    <n v="770"/>
    <x v="1"/>
    <s v="PROFIT"/>
    <n v="45"/>
    <s v="B2B"/>
    <x v="0"/>
    <s v="CASH"/>
  </r>
  <r>
    <s v="ID-5198"/>
    <s v="SOUTH"/>
    <x v="7"/>
    <x v="4"/>
    <x v="5"/>
    <d v="2023-04-10T00:00:00"/>
    <s v="MON"/>
    <s v="APR"/>
    <x v="4"/>
    <s v="Q2"/>
    <s v="WEEKDAY"/>
    <n v="20"/>
    <n v="40"/>
    <n v="7"/>
    <n v="140"/>
    <n v="33"/>
    <n v="800"/>
    <x v="1"/>
    <s v="PROFIT"/>
    <n v="769"/>
    <s v="B2B"/>
    <x v="2"/>
    <s v="CREDIT"/>
  </r>
  <r>
    <s v="ID-8128"/>
    <s v="EAST"/>
    <x v="3"/>
    <x v="0"/>
    <x v="0"/>
    <d v="2023-04-11T00:00:00"/>
    <s v="TUE"/>
    <s v="APR"/>
    <x v="4"/>
    <s v="Q2"/>
    <s v="WEEKDAY"/>
    <n v="53"/>
    <n v="5"/>
    <n v="2"/>
    <n v="106"/>
    <n v="3"/>
    <n v="265"/>
    <x v="0"/>
    <s v="PROFIT"/>
    <n v="487"/>
    <s v="B2B"/>
    <x v="1"/>
    <s v="UPI"/>
  </r>
  <r>
    <s v="ID-2839"/>
    <s v="EAST"/>
    <x v="4"/>
    <x v="2"/>
    <x v="1"/>
    <d v="2023-04-12T00:00:00"/>
    <s v="WED"/>
    <s v="APR"/>
    <x v="4"/>
    <s v="Q2"/>
    <s v="WEEKDAY"/>
    <n v="27"/>
    <n v="5"/>
    <n v="2"/>
    <n v="54"/>
    <n v="3"/>
    <n v="135"/>
    <x v="0"/>
    <s v="PROFIT"/>
    <n v="808"/>
    <s v="B2B"/>
    <x v="3"/>
    <s v="CASH"/>
  </r>
  <r>
    <s v="ID-5603"/>
    <s v="SOUTH"/>
    <x v="8"/>
    <x v="6"/>
    <x v="5"/>
    <d v="2023-04-13T00:00:00"/>
    <s v="THU"/>
    <s v="APR"/>
    <x v="4"/>
    <s v="Q2"/>
    <s v="WEEKDAY"/>
    <n v="72"/>
    <n v="25"/>
    <n v="10"/>
    <n v="720"/>
    <n v="15"/>
    <n v="1800"/>
    <x v="1"/>
    <s v="PROFIT"/>
    <n v="23"/>
    <s v="B2B"/>
    <x v="0"/>
    <s v="UPI"/>
  </r>
  <r>
    <s v="ID-1998"/>
    <s v="NORTH"/>
    <x v="3"/>
    <x v="1"/>
    <x v="0"/>
    <d v="2023-04-14T00:00:00"/>
    <s v="FRI"/>
    <s v="APR"/>
    <x v="4"/>
    <s v="Q2"/>
    <s v="WEEKDAY"/>
    <n v="46"/>
    <n v="5"/>
    <n v="3"/>
    <n v="138"/>
    <n v="2"/>
    <n v="230"/>
    <x v="0"/>
    <s v="PROFIT"/>
    <n v="485"/>
    <s v="B2B"/>
    <x v="3"/>
    <s v="UPI"/>
  </r>
  <r>
    <s v="ID-4226"/>
    <s v="WEST"/>
    <x v="1"/>
    <x v="4"/>
    <x v="1"/>
    <d v="2023-04-15T00:00:00"/>
    <s v="SAT"/>
    <s v="APR"/>
    <x v="4"/>
    <s v="Q2"/>
    <s v="WEEKEND"/>
    <n v="28"/>
    <n v="40"/>
    <n v="7"/>
    <n v="196"/>
    <n v="33"/>
    <n v="1120"/>
    <x v="0"/>
    <s v="PROFIT"/>
    <n v="803"/>
    <s v="B2B"/>
    <x v="1"/>
    <s v="UPI"/>
  </r>
  <r>
    <s v="ID-8146"/>
    <s v="NORTH"/>
    <x v="6"/>
    <x v="1"/>
    <x v="1"/>
    <d v="2023-04-16T00:00:00"/>
    <s v="SUN"/>
    <s v="APR"/>
    <x v="4"/>
    <s v="Q2"/>
    <s v="WEEKEND"/>
    <n v="11"/>
    <n v="5"/>
    <n v="3"/>
    <n v="33"/>
    <n v="2"/>
    <n v="55"/>
    <x v="1"/>
    <s v="PROFIT"/>
    <n v="236"/>
    <s v="B2B"/>
    <x v="2"/>
    <s v="UPI"/>
  </r>
  <r>
    <s v="ID-5618"/>
    <s v="NORTH"/>
    <x v="6"/>
    <x v="6"/>
    <x v="2"/>
    <d v="2023-04-17T00:00:00"/>
    <s v="MON"/>
    <s v="APR"/>
    <x v="4"/>
    <s v="Q2"/>
    <s v="WEEKDAY"/>
    <n v="67"/>
    <n v="25"/>
    <n v="10"/>
    <n v="670"/>
    <n v="15"/>
    <n v="1675"/>
    <x v="0"/>
    <s v="PROFIT"/>
    <n v="160"/>
    <s v="B2C"/>
    <x v="3"/>
    <s v="UPI"/>
  </r>
  <r>
    <s v="ID-7869"/>
    <s v="SOUTH"/>
    <x v="5"/>
    <x v="2"/>
    <x v="4"/>
    <d v="2023-04-18T00:00:00"/>
    <s v="TUE"/>
    <s v="APR"/>
    <x v="4"/>
    <s v="Q2"/>
    <s v="WEEKDAY"/>
    <n v="70"/>
    <n v="5"/>
    <n v="2"/>
    <n v="140"/>
    <n v="3"/>
    <n v="350"/>
    <x v="0"/>
    <s v="PROFIT"/>
    <n v="123"/>
    <s v="B2B"/>
    <x v="1"/>
    <s v="UPI"/>
  </r>
  <r>
    <s v="ID-1219"/>
    <s v="WEST"/>
    <x v="6"/>
    <x v="1"/>
    <x v="4"/>
    <d v="2023-04-19T00:00:00"/>
    <s v="WED"/>
    <s v="APR"/>
    <x v="4"/>
    <s v="Q2"/>
    <s v="WEEKDAY"/>
    <n v="42"/>
    <n v="5"/>
    <n v="3"/>
    <n v="126"/>
    <n v="2"/>
    <n v="210"/>
    <x v="0"/>
    <s v="PROFIT"/>
    <n v="536"/>
    <s v="B2C"/>
    <x v="2"/>
    <s v="UPI"/>
  </r>
  <r>
    <s v="ID-5692"/>
    <s v="WEST"/>
    <x v="6"/>
    <x v="4"/>
    <x v="4"/>
    <d v="2023-04-20T00:00:00"/>
    <s v="THU"/>
    <s v="APR"/>
    <x v="4"/>
    <s v="Q2"/>
    <s v="WEEKDAY"/>
    <n v="97"/>
    <n v="40"/>
    <n v="7"/>
    <n v="679"/>
    <n v="33"/>
    <n v="3880"/>
    <x v="0"/>
    <s v="PROFIT"/>
    <n v="587"/>
    <s v="B2B"/>
    <x v="0"/>
    <s v="CREDIT"/>
  </r>
  <r>
    <s v="ID-7566"/>
    <s v="NORTH"/>
    <x v="3"/>
    <x v="6"/>
    <x v="3"/>
    <d v="2023-04-21T00:00:00"/>
    <s v="FRI"/>
    <s v="APR"/>
    <x v="4"/>
    <s v="Q2"/>
    <s v="WEEKDAY"/>
    <n v="71"/>
    <n v="25"/>
    <n v="10"/>
    <n v="710"/>
    <n v="15"/>
    <n v="1775"/>
    <x v="1"/>
    <s v="PROFIT"/>
    <n v="462"/>
    <s v="B2C"/>
    <x v="3"/>
    <s v="CASH"/>
  </r>
  <r>
    <s v="ID-4606"/>
    <s v="WEST"/>
    <x v="3"/>
    <x v="3"/>
    <x v="2"/>
    <d v="2023-04-22T00:00:00"/>
    <s v="SAT"/>
    <s v="APR"/>
    <x v="4"/>
    <s v="Q2"/>
    <s v="WEEKEND"/>
    <n v="35"/>
    <n v="15"/>
    <n v="5"/>
    <n v="175"/>
    <n v="10"/>
    <n v="525"/>
    <x v="0"/>
    <s v="PROFIT"/>
    <n v="508"/>
    <s v="B2B"/>
    <x v="2"/>
    <s v="CREDIT"/>
  </r>
  <r>
    <s v="ID-7328"/>
    <s v="WEST"/>
    <x v="7"/>
    <x v="3"/>
    <x v="3"/>
    <d v="2023-04-23T00:00:00"/>
    <s v="SUN"/>
    <s v="APR"/>
    <x v="4"/>
    <s v="Q2"/>
    <s v="WEEKEND"/>
    <n v="17"/>
    <n v="15"/>
    <n v="5"/>
    <n v="85"/>
    <n v="10"/>
    <n v="255"/>
    <x v="0"/>
    <s v="PROFIT"/>
    <n v="888"/>
    <s v="B2B"/>
    <x v="0"/>
    <s v="CREDIT"/>
  </r>
  <r>
    <s v="ID-6598"/>
    <s v="SOUTH"/>
    <x v="6"/>
    <x v="2"/>
    <x v="5"/>
    <d v="2023-04-24T00:00:00"/>
    <s v="MON"/>
    <s v="APR"/>
    <x v="4"/>
    <s v="Q2"/>
    <s v="WEEKDAY"/>
    <n v="67"/>
    <n v="5"/>
    <n v="2"/>
    <n v="134"/>
    <n v="3"/>
    <n v="335"/>
    <x v="0"/>
    <s v="PROFIT"/>
    <n v="477"/>
    <s v="B2C"/>
    <x v="2"/>
    <s v="UPI"/>
  </r>
  <r>
    <s v="ID-1309"/>
    <s v="NORTH"/>
    <x v="3"/>
    <x v="6"/>
    <x v="5"/>
    <d v="2023-04-25T00:00:00"/>
    <s v="TUE"/>
    <s v="APR"/>
    <x v="4"/>
    <s v="Q2"/>
    <s v="WEEKDAY"/>
    <n v="73"/>
    <n v="25"/>
    <n v="10"/>
    <n v="730"/>
    <n v="15"/>
    <n v="1825"/>
    <x v="0"/>
    <s v="PROFIT"/>
    <n v="169"/>
    <s v="B2B"/>
    <x v="1"/>
    <s v="CASH"/>
  </r>
  <r>
    <s v="ID-6826"/>
    <s v="WEST"/>
    <x v="8"/>
    <x v="6"/>
    <x v="5"/>
    <d v="2023-04-26T00:00:00"/>
    <s v="WED"/>
    <s v="APR"/>
    <x v="4"/>
    <s v="Q2"/>
    <s v="WEEKDAY"/>
    <n v="24"/>
    <n v="25"/>
    <n v="10"/>
    <n v="240"/>
    <n v="15"/>
    <n v="600"/>
    <x v="1"/>
    <s v="PROFIT"/>
    <n v="730"/>
    <s v="B2B"/>
    <x v="0"/>
    <s v="UPI"/>
  </r>
  <r>
    <s v="ID-8778"/>
    <s v="SOUTH"/>
    <x v="8"/>
    <x v="5"/>
    <x v="1"/>
    <d v="2023-04-27T00:00:00"/>
    <s v="THU"/>
    <s v="APR"/>
    <x v="4"/>
    <s v="Q2"/>
    <s v="WEEKDAY"/>
    <n v="38"/>
    <n v="10"/>
    <n v="4"/>
    <n v="152"/>
    <n v="6"/>
    <n v="380"/>
    <x v="0"/>
    <s v="PROFIT"/>
    <n v="379"/>
    <s v="B2B"/>
    <x v="2"/>
    <s v="CASH"/>
  </r>
  <r>
    <s v="ID-5007"/>
    <s v="SOUTH"/>
    <x v="8"/>
    <x v="5"/>
    <x v="1"/>
    <d v="2023-04-28T00:00:00"/>
    <s v="FRI"/>
    <s v="APR"/>
    <x v="4"/>
    <s v="Q2"/>
    <s v="WEEKDAY"/>
    <n v="97"/>
    <n v="10"/>
    <n v="4"/>
    <n v="388"/>
    <n v="6"/>
    <n v="970"/>
    <x v="0"/>
    <s v="PROFIT"/>
    <n v="54"/>
    <s v="B2B"/>
    <x v="1"/>
    <s v="UPI"/>
  </r>
  <r>
    <s v="ID-7232"/>
    <s v="NORTH"/>
    <x v="8"/>
    <x v="6"/>
    <x v="0"/>
    <d v="2023-04-29T00:00:00"/>
    <s v="SAT"/>
    <s v="APR"/>
    <x v="4"/>
    <s v="Q2"/>
    <s v="WEEKEND"/>
    <n v="51"/>
    <n v="25"/>
    <n v="10"/>
    <n v="510"/>
    <n v="15"/>
    <n v="1275"/>
    <x v="1"/>
    <s v="PROFIT"/>
    <n v="845"/>
    <s v="B2B"/>
    <x v="3"/>
    <s v="UPI"/>
  </r>
  <r>
    <s v="ID-7188"/>
    <s v="NORTH"/>
    <x v="3"/>
    <x v="5"/>
    <x v="0"/>
    <d v="2023-04-30T00:00:00"/>
    <s v="SUN"/>
    <s v="APR"/>
    <x v="4"/>
    <s v="Q2"/>
    <s v="WEEKEND"/>
    <n v="74"/>
    <n v="10"/>
    <n v="4"/>
    <n v="296"/>
    <n v="6"/>
    <n v="740"/>
    <x v="0"/>
    <s v="PROFIT"/>
    <n v="637"/>
    <s v="B2B"/>
    <x v="1"/>
    <s v="CREDIT"/>
  </r>
  <r>
    <s v="ID-5616"/>
    <s v="SOUTH"/>
    <x v="3"/>
    <x v="5"/>
    <x v="0"/>
    <d v="2023-05-01T00:00:00"/>
    <s v="MON"/>
    <s v="MAY"/>
    <x v="4"/>
    <s v="Q2"/>
    <s v="WEEKDAY"/>
    <n v="82"/>
    <n v="10"/>
    <n v="4"/>
    <n v="328"/>
    <n v="6"/>
    <n v="820"/>
    <x v="1"/>
    <s v="PROFIT"/>
    <n v="532"/>
    <s v="B2C"/>
    <x v="1"/>
    <s v="UPI"/>
  </r>
  <r>
    <s v="ID-7292"/>
    <s v="SOUTH"/>
    <x v="0"/>
    <x v="3"/>
    <x v="1"/>
    <d v="2023-05-02T00:00:00"/>
    <s v="TUE"/>
    <s v="MAY"/>
    <x v="4"/>
    <s v="Q2"/>
    <s v="WEEKDAY"/>
    <n v="39"/>
    <n v="15"/>
    <n v="5"/>
    <n v="195"/>
    <n v="10"/>
    <n v="585"/>
    <x v="1"/>
    <s v="PROFIT"/>
    <n v="129"/>
    <s v="B2B"/>
    <x v="1"/>
    <s v="CASH"/>
  </r>
  <r>
    <s v="ID-4526"/>
    <s v="WEST"/>
    <x v="3"/>
    <x v="5"/>
    <x v="3"/>
    <d v="2023-05-03T00:00:00"/>
    <s v="WED"/>
    <s v="MAY"/>
    <x v="4"/>
    <s v="Q2"/>
    <s v="WEEKDAY"/>
    <n v="60"/>
    <n v="10"/>
    <n v="4"/>
    <n v="240"/>
    <n v="6"/>
    <n v="600"/>
    <x v="0"/>
    <s v="PROFIT"/>
    <n v="475"/>
    <s v="B2C"/>
    <x v="0"/>
    <s v="CASH"/>
  </r>
  <r>
    <s v="ID-3128"/>
    <s v="NORTH"/>
    <x v="2"/>
    <x v="2"/>
    <x v="3"/>
    <d v="2023-05-04T00:00:00"/>
    <s v="THU"/>
    <s v="MAY"/>
    <x v="4"/>
    <s v="Q2"/>
    <s v="WEEKDAY"/>
    <n v="18"/>
    <n v="5"/>
    <n v="2"/>
    <n v="36"/>
    <n v="3"/>
    <n v="90"/>
    <x v="0"/>
    <s v="PROFIT"/>
    <n v="949"/>
    <s v="B2C"/>
    <x v="2"/>
    <s v="UPI"/>
  </r>
  <r>
    <s v="ID-3081"/>
    <s v="WEST"/>
    <x v="7"/>
    <x v="0"/>
    <x v="3"/>
    <d v="2023-05-05T00:00:00"/>
    <s v="FRI"/>
    <s v="MAY"/>
    <x v="4"/>
    <s v="Q2"/>
    <s v="WEEKDAY"/>
    <n v="62"/>
    <n v="5"/>
    <n v="2"/>
    <n v="124"/>
    <n v="3"/>
    <n v="310"/>
    <x v="0"/>
    <s v="PROFIT"/>
    <n v="242"/>
    <s v="B2C"/>
    <x v="3"/>
    <s v="CASH"/>
  </r>
  <r>
    <s v="ID-1409"/>
    <s v="EAST"/>
    <x v="4"/>
    <x v="0"/>
    <x v="2"/>
    <d v="2023-05-06T00:00:00"/>
    <s v="SAT"/>
    <s v="MAY"/>
    <x v="4"/>
    <s v="Q2"/>
    <s v="WEEKEND"/>
    <n v="52"/>
    <n v="5"/>
    <n v="2"/>
    <n v="104"/>
    <n v="3"/>
    <n v="260"/>
    <x v="0"/>
    <s v="PROFIT"/>
    <n v="138"/>
    <s v="B2C"/>
    <x v="0"/>
    <s v="UPI"/>
  </r>
  <r>
    <s v="ID-2479"/>
    <s v="EAST"/>
    <x v="5"/>
    <x v="3"/>
    <x v="0"/>
    <d v="2023-05-07T00:00:00"/>
    <s v="SUN"/>
    <s v="MAY"/>
    <x v="4"/>
    <s v="Q2"/>
    <s v="WEEKEND"/>
    <n v="42"/>
    <n v="15"/>
    <n v="5"/>
    <n v="210"/>
    <n v="10"/>
    <n v="630"/>
    <x v="1"/>
    <s v="PROFIT"/>
    <n v="995"/>
    <s v="B2B"/>
    <x v="1"/>
    <s v="UPI"/>
  </r>
  <r>
    <s v="ID-4593"/>
    <s v="EAST"/>
    <x v="7"/>
    <x v="0"/>
    <x v="1"/>
    <d v="2023-05-08T00:00:00"/>
    <s v="MON"/>
    <s v="MAY"/>
    <x v="4"/>
    <s v="Q2"/>
    <s v="WEEKDAY"/>
    <n v="13"/>
    <n v="5"/>
    <n v="2"/>
    <n v="26"/>
    <n v="3"/>
    <n v="65"/>
    <x v="1"/>
    <s v="PROFIT"/>
    <n v="604"/>
    <s v="B2C"/>
    <x v="3"/>
    <s v="CASH"/>
  </r>
  <r>
    <s v="ID-8484"/>
    <s v="SOUTH"/>
    <x v="8"/>
    <x v="6"/>
    <x v="1"/>
    <d v="2023-05-09T00:00:00"/>
    <s v="TUE"/>
    <s v="MAY"/>
    <x v="4"/>
    <s v="Q2"/>
    <s v="WEEKDAY"/>
    <n v="50"/>
    <n v="25"/>
    <n v="10"/>
    <n v="500"/>
    <n v="15"/>
    <n v="1250"/>
    <x v="0"/>
    <s v="PROFIT"/>
    <n v="383"/>
    <s v="B2C"/>
    <x v="1"/>
    <s v="CREDIT"/>
  </r>
  <r>
    <s v="ID-1722"/>
    <s v="EAST"/>
    <x v="4"/>
    <x v="2"/>
    <x v="2"/>
    <d v="2023-05-10T00:00:00"/>
    <s v="WED"/>
    <s v="MAY"/>
    <x v="4"/>
    <s v="Q2"/>
    <s v="WEEKDAY"/>
    <n v="66"/>
    <n v="5"/>
    <n v="2"/>
    <n v="132"/>
    <n v="3"/>
    <n v="330"/>
    <x v="1"/>
    <s v="PROFIT"/>
    <n v="114"/>
    <s v="B2C"/>
    <x v="3"/>
    <s v="UPI"/>
  </r>
  <r>
    <s v="ID-7649"/>
    <s v="EAST"/>
    <x v="8"/>
    <x v="2"/>
    <x v="5"/>
    <d v="2023-05-11T00:00:00"/>
    <s v="THU"/>
    <s v="MAY"/>
    <x v="4"/>
    <s v="Q2"/>
    <s v="WEEKDAY"/>
    <n v="59"/>
    <n v="5"/>
    <n v="2"/>
    <n v="118"/>
    <n v="3"/>
    <n v="295"/>
    <x v="0"/>
    <s v="PROFIT"/>
    <n v="561"/>
    <s v="B2C"/>
    <x v="3"/>
    <s v="CREDIT"/>
  </r>
  <r>
    <s v="ID-1953"/>
    <s v="WEST"/>
    <x v="3"/>
    <x v="0"/>
    <x v="4"/>
    <d v="2023-05-12T00:00:00"/>
    <s v="FRI"/>
    <s v="MAY"/>
    <x v="4"/>
    <s v="Q2"/>
    <s v="WEEKDAY"/>
    <n v="98"/>
    <n v="5"/>
    <n v="2"/>
    <n v="196"/>
    <n v="3"/>
    <n v="490"/>
    <x v="1"/>
    <s v="PROFIT"/>
    <n v="86"/>
    <s v="B2C"/>
    <x v="1"/>
    <s v="UPI"/>
  </r>
  <r>
    <s v="ID-5850"/>
    <s v="EAST"/>
    <x v="8"/>
    <x v="0"/>
    <x v="1"/>
    <d v="2023-05-13T00:00:00"/>
    <s v="SAT"/>
    <s v="MAY"/>
    <x v="4"/>
    <s v="Q2"/>
    <s v="WEEKEND"/>
    <n v="55"/>
    <n v="5"/>
    <n v="2"/>
    <n v="110"/>
    <n v="3"/>
    <n v="275"/>
    <x v="0"/>
    <s v="PROFIT"/>
    <n v="199"/>
    <s v="B2B"/>
    <x v="0"/>
    <s v="CREDIT"/>
  </r>
  <r>
    <s v="ID-3123"/>
    <s v="NORTH"/>
    <x v="4"/>
    <x v="4"/>
    <x v="5"/>
    <d v="2023-05-14T00:00:00"/>
    <s v="SUN"/>
    <s v="MAY"/>
    <x v="4"/>
    <s v="Q2"/>
    <s v="WEEKEND"/>
    <n v="89"/>
    <n v="40"/>
    <n v="7"/>
    <n v="623"/>
    <n v="33"/>
    <n v="3560"/>
    <x v="1"/>
    <s v="PROFIT"/>
    <n v="468"/>
    <s v="B2C"/>
    <x v="0"/>
    <s v="CREDIT"/>
  </r>
  <r>
    <s v="ID-8332"/>
    <s v="SOUTH"/>
    <x v="8"/>
    <x v="6"/>
    <x v="2"/>
    <d v="2023-05-15T00:00:00"/>
    <s v="MON"/>
    <s v="MAY"/>
    <x v="4"/>
    <s v="Q2"/>
    <s v="WEEKDAY"/>
    <n v="64"/>
    <n v="25"/>
    <n v="10"/>
    <n v="640"/>
    <n v="15"/>
    <n v="1600"/>
    <x v="0"/>
    <s v="PROFIT"/>
    <n v="317"/>
    <s v="B2C"/>
    <x v="2"/>
    <s v="CASH"/>
  </r>
  <r>
    <s v="ID-8967"/>
    <s v="EAST"/>
    <x v="1"/>
    <x v="4"/>
    <x v="5"/>
    <d v="2023-05-16T00:00:00"/>
    <s v="TUE"/>
    <s v="MAY"/>
    <x v="4"/>
    <s v="Q2"/>
    <s v="WEEKDAY"/>
    <n v="54"/>
    <n v="40"/>
    <n v="7"/>
    <n v="378"/>
    <n v="33"/>
    <n v="2160"/>
    <x v="0"/>
    <s v="PROFIT"/>
    <n v="828"/>
    <s v="B2B"/>
    <x v="1"/>
    <s v="UPI"/>
  </r>
  <r>
    <s v="ID-1177"/>
    <s v="WEST"/>
    <x v="3"/>
    <x v="6"/>
    <x v="0"/>
    <d v="2023-05-17T00:00:00"/>
    <s v="WED"/>
    <s v="MAY"/>
    <x v="4"/>
    <s v="Q2"/>
    <s v="WEEKDAY"/>
    <n v="80"/>
    <n v="25"/>
    <n v="10"/>
    <n v="800"/>
    <n v="15"/>
    <n v="2000"/>
    <x v="1"/>
    <s v="PROFIT"/>
    <n v="191"/>
    <s v="B2C"/>
    <x v="2"/>
    <s v="UPI"/>
  </r>
  <r>
    <s v="ID-8124"/>
    <s v="WEST"/>
    <x v="0"/>
    <x v="6"/>
    <x v="5"/>
    <d v="2023-05-18T00:00:00"/>
    <s v="THU"/>
    <s v="MAY"/>
    <x v="4"/>
    <s v="Q2"/>
    <s v="WEEKDAY"/>
    <n v="89"/>
    <n v="25"/>
    <n v="10"/>
    <n v="890"/>
    <n v="15"/>
    <n v="2225"/>
    <x v="1"/>
    <s v="PROFIT"/>
    <n v="405"/>
    <s v="B2C"/>
    <x v="2"/>
    <s v="UPI"/>
  </r>
  <r>
    <s v="ID-8650"/>
    <s v="EAST"/>
    <x v="4"/>
    <x v="4"/>
    <x v="0"/>
    <d v="2023-05-19T00:00:00"/>
    <s v="FRI"/>
    <s v="MAY"/>
    <x v="4"/>
    <s v="Q2"/>
    <s v="WEEKDAY"/>
    <n v="68"/>
    <n v="40"/>
    <n v="7"/>
    <n v="476"/>
    <n v="33"/>
    <n v="2720"/>
    <x v="0"/>
    <s v="PROFIT"/>
    <n v="966"/>
    <s v="B2C"/>
    <x v="0"/>
    <s v="CREDIT"/>
  </r>
  <r>
    <s v="ID-5958"/>
    <s v="SOUTH"/>
    <x v="1"/>
    <x v="6"/>
    <x v="5"/>
    <d v="2023-05-20T00:00:00"/>
    <s v="SAT"/>
    <s v="MAY"/>
    <x v="4"/>
    <s v="Q2"/>
    <s v="WEEKEND"/>
    <n v="89"/>
    <n v="25"/>
    <n v="10"/>
    <n v="890"/>
    <n v="15"/>
    <n v="2225"/>
    <x v="1"/>
    <s v="PROFIT"/>
    <n v="274"/>
    <s v="B2C"/>
    <x v="3"/>
    <s v="CASH"/>
  </r>
  <r>
    <s v="ID-4418"/>
    <s v="SOUTH"/>
    <x v="4"/>
    <x v="5"/>
    <x v="3"/>
    <d v="2023-05-21T00:00:00"/>
    <s v="SUN"/>
    <s v="MAY"/>
    <x v="4"/>
    <s v="Q2"/>
    <s v="WEEKEND"/>
    <n v="96"/>
    <n v="10"/>
    <n v="4"/>
    <n v="384"/>
    <n v="6"/>
    <n v="960"/>
    <x v="0"/>
    <s v="PROFIT"/>
    <n v="335"/>
    <s v="B2C"/>
    <x v="0"/>
    <s v="UPI"/>
  </r>
  <r>
    <s v="ID-6240"/>
    <s v="EAST"/>
    <x v="4"/>
    <x v="5"/>
    <x v="3"/>
    <d v="2023-05-22T00:00:00"/>
    <s v="MON"/>
    <s v="MAY"/>
    <x v="4"/>
    <s v="Q2"/>
    <s v="WEEKDAY"/>
    <n v="53"/>
    <n v="10"/>
    <n v="4"/>
    <n v="212"/>
    <n v="6"/>
    <n v="530"/>
    <x v="0"/>
    <s v="PROFIT"/>
    <n v="614"/>
    <s v="B2C"/>
    <x v="1"/>
    <s v="CREDIT"/>
  </r>
  <r>
    <s v="ID-6007"/>
    <s v="SOUTH"/>
    <x v="8"/>
    <x v="2"/>
    <x v="2"/>
    <d v="2023-05-23T00:00:00"/>
    <s v="TUE"/>
    <s v="MAY"/>
    <x v="4"/>
    <s v="Q2"/>
    <s v="WEEKDAY"/>
    <n v="44"/>
    <n v="5"/>
    <n v="2"/>
    <n v="88"/>
    <n v="3"/>
    <n v="220"/>
    <x v="0"/>
    <s v="PROFIT"/>
    <n v="631"/>
    <s v="B2C"/>
    <x v="2"/>
    <s v="UPI"/>
  </r>
  <r>
    <s v="ID-7501"/>
    <s v="EAST"/>
    <x v="8"/>
    <x v="3"/>
    <x v="5"/>
    <d v="2023-05-24T00:00:00"/>
    <s v="WED"/>
    <s v="MAY"/>
    <x v="4"/>
    <s v="Q2"/>
    <s v="WEEKDAY"/>
    <n v="20"/>
    <n v="15"/>
    <n v="5"/>
    <n v="100"/>
    <n v="10"/>
    <n v="300"/>
    <x v="1"/>
    <s v="PROFIT"/>
    <n v="980"/>
    <s v="B2B"/>
    <x v="1"/>
    <s v="UPI"/>
  </r>
  <r>
    <s v="ID-2078"/>
    <s v="EAST"/>
    <x v="7"/>
    <x v="1"/>
    <x v="5"/>
    <d v="2023-05-25T00:00:00"/>
    <s v="THU"/>
    <s v="MAY"/>
    <x v="4"/>
    <s v="Q2"/>
    <s v="WEEKDAY"/>
    <n v="91"/>
    <n v="5"/>
    <n v="3"/>
    <n v="273"/>
    <n v="2"/>
    <n v="455"/>
    <x v="0"/>
    <s v="PROFIT"/>
    <n v="52"/>
    <s v="B2B"/>
    <x v="1"/>
    <s v="CREDIT"/>
  </r>
  <r>
    <s v="ID-5063"/>
    <s v="SOUTH"/>
    <x v="3"/>
    <x v="1"/>
    <x v="5"/>
    <d v="2023-05-26T00:00:00"/>
    <s v="FRI"/>
    <s v="MAY"/>
    <x v="4"/>
    <s v="Q2"/>
    <s v="WEEKDAY"/>
    <n v="64"/>
    <n v="5"/>
    <n v="3"/>
    <n v="192"/>
    <n v="2"/>
    <n v="320"/>
    <x v="1"/>
    <s v="PROFIT"/>
    <n v="491"/>
    <s v="B2C"/>
    <x v="0"/>
    <s v="CASH"/>
  </r>
  <r>
    <s v="ID-5460"/>
    <s v="SOUTH"/>
    <x v="1"/>
    <x v="2"/>
    <x v="4"/>
    <d v="2023-05-27T00:00:00"/>
    <s v="SAT"/>
    <s v="MAY"/>
    <x v="4"/>
    <s v="Q2"/>
    <s v="WEEKEND"/>
    <n v="32"/>
    <n v="5"/>
    <n v="2"/>
    <n v="64"/>
    <n v="3"/>
    <n v="160"/>
    <x v="0"/>
    <s v="PROFIT"/>
    <n v="50"/>
    <s v="B2B"/>
    <x v="0"/>
    <s v="UPI"/>
  </r>
  <r>
    <s v="ID-1558"/>
    <s v="SOUTH"/>
    <x v="1"/>
    <x v="2"/>
    <x v="4"/>
    <d v="2023-05-28T00:00:00"/>
    <s v="SUN"/>
    <s v="MAY"/>
    <x v="4"/>
    <s v="Q2"/>
    <s v="WEEKEND"/>
    <n v="50"/>
    <n v="5"/>
    <n v="2"/>
    <n v="100"/>
    <n v="3"/>
    <n v="250"/>
    <x v="1"/>
    <s v="PROFIT"/>
    <n v="322"/>
    <s v="B2C"/>
    <x v="2"/>
    <s v="UPI"/>
  </r>
  <r>
    <s v="ID-2665"/>
    <s v="SOUTH"/>
    <x v="8"/>
    <x v="1"/>
    <x v="1"/>
    <d v="2023-05-29T00:00:00"/>
    <s v="MON"/>
    <s v="MAY"/>
    <x v="4"/>
    <s v="Q2"/>
    <s v="WEEKDAY"/>
    <n v="20"/>
    <n v="5"/>
    <n v="3"/>
    <n v="60"/>
    <n v="2"/>
    <n v="100"/>
    <x v="1"/>
    <s v="PROFIT"/>
    <n v="554"/>
    <s v="B2C"/>
    <x v="1"/>
    <s v="CASH"/>
  </r>
  <r>
    <s v="ID-1761"/>
    <s v="EAST"/>
    <x v="8"/>
    <x v="5"/>
    <x v="1"/>
    <d v="2023-05-30T00:00:00"/>
    <s v="TUE"/>
    <s v="MAY"/>
    <x v="4"/>
    <s v="Q2"/>
    <s v="WEEKDAY"/>
    <n v="82"/>
    <n v="10"/>
    <n v="4"/>
    <n v="328"/>
    <n v="6"/>
    <n v="820"/>
    <x v="1"/>
    <s v="PROFIT"/>
    <n v="176"/>
    <s v="B2B"/>
    <x v="2"/>
    <s v="UPI"/>
  </r>
  <r>
    <s v="ID-4808"/>
    <s v="EAST"/>
    <x v="8"/>
    <x v="2"/>
    <x v="3"/>
    <d v="2023-05-31T00:00:00"/>
    <s v="WED"/>
    <s v="MAY"/>
    <x v="4"/>
    <s v="Q2"/>
    <s v="WEEKDAY"/>
    <n v="44"/>
    <n v="5"/>
    <n v="2"/>
    <n v="88"/>
    <n v="3"/>
    <n v="220"/>
    <x v="0"/>
    <s v="PROFIT"/>
    <n v="548"/>
    <s v="B2C"/>
    <x v="1"/>
    <s v="CREDIT"/>
  </r>
  <r>
    <s v="ID-6213"/>
    <s v="EAST"/>
    <x v="1"/>
    <x v="4"/>
    <x v="2"/>
    <d v="2023-06-01T00:00:00"/>
    <s v="THU"/>
    <s v="JUN"/>
    <x v="4"/>
    <s v="Q2"/>
    <s v="WEEKDAY"/>
    <n v="23"/>
    <n v="40"/>
    <n v="7"/>
    <n v="161"/>
    <n v="33"/>
    <n v="920"/>
    <x v="0"/>
    <s v="PROFIT"/>
    <n v="14"/>
    <s v="B2C"/>
    <x v="1"/>
    <s v="UPI"/>
  </r>
  <r>
    <s v="ID-7319"/>
    <s v="NORTH"/>
    <x v="5"/>
    <x v="0"/>
    <x v="2"/>
    <d v="2023-06-02T00:00:00"/>
    <s v="FRI"/>
    <s v="JUN"/>
    <x v="4"/>
    <s v="Q2"/>
    <s v="WEEKDAY"/>
    <n v="42"/>
    <n v="5"/>
    <n v="2"/>
    <n v="84"/>
    <n v="3"/>
    <n v="210"/>
    <x v="1"/>
    <s v="PROFIT"/>
    <n v="829"/>
    <s v="B2C"/>
    <x v="3"/>
    <s v="UPI"/>
  </r>
  <r>
    <s v="ID-6201"/>
    <s v="EAST"/>
    <x v="0"/>
    <x v="5"/>
    <x v="4"/>
    <d v="2023-06-03T00:00:00"/>
    <s v="SAT"/>
    <s v="JUN"/>
    <x v="4"/>
    <s v="Q2"/>
    <s v="WEEKEND"/>
    <n v="52"/>
    <n v="10"/>
    <n v="4"/>
    <n v="208"/>
    <n v="6"/>
    <n v="520"/>
    <x v="0"/>
    <s v="PROFIT"/>
    <n v="787"/>
    <s v="B2C"/>
    <x v="2"/>
    <s v="CREDIT"/>
  </r>
  <r>
    <s v="ID-5094"/>
    <s v="WEST"/>
    <x v="8"/>
    <x v="2"/>
    <x v="3"/>
    <d v="2023-06-04T00:00:00"/>
    <s v="SUN"/>
    <s v="JUN"/>
    <x v="4"/>
    <s v="Q2"/>
    <s v="WEEKEND"/>
    <n v="21"/>
    <n v="5"/>
    <n v="2"/>
    <n v="42"/>
    <n v="3"/>
    <n v="105"/>
    <x v="1"/>
    <s v="PROFIT"/>
    <n v="249"/>
    <s v="B2B"/>
    <x v="0"/>
    <s v="CASH"/>
  </r>
  <r>
    <s v="ID-7977"/>
    <s v="WEST"/>
    <x v="1"/>
    <x v="4"/>
    <x v="5"/>
    <d v="2023-06-05T00:00:00"/>
    <s v="MON"/>
    <s v="JUN"/>
    <x v="4"/>
    <s v="Q2"/>
    <s v="WEEKDAY"/>
    <n v="16"/>
    <n v="40"/>
    <n v="7"/>
    <n v="112"/>
    <n v="33"/>
    <n v="640"/>
    <x v="0"/>
    <s v="PROFIT"/>
    <n v="668"/>
    <s v="B2B"/>
    <x v="0"/>
    <s v="UPI"/>
  </r>
  <r>
    <s v="ID-8768"/>
    <s v="EAST"/>
    <x v="8"/>
    <x v="0"/>
    <x v="4"/>
    <d v="2023-06-06T00:00:00"/>
    <s v="TUE"/>
    <s v="JUN"/>
    <x v="4"/>
    <s v="Q2"/>
    <s v="WEEKDAY"/>
    <n v="31"/>
    <n v="5"/>
    <n v="2"/>
    <n v="62"/>
    <n v="3"/>
    <n v="155"/>
    <x v="1"/>
    <s v="PROFIT"/>
    <n v="85"/>
    <s v="B2C"/>
    <x v="3"/>
    <s v="UPI"/>
  </r>
  <r>
    <s v="ID-2548"/>
    <s v="NORTH"/>
    <x v="4"/>
    <x v="3"/>
    <x v="3"/>
    <d v="2023-06-07T00:00:00"/>
    <s v="WED"/>
    <s v="JUN"/>
    <x v="4"/>
    <s v="Q2"/>
    <s v="WEEKDAY"/>
    <n v="54"/>
    <n v="15"/>
    <n v="5"/>
    <n v="270"/>
    <n v="10"/>
    <n v="810"/>
    <x v="1"/>
    <s v="PROFIT"/>
    <n v="264"/>
    <s v="B2C"/>
    <x v="2"/>
    <s v="CREDIT"/>
  </r>
  <r>
    <s v="ID-5880"/>
    <s v="WEST"/>
    <x v="6"/>
    <x v="1"/>
    <x v="2"/>
    <d v="2023-06-08T00:00:00"/>
    <s v="THU"/>
    <s v="JUN"/>
    <x v="4"/>
    <s v="Q2"/>
    <s v="WEEKDAY"/>
    <n v="71"/>
    <n v="5"/>
    <n v="3"/>
    <n v="213"/>
    <n v="2"/>
    <n v="355"/>
    <x v="1"/>
    <s v="PROFIT"/>
    <n v="910"/>
    <s v="B2C"/>
    <x v="0"/>
    <s v="CASH"/>
  </r>
  <r>
    <s v="ID-1106"/>
    <s v="EAST"/>
    <x v="1"/>
    <x v="5"/>
    <x v="1"/>
    <d v="2023-06-09T00:00:00"/>
    <s v="FRI"/>
    <s v="JUN"/>
    <x v="4"/>
    <s v="Q2"/>
    <s v="WEEKDAY"/>
    <n v="76"/>
    <n v="10"/>
    <n v="4"/>
    <n v="304"/>
    <n v="6"/>
    <n v="760"/>
    <x v="0"/>
    <s v="PROFIT"/>
    <n v="390"/>
    <s v="B2B"/>
    <x v="0"/>
    <s v="UPI"/>
  </r>
  <r>
    <s v="ID-4872"/>
    <s v="SOUTH"/>
    <x v="4"/>
    <x v="0"/>
    <x v="4"/>
    <d v="2023-06-10T00:00:00"/>
    <s v="SAT"/>
    <s v="JUN"/>
    <x v="4"/>
    <s v="Q2"/>
    <s v="WEEKEND"/>
    <n v="43"/>
    <n v="5"/>
    <n v="2"/>
    <n v="86"/>
    <n v="3"/>
    <n v="215"/>
    <x v="1"/>
    <s v="PROFIT"/>
    <n v="945"/>
    <s v="B2B"/>
    <x v="0"/>
    <s v="UPI"/>
  </r>
  <r>
    <s v="ID-5559"/>
    <s v="WEST"/>
    <x v="5"/>
    <x v="1"/>
    <x v="2"/>
    <d v="2023-06-11T00:00:00"/>
    <s v="SUN"/>
    <s v="JUN"/>
    <x v="4"/>
    <s v="Q2"/>
    <s v="WEEKEND"/>
    <n v="93"/>
    <n v="5"/>
    <n v="3"/>
    <n v="279"/>
    <n v="2"/>
    <n v="465"/>
    <x v="1"/>
    <s v="PROFIT"/>
    <n v="83"/>
    <s v="B2B"/>
    <x v="0"/>
    <s v="CREDIT"/>
  </r>
  <r>
    <s v="ID-3455"/>
    <s v="NORTH"/>
    <x v="4"/>
    <x v="4"/>
    <x v="3"/>
    <d v="2023-06-12T00:00:00"/>
    <s v="MON"/>
    <s v="JUN"/>
    <x v="4"/>
    <s v="Q2"/>
    <s v="WEEKDAY"/>
    <n v="46"/>
    <n v="40"/>
    <n v="7"/>
    <n v="322"/>
    <n v="33"/>
    <n v="1840"/>
    <x v="1"/>
    <s v="PROFIT"/>
    <n v="947"/>
    <s v="B2B"/>
    <x v="0"/>
    <s v="CREDIT"/>
  </r>
  <r>
    <s v="ID-7377"/>
    <s v="EAST"/>
    <x v="2"/>
    <x v="5"/>
    <x v="0"/>
    <d v="2023-06-13T00:00:00"/>
    <s v="TUE"/>
    <s v="JUN"/>
    <x v="4"/>
    <s v="Q2"/>
    <s v="WEEKDAY"/>
    <n v="29"/>
    <n v="10"/>
    <n v="4"/>
    <n v="116"/>
    <n v="6"/>
    <n v="290"/>
    <x v="0"/>
    <s v="PROFIT"/>
    <n v="467"/>
    <s v="B2B"/>
    <x v="0"/>
    <s v="UPI"/>
  </r>
  <r>
    <s v="ID-7952"/>
    <s v="SOUTH"/>
    <x v="8"/>
    <x v="0"/>
    <x v="0"/>
    <d v="2023-06-14T00:00:00"/>
    <s v="WED"/>
    <s v="JUN"/>
    <x v="4"/>
    <s v="Q2"/>
    <s v="WEEKDAY"/>
    <n v="70"/>
    <n v="5"/>
    <n v="2"/>
    <n v="140"/>
    <n v="3"/>
    <n v="350"/>
    <x v="1"/>
    <s v="PROFIT"/>
    <n v="740"/>
    <s v="B2C"/>
    <x v="3"/>
    <s v="CREDIT"/>
  </r>
  <r>
    <s v="ID-5993"/>
    <s v="SOUTH"/>
    <x v="1"/>
    <x v="1"/>
    <x v="4"/>
    <d v="2023-06-15T00:00:00"/>
    <s v="THU"/>
    <s v="JUN"/>
    <x v="4"/>
    <s v="Q2"/>
    <s v="WEEKDAY"/>
    <n v="37"/>
    <n v="5"/>
    <n v="3"/>
    <n v="111"/>
    <n v="2"/>
    <n v="185"/>
    <x v="1"/>
    <s v="PROFIT"/>
    <n v="848"/>
    <s v="B2C"/>
    <x v="2"/>
    <s v="CASH"/>
  </r>
  <r>
    <s v="ID-5562"/>
    <s v="EAST"/>
    <x v="4"/>
    <x v="6"/>
    <x v="4"/>
    <d v="2023-06-16T00:00:00"/>
    <s v="FRI"/>
    <s v="JUN"/>
    <x v="4"/>
    <s v="Q2"/>
    <s v="WEEKDAY"/>
    <n v="76"/>
    <n v="25"/>
    <n v="10"/>
    <n v="760"/>
    <n v="15"/>
    <n v="1900"/>
    <x v="0"/>
    <s v="PROFIT"/>
    <n v="953"/>
    <s v="B2B"/>
    <x v="1"/>
    <s v="CREDIT"/>
  </r>
  <r>
    <s v="ID-6336"/>
    <s v="WEST"/>
    <x v="7"/>
    <x v="0"/>
    <x v="1"/>
    <d v="2023-06-17T00:00:00"/>
    <s v="SAT"/>
    <s v="JUN"/>
    <x v="4"/>
    <s v="Q2"/>
    <s v="WEEKEND"/>
    <n v="81"/>
    <n v="5"/>
    <n v="2"/>
    <n v="162"/>
    <n v="3"/>
    <n v="405"/>
    <x v="1"/>
    <s v="PROFIT"/>
    <n v="353"/>
    <s v="B2B"/>
    <x v="2"/>
    <s v="CASH"/>
  </r>
  <r>
    <s v="ID-2711"/>
    <s v="EAST"/>
    <x v="4"/>
    <x v="5"/>
    <x v="2"/>
    <d v="2023-06-18T00:00:00"/>
    <s v="SUN"/>
    <s v="JUN"/>
    <x v="4"/>
    <s v="Q2"/>
    <s v="WEEKEND"/>
    <n v="22"/>
    <n v="10"/>
    <n v="4"/>
    <n v="88"/>
    <n v="6"/>
    <n v="220"/>
    <x v="1"/>
    <s v="PROFIT"/>
    <n v="829"/>
    <s v="B2C"/>
    <x v="1"/>
    <s v="UPI"/>
  </r>
  <r>
    <s v="ID-3530"/>
    <s v="WEST"/>
    <x v="4"/>
    <x v="3"/>
    <x v="1"/>
    <d v="2023-06-19T00:00:00"/>
    <s v="MON"/>
    <s v="JUN"/>
    <x v="4"/>
    <s v="Q2"/>
    <s v="WEEKDAY"/>
    <n v="67"/>
    <n v="15"/>
    <n v="5"/>
    <n v="335"/>
    <n v="10"/>
    <n v="1005"/>
    <x v="0"/>
    <s v="PROFIT"/>
    <n v="40"/>
    <s v="B2C"/>
    <x v="0"/>
    <s v="CREDIT"/>
  </r>
  <r>
    <s v="ID-6644"/>
    <s v="SOUTH"/>
    <x v="6"/>
    <x v="2"/>
    <x v="5"/>
    <d v="2023-06-20T00:00:00"/>
    <s v="TUE"/>
    <s v="JUN"/>
    <x v="4"/>
    <s v="Q2"/>
    <s v="WEEKDAY"/>
    <n v="99"/>
    <n v="5"/>
    <n v="2"/>
    <n v="198"/>
    <n v="3"/>
    <n v="495"/>
    <x v="0"/>
    <s v="PROFIT"/>
    <n v="579"/>
    <s v="B2C"/>
    <x v="2"/>
    <s v="CREDIT"/>
  </r>
  <r>
    <s v="ID-7894"/>
    <s v="EAST"/>
    <x v="4"/>
    <x v="1"/>
    <x v="5"/>
    <d v="2023-06-21T00:00:00"/>
    <s v="WED"/>
    <s v="JUN"/>
    <x v="4"/>
    <s v="Q2"/>
    <s v="WEEKDAY"/>
    <n v="78"/>
    <n v="5"/>
    <n v="3"/>
    <n v="234"/>
    <n v="2"/>
    <n v="390"/>
    <x v="1"/>
    <s v="PROFIT"/>
    <n v="783"/>
    <s v="B2B"/>
    <x v="2"/>
    <s v="UPI"/>
  </r>
  <r>
    <s v="ID-3304"/>
    <s v="WEST"/>
    <x v="4"/>
    <x v="3"/>
    <x v="2"/>
    <d v="2023-06-22T00:00:00"/>
    <s v="THU"/>
    <s v="JUN"/>
    <x v="4"/>
    <s v="Q2"/>
    <s v="WEEKDAY"/>
    <n v="57"/>
    <n v="15"/>
    <n v="5"/>
    <n v="285"/>
    <n v="10"/>
    <n v="855"/>
    <x v="0"/>
    <s v="PROFIT"/>
    <n v="690"/>
    <s v="B2B"/>
    <x v="2"/>
    <s v="CASH"/>
  </r>
  <r>
    <s v="ID-7220"/>
    <s v="EAST"/>
    <x v="7"/>
    <x v="5"/>
    <x v="3"/>
    <d v="2023-06-23T00:00:00"/>
    <s v="FRI"/>
    <s v="JUN"/>
    <x v="4"/>
    <s v="Q2"/>
    <s v="WEEKDAY"/>
    <n v="59"/>
    <n v="10"/>
    <n v="4"/>
    <n v="236"/>
    <n v="6"/>
    <n v="590"/>
    <x v="0"/>
    <s v="PROFIT"/>
    <n v="935"/>
    <s v="B2C"/>
    <x v="0"/>
    <s v="UPI"/>
  </r>
  <r>
    <s v="ID-8190"/>
    <s v="SOUTH"/>
    <x v="3"/>
    <x v="2"/>
    <x v="4"/>
    <d v="2023-06-24T00:00:00"/>
    <s v="SAT"/>
    <s v="JUN"/>
    <x v="4"/>
    <s v="Q2"/>
    <s v="WEEKEND"/>
    <n v="33"/>
    <n v="5"/>
    <n v="2"/>
    <n v="66"/>
    <n v="3"/>
    <n v="165"/>
    <x v="0"/>
    <s v="PROFIT"/>
    <n v="929"/>
    <s v="B2C"/>
    <x v="0"/>
    <s v="CASH"/>
  </r>
  <r>
    <s v="ID-8881"/>
    <s v="NORTH"/>
    <x v="4"/>
    <x v="1"/>
    <x v="2"/>
    <d v="2023-06-25T00:00:00"/>
    <s v="SUN"/>
    <s v="JUN"/>
    <x v="4"/>
    <s v="Q2"/>
    <s v="WEEKEND"/>
    <n v="38"/>
    <n v="5"/>
    <n v="3"/>
    <n v="114"/>
    <n v="2"/>
    <n v="190"/>
    <x v="0"/>
    <s v="PROFIT"/>
    <n v="425"/>
    <s v="B2B"/>
    <x v="0"/>
    <s v="CREDIT"/>
  </r>
  <r>
    <s v="ID-3462"/>
    <s v="SOUTH"/>
    <x v="7"/>
    <x v="4"/>
    <x v="5"/>
    <d v="2023-06-26T00:00:00"/>
    <s v="MON"/>
    <s v="JUN"/>
    <x v="4"/>
    <s v="Q2"/>
    <s v="WEEKDAY"/>
    <n v="45"/>
    <n v="40"/>
    <n v="7"/>
    <n v="315"/>
    <n v="33"/>
    <n v="1800"/>
    <x v="1"/>
    <s v="PROFIT"/>
    <n v="570"/>
    <s v="B2B"/>
    <x v="2"/>
    <s v="CREDIT"/>
  </r>
  <r>
    <s v="ID-5748"/>
    <s v="EAST"/>
    <x v="0"/>
    <x v="6"/>
    <x v="4"/>
    <d v="2023-06-27T00:00:00"/>
    <s v="TUE"/>
    <s v="JUN"/>
    <x v="4"/>
    <s v="Q2"/>
    <s v="WEEKDAY"/>
    <n v="22"/>
    <n v="25"/>
    <n v="10"/>
    <n v="220"/>
    <n v="15"/>
    <n v="550"/>
    <x v="0"/>
    <s v="PROFIT"/>
    <n v="291"/>
    <s v="B2B"/>
    <x v="3"/>
    <s v="UPI"/>
  </r>
  <r>
    <s v="ID-4948"/>
    <s v="EAST"/>
    <x v="3"/>
    <x v="6"/>
    <x v="2"/>
    <d v="2023-06-28T00:00:00"/>
    <s v="WED"/>
    <s v="JUN"/>
    <x v="4"/>
    <s v="Q2"/>
    <s v="WEEKDAY"/>
    <n v="21"/>
    <n v="25"/>
    <n v="10"/>
    <n v="210"/>
    <n v="15"/>
    <n v="525"/>
    <x v="1"/>
    <s v="PROFIT"/>
    <n v="852"/>
    <s v="B2B"/>
    <x v="2"/>
    <s v="CREDIT"/>
  </r>
  <r>
    <s v="ID-7295"/>
    <s v="NORTH"/>
    <x v="0"/>
    <x v="0"/>
    <x v="0"/>
    <d v="2023-06-29T00:00:00"/>
    <s v="THU"/>
    <s v="JUN"/>
    <x v="4"/>
    <s v="Q2"/>
    <s v="WEEKDAY"/>
    <n v="35"/>
    <n v="5"/>
    <n v="2"/>
    <n v="70"/>
    <n v="3"/>
    <n v="175"/>
    <x v="1"/>
    <s v="PROFIT"/>
    <n v="429"/>
    <s v="B2B"/>
    <x v="0"/>
    <s v="CASH"/>
  </r>
  <r>
    <s v="ID-8450"/>
    <s v="SOUTH"/>
    <x v="1"/>
    <x v="2"/>
    <x v="0"/>
    <d v="2023-06-30T00:00:00"/>
    <s v="FRI"/>
    <s v="JUN"/>
    <x v="4"/>
    <s v="Q2"/>
    <s v="WEEKDAY"/>
    <n v="93"/>
    <n v="5"/>
    <n v="2"/>
    <n v="186"/>
    <n v="3"/>
    <n v="465"/>
    <x v="1"/>
    <s v="PROFIT"/>
    <n v="451"/>
    <s v="B2C"/>
    <x v="2"/>
    <s v="UPI"/>
  </r>
  <r>
    <s v="ID-3106"/>
    <s v="WEST"/>
    <x v="8"/>
    <x v="4"/>
    <x v="1"/>
    <d v="2023-07-01T00:00:00"/>
    <s v="SAT"/>
    <s v="JUL"/>
    <x v="4"/>
    <s v="Q3"/>
    <s v="WEEKEND"/>
    <n v="57"/>
    <n v="40"/>
    <n v="7"/>
    <n v="399"/>
    <n v="33"/>
    <n v="2280"/>
    <x v="0"/>
    <s v="PROFIT"/>
    <n v="712"/>
    <s v="B2B"/>
    <x v="0"/>
    <s v="UPI"/>
  </r>
  <r>
    <s v="ID-4217"/>
    <s v="EAST"/>
    <x v="2"/>
    <x v="3"/>
    <x v="3"/>
    <d v="2023-07-02T00:00:00"/>
    <s v="SUN"/>
    <s v="JUL"/>
    <x v="4"/>
    <s v="Q3"/>
    <s v="WEEKEND"/>
    <n v="63"/>
    <n v="15"/>
    <n v="5"/>
    <n v="315"/>
    <n v="10"/>
    <n v="945"/>
    <x v="1"/>
    <s v="PROFIT"/>
    <n v="987"/>
    <s v="B2C"/>
    <x v="0"/>
    <s v="UPI"/>
  </r>
  <r>
    <s v="ID-5717"/>
    <s v="EAST"/>
    <x v="4"/>
    <x v="1"/>
    <x v="4"/>
    <d v="2023-07-03T00:00:00"/>
    <s v="MON"/>
    <s v="JUL"/>
    <x v="4"/>
    <s v="Q3"/>
    <s v="WEEKDAY"/>
    <n v="77"/>
    <n v="5"/>
    <n v="3"/>
    <n v="231"/>
    <n v="2"/>
    <n v="385"/>
    <x v="1"/>
    <s v="PROFIT"/>
    <n v="258"/>
    <s v="B2B"/>
    <x v="2"/>
    <s v="UPI"/>
  </r>
  <r>
    <s v="ID-3767"/>
    <s v="SOUTH"/>
    <x v="5"/>
    <x v="2"/>
    <x v="2"/>
    <d v="2023-07-04T00:00:00"/>
    <s v="TUE"/>
    <s v="JUL"/>
    <x v="4"/>
    <s v="Q3"/>
    <s v="WEEKDAY"/>
    <n v="68"/>
    <n v="5"/>
    <n v="2"/>
    <n v="136"/>
    <n v="3"/>
    <n v="340"/>
    <x v="1"/>
    <s v="PROFIT"/>
    <n v="667"/>
    <s v="B2C"/>
    <x v="1"/>
    <s v="UPI"/>
  </r>
  <r>
    <s v="ID-3687"/>
    <s v="SOUTH"/>
    <x v="5"/>
    <x v="1"/>
    <x v="3"/>
    <d v="2023-07-05T00:00:00"/>
    <s v="WED"/>
    <s v="JUL"/>
    <x v="4"/>
    <s v="Q3"/>
    <s v="WEEKDAY"/>
    <n v="46"/>
    <n v="5"/>
    <n v="3"/>
    <n v="138"/>
    <n v="2"/>
    <n v="230"/>
    <x v="1"/>
    <s v="PROFIT"/>
    <n v="406"/>
    <s v="B2B"/>
    <x v="2"/>
    <s v="UPI"/>
  </r>
  <r>
    <s v="ID-5370"/>
    <s v="EAST"/>
    <x v="6"/>
    <x v="0"/>
    <x v="2"/>
    <d v="2023-07-06T00:00:00"/>
    <s v="THU"/>
    <s v="JUL"/>
    <x v="4"/>
    <s v="Q3"/>
    <s v="WEEKDAY"/>
    <n v="40"/>
    <n v="5"/>
    <n v="2"/>
    <n v="80"/>
    <n v="3"/>
    <n v="200"/>
    <x v="1"/>
    <s v="PROFIT"/>
    <n v="125"/>
    <s v="B2B"/>
    <x v="3"/>
    <s v="CREDIT"/>
  </r>
  <r>
    <s v="ID-3074"/>
    <s v="NORTH"/>
    <x v="4"/>
    <x v="1"/>
    <x v="3"/>
    <d v="2023-07-07T00:00:00"/>
    <s v="FRI"/>
    <s v="JUL"/>
    <x v="4"/>
    <s v="Q3"/>
    <s v="WEEKDAY"/>
    <n v="23"/>
    <n v="5"/>
    <n v="3"/>
    <n v="69"/>
    <n v="2"/>
    <n v="115"/>
    <x v="1"/>
    <s v="PROFIT"/>
    <n v="610"/>
    <s v="B2C"/>
    <x v="1"/>
    <s v="UPI"/>
  </r>
  <r>
    <s v="ID-5906"/>
    <s v="SOUTH"/>
    <x v="1"/>
    <x v="6"/>
    <x v="0"/>
    <d v="2023-07-08T00:00:00"/>
    <s v="SAT"/>
    <s v="JUL"/>
    <x v="4"/>
    <s v="Q3"/>
    <s v="WEEKEND"/>
    <n v="79"/>
    <n v="25"/>
    <n v="10"/>
    <n v="790"/>
    <n v="15"/>
    <n v="1975"/>
    <x v="1"/>
    <s v="PROFIT"/>
    <n v="944"/>
    <s v="B2C"/>
    <x v="0"/>
    <s v="UPI"/>
  </r>
  <r>
    <s v="ID-1243"/>
    <s v="NORTH"/>
    <x v="8"/>
    <x v="2"/>
    <x v="2"/>
    <d v="2023-07-09T00:00:00"/>
    <s v="SUN"/>
    <s v="JUL"/>
    <x v="4"/>
    <s v="Q3"/>
    <s v="WEEKEND"/>
    <n v="32"/>
    <n v="5"/>
    <n v="2"/>
    <n v="64"/>
    <n v="3"/>
    <n v="160"/>
    <x v="1"/>
    <s v="PROFIT"/>
    <n v="76"/>
    <s v="B2C"/>
    <x v="3"/>
    <s v="CASH"/>
  </r>
  <r>
    <s v="ID-2203"/>
    <s v="EAST"/>
    <x v="8"/>
    <x v="0"/>
    <x v="0"/>
    <d v="2023-07-10T00:00:00"/>
    <s v="MON"/>
    <s v="JUL"/>
    <x v="4"/>
    <s v="Q3"/>
    <s v="WEEKDAY"/>
    <n v="99"/>
    <n v="5"/>
    <n v="2"/>
    <n v="198"/>
    <n v="3"/>
    <n v="495"/>
    <x v="0"/>
    <s v="PROFIT"/>
    <n v="74"/>
    <s v="B2C"/>
    <x v="1"/>
    <s v="UPI"/>
  </r>
  <r>
    <s v="ID-7510"/>
    <s v="SOUTH"/>
    <x v="3"/>
    <x v="0"/>
    <x v="2"/>
    <d v="2023-07-11T00:00:00"/>
    <s v="TUE"/>
    <s v="JUL"/>
    <x v="4"/>
    <s v="Q3"/>
    <s v="WEEKDAY"/>
    <n v="80"/>
    <n v="5"/>
    <n v="2"/>
    <n v="160"/>
    <n v="3"/>
    <n v="400"/>
    <x v="0"/>
    <s v="PROFIT"/>
    <n v="114"/>
    <s v="B2C"/>
    <x v="0"/>
    <s v="CASH"/>
  </r>
  <r>
    <s v="ID-4396"/>
    <s v="WEST"/>
    <x v="8"/>
    <x v="6"/>
    <x v="0"/>
    <d v="2023-07-12T00:00:00"/>
    <s v="WED"/>
    <s v="JUL"/>
    <x v="4"/>
    <s v="Q3"/>
    <s v="WEEKDAY"/>
    <n v="47"/>
    <n v="25"/>
    <n v="10"/>
    <n v="470"/>
    <n v="15"/>
    <n v="1175"/>
    <x v="0"/>
    <s v="PROFIT"/>
    <n v="27"/>
    <s v="B2C"/>
    <x v="0"/>
    <s v="CREDIT"/>
  </r>
  <r>
    <s v="ID-8150"/>
    <s v="SOUTH"/>
    <x v="3"/>
    <x v="6"/>
    <x v="1"/>
    <d v="2023-07-13T00:00:00"/>
    <s v="THU"/>
    <s v="JUL"/>
    <x v="4"/>
    <s v="Q3"/>
    <s v="WEEKDAY"/>
    <n v="35"/>
    <n v="25"/>
    <n v="10"/>
    <n v="350"/>
    <n v="15"/>
    <n v="875"/>
    <x v="0"/>
    <s v="PROFIT"/>
    <n v="505"/>
    <s v="B2C"/>
    <x v="2"/>
    <s v="UPI"/>
  </r>
  <r>
    <s v="ID-5626"/>
    <s v="WEST"/>
    <x v="8"/>
    <x v="0"/>
    <x v="1"/>
    <d v="2023-07-14T00:00:00"/>
    <s v="FRI"/>
    <s v="JUL"/>
    <x v="4"/>
    <s v="Q3"/>
    <s v="WEEKDAY"/>
    <n v="10"/>
    <n v="5"/>
    <n v="2"/>
    <n v="20"/>
    <n v="3"/>
    <n v="50"/>
    <x v="1"/>
    <s v="PROFIT"/>
    <n v="196"/>
    <s v="B2C"/>
    <x v="2"/>
    <s v="CREDIT"/>
  </r>
  <r>
    <s v="ID-7433"/>
    <s v="EAST"/>
    <x v="3"/>
    <x v="6"/>
    <x v="3"/>
    <d v="2023-07-15T00:00:00"/>
    <s v="SAT"/>
    <s v="JUL"/>
    <x v="4"/>
    <s v="Q3"/>
    <s v="WEEKEND"/>
    <n v="27"/>
    <n v="25"/>
    <n v="10"/>
    <n v="270"/>
    <n v="15"/>
    <n v="675"/>
    <x v="0"/>
    <s v="PROFIT"/>
    <n v="346"/>
    <s v="B2C"/>
    <x v="2"/>
    <s v="UPI"/>
  </r>
  <r>
    <s v="ID-1517"/>
    <s v="EAST"/>
    <x v="4"/>
    <x v="0"/>
    <x v="2"/>
    <d v="2023-07-16T00:00:00"/>
    <s v="SUN"/>
    <s v="JUL"/>
    <x v="4"/>
    <s v="Q3"/>
    <s v="WEEKEND"/>
    <n v="64"/>
    <n v="5"/>
    <n v="2"/>
    <n v="128"/>
    <n v="3"/>
    <n v="320"/>
    <x v="1"/>
    <s v="PROFIT"/>
    <n v="25"/>
    <s v="B2C"/>
    <x v="1"/>
    <s v="CREDIT"/>
  </r>
  <r>
    <s v="ID-7897"/>
    <s v="WEST"/>
    <x v="8"/>
    <x v="0"/>
    <x v="3"/>
    <d v="2023-07-17T00:00:00"/>
    <s v="MON"/>
    <s v="JUL"/>
    <x v="4"/>
    <s v="Q3"/>
    <s v="WEEKDAY"/>
    <n v="87"/>
    <n v="5"/>
    <n v="2"/>
    <n v="174"/>
    <n v="3"/>
    <n v="435"/>
    <x v="0"/>
    <s v="PROFIT"/>
    <n v="353"/>
    <s v="B2C"/>
    <x v="0"/>
    <s v="UPI"/>
  </r>
  <r>
    <s v="ID-7304"/>
    <s v="WEST"/>
    <x v="5"/>
    <x v="0"/>
    <x v="0"/>
    <d v="2023-07-18T00:00:00"/>
    <s v="TUE"/>
    <s v="JUL"/>
    <x v="4"/>
    <s v="Q3"/>
    <s v="WEEKDAY"/>
    <n v="30"/>
    <n v="5"/>
    <n v="2"/>
    <n v="60"/>
    <n v="3"/>
    <n v="150"/>
    <x v="1"/>
    <s v="PROFIT"/>
    <n v="200"/>
    <s v="B2C"/>
    <x v="0"/>
    <s v="UPI"/>
  </r>
  <r>
    <s v="ID-7931"/>
    <s v="NORTH"/>
    <x v="0"/>
    <x v="3"/>
    <x v="2"/>
    <d v="2023-07-19T00:00:00"/>
    <s v="WED"/>
    <s v="JUL"/>
    <x v="4"/>
    <s v="Q3"/>
    <s v="WEEKDAY"/>
    <n v="62"/>
    <n v="15"/>
    <n v="5"/>
    <n v="310"/>
    <n v="10"/>
    <n v="930"/>
    <x v="0"/>
    <s v="PROFIT"/>
    <n v="65"/>
    <s v="B2B"/>
    <x v="2"/>
    <s v="CASH"/>
  </r>
  <r>
    <s v="ID-8593"/>
    <s v="EAST"/>
    <x v="1"/>
    <x v="3"/>
    <x v="4"/>
    <d v="2023-07-20T00:00:00"/>
    <s v="THU"/>
    <s v="JUL"/>
    <x v="4"/>
    <s v="Q3"/>
    <s v="WEEKDAY"/>
    <n v="71"/>
    <n v="15"/>
    <n v="5"/>
    <n v="355"/>
    <n v="10"/>
    <n v="1065"/>
    <x v="0"/>
    <s v="PROFIT"/>
    <n v="868"/>
    <s v="B2B"/>
    <x v="2"/>
    <s v="UPI"/>
  </r>
  <r>
    <s v="ID-4889"/>
    <s v="WEST"/>
    <x v="5"/>
    <x v="1"/>
    <x v="4"/>
    <d v="2023-07-21T00:00:00"/>
    <s v="FRI"/>
    <s v="JUL"/>
    <x v="4"/>
    <s v="Q3"/>
    <s v="WEEKDAY"/>
    <n v="55"/>
    <n v="5"/>
    <n v="3"/>
    <n v="165"/>
    <n v="2"/>
    <n v="275"/>
    <x v="1"/>
    <s v="PROFIT"/>
    <n v="685"/>
    <s v="B2C"/>
    <x v="0"/>
    <s v="CREDIT"/>
  </r>
  <r>
    <s v="ID-3756"/>
    <s v="SOUTH"/>
    <x v="8"/>
    <x v="0"/>
    <x v="2"/>
    <d v="2023-07-22T00:00:00"/>
    <s v="SAT"/>
    <s v="JUL"/>
    <x v="4"/>
    <s v="Q3"/>
    <s v="WEEKEND"/>
    <n v="79"/>
    <n v="5"/>
    <n v="2"/>
    <n v="158"/>
    <n v="3"/>
    <n v="395"/>
    <x v="1"/>
    <s v="PROFIT"/>
    <n v="929"/>
    <s v="B2C"/>
    <x v="2"/>
    <s v="CASH"/>
  </r>
  <r>
    <s v="ID-3712"/>
    <s v="EAST"/>
    <x v="8"/>
    <x v="0"/>
    <x v="2"/>
    <d v="2023-07-23T00:00:00"/>
    <s v="SUN"/>
    <s v="JUL"/>
    <x v="4"/>
    <s v="Q3"/>
    <s v="WEEKEND"/>
    <n v="29"/>
    <n v="5"/>
    <n v="2"/>
    <n v="58"/>
    <n v="3"/>
    <n v="145"/>
    <x v="0"/>
    <s v="PROFIT"/>
    <n v="761"/>
    <s v="B2B"/>
    <x v="1"/>
    <s v="CASH"/>
  </r>
  <r>
    <s v="ID-8287"/>
    <s v="NORTH"/>
    <x v="2"/>
    <x v="2"/>
    <x v="1"/>
    <d v="2023-07-24T00:00:00"/>
    <s v="MON"/>
    <s v="JUL"/>
    <x v="4"/>
    <s v="Q3"/>
    <s v="WEEKDAY"/>
    <n v="53"/>
    <n v="5"/>
    <n v="2"/>
    <n v="106"/>
    <n v="3"/>
    <n v="265"/>
    <x v="0"/>
    <s v="PROFIT"/>
    <n v="154"/>
    <s v="B2B"/>
    <x v="3"/>
    <s v="UPI"/>
  </r>
  <r>
    <s v="ID-3498"/>
    <s v="WEST"/>
    <x v="0"/>
    <x v="4"/>
    <x v="0"/>
    <d v="2023-07-25T00:00:00"/>
    <s v="TUE"/>
    <s v="JUL"/>
    <x v="4"/>
    <s v="Q3"/>
    <s v="WEEKDAY"/>
    <n v="32"/>
    <n v="40"/>
    <n v="7"/>
    <n v="224"/>
    <n v="33"/>
    <n v="1280"/>
    <x v="1"/>
    <s v="PROFIT"/>
    <n v="608"/>
    <s v="B2B"/>
    <x v="0"/>
    <s v="CASH"/>
  </r>
  <r>
    <s v="ID-1323"/>
    <s v="NORTH"/>
    <x v="4"/>
    <x v="5"/>
    <x v="4"/>
    <d v="2023-07-26T00:00:00"/>
    <s v="WED"/>
    <s v="JUL"/>
    <x v="4"/>
    <s v="Q3"/>
    <s v="WEEKDAY"/>
    <n v="69"/>
    <n v="10"/>
    <n v="4"/>
    <n v="276"/>
    <n v="6"/>
    <n v="690"/>
    <x v="0"/>
    <s v="PROFIT"/>
    <n v="336"/>
    <s v="B2C"/>
    <x v="3"/>
    <s v="CREDIT"/>
  </r>
  <r>
    <s v="ID-6689"/>
    <s v="WEST"/>
    <x v="8"/>
    <x v="0"/>
    <x v="1"/>
    <d v="2023-07-27T00:00:00"/>
    <s v="THU"/>
    <s v="JUL"/>
    <x v="4"/>
    <s v="Q3"/>
    <s v="WEEKDAY"/>
    <n v="30"/>
    <n v="5"/>
    <n v="2"/>
    <n v="60"/>
    <n v="3"/>
    <n v="150"/>
    <x v="0"/>
    <s v="PROFIT"/>
    <n v="852"/>
    <s v="B2C"/>
    <x v="3"/>
    <s v="UPI"/>
  </r>
  <r>
    <s v="ID-7288"/>
    <s v="NORTH"/>
    <x v="7"/>
    <x v="0"/>
    <x v="3"/>
    <d v="2023-07-28T00:00:00"/>
    <s v="FRI"/>
    <s v="JUL"/>
    <x v="4"/>
    <s v="Q3"/>
    <s v="WEEKDAY"/>
    <n v="33"/>
    <n v="5"/>
    <n v="2"/>
    <n v="66"/>
    <n v="3"/>
    <n v="165"/>
    <x v="1"/>
    <s v="PROFIT"/>
    <n v="234"/>
    <s v="B2C"/>
    <x v="3"/>
    <s v="UPI"/>
  </r>
  <r>
    <s v="ID-3856"/>
    <s v="SOUTH"/>
    <x v="8"/>
    <x v="0"/>
    <x v="3"/>
    <d v="2023-07-29T00:00:00"/>
    <s v="SAT"/>
    <s v="JUL"/>
    <x v="4"/>
    <s v="Q3"/>
    <s v="WEEKEND"/>
    <n v="99"/>
    <n v="5"/>
    <n v="2"/>
    <n v="198"/>
    <n v="3"/>
    <n v="495"/>
    <x v="0"/>
    <s v="PROFIT"/>
    <n v="850"/>
    <s v="B2C"/>
    <x v="1"/>
    <s v="CREDIT"/>
  </r>
  <r>
    <s v="ID-4789"/>
    <s v="WEST"/>
    <x v="3"/>
    <x v="6"/>
    <x v="0"/>
    <d v="2023-07-30T00:00:00"/>
    <s v="SUN"/>
    <s v="JUL"/>
    <x v="4"/>
    <s v="Q3"/>
    <s v="WEEKEND"/>
    <n v="40"/>
    <n v="25"/>
    <n v="10"/>
    <n v="400"/>
    <n v="15"/>
    <n v="1000"/>
    <x v="0"/>
    <s v="PROFIT"/>
    <n v="264"/>
    <s v="B2B"/>
    <x v="2"/>
    <s v="UPI"/>
  </r>
  <r>
    <s v="ID-6629"/>
    <s v="WEST"/>
    <x v="3"/>
    <x v="6"/>
    <x v="0"/>
    <d v="2023-07-31T00:00:00"/>
    <s v="MON"/>
    <s v="JUL"/>
    <x v="4"/>
    <s v="Q3"/>
    <s v="WEEKDAY"/>
    <n v="60"/>
    <n v="25"/>
    <n v="10"/>
    <n v="600"/>
    <n v="15"/>
    <n v="1500"/>
    <x v="0"/>
    <s v="PROFIT"/>
    <n v="698"/>
    <s v="B2C"/>
    <x v="1"/>
    <s v="CASH"/>
  </r>
  <r>
    <s v="ID-8442"/>
    <s v="SOUTH"/>
    <x v="6"/>
    <x v="4"/>
    <x v="0"/>
    <d v="2023-08-01T00:00:00"/>
    <s v="TUE"/>
    <s v="AUG"/>
    <x v="4"/>
    <s v="Q3"/>
    <s v="WEEKDAY"/>
    <n v="81"/>
    <n v="40"/>
    <n v="7"/>
    <n v="567"/>
    <n v="33"/>
    <n v="3240"/>
    <x v="1"/>
    <s v="PROFIT"/>
    <n v="185"/>
    <s v="B2B"/>
    <x v="3"/>
    <s v="CASH"/>
  </r>
  <r>
    <s v="ID-6231"/>
    <s v="WEST"/>
    <x v="3"/>
    <x v="5"/>
    <x v="5"/>
    <d v="2023-08-02T00:00:00"/>
    <s v="WED"/>
    <s v="AUG"/>
    <x v="4"/>
    <s v="Q3"/>
    <s v="WEEKDAY"/>
    <n v="76"/>
    <n v="10"/>
    <n v="4"/>
    <n v="304"/>
    <n v="6"/>
    <n v="760"/>
    <x v="1"/>
    <s v="PROFIT"/>
    <n v="282"/>
    <s v="B2C"/>
    <x v="3"/>
    <s v="UPI"/>
  </r>
  <r>
    <s v="ID-3792"/>
    <s v="EAST"/>
    <x v="6"/>
    <x v="0"/>
    <x v="4"/>
    <d v="2023-08-03T00:00:00"/>
    <s v="THU"/>
    <s v="AUG"/>
    <x v="4"/>
    <s v="Q3"/>
    <s v="WEEKDAY"/>
    <n v="94"/>
    <n v="5"/>
    <n v="2"/>
    <n v="188"/>
    <n v="3"/>
    <n v="470"/>
    <x v="0"/>
    <s v="PROFIT"/>
    <n v="577"/>
    <s v="B2C"/>
    <x v="2"/>
    <s v="UPI"/>
  </r>
  <r>
    <s v="ID-7779"/>
    <s v="WEST"/>
    <x v="6"/>
    <x v="3"/>
    <x v="3"/>
    <d v="2023-08-04T00:00:00"/>
    <s v="FRI"/>
    <s v="AUG"/>
    <x v="4"/>
    <s v="Q3"/>
    <s v="WEEKDAY"/>
    <n v="94"/>
    <n v="15"/>
    <n v="5"/>
    <n v="470"/>
    <n v="10"/>
    <n v="1410"/>
    <x v="0"/>
    <s v="PROFIT"/>
    <n v="388"/>
    <s v="B2C"/>
    <x v="2"/>
    <s v="CREDIT"/>
  </r>
  <r>
    <s v="ID-7512"/>
    <s v="SOUTH"/>
    <x v="3"/>
    <x v="0"/>
    <x v="1"/>
    <d v="2023-08-05T00:00:00"/>
    <s v="SAT"/>
    <s v="AUG"/>
    <x v="4"/>
    <s v="Q3"/>
    <s v="WEEKEND"/>
    <n v="98"/>
    <n v="5"/>
    <n v="2"/>
    <n v="196"/>
    <n v="3"/>
    <n v="490"/>
    <x v="0"/>
    <s v="PROFIT"/>
    <n v="445"/>
    <s v="B2B"/>
    <x v="0"/>
    <s v="CREDIT"/>
  </r>
  <r>
    <s v="ID-1388"/>
    <s v="EAST"/>
    <x v="8"/>
    <x v="6"/>
    <x v="0"/>
    <d v="2023-08-06T00:00:00"/>
    <s v="SUN"/>
    <s v="AUG"/>
    <x v="4"/>
    <s v="Q3"/>
    <s v="WEEKEND"/>
    <n v="87"/>
    <n v="25"/>
    <n v="10"/>
    <n v="870"/>
    <n v="15"/>
    <n v="2175"/>
    <x v="0"/>
    <s v="PROFIT"/>
    <n v="874"/>
    <s v="B2C"/>
    <x v="2"/>
    <s v="CREDIT"/>
  </r>
  <r>
    <s v="ID-6300"/>
    <s v="NORTH"/>
    <x v="5"/>
    <x v="6"/>
    <x v="2"/>
    <d v="2023-08-07T00:00:00"/>
    <s v="MON"/>
    <s v="AUG"/>
    <x v="4"/>
    <s v="Q3"/>
    <s v="WEEKDAY"/>
    <n v="33"/>
    <n v="25"/>
    <n v="10"/>
    <n v="330"/>
    <n v="15"/>
    <n v="825"/>
    <x v="1"/>
    <s v="PROFIT"/>
    <n v="334"/>
    <s v="B2C"/>
    <x v="0"/>
    <s v="UPI"/>
  </r>
  <r>
    <s v="ID-3440"/>
    <s v="SOUTH"/>
    <x v="6"/>
    <x v="5"/>
    <x v="3"/>
    <d v="2023-08-08T00:00:00"/>
    <s v="TUE"/>
    <s v="AUG"/>
    <x v="4"/>
    <s v="Q3"/>
    <s v="WEEKDAY"/>
    <n v="16"/>
    <n v="10"/>
    <n v="4"/>
    <n v="64"/>
    <n v="6"/>
    <n v="160"/>
    <x v="0"/>
    <s v="PROFIT"/>
    <n v="961"/>
    <s v="B2B"/>
    <x v="1"/>
    <s v="UPI"/>
  </r>
  <r>
    <s v="ID-3540"/>
    <s v="NORTH"/>
    <x v="2"/>
    <x v="5"/>
    <x v="4"/>
    <d v="2023-08-09T00:00:00"/>
    <s v="WED"/>
    <s v="AUG"/>
    <x v="4"/>
    <s v="Q3"/>
    <s v="WEEKDAY"/>
    <n v="19"/>
    <n v="10"/>
    <n v="4"/>
    <n v="76"/>
    <n v="6"/>
    <n v="190"/>
    <x v="0"/>
    <s v="PROFIT"/>
    <n v="227"/>
    <s v="B2B"/>
    <x v="0"/>
    <s v="UPI"/>
  </r>
  <r>
    <s v="ID-8578"/>
    <s v="EAST"/>
    <x v="3"/>
    <x v="3"/>
    <x v="5"/>
    <d v="2023-08-10T00:00:00"/>
    <s v="THU"/>
    <s v="AUG"/>
    <x v="4"/>
    <s v="Q3"/>
    <s v="WEEKDAY"/>
    <n v="59"/>
    <n v="15"/>
    <n v="5"/>
    <n v="295"/>
    <n v="10"/>
    <n v="885"/>
    <x v="0"/>
    <s v="PROFIT"/>
    <n v="615"/>
    <s v="B2C"/>
    <x v="0"/>
    <s v="CREDIT"/>
  </r>
  <r>
    <s v="ID-7122"/>
    <s v="EAST"/>
    <x v="0"/>
    <x v="1"/>
    <x v="4"/>
    <d v="2023-08-11T00:00:00"/>
    <s v="FRI"/>
    <s v="AUG"/>
    <x v="4"/>
    <s v="Q3"/>
    <s v="WEEKDAY"/>
    <n v="97"/>
    <n v="5"/>
    <n v="3"/>
    <n v="291"/>
    <n v="2"/>
    <n v="485"/>
    <x v="1"/>
    <s v="PROFIT"/>
    <n v="679"/>
    <s v="B2B"/>
    <x v="1"/>
    <s v="CREDIT"/>
  </r>
  <r>
    <s v="ID-4234"/>
    <s v="WEST"/>
    <x v="6"/>
    <x v="5"/>
    <x v="4"/>
    <d v="2023-08-12T00:00:00"/>
    <s v="SAT"/>
    <s v="AUG"/>
    <x v="4"/>
    <s v="Q3"/>
    <s v="WEEKEND"/>
    <n v="89"/>
    <n v="10"/>
    <n v="4"/>
    <n v="356"/>
    <n v="6"/>
    <n v="890"/>
    <x v="1"/>
    <s v="PROFIT"/>
    <n v="943"/>
    <s v="B2C"/>
    <x v="3"/>
    <s v="UPI"/>
  </r>
  <r>
    <s v="ID-2135"/>
    <s v="EAST"/>
    <x v="5"/>
    <x v="2"/>
    <x v="2"/>
    <d v="2023-08-13T00:00:00"/>
    <s v="SUN"/>
    <s v="AUG"/>
    <x v="4"/>
    <s v="Q3"/>
    <s v="WEEKEND"/>
    <n v="35"/>
    <n v="5"/>
    <n v="2"/>
    <n v="70"/>
    <n v="3"/>
    <n v="175"/>
    <x v="0"/>
    <s v="PROFIT"/>
    <n v="620"/>
    <s v="B2C"/>
    <x v="2"/>
    <s v="CASH"/>
  </r>
  <r>
    <s v="ID-7293"/>
    <s v="EAST"/>
    <x v="7"/>
    <x v="1"/>
    <x v="0"/>
    <d v="2023-08-14T00:00:00"/>
    <s v="MON"/>
    <s v="AUG"/>
    <x v="4"/>
    <s v="Q3"/>
    <s v="WEEKDAY"/>
    <n v="81"/>
    <n v="5"/>
    <n v="3"/>
    <n v="243"/>
    <n v="2"/>
    <n v="405"/>
    <x v="0"/>
    <s v="PROFIT"/>
    <n v="504"/>
    <s v="B2B"/>
    <x v="0"/>
    <s v="UPI"/>
  </r>
  <r>
    <s v="ID-6370"/>
    <s v="SOUTH"/>
    <x v="7"/>
    <x v="0"/>
    <x v="0"/>
    <d v="2023-08-15T00:00:00"/>
    <s v="TUE"/>
    <s v="AUG"/>
    <x v="4"/>
    <s v="Q3"/>
    <s v="WEEKDAY"/>
    <n v="58"/>
    <n v="5"/>
    <n v="2"/>
    <n v="116"/>
    <n v="3"/>
    <n v="290"/>
    <x v="1"/>
    <s v="PROFIT"/>
    <n v="126"/>
    <s v="B2B"/>
    <x v="3"/>
    <s v="UPI"/>
  </r>
  <r>
    <s v="ID-5440"/>
    <s v="SOUTH"/>
    <x v="7"/>
    <x v="1"/>
    <x v="0"/>
    <d v="2023-08-16T00:00:00"/>
    <s v="WED"/>
    <s v="AUG"/>
    <x v="4"/>
    <s v="Q3"/>
    <s v="WEEKDAY"/>
    <n v="71"/>
    <n v="5"/>
    <n v="3"/>
    <n v="213"/>
    <n v="2"/>
    <n v="355"/>
    <x v="0"/>
    <s v="PROFIT"/>
    <n v="973"/>
    <s v="B2C"/>
    <x v="1"/>
    <s v="CREDIT"/>
  </r>
  <r>
    <s v="ID-4055"/>
    <s v="NORTH"/>
    <x v="7"/>
    <x v="0"/>
    <x v="2"/>
    <d v="2023-08-17T00:00:00"/>
    <s v="THU"/>
    <s v="AUG"/>
    <x v="4"/>
    <s v="Q3"/>
    <s v="WEEKDAY"/>
    <n v="36"/>
    <n v="5"/>
    <n v="2"/>
    <n v="72"/>
    <n v="3"/>
    <n v="180"/>
    <x v="1"/>
    <s v="PROFIT"/>
    <n v="246"/>
    <s v="B2C"/>
    <x v="3"/>
    <s v="CREDIT"/>
  </r>
  <r>
    <s v="ID-4657"/>
    <s v="NORTH"/>
    <x v="1"/>
    <x v="5"/>
    <x v="0"/>
    <d v="2023-08-18T00:00:00"/>
    <s v="FRI"/>
    <s v="AUG"/>
    <x v="4"/>
    <s v="Q3"/>
    <s v="WEEKDAY"/>
    <n v="44"/>
    <n v="10"/>
    <n v="4"/>
    <n v="176"/>
    <n v="6"/>
    <n v="440"/>
    <x v="0"/>
    <s v="PROFIT"/>
    <n v="970"/>
    <s v="B2C"/>
    <x v="2"/>
    <s v="UPI"/>
  </r>
  <r>
    <s v="ID-5189"/>
    <s v="SOUTH"/>
    <x v="0"/>
    <x v="6"/>
    <x v="1"/>
    <d v="2023-08-19T00:00:00"/>
    <s v="SAT"/>
    <s v="AUG"/>
    <x v="4"/>
    <s v="Q3"/>
    <s v="WEEKEND"/>
    <n v="29"/>
    <n v="25"/>
    <n v="10"/>
    <n v="290"/>
    <n v="15"/>
    <n v="725"/>
    <x v="1"/>
    <s v="PROFIT"/>
    <n v="284"/>
    <s v="B2C"/>
    <x v="0"/>
    <s v="UPI"/>
  </r>
  <r>
    <s v="ID-3768"/>
    <s v="NORTH"/>
    <x v="1"/>
    <x v="2"/>
    <x v="0"/>
    <d v="2023-08-20T00:00:00"/>
    <s v="SUN"/>
    <s v="AUG"/>
    <x v="4"/>
    <s v="Q3"/>
    <s v="WEEKEND"/>
    <n v="70"/>
    <n v="5"/>
    <n v="2"/>
    <n v="140"/>
    <n v="3"/>
    <n v="350"/>
    <x v="0"/>
    <s v="PROFIT"/>
    <n v="877"/>
    <s v="B2C"/>
    <x v="3"/>
    <s v="UPI"/>
  </r>
  <r>
    <s v="ID-1604"/>
    <s v="EAST"/>
    <x v="5"/>
    <x v="1"/>
    <x v="4"/>
    <d v="2023-08-21T00:00:00"/>
    <s v="MON"/>
    <s v="AUG"/>
    <x v="4"/>
    <s v="Q3"/>
    <s v="WEEKDAY"/>
    <n v="64"/>
    <n v="5"/>
    <n v="3"/>
    <n v="192"/>
    <n v="2"/>
    <n v="320"/>
    <x v="0"/>
    <s v="PROFIT"/>
    <n v="929"/>
    <s v="B2B"/>
    <x v="3"/>
    <s v="CREDIT"/>
  </r>
  <r>
    <s v="ID-4556"/>
    <s v="NORTH"/>
    <x v="4"/>
    <x v="5"/>
    <x v="4"/>
    <d v="2023-08-22T00:00:00"/>
    <s v="TUE"/>
    <s v="AUG"/>
    <x v="4"/>
    <s v="Q3"/>
    <s v="WEEKDAY"/>
    <n v="28"/>
    <n v="10"/>
    <n v="4"/>
    <n v="112"/>
    <n v="6"/>
    <n v="280"/>
    <x v="0"/>
    <s v="PROFIT"/>
    <n v="890"/>
    <s v="B2C"/>
    <x v="0"/>
    <s v="CREDIT"/>
  </r>
  <r>
    <s v="ID-2480"/>
    <s v="NORTH"/>
    <x v="5"/>
    <x v="2"/>
    <x v="2"/>
    <d v="2023-08-23T00:00:00"/>
    <s v="WED"/>
    <s v="AUG"/>
    <x v="4"/>
    <s v="Q3"/>
    <s v="WEEKDAY"/>
    <n v="78"/>
    <n v="5"/>
    <n v="2"/>
    <n v="156"/>
    <n v="3"/>
    <n v="390"/>
    <x v="1"/>
    <s v="PROFIT"/>
    <n v="131"/>
    <s v="B2C"/>
    <x v="0"/>
    <s v="CASH"/>
  </r>
  <r>
    <s v="ID-7959"/>
    <s v="NORTH"/>
    <x v="6"/>
    <x v="6"/>
    <x v="4"/>
    <d v="2023-08-24T00:00:00"/>
    <s v="THU"/>
    <s v="AUG"/>
    <x v="4"/>
    <s v="Q3"/>
    <s v="WEEKDAY"/>
    <n v="38"/>
    <n v="25"/>
    <n v="10"/>
    <n v="380"/>
    <n v="15"/>
    <n v="950"/>
    <x v="1"/>
    <s v="PROFIT"/>
    <n v="126"/>
    <s v="B2C"/>
    <x v="2"/>
    <s v="CASH"/>
  </r>
  <r>
    <s v="ID-6280"/>
    <s v="EAST"/>
    <x v="3"/>
    <x v="6"/>
    <x v="2"/>
    <d v="2023-08-25T00:00:00"/>
    <s v="FRI"/>
    <s v="AUG"/>
    <x v="4"/>
    <s v="Q3"/>
    <s v="WEEKDAY"/>
    <n v="20"/>
    <n v="25"/>
    <n v="10"/>
    <n v="200"/>
    <n v="15"/>
    <n v="500"/>
    <x v="1"/>
    <s v="PROFIT"/>
    <n v="386"/>
    <s v="B2C"/>
    <x v="3"/>
    <s v="UPI"/>
  </r>
  <r>
    <s v="ID-5288"/>
    <s v="SOUTH"/>
    <x v="6"/>
    <x v="3"/>
    <x v="3"/>
    <d v="2023-08-26T00:00:00"/>
    <s v="SAT"/>
    <s v="AUG"/>
    <x v="4"/>
    <s v="Q3"/>
    <s v="WEEKEND"/>
    <n v="37"/>
    <n v="15"/>
    <n v="5"/>
    <n v="185"/>
    <n v="10"/>
    <n v="555"/>
    <x v="1"/>
    <s v="PROFIT"/>
    <n v="690"/>
    <s v="B2C"/>
    <x v="0"/>
    <s v="UPI"/>
  </r>
  <r>
    <s v="ID-4611"/>
    <s v="SOUTH"/>
    <x v="4"/>
    <x v="6"/>
    <x v="1"/>
    <d v="2023-08-27T00:00:00"/>
    <s v="SUN"/>
    <s v="AUG"/>
    <x v="4"/>
    <s v="Q3"/>
    <s v="WEEKEND"/>
    <n v="75"/>
    <n v="25"/>
    <n v="10"/>
    <n v="750"/>
    <n v="15"/>
    <n v="1875"/>
    <x v="1"/>
    <s v="PROFIT"/>
    <n v="923"/>
    <s v="B2C"/>
    <x v="3"/>
    <s v="UPI"/>
  </r>
  <r>
    <s v="ID-5872"/>
    <s v="SOUTH"/>
    <x v="4"/>
    <x v="6"/>
    <x v="4"/>
    <d v="2023-08-28T00:00:00"/>
    <s v="MON"/>
    <s v="AUG"/>
    <x v="4"/>
    <s v="Q3"/>
    <s v="WEEKDAY"/>
    <n v="28"/>
    <n v="25"/>
    <n v="10"/>
    <n v="280"/>
    <n v="15"/>
    <n v="700"/>
    <x v="1"/>
    <s v="PROFIT"/>
    <n v="263"/>
    <s v="B2B"/>
    <x v="2"/>
    <s v="CASH"/>
  </r>
  <r>
    <s v="ID-4468"/>
    <s v="NORTH"/>
    <x v="4"/>
    <x v="2"/>
    <x v="2"/>
    <d v="2023-08-29T00:00:00"/>
    <s v="TUE"/>
    <s v="AUG"/>
    <x v="4"/>
    <s v="Q3"/>
    <s v="WEEKDAY"/>
    <n v="58"/>
    <n v="5"/>
    <n v="2"/>
    <n v="116"/>
    <n v="3"/>
    <n v="290"/>
    <x v="0"/>
    <s v="PROFIT"/>
    <n v="395"/>
    <s v="B2C"/>
    <x v="2"/>
    <s v="CASH"/>
  </r>
  <r>
    <s v="ID-8550"/>
    <s v="NORTH"/>
    <x v="6"/>
    <x v="2"/>
    <x v="0"/>
    <d v="2023-08-30T00:00:00"/>
    <s v="WED"/>
    <s v="AUG"/>
    <x v="4"/>
    <s v="Q3"/>
    <s v="WEEKDAY"/>
    <n v="64"/>
    <n v="5"/>
    <n v="2"/>
    <n v="128"/>
    <n v="3"/>
    <n v="320"/>
    <x v="1"/>
    <s v="PROFIT"/>
    <n v="289"/>
    <s v="B2B"/>
    <x v="0"/>
    <s v="CREDIT"/>
  </r>
  <r>
    <s v="ID-1184"/>
    <s v="NORTH"/>
    <x v="1"/>
    <x v="6"/>
    <x v="2"/>
    <d v="2023-08-31T00:00:00"/>
    <s v="THU"/>
    <s v="AUG"/>
    <x v="4"/>
    <s v="Q3"/>
    <s v="WEEKDAY"/>
    <n v="12"/>
    <n v="25"/>
    <n v="10"/>
    <n v="120"/>
    <n v="15"/>
    <n v="300"/>
    <x v="0"/>
    <s v="PROFIT"/>
    <n v="268"/>
    <s v="B2C"/>
    <x v="0"/>
    <s v="CREDIT"/>
  </r>
  <r>
    <s v="ID-6322"/>
    <s v="SOUTH"/>
    <x v="1"/>
    <x v="1"/>
    <x v="0"/>
    <d v="2023-09-01T00:00:00"/>
    <s v="FRI"/>
    <s v="SEP"/>
    <x v="4"/>
    <s v="Q3"/>
    <s v="WEEKDAY"/>
    <n v="64"/>
    <n v="5"/>
    <n v="3"/>
    <n v="192"/>
    <n v="2"/>
    <n v="320"/>
    <x v="0"/>
    <s v="PROFIT"/>
    <n v="164"/>
    <s v="B2B"/>
    <x v="3"/>
    <s v="UPI"/>
  </r>
  <r>
    <s v="ID-7157"/>
    <s v="SOUTH"/>
    <x v="4"/>
    <x v="0"/>
    <x v="1"/>
    <d v="2023-09-02T00:00:00"/>
    <s v="SAT"/>
    <s v="SEP"/>
    <x v="4"/>
    <s v="Q3"/>
    <s v="WEEKEND"/>
    <n v="68"/>
    <n v="5"/>
    <n v="2"/>
    <n v="136"/>
    <n v="3"/>
    <n v="340"/>
    <x v="0"/>
    <s v="PROFIT"/>
    <n v="991"/>
    <s v="B2C"/>
    <x v="3"/>
    <s v="CREDIT"/>
  </r>
  <r>
    <s v="ID-2495"/>
    <s v="SOUTH"/>
    <x v="4"/>
    <x v="6"/>
    <x v="2"/>
    <d v="2023-09-03T00:00:00"/>
    <s v="SUN"/>
    <s v="SEP"/>
    <x v="4"/>
    <s v="Q3"/>
    <s v="WEEKEND"/>
    <n v="15"/>
    <n v="25"/>
    <n v="10"/>
    <n v="150"/>
    <n v="15"/>
    <n v="375"/>
    <x v="1"/>
    <s v="PROFIT"/>
    <n v="619"/>
    <s v="B2B"/>
    <x v="0"/>
    <s v="UPI"/>
  </r>
  <r>
    <s v="ID-7581"/>
    <s v="WEST"/>
    <x v="6"/>
    <x v="2"/>
    <x v="3"/>
    <d v="2023-09-04T00:00:00"/>
    <s v="MON"/>
    <s v="SEP"/>
    <x v="4"/>
    <s v="Q3"/>
    <s v="WEEKDAY"/>
    <n v="41"/>
    <n v="5"/>
    <n v="2"/>
    <n v="82"/>
    <n v="3"/>
    <n v="205"/>
    <x v="1"/>
    <s v="PROFIT"/>
    <n v="241"/>
    <s v="B2B"/>
    <x v="3"/>
    <s v="UPI"/>
  </r>
  <r>
    <s v="ID-1315"/>
    <s v="WEST"/>
    <x v="5"/>
    <x v="0"/>
    <x v="1"/>
    <d v="2023-09-05T00:00:00"/>
    <s v="TUE"/>
    <s v="SEP"/>
    <x v="4"/>
    <s v="Q3"/>
    <s v="WEEKDAY"/>
    <n v="40"/>
    <n v="5"/>
    <n v="2"/>
    <n v="80"/>
    <n v="3"/>
    <n v="200"/>
    <x v="0"/>
    <s v="PROFIT"/>
    <n v="609"/>
    <s v="B2C"/>
    <x v="3"/>
    <s v="UPI"/>
  </r>
  <r>
    <s v="ID-4315"/>
    <s v="EAST"/>
    <x v="4"/>
    <x v="0"/>
    <x v="0"/>
    <d v="2023-09-06T00:00:00"/>
    <s v="WED"/>
    <s v="SEP"/>
    <x v="4"/>
    <s v="Q3"/>
    <s v="WEEKDAY"/>
    <n v="13"/>
    <n v="5"/>
    <n v="2"/>
    <n v="26"/>
    <n v="3"/>
    <n v="65"/>
    <x v="1"/>
    <s v="PROFIT"/>
    <n v="678"/>
    <s v="B2C"/>
    <x v="1"/>
    <s v="UPI"/>
  </r>
  <r>
    <s v="ID-1017"/>
    <s v="NORTH"/>
    <x v="8"/>
    <x v="3"/>
    <x v="4"/>
    <d v="2023-09-07T00:00:00"/>
    <s v="THU"/>
    <s v="SEP"/>
    <x v="4"/>
    <s v="Q3"/>
    <s v="WEEKDAY"/>
    <n v="22"/>
    <n v="15"/>
    <n v="5"/>
    <n v="110"/>
    <n v="10"/>
    <n v="330"/>
    <x v="1"/>
    <s v="PROFIT"/>
    <n v="623"/>
    <s v="B2C"/>
    <x v="0"/>
    <s v="UPI"/>
  </r>
  <r>
    <s v="ID-1309"/>
    <s v="SOUTH"/>
    <x v="8"/>
    <x v="4"/>
    <x v="4"/>
    <d v="2023-09-08T00:00:00"/>
    <s v="FRI"/>
    <s v="SEP"/>
    <x v="4"/>
    <s v="Q3"/>
    <s v="WEEKDAY"/>
    <n v="44"/>
    <n v="40"/>
    <n v="7"/>
    <n v="308"/>
    <n v="33"/>
    <n v="1760"/>
    <x v="0"/>
    <s v="PROFIT"/>
    <n v="963"/>
    <s v="B2C"/>
    <x v="1"/>
    <s v="UPI"/>
  </r>
  <r>
    <s v="ID-2851"/>
    <s v="WEST"/>
    <x v="6"/>
    <x v="3"/>
    <x v="4"/>
    <d v="2023-09-09T00:00:00"/>
    <s v="SAT"/>
    <s v="SEP"/>
    <x v="4"/>
    <s v="Q3"/>
    <s v="WEEKEND"/>
    <n v="78"/>
    <n v="15"/>
    <n v="5"/>
    <n v="390"/>
    <n v="10"/>
    <n v="1170"/>
    <x v="1"/>
    <s v="PROFIT"/>
    <n v="213"/>
    <s v="B2C"/>
    <x v="3"/>
    <s v="UPI"/>
  </r>
  <r>
    <s v="ID-8394"/>
    <s v="EAST"/>
    <x v="3"/>
    <x v="4"/>
    <x v="4"/>
    <d v="2023-09-10T00:00:00"/>
    <s v="SUN"/>
    <s v="SEP"/>
    <x v="4"/>
    <s v="Q3"/>
    <s v="WEEKEND"/>
    <n v="69"/>
    <n v="40"/>
    <n v="7"/>
    <n v="483"/>
    <n v="33"/>
    <n v="2760"/>
    <x v="1"/>
    <s v="PROFIT"/>
    <n v="75"/>
    <s v="B2B"/>
    <x v="1"/>
    <s v="CASH"/>
  </r>
  <r>
    <s v="ID-1584"/>
    <s v="SOUTH"/>
    <x v="4"/>
    <x v="1"/>
    <x v="2"/>
    <d v="2023-09-11T00:00:00"/>
    <s v="MON"/>
    <s v="SEP"/>
    <x v="4"/>
    <s v="Q3"/>
    <s v="WEEKDAY"/>
    <n v="90"/>
    <n v="5"/>
    <n v="3"/>
    <n v="270"/>
    <n v="2"/>
    <n v="450"/>
    <x v="1"/>
    <s v="PROFIT"/>
    <n v="786"/>
    <s v="B2C"/>
    <x v="1"/>
    <s v="UPI"/>
  </r>
  <r>
    <s v="ID-5174"/>
    <s v="NORTH"/>
    <x v="3"/>
    <x v="2"/>
    <x v="1"/>
    <d v="2023-09-12T00:00:00"/>
    <s v="TUE"/>
    <s v="SEP"/>
    <x v="4"/>
    <s v="Q3"/>
    <s v="WEEKDAY"/>
    <n v="62"/>
    <n v="5"/>
    <n v="2"/>
    <n v="124"/>
    <n v="3"/>
    <n v="310"/>
    <x v="0"/>
    <s v="PROFIT"/>
    <n v="922"/>
    <s v="B2C"/>
    <x v="0"/>
    <s v="UPI"/>
  </r>
  <r>
    <s v="ID-3434"/>
    <s v="EAST"/>
    <x v="5"/>
    <x v="6"/>
    <x v="1"/>
    <d v="2023-09-13T00:00:00"/>
    <s v="WED"/>
    <s v="SEP"/>
    <x v="4"/>
    <s v="Q3"/>
    <s v="WEEKDAY"/>
    <n v="21"/>
    <n v="25"/>
    <n v="10"/>
    <n v="210"/>
    <n v="15"/>
    <n v="525"/>
    <x v="1"/>
    <s v="PROFIT"/>
    <n v="60"/>
    <s v="B2B"/>
    <x v="1"/>
    <s v="CASH"/>
  </r>
  <r>
    <s v="ID-2855"/>
    <s v="EAST"/>
    <x v="0"/>
    <x v="2"/>
    <x v="2"/>
    <d v="2023-09-14T00:00:00"/>
    <s v="THU"/>
    <s v="SEP"/>
    <x v="4"/>
    <s v="Q3"/>
    <s v="WEEKDAY"/>
    <n v="86"/>
    <n v="5"/>
    <n v="2"/>
    <n v="172"/>
    <n v="3"/>
    <n v="430"/>
    <x v="1"/>
    <s v="PROFIT"/>
    <n v="177"/>
    <s v="B2C"/>
    <x v="0"/>
    <s v="UPI"/>
  </r>
  <r>
    <s v="ID-1848"/>
    <s v="WEST"/>
    <x v="7"/>
    <x v="6"/>
    <x v="1"/>
    <d v="2023-09-15T00:00:00"/>
    <s v="FRI"/>
    <s v="SEP"/>
    <x v="4"/>
    <s v="Q3"/>
    <s v="WEEKDAY"/>
    <n v="16"/>
    <n v="25"/>
    <n v="10"/>
    <n v="160"/>
    <n v="15"/>
    <n v="400"/>
    <x v="1"/>
    <s v="PROFIT"/>
    <n v="881"/>
    <s v="B2B"/>
    <x v="3"/>
    <s v="UPI"/>
  </r>
  <r>
    <s v="ID-2853"/>
    <s v="EAST"/>
    <x v="4"/>
    <x v="3"/>
    <x v="2"/>
    <d v="2023-09-16T00:00:00"/>
    <s v="SAT"/>
    <s v="SEP"/>
    <x v="4"/>
    <s v="Q3"/>
    <s v="WEEKEND"/>
    <n v="10"/>
    <n v="15"/>
    <n v="5"/>
    <n v="50"/>
    <n v="10"/>
    <n v="150"/>
    <x v="1"/>
    <s v="PROFIT"/>
    <n v="747"/>
    <s v="B2C"/>
    <x v="3"/>
    <s v="UPI"/>
  </r>
  <r>
    <s v="ID-2683"/>
    <s v="NORTH"/>
    <x v="0"/>
    <x v="4"/>
    <x v="0"/>
    <d v="2023-09-17T00:00:00"/>
    <s v="SUN"/>
    <s v="SEP"/>
    <x v="4"/>
    <s v="Q3"/>
    <s v="WEEKEND"/>
    <n v="62"/>
    <n v="40"/>
    <n v="7"/>
    <n v="434"/>
    <n v="33"/>
    <n v="2480"/>
    <x v="1"/>
    <s v="PROFIT"/>
    <n v="444"/>
    <s v="B2B"/>
    <x v="3"/>
    <s v="CASH"/>
  </r>
  <r>
    <s v="ID-2040"/>
    <s v="EAST"/>
    <x v="3"/>
    <x v="3"/>
    <x v="5"/>
    <d v="2023-09-18T00:00:00"/>
    <s v="MON"/>
    <s v="SEP"/>
    <x v="4"/>
    <s v="Q3"/>
    <s v="WEEKDAY"/>
    <n v="35"/>
    <n v="15"/>
    <n v="5"/>
    <n v="175"/>
    <n v="10"/>
    <n v="525"/>
    <x v="1"/>
    <s v="PROFIT"/>
    <n v="116"/>
    <s v="B2B"/>
    <x v="2"/>
    <s v="UPI"/>
  </r>
  <r>
    <s v="ID-1799"/>
    <s v="EAST"/>
    <x v="8"/>
    <x v="4"/>
    <x v="2"/>
    <d v="2023-09-19T00:00:00"/>
    <s v="TUE"/>
    <s v="SEP"/>
    <x v="4"/>
    <s v="Q3"/>
    <s v="WEEKDAY"/>
    <n v="61"/>
    <n v="40"/>
    <n v="7"/>
    <n v="427"/>
    <n v="33"/>
    <n v="2440"/>
    <x v="0"/>
    <s v="PROFIT"/>
    <n v="325"/>
    <s v="B2C"/>
    <x v="2"/>
    <s v="UPI"/>
  </r>
  <r>
    <s v="ID-4557"/>
    <s v="WEST"/>
    <x v="7"/>
    <x v="6"/>
    <x v="3"/>
    <d v="2023-09-20T00:00:00"/>
    <s v="WED"/>
    <s v="SEP"/>
    <x v="4"/>
    <s v="Q3"/>
    <s v="WEEKDAY"/>
    <n v="64"/>
    <n v="25"/>
    <n v="10"/>
    <n v="640"/>
    <n v="15"/>
    <n v="1600"/>
    <x v="0"/>
    <s v="PROFIT"/>
    <n v="979"/>
    <s v="B2C"/>
    <x v="2"/>
    <s v="UPI"/>
  </r>
  <r>
    <s v="ID-1298"/>
    <s v="WEST"/>
    <x v="8"/>
    <x v="6"/>
    <x v="1"/>
    <d v="2023-09-21T00:00:00"/>
    <s v="THU"/>
    <s v="SEP"/>
    <x v="4"/>
    <s v="Q3"/>
    <s v="WEEKDAY"/>
    <n v="62"/>
    <n v="25"/>
    <n v="10"/>
    <n v="620"/>
    <n v="15"/>
    <n v="1550"/>
    <x v="0"/>
    <s v="PROFIT"/>
    <n v="617"/>
    <s v="B2B"/>
    <x v="0"/>
    <s v="UPI"/>
  </r>
  <r>
    <s v="ID-4186"/>
    <s v="SOUTH"/>
    <x v="0"/>
    <x v="3"/>
    <x v="3"/>
    <d v="2023-09-22T00:00:00"/>
    <s v="FRI"/>
    <s v="SEP"/>
    <x v="4"/>
    <s v="Q3"/>
    <s v="WEEKDAY"/>
    <n v="12"/>
    <n v="15"/>
    <n v="5"/>
    <n v="60"/>
    <n v="10"/>
    <n v="180"/>
    <x v="1"/>
    <s v="PROFIT"/>
    <n v="231"/>
    <s v="B2B"/>
    <x v="3"/>
    <s v="UPI"/>
  </r>
  <r>
    <s v="ID-6166"/>
    <s v="NORTH"/>
    <x v="8"/>
    <x v="5"/>
    <x v="0"/>
    <d v="2023-09-23T00:00:00"/>
    <s v="SAT"/>
    <s v="SEP"/>
    <x v="4"/>
    <s v="Q3"/>
    <s v="WEEKEND"/>
    <n v="94"/>
    <n v="10"/>
    <n v="4"/>
    <n v="376"/>
    <n v="6"/>
    <n v="940"/>
    <x v="0"/>
    <s v="PROFIT"/>
    <n v="493"/>
    <s v="B2B"/>
    <x v="3"/>
    <s v="UPI"/>
  </r>
  <r>
    <s v="ID-4013"/>
    <s v="NORTH"/>
    <x v="0"/>
    <x v="3"/>
    <x v="1"/>
    <d v="2023-09-24T00:00:00"/>
    <s v="SUN"/>
    <s v="SEP"/>
    <x v="4"/>
    <s v="Q3"/>
    <s v="WEEKEND"/>
    <n v="79"/>
    <n v="15"/>
    <n v="5"/>
    <n v="395"/>
    <n v="10"/>
    <n v="1185"/>
    <x v="0"/>
    <s v="PROFIT"/>
    <n v="439"/>
    <s v="B2C"/>
    <x v="1"/>
    <s v="CASH"/>
  </r>
  <r>
    <s v="ID-8757"/>
    <s v="NORTH"/>
    <x v="5"/>
    <x v="6"/>
    <x v="3"/>
    <d v="2023-09-25T00:00:00"/>
    <s v="MON"/>
    <s v="SEP"/>
    <x v="4"/>
    <s v="Q3"/>
    <s v="WEEKDAY"/>
    <n v="60"/>
    <n v="25"/>
    <n v="10"/>
    <n v="600"/>
    <n v="15"/>
    <n v="1500"/>
    <x v="1"/>
    <s v="PROFIT"/>
    <n v="969"/>
    <s v="B2C"/>
    <x v="2"/>
    <s v="CASH"/>
  </r>
  <r>
    <s v="ID-7820"/>
    <s v="NORTH"/>
    <x v="7"/>
    <x v="3"/>
    <x v="5"/>
    <d v="2023-09-26T00:00:00"/>
    <s v="TUE"/>
    <s v="SEP"/>
    <x v="4"/>
    <s v="Q3"/>
    <s v="WEEKDAY"/>
    <n v="47"/>
    <n v="15"/>
    <n v="5"/>
    <n v="235"/>
    <n v="10"/>
    <n v="705"/>
    <x v="0"/>
    <s v="PROFIT"/>
    <n v="229"/>
    <s v="B2C"/>
    <x v="2"/>
    <s v="UPI"/>
  </r>
  <r>
    <s v="ID-8186"/>
    <s v="NORTH"/>
    <x v="3"/>
    <x v="2"/>
    <x v="1"/>
    <d v="2023-09-27T00:00:00"/>
    <s v="WED"/>
    <s v="SEP"/>
    <x v="4"/>
    <s v="Q3"/>
    <s v="WEEKDAY"/>
    <n v="51"/>
    <n v="5"/>
    <n v="2"/>
    <n v="102"/>
    <n v="3"/>
    <n v="255"/>
    <x v="0"/>
    <s v="PROFIT"/>
    <n v="876"/>
    <s v="B2C"/>
    <x v="3"/>
    <s v="CASH"/>
  </r>
  <r>
    <s v="ID-5399"/>
    <s v="SOUTH"/>
    <x v="8"/>
    <x v="1"/>
    <x v="3"/>
    <d v="2023-09-28T00:00:00"/>
    <s v="THU"/>
    <s v="SEP"/>
    <x v="4"/>
    <s v="Q3"/>
    <s v="WEEKDAY"/>
    <n v="24"/>
    <n v="5"/>
    <n v="3"/>
    <n v="72"/>
    <n v="2"/>
    <n v="120"/>
    <x v="0"/>
    <s v="PROFIT"/>
    <n v="953"/>
    <s v="B2C"/>
    <x v="1"/>
    <s v="CASH"/>
  </r>
  <r>
    <s v="ID-1448"/>
    <s v="SOUTH"/>
    <x v="4"/>
    <x v="2"/>
    <x v="1"/>
    <d v="2023-09-29T00:00:00"/>
    <s v="FRI"/>
    <s v="SEP"/>
    <x v="4"/>
    <s v="Q3"/>
    <s v="WEEKDAY"/>
    <n v="18"/>
    <n v="5"/>
    <n v="2"/>
    <n v="36"/>
    <n v="3"/>
    <n v="90"/>
    <x v="0"/>
    <s v="PROFIT"/>
    <n v="950"/>
    <s v="B2C"/>
    <x v="3"/>
    <s v="UPI"/>
  </r>
  <r>
    <s v="ID-1512"/>
    <s v="WEST"/>
    <x v="8"/>
    <x v="1"/>
    <x v="2"/>
    <d v="2023-09-30T00:00:00"/>
    <s v="SAT"/>
    <s v="SEP"/>
    <x v="4"/>
    <s v="Q3"/>
    <s v="WEEKEND"/>
    <n v="47"/>
    <n v="5"/>
    <n v="3"/>
    <n v="141"/>
    <n v="2"/>
    <n v="235"/>
    <x v="0"/>
    <s v="PROFIT"/>
    <n v="6"/>
    <s v="B2C"/>
    <x v="0"/>
    <s v="CASH"/>
  </r>
  <r>
    <s v="ID-2342"/>
    <s v="NORTH"/>
    <x v="3"/>
    <x v="1"/>
    <x v="5"/>
    <d v="2023-10-01T00:00:00"/>
    <s v="SUN"/>
    <s v="OCT"/>
    <x v="4"/>
    <s v="Q4"/>
    <s v="WEEKEND"/>
    <n v="60"/>
    <n v="5"/>
    <n v="3"/>
    <n v="180"/>
    <n v="2"/>
    <n v="300"/>
    <x v="0"/>
    <s v="PROFIT"/>
    <n v="8"/>
    <s v="B2C"/>
    <x v="3"/>
    <s v="UPI"/>
  </r>
  <r>
    <s v="ID-5837"/>
    <s v="WEST"/>
    <x v="4"/>
    <x v="4"/>
    <x v="3"/>
    <d v="2023-10-02T00:00:00"/>
    <s v="MON"/>
    <s v="OCT"/>
    <x v="4"/>
    <s v="Q4"/>
    <s v="WEEKDAY"/>
    <n v="43"/>
    <n v="40"/>
    <n v="7"/>
    <n v="301"/>
    <n v="33"/>
    <n v="1720"/>
    <x v="1"/>
    <s v="PROFIT"/>
    <n v="481"/>
    <s v="B2B"/>
    <x v="0"/>
    <s v="CASH"/>
  </r>
  <r>
    <s v="ID-4304"/>
    <s v="EAST"/>
    <x v="5"/>
    <x v="1"/>
    <x v="2"/>
    <d v="2023-10-03T00:00:00"/>
    <s v="TUE"/>
    <s v="OCT"/>
    <x v="4"/>
    <s v="Q4"/>
    <s v="WEEKDAY"/>
    <n v="15"/>
    <n v="5"/>
    <n v="3"/>
    <n v="45"/>
    <n v="2"/>
    <n v="75"/>
    <x v="1"/>
    <s v="PROFIT"/>
    <n v="360"/>
    <s v="B2C"/>
    <x v="1"/>
    <s v="CASH"/>
  </r>
  <r>
    <s v="ID-5164"/>
    <s v="EAST"/>
    <x v="3"/>
    <x v="2"/>
    <x v="5"/>
    <d v="2023-10-04T00:00:00"/>
    <s v="WED"/>
    <s v="OCT"/>
    <x v="4"/>
    <s v="Q4"/>
    <s v="WEEKDAY"/>
    <n v="86"/>
    <n v="5"/>
    <n v="2"/>
    <n v="172"/>
    <n v="3"/>
    <n v="430"/>
    <x v="0"/>
    <s v="PROFIT"/>
    <n v="505"/>
    <s v="B2C"/>
    <x v="1"/>
    <s v="UPI"/>
  </r>
  <r>
    <s v="ID-5386"/>
    <s v="SOUTH"/>
    <x v="1"/>
    <x v="6"/>
    <x v="4"/>
    <d v="2023-10-05T00:00:00"/>
    <s v="THU"/>
    <s v="OCT"/>
    <x v="4"/>
    <s v="Q4"/>
    <s v="WEEKDAY"/>
    <n v="94"/>
    <n v="25"/>
    <n v="10"/>
    <n v="940"/>
    <n v="15"/>
    <n v="2350"/>
    <x v="1"/>
    <s v="PROFIT"/>
    <n v="295"/>
    <s v="B2B"/>
    <x v="0"/>
    <s v="UPI"/>
  </r>
  <r>
    <s v="ID-8304"/>
    <s v="NORTH"/>
    <x v="1"/>
    <x v="0"/>
    <x v="2"/>
    <d v="2023-10-06T00:00:00"/>
    <s v="FRI"/>
    <s v="OCT"/>
    <x v="4"/>
    <s v="Q4"/>
    <s v="WEEKDAY"/>
    <n v="58"/>
    <n v="5"/>
    <n v="2"/>
    <n v="116"/>
    <n v="3"/>
    <n v="290"/>
    <x v="1"/>
    <s v="PROFIT"/>
    <n v="492"/>
    <s v="B2B"/>
    <x v="0"/>
    <s v="UPI"/>
  </r>
  <r>
    <s v="ID-7025"/>
    <s v="NORTH"/>
    <x v="1"/>
    <x v="4"/>
    <x v="4"/>
    <d v="2023-10-07T00:00:00"/>
    <s v="SAT"/>
    <s v="OCT"/>
    <x v="4"/>
    <s v="Q4"/>
    <s v="WEEKEND"/>
    <n v="56"/>
    <n v="40"/>
    <n v="7"/>
    <n v="392"/>
    <n v="33"/>
    <n v="2240"/>
    <x v="1"/>
    <s v="PROFIT"/>
    <n v="3"/>
    <s v="B2C"/>
    <x v="1"/>
    <s v="CREDIT"/>
  </r>
  <r>
    <s v="ID-5809"/>
    <s v="EAST"/>
    <x v="0"/>
    <x v="5"/>
    <x v="2"/>
    <d v="2023-10-08T00:00:00"/>
    <s v="SUN"/>
    <s v="OCT"/>
    <x v="4"/>
    <s v="Q4"/>
    <s v="WEEKEND"/>
    <n v="93"/>
    <n v="10"/>
    <n v="4"/>
    <n v="372"/>
    <n v="6"/>
    <n v="930"/>
    <x v="0"/>
    <s v="PROFIT"/>
    <n v="202"/>
    <s v="B2C"/>
    <x v="0"/>
    <s v="UPI"/>
  </r>
  <r>
    <s v="ID-6796"/>
    <s v="NORTH"/>
    <x v="8"/>
    <x v="1"/>
    <x v="2"/>
    <d v="2023-10-09T00:00:00"/>
    <s v="MON"/>
    <s v="OCT"/>
    <x v="4"/>
    <s v="Q4"/>
    <s v="WEEKDAY"/>
    <n v="91"/>
    <n v="5"/>
    <n v="3"/>
    <n v="273"/>
    <n v="2"/>
    <n v="455"/>
    <x v="1"/>
    <s v="PROFIT"/>
    <n v="769"/>
    <s v="B2C"/>
    <x v="1"/>
    <s v="UPI"/>
  </r>
  <r>
    <s v="ID-1486"/>
    <s v="EAST"/>
    <x v="3"/>
    <x v="0"/>
    <x v="4"/>
    <d v="2023-10-10T00:00:00"/>
    <s v="TUE"/>
    <s v="OCT"/>
    <x v="4"/>
    <s v="Q4"/>
    <s v="WEEKDAY"/>
    <n v="22"/>
    <n v="5"/>
    <n v="2"/>
    <n v="44"/>
    <n v="3"/>
    <n v="110"/>
    <x v="0"/>
    <s v="PROFIT"/>
    <n v="360"/>
    <s v="B2C"/>
    <x v="2"/>
    <s v="UPI"/>
  </r>
  <r>
    <s v="ID-7507"/>
    <s v="EAST"/>
    <x v="1"/>
    <x v="0"/>
    <x v="1"/>
    <d v="2023-10-11T00:00:00"/>
    <s v="WED"/>
    <s v="OCT"/>
    <x v="4"/>
    <s v="Q4"/>
    <s v="WEEKDAY"/>
    <n v="86"/>
    <n v="5"/>
    <n v="2"/>
    <n v="172"/>
    <n v="3"/>
    <n v="430"/>
    <x v="1"/>
    <s v="PROFIT"/>
    <n v="620"/>
    <s v="B2C"/>
    <x v="3"/>
    <s v="UPI"/>
  </r>
  <r>
    <s v="ID-2997"/>
    <s v="EAST"/>
    <x v="8"/>
    <x v="2"/>
    <x v="5"/>
    <d v="2023-10-12T00:00:00"/>
    <s v="THU"/>
    <s v="OCT"/>
    <x v="4"/>
    <s v="Q4"/>
    <s v="WEEKDAY"/>
    <n v="41"/>
    <n v="5"/>
    <n v="2"/>
    <n v="82"/>
    <n v="3"/>
    <n v="205"/>
    <x v="1"/>
    <s v="PROFIT"/>
    <n v="695"/>
    <s v="B2B"/>
    <x v="2"/>
    <s v="CREDIT"/>
  </r>
  <r>
    <s v="ID-2949"/>
    <s v="EAST"/>
    <x v="8"/>
    <x v="6"/>
    <x v="1"/>
    <d v="2023-10-13T00:00:00"/>
    <s v="FRI"/>
    <s v="OCT"/>
    <x v="4"/>
    <s v="Q4"/>
    <s v="WEEKDAY"/>
    <n v="39"/>
    <n v="25"/>
    <n v="10"/>
    <n v="390"/>
    <n v="15"/>
    <n v="975"/>
    <x v="0"/>
    <s v="PROFIT"/>
    <n v="967"/>
    <s v="B2B"/>
    <x v="0"/>
    <s v="UPI"/>
  </r>
  <r>
    <s v="ID-1088"/>
    <s v="NORTH"/>
    <x v="4"/>
    <x v="4"/>
    <x v="3"/>
    <d v="2023-10-14T00:00:00"/>
    <s v="SAT"/>
    <s v="OCT"/>
    <x v="4"/>
    <s v="Q4"/>
    <s v="WEEKEND"/>
    <n v="54"/>
    <n v="40"/>
    <n v="7"/>
    <n v="378"/>
    <n v="33"/>
    <n v="2160"/>
    <x v="1"/>
    <s v="PROFIT"/>
    <n v="926"/>
    <s v="B2C"/>
    <x v="2"/>
    <s v="CASH"/>
  </r>
  <r>
    <s v="ID-1403"/>
    <s v="SOUTH"/>
    <x v="5"/>
    <x v="1"/>
    <x v="5"/>
    <d v="2023-10-15T00:00:00"/>
    <s v="SUN"/>
    <s v="OCT"/>
    <x v="4"/>
    <s v="Q4"/>
    <s v="WEEKEND"/>
    <n v="82"/>
    <n v="5"/>
    <n v="3"/>
    <n v="246"/>
    <n v="2"/>
    <n v="410"/>
    <x v="1"/>
    <s v="PROFIT"/>
    <n v="238"/>
    <s v="B2C"/>
    <x v="1"/>
    <s v="UPI"/>
  </r>
  <r>
    <s v="ID-8786"/>
    <s v="WEST"/>
    <x v="5"/>
    <x v="1"/>
    <x v="3"/>
    <d v="2023-10-16T00:00:00"/>
    <s v="MON"/>
    <s v="OCT"/>
    <x v="4"/>
    <s v="Q4"/>
    <s v="WEEKDAY"/>
    <n v="31"/>
    <n v="5"/>
    <n v="3"/>
    <n v="93"/>
    <n v="2"/>
    <n v="155"/>
    <x v="1"/>
    <s v="PROFIT"/>
    <n v="964"/>
    <s v="B2C"/>
    <x v="0"/>
    <s v="UPI"/>
  </r>
  <r>
    <s v="ID-2566"/>
    <s v="SOUTH"/>
    <x v="6"/>
    <x v="3"/>
    <x v="0"/>
    <d v="2023-10-17T00:00:00"/>
    <s v="TUE"/>
    <s v="OCT"/>
    <x v="4"/>
    <s v="Q4"/>
    <s v="WEEKDAY"/>
    <n v="18"/>
    <n v="15"/>
    <n v="5"/>
    <n v="90"/>
    <n v="10"/>
    <n v="270"/>
    <x v="1"/>
    <s v="PROFIT"/>
    <n v="287"/>
    <s v="B2B"/>
    <x v="1"/>
    <s v="CREDIT"/>
  </r>
  <r>
    <s v="ID-1970"/>
    <s v="NORTH"/>
    <x v="3"/>
    <x v="1"/>
    <x v="2"/>
    <d v="2023-10-18T00:00:00"/>
    <s v="WED"/>
    <s v="OCT"/>
    <x v="4"/>
    <s v="Q4"/>
    <s v="WEEKDAY"/>
    <n v="68"/>
    <n v="5"/>
    <n v="3"/>
    <n v="204"/>
    <n v="2"/>
    <n v="340"/>
    <x v="1"/>
    <s v="PROFIT"/>
    <n v="463"/>
    <s v="B2B"/>
    <x v="1"/>
    <s v="UPI"/>
  </r>
  <r>
    <s v="ID-2170"/>
    <s v="SOUTH"/>
    <x v="4"/>
    <x v="2"/>
    <x v="1"/>
    <d v="2023-10-19T00:00:00"/>
    <s v="THU"/>
    <s v="OCT"/>
    <x v="4"/>
    <s v="Q4"/>
    <s v="WEEKDAY"/>
    <n v="12"/>
    <n v="5"/>
    <n v="2"/>
    <n v="24"/>
    <n v="3"/>
    <n v="60"/>
    <x v="0"/>
    <s v="PROFIT"/>
    <n v="876"/>
    <s v="B2B"/>
    <x v="2"/>
    <s v="CASH"/>
  </r>
  <r>
    <s v="ID-8347"/>
    <s v="WEST"/>
    <x v="3"/>
    <x v="0"/>
    <x v="4"/>
    <d v="2023-10-20T00:00:00"/>
    <s v="FRI"/>
    <s v="OCT"/>
    <x v="4"/>
    <s v="Q4"/>
    <s v="WEEKDAY"/>
    <n v="15"/>
    <n v="5"/>
    <n v="2"/>
    <n v="30"/>
    <n v="3"/>
    <n v="75"/>
    <x v="1"/>
    <s v="PROFIT"/>
    <n v="239"/>
    <s v="B2C"/>
    <x v="3"/>
    <s v="CASH"/>
  </r>
  <r>
    <s v="ID-8480"/>
    <s v="NORTH"/>
    <x v="3"/>
    <x v="6"/>
    <x v="5"/>
    <d v="2023-10-21T00:00:00"/>
    <s v="SAT"/>
    <s v="OCT"/>
    <x v="4"/>
    <s v="Q4"/>
    <s v="WEEKEND"/>
    <n v="90"/>
    <n v="25"/>
    <n v="10"/>
    <n v="900"/>
    <n v="15"/>
    <n v="2250"/>
    <x v="0"/>
    <s v="PROFIT"/>
    <n v="200"/>
    <s v="B2C"/>
    <x v="2"/>
    <s v="UP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7015B1-C896-4749-9E97-AD7F9DE9150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J28:K34" firstHeaderRow="1" firstDataRow="1" firstDataCol="1"/>
  <pivotFields count="23">
    <pivotField showAll="0"/>
    <pivotField showAll="0"/>
    <pivotField showAll="0"/>
    <pivotField showAll="0">
      <items count="8">
        <item x="0"/>
        <item x="6"/>
        <item x="4"/>
        <item x="5"/>
        <item x="1"/>
        <item x="2"/>
        <item x="3"/>
        <item t="default"/>
      </items>
    </pivotField>
    <pivotField showAll="0"/>
    <pivotField numFmtId="14"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8"/>
  </rowFields>
  <rowItems count="6">
    <i>
      <x/>
    </i>
    <i>
      <x v="1"/>
    </i>
    <i>
      <x v="2"/>
    </i>
    <i>
      <x v="3"/>
    </i>
    <i>
      <x v="4"/>
    </i>
    <i t="grand">
      <x/>
    </i>
  </rowItems>
  <colItems count="1">
    <i/>
  </colItems>
  <dataFields count="1">
    <dataField name="Sum of CUSTOMERS" fld="19" baseField="0" baseItem="0"/>
  </dataFields>
  <chartFormats count="8">
    <chartFormat chart="15"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2257E9-CFAC-4B8D-B920-F43FB2AEE19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9:K22" firstHeaderRow="1" firstDataRow="1" firstDataCol="1"/>
  <pivotFields count="23">
    <pivotField showAll="0"/>
    <pivotField showAll="0"/>
    <pivotField showAll="0"/>
    <pivotField showAll="0">
      <items count="8">
        <item x="0"/>
        <item x="6"/>
        <item x="4"/>
        <item x="5"/>
        <item x="1"/>
        <item x="2"/>
        <item x="3"/>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dataField="1" showAll="0"/>
    <pivotField showAll="0"/>
    <pivotField showAll="0"/>
    <pivotField showAll="0"/>
  </pivotFields>
  <rowFields count="1">
    <field x="17"/>
  </rowFields>
  <rowItems count="3">
    <i>
      <x/>
    </i>
    <i>
      <x v="1"/>
    </i>
    <i t="grand">
      <x/>
    </i>
  </rowItems>
  <colItems count="1">
    <i/>
  </colItems>
  <dataFields count="1">
    <dataField name="Sum of CUSTOMERS" fld="19" showDataAs="percentOfTotal" baseField="17"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4B7A4D-BC6D-4679-ABE6-554F7E4B162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K15" firstHeaderRow="1" firstDataRow="1" firstDataCol="1"/>
  <pivotFields count="23">
    <pivotField showAll="0"/>
    <pivotField showAll="0"/>
    <pivotField axis="axisRow" showAll="0">
      <items count="10">
        <item x="6"/>
        <item x="0"/>
        <item x="1"/>
        <item x="3"/>
        <item x="8"/>
        <item x="7"/>
        <item x="4"/>
        <item x="2"/>
        <item x="5"/>
        <item t="default"/>
      </items>
    </pivotField>
    <pivotField showAll="0">
      <items count="8">
        <item x="0"/>
        <item x="6"/>
        <item x="4"/>
        <item x="5"/>
        <item x="1"/>
        <item x="2"/>
        <item x="3"/>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2"/>
  </rowFields>
  <rowItems count="10">
    <i>
      <x/>
    </i>
    <i>
      <x v="1"/>
    </i>
    <i>
      <x v="2"/>
    </i>
    <i>
      <x v="3"/>
    </i>
    <i>
      <x v="4"/>
    </i>
    <i>
      <x v="5"/>
    </i>
    <i>
      <x v="6"/>
    </i>
    <i>
      <x v="7"/>
    </i>
    <i>
      <x v="8"/>
    </i>
    <i t="grand">
      <x/>
    </i>
  </rowItems>
  <colItems count="1">
    <i/>
  </colItems>
  <dataFields count="1">
    <dataField name="Sum of CUSTOMER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65F890-D30A-409F-9AE1-835F37405B3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3">
    <pivotField showAll="0"/>
    <pivotField showAll="0"/>
    <pivotField showAll="0"/>
    <pivotField showAll="0">
      <items count="8">
        <item x="0"/>
        <item x="6"/>
        <item x="4"/>
        <item x="5"/>
        <item x="1"/>
        <item x="2"/>
        <item x="3"/>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5">
        <item x="2"/>
        <item x="0"/>
        <item x="3"/>
        <item x="1"/>
        <item t="default"/>
      </items>
    </pivotField>
    <pivotField showAll="0"/>
  </pivotFields>
  <rowFields count="1">
    <field x="21"/>
  </rowFields>
  <rowItems count="5">
    <i>
      <x/>
    </i>
    <i>
      <x v="1"/>
    </i>
    <i>
      <x v="2"/>
    </i>
    <i>
      <x v="3"/>
    </i>
    <i t="grand">
      <x/>
    </i>
  </rowItems>
  <colItems count="1">
    <i/>
  </colItems>
  <dataFields count="1">
    <dataField name="Sum of CUSTOMERS" fld="19" showDataAs="percentOfCol" baseField="2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4C7C52-DE63-4761-8228-B7290414490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8:N25" firstHeaderRow="1" firstDataRow="1" firstDataCol="1"/>
  <pivotFields count="23">
    <pivotField showAll="0"/>
    <pivotField showAll="0"/>
    <pivotField showAll="0"/>
    <pivotField showAll="0">
      <items count="8">
        <item x="0"/>
        <item x="6"/>
        <item x="4"/>
        <item x="5"/>
        <item x="1"/>
        <item x="2"/>
        <item x="3"/>
        <item t="default"/>
      </items>
    </pivotField>
    <pivotField axis="axisRow" showAll="0">
      <items count="7">
        <item x="1"/>
        <item x="4"/>
        <item x="3"/>
        <item x="5"/>
        <item x="0"/>
        <item x="2"/>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92B630-E9B5-4693-B65D-5A0BAB8A0AC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5">
  <location ref="A19:B27" firstHeaderRow="1"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showAll="0">
      <items count="7">
        <item x="1"/>
        <item x="4"/>
        <item x="3"/>
        <item x="5"/>
        <item x="0"/>
        <item x="2"/>
        <item t="default"/>
      </items>
    </pivotField>
    <pivotField numFmtId="14"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Items count="1">
    <i/>
  </colItems>
  <pageFields count="1">
    <pageField fld="4" item="5" hier="-1"/>
  </pageFields>
  <dataFields count="1">
    <dataField name="Count of QTR"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1A73E9-F347-4501-96A1-5EADB3DD2E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3:C11" firstHeaderRow="0"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showAll="0">
      <items count="7">
        <item x="1"/>
        <item x="4"/>
        <item x="3"/>
        <item x="5"/>
        <item x="0"/>
        <item x="2"/>
        <item t="default"/>
      </items>
    </pivotField>
    <pivotField numFmtId="14"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s>
  <rowFields count="1">
    <field x="3"/>
  </rowFields>
  <rowItems count="8">
    <i>
      <x/>
    </i>
    <i>
      <x v="1"/>
    </i>
    <i>
      <x v="2"/>
    </i>
    <i>
      <x v="3"/>
    </i>
    <i>
      <x v="4"/>
    </i>
    <i>
      <x v="5"/>
    </i>
    <i>
      <x v="6"/>
    </i>
    <i t="grand">
      <x/>
    </i>
  </rowItems>
  <colFields count="1">
    <field x="-2"/>
  </colFields>
  <colItems count="2">
    <i>
      <x/>
    </i>
    <i i="1">
      <x v="1"/>
    </i>
  </colItems>
  <pageFields count="1">
    <pageField fld="4" item="5" hier="-1"/>
  </pageFields>
  <dataFields count="2">
    <dataField name="Sum of NET SALES PRICE" fld="16" baseField="0" baseItem="0"/>
    <dataField name="Sum of NET COST PRICE" fld="14" baseField="0" baseItem="0"/>
  </dataFields>
  <chartFormats count="11">
    <chartFormat chart="10"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1"/>
          </reference>
        </references>
      </pivotArea>
    </chartFormat>
    <chartFormat chart="10" format="7">
      <pivotArea type="data" outline="0" fieldPosition="0">
        <references count="2">
          <reference field="4294967294" count="1" selected="0">
            <x v="1"/>
          </reference>
          <reference field="3" count="1" selected="0">
            <x v="4"/>
          </reference>
        </references>
      </pivotArea>
    </chartFormat>
    <chartFormat chart="10" format="8">
      <pivotArea type="data" outline="0" fieldPosition="0">
        <references count="2">
          <reference field="4294967294" count="1" selected="0">
            <x v="1"/>
          </reference>
          <reference field="3" count="1" selected="0">
            <x v="5"/>
          </reference>
        </references>
      </pivotArea>
    </chartFormat>
    <chartFormat chart="36" format="4"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1"/>
          </reference>
        </references>
      </pivotArea>
    </chartFormat>
    <chartFormat chart="46" format="10" series="1">
      <pivotArea type="data" outline="0" fieldPosition="0">
        <references count="1">
          <reference field="4294967294" count="1" selected="0">
            <x v="0"/>
          </reference>
        </references>
      </pivotArea>
    </chartFormat>
    <chartFormat chart="46" format="11" series="1">
      <pivotArea type="data" outline="0" fieldPosition="0">
        <references count="1">
          <reference field="4294967294" count="1" selected="0">
            <x v="1"/>
          </reference>
        </references>
      </pivotArea>
    </chartFormat>
    <chartFormat chart="46" format="12">
      <pivotArea type="data" outline="0" fieldPosition="0">
        <references count="2">
          <reference field="4294967294" count="1" selected="0">
            <x v="1"/>
          </reference>
          <reference field="3" count="1" selected="0">
            <x v="0"/>
          </reference>
        </references>
      </pivotArea>
    </chartFormat>
    <chartFormat chart="46" format="13">
      <pivotArea type="data" outline="0" fieldPosition="0">
        <references count="2">
          <reference field="4294967294" count="1" selected="0">
            <x v="1"/>
          </reference>
          <reference field="3" count="1" selected="0">
            <x v="4"/>
          </reference>
        </references>
      </pivotArea>
    </chartFormat>
    <chartFormat chart="46" format="14">
      <pivotArea type="data" outline="0" fieldPosition="0">
        <references count="2">
          <reference field="4294967294" count="1" selected="0">
            <x v="1"/>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33DB6B-580B-46DC-BEA3-041700A6165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5">
  <location ref="F4:H12" firstHeaderRow="0"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showAll="0">
      <items count="7">
        <item x="1"/>
        <item x="4"/>
        <item x="3"/>
        <item x="5"/>
        <item x="0"/>
        <item x="2"/>
        <item t="default"/>
      </items>
    </pivotField>
    <pivotField numFmtId="14"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Fields count="1">
    <field x="-2"/>
  </colFields>
  <colItems count="2">
    <i>
      <x/>
    </i>
    <i i="1">
      <x v="1"/>
    </i>
  </colItems>
  <pageFields count="1">
    <pageField fld="4" item="5" hier="-1"/>
  </pageFields>
  <dataFields count="2">
    <dataField name="Sum of UNIT COST PRICE" fld="13" baseField="0" baseItem="0"/>
    <dataField name="Sum of UNIT SALES PRICE" fld="12" baseField="0" baseItem="0"/>
  </dataFields>
  <chartFormats count="50">
    <chartFormat chart="51" format="10" series="1">
      <pivotArea type="data" outline="0" fieldPosition="0">
        <references count="1">
          <reference field="4294967294" count="1" selected="0">
            <x v="1"/>
          </reference>
        </references>
      </pivotArea>
    </chartFormat>
    <chartFormat chart="51" format="11" series="1">
      <pivotArea type="data" outline="0" fieldPosition="0">
        <references count="1">
          <reference field="4294967294" count="1" selected="0">
            <x v="0"/>
          </reference>
        </references>
      </pivotArea>
    </chartFormat>
    <chartFormat chart="51" format="12">
      <pivotArea type="data" outline="0" fieldPosition="0">
        <references count="2">
          <reference field="4294967294" count="1" selected="0">
            <x v="0"/>
          </reference>
          <reference field="3" count="1" selected="0">
            <x v="0"/>
          </reference>
        </references>
      </pivotArea>
    </chartFormat>
    <chartFormat chart="51" format="13">
      <pivotArea type="data" outline="0" fieldPosition="0">
        <references count="2">
          <reference field="4294967294" count="1" selected="0">
            <x v="0"/>
          </reference>
          <reference field="3" count="1" selected="0">
            <x v="4"/>
          </reference>
        </references>
      </pivotArea>
    </chartFormat>
    <chartFormat chart="51" format="14">
      <pivotArea type="data" outline="0" fieldPosition="0">
        <references count="2">
          <reference field="4294967294" count="1" selected="0">
            <x v="0"/>
          </reference>
          <reference field="3" count="1" selected="0">
            <x v="5"/>
          </reference>
        </references>
      </pivotArea>
    </chartFormat>
    <chartFormat chart="57" format="10" series="1">
      <pivotArea type="data" outline="0" fieldPosition="0">
        <references count="1">
          <reference field="4294967294" count="1" selected="0">
            <x v="1"/>
          </reference>
        </references>
      </pivotArea>
    </chartFormat>
    <chartFormat chart="57" format="11" series="1">
      <pivotArea type="data" outline="0" fieldPosition="0">
        <references count="1">
          <reference field="4294967294" count="1" selected="0">
            <x v="0"/>
          </reference>
        </references>
      </pivotArea>
    </chartFormat>
    <chartFormat chart="57" format="12">
      <pivotArea type="data" outline="0" fieldPosition="0">
        <references count="2">
          <reference field="4294967294" count="1" selected="0">
            <x v="0"/>
          </reference>
          <reference field="3" count="1" selected="0">
            <x v="0"/>
          </reference>
        </references>
      </pivotArea>
    </chartFormat>
    <chartFormat chart="57" format="13">
      <pivotArea type="data" outline="0" fieldPosition="0">
        <references count="2">
          <reference field="4294967294" count="1" selected="0">
            <x v="0"/>
          </reference>
          <reference field="3" count="1" selected="0">
            <x v="4"/>
          </reference>
        </references>
      </pivotArea>
    </chartFormat>
    <chartFormat chart="57" format="14">
      <pivotArea type="data" outline="0" fieldPosition="0">
        <references count="2">
          <reference field="4294967294" count="1" selected="0">
            <x v="0"/>
          </reference>
          <reference field="3" count="1" selected="0">
            <x v="5"/>
          </reference>
        </references>
      </pivotArea>
    </chartFormat>
    <chartFormat chart="61" format="10" series="1">
      <pivotArea type="data" outline="0" fieldPosition="0">
        <references count="1">
          <reference field="4294967294" count="1" selected="0">
            <x v="1"/>
          </reference>
        </references>
      </pivotArea>
    </chartFormat>
    <chartFormat chart="61" format="11" series="1">
      <pivotArea type="data" outline="0" fieldPosition="0">
        <references count="1">
          <reference field="4294967294" count="1" selected="0">
            <x v="0"/>
          </reference>
        </references>
      </pivotArea>
    </chartFormat>
    <chartFormat chart="61" format="12">
      <pivotArea type="data" outline="0" fieldPosition="0">
        <references count="2">
          <reference field="4294967294" count="1" selected="0">
            <x v="0"/>
          </reference>
          <reference field="3" count="1" selected="0">
            <x v="0"/>
          </reference>
        </references>
      </pivotArea>
    </chartFormat>
    <chartFormat chart="61" format="13">
      <pivotArea type="data" outline="0" fieldPosition="0">
        <references count="2">
          <reference field="4294967294" count="1" selected="0">
            <x v="0"/>
          </reference>
          <reference field="3" count="1" selected="0">
            <x v="4"/>
          </reference>
        </references>
      </pivotArea>
    </chartFormat>
    <chartFormat chart="61" format="14">
      <pivotArea type="data" outline="0" fieldPosition="0">
        <references count="2">
          <reference field="4294967294" count="1" selected="0">
            <x v="0"/>
          </reference>
          <reference field="3" count="1" selected="0">
            <x v="5"/>
          </reference>
        </references>
      </pivotArea>
    </chartFormat>
    <chartFormat chart="67" format="10" series="1">
      <pivotArea type="data" outline="0" fieldPosition="0">
        <references count="1">
          <reference field="4294967294" count="1" selected="0">
            <x v="1"/>
          </reference>
        </references>
      </pivotArea>
    </chartFormat>
    <chartFormat chart="67" format="11" series="1">
      <pivotArea type="data" outline="0" fieldPosition="0">
        <references count="1">
          <reference field="4294967294" count="1" selected="0">
            <x v="0"/>
          </reference>
        </references>
      </pivotArea>
    </chartFormat>
    <chartFormat chart="67" format="12">
      <pivotArea type="data" outline="0" fieldPosition="0">
        <references count="2">
          <reference field="4294967294" count="1" selected="0">
            <x v="0"/>
          </reference>
          <reference field="3" count="1" selected="0">
            <x v="0"/>
          </reference>
        </references>
      </pivotArea>
    </chartFormat>
    <chartFormat chart="67" format="13">
      <pivotArea type="data" outline="0" fieldPosition="0">
        <references count="2">
          <reference field="4294967294" count="1" selected="0">
            <x v="0"/>
          </reference>
          <reference field="3" count="1" selected="0">
            <x v="4"/>
          </reference>
        </references>
      </pivotArea>
    </chartFormat>
    <chartFormat chart="67" format="14">
      <pivotArea type="data" outline="0" fieldPosition="0">
        <references count="2">
          <reference field="4294967294" count="1" selected="0">
            <x v="0"/>
          </reference>
          <reference field="3" count="1" selected="0">
            <x v="5"/>
          </reference>
        </references>
      </pivotArea>
    </chartFormat>
    <chartFormat chart="71" format="10" series="1">
      <pivotArea type="data" outline="0" fieldPosition="0">
        <references count="1">
          <reference field="4294967294" count="1" selected="0">
            <x v="1"/>
          </reference>
        </references>
      </pivotArea>
    </chartFormat>
    <chartFormat chart="71" format="11" series="1">
      <pivotArea type="data" outline="0" fieldPosition="0">
        <references count="1">
          <reference field="4294967294" count="1" selected="0">
            <x v="0"/>
          </reference>
        </references>
      </pivotArea>
    </chartFormat>
    <chartFormat chart="71" format="12">
      <pivotArea type="data" outline="0" fieldPosition="0">
        <references count="2">
          <reference field="4294967294" count="1" selected="0">
            <x v="0"/>
          </reference>
          <reference field="3" count="1" selected="0">
            <x v="0"/>
          </reference>
        </references>
      </pivotArea>
    </chartFormat>
    <chartFormat chart="71" format="13">
      <pivotArea type="data" outline="0" fieldPosition="0">
        <references count="2">
          <reference field="4294967294" count="1" selected="0">
            <x v="0"/>
          </reference>
          <reference field="3" count="1" selected="0">
            <x v="4"/>
          </reference>
        </references>
      </pivotArea>
    </chartFormat>
    <chartFormat chart="71" format="14">
      <pivotArea type="data" outline="0" fieldPosition="0">
        <references count="2">
          <reference field="4294967294" count="1" selected="0">
            <x v="0"/>
          </reference>
          <reference field="3" count="1" selected="0">
            <x v="5"/>
          </reference>
        </references>
      </pivotArea>
    </chartFormat>
    <chartFormat chart="75" format="10" series="1">
      <pivotArea type="data" outline="0" fieldPosition="0">
        <references count="1">
          <reference field="4294967294" count="1" selected="0">
            <x v="1"/>
          </reference>
        </references>
      </pivotArea>
    </chartFormat>
    <chartFormat chart="75" format="11" series="1">
      <pivotArea type="data" outline="0" fieldPosition="0">
        <references count="1">
          <reference field="4294967294" count="1" selected="0">
            <x v="0"/>
          </reference>
        </references>
      </pivotArea>
    </chartFormat>
    <chartFormat chart="75" format="12">
      <pivotArea type="data" outline="0" fieldPosition="0">
        <references count="2">
          <reference field="4294967294" count="1" selected="0">
            <x v="0"/>
          </reference>
          <reference field="3" count="1" selected="0">
            <x v="0"/>
          </reference>
        </references>
      </pivotArea>
    </chartFormat>
    <chartFormat chart="75" format="13">
      <pivotArea type="data" outline="0" fieldPosition="0">
        <references count="2">
          <reference field="4294967294" count="1" selected="0">
            <x v="0"/>
          </reference>
          <reference field="3" count="1" selected="0">
            <x v="4"/>
          </reference>
        </references>
      </pivotArea>
    </chartFormat>
    <chartFormat chart="75" format="14">
      <pivotArea type="data" outline="0" fieldPosition="0">
        <references count="2">
          <reference field="4294967294" count="1" selected="0">
            <x v="0"/>
          </reference>
          <reference field="3" count="1" selected="0">
            <x v="5"/>
          </reference>
        </references>
      </pivotArea>
    </chartFormat>
    <chartFormat chart="77" format="0" series="1">
      <pivotArea type="data" outline="0" fieldPosition="0">
        <references count="1">
          <reference field="4294967294" count="1" selected="0">
            <x v="0"/>
          </reference>
        </references>
      </pivotArea>
    </chartFormat>
    <chartFormat chart="77" format="1" series="1">
      <pivotArea type="data" outline="0" fieldPosition="0">
        <references count="1">
          <reference field="4294967294" count="1" selected="0">
            <x v="1"/>
          </reference>
        </references>
      </pivotArea>
    </chartFormat>
    <chartFormat chart="77" format="2">
      <pivotArea type="data" outline="0" fieldPosition="0">
        <references count="2">
          <reference field="4294967294" count="1" selected="0">
            <x v="0"/>
          </reference>
          <reference field="3" count="1" selected="0">
            <x v="4"/>
          </reference>
        </references>
      </pivotArea>
    </chartFormat>
    <chartFormat chart="77" format="3">
      <pivotArea type="data" outline="0" fieldPosition="0">
        <references count="2">
          <reference field="4294967294" count="1" selected="0">
            <x v="0"/>
          </reference>
          <reference field="3" count="1" selected="0">
            <x v="5"/>
          </reference>
        </references>
      </pivotArea>
    </chartFormat>
    <chartFormat chart="77" format="4">
      <pivotArea type="data" outline="0" fieldPosition="0">
        <references count="2">
          <reference field="4294967294" count="1" selected="0">
            <x v="0"/>
          </reference>
          <reference field="3" count="1" selected="0">
            <x v="0"/>
          </reference>
        </references>
      </pivotArea>
    </chartFormat>
    <chartFormat chart="80" format="10" series="1">
      <pivotArea type="data" outline="0" fieldPosition="0">
        <references count="1">
          <reference field="4294967294" count="1" selected="0">
            <x v="1"/>
          </reference>
        </references>
      </pivotArea>
    </chartFormat>
    <chartFormat chart="80" format="11" series="1">
      <pivotArea type="data" outline="0" fieldPosition="0">
        <references count="1">
          <reference field="4294967294" count="1" selected="0">
            <x v="0"/>
          </reference>
        </references>
      </pivotArea>
    </chartFormat>
    <chartFormat chart="80" format="12">
      <pivotArea type="data" outline="0" fieldPosition="0">
        <references count="2">
          <reference field="4294967294" count="1" selected="0">
            <x v="0"/>
          </reference>
          <reference field="3" count="1" selected="0">
            <x v="0"/>
          </reference>
        </references>
      </pivotArea>
    </chartFormat>
    <chartFormat chart="80" format="13">
      <pivotArea type="data" outline="0" fieldPosition="0">
        <references count="2">
          <reference field="4294967294" count="1" selected="0">
            <x v="0"/>
          </reference>
          <reference field="3" count="1" selected="0">
            <x v="4"/>
          </reference>
        </references>
      </pivotArea>
    </chartFormat>
    <chartFormat chart="80" format="14">
      <pivotArea type="data" outline="0" fieldPosition="0">
        <references count="2">
          <reference field="4294967294" count="1" selected="0">
            <x v="0"/>
          </reference>
          <reference field="3" count="1" selected="0">
            <x v="5"/>
          </reference>
        </references>
      </pivotArea>
    </chartFormat>
    <chartFormat chart="83" format="5" series="1">
      <pivotArea type="data" outline="0" fieldPosition="0">
        <references count="1">
          <reference field="4294967294" count="1" selected="0">
            <x v="1"/>
          </reference>
        </references>
      </pivotArea>
    </chartFormat>
    <chartFormat chart="83" format="6" series="1">
      <pivotArea type="data" outline="0" fieldPosition="0">
        <references count="1">
          <reference field="4294967294" count="1" selected="0">
            <x v="0"/>
          </reference>
        </references>
      </pivotArea>
    </chartFormat>
    <chartFormat chart="83" format="7">
      <pivotArea type="data" outline="0" fieldPosition="0">
        <references count="2">
          <reference field="4294967294" count="1" selected="0">
            <x v="0"/>
          </reference>
          <reference field="3" count="1" selected="0">
            <x v="0"/>
          </reference>
        </references>
      </pivotArea>
    </chartFormat>
    <chartFormat chart="83" format="8">
      <pivotArea type="data" outline="0" fieldPosition="0">
        <references count="2">
          <reference field="4294967294" count="1" selected="0">
            <x v="0"/>
          </reference>
          <reference field="3" count="1" selected="0">
            <x v="4"/>
          </reference>
        </references>
      </pivotArea>
    </chartFormat>
    <chartFormat chart="83" format="9">
      <pivotArea type="data" outline="0" fieldPosition="0">
        <references count="2">
          <reference field="4294967294" count="1" selected="0">
            <x v="0"/>
          </reference>
          <reference field="3" count="1" selected="0">
            <x v="5"/>
          </reference>
        </references>
      </pivotArea>
    </chartFormat>
    <chartFormat chart="84" format="10" series="1">
      <pivotArea type="data" outline="0" fieldPosition="0">
        <references count="1">
          <reference field="4294967294" count="1" selected="0">
            <x v="1"/>
          </reference>
        </references>
      </pivotArea>
    </chartFormat>
    <chartFormat chart="84" format="11" series="1">
      <pivotArea type="data" outline="0" fieldPosition="0">
        <references count="1">
          <reference field="4294967294" count="1" selected="0">
            <x v="0"/>
          </reference>
        </references>
      </pivotArea>
    </chartFormat>
    <chartFormat chart="84" format="12">
      <pivotArea type="data" outline="0" fieldPosition="0">
        <references count="2">
          <reference field="4294967294" count="1" selected="0">
            <x v="0"/>
          </reference>
          <reference field="3" count="1" selected="0">
            <x v="0"/>
          </reference>
        </references>
      </pivotArea>
    </chartFormat>
    <chartFormat chart="84" format="13">
      <pivotArea type="data" outline="0" fieldPosition="0">
        <references count="2">
          <reference field="4294967294" count="1" selected="0">
            <x v="0"/>
          </reference>
          <reference field="3" count="1" selected="0">
            <x v="4"/>
          </reference>
        </references>
      </pivotArea>
    </chartFormat>
    <chartFormat chart="84" format="1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A6AB51-60E2-4C25-8AB5-549D3AC2489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21:B29" firstHeaderRow="1"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showAll="0">
      <items count="7">
        <item x="1"/>
        <item x="4"/>
        <item x="3"/>
        <item x="5"/>
        <item x="0"/>
        <item x="2"/>
        <item t="default"/>
      </items>
    </pivotField>
    <pivotField numFmtId="14"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Items count="1">
    <i/>
  </colItems>
  <pageFields count="1">
    <pageField fld="4" item="4" hier="-1"/>
  </pageFields>
  <dataFields count="1">
    <dataField name="Count of QTY" fld="11"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BCF319-DE4C-40FE-A786-A3F2AF66D10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3">
  <location ref="F5:H13" firstHeaderRow="0"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showAll="0">
      <items count="7">
        <item x="1"/>
        <item x="4"/>
        <item x="3"/>
        <item x="5"/>
        <item x="0"/>
        <item x="2"/>
        <item t="default"/>
      </items>
    </pivotField>
    <pivotField numFmtId="14"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Fields count="1">
    <field x="-2"/>
  </colFields>
  <colItems count="2">
    <i>
      <x/>
    </i>
    <i i="1">
      <x v="1"/>
    </i>
  </colItems>
  <pageFields count="1">
    <pageField fld="4" item="4" hier="-1"/>
  </pageFields>
  <dataFields count="2">
    <dataField name="Sum of UNIT COST PRICE" fld="13" baseField="0" baseItem="0"/>
    <dataField name="Sum of UNIT SALES PRICE" fld="12" baseField="0" baseItem="0"/>
  </dataFields>
  <chartFormats count="40">
    <chartFormat chart="51" format="10" series="1">
      <pivotArea type="data" outline="0" fieldPosition="0">
        <references count="1">
          <reference field="4294967294" count="1" selected="0">
            <x v="1"/>
          </reference>
        </references>
      </pivotArea>
    </chartFormat>
    <chartFormat chart="51" format="11" series="1">
      <pivotArea type="data" outline="0" fieldPosition="0">
        <references count="1">
          <reference field="4294967294" count="1" selected="0">
            <x v="0"/>
          </reference>
        </references>
      </pivotArea>
    </chartFormat>
    <chartFormat chart="51" format="12">
      <pivotArea type="data" outline="0" fieldPosition="0">
        <references count="2">
          <reference field="4294967294" count="1" selected="0">
            <x v="0"/>
          </reference>
          <reference field="3" count="1" selected="0">
            <x v="0"/>
          </reference>
        </references>
      </pivotArea>
    </chartFormat>
    <chartFormat chart="51" format="13">
      <pivotArea type="data" outline="0" fieldPosition="0">
        <references count="2">
          <reference field="4294967294" count="1" selected="0">
            <x v="0"/>
          </reference>
          <reference field="3" count="1" selected="0">
            <x v="4"/>
          </reference>
        </references>
      </pivotArea>
    </chartFormat>
    <chartFormat chart="51" format="14">
      <pivotArea type="data" outline="0" fieldPosition="0">
        <references count="2">
          <reference field="4294967294" count="1" selected="0">
            <x v="0"/>
          </reference>
          <reference field="3" count="1" selected="0">
            <x v="5"/>
          </reference>
        </references>
      </pivotArea>
    </chartFormat>
    <chartFormat chart="57" format="10" series="1">
      <pivotArea type="data" outline="0" fieldPosition="0">
        <references count="1">
          <reference field="4294967294" count="1" selected="0">
            <x v="1"/>
          </reference>
        </references>
      </pivotArea>
    </chartFormat>
    <chartFormat chart="57" format="11" series="1">
      <pivotArea type="data" outline="0" fieldPosition="0">
        <references count="1">
          <reference field="4294967294" count="1" selected="0">
            <x v="0"/>
          </reference>
        </references>
      </pivotArea>
    </chartFormat>
    <chartFormat chart="57" format="12">
      <pivotArea type="data" outline="0" fieldPosition="0">
        <references count="2">
          <reference field="4294967294" count="1" selected="0">
            <x v="0"/>
          </reference>
          <reference field="3" count="1" selected="0">
            <x v="0"/>
          </reference>
        </references>
      </pivotArea>
    </chartFormat>
    <chartFormat chart="57" format="13">
      <pivotArea type="data" outline="0" fieldPosition="0">
        <references count="2">
          <reference field="4294967294" count="1" selected="0">
            <x v="0"/>
          </reference>
          <reference field="3" count="1" selected="0">
            <x v="4"/>
          </reference>
        </references>
      </pivotArea>
    </chartFormat>
    <chartFormat chart="57" format="14">
      <pivotArea type="data" outline="0" fieldPosition="0">
        <references count="2">
          <reference field="4294967294" count="1" selected="0">
            <x v="0"/>
          </reference>
          <reference field="3" count="1" selected="0">
            <x v="5"/>
          </reference>
        </references>
      </pivotArea>
    </chartFormat>
    <chartFormat chart="61" format="10" series="1">
      <pivotArea type="data" outline="0" fieldPosition="0">
        <references count="1">
          <reference field="4294967294" count="1" selected="0">
            <x v="1"/>
          </reference>
        </references>
      </pivotArea>
    </chartFormat>
    <chartFormat chart="61" format="11" series="1">
      <pivotArea type="data" outline="0" fieldPosition="0">
        <references count="1">
          <reference field="4294967294" count="1" selected="0">
            <x v="0"/>
          </reference>
        </references>
      </pivotArea>
    </chartFormat>
    <chartFormat chart="61" format="12">
      <pivotArea type="data" outline="0" fieldPosition="0">
        <references count="2">
          <reference field="4294967294" count="1" selected="0">
            <x v="0"/>
          </reference>
          <reference field="3" count="1" selected="0">
            <x v="0"/>
          </reference>
        </references>
      </pivotArea>
    </chartFormat>
    <chartFormat chart="61" format="13">
      <pivotArea type="data" outline="0" fieldPosition="0">
        <references count="2">
          <reference field="4294967294" count="1" selected="0">
            <x v="0"/>
          </reference>
          <reference field="3" count="1" selected="0">
            <x v="4"/>
          </reference>
        </references>
      </pivotArea>
    </chartFormat>
    <chartFormat chart="61" format="14">
      <pivotArea type="data" outline="0" fieldPosition="0">
        <references count="2">
          <reference field="4294967294" count="1" selected="0">
            <x v="0"/>
          </reference>
          <reference field="3" count="1" selected="0">
            <x v="5"/>
          </reference>
        </references>
      </pivotArea>
    </chartFormat>
    <chartFormat chart="67" format="10" series="1">
      <pivotArea type="data" outline="0" fieldPosition="0">
        <references count="1">
          <reference field="4294967294" count="1" selected="0">
            <x v="1"/>
          </reference>
        </references>
      </pivotArea>
    </chartFormat>
    <chartFormat chart="67" format="11" series="1">
      <pivotArea type="data" outline="0" fieldPosition="0">
        <references count="1">
          <reference field="4294967294" count="1" selected="0">
            <x v="0"/>
          </reference>
        </references>
      </pivotArea>
    </chartFormat>
    <chartFormat chart="67" format="12">
      <pivotArea type="data" outline="0" fieldPosition="0">
        <references count="2">
          <reference field="4294967294" count="1" selected="0">
            <x v="0"/>
          </reference>
          <reference field="3" count="1" selected="0">
            <x v="0"/>
          </reference>
        </references>
      </pivotArea>
    </chartFormat>
    <chartFormat chart="67" format="13">
      <pivotArea type="data" outline="0" fieldPosition="0">
        <references count="2">
          <reference field="4294967294" count="1" selected="0">
            <x v="0"/>
          </reference>
          <reference field="3" count="1" selected="0">
            <x v="4"/>
          </reference>
        </references>
      </pivotArea>
    </chartFormat>
    <chartFormat chart="67" format="14">
      <pivotArea type="data" outline="0" fieldPosition="0">
        <references count="2">
          <reference field="4294967294" count="1" selected="0">
            <x v="0"/>
          </reference>
          <reference field="3" count="1" selected="0">
            <x v="5"/>
          </reference>
        </references>
      </pivotArea>
    </chartFormat>
    <chartFormat chart="71" format="10" series="1">
      <pivotArea type="data" outline="0" fieldPosition="0">
        <references count="1">
          <reference field="4294967294" count="1" selected="0">
            <x v="1"/>
          </reference>
        </references>
      </pivotArea>
    </chartFormat>
    <chartFormat chart="71" format="11" series="1">
      <pivotArea type="data" outline="0" fieldPosition="0">
        <references count="1">
          <reference field="4294967294" count="1" selected="0">
            <x v="0"/>
          </reference>
        </references>
      </pivotArea>
    </chartFormat>
    <chartFormat chart="71" format="12">
      <pivotArea type="data" outline="0" fieldPosition="0">
        <references count="2">
          <reference field="4294967294" count="1" selected="0">
            <x v="0"/>
          </reference>
          <reference field="3" count="1" selected="0">
            <x v="0"/>
          </reference>
        </references>
      </pivotArea>
    </chartFormat>
    <chartFormat chart="71" format="13">
      <pivotArea type="data" outline="0" fieldPosition="0">
        <references count="2">
          <reference field="4294967294" count="1" selected="0">
            <x v="0"/>
          </reference>
          <reference field="3" count="1" selected="0">
            <x v="4"/>
          </reference>
        </references>
      </pivotArea>
    </chartFormat>
    <chartFormat chart="71" format="14">
      <pivotArea type="data" outline="0" fieldPosition="0">
        <references count="2">
          <reference field="4294967294" count="1" selected="0">
            <x v="0"/>
          </reference>
          <reference field="3" count="1" selected="0">
            <x v="5"/>
          </reference>
        </references>
      </pivotArea>
    </chartFormat>
    <chartFormat chart="75" format="10" series="1">
      <pivotArea type="data" outline="0" fieldPosition="0">
        <references count="1">
          <reference field="4294967294" count="1" selected="0">
            <x v="1"/>
          </reference>
        </references>
      </pivotArea>
    </chartFormat>
    <chartFormat chart="75" format="11" series="1">
      <pivotArea type="data" outline="0" fieldPosition="0">
        <references count="1">
          <reference field="4294967294" count="1" selected="0">
            <x v="0"/>
          </reference>
        </references>
      </pivotArea>
    </chartFormat>
    <chartFormat chart="75" format="12">
      <pivotArea type="data" outline="0" fieldPosition="0">
        <references count="2">
          <reference field="4294967294" count="1" selected="0">
            <x v="0"/>
          </reference>
          <reference field="3" count="1" selected="0">
            <x v="0"/>
          </reference>
        </references>
      </pivotArea>
    </chartFormat>
    <chartFormat chart="75" format="13">
      <pivotArea type="data" outline="0" fieldPosition="0">
        <references count="2">
          <reference field="4294967294" count="1" selected="0">
            <x v="0"/>
          </reference>
          <reference field="3" count="1" selected="0">
            <x v="4"/>
          </reference>
        </references>
      </pivotArea>
    </chartFormat>
    <chartFormat chart="75" format="14">
      <pivotArea type="data" outline="0" fieldPosition="0">
        <references count="2">
          <reference field="4294967294" count="1" selected="0">
            <x v="0"/>
          </reference>
          <reference field="3" count="1" selected="0">
            <x v="5"/>
          </reference>
        </references>
      </pivotArea>
    </chartFormat>
    <chartFormat chart="77" format="0" series="1">
      <pivotArea type="data" outline="0" fieldPosition="0">
        <references count="1">
          <reference field="4294967294" count="1" selected="0">
            <x v="0"/>
          </reference>
        </references>
      </pivotArea>
    </chartFormat>
    <chartFormat chart="77" format="1" series="1">
      <pivotArea type="data" outline="0" fieldPosition="0">
        <references count="1">
          <reference field="4294967294" count="1" selected="0">
            <x v="1"/>
          </reference>
        </references>
      </pivotArea>
    </chartFormat>
    <chartFormat chart="77" format="2">
      <pivotArea type="data" outline="0" fieldPosition="0">
        <references count="2">
          <reference field="4294967294" count="1" selected="0">
            <x v="0"/>
          </reference>
          <reference field="3" count="1" selected="0">
            <x v="4"/>
          </reference>
        </references>
      </pivotArea>
    </chartFormat>
    <chartFormat chart="77" format="3">
      <pivotArea type="data" outline="0" fieldPosition="0">
        <references count="2">
          <reference field="4294967294" count="1" selected="0">
            <x v="0"/>
          </reference>
          <reference field="3" count="1" selected="0">
            <x v="5"/>
          </reference>
        </references>
      </pivotArea>
    </chartFormat>
    <chartFormat chart="77" format="4">
      <pivotArea type="data" outline="0" fieldPosition="0">
        <references count="2">
          <reference field="4294967294" count="1" selected="0">
            <x v="0"/>
          </reference>
          <reference field="3" count="1" selected="0">
            <x v="0"/>
          </reference>
        </references>
      </pivotArea>
    </chartFormat>
    <chartFormat chart="80" format="10" series="1">
      <pivotArea type="data" outline="0" fieldPosition="0">
        <references count="1">
          <reference field="4294967294" count="1" selected="0">
            <x v="1"/>
          </reference>
        </references>
      </pivotArea>
    </chartFormat>
    <chartFormat chart="80" format="11" series="1">
      <pivotArea type="data" outline="0" fieldPosition="0">
        <references count="1">
          <reference field="4294967294" count="1" selected="0">
            <x v="0"/>
          </reference>
        </references>
      </pivotArea>
    </chartFormat>
    <chartFormat chart="80" format="12">
      <pivotArea type="data" outline="0" fieldPosition="0">
        <references count="2">
          <reference field="4294967294" count="1" selected="0">
            <x v="0"/>
          </reference>
          <reference field="3" count="1" selected="0">
            <x v="0"/>
          </reference>
        </references>
      </pivotArea>
    </chartFormat>
    <chartFormat chart="80" format="13">
      <pivotArea type="data" outline="0" fieldPosition="0">
        <references count="2">
          <reference field="4294967294" count="1" selected="0">
            <x v="0"/>
          </reference>
          <reference field="3" count="1" selected="0">
            <x v="4"/>
          </reference>
        </references>
      </pivotArea>
    </chartFormat>
    <chartFormat chart="80" format="1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6D4D76D-66F8-4913-AA24-547CCD4BFA1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3:C11" firstHeaderRow="0"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showAll="0">
      <items count="7">
        <item x="1"/>
        <item x="4"/>
        <item x="3"/>
        <item x="5"/>
        <item x="0"/>
        <item x="2"/>
        <item t="default"/>
      </items>
    </pivotField>
    <pivotField numFmtId="14"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s>
  <rowFields count="1">
    <field x="3"/>
  </rowFields>
  <rowItems count="8">
    <i>
      <x/>
    </i>
    <i>
      <x v="1"/>
    </i>
    <i>
      <x v="2"/>
    </i>
    <i>
      <x v="3"/>
    </i>
    <i>
      <x v="4"/>
    </i>
    <i>
      <x v="5"/>
    </i>
    <i>
      <x v="6"/>
    </i>
    <i t="grand">
      <x/>
    </i>
  </rowItems>
  <colFields count="1">
    <field x="-2"/>
  </colFields>
  <colItems count="2">
    <i>
      <x/>
    </i>
    <i i="1">
      <x v="1"/>
    </i>
  </colItems>
  <pageFields count="1">
    <pageField fld="4" item="4" hier="-1"/>
  </pageFields>
  <dataFields count="2">
    <dataField name="Sum of NET SALES PRICE" fld="16" baseField="0" baseItem="0"/>
    <dataField name="Sum of NET COST PRICE" fld="14" baseField="0" baseItem="0"/>
  </dataFields>
  <chartFormats count="43">
    <chartFormat chart="10"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1"/>
          </reference>
        </references>
      </pivotArea>
    </chartFormat>
    <chartFormat chart="10" format="7">
      <pivotArea type="data" outline="0" fieldPosition="0">
        <references count="2">
          <reference field="4294967294" count="1" selected="0">
            <x v="1"/>
          </reference>
          <reference field="3" count="1" selected="0">
            <x v="4"/>
          </reference>
        </references>
      </pivotArea>
    </chartFormat>
    <chartFormat chart="10" format="8">
      <pivotArea type="data" outline="0" fieldPosition="0">
        <references count="2">
          <reference field="4294967294" count="1" selected="0">
            <x v="1"/>
          </reference>
          <reference field="3" count="1" selected="0">
            <x v="5"/>
          </reference>
        </references>
      </pivotArea>
    </chartFormat>
    <chartFormat chart="11" format="9"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1"/>
          </reference>
        </references>
      </pivotArea>
    </chartFormat>
    <chartFormat chart="11" format="11">
      <pivotArea type="data" outline="0" fieldPosition="0">
        <references count="2">
          <reference field="4294967294" count="1" selected="0">
            <x v="1"/>
          </reference>
          <reference field="3" count="1" selected="0">
            <x v="4"/>
          </reference>
        </references>
      </pivotArea>
    </chartFormat>
    <chartFormat chart="11" format="12">
      <pivotArea type="data" outline="0" fieldPosition="0">
        <references count="2">
          <reference field="4294967294" count="1" selected="0">
            <x v="1"/>
          </reference>
          <reference field="3" count="1" selected="0">
            <x v="5"/>
          </reference>
        </references>
      </pivotArea>
    </chartFormat>
    <chartFormat chart="23" format="12" series="1">
      <pivotArea type="data" outline="0" fieldPosition="0">
        <references count="1">
          <reference field="4294967294" count="1" selected="0">
            <x v="0"/>
          </reference>
        </references>
      </pivotArea>
    </chartFormat>
    <chartFormat chart="23" format="13" series="1">
      <pivotArea type="data" outline="0" fieldPosition="0">
        <references count="1">
          <reference field="4294967294" count="1" selected="0">
            <x v="1"/>
          </reference>
        </references>
      </pivotArea>
    </chartFormat>
    <chartFormat chart="23" format="14">
      <pivotArea type="data" outline="0" fieldPosition="0">
        <references count="2">
          <reference field="4294967294" count="1" selected="0">
            <x v="1"/>
          </reference>
          <reference field="3" count="1" selected="0">
            <x v="0"/>
          </reference>
        </references>
      </pivotArea>
    </chartFormat>
    <chartFormat chart="23" format="15">
      <pivotArea type="data" outline="0" fieldPosition="0">
        <references count="2">
          <reference field="4294967294" count="1" selected="0">
            <x v="1"/>
          </reference>
          <reference field="3" count="1" selected="0">
            <x v="3"/>
          </reference>
        </references>
      </pivotArea>
    </chartFormat>
    <chartFormat chart="23" format="16">
      <pivotArea type="data" outline="0" fieldPosition="0">
        <references count="2">
          <reference field="4294967294" count="1" selected="0">
            <x v="1"/>
          </reference>
          <reference field="3" count="1" selected="0">
            <x v="4"/>
          </reference>
        </references>
      </pivotArea>
    </chartFormat>
    <chartFormat chart="23" format="17">
      <pivotArea type="data" outline="0" fieldPosition="0">
        <references count="2">
          <reference field="4294967294" count="1" selected="0">
            <x v="1"/>
          </reference>
          <reference field="3" count="1" selected="0">
            <x v="5"/>
          </reference>
        </references>
      </pivotArea>
    </chartFormat>
    <chartFormat chart="28" format="10" series="1">
      <pivotArea type="data" outline="0" fieldPosition="0">
        <references count="1">
          <reference field="4294967294" count="1" selected="0">
            <x v="0"/>
          </reference>
        </references>
      </pivotArea>
    </chartFormat>
    <chartFormat chart="28" format="11" series="1">
      <pivotArea type="data" outline="0" fieldPosition="0">
        <references count="1">
          <reference field="4294967294" count="1" selected="0">
            <x v="1"/>
          </reference>
        </references>
      </pivotArea>
    </chartFormat>
    <chartFormat chart="28" format="12">
      <pivotArea type="data" outline="0" fieldPosition="0">
        <references count="2">
          <reference field="4294967294" count="1" selected="0">
            <x v="1"/>
          </reference>
          <reference field="3" count="1" selected="0">
            <x v="0"/>
          </reference>
        </references>
      </pivotArea>
    </chartFormat>
    <chartFormat chart="28" format="13">
      <pivotArea type="data" outline="0" fieldPosition="0">
        <references count="2">
          <reference field="4294967294" count="1" selected="0">
            <x v="1"/>
          </reference>
          <reference field="3" count="1" selected="0">
            <x v="4"/>
          </reference>
        </references>
      </pivotArea>
    </chartFormat>
    <chartFormat chart="28" format="14">
      <pivotArea type="data" outline="0" fieldPosition="0">
        <references count="2">
          <reference field="4294967294" count="1" selected="0">
            <x v="1"/>
          </reference>
          <reference field="3" count="1" selected="0">
            <x v="5"/>
          </reference>
        </references>
      </pivotArea>
    </chartFormat>
    <chartFormat chart="32" format="10" series="1">
      <pivotArea type="data" outline="0" fieldPosition="0">
        <references count="1">
          <reference field="4294967294" count="1" selected="0">
            <x v="0"/>
          </reference>
        </references>
      </pivotArea>
    </chartFormat>
    <chartFormat chart="32" format="11" series="1">
      <pivotArea type="data" outline="0" fieldPosition="0">
        <references count="1">
          <reference field="4294967294" count="1" selected="0">
            <x v="1"/>
          </reference>
        </references>
      </pivotArea>
    </chartFormat>
    <chartFormat chart="32" format="12">
      <pivotArea type="data" outline="0" fieldPosition="0">
        <references count="2">
          <reference field="4294967294" count="1" selected="0">
            <x v="1"/>
          </reference>
          <reference field="3" count="1" selected="0">
            <x v="0"/>
          </reference>
        </references>
      </pivotArea>
    </chartFormat>
    <chartFormat chart="32" format="13">
      <pivotArea type="data" outline="0" fieldPosition="0">
        <references count="2">
          <reference field="4294967294" count="1" selected="0">
            <x v="1"/>
          </reference>
          <reference field="3" count="1" selected="0">
            <x v="4"/>
          </reference>
        </references>
      </pivotArea>
    </chartFormat>
    <chartFormat chart="32" format="14">
      <pivotArea type="data" outline="0" fieldPosition="0">
        <references count="2">
          <reference field="4294967294" count="1" selected="0">
            <x v="1"/>
          </reference>
          <reference field="3" count="1" selected="0">
            <x v="5"/>
          </reference>
        </references>
      </pivotArea>
    </chartFormat>
    <chartFormat chart="36" format="4"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1"/>
          </reference>
        </references>
      </pivotArea>
    </chartFormat>
    <chartFormat chart="46" format="10" series="1">
      <pivotArea type="data" outline="0" fieldPosition="0">
        <references count="1">
          <reference field="4294967294" count="1" selected="0">
            <x v="0"/>
          </reference>
        </references>
      </pivotArea>
    </chartFormat>
    <chartFormat chart="46" format="11" series="1">
      <pivotArea type="data" outline="0" fieldPosition="0">
        <references count="1">
          <reference field="4294967294" count="1" selected="0">
            <x v="1"/>
          </reference>
        </references>
      </pivotArea>
    </chartFormat>
    <chartFormat chart="46" format="12">
      <pivotArea type="data" outline="0" fieldPosition="0">
        <references count="2">
          <reference field="4294967294" count="1" selected="0">
            <x v="1"/>
          </reference>
          <reference field="3" count="1" selected="0">
            <x v="0"/>
          </reference>
        </references>
      </pivotArea>
    </chartFormat>
    <chartFormat chart="46" format="13">
      <pivotArea type="data" outline="0" fieldPosition="0">
        <references count="2">
          <reference field="4294967294" count="1" selected="0">
            <x v="1"/>
          </reference>
          <reference field="3" count="1" selected="0">
            <x v="4"/>
          </reference>
        </references>
      </pivotArea>
    </chartFormat>
    <chartFormat chart="46" format="14">
      <pivotArea type="data" outline="0" fieldPosition="0">
        <references count="2">
          <reference field="4294967294" count="1" selected="0">
            <x v="1"/>
          </reference>
          <reference field="3" count="1" selected="0">
            <x v="5"/>
          </reference>
        </references>
      </pivotArea>
    </chartFormat>
    <chartFormat chart="49" format="0" series="1">
      <pivotArea type="data" outline="0" fieldPosition="0">
        <references count="1">
          <reference field="4294967294" count="1" selected="0">
            <x v="0"/>
          </reference>
        </references>
      </pivotArea>
    </chartFormat>
    <chartFormat chart="49" format="1" series="1">
      <pivotArea type="data" outline="0" fieldPosition="0">
        <references count="1">
          <reference field="4294967294" count="1" selected="0">
            <x v="1"/>
          </reference>
        </references>
      </pivotArea>
    </chartFormat>
    <chartFormat chart="51" format="0" series="1">
      <pivotArea type="data" outline="0" fieldPosition="0">
        <references count="1">
          <reference field="4294967294" count="1" selected="0">
            <x v="0"/>
          </reference>
        </references>
      </pivotArea>
    </chartFormat>
    <chartFormat chart="51" format="1" series="1">
      <pivotArea type="data" outline="0" fieldPosition="0">
        <references count="1">
          <reference field="4294967294" count="1" selected="0">
            <x v="1"/>
          </reference>
        </references>
      </pivotArea>
    </chartFormat>
    <chartFormat chart="51" format="2">
      <pivotArea type="data" outline="0" fieldPosition="0">
        <references count="2">
          <reference field="4294967294" count="1" selected="0">
            <x v="1"/>
          </reference>
          <reference field="3" count="1" selected="0">
            <x v="5"/>
          </reference>
        </references>
      </pivotArea>
    </chartFormat>
    <chartFormat chart="51" format="3">
      <pivotArea type="data" outline="0" fieldPosition="0">
        <references count="2">
          <reference field="4294967294" count="1" selected="0">
            <x v="1"/>
          </reference>
          <reference field="3" count="1" selected="0">
            <x v="4"/>
          </reference>
        </references>
      </pivotArea>
    </chartFormat>
    <chartFormat chart="51" format="4">
      <pivotArea type="data" outline="0" fieldPosition="0">
        <references count="2">
          <reference field="4294967294" count="1" selected="0">
            <x v="1"/>
          </reference>
          <reference field="3" count="1" selected="0">
            <x v="0"/>
          </reference>
        </references>
      </pivotArea>
    </chartFormat>
    <chartFormat chart="53" format="10" series="1">
      <pivotArea type="data" outline="0" fieldPosition="0">
        <references count="1">
          <reference field="4294967294" count="1" selected="0">
            <x v="0"/>
          </reference>
        </references>
      </pivotArea>
    </chartFormat>
    <chartFormat chart="53" format="11" series="1">
      <pivotArea type="data" outline="0" fieldPosition="0">
        <references count="1">
          <reference field="4294967294" count="1" selected="0">
            <x v="1"/>
          </reference>
        </references>
      </pivotArea>
    </chartFormat>
    <chartFormat chart="53" format="12">
      <pivotArea type="data" outline="0" fieldPosition="0">
        <references count="2">
          <reference field="4294967294" count="1" selected="0">
            <x v="1"/>
          </reference>
          <reference field="3" count="1" selected="0">
            <x v="0"/>
          </reference>
        </references>
      </pivotArea>
    </chartFormat>
    <chartFormat chart="53" format="13">
      <pivotArea type="data" outline="0" fieldPosition="0">
        <references count="2">
          <reference field="4294967294" count="1" selected="0">
            <x v="1"/>
          </reference>
          <reference field="3" count="1" selected="0">
            <x v="4"/>
          </reference>
        </references>
      </pivotArea>
    </chartFormat>
    <chartFormat chart="53" format="14">
      <pivotArea type="data" outline="0" fieldPosition="0">
        <references count="2">
          <reference field="4294967294" count="1" selected="0">
            <x v="1"/>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09CF2BE-0026-41D6-8B6C-2531E26EC69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A19:B27" firstHeaderRow="1"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showAll="0">
      <items count="7">
        <item x="1"/>
        <item x="4"/>
        <item x="3"/>
        <item x="5"/>
        <item x="0"/>
        <item x="2"/>
        <item t="default"/>
      </items>
    </pivotField>
    <pivotField numFmtId="14"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Items count="1">
    <i/>
  </colItems>
  <pageFields count="1">
    <pageField fld="4" item="3" hier="-1"/>
  </pageFields>
  <dataFields count="1">
    <dataField name="Count of QTY" fld="11"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DFCBE12-468B-4651-AFC9-4F475869CB1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3:C11" firstHeaderRow="0"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showAll="0">
      <items count="7">
        <item x="1"/>
        <item x="4"/>
        <item x="3"/>
        <item x="5"/>
        <item x="0"/>
        <item x="2"/>
        <item t="default"/>
      </items>
    </pivotField>
    <pivotField numFmtId="14"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s>
  <rowFields count="1">
    <field x="3"/>
  </rowFields>
  <rowItems count="8">
    <i>
      <x/>
    </i>
    <i>
      <x v="1"/>
    </i>
    <i>
      <x v="2"/>
    </i>
    <i>
      <x v="3"/>
    </i>
    <i>
      <x v="4"/>
    </i>
    <i>
      <x v="5"/>
    </i>
    <i>
      <x v="6"/>
    </i>
    <i t="grand">
      <x/>
    </i>
  </rowItems>
  <colFields count="1">
    <field x="-2"/>
  </colFields>
  <colItems count="2">
    <i>
      <x/>
    </i>
    <i i="1">
      <x v="1"/>
    </i>
  </colItems>
  <pageFields count="1">
    <pageField fld="4" item="3" hier="-1"/>
  </pageFields>
  <dataFields count="2">
    <dataField name="Sum of NET SALES PRICE" fld="16" baseField="0" baseItem="0"/>
    <dataField name="Sum of NET COST PRICE" fld="14" baseField="0" baseItem="0"/>
  </dataFields>
  <chartFormats count="37">
    <chartFormat chart="10"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1"/>
          </reference>
        </references>
      </pivotArea>
    </chartFormat>
    <chartFormat chart="10" format="7">
      <pivotArea type="data" outline="0" fieldPosition="0">
        <references count="2">
          <reference field="4294967294" count="1" selected="0">
            <x v="1"/>
          </reference>
          <reference field="3" count="1" selected="0">
            <x v="4"/>
          </reference>
        </references>
      </pivotArea>
    </chartFormat>
    <chartFormat chart="10" format="8">
      <pivotArea type="data" outline="0" fieldPosition="0">
        <references count="2">
          <reference field="4294967294" count="1" selected="0">
            <x v="1"/>
          </reference>
          <reference field="3" count="1" selected="0">
            <x v="5"/>
          </reference>
        </references>
      </pivotArea>
    </chartFormat>
    <chartFormat chart="11" format="9"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1"/>
          </reference>
        </references>
      </pivotArea>
    </chartFormat>
    <chartFormat chart="11" format="11">
      <pivotArea type="data" outline="0" fieldPosition="0">
        <references count="2">
          <reference field="4294967294" count="1" selected="0">
            <x v="1"/>
          </reference>
          <reference field="3" count="1" selected="0">
            <x v="4"/>
          </reference>
        </references>
      </pivotArea>
    </chartFormat>
    <chartFormat chart="11" format="12">
      <pivotArea type="data" outline="0" fieldPosition="0">
        <references count="2">
          <reference field="4294967294" count="1" selected="0">
            <x v="1"/>
          </reference>
          <reference field="3" count="1" selected="0">
            <x v="5"/>
          </reference>
        </references>
      </pivotArea>
    </chartFormat>
    <chartFormat chart="23" format="12" series="1">
      <pivotArea type="data" outline="0" fieldPosition="0">
        <references count="1">
          <reference field="4294967294" count="1" selected="0">
            <x v="0"/>
          </reference>
        </references>
      </pivotArea>
    </chartFormat>
    <chartFormat chart="23" format="13" series="1">
      <pivotArea type="data" outline="0" fieldPosition="0">
        <references count="1">
          <reference field="4294967294" count="1" selected="0">
            <x v="1"/>
          </reference>
        </references>
      </pivotArea>
    </chartFormat>
    <chartFormat chart="23" format="14">
      <pivotArea type="data" outline="0" fieldPosition="0">
        <references count="2">
          <reference field="4294967294" count="1" selected="0">
            <x v="1"/>
          </reference>
          <reference field="3" count="1" selected="0">
            <x v="0"/>
          </reference>
        </references>
      </pivotArea>
    </chartFormat>
    <chartFormat chart="23" format="15">
      <pivotArea type="data" outline="0" fieldPosition="0">
        <references count="2">
          <reference field="4294967294" count="1" selected="0">
            <x v="1"/>
          </reference>
          <reference field="3" count="1" selected="0">
            <x v="3"/>
          </reference>
        </references>
      </pivotArea>
    </chartFormat>
    <chartFormat chart="23" format="16">
      <pivotArea type="data" outline="0" fieldPosition="0">
        <references count="2">
          <reference field="4294967294" count="1" selected="0">
            <x v="1"/>
          </reference>
          <reference field="3" count="1" selected="0">
            <x v="4"/>
          </reference>
        </references>
      </pivotArea>
    </chartFormat>
    <chartFormat chart="23" format="17">
      <pivotArea type="data" outline="0" fieldPosition="0">
        <references count="2">
          <reference field="4294967294" count="1" selected="0">
            <x v="1"/>
          </reference>
          <reference field="3" count="1" selected="0">
            <x v="5"/>
          </reference>
        </references>
      </pivotArea>
    </chartFormat>
    <chartFormat chart="28" format="10" series="1">
      <pivotArea type="data" outline="0" fieldPosition="0">
        <references count="1">
          <reference field="4294967294" count="1" selected="0">
            <x v="0"/>
          </reference>
        </references>
      </pivotArea>
    </chartFormat>
    <chartFormat chart="28" format="11" series="1">
      <pivotArea type="data" outline="0" fieldPosition="0">
        <references count="1">
          <reference field="4294967294" count="1" selected="0">
            <x v="1"/>
          </reference>
        </references>
      </pivotArea>
    </chartFormat>
    <chartFormat chart="28" format="12">
      <pivotArea type="data" outline="0" fieldPosition="0">
        <references count="2">
          <reference field="4294967294" count="1" selected="0">
            <x v="1"/>
          </reference>
          <reference field="3" count="1" selected="0">
            <x v="0"/>
          </reference>
        </references>
      </pivotArea>
    </chartFormat>
    <chartFormat chart="28" format="13">
      <pivotArea type="data" outline="0" fieldPosition="0">
        <references count="2">
          <reference field="4294967294" count="1" selected="0">
            <x v="1"/>
          </reference>
          <reference field="3" count="1" selected="0">
            <x v="4"/>
          </reference>
        </references>
      </pivotArea>
    </chartFormat>
    <chartFormat chart="28" format="14">
      <pivotArea type="data" outline="0" fieldPosition="0">
        <references count="2">
          <reference field="4294967294" count="1" selected="0">
            <x v="1"/>
          </reference>
          <reference field="3" count="1" selected="0">
            <x v="5"/>
          </reference>
        </references>
      </pivotArea>
    </chartFormat>
    <chartFormat chart="32" format="10" series="1">
      <pivotArea type="data" outline="0" fieldPosition="0">
        <references count="1">
          <reference field="4294967294" count="1" selected="0">
            <x v="0"/>
          </reference>
        </references>
      </pivotArea>
    </chartFormat>
    <chartFormat chart="32" format="11" series="1">
      <pivotArea type="data" outline="0" fieldPosition="0">
        <references count="1">
          <reference field="4294967294" count="1" selected="0">
            <x v="1"/>
          </reference>
        </references>
      </pivotArea>
    </chartFormat>
    <chartFormat chart="32" format="12">
      <pivotArea type="data" outline="0" fieldPosition="0">
        <references count="2">
          <reference field="4294967294" count="1" selected="0">
            <x v="1"/>
          </reference>
          <reference field="3" count="1" selected="0">
            <x v="0"/>
          </reference>
        </references>
      </pivotArea>
    </chartFormat>
    <chartFormat chart="32" format="13">
      <pivotArea type="data" outline="0" fieldPosition="0">
        <references count="2">
          <reference field="4294967294" count="1" selected="0">
            <x v="1"/>
          </reference>
          <reference field="3" count="1" selected="0">
            <x v="4"/>
          </reference>
        </references>
      </pivotArea>
    </chartFormat>
    <chartFormat chart="32" format="14">
      <pivotArea type="data" outline="0" fieldPosition="0">
        <references count="2">
          <reference field="4294967294" count="1" selected="0">
            <x v="1"/>
          </reference>
          <reference field="3" count="1" selected="0">
            <x v="5"/>
          </reference>
        </references>
      </pivotArea>
    </chartFormat>
    <chartFormat chart="36" format="4"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1"/>
          </reference>
        </references>
      </pivotArea>
    </chartFormat>
    <chartFormat chart="46" format="10" series="1">
      <pivotArea type="data" outline="0" fieldPosition="0">
        <references count="1">
          <reference field="4294967294" count="1" selected="0">
            <x v="0"/>
          </reference>
        </references>
      </pivotArea>
    </chartFormat>
    <chartFormat chart="46" format="11" series="1">
      <pivotArea type="data" outline="0" fieldPosition="0">
        <references count="1">
          <reference field="4294967294" count="1" selected="0">
            <x v="1"/>
          </reference>
        </references>
      </pivotArea>
    </chartFormat>
    <chartFormat chart="46" format="12">
      <pivotArea type="data" outline="0" fieldPosition="0">
        <references count="2">
          <reference field="4294967294" count="1" selected="0">
            <x v="1"/>
          </reference>
          <reference field="3" count="1" selected="0">
            <x v="0"/>
          </reference>
        </references>
      </pivotArea>
    </chartFormat>
    <chartFormat chart="46" format="13">
      <pivotArea type="data" outline="0" fieldPosition="0">
        <references count="2">
          <reference field="4294967294" count="1" selected="0">
            <x v="1"/>
          </reference>
          <reference field="3" count="1" selected="0">
            <x v="4"/>
          </reference>
        </references>
      </pivotArea>
    </chartFormat>
    <chartFormat chart="46" format="14">
      <pivotArea type="data" outline="0" fieldPosition="0">
        <references count="2">
          <reference field="4294967294" count="1" selected="0">
            <x v="1"/>
          </reference>
          <reference field="3" count="1" selected="0">
            <x v="5"/>
          </reference>
        </references>
      </pivotArea>
    </chartFormat>
    <chartFormat chart="51" format="12" series="1">
      <pivotArea type="data" outline="0" fieldPosition="0">
        <references count="1">
          <reference field="4294967294" count="1" selected="0">
            <x v="0"/>
          </reference>
        </references>
      </pivotArea>
    </chartFormat>
    <chartFormat chart="51" format="13" series="1">
      <pivotArea type="data" outline="0" fieldPosition="0">
        <references count="1">
          <reference field="4294967294" count="1" selected="0">
            <x v="1"/>
          </reference>
        </references>
      </pivotArea>
    </chartFormat>
    <chartFormat chart="51" format="14">
      <pivotArea type="data" outline="0" fieldPosition="0">
        <references count="2">
          <reference field="4294967294" count="1" selected="0">
            <x v="1"/>
          </reference>
          <reference field="3" count="1" selected="0">
            <x v="0"/>
          </reference>
        </references>
      </pivotArea>
    </chartFormat>
    <chartFormat chart="51" format="15">
      <pivotArea type="data" outline="0" fieldPosition="0">
        <references count="2">
          <reference field="4294967294" count="1" selected="0">
            <x v="1"/>
          </reference>
          <reference field="3" count="1" selected="0">
            <x v="3"/>
          </reference>
        </references>
      </pivotArea>
    </chartFormat>
    <chartFormat chart="51" format="16">
      <pivotArea type="data" outline="0" fieldPosition="0">
        <references count="2">
          <reference field="4294967294" count="1" selected="0">
            <x v="1"/>
          </reference>
          <reference field="3" count="1" selected="0">
            <x v="4"/>
          </reference>
        </references>
      </pivotArea>
    </chartFormat>
    <chartFormat chart="51" format="17">
      <pivotArea type="data" outline="0" fieldPosition="0">
        <references count="2">
          <reference field="4294967294" count="1" selected="0">
            <x v="1"/>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BEC1B2C-3F89-4AEA-9A73-68B399F437E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7">
  <location ref="F3:H11" firstHeaderRow="0"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showAll="0">
      <items count="7">
        <item x="1"/>
        <item x="4"/>
        <item x="3"/>
        <item x="5"/>
        <item x="0"/>
        <item x="2"/>
        <item t="default"/>
      </items>
    </pivotField>
    <pivotField numFmtId="14"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Fields count="1">
    <field x="-2"/>
  </colFields>
  <colItems count="2">
    <i>
      <x/>
    </i>
    <i i="1">
      <x v="1"/>
    </i>
  </colItems>
  <pageFields count="1">
    <pageField fld="4" item="3" hier="-1"/>
  </pageFields>
  <dataFields count="2">
    <dataField name="Sum of UNIT COST PRICE" fld="13" baseField="0" baseItem="0"/>
    <dataField name="Sum of UNIT SALES PRICE" fld="12" baseField="0" baseItem="0"/>
  </dataFields>
  <chartFormats count="45">
    <chartFormat chart="51" format="10" series="1">
      <pivotArea type="data" outline="0" fieldPosition="0">
        <references count="1">
          <reference field="4294967294" count="1" selected="0">
            <x v="1"/>
          </reference>
        </references>
      </pivotArea>
    </chartFormat>
    <chartFormat chart="51" format="11" series="1">
      <pivotArea type="data" outline="0" fieldPosition="0">
        <references count="1">
          <reference field="4294967294" count="1" selected="0">
            <x v="0"/>
          </reference>
        </references>
      </pivotArea>
    </chartFormat>
    <chartFormat chart="51" format="12">
      <pivotArea type="data" outline="0" fieldPosition="0">
        <references count="2">
          <reference field="4294967294" count="1" selected="0">
            <x v="0"/>
          </reference>
          <reference field="3" count="1" selected="0">
            <x v="0"/>
          </reference>
        </references>
      </pivotArea>
    </chartFormat>
    <chartFormat chart="51" format="13">
      <pivotArea type="data" outline="0" fieldPosition="0">
        <references count="2">
          <reference field="4294967294" count="1" selected="0">
            <x v="0"/>
          </reference>
          <reference field="3" count="1" selected="0">
            <x v="4"/>
          </reference>
        </references>
      </pivotArea>
    </chartFormat>
    <chartFormat chart="51" format="14">
      <pivotArea type="data" outline="0" fieldPosition="0">
        <references count="2">
          <reference field="4294967294" count="1" selected="0">
            <x v="0"/>
          </reference>
          <reference field="3" count="1" selected="0">
            <x v="5"/>
          </reference>
        </references>
      </pivotArea>
    </chartFormat>
    <chartFormat chart="57" format="10" series="1">
      <pivotArea type="data" outline="0" fieldPosition="0">
        <references count="1">
          <reference field="4294967294" count="1" selected="0">
            <x v="1"/>
          </reference>
        </references>
      </pivotArea>
    </chartFormat>
    <chartFormat chart="57" format="11" series="1">
      <pivotArea type="data" outline="0" fieldPosition="0">
        <references count="1">
          <reference field="4294967294" count="1" selected="0">
            <x v="0"/>
          </reference>
        </references>
      </pivotArea>
    </chartFormat>
    <chartFormat chart="57" format="12">
      <pivotArea type="data" outline="0" fieldPosition="0">
        <references count="2">
          <reference field="4294967294" count="1" selected="0">
            <x v="0"/>
          </reference>
          <reference field="3" count="1" selected="0">
            <x v="0"/>
          </reference>
        </references>
      </pivotArea>
    </chartFormat>
    <chartFormat chart="57" format="13">
      <pivotArea type="data" outline="0" fieldPosition="0">
        <references count="2">
          <reference field="4294967294" count="1" selected="0">
            <x v="0"/>
          </reference>
          <reference field="3" count="1" selected="0">
            <x v="4"/>
          </reference>
        </references>
      </pivotArea>
    </chartFormat>
    <chartFormat chart="57" format="14">
      <pivotArea type="data" outline="0" fieldPosition="0">
        <references count="2">
          <reference field="4294967294" count="1" selected="0">
            <x v="0"/>
          </reference>
          <reference field="3" count="1" selected="0">
            <x v="5"/>
          </reference>
        </references>
      </pivotArea>
    </chartFormat>
    <chartFormat chart="61" format="10" series="1">
      <pivotArea type="data" outline="0" fieldPosition="0">
        <references count="1">
          <reference field="4294967294" count="1" selected="0">
            <x v="1"/>
          </reference>
        </references>
      </pivotArea>
    </chartFormat>
    <chartFormat chart="61" format="11" series="1">
      <pivotArea type="data" outline="0" fieldPosition="0">
        <references count="1">
          <reference field="4294967294" count="1" selected="0">
            <x v="0"/>
          </reference>
        </references>
      </pivotArea>
    </chartFormat>
    <chartFormat chart="61" format="12">
      <pivotArea type="data" outline="0" fieldPosition="0">
        <references count="2">
          <reference field="4294967294" count="1" selected="0">
            <x v="0"/>
          </reference>
          <reference field="3" count="1" selected="0">
            <x v="0"/>
          </reference>
        </references>
      </pivotArea>
    </chartFormat>
    <chartFormat chart="61" format="13">
      <pivotArea type="data" outline="0" fieldPosition="0">
        <references count="2">
          <reference field="4294967294" count="1" selected="0">
            <x v="0"/>
          </reference>
          <reference field="3" count="1" selected="0">
            <x v="4"/>
          </reference>
        </references>
      </pivotArea>
    </chartFormat>
    <chartFormat chart="61" format="14">
      <pivotArea type="data" outline="0" fieldPosition="0">
        <references count="2">
          <reference field="4294967294" count="1" selected="0">
            <x v="0"/>
          </reference>
          <reference field="3" count="1" selected="0">
            <x v="5"/>
          </reference>
        </references>
      </pivotArea>
    </chartFormat>
    <chartFormat chart="67" format="10" series="1">
      <pivotArea type="data" outline="0" fieldPosition="0">
        <references count="1">
          <reference field="4294967294" count="1" selected="0">
            <x v="1"/>
          </reference>
        </references>
      </pivotArea>
    </chartFormat>
    <chartFormat chart="67" format="11" series="1">
      <pivotArea type="data" outline="0" fieldPosition="0">
        <references count="1">
          <reference field="4294967294" count="1" selected="0">
            <x v="0"/>
          </reference>
        </references>
      </pivotArea>
    </chartFormat>
    <chartFormat chart="67" format="12">
      <pivotArea type="data" outline="0" fieldPosition="0">
        <references count="2">
          <reference field="4294967294" count="1" selected="0">
            <x v="0"/>
          </reference>
          <reference field="3" count="1" selected="0">
            <x v="0"/>
          </reference>
        </references>
      </pivotArea>
    </chartFormat>
    <chartFormat chart="67" format="13">
      <pivotArea type="data" outline="0" fieldPosition="0">
        <references count="2">
          <reference field="4294967294" count="1" selected="0">
            <x v="0"/>
          </reference>
          <reference field="3" count="1" selected="0">
            <x v="4"/>
          </reference>
        </references>
      </pivotArea>
    </chartFormat>
    <chartFormat chart="67" format="14">
      <pivotArea type="data" outline="0" fieldPosition="0">
        <references count="2">
          <reference field="4294967294" count="1" selected="0">
            <x v="0"/>
          </reference>
          <reference field="3" count="1" selected="0">
            <x v="5"/>
          </reference>
        </references>
      </pivotArea>
    </chartFormat>
    <chartFormat chart="71" format="10" series="1">
      <pivotArea type="data" outline="0" fieldPosition="0">
        <references count="1">
          <reference field="4294967294" count="1" selected="0">
            <x v="1"/>
          </reference>
        </references>
      </pivotArea>
    </chartFormat>
    <chartFormat chart="71" format="11" series="1">
      <pivotArea type="data" outline="0" fieldPosition="0">
        <references count="1">
          <reference field="4294967294" count="1" selected="0">
            <x v="0"/>
          </reference>
        </references>
      </pivotArea>
    </chartFormat>
    <chartFormat chart="71" format="12">
      <pivotArea type="data" outline="0" fieldPosition="0">
        <references count="2">
          <reference field="4294967294" count="1" selected="0">
            <x v="0"/>
          </reference>
          <reference field="3" count="1" selected="0">
            <x v="0"/>
          </reference>
        </references>
      </pivotArea>
    </chartFormat>
    <chartFormat chart="71" format="13">
      <pivotArea type="data" outline="0" fieldPosition="0">
        <references count="2">
          <reference field="4294967294" count="1" selected="0">
            <x v="0"/>
          </reference>
          <reference field="3" count="1" selected="0">
            <x v="4"/>
          </reference>
        </references>
      </pivotArea>
    </chartFormat>
    <chartFormat chart="71" format="14">
      <pivotArea type="data" outline="0" fieldPosition="0">
        <references count="2">
          <reference field="4294967294" count="1" selected="0">
            <x v="0"/>
          </reference>
          <reference field="3" count="1" selected="0">
            <x v="5"/>
          </reference>
        </references>
      </pivotArea>
    </chartFormat>
    <chartFormat chart="75" format="10" series="1">
      <pivotArea type="data" outline="0" fieldPosition="0">
        <references count="1">
          <reference field="4294967294" count="1" selected="0">
            <x v="1"/>
          </reference>
        </references>
      </pivotArea>
    </chartFormat>
    <chartFormat chart="75" format="11" series="1">
      <pivotArea type="data" outline="0" fieldPosition="0">
        <references count="1">
          <reference field="4294967294" count="1" selected="0">
            <x v="0"/>
          </reference>
        </references>
      </pivotArea>
    </chartFormat>
    <chartFormat chart="75" format="12">
      <pivotArea type="data" outline="0" fieldPosition="0">
        <references count="2">
          <reference field="4294967294" count="1" selected="0">
            <x v="0"/>
          </reference>
          <reference field="3" count="1" selected="0">
            <x v="0"/>
          </reference>
        </references>
      </pivotArea>
    </chartFormat>
    <chartFormat chart="75" format="13">
      <pivotArea type="data" outline="0" fieldPosition="0">
        <references count="2">
          <reference field="4294967294" count="1" selected="0">
            <x v="0"/>
          </reference>
          <reference field="3" count="1" selected="0">
            <x v="4"/>
          </reference>
        </references>
      </pivotArea>
    </chartFormat>
    <chartFormat chart="75" format="14">
      <pivotArea type="data" outline="0" fieldPosition="0">
        <references count="2">
          <reference field="4294967294" count="1" selected="0">
            <x v="0"/>
          </reference>
          <reference field="3" count="1" selected="0">
            <x v="5"/>
          </reference>
        </references>
      </pivotArea>
    </chartFormat>
    <chartFormat chart="78" format="0" series="1">
      <pivotArea type="data" outline="0" fieldPosition="0">
        <references count="1">
          <reference field="4294967294" count="1" selected="0">
            <x v="0"/>
          </reference>
        </references>
      </pivotArea>
    </chartFormat>
    <chartFormat chart="78" format="1" series="1">
      <pivotArea type="data" outline="0" fieldPosition="0">
        <references count="1">
          <reference field="4294967294" count="1" selected="0">
            <x v="1"/>
          </reference>
        </references>
      </pivotArea>
    </chartFormat>
    <chartFormat chart="78" format="2">
      <pivotArea type="data" outline="0" fieldPosition="0">
        <references count="2">
          <reference field="4294967294" count="1" selected="0">
            <x v="0"/>
          </reference>
          <reference field="3" count="1" selected="0">
            <x v="5"/>
          </reference>
        </references>
      </pivotArea>
    </chartFormat>
    <chartFormat chart="78" format="3">
      <pivotArea type="data" outline="0" fieldPosition="0">
        <references count="2">
          <reference field="4294967294" count="1" selected="0">
            <x v="0"/>
          </reference>
          <reference field="3" count="1" selected="0">
            <x v="4"/>
          </reference>
        </references>
      </pivotArea>
    </chartFormat>
    <chartFormat chart="78" format="4">
      <pivotArea type="data" outline="0" fieldPosition="0">
        <references count="2">
          <reference field="4294967294" count="1" selected="0">
            <x v="0"/>
          </reference>
          <reference field="3" count="1" selected="0">
            <x v="0"/>
          </reference>
        </references>
      </pivotArea>
    </chartFormat>
    <chartFormat chart="79" format="5" series="1">
      <pivotArea type="data" outline="0" fieldPosition="0">
        <references count="1">
          <reference field="4294967294" count="1" selected="0">
            <x v="1"/>
          </reference>
        </references>
      </pivotArea>
    </chartFormat>
    <chartFormat chart="79" format="6" series="1">
      <pivotArea type="data" outline="0" fieldPosition="0">
        <references count="1">
          <reference field="4294967294" count="1" selected="0">
            <x v="0"/>
          </reference>
        </references>
      </pivotArea>
    </chartFormat>
    <chartFormat chart="79" format="7">
      <pivotArea type="data" outline="0" fieldPosition="0">
        <references count="2">
          <reference field="4294967294" count="1" selected="0">
            <x v="0"/>
          </reference>
          <reference field="3" count="1" selected="0">
            <x v="0"/>
          </reference>
        </references>
      </pivotArea>
    </chartFormat>
    <chartFormat chart="79" format="8">
      <pivotArea type="data" outline="0" fieldPosition="0">
        <references count="2">
          <reference field="4294967294" count="1" selected="0">
            <x v="0"/>
          </reference>
          <reference field="3" count="1" selected="0">
            <x v="4"/>
          </reference>
        </references>
      </pivotArea>
    </chartFormat>
    <chartFormat chart="79" format="9">
      <pivotArea type="data" outline="0" fieldPosition="0">
        <references count="2">
          <reference field="4294967294" count="1" selected="0">
            <x v="0"/>
          </reference>
          <reference field="3" count="1" selected="0">
            <x v="5"/>
          </reference>
        </references>
      </pivotArea>
    </chartFormat>
    <chartFormat chart="85" format="10" series="1">
      <pivotArea type="data" outline="0" fieldPosition="0">
        <references count="1">
          <reference field="4294967294" count="1" selected="0">
            <x v="1"/>
          </reference>
        </references>
      </pivotArea>
    </chartFormat>
    <chartFormat chart="85" format="11" series="1">
      <pivotArea type="data" outline="0" fieldPosition="0">
        <references count="1">
          <reference field="4294967294" count="1" selected="0">
            <x v="0"/>
          </reference>
        </references>
      </pivotArea>
    </chartFormat>
    <chartFormat chart="85" format="12">
      <pivotArea type="data" outline="0" fieldPosition="0">
        <references count="2">
          <reference field="4294967294" count="1" selected="0">
            <x v="0"/>
          </reference>
          <reference field="3" count="1" selected="0">
            <x v="0"/>
          </reference>
        </references>
      </pivotArea>
    </chartFormat>
    <chartFormat chart="85" format="13">
      <pivotArea type="data" outline="0" fieldPosition="0">
        <references count="2">
          <reference field="4294967294" count="1" selected="0">
            <x v="0"/>
          </reference>
          <reference field="3" count="1" selected="0">
            <x v="4"/>
          </reference>
        </references>
      </pivotArea>
    </chartFormat>
    <chartFormat chart="85" format="1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48D71B5-B52C-4CD5-8542-E207E2E4324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21:B29" firstHeaderRow="1"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showAll="0">
      <items count="7">
        <item x="1"/>
        <item x="4"/>
        <item x="3"/>
        <item x="5"/>
        <item x="0"/>
        <item x="2"/>
        <item t="default"/>
      </items>
    </pivotField>
    <pivotField numFmtId="14"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Items count="1">
    <i/>
  </colItems>
  <pageFields count="1">
    <pageField fld="4" item="2" hier="-1"/>
  </pageFields>
  <dataFields count="1">
    <dataField name="Count of QTR"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4D71318-48F7-4EAF-A4BC-0DD662F0D84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3:C11" firstHeaderRow="0"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showAll="0">
      <items count="7">
        <item x="1"/>
        <item x="4"/>
        <item x="3"/>
        <item x="5"/>
        <item x="0"/>
        <item x="2"/>
        <item t="default"/>
      </items>
    </pivotField>
    <pivotField numFmtId="14"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s>
  <rowFields count="1">
    <field x="3"/>
  </rowFields>
  <rowItems count="8">
    <i>
      <x/>
    </i>
    <i>
      <x v="1"/>
    </i>
    <i>
      <x v="2"/>
    </i>
    <i>
      <x v="3"/>
    </i>
    <i>
      <x v="4"/>
    </i>
    <i>
      <x v="5"/>
    </i>
    <i>
      <x v="6"/>
    </i>
    <i t="grand">
      <x/>
    </i>
  </rowItems>
  <colFields count="1">
    <field x="-2"/>
  </colFields>
  <colItems count="2">
    <i>
      <x/>
    </i>
    <i i="1">
      <x v="1"/>
    </i>
  </colItems>
  <pageFields count="1">
    <pageField fld="4" item="2" hier="-1"/>
  </pageFields>
  <dataFields count="2">
    <dataField name="Sum of NET SALES PRICE" fld="16" baseField="0" baseItem="0"/>
    <dataField name="Sum of NET COST PRICE" fld="14" baseField="0" baseItem="0"/>
  </dataFields>
  <chartFormats count="36">
    <chartFormat chart="10"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1"/>
          </reference>
        </references>
      </pivotArea>
    </chartFormat>
    <chartFormat chart="10" format="7">
      <pivotArea type="data" outline="0" fieldPosition="0">
        <references count="2">
          <reference field="4294967294" count="1" selected="0">
            <x v="1"/>
          </reference>
          <reference field="3" count="1" selected="0">
            <x v="4"/>
          </reference>
        </references>
      </pivotArea>
    </chartFormat>
    <chartFormat chart="10" format="8">
      <pivotArea type="data" outline="0" fieldPosition="0">
        <references count="2">
          <reference field="4294967294" count="1" selected="0">
            <x v="1"/>
          </reference>
          <reference field="3" count="1" selected="0">
            <x v="5"/>
          </reference>
        </references>
      </pivotArea>
    </chartFormat>
    <chartFormat chart="11" format="9"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1"/>
          </reference>
        </references>
      </pivotArea>
    </chartFormat>
    <chartFormat chart="11" format="11">
      <pivotArea type="data" outline="0" fieldPosition="0">
        <references count="2">
          <reference field="4294967294" count="1" selected="0">
            <x v="1"/>
          </reference>
          <reference field="3" count="1" selected="0">
            <x v="4"/>
          </reference>
        </references>
      </pivotArea>
    </chartFormat>
    <chartFormat chart="11" format="12">
      <pivotArea type="data" outline="0" fieldPosition="0">
        <references count="2">
          <reference field="4294967294" count="1" selected="0">
            <x v="1"/>
          </reference>
          <reference field="3" count="1" selected="0">
            <x v="5"/>
          </reference>
        </references>
      </pivotArea>
    </chartFormat>
    <chartFormat chart="23" format="12" series="1">
      <pivotArea type="data" outline="0" fieldPosition="0">
        <references count="1">
          <reference field="4294967294" count="1" selected="0">
            <x v="0"/>
          </reference>
        </references>
      </pivotArea>
    </chartFormat>
    <chartFormat chart="23" format="13" series="1">
      <pivotArea type="data" outline="0" fieldPosition="0">
        <references count="1">
          <reference field="4294967294" count="1" selected="0">
            <x v="1"/>
          </reference>
        </references>
      </pivotArea>
    </chartFormat>
    <chartFormat chart="23" format="14">
      <pivotArea type="data" outline="0" fieldPosition="0">
        <references count="2">
          <reference field="4294967294" count="1" selected="0">
            <x v="1"/>
          </reference>
          <reference field="3" count="1" selected="0">
            <x v="0"/>
          </reference>
        </references>
      </pivotArea>
    </chartFormat>
    <chartFormat chart="23" format="15">
      <pivotArea type="data" outline="0" fieldPosition="0">
        <references count="2">
          <reference field="4294967294" count="1" selected="0">
            <x v="1"/>
          </reference>
          <reference field="3" count="1" selected="0">
            <x v="3"/>
          </reference>
        </references>
      </pivotArea>
    </chartFormat>
    <chartFormat chart="23" format="16">
      <pivotArea type="data" outline="0" fieldPosition="0">
        <references count="2">
          <reference field="4294967294" count="1" selected="0">
            <x v="1"/>
          </reference>
          <reference field="3" count="1" selected="0">
            <x v="4"/>
          </reference>
        </references>
      </pivotArea>
    </chartFormat>
    <chartFormat chart="23" format="17">
      <pivotArea type="data" outline="0" fieldPosition="0">
        <references count="2">
          <reference field="4294967294" count="1" selected="0">
            <x v="1"/>
          </reference>
          <reference field="3" count="1" selected="0">
            <x v="5"/>
          </reference>
        </references>
      </pivotArea>
    </chartFormat>
    <chartFormat chart="28" format="10" series="1">
      <pivotArea type="data" outline="0" fieldPosition="0">
        <references count="1">
          <reference field="4294967294" count="1" selected="0">
            <x v="0"/>
          </reference>
        </references>
      </pivotArea>
    </chartFormat>
    <chartFormat chart="28" format="11" series="1">
      <pivotArea type="data" outline="0" fieldPosition="0">
        <references count="1">
          <reference field="4294967294" count="1" selected="0">
            <x v="1"/>
          </reference>
        </references>
      </pivotArea>
    </chartFormat>
    <chartFormat chart="28" format="12">
      <pivotArea type="data" outline="0" fieldPosition="0">
        <references count="2">
          <reference field="4294967294" count="1" selected="0">
            <x v="1"/>
          </reference>
          <reference field="3" count="1" selected="0">
            <x v="0"/>
          </reference>
        </references>
      </pivotArea>
    </chartFormat>
    <chartFormat chart="28" format="13">
      <pivotArea type="data" outline="0" fieldPosition="0">
        <references count="2">
          <reference field="4294967294" count="1" selected="0">
            <x v="1"/>
          </reference>
          <reference field="3" count="1" selected="0">
            <x v="4"/>
          </reference>
        </references>
      </pivotArea>
    </chartFormat>
    <chartFormat chart="28" format="14">
      <pivotArea type="data" outline="0" fieldPosition="0">
        <references count="2">
          <reference field="4294967294" count="1" selected="0">
            <x v="1"/>
          </reference>
          <reference field="3" count="1" selected="0">
            <x v="5"/>
          </reference>
        </references>
      </pivotArea>
    </chartFormat>
    <chartFormat chart="32" format="10" series="1">
      <pivotArea type="data" outline="0" fieldPosition="0">
        <references count="1">
          <reference field="4294967294" count="1" selected="0">
            <x v="0"/>
          </reference>
        </references>
      </pivotArea>
    </chartFormat>
    <chartFormat chart="32" format="11" series="1">
      <pivotArea type="data" outline="0" fieldPosition="0">
        <references count="1">
          <reference field="4294967294" count="1" selected="0">
            <x v="1"/>
          </reference>
        </references>
      </pivotArea>
    </chartFormat>
    <chartFormat chart="32" format="12">
      <pivotArea type="data" outline="0" fieldPosition="0">
        <references count="2">
          <reference field="4294967294" count="1" selected="0">
            <x v="1"/>
          </reference>
          <reference field="3" count="1" selected="0">
            <x v="0"/>
          </reference>
        </references>
      </pivotArea>
    </chartFormat>
    <chartFormat chart="32" format="13">
      <pivotArea type="data" outline="0" fieldPosition="0">
        <references count="2">
          <reference field="4294967294" count="1" selected="0">
            <x v="1"/>
          </reference>
          <reference field="3" count="1" selected="0">
            <x v="4"/>
          </reference>
        </references>
      </pivotArea>
    </chartFormat>
    <chartFormat chart="32" format="14">
      <pivotArea type="data" outline="0" fieldPosition="0">
        <references count="2">
          <reference field="4294967294" count="1" selected="0">
            <x v="1"/>
          </reference>
          <reference field="3" count="1" selected="0">
            <x v="5"/>
          </reference>
        </references>
      </pivotArea>
    </chartFormat>
    <chartFormat chart="36" format="4"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1"/>
          </reference>
        </references>
      </pivotArea>
    </chartFormat>
    <chartFormat chart="46" format="10" series="1">
      <pivotArea type="data" outline="0" fieldPosition="0">
        <references count="1">
          <reference field="4294967294" count="1" selected="0">
            <x v="0"/>
          </reference>
        </references>
      </pivotArea>
    </chartFormat>
    <chartFormat chart="46" format="11" series="1">
      <pivotArea type="data" outline="0" fieldPosition="0">
        <references count="1">
          <reference field="4294967294" count="1" selected="0">
            <x v="1"/>
          </reference>
        </references>
      </pivotArea>
    </chartFormat>
    <chartFormat chart="46" format="12">
      <pivotArea type="data" outline="0" fieldPosition="0">
        <references count="2">
          <reference field="4294967294" count="1" selected="0">
            <x v="1"/>
          </reference>
          <reference field="3" count="1" selected="0">
            <x v="0"/>
          </reference>
        </references>
      </pivotArea>
    </chartFormat>
    <chartFormat chart="46" format="13">
      <pivotArea type="data" outline="0" fieldPosition="0">
        <references count="2">
          <reference field="4294967294" count="1" selected="0">
            <x v="1"/>
          </reference>
          <reference field="3" count="1" selected="0">
            <x v="4"/>
          </reference>
        </references>
      </pivotArea>
    </chartFormat>
    <chartFormat chart="46" format="14">
      <pivotArea type="data" outline="0" fieldPosition="0">
        <references count="2">
          <reference field="4294967294" count="1" selected="0">
            <x v="1"/>
          </reference>
          <reference field="3" count="1" selected="0">
            <x v="5"/>
          </reference>
        </references>
      </pivotArea>
    </chartFormat>
    <chartFormat chart="53" format="10" series="1">
      <pivotArea type="data" outline="0" fieldPosition="0">
        <references count="1">
          <reference field="4294967294" count="1" selected="0">
            <x v="0"/>
          </reference>
        </references>
      </pivotArea>
    </chartFormat>
    <chartFormat chart="53" format="11" series="1">
      <pivotArea type="data" outline="0" fieldPosition="0">
        <references count="1">
          <reference field="4294967294" count="1" selected="0">
            <x v="1"/>
          </reference>
        </references>
      </pivotArea>
    </chartFormat>
    <chartFormat chart="53" format="12">
      <pivotArea type="data" outline="0" fieldPosition="0">
        <references count="2">
          <reference field="4294967294" count="1" selected="0">
            <x v="1"/>
          </reference>
          <reference field="3" count="1" selected="0">
            <x v="0"/>
          </reference>
        </references>
      </pivotArea>
    </chartFormat>
    <chartFormat chart="53" format="13">
      <pivotArea type="data" outline="0" fieldPosition="0">
        <references count="2">
          <reference field="4294967294" count="1" selected="0">
            <x v="1"/>
          </reference>
          <reference field="3" count="1" selected="0">
            <x v="4"/>
          </reference>
        </references>
      </pivotArea>
    </chartFormat>
    <chartFormat chart="53" format="14">
      <pivotArea type="data" outline="0" fieldPosition="0">
        <references count="2">
          <reference field="4294967294" count="1" selected="0">
            <x v="1"/>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CCFEA8F-B94E-4B3A-8C94-846E7721126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3">
  <location ref="F3:H11" firstHeaderRow="0"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showAll="0">
      <items count="7">
        <item x="1"/>
        <item x="4"/>
        <item x="3"/>
        <item x="5"/>
        <item x="0"/>
        <item x="2"/>
        <item t="default"/>
      </items>
    </pivotField>
    <pivotField numFmtId="14"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Fields count="1">
    <field x="-2"/>
  </colFields>
  <colItems count="2">
    <i>
      <x/>
    </i>
    <i i="1">
      <x v="1"/>
    </i>
  </colItems>
  <pageFields count="1">
    <pageField fld="4" item="2" hier="-1"/>
  </pageFields>
  <dataFields count="2">
    <dataField name="Sum of UNIT COST PRICE" fld="13" baseField="0" baseItem="0"/>
    <dataField name="Sum of UNIT SALES PRICE" fld="12" baseField="0" baseItem="0"/>
  </dataFields>
  <chartFormats count="35">
    <chartFormat chart="51" format="10" series="1">
      <pivotArea type="data" outline="0" fieldPosition="0">
        <references count="1">
          <reference field="4294967294" count="1" selected="0">
            <x v="1"/>
          </reference>
        </references>
      </pivotArea>
    </chartFormat>
    <chartFormat chart="51" format="11" series="1">
      <pivotArea type="data" outline="0" fieldPosition="0">
        <references count="1">
          <reference field="4294967294" count="1" selected="0">
            <x v="0"/>
          </reference>
        </references>
      </pivotArea>
    </chartFormat>
    <chartFormat chart="51" format="12">
      <pivotArea type="data" outline="0" fieldPosition="0">
        <references count="2">
          <reference field="4294967294" count="1" selected="0">
            <x v="0"/>
          </reference>
          <reference field="3" count="1" selected="0">
            <x v="0"/>
          </reference>
        </references>
      </pivotArea>
    </chartFormat>
    <chartFormat chart="51" format="13">
      <pivotArea type="data" outline="0" fieldPosition="0">
        <references count="2">
          <reference field="4294967294" count="1" selected="0">
            <x v="0"/>
          </reference>
          <reference field="3" count="1" selected="0">
            <x v="4"/>
          </reference>
        </references>
      </pivotArea>
    </chartFormat>
    <chartFormat chart="51" format="14">
      <pivotArea type="data" outline="0" fieldPosition="0">
        <references count="2">
          <reference field="4294967294" count="1" selected="0">
            <x v="0"/>
          </reference>
          <reference field="3" count="1" selected="0">
            <x v="5"/>
          </reference>
        </references>
      </pivotArea>
    </chartFormat>
    <chartFormat chart="57" format="10" series="1">
      <pivotArea type="data" outline="0" fieldPosition="0">
        <references count="1">
          <reference field="4294967294" count="1" selected="0">
            <x v="1"/>
          </reference>
        </references>
      </pivotArea>
    </chartFormat>
    <chartFormat chart="57" format="11" series="1">
      <pivotArea type="data" outline="0" fieldPosition="0">
        <references count="1">
          <reference field="4294967294" count="1" selected="0">
            <x v="0"/>
          </reference>
        </references>
      </pivotArea>
    </chartFormat>
    <chartFormat chart="57" format="12">
      <pivotArea type="data" outline="0" fieldPosition="0">
        <references count="2">
          <reference field="4294967294" count="1" selected="0">
            <x v="0"/>
          </reference>
          <reference field="3" count="1" selected="0">
            <x v="0"/>
          </reference>
        </references>
      </pivotArea>
    </chartFormat>
    <chartFormat chart="57" format="13">
      <pivotArea type="data" outline="0" fieldPosition="0">
        <references count="2">
          <reference field="4294967294" count="1" selected="0">
            <x v="0"/>
          </reference>
          <reference field="3" count="1" selected="0">
            <x v="4"/>
          </reference>
        </references>
      </pivotArea>
    </chartFormat>
    <chartFormat chart="57" format="14">
      <pivotArea type="data" outline="0" fieldPosition="0">
        <references count="2">
          <reference field="4294967294" count="1" selected="0">
            <x v="0"/>
          </reference>
          <reference field="3" count="1" selected="0">
            <x v="5"/>
          </reference>
        </references>
      </pivotArea>
    </chartFormat>
    <chartFormat chart="61" format="10" series="1">
      <pivotArea type="data" outline="0" fieldPosition="0">
        <references count="1">
          <reference field="4294967294" count="1" selected="0">
            <x v="1"/>
          </reference>
        </references>
      </pivotArea>
    </chartFormat>
    <chartFormat chart="61" format="11" series="1">
      <pivotArea type="data" outline="0" fieldPosition="0">
        <references count="1">
          <reference field="4294967294" count="1" selected="0">
            <x v="0"/>
          </reference>
        </references>
      </pivotArea>
    </chartFormat>
    <chartFormat chart="61" format="12">
      <pivotArea type="data" outline="0" fieldPosition="0">
        <references count="2">
          <reference field="4294967294" count="1" selected="0">
            <x v="0"/>
          </reference>
          <reference field="3" count="1" selected="0">
            <x v="0"/>
          </reference>
        </references>
      </pivotArea>
    </chartFormat>
    <chartFormat chart="61" format="13">
      <pivotArea type="data" outline="0" fieldPosition="0">
        <references count="2">
          <reference field="4294967294" count="1" selected="0">
            <x v="0"/>
          </reference>
          <reference field="3" count="1" selected="0">
            <x v="4"/>
          </reference>
        </references>
      </pivotArea>
    </chartFormat>
    <chartFormat chart="61" format="14">
      <pivotArea type="data" outline="0" fieldPosition="0">
        <references count="2">
          <reference field="4294967294" count="1" selected="0">
            <x v="0"/>
          </reference>
          <reference field="3" count="1" selected="0">
            <x v="5"/>
          </reference>
        </references>
      </pivotArea>
    </chartFormat>
    <chartFormat chart="67" format="10" series="1">
      <pivotArea type="data" outline="0" fieldPosition="0">
        <references count="1">
          <reference field="4294967294" count="1" selected="0">
            <x v="1"/>
          </reference>
        </references>
      </pivotArea>
    </chartFormat>
    <chartFormat chart="67" format="11" series="1">
      <pivotArea type="data" outline="0" fieldPosition="0">
        <references count="1">
          <reference field="4294967294" count="1" selected="0">
            <x v="0"/>
          </reference>
        </references>
      </pivotArea>
    </chartFormat>
    <chartFormat chart="67" format="12">
      <pivotArea type="data" outline="0" fieldPosition="0">
        <references count="2">
          <reference field="4294967294" count="1" selected="0">
            <x v="0"/>
          </reference>
          <reference field="3" count="1" selected="0">
            <x v="0"/>
          </reference>
        </references>
      </pivotArea>
    </chartFormat>
    <chartFormat chart="67" format="13">
      <pivotArea type="data" outline="0" fieldPosition="0">
        <references count="2">
          <reference field="4294967294" count="1" selected="0">
            <x v="0"/>
          </reference>
          <reference field="3" count="1" selected="0">
            <x v="4"/>
          </reference>
        </references>
      </pivotArea>
    </chartFormat>
    <chartFormat chart="67" format="14">
      <pivotArea type="data" outline="0" fieldPosition="0">
        <references count="2">
          <reference field="4294967294" count="1" selected="0">
            <x v="0"/>
          </reference>
          <reference field="3" count="1" selected="0">
            <x v="5"/>
          </reference>
        </references>
      </pivotArea>
    </chartFormat>
    <chartFormat chart="71" format="10" series="1">
      <pivotArea type="data" outline="0" fieldPosition="0">
        <references count="1">
          <reference field="4294967294" count="1" selected="0">
            <x v="1"/>
          </reference>
        </references>
      </pivotArea>
    </chartFormat>
    <chartFormat chart="71" format="11" series="1">
      <pivotArea type="data" outline="0" fieldPosition="0">
        <references count="1">
          <reference field="4294967294" count="1" selected="0">
            <x v="0"/>
          </reference>
        </references>
      </pivotArea>
    </chartFormat>
    <chartFormat chart="71" format="12">
      <pivotArea type="data" outline="0" fieldPosition="0">
        <references count="2">
          <reference field="4294967294" count="1" selected="0">
            <x v="0"/>
          </reference>
          <reference field="3" count="1" selected="0">
            <x v="0"/>
          </reference>
        </references>
      </pivotArea>
    </chartFormat>
    <chartFormat chart="71" format="13">
      <pivotArea type="data" outline="0" fieldPosition="0">
        <references count="2">
          <reference field="4294967294" count="1" selected="0">
            <x v="0"/>
          </reference>
          <reference field="3" count="1" selected="0">
            <x v="4"/>
          </reference>
        </references>
      </pivotArea>
    </chartFormat>
    <chartFormat chart="71" format="14">
      <pivotArea type="data" outline="0" fieldPosition="0">
        <references count="2">
          <reference field="4294967294" count="1" selected="0">
            <x v="0"/>
          </reference>
          <reference field="3" count="1" selected="0">
            <x v="5"/>
          </reference>
        </references>
      </pivotArea>
    </chartFormat>
    <chartFormat chart="75" format="10" series="1">
      <pivotArea type="data" outline="0" fieldPosition="0">
        <references count="1">
          <reference field="4294967294" count="1" selected="0">
            <x v="1"/>
          </reference>
        </references>
      </pivotArea>
    </chartFormat>
    <chartFormat chart="75" format="11" series="1">
      <pivotArea type="data" outline="0" fieldPosition="0">
        <references count="1">
          <reference field="4294967294" count="1" selected="0">
            <x v="0"/>
          </reference>
        </references>
      </pivotArea>
    </chartFormat>
    <chartFormat chart="75" format="12">
      <pivotArea type="data" outline="0" fieldPosition="0">
        <references count="2">
          <reference field="4294967294" count="1" selected="0">
            <x v="0"/>
          </reference>
          <reference field="3" count="1" selected="0">
            <x v="0"/>
          </reference>
        </references>
      </pivotArea>
    </chartFormat>
    <chartFormat chart="75" format="13">
      <pivotArea type="data" outline="0" fieldPosition="0">
        <references count="2">
          <reference field="4294967294" count="1" selected="0">
            <x v="0"/>
          </reference>
          <reference field="3" count="1" selected="0">
            <x v="4"/>
          </reference>
        </references>
      </pivotArea>
    </chartFormat>
    <chartFormat chart="75" format="14">
      <pivotArea type="data" outline="0" fieldPosition="0">
        <references count="2">
          <reference field="4294967294" count="1" selected="0">
            <x v="0"/>
          </reference>
          <reference field="3" count="1" selected="0">
            <x v="5"/>
          </reference>
        </references>
      </pivotArea>
    </chartFormat>
    <chartFormat chart="82" format="10" series="1">
      <pivotArea type="data" outline="0" fieldPosition="0">
        <references count="1">
          <reference field="4294967294" count="1" selected="0">
            <x v="1"/>
          </reference>
        </references>
      </pivotArea>
    </chartFormat>
    <chartFormat chart="82" format="11" series="1">
      <pivotArea type="data" outline="0" fieldPosition="0">
        <references count="1">
          <reference field="4294967294" count="1" selected="0">
            <x v="0"/>
          </reference>
        </references>
      </pivotArea>
    </chartFormat>
    <chartFormat chart="82" format="12">
      <pivotArea type="data" outline="0" fieldPosition="0">
        <references count="2">
          <reference field="4294967294" count="1" selected="0">
            <x v="0"/>
          </reference>
          <reference field="3" count="1" selected="0">
            <x v="0"/>
          </reference>
        </references>
      </pivotArea>
    </chartFormat>
    <chartFormat chart="82" format="13">
      <pivotArea type="data" outline="0" fieldPosition="0">
        <references count="2">
          <reference field="4294967294" count="1" selected="0">
            <x v="0"/>
          </reference>
          <reference field="3" count="1" selected="0">
            <x v="4"/>
          </reference>
        </references>
      </pivotArea>
    </chartFormat>
    <chartFormat chart="82" format="1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638A89D-EC93-4679-B13D-D6A045CF49F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3">
  <location ref="F18:G26" firstHeaderRow="1"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showAll="0">
      <items count="7">
        <item x="1"/>
        <item x="4"/>
        <item x="3"/>
        <item x="5"/>
        <item x="0"/>
        <item x="2"/>
        <item t="default"/>
      </items>
    </pivotField>
    <pivotField numFmtId="14"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Items count="1">
    <i/>
  </colItems>
  <pageFields count="1">
    <pageField fld="4" item="1" hier="-1"/>
  </pageFields>
  <dataFields count="1">
    <dataField name="Count of QTR"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E7A51F0-BF8B-44B1-8E6A-6B2D93202FB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3">
  <location ref="F3:H11" firstHeaderRow="0"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showAll="0">
      <items count="7">
        <item x="1"/>
        <item x="4"/>
        <item x="3"/>
        <item x="5"/>
        <item x="0"/>
        <item x="2"/>
        <item t="default"/>
      </items>
    </pivotField>
    <pivotField numFmtId="14"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Fields count="1">
    <field x="-2"/>
  </colFields>
  <colItems count="2">
    <i>
      <x/>
    </i>
    <i i="1">
      <x v="1"/>
    </i>
  </colItems>
  <pageFields count="1">
    <pageField fld="4" item="1" hier="-1"/>
  </pageFields>
  <dataFields count="2">
    <dataField name="Sum of UNIT COST PRICE" fld="13" baseField="0" baseItem="0"/>
    <dataField name="Sum of UNIT SALES PRICE" fld="12" baseField="0" baseItem="0"/>
  </dataFields>
  <chartFormats count="35">
    <chartFormat chart="51" format="10" series="1">
      <pivotArea type="data" outline="0" fieldPosition="0">
        <references count="1">
          <reference field="4294967294" count="1" selected="0">
            <x v="1"/>
          </reference>
        </references>
      </pivotArea>
    </chartFormat>
    <chartFormat chart="51" format="11" series="1">
      <pivotArea type="data" outline="0" fieldPosition="0">
        <references count="1">
          <reference field="4294967294" count="1" selected="0">
            <x v="0"/>
          </reference>
        </references>
      </pivotArea>
    </chartFormat>
    <chartFormat chart="51" format="12">
      <pivotArea type="data" outline="0" fieldPosition="0">
        <references count="2">
          <reference field="4294967294" count="1" selected="0">
            <x v="0"/>
          </reference>
          <reference field="3" count="1" selected="0">
            <x v="0"/>
          </reference>
        </references>
      </pivotArea>
    </chartFormat>
    <chartFormat chart="51" format="13">
      <pivotArea type="data" outline="0" fieldPosition="0">
        <references count="2">
          <reference field="4294967294" count="1" selected="0">
            <x v="0"/>
          </reference>
          <reference field="3" count="1" selected="0">
            <x v="4"/>
          </reference>
        </references>
      </pivotArea>
    </chartFormat>
    <chartFormat chart="51" format="14">
      <pivotArea type="data" outline="0" fieldPosition="0">
        <references count="2">
          <reference field="4294967294" count="1" selected="0">
            <x v="0"/>
          </reference>
          <reference field="3" count="1" selected="0">
            <x v="5"/>
          </reference>
        </references>
      </pivotArea>
    </chartFormat>
    <chartFormat chart="57" format="10" series="1">
      <pivotArea type="data" outline="0" fieldPosition="0">
        <references count="1">
          <reference field="4294967294" count="1" selected="0">
            <x v="1"/>
          </reference>
        </references>
      </pivotArea>
    </chartFormat>
    <chartFormat chart="57" format="11" series="1">
      <pivotArea type="data" outline="0" fieldPosition="0">
        <references count="1">
          <reference field="4294967294" count="1" selected="0">
            <x v="0"/>
          </reference>
        </references>
      </pivotArea>
    </chartFormat>
    <chartFormat chart="57" format="12">
      <pivotArea type="data" outline="0" fieldPosition="0">
        <references count="2">
          <reference field="4294967294" count="1" selected="0">
            <x v="0"/>
          </reference>
          <reference field="3" count="1" selected="0">
            <x v="0"/>
          </reference>
        </references>
      </pivotArea>
    </chartFormat>
    <chartFormat chart="57" format="13">
      <pivotArea type="data" outline="0" fieldPosition="0">
        <references count="2">
          <reference field="4294967294" count="1" selected="0">
            <x v="0"/>
          </reference>
          <reference field="3" count="1" selected="0">
            <x v="4"/>
          </reference>
        </references>
      </pivotArea>
    </chartFormat>
    <chartFormat chart="57" format="14">
      <pivotArea type="data" outline="0" fieldPosition="0">
        <references count="2">
          <reference field="4294967294" count="1" selected="0">
            <x v="0"/>
          </reference>
          <reference field="3" count="1" selected="0">
            <x v="5"/>
          </reference>
        </references>
      </pivotArea>
    </chartFormat>
    <chartFormat chart="61" format="10" series="1">
      <pivotArea type="data" outline="0" fieldPosition="0">
        <references count="1">
          <reference field="4294967294" count="1" selected="0">
            <x v="1"/>
          </reference>
        </references>
      </pivotArea>
    </chartFormat>
    <chartFormat chart="61" format="11" series="1">
      <pivotArea type="data" outline="0" fieldPosition="0">
        <references count="1">
          <reference field="4294967294" count="1" selected="0">
            <x v="0"/>
          </reference>
        </references>
      </pivotArea>
    </chartFormat>
    <chartFormat chart="61" format="12">
      <pivotArea type="data" outline="0" fieldPosition="0">
        <references count="2">
          <reference field="4294967294" count="1" selected="0">
            <x v="0"/>
          </reference>
          <reference field="3" count="1" selected="0">
            <x v="0"/>
          </reference>
        </references>
      </pivotArea>
    </chartFormat>
    <chartFormat chart="61" format="13">
      <pivotArea type="data" outline="0" fieldPosition="0">
        <references count="2">
          <reference field="4294967294" count="1" selected="0">
            <x v="0"/>
          </reference>
          <reference field="3" count="1" selected="0">
            <x v="4"/>
          </reference>
        </references>
      </pivotArea>
    </chartFormat>
    <chartFormat chart="61" format="14">
      <pivotArea type="data" outline="0" fieldPosition="0">
        <references count="2">
          <reference field="4294967294" count="1" selected="0">
            <x v="0"/>
          </reference>
          <reference field="3" count="1" selected="0">
            <x v="5"/>
          </reference>
        </references>
      </pivotArea>
    </chartFormat>
    <chartFormat chart="67" format="10" series="1">
      <pivotArea type="data" outline="0" fieldPosition="0">
        <references count="1">
          <reference field="4294967294" count="1" selected="0">
            <x v="1"/>
          </reference>
        </references>
      </pivotArea>
    </chartFormat>
    <chartFormat chart="67" format="11" series="1">
      <pivotArea type="data" outline="0" fieldPosition="0">
        <references count="1">
          <reference field="4294967294" count="1" selected="0">
            <x v="0"/>
          </reference>
        </references>
      </pivotArea>
    </chartFormat>
    <chartFormat chart="67" format="12">
      <pivotArea type="data" outline="0" fieldPosition="0">
        <references count="2">
          <reference field="4294967294" count="1" selected="0">
            <x v="0"/>
          </reference>
          <reference field="3" count="1" selected="0">
            <x v="0"/>
          </reference>
        </references>
      </pivotArea>
    </chartFormat>
    <chartFormat chart="67" format="13">
      <pivotArea type="data" outline="0" fieldPosition="0">
        <references count="2">
          <reference field="4294967294" count="1" selected="0">
            <x v="0"/>
          </reference>
          <reference field="3" count="1" selected="0">
            <x v="4"/>
          </reference>
        </references>
      </pivotArea>
    </chartFormat>
    <chartFormat chart="67" format="14">
      <pivotArea type="data" outline="0" fieldPosition="0">
        <references count="2">
          <reference field="4294967294" count="1" selected="0">
            <x v="0"/>
          </reference>
          <reference field="3" count="1" selected="0">
            <x v="5"/>
          </reference>
        </references>
      </pivotArea>
    </chartFormat>
    <chartFormat chart="71" format="10" series="1">
      <pivotArea type="data" outline="0" fieldPosition="0">
        <references count="1">
          <reference field="4294967294" count="1" selected="0">
            <x v="1"/>
          </reference>
        </references>
      </pivotArea>
    </chartFormat>
    <chartFormat chart="71" format="11" series="1">
      <pivotArea type="data" outline="0" fieldPosition="0">
        <references count="1">
          <reference field="4294967294" count="1" selected="0">
            <x v="0"/>
          </reference>
        </references>
      </pivotArea>
    </chartFormat>
    <chartFormat chart="71" format="12">
      <pivotArea type="data" outline="0" fieldPosition="0">
        <references count="2">
          <reference field="4294967294" count="1" selected="0">
            <x v="0"/>
          </reference>
          <reference field="3" count="1" selected="0">
            <x v="0"/>
          </reference>
        </references>
      </pivotArea>
    </chartFormat>
    <chartFormat chart="71" format="13">
      <pivotArea type="data" outline="0" fieldPosition="0">
        <references count="2">
          <reference field="4294967294" count="1" selected="0">
            <x v="0"/>
          </reference>
          <reference field="3" count="1" selected="0">
            <x v="4"/>
          </reference>
        </references>
      </pivotArea>
    </chartFormat>
    <chartFormat chart="71" format="14">
      <pivotArea type="data" outline="0" fieldPosition="0">
        <references count="2">
          <reference field="4294967294" count="1" selected="0">
            <x v="0"/>
          </reference>
          <reference field="3" count="1" selected="0">
            <x v="5"/>
          </reference>
        </references>
      </pivotArea>
    </chartFormat>
    <chartFormat chart="75" format="10" series="1">
      <pivotArea type="data" outline="0" fieldPosition="0">
        <references count="1">
          <reference field="4294967294" count="1" selected="0">
            <x v="1"/>
          </reference>
        </references>
      </pivotArea>
    </chartFormat>
    <chartFormat chart="75" format="11" series="1">
      <pivotArea type="data" outline="0" fieldPosition="0">
        <references count="1">
          <reference field="4294967294" count="1" selected="0">
            <x v="0"/>
          </reference>
        </references>
      </pivotArea>
    </chartFormat>
    <chartFormat chart="75" format="12">
      <pivotArea type="data" outline="0" fieldPosition="0">
        <references count="2">
          <reference field="4294967294" count="1" selected="0">
            <x v="0"/>
          </reference>
          <reference field="3" count="1" selected="0">
            <x v="0"/>
          </reference>
        </references>
      </pivotArea>
    </chartFormat>
    <chartFormat chart="75" format="13">
      <pivotArea type="data" outline="0" fieldPosition="0">
        <references count="2">
          <reference field="4294967294" count="1" selected="0">
            <x v="0"/>
          </reference>
          <reference field="3" count="1" selected="0">
            <x v="4"/>
          </reference>
        </references>
      </pivotArea>
    </chartFormat>
    <chartFormat chart="75" format="14">
      <pivotArea type="data" outline="0" fieldPosition="0">
        <references count="2">
          <reference field="4294967294" count="1" selected="0">
            <x v="0"/>
          </reference>
          <reference field="3" count="1" selected="0">
            <x v="5"/>
          </reference>
        </references>
      </pivotArea>
    </chartFormat>
    <chartFormat chart="82" format="10" series="1">
      <pivotArea type="data" outline="0" fieldPosition="0">
        <references count="1">
          <reference field="4294967294" count="1" selected="0">
            <x v="1"/>
          </reference>
        </references>
      </pivotArea>
    </chartFormat>
    <chartFormat chart="82" format="11" series="1">
      <pivotArea type="data" outline="0" fieldPosition="0">
        <references count="1">
          <reference field="4294967294" count="1" selected="0">
            <x v="0"/>
          </reference>
        </references>
      </pivotArea>
    </chartFormat>
    <chartFormat chart="82" format="12">
      <pivotArea type="data" outline="0" fieldPosition="0">
        <references count="2">
          <reference field="4294967294" count="1" selected="0">
            <x v="0"/>
          </reference>
          <reference field="3" count="1" selected="0">
            <x v="0"/>
          </reference>
        </references>
      </pivotArea>
    </chartFormat>
    <chartFormat chart="82" format="13">
      <pivotArea type="data" outline="0" fieldPosition="0">
        <references count="2">
          <reference field="4294967294" count="1" selected="0">
            <x v="0"/>
          </reference>
          <reference field="3" count="1" selected="0">
            <x v="4"/>
          </reference>
        </references>
      </pivotArea>
    </chartFormat>
    <chartFormat chart="82" format="1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E014578-BBB6-4DA8-9222-05EF0E6FA06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A3:C11" firstHeaderRow="0"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showAll="0">
      <items count="7">
        <item x="1"/>
        <item x="4"/>
        <item x="3"/>
        <item x="5"/>
        <item x="0"/>
        <item x="2"/>
        <item t="default"/>
      </items>
    </pivotField>
    <pivotField numFmtId="14"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s>
  <rowFields count="1">
    <field x="3"/>
  </rowFields>
  <rowItems count="8">
    <i>
      <x/>
    </i>
    <i>
      <x v="1"/>
    </i>
    <i>
      <x v="2"/>
    </i>
    <i>
      <x v="3"/>
    </i>
    <i>
      <x v="4"/>
    </i>
    <i>
      <x v="5"/>
    </i>
    <i>
      <x v="6"/>
    </i>
    <i t="grand">
      <x/>
    </i>
  </rowItems>
  <colFields count="1">
    <field x="-2"/>
  </colFields>
  <colItems count="2">
    <i>
      <x/>
    </i>
    <i i="1">
      <x v="1"/>
    </i>
  </colItems>
  <pageFields count="1">
    <pageField fld="4" item="1" hier="-1"/>
  </pageFields>
  <dataFields count="2">
    <dataField name="Sum of NET SALES PRICE" fld="16" baseField="0" baseItem="0"/>
    <dataField name="Sum of NET COST PRICE" fld="14" baseField="0" baseItem="0"/>
  </dataFields>
  <chartFormats count="36">
    <chartFormat chart="10"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1"/>
          </reference>
        </references>
      </pivotArea>
    </chartFormat>
    <chartFormat chart="10" format="7">
      <pivotArea type="data" outline="0" fieldPosition="0">
        <references count="2">
          <reference field="4294967294" count="1" selected="0">
            <x v="1"/>
          </reference>
          <reference field="3" count="1" selected="0">
            <x v="4"/>
          </reference>
        </references>
      </pivotArea>
    </chartFormat>
    <chartFormat chart="10" format="8">
      <pivotArea type="data" outline="0" fieldPosition="0">
        <references count="2">
          <reference field="4294967294" count="1" selected="0">
            <x v="1"/>
          </reference>
          <reference field="3" count="1" selected="0">
            <x v="5"/>
          </reference>
        </references>
      </pivotArea>
    </chartFormat>
    <chartFormat chart="11" format="9"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1"/>
          </reference>
        </references>
      </pivotArea>
    </chartFormat>
    <chartFormat chart="11" format="11">
      <pivotArea type="data" outline="0" fieldPosition="0">
        <references count="2">
          <reference field="4294967294" count="1" selected="0">
            <x v="1"/>
          </reference>
          <reference field="3" count="1" selected="0">
            <x v="4"/>
          </reference>
        </references>
      </pivotArea>
    </chartFormat>
    <chartFormat chart="11" format="12">
      <pivotArea type="data" outline="0" fieldPosition="0">
        <references count="2">
          <reference field="4294967294" count="1" selected="0">
            <x v="1"/>
          </reference>
          <reference field="3" count="1" selected="0">
            <x v="5"/>
          </reference>
        </references>
      </pivotArea>
    </chartFormat>
    <chartFormat chart="23" format="12" series="1">
      <pivotArea type="data" outline="0" fieldPosition="0">
        <references count="1">
          <reference field="4294967294" count="1" selected="0">
            <x v="0"/>
          </reference>
        </references>
      </pivotArea>
    </chartFormat>
    <chartFormat chart="23" format="13" series="1">
      <pivotArea type="data" outline="0" fieldPosition="0">
        <references count="1">
          <reference field="4294967294" count="1" selected="0">
            <x v="1"/>
          </reference>
        </references>
      </pivotArea>
    </chartFormat>
    <chartFormat chart="23" format="14">
      <pivotArea type="data" outline="0" fieldPosition="0">
        <references count="2">
          <reference field="4294967294" count="1" selected="0">
            <x v="1"/>
          </reference>
          <reference field="3" count="1" selected="0">
            <x v="0"/>
          </reference>
        </references>
      </pivotArea>
    </chartFormat>
    <chartFormat chart="23" format="15">
      <pivotArea type="data" outline="0" fieldPosition="0">
        <references count="2">
          <reference field="4294967294" count="1" selected="0">
            <x v="1"/>
          </reference>
          <reference field="3" count="1" selected="0">
            <x v="3"/>
          </reference>
        </references>
      </pivotArea>
    </chartFormat>
    <chartFormat chart="23" format="16">
      <pivotArea type="data" outline="0" fieldPosition="0">
        <references count="2">
          <reference field="4294967294" count="1" selected="0">
            <x v="1"/>
          </reference>
          <reference field="3" count="1" selected="0">
            <x v="4"/>
          </reference>
        </references>
      </pivotArea>
    </chartFormat>
    <chartFormat chart="23" format="17">
      <pivotArea type="data" outline="0" fieldPosition="0">
        <references count="2">
          <reference field="4294967294" count="1" selected="0">
            <x v="1"/>
          </reference>
          <reference field="3" count="1" selected="0">
            <x v="5"/>
          </reference>
        </references>
      </pivotArea>
    </chartFormat>
    <chartFormat chart="28" format="10" series="1">
      <pivotArea type="data" outline="0" fieldPosition="0">
        <references count="1">
          <reference field="4294967294" count="1" selected="0">
            <x v="0"/>
          </reference>
        </references>
      </pivotArea>
    </chartFormat>
    <chartFormat chart="28" format="11" series="1">
      <pivotArea type="data" outline="0" fieldPosition="0">
        <references count="1">
          <reference field="4294967294" count="1" selected="0">
            <x v="1"/>
          </reference>
        </references>
      </pivotArea>
    </chartFormat>
    <chartFormat chart="28" format="12">
      <pivotArea type="data" outline="0" fieldPosition="0">
        <references count="2">
          <reference field="4294967294" count="1" selected="0">
            <x v="1"/>
          </reference>
          <reference field="3" count="1" selected="0">
            <x v="0"/>
          </reference>
        </references>
      </pivotArea>
    </chartFormat>
    <chartFormat chart="28" format="13">
      <pivotArea type="data" outline="0" fieldPosition="0">
        <references count="2">
          <reference field="4294967294" count="1" selected="0">
            <x v="1"/>
          </reference>
          <reference field="3" count="1" selected="0">
            <x v="4"/>
          </reference>
        </references>
      </pivotArea>
    </chartFormat>
    <chartFormat chart="28" format="14">
      <pivotArea type="data" outline="0" fieldPosition="0">
        <references count="2">
          <reference field="4294967294" count="1" selected="0">
            <x v="1"/>
          </reference>
          <reference field="3" count="1" selected="0">
            <x v="5"/>
          </reference>
        </references>
      </pivotArea>
    </chartFormat>
    <chartFormat chart="32" format="10" series="1">
      <pivotArea type="data" outline="0" fieldPosition="0">
        <references count="1">
          <reference field="4294967294" count="1" selected="0">
            <x v="0"/>
          </reference>
        </references>
      </pivotArea>
    </chartFormat>
    <chartFormat chart="32" format="11" series="1">
      <pivotArea type="data" outline="0" fieldPosition="0">
        <references count="1">
          <reference field="4294967294" count="1" selected="0">
            <x v="1"/>
          </reference>
        </references>
      </pivotArea>
    </chartFormat>
    <chartFormat chart="32" format="12">
      <pivotArea type="data" outline="0" fieldPosition="0">
        <references count="2">
          <reference field="4294967294" count="1" selected="0">
            <x v="1"/>
          </reference>
          <reference field="3" count="1" selected="0">
            <x v="0"/>
          </reference>
        </references>
      </pivotArea>
    </chartFormat>
    <chartFormat chart="32" format="13">
      <pivotArea type="data" outline="0" fieldPosition="0">
        <references count="2">
          <reference field="4294967294" count="1" selected="0">
            <x v="1"/>
          </reference>
          <reference field="3" count="1" selected="0">
            <x v="4"/>
          </reference>
        </references>
      </pivotArea>
    </chartFormat>
    <chartFormat chart="32" format="14">
      <pivotArea type="data" outline="0" fieldPosition="0">
        <references count="2">
          <reference field="4294967294" count="1" selected="0">
            <x v="1"/>
          </reference>
          <reference field="3" count="1" selected="0">
            <x v="5"/>
          </reference>
        </references>
      </pivotArea>
    </chartFormat>
    <chartFormat chart="36" format="4"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1"/>
          </reference>
        </references>
      </pivotArea>
    </chartFormat>
    <chartFormat chart="46" format="10" series="1">
      <pivotArea type="data" outline="0" fieldPosition="0">
        <references count="1">
          <reference field="4294967294" count="1" selected="0">
            <x v="0"/>
          </reference>
        </references>
      </pivotArea>
    </chartFormat>
    <chartFormat chart="46" format="11" series="1">
      <pivotArea type="data" outline="0" fieldPosition="0">
        <references count="1">
          <reference field="4294967294" count="1" selected="0">
            <x v="1"/>
          </reference>
        </references>
      </pivotArea>
    </chartFormat>
    <chartFormat chart="46" format="12">
      <pivotArea type="data" outline="0" fieldPosition="0">
        <references count="2">
          <reference field="4294967294" count="1" selected="0">
            <x v="1"/>
          </reference>
          <reference field="3" count="1" selected="0">
            <x v="0"/>
          </reference>
        </references>
      </pivotArea>
    </chartFormat>
    <chartFormat chart="46" format="13">
      <pivotArea type="data" outline="0" fieldPosition="0">
        <references count="2">
          <reference field="4294967294" count="1" selected="0">
            <x v="1"/>
          </reference>
          <reference field="3" count="1" selected="0">
            <x v="4"/>
          </reference>
        </references>
      </pivotArea>
    </chartFormat>
    <chartFormat chart="46" format="14">
      <pivotArea type="data" outline="0" fieldPosition="0">
        <references count="2">
          <reference field="4294967294" count="1" selected="0">
            <x v="1"/>
          </reference>
          <reference field="3" count="1" selected="0">
            <x v="5"/>
          </reference>
        </references>
      </pivotArea>
    </chartFormat>
    <chartFormat chart="51" format="10" series="1">
      <pivotArea type="data" outline="0" fieldPosition="0">
        <references count="1">
          <reference field="4294967294" count="1" selected="0">
            <x v="0"/>
          </reference>
        </references>
      </pivotArea>
    </chartFormat>
    <chartFormat chart="51" format="11" series="1">
      <pivotArea type="data" outline="0" fieldPosition="0">
        <references count="1">
          <reference field="4294967294" count="1" selected="0">
            <x v="1"/>
          </reference>
        </references>
      </pivotArea>
    </chartFormat>
    <chartFormat chart="51" format="12">
      <pivotArea type="data" outline="0" fieldPosition="0">
        <references count="2">
          <reference field="4294967294" count="1" selected="0">
            <x v="1"/>
          </reference>
          <reference field="3" count="1" selected="0">
            <x v="0"/>
          </reference>
        </references>
      </pivotArea>
    </chartFormat>
    <chartFormat chart="51" format="13">
      <pivotArea type="data" outline="0" fieldPosition="0">
        <references count="2">
          <reference field="4294967294" count="1" selected="0">
            <x v="1"/>
          </reference>
          <reference field="3" count="1" selected="0">
            <x v="4"/>
          </reference>
        </references>
      </pivotArea>
    </chartFormat>
    <chartFormat chart="51" format="14">
      <pivotArea type="data" outline="0" fieldPosition="0">
        <references count="2">
          <reference field="4294967294" count="1" selected="0">
            <x v="1"/>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727B7DA-CB42-4E93-8215-3442173781D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5">
  <location ref="F19:G27" firstHeaderRow="1"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showAll="0">
      <items count="7">
        <item x="1"/>
        <item x="4"/>
        <item x="3"/>
        <item x="5"/>
        <item x="0"/>
        <item x="2"/>
        <item t="default"/>
      </items>
    </pivotField>
    <pivotField numFmtId="14"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Items count="1">
    <i/>
  </colItems>
  <pageFields count="1">
    <pageField fld="4" item="0" hier="-1"/>
  </pageFields>
  <dataFields count="1">
    <dataField name="Count of QTY" fld="11"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6D71F44-FA9A-43A0-AD19-69E86F3580C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A3:C11" firstHeaderRow="0"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showAll="0">
      <items count="7">
        <item x="1"/>
        <item x="4"/>
        <item x="3"/>
        <item x="5"/>
        <item x="0"/>
        <item x="2"/>
        <item t="default"/>
      </items>
    </pivotField>
    <pivotField numFmtId="14"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s>
  <rowFields count="1">
    <field x="3"/>
  </rowFields>
  <rowItems count="8">
    <i>
      <x/>
    </i>
    <i>
      <x v="1"/>
    </i>
    <i>
      <x v="2"/>
    </i>
    <i>
      <x v="3"/>
    </i>
    <i>
      <x v="4"/>
    </i>
    <i>
      <x v="5"/>
    </i>
    <i>
      <x v="6"/>
    </i>
    <i t="grand">
      <x/>
    </i>
  </rowItems>
  <colFields count="1">
    <field x="-2"/>
  </colFields>
  <colItems count="2">
    <i>
      <x/>
    </i>
    <i i="1">
      <x v="1"/>
    </i>
  </colItems>
  <pageFields count="1">
    <pageField fld="4" item="0" hier="-1"/>
  </pageFields>
  <dataFields count="2">
    <dataField name="Sum of NET SALES PRICE" fld="16" baseField="0" baseItem="0"/>
    <dataField name="Sum of NET COST PRICE" fld="14" baseField="0" baseItem="0"/>
  </dataFields>
  <chartFormats count="37">
    <chartFormat chart="10"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1"/>
          </reference>
        </references>
      </pivotArea>
    </chartFormat>
    <chartFormat chart="10" format="7">
      <pivotArea type="data" outline="0" fieldPosition="0">
        <references count="2">
          <reference field="4294967294" count="1" selected="0">
            <x v="1"/>
          </reference>
          <reference field="3" count="1" selected="0">
            <x v="4"/>
          </reference>
        </references>
      </pivotArea>
    </chartFormat>
    <chartFormat chart="10" format="8">
      <pivotArea type="data" outline="0" fieldPosition="0">
        <references count="2">
          <reference field="4294967294" count="1" selected="0">
            <x v="1"/>
          </reference>
          <reference field="3" count="1" selected="0">
            <x v="5"/>
          </reference>
        </references>
      </pivotArea>
    </chartFormat>
    <chartFormat chart="11" format="9"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1"/>
          </reference>
        </references>
      </pivotArea>
    </chartFormat>
    <chartFormat chart="11" format="11">
      <pivotArea type="data" outline="0" fieldPosition="0">
        <references count="2">
          <reference field="4294967294" count="1" selected="0">
            <x v="1"/>
          </reference>
          <reference field="3" count="1" selected="0">
            <x v="4"/>
          </reference>
        </references>
      </pivotArea>
    </chartFormat>
    <chartFormat chart="11" format="12">
      <pivotArea type="data" outline="0" fieldPosition="0">
        <references count="2">
          <reference field="4294967294" count="1" selected="0">
            <x v="1"/>
          </reference>
          <reference field="3" count="1" selected="0">
            <x v="5"/>
          </reference>
        </references>
      </pivotArea>
    </chartFormat>
    <chartFormat chart="23" format="12" series="1">
      <pivotArea type="data" outline="0" fieldPosition="0">
        <references count="1">
          <reference field="4294967294" count="1" selected="0">
            <x v="0"/>
          </reference>
        </references>
      </pivotArea>
    </chartFormat>
    <chartFormat chart="23" format="13" series="1">
      <pivotArea type="data" outline="0" fieldPosition="0">
        <references count="1">
          <reference field="4294967294" count="1" selected="0">
            <x v="1"/>
          </reference>
        </references>
      </pivotArea>
    </chartFormat>
    <chartFormat chart="23" format="14">
      <pivotArea type="data" outline="0" fieldPosition="0">
        <references count="2">
          <reference field="4294967294" count="1" selected="0">
            <x v="1"/>
          </reference>
          <reference field="3" count="1" selected="0">
            <x v="0"/>
          </reference>
        </references>
      </pivotArea>
    </chartFormat>
    <chartFormat chart="23" format="15">
      <pivotArea type="data" outline="0" fieldPosition="0">
        <references count="2">
          <reference field="4294967294" count="1" selected="0">
            <x v="1"/>
          </reference>
          <reference field="3" count="1" selected="0">
            <x v="3"/>
          </reference>
        </references>
      </pivotArea>
    </chartFormat>
    <chartFormat chart="23" format="16">
      <pivotArea type="data" outline="0" fieldPosition="0">
        <references count="2">
          <reference field="4294967294" count="1" selected="0">
            <x v="1"/>
          </reference>
          <reference field="3" count="1" selected="0">
            <x v="4"/>
          </reference>
        </references>
      </pivotArea>
    </chartFormat>
    <chartFormat chart="23" format="17">
      <pivotArea type="data" outline="0" fieldPosition="0">
        <references count="2">
          <reference field="4294967294" count="1" selected="0">
            <x v="1"/>
          </reference>
          <reference field="3" count="1" selected="0">
            <x v="5"/>
          </reference>
        </references>
      </pivotArea>
    </chartFormat>
    <chartFormat chart="28" format="10" series="1">
      <pivotArea type="data" outline="0" fieldPosition="0">
        <references count="1">
          <reference field="4294967294" count="1" selected="0">
            <x v="0"/>
          </reference>
        </references>
      </pivotArea>
    </chartFormat>
    <chartFormat chart="28" format="11" series="1">
      <pivotArea type="data" outline="0" fieldPosition="0">
        <references count="1">
          <reference field="4294967294" count="1" selected="0">
            <x v="1"/>
          </reference>
        </references>
      </pivotArea>
    </chartFormat>
    <chartFormat chart="28" format="12">
      <pivotArea type="data" outline="0" fieldPosition="0">
        <references count="2">
          <reference field="4294967294" count="1" selected="0">
            <x v="1"/>
          </reference>
          <reference field="3" count="1" selected="0">
            <x v="0"/>
          </reference>
        </references>
      </pivotArea>
    </chartFormat>
    <chartFormat chart="28" format="13">
      <pivotArea type="data" outline="0" fieldPosition="0">
        <references count="2">
          <reference field="4294967294" count="1" selected="0">
            <x v="1"/>
          </reference>
          <reference field="3" count="1" selected="0">
            <x v="4"/>
          </reference>
        </references>
      </pivotArea>
    </chartFormat>
    <chartFormat chart="28" format="14">
      <pivotArea type="data" outline="0" fieldPosition="0">
        <references count="2">
          <reference field="4294967294" count="1" selected="0">
            <x v="1"/>
          </reference>
          <reference field="3" count="1" selected="0">
            <x v="5"/>
          </reference>
        </references>
      </pivotArea>
    </chartFormat>
    <chartFormat chart="32" format="10" series="1">
      <pivotArea type="data" outline="0" fieldPosition="0">
        <references count="1">
          <reference field="4294967294" count="1" selected="0">
            <x v="0"/>
          </reference>
        </references>
      </pivotArea>
    </chartFormat>
    <chartFormat chart="32" format="11" series="1">
      <pivotArea type="data" outline="0" fieldPosition="0">
        <references count="1">
          <reference field="4294967294" count="1" selected="0">
            <x v="1"/>
          </reference>
        </references>
      </pivotArea>
    </chartFormat>
    <chartFormat chart="32" format="12">
      <pivotArea type="data" outline="0" fieldPosition="0">
        <references count="2">
          <reference field="4294967294" count="1" selected="0">
            <x v="1"/>
          </reference>
          <reference field="3" count="1" selected="0">
            <x v="0"/>
          </reference>
        </references>
      </pivotArea>
    </chartFormat>
    <chartFormat chart="32" format="13">
      <pivotArea type="data" outline="0" fieldPosition="0">
        <references count="2">
          <reference field="4294967294" count="1" selected="0">
            <x v="1"/>
          </reference>
          <reference field="3" count="1" selected="0">
            <x v="4"/>
          </reference>
        </references>
      </pivotArea>
    </chartFormat>
    <chartFormat chart="32" format="14">
      <pivotArea type="data" outline="0" fieldPosition="0">
        <references count="2">
          <reference field="4294967294" count="1" selected="0">
            <x v="1"/>
          </reference>
          <reference field="3" count="1" selected="0">
            <x v="5"/>
          </reference>
        </references>
      </pivotArea>
    </chartFormat>
    <chartFormat chart="36" format="4"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1"/>
          </reference>
        </references>
      </pivotArea>
    </chartFormat>
    <chartFormat chart="46" format="10" series="1">
      <pivotArea type="data" outline="0" fieldPosition="0">
        <references count="1">
          <reference field="4294967294" count="1" selected="0">
            <x v="0"/>
          </reference>
        </references>
      </pivotArea>
    </chartFormat>
    <chartFormat chart="46" format="11" series="1">
      <pivotArea type="data" outline="0" fieldPosition="0">
        <references count="1">
          <reference field="4294967294" count="1" selected="0">
            <x v="1"/>
          </reference>
        </references>
      </pivotArea>
    </chartFormat>
    <chartFormat chart="46" format="12">
      <pivotArea type="data" outline="0" fieldPosition="0">
        <references count="2">
          <reference field="4294967294" count="1" selected="0">
            <x v="1"/>
          </reference>
          <reference field="3" count="1" selected="0">
            <x v="0"/>
          </reference>
        </references>
      </pivotArea>
    </chartFormat>
    <chartFormat chart="46" format="13">
      <pivotArea type="data" outline="0" fieldPosition="0">
        <references count="2">
          <reference field="4294967294" count="1" selected="0">
            <x v="1"/>
          </reference>
          <reference field="3" count="1" selected="0">
            <x v="4"/>
          </reference>
        </references>
      </pivotArea>
    </chartFormat>
    <chartFormat chart="46" format="14">
      <pivotArea type="data" outline="0" fieldPosition="0">
        <references count="2">
          <reference field="4294967294" count="1" selected="0">
            <x v="1"/>
          </reference>
          <reference field="3" count="1" selected="0">
            <x v="5"/>
          </reference>
        </references>
      </pivotArea>
    </chartFormat>
    <chartFormat chart="51" format="12" series="1">
      <pivotArea type="data" outline="0" fieldPosition="0">
        <references count="1">
          <reference field="4294967294" count="1" selected="0">
            <x v="0"/>
          </reference>
        </references>
      </pivotArea>
    </chartFormat>
    <chartFormat chart="51" format="13" series="1">
      <pivotArea type="data" outline="0" fieldPosition="0">
        <references count="1">
          <reference field="4294967294" count="1" selected="0">
            <x v="1"/>
          </reference>
        </references>
      </pivotArea>
    </chartFormat>
    <chartFormat chart="51" format="14">
      <pivotArea type="data" outline="0" fieldPosition="0">
        <references count="2">
          <reference field="4294967294" count="1" selected="0">
            <x v="1"/>
          </reference>
          <reference field="3" count="1" selected="0">
            <x v="0"/>
          </reference>
        </references>
      </pivotArea>
    </chartFormat>
    <chartFormat chart="51" format="15">
      <pivotArea type="data" outline="0" fieldPosition="0">
        <references count="2">
          <reference field="4294967294" count="1" selected="0">
            <x v="1"/>
          </reference>
          <reference field="3" count="1" selected="0">
            <x v="3"/>
          </reference>
        </references>
      </pivotArea>
    </chartFormat>
    <chartFormat chart="51" format="16">
      <pivotArea type="data" outline="0" fieldPosition="0">
        <references count="2">
          <reference field="4294967294" count="1" selected="0">
            <x v="1"/>
          </reference>
          <reference field="3" count="1" selected="0">
            <x v="4"/>
          </reference>
        </references>
      </pivotArea>
    </chartFormat>
    <chartFormat chart="51" format="17">
      <pivotArea type="data" outline="0" fieldPosition="0">
        <references count="2">
          <reference field="4294967294" count="1" selected="0">
            <x v="1"/>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29A35A8-84B6-4851-A135-FB30F5DD8E3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5">
  <location ref="F3:H11" firstHeaderRow="0"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showAll="0">
      <items count="7">
        <item x="1"/>
        <item x="4"/>
        <item x="3"/>
        <item x="5"/>
        <item x="0"/>
        <item x="2"/>
        <item t="default"/>
      </items>
    </pivotField>
    <pivotField numFmtId="14"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Fields count="1">
    <field x="-2"/>
  </colFields>
  <colItems count="2">
    <i>
      <x/>
    </i>
    <i i="1">
      <x v="1"/>
    </i>
  </colItems>
  <pageFields count="1">
    <pageField fld="4" item="0" hier="-1"/>
  </pageFields>
  <dataFields count="2">
    <dataField name="Sum of UNIT COST PRICE" fld="13" baseField="0" baseItem="0"/>
    <dataField name="Sum of UNIT SALES PRICE" fld="12" baseField="0" baseItem="0"/>
  </dataFields>
  <chartFormats count="35">
    <chartFormat chart="51" format="10" series="1">
      <pivotArea type="data" outline="0" fieldPosition="0">
        <references count="1">
          <reference field="4294967294" count="1" selected="0">
            <x v="1"/>
          </reference>
        </references>
      </pivotArea>
    </chartFormat>
    <chartFormat chart="51" format="11" series="1">
      <pivotArea type="data" outline="0" fieldPosition="0">
        <references count="1">
          <reference field="4294967294" count="1" selected="0">
            <x v="0"/>
          </reference>
        </references>
      </pivotArea>
    </chartFormat>
    <chartFormat chart="51" format="12">
      <pivotArea type="data" outline="0" fieldPosition="0">
        <references count="2">
          <reference field="4294967294" count="1" selected="0">
            <x v="0"/>
          </reference>
          <reference field="3" count="1" selected="0">
            <x v="0"/>
          </reference>
        </references>
      </pivotArea>
    </chartFormat>
    <chartFormat chart="51" format="13">
      <pivotArea type="data" outline="0" fieldPosition="0">
        <references count="2">
          <reference field="4294967294" count="1" selected="0">
            <x v="0"/>
          </reference>
          <reference field="3" count="1" selected="0">
            <x v="4"/>
          </reference>
        </references>
      </pivotArea>
    </chartFormat>
    <chartFormat chart="51" format="14">
      <pivotArea type="data" outline="0" fieldPosition="0">
        <references count="2">
          <reference field="4294967294" count="1" selected="0">
            <x v="0"/>
          </reference>
          <reference field="3" count="1" selected="0">
            <x v="5"/>
          </reference>
        </references>
      </pivotArea>
    </chartFormat>
    <chartFormat chart="57" format="10" series="1">
      <pivotArea type="data" outline="0" fieldPosition="0">
        <references count="1">
          <reference field="4294967294" count="1" selected="0">
            <x v="1"/>
          </reference>
        </references>
      </pivotArea>
    </chartFormat>
    <chartFormat chart="57" format="11" series="1">
      <pivotArea type="data" outline="0" fieldPosition="0">
        <references count="1">
          <reference field="4294967294" count="1" selected="0">
            <x v="0"/>
          </reference>
        </references>
      </pivotArea>
    </chartFormat>
    <chartFormat chart="57" format="12">
      <pivotArea type="data" outline="0" fieldPosition="0">
        <references count="2">
          <reference field="4294967294" count="1" selected="0">
            <x v="0"/>
          </reference>
          <reference field="3" count="1" selected="0">
            <x v="0"/>
          </reference>
        </references>
      </pivotArea>
    </chartFormat>
    <chartFormat chart="57" format="13">
      <pivotArea type="data" outline="0" fieldPosition="0">
        <references count="2">
          <reference field="4294967294" count="1" selected="0">
            <x v="0"/>
          </reference>
          <reference field="3" count="1" selected="0">
            <x v="4"/>
          </reference>
        </references>
      </pivotArea>
    </chartFormat>
    <chartFormat chart="57" format="14">
      <pivotArea type="data" outline="0" fieldPosition="0">
        <references count="2">
          <reference field="4294967294" count="1" selected="0">
            <x v="0"/>
          </reference>
          <reference field="3" count="1" selected="0">
            <x v="5"/>
          </reference>
        </references>
      </pivotArea>
    </chartFormat>
    <chartFormat chart="61" format="10" series="1">
      <pivotArea type="data" outline="0" fieldPosition="0">
        <references count="1">
          <reference field="4294967294" count="1" selected="0">
            <x v="1"/>
          </reference>
        </references>
      </pivotArea>
    </chartFormat>
    <chartFormat chart="61" format="11" series="1">
      <pivotArea type="data" outline="0" fieldPosition="0">
        <references count="1">
          <reference field="4294967294" count="1" selected="0">
            <x v="0"/>
          </reference>
        </references>
      </pivotArea>
    </chartFormat>
    <chartFormat chart="61" format="12">
      <pivotArea type="data" outline="0" fieldPosition="0">
        <references count="2">
          <reference field="4294967294" count="1" selected="0">
            <x v="0"/>
          </reference>
          <reference field="3" count="1" selected="0">
            <x v="0"/>
          </reference>
        </references>
      </pivotArea>
    </chartFormat>
    <chartFormat chart="61" format="13">
      <pivotArea type="data" outline="0" fieldPosition="0">
        <references count="2">
          <reference field="4294967294" count="1" selected="0">
            <x v="0"/>
          </reference>
          <reference field="3" count="1" selected="0">
            <x v="4"/>
          </reference>
        </references>
      </pivotArea>
    </chartFormat>
    <chartFormat chart="61" format="14">
      <pivotArea type="data" outline="0" fieldPosition="0">
        <references count="2">
          <reference field="4294967294" count="1" selected="0">
            <x v="0"/>
          </reference>
          <reference field="3" count="1" selected="0">
            <x v="5"/>
          </reference>
        </references>
      </pivotArea>
    </chartFormat>
    <chartFormat chart="67" format="10" series="1">
      <pivotArea type="data" outline="0" fieldPosition="0">
        <references count="1">
          <reference field="4294967294" count="1" selected="0">
            <x v="1"/>
          </reference>
        </references>
      </pivotArea>
    </chartFormat>
    <chartFormat chart="67" format="11" series="1">
      <pivotArea type="data" outline="0" fieldPosition="0">
        <references count="1">
          <reference field="4294967294" count="1" selected="0">
            <x v="0"/>
          </reference>
        </references>
      </pivotArea>
    </chartFormat>
    <chartFormat chart="67" format="12">
      <pivotArea type="data" outline="0" fieldPosition="0">
        <references count="2">
          <reference field="4294967294" count="1" selected="0">
            <x v="0"/>
          </reference>
          <reference field="3" count="1" selected="0">
            <x v="0"/>
          </reference>
        </references>
      </pivotArea>
    </chartFormat>
    <chartFormat chart="67" format="13">
      <pivotArea type="data" outline="0" fieldPosition="0">
        <references count="2">
          <reference field="4294967294" count="1" selected="0">
            <x v="0"/>
          </reference>
          <reference field="3" count="1" selected="0">
            <x v="4"/>
          </reference>
        </references>
      </pivotArea>
    </chartFormat>
    <chartFormat chart="67" format="14">
      <pivotArea type="data" outline="0" fieldPosition="0">
        <references count="2">
          <reference field="4294967294" count="1" selected="0">
            <x v="0"/>
          </reference>
          <reference field="3" count="1" selected="0">
            <x v="5"/>
          </reference>
        </references>
      </pivotArea>
    </chartFormat>
    <chartFormat chart="71" format="10" series="1">
      <pivotArea type="data" outline="0" fieldPosition="0">
        <references count="1">
          <reference field="4294967294" count="1" selected="0">
            <x v="1"/>
          </reference>
        </references>
      </pivotArea>
    </chartFormat>
    <chartFormat chart="71" format="11" series="1">
      <pivotArea type="data" outline="0" fieldPosition="0">
        <references count="1">
          <reference field="4294967294" count="1" selected="0">
            <x v="0"/>
          </reference>
        </references>
      </pivotArea>
    </chartFormat>
    <chartFormat chart="71" format="12">
      <pivotArea type="data" outline="0" fieldPosition="0">
        <references count="2">
          <reference field="4294967294" count="1" selected="0">
            <x v="0"/>
          </reference>
          <reference field="3" count="1" selected="0">
            <x v="0"/>
          </reference>
        </references>
      </pivotArea>
    </chartFormat>
    <chartFormat chart="71" format="13">
      <pivotArea type="data" outline="0" fieldPosition="0">
        <references count="2">
          <reference field="4294967294" count="1" selected="0">
            <x v="0"/>
          </reference>
          <reference field="3" count="1" selected="0">
            <x v="4"/>
          </reference>
        </references>
      </pivotArea>
    </chartFormat>
    <chartFormat chart="71" format="14">
      <pivotArea type="data" outline="0" fieldPosition="0">
        <references count="2">
          <reference field="4294967294" count="1" selected="0">
            <x v="0"/>
          </reference>
          <reference field="3" count="1" selected="0">
            <x v="5"/>
          </reference>
        </references>
      </pivotArea>
    </chartFormat>
    <chartFormat chart="75" format="10" series="1">
      <pivotArea type="data" outline="0" fieldPosition="0">
        <references count="1">
          <reference field="4294967294" count="1" selected="0">
            <x v="1"/>
          </reference>
        </references>
      </pivotArea>
    </chartFormat>
    <chartFormat chart="75" format="11" series="1">
      <pivotArea type="data" outline="0" fieldPosition="0">
        <references count="1">
          <reference field="4294967294" count="1" selected="0">
            <x v="0"/>
          </reference>
        </references>
      </pivotArea>
    </chartFormat>
    <chartFormat chart="75" format="12">
      <pivotArea type="data" outline="0" fieldPosition="0">
        <references count="2">
          <reference field="4294967294" count="1" selected="0">
            <x v="0"/>
          </reference>
          <reference field="3" count="1" selected="0">
            <x v="0"/>
          </reference>
        </references>
      </pivotArea>
    </chartFormat>
    <chartFormat chart="75" format="13">
      <pivotArea type="data" outline="0" fieldPosition="0">
        <references count="2">
          <reference field="4294967294" count="1" selected="0">
            <x v="0"/>
          </reference>
          <reference field="3" count="1" selected="0">
            <x v="4"/>
          </reference>
        </references>
      </pivotArea>
    </chartFormat>
    <chartFormat chart="75" format="14">
      <pivotArea type="data" outline="0" fieldPosition="0">
        <references count="2">
          <reference field="4294967294" count="1" selected="0">
            <x v="0"/>
          </reference>
          <reference field="3" count="1" selected="0">
            <x v="5"/>
          </reference>
        </references>
      </pivotArea>
    </chartFormat>
    <chartFormat chart="82" format="10" series="1">
      <pivotArea type="data" outline="0" fieldPosition="0">
        <references count="1">
          <reference field="4294967294" count="1" selected="0">
            <x v="1"/>
          </reference>
        </references>
      </pivotArea>
    </chartFormat>
    <chartFormat chart="82" format="11" series="1">
      <pivotArea type="data" outline="0" fieldPosition="0">
        <references count="1">
          <reference field="4294967294" count="1" selected="0">
            <x v="0"/>
          </reference>
        </references>
      </pivotArea>
    </chartFormat>
    <chartFormat chart="82" format="12">
      <pivotArea type="data" outline="0" fieldPosition="0">
        <references count="2">
          <reference field="4294967294" count="1" selected="0">
            <x v="0"/>
          </reference>
          <reference field="3" count="1" selected="0">
            <x v="0"/>
          </reference>
        </references>
      </pivotArea>
    </chartFormat>
    <chartFormat chart="82" format="13">
      <pivotArea type="data" outline="0" fieldPosition="0">
        <references count="2">
          <reference field="4294967294" count="1" selected="0">
            <x v="0"/>
          </reference>
          <reference field="3" count="1" selected="0">
            <x v="4"/>
          </reference>
        </references>
      </pivotArea>
    </chartFormat>
    <chartFormat chart="82" format="1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E21E569-82F7-437A-A253-4D01BF0C5D8A}" sourceName="PRODUCT">
  <pivotTables>
    <pivotTable tabId="2" name="PivotTable2"/>
    <pivotTable tabId="2" name="PivotTable1"/>
    <pivotTable tabId="2" name="PivotTable8"/>
    <pivotTable tabId="2" name="PivotTable9"/>
    <pivotTable tabId="2" name="PivotTable10"/>
    <pivotTable tabId="16" name="PivotTable10"/>
    <pivotTable tabId="16" name="PivotTable5"/>
    <pivotTable tabId="18" name="PivotTable12"/>
    <pivotTable tabId="18" name="PivotTable7"/>
    <pivotTable tabId="17" name="PivotTable11"/>
    <pivotTable tabId="17" name="PivotTable6"/>
    <pivotTable tabId="15" name="PivotTable4"/>
    <pivotTable tabId="15" name="PivotTable9"/>
    <pivotTable tabId="14" name="PivotTable3"/>
    <pivotTable tabId="14" name="PivotTable8"/>
    <pivotTable tabId="11" name="PivotTable1"/>
    <pivotTable tabId="11" name="PivotTable3"/>
    <pivotTable tabId="18" name="PivotTable1"/>
    <pivotTable tabId="17" name="PivotTable2"/>
    <pivotTable tabId="16" name="PivotTable3"/>
    <pivotTable tabId="15" name="PivotTable5"/>
    <pivotTable tabId="14" name="PivotTable6"/>
    <pivotTable tabId="11" name="PivotTable7"/>
  </pivotTables>
  <data>
    <tabular pivotCacheId="19242042">
      <items count="7">
        <i x="0" s="1"/>
        <i x="6" s="1"/>
        <i x="4" s="1"/>
        <i x="5"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25DE2E5-8DD4-4E74-8D90-C511176744DD}" cache="Slicer_PRODUCT" caption="PRODUCT" style="Slicer Style 1" rowHeight="43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0CA47C3D-7F21-4F0F-A5B5-E1364AA05DDD}" cache="Slicer_PRODUCT" caption="PRODUCT" style="Slicer Style 1" rowHeight="432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FD52BA86-98E9-4B15-9AE0-D396317F371B}" cache="Slicer_PRODUCT" caption="PRODUCT" style="Slicer Style 1" rowHeight="432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3" xr10:uid="{E51D720B-7879-45C3-B838-0FCD87243B6E}" cache="Slicer_PRODUCT" caption="PRODUCT" style="Slicer Style 1" rowHeight="432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4" xr10:uid="{A598DCAD-6ACE-477B-B365-79F73E40E9B4}" cache="Slicer_PRODUCT" caption="PRODUCT" style="Slicer Style 1" rowHeight="4320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5" xr10:uid="{C74DCA06-2D22-42D4-8467-FFE05EA5264A}" cache="Slicer_PRODUCT" caption="PRODUCT" style="Slicer Style 1" rowHeight="4320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6" xr10:uid="{1899CE26-F08A-4E1E-AB33-C7DAA9094B89}" cache="Slicer_PRODUCT" caption="PRODUCT" style="Slicer Style 1" rowHeight="4320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12.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17.xml"/></Relationships>
</file>

<file path=xl/worksheets/_rels/sheet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22.xml"/></Relationships>
</file>

<file path=xl/worksheets/_rels/sheet7.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27.xml"/></Relationships>
</file>

<file path=xl/worksheets/_rels/sheet8.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32.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3.xml"/><Relationship Id="rId2" Type="http://schemas.openxmlformats.org/officeDocument/2006/relationships/pivotTable" Target="../pivotTables/pivotTable22.xml"/><Relationship Id="rId1" Type="http://schemas.openxmlformats.org/officeDocument/2006/relationships/pivotTable" Target="../pivotTables/pivot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85291-C4AA-4D34-8A76-DAFEBFB1171F}">
  <dimension ref="A3:O34"/>
  <sheetViews>
    <sheetView topLeftCell="E4" zoomScale="115" zoomScaleNormal="115" workbookViewId="0">
      <selection activeCell="AM27" sqref="AM27"/>
    </sheetView>
  </sheetViews>
  <sheetFormatPr defaultRowHeight="14.4" x14ac:dyDescent="0.3"/>
  <cols>
    <col min="1" max="1" width="12.5546875" bestFit="1" customWidth="1"/>
    <col min="2" max="2" width="18.33203125" bestFit="1" customWidth="1"/>
    <col min="3" max="8" width="2" bestFit="1" customWidth="1"/>
    <col min="9" max="9" width="8.6640625" bestFit="1" customWidth="1"/>
    <col min="10" max="10" width="12.5546875" bestFit="1" customWidth="1"/>
    <col min="11" max="11" width="18.33203125" bestFit="1" customWidth="1"/>
    <col min="12" max="13" width="3" bestFit="1" customWidth="1"/>
    <col min="14" max="14" width="12.6640625" bestFit="1" customWidth="1"/>
    <col min="15" max="15" width="18.33203125" bestFit="1" customWidth="1"/>
    <col min="16" max="86" width="3" bestFit="1" customWidth="1"/>
    <col min="87" max="816" width="4" bestFit="1" customWidth="1"/>
    <col min="817" max="817" width="10.77734375" bestFit="1" customWidth="1"/>
  </cols>
  <sheetData>
    <row r="3" spans="1:15" x14ac:dyDescent="0.3">
      <c r="A3" s="4" t="s">
        <v>1649</v>
      </c>
      <c r="B3" t="s">
        <v>1651</v>
      </c>
    </row>
    <row r="4" spans="1:15" x14ac:dyDescent="0.3">
      <c r="A4" s="5" t="s">
        <v>44</v>
      </c>
      <c r="B4" s="6">
        <v>0.26154410009694318</v>
      </c>
    </row>
    <row r="5" spans="1:15" x14ac:dyDescent="0.3">
      <c r="A5" s="5" t="s">
        <v>27</v>
      </c>
      <c r="B5" s="6">
        <v>0.24870959239748286</v>
      </c>
      <c r="J5" s="4" t="s">
        <v>1649</v>
      </c>
      <c r="K5" t="s">
        <v>1651</v>
      </c>
      <c r="N5" s="9" t="s">
        <v>1653</v>
      </c>
      <c r="O5" s="9" t="s">
        <v>1654</v>
      </c>
    </row>
    <row r="6" spans="1:15" x14ac:dyDescent="0.3">
      <c r="A6" s="5" t="s">
        <v>66</v>
      </c>
      <c r="B6" s="6">
        <v>0.25624672661231662</v>
      </c>
      <c r="J6" s="5" t="s">
        <v>68</v>
      </c>
      <c r="K6" s="8">
        <v>89029</v>
      </c>
      <c r="N6" s="9" t="str">
        <f>J6</f>
        <v>ANDHRA PRADESH</v>
      </c>
      <c r="O6" s="9" cm="1">
        <f t="array" ref="O6">SUM(--(N6=J6:J14)*K6:K14)</f>
        <v>89029</v>
      </c>
    </row>
    <row r="7" spans="1:15" x14ac:dyDescent="0.3">
      <c r="A7" s="5" t="s">
        <v>38</v>
      </c>
      <c r="B7" s="6">
        <v>0.23349958089325731</v>
      </c>
      <c r="J7" s="5" t="s">
        <v>23</v>
      </c>
      <c r="K7" s="8">
        <v>80523</v>
      </c>
      <c r="N7" s="9" t="str">
        <f t="shared" ref="N7:N14" si="0">J7</f>
        <v>DELHI</v>
      </c>
      <c r="O7" s="9" cm="1">
        <f t="array" ref="O7">SUM(--(N7=J7:J15)*K7:K15)</f>
        <v>80523</v>
      </c>
    </row>
    <row r="8" spans="1:15" x14ac:dyDescent="0.3">
      <c r="A8" s="5" t="s">
        <v>1650</v>
      </c>
      <c r="B8" s="6">
        <v>1</v>
      </c>
      <c r="J8" s="5" t="s">
        <v>31</v>
      </c>
      <c r="K8" s="8">
        <v>93044</v>
      </c>
      <c r="N8" s="9" t="str">
        <f t="shared" si="0"/>
        <v>GUJARAT</v>
      </c>
      <c r="O8" s="9" cm="1">
        <f t="array" ref="O8">SUM(--(N8=J8:J16)*K8:K16)</f>
        <v>93044</v>
      </c>
    </row>
    <row r="9" spans="1:15" x14ac:dyDescent="0.3">
      <c r="J9" s="5" t="s">
        <v>41</v>
      </c>
      <c r="K9" s="8">
        <v>98679</v>
      </c>
      <c r="N9" s="9" t="str">
        <f t="shared" si="0"/>
        <v>MAHARASHTRA</v>
      </c>
      <c r="O9" s="9" cm="1">
        <f t="array" ref="O9">SUM(--(N9=J9:J17)*K9:K17)</f>
        <v>98679</v>
      </c>
    </row>
    <row r="10" spans="1:15" x14ac:dyDescent="0.3">
      <c r="A10" t="str">
        <f>A4</f>
        <v>AMAZON</v>
      </c>
      <c r="B10" t="s">
        <v>1652</v>
      </c>
      <c r="J10" s="5" t="s">
        <v>74</v>
      </c>
      <c r="K10" s="8">
        <v>174543</v>
      </c>
      <c r="N10" s="9" t="str">
        <f t="shared" si="0"/>
        <v>PUNJAB</v>
      </c>
      <c r="O10" s="9" cm="1">
        <f t="array" ref="O10">SUM(--(N10=J10:J18)*K10:K18)</f>
        <v>174543</v>
      </c>
    </row>
    <row r="11" spans="1:15" x14ac:dyDescent="0.3">
      <c r="A11" s="7" cm="1">
        <f t="array" ref="A11">SUM(--(A10=A4:A7)*B4:B7)</f>
        <v>0.26154410009694318</v>
      </c>
      <c r="B11" s="7">
        <f>1-A11</f>
        <v>0.73845589990305682</v>
      </c>
      <c r="J11" s="5" t="s">
        <v>70</v>
      </c>
      <c r="K11" s="8">
        <v>86082</v>
      </c>
      <c r="N11" s="9" t="str">
        <f t="shared" si="0"/>
        <v>RAJASTHAN</v>
      </c>
      <c r="O11" s="9" t="e" cm="1">
        <f t="array" ref="O11">SUM(--(N11=J11:J19)*K11:K19)</f>
        <v>#VALUE!</v>
      </c>
    </row>
    <row r="12" spans="1:15" x14ac:dyDescent="0.3">
      <c r="J12" s="5" t="s">
        <v>50</v>
      </c>
      <c r="K12" s="8">
        <v>98567</v>
      </c>
      <c r="N12" s="9" t="str">
        <f t="shared" si="0"/>
        <v>SIKKIM</v>
      </c>
      <c r="O12" s="9" t="e" cm="1">
        <f t="array" ref="O12">SUM(--(N12=J12:J20)*K12:K20)</f>
        <v>#VALUE!</v>
      </c>
    </row>
    <row r="13" spans="1:15" x14ac:dyDescent="0.3">
      <c r="A13" t="str">
        <f>A5</f>
        <v>FLIPKART</v>
      </c>
      <c r="J13" s="5" t="s">
        <v>34</v>
      </c>
      <c r="K13" s="8">
        <v>85140</v>
      </c>
      <c r="N13" s="9" t="str">
        <f t="shared" si="0"/>
        <v>TAMIL NADU</v>
      </c>
      <c r="O13" s="9" t="e" cm="1">
        <f t="array" ref="O13">SUM(--(N13=J13:J21)*K13:K21)</f>
        <v>#VALUE!</v>
      </c>
    </row>
    <row r="14" spans="1:15" x14ac:dyDescent="0.3">
      <c r="A14" s="7" cm="1">
        <f t="array" ref="A14">SUM(--(A13=A4:A7)*B4:B7)</f>
        <v>0.24870959239748286</v>
      </c>
      <c r="B14" s="7">
        <f>1-A14</f>
        <v>0.75129040760251709</v>
      </c>
      <c r="J14" s="5" t="s">
        <v>52</v>
      </c>
      <c r="K14" s="8">
        <v>78416</v>
      </c>
      <c r="N14" s="9" t="str">
        <f t="shared" si="0"/>
        <v>WEST BENGAL</v>
      </c>
      <c r="O14" s="9" t="e" cm="1">
        <f t="array" ref="O14">SUM(--(N14=J14:J22)*K14:K22)</f>
        <v>#VALUE!</v>
      </c>
    </row>
    <row r="15" spans="1:15" x14ac:dyDescent="0.3">
      <c r="J15" s="5" t="s">
        <v>1650</v>
      </c>
      <c r="K15" s="8">
        <v>884023</v>
      </c>
    </row>
    <row r="16" spans="1:15" x14ac:dyDescent="0.3">
      <c r="A16" t="str">
        <f>A6</f>
        <v>STORE</v>
      </c>
    </row>
    <row r="17" spans="1:14" x14ac:dyDescent="0.3">
      <c r="A17" s="7" cm="1">
        <f t="array" ref="A17">SUM(--(A16=A4:A7)*B4:B7)</f>
        <v>0.25624672661231662</v>
      </c>
      <c r="B17" s="7">
        <f>1-A17</f>
        <v>0.74375327338768338</v>
      </c>
      <c r="J17" s="5"/>
    </row>
    <row r="18" spans="1:14" x14ac:dyDescent="0.3">
      <c r="N18" s="4" t="s">
        <v>1649</v>
      </c>
    </row>
    <row r="19" spans="1:14" x14ac:dyDescent="0.3">
      <c r="A19" t="str">
        <f>A7</f>
        <v>WEBSITE</v>
      </c>
      <c r="J19" s="4" t="s">
        <v>1649</v>
      </c>
      <c r="K19" t="s">
        <v>1651</v>
      </c>
      <c r="N19" s="5" t="s">
        <v>36</v>
      </c>
    </row>
    <row r="20" spans="1:14" x14ac:dyDescent="0.3">
      <c r="A20" s="7" cm="1">
        <f t="array" ref="A20">SUM(--(A19=A4:A7)*B4:B7)</f>
        <v>0.23349958089325731</v>
      </c>
      <c r="B20" s="7">
        <f>1-A20</f>
        <v>0.76650041910674271</v>
      </c>
      <c r="J20" s="5" t="s">
        <v>1656</v>
      </c>
      <c r="K20" s="6">
        <v>0.50891775440231757</v>
      </c>
      <c r="N20" s="5" t="s">
        <v>53</v>
      </c>
    </row>
    <row r="21" spans="1:14" x14ac:dyDescent="0.3">
      <c r="J21" s="5" t="s">
        <v>1657</v>
      </c>
      <c r="K21" s="6">
        <v>0.49108224559768243</v>
      </c>
      <c r="N21" s="5" t="s">
        <v>48</v>
      </c>
    </row>
    <row r="22" spans="1:14" x14ac:dyDescent="0.3">
      <c r="J22" s="5" t="s">
        <v>1650</v>
      </c>
      <c r="K22" s="6">
        <v>1</v>
      </c>
      <c r="N22" s="5" t="s">
        <v>57</v>
      </c>
    </row>
    <row r="23" spans="1:14" x14ac:dyDescent="0.3">
      <c r="N23" s="5" t="s">
        <v>25</v>
      </c>
    </row>
    <row r="24" spans="1:14" x14ac:dyDescent="0.3">
      <c r="I24" s="9"/>
      <c r="J24" s="11" t="s">
        <v>1658</v>
      </c>
      <c r="K24" s="9" t="s">
        <v>1659</v>
      </c>
      <c r="N24" s="5" t="s">
        <v>43</v>
      </c>
    </row>
    <row r="25" spans="1:14" x14ac:dyDescent="0.3">
      <c r="I25" s="9" t="s">
        <v>1661</v>
      </c>
      <c r="J25" s="12" cm="1">
        <f t="array" ref="J25">SUM(--(J24=$J$20:$J$21)*K20:K21)</f>
        <v>0.50891775440231757</v>
      </c>
      <c r="K25" s="12" cm="1">
        <f t="array" ref="K25">SUM(--(K24=$J$20:$J$21)*K20:K21)</f>
        <v>0.49108224559768243</v>
      </c>
      <c r="N25" s="5" t="s">
        <v>1650</v>
      </c>
    </row>
    <row r="26" spans="1:14" x14ac:dyDescent="0.3">
      <c r="I26" s="9" t="s">
        <v>1660</v>
      </c>
      <c r="J26" s="12">
        <v>1</v>
      </c>
      <c r="K26" s="12">
        <v>1</v>
      </c>
    </row>
    <row r="28" spans="1:14" x14ac:dyDescent="0.3">
      <c r="J28" s="4" t="s">
        <v>1649</v>
      </c>
      <c r="K28" t="s">
        <v>1651</v>
      </c>
    </row>
    <row r="29" spans="1:14" x14ac:dyDescent="0.3">
      <c r="J29" s="5">
        <v>2019</v>
      </c>
      <c r="K29" s="8">
        <v>179069</v>
      </c>
    </row>
    <row r="30" spans="1:14" x14ac:dyDescent="0.3">
      <c r="J30" s="5">
        <v>2020</v>
      </c>
      <c r="K30" s="8">
        <v>179149</v>
      </c>
    </row>
    <row r="31" spans="1:14" x14ac:dyDescent="0.3">
      <c r="J31" s="5">
        <v>2021</v>
      </c>
      <c r="K31" s="8">
        <v>182775</v>
      </c>
    </row>
    <row r="32" spans="1:14" x14ac:dyDescent="0.3">
      <c r="J32" s="5">
        <v>2022</v>
      </c>
      <c r="K32" s="8">
        <v>187872</v>
      </c>
    </row>
    <row r="33" spans="10:11" x14ac:dyDescent="0.3">
      <c r="J33" s="5">
        <v>2023</v>
      </c>
      <c r="K33" s="8">
        <v>155158</v>
      </c>
    </row>
    <row r="34" spans="10:11" x14ac:dyDescent="0.3">
      <c r="J34" s="5" t="s">
        <v>1650</v>
      </c>
      <c r="K34" s="8">
        <v>884023</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73426-002D-44FF-ACDD-C43FC9269E99}">
  <dimension ref="A1"/>
  <sheetViews>
    <sheetView showGridLines="0" zoomScale="57" zoomScaleNormal="57" workbookViewId="0">
      <selection activeCell="AM27" sqref="AM27"/>
    </sheetView>
  </sheetViews>
  <sheetFormatPr defaultRowHeight="14.4" x14ac:dyDescent="0.3"/>
  <cols>
    <col min="1" max="16384" width="8.88671875" style="10"/>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2F3DE-FD05-42D3-8C2D-C726D567D490}">
  <dimension ref="A1"/>
  <sheetViews>
    <sheetView showGridLines="0" zoomScale="65" zoomScaleNormal="65"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87910-34C3-459A-9F64-F27DA20F34F7}">
  <dimension ref="A1"/>
  <sheetViews>
    <sheetView showGridLines="0" zoomScale="65" zoomScaleNormal="65" workbookViewId="0"/>
  </sheetViews>
  <sheetFormatPr defaultRowHeight="14.4" x14ac:dyDescent="0.3"/>
  <cols>
    <col min="1" max="1" width="8.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DFA86-E101-45DD-B4DD-AAC8A93C5AFD}">
  <dimension ref="A1"/>
  <sheetViews>
    <sheetView showGridLines="0" tabSelected="1" zoomScale="65" zoomScaleNormal="65"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09AFE-D4B1-4284-A2F0-17ACAF1C3C03}">
  <dimension ref="A1"/>
  <sheetViews>
    <sheetView showGridLines="0" zoomScale="65" zoomScaleNormal="65"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A9029-7587-4BED-90FC-F7F6FEEA956E}">
  <dimension ref="A1"/>
  <sheetViews>
    <sheetView showGridLines="0" zoomScale="65" zoomScaleNormal="65" workbookViewId="0"/>
  </sheetViews>
  <sheetFormatPr defaultRowHeight="14.4" x14ac:dyDescent="0.3"/>
  <cols>
    <col min="31" max="31" width="8.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26A7D-1FC8-4359-9D07-630BDB72B5F8}">
  <dimension ref="A1"/>
  <sheetViews>
    <sheetView showGridLines="0" zoomScale="65" zoomScaleNormal="65" workbookViewId="0"/>
  </sheetViews>
  <sheetFormatPr defaultRowHeight="14.4" x14ac:dyDescent="0.3"/>
  <cols>
    <col min="25" max="25" width="8.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3B75-D9B2-4936-81AA-FB6E9FC37F7B}">
  <dimension ref="A1:H30"/>
  <sheetViews>
    <sheetView topLeftCell="A2" workbookViewId="0">
      <selection activeCell="AM27" sqref="AM27"/>
    </sheetView>
  </sheetViews>
  <sheetFormatPr defaultRowHeight="14.4" x14ac:dyDescent="0.3"/>
  <cols>
    <col min="1" max="1" width="14.33203125" bestFit="1" customWidth="1"/>
    <col min="2" max="2" width="12.21875" bestFit="1" customWidth="1"/>
    <col min="3" max="3" width="21.33203125" bestFit="1" customWidth="1"/>
    <col min="6" max="6" width="14.33203125" bestFit="1" customWidth="1"/>
    <col min="7" max="7" width="22.21875" bestFit="1" customWidth="1"/>
    <col min="8" max="8" width="22.88671875" bestFit="1" customWidth="1"/>
    <col min="9" max="9" width="29.5546875" bestFit="1" customWidth="1"/>
    <col min="10" max="10" width="28.77734375" bestFit="1" customWidth="1"/>
  </cols>
  <sheetData>
    <row r="1" spans="1:8" x14ac:dyDescent="0.3">
      <c r="A1" s="4" t="s">
        <v>4</v>
      </c>
      <c r="B1" t="s">
        <v>43</v>
      </c>
    </row>
    <row r="2" spans="1:8" x14ac:dyDescent="0.3">
      <c r="F2" s="4" t="s">
        <v>4</v>
      </c>
      <c r="G2" t="s">
        <v>43</v>
      </c>
    </row>
    <row r="3" spans="1:8" x14ac:dyDescent="0.3">
      <c r="A3" s="4" t="s">
        <v>1649</v>
      </c>
      <c r="B3" t="s">
        <v>1663</v>
      </c>
      <c r="C3" t="s">
        <v>1664</v>
      </c>
    </row>
    <row r="4" spans="1:8" x14ac:dyDescent="0.3">
      <c r="A4" s="5" t="s">
        <v>24</v>
      </c>
      <c r="B4" s="8">
        <v>9640</v>
      </c>
      <c r="C4" s="8">
        <v>3856</v>
      </c>
      <c r="F4" s="4" t="s">
        <v>1649</v>
      </c>
      <c r="G4" t="s">
        <v>1665</v>
      </c>
      <c r="H4" t="s">
        <v>1666</v>
      </c>
    </row>
    <row r="5" spans="1:8" x14ac:dyDescent="0.3">
      <c r="A5" s="5" t="s">
        <v>64</v>
      </c>
      <c r="B5" s="8">
        <v>70025</v>
      </c>
      <c r="C5" s="8">
        <v>28010</v>
      </c>
      <c r="F5" s="5" t="s">
        <v>24</v>
      </c>
      <c r="G5" s="8">
        <v>74</v>
      </c>
      <c r="H5" s="8">
        <v>185</v>
      </c>
    </row>
    <row r="6" spans="1:8" x14ac:dyDescent="0.3">
      <c r="A6" s="5" t="s">
        <v>47</v>
      </c>
      <c r="B6" s="8">
        <v>92080</v>
      </c>
      <c r="C6" s="8">
        <v>16114</v>
      </c>
      <c r="F6" s="5" t="s">
        <v>64</v>
      </c>
      <c r="G6" s="8">
        <v>520</v>
      </c>
      <c r="H6" s="8">
        <v>1300</v>
      </c>
    </row>
    <row r="7" spans="1:8" x14ac:dyDescent="0.3">
      <c r="A7" s="5" t="s">
        <v>56</v>
      </c>
      <c r="B7" s="8">
        <v>26540</v>
      </c>
      <c r="C7" s="8">
        <v>10616</v>
      </c>
      <c r="F7" s="5" t="s">
        <v>47</v>
      </c>
      <c r="G7" s="8">
        <v>287</v>
      </c>
      <c r="H7" s="8">
        <v>1640</v>
      </c>
    </row>
    <row r="8" spans="1:8" x14ac:dyDescent="0.3">
      <c r="A8" s="5" t="s">
        <v>32</v>
      </c>
      <c r="B8" s="8">
        <v>12465</v>
      </c>
      <c r="C8" s="8">
        <v>7479</v>
      </c>
      <c r="F8" s="5" t="s">
        <v>56</v>
      </c>
      <c r="G8" s="8">
        <v>192</v>
      </c>
      <c r="H8" s="8">
        <v>480</v>
      </c>
    </row>
    <row r="9" spans="1:8" x14ac:dyDescent="0.3">
      <c r="A9" s="5" t="s">
        <v>35</v>
      </c>
      <c r="B9" s="8">
        <v>13455</v>
      </c>
      <c r="C9" s="8">
        <v>5382</v>
      </c>
      <c r="F9" s="5" t="s">
        <v>32</v>
      </c>
      <c r="G9" s="8">
        <v>129</v>
      </c>
      <c r="H9" s="8">
        <v>215</v>
      </c>
    </row>
    <row r="10" spans="1:8" x14ac:dyDescent="0.3">
      <c r="A10" s="5" t="s">
        <v>42</v>
      </c>
      <c r="B10" s="8">
        <v>30660</v>
      </c>
      <c r="C10" s="8">
        <v>10220</v>
      </c>
      <c r="F10" s="5" t="s">
        <v>35</v>
      </c>
      <c r="G10" s="8">
        <v>94</v>
      </c>
      <c r="H10" s="8">
        <v>235</v>
      </c>
    </row>
    <row r="11" spans="1:8" x14ac:dyDescent="0.3">
      <c r="A11" s="5" t="s">
        <v>1650</v>
      </c>
      <c r="B11" s="8">
        <v>254865</v>
      </c>
      <c r="C11" s="8">
        <v>81677</v>
      </c>
      <c r="F11" s="5" t="s">
        <v>42</v>
      </c>
      <c r="G11" s="8">
        <v>210</v>
      </c>
      <c r="H11" s="8">
        <v>630</v>
      </c>
    </row>
    <row r="12" spans="1:8" x14ac:dyDescent="0.3">
      <c r="F12" s="5" t="s">
        <v>1650</v>
      </c>
      <c r="G12" s="8">
        <v>1506</v>
      </c>
      <c r="H12" s="8">
        <v>4685</v>
      </c>
    </row>
    <row r="13" spans="1:8" x14ac:dyDescent="0.3">
      <c r="A13" s="13" t="s">
        <v>1667</v>
      </c>
      <c r="B13" s="13"/>
    </row>
    <row r="14" spans="1:8" x14ac:dyDescent="0.3">
      <c r="A14">
        <f>MAX(B4:B10)</f>
        <v>92080</v>
      </c>
      <c r="B14" t="str">
        <f>_xlfn.XLOOKUP(A14,$B$4:$B$10,$A$4:$A$10)</f>
        <v>NOTEBOOK</v>
      </c>
    </row>
    <row r="17" spans="1:2" x14ac:dyDescent="0.3">
      <c r="A17" s="4" t="s">
        <v>4</v>
      </c>
      <c r="B17" t="s">
        <v>43</v>
      </c>
    </row>
    <row r="19" spans="1:2" x14ac:dyDescent="0.3">
      <c r="A19" s="4" t="s">
        <v>1649</v>
      </c>
      <c r="B19" t="s">
        <v>1669</v>
      </c>
    </row>
    <row r="20" spans="1:2" x14ac:dyDescent="0.3">
      <c r="A20" s="5" t="s">
        <v>24</v>
      </c>
      <c r="B20" s="8">
        <v>37</v>
      </c>
    </row>
    <row r="21" spans="1:2" x14ac:dyDescent="0.3">
      <c r="A21" s="5" t="s">
        <v>64</v>
      </c>
      <c r="B21" s="8">
        <v>52</v>
      </c>
    </row>
    <row r="22" spans="1:2" x14ac:dyDescent="0.3">
      <c r="A22" s="5" t="s">
        <v>47</v>
      </c>
      <c r="B22" s="8">
        <v>41</v>
      </c>
    </row>
    <row r="23" spans="1:2" x14ac:dyDescent="0.3">
      <c r="A23" s="5" t="s">
        <v>56</v>
      </c>
      <c r="B23" s="8">
        <v>48</v>
      </c>
    </row>
    <row r="24" spans="1:2" x14ac:dyDescent="0.3">
      <c r="A24" s="5" t="s">
        <v>32</v>
      </c>
      <c r="B24" s="8">
        <v>43</v>
      </c>
    </row>
    <row r="25" spans="1:2" x14ac:dyDescent="0.3">
      <c r="A25" s="5" t="s">
        <v>35</v>
      </c>
      <c r="B25" s="8">
        <v>47</v>
      </c>
    </row>
    <row r="26" spans="1:2" x14ac:dyDescent="0.3">
      <c r="A26" s="5" t="s">
        <v>42</v>
      </c>
      <c r="B26" s="8">
        <v>42</v>
      </c>
    </row>
    <row r="27" spans="1:2" x14ac:dyDescent="0.3">
      <c r="A27" s="5" t="s">
        <v>1650</v>
      </c>
      <c r="B27" s="8">
        <v>310</v>
      </c>
    </row>
    <row r="29" spans="1:2" x14ac:dyDescent="0.3">
      <c r="A29" s="13" t="s">
        <v>1668</v>
      </c>
      <c r="B29" s="13"/>
    </row>
    <row r="30" spans="1:2" x14ac:dyDescent="0.3">
      <c r="A30">
        <f>MAX(B20:B26)</f>
        <v>52</v>
      </c>
      <c r="B30" t="str">
        <f>_xlfn.XLOOKUP(A30,$B$20:$B$26,$A$20:$A$26)</f>
        <v>GEOMETRY BOX</v>
      </c>
    </row>
  </sheetData>
  <mergeCells count="2">
    <mergeCell ref="A13:B13"/>
    <mergeCell ref="A29:B2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C31B-2A23-46C7-BDFE-D40D500835CB}">
  <dimension ref="A1:H32"/>
  <sheetViews>
    <sheetView workbookViewId="0">
      <selection activeCell="AM27" sqref="AM27"/>
    </sheetView>
  </sheetViews>
  <sheetFormatPr defaultRowHeight="14.4" x14ac:dyDescent="0.3"/>
  <cols>
    <col min="1" max="1" width="14.33203125" bestFit="1" customWidth="1"/>
    <col min="2" max="2" width="14.88671875" bestFit="1" customWidth="1"/>
    <col min="3" max="3" width="21.33203125" bestFit="1" customWidth="1"/>
    <col min="6" max="6" width="14.33203125" bestFit="1" customWidth="1"/>
    <col min="7" max="7" width="22.21875" bestFit="1" customWidth="1"/>
    <col min="8" max="8" width="22.88671875" bestFit="1" customWidth="1"/>
  </cols>
  <sheetData>
    <row r="1" spans="1:8" x14ac:dyDescent="0.3">
      <c r="A1" s="4" t="s">
        <v>4</v>
      </c>
      <c r="B1" t="s">
        <v>25</v>
      </c>
    </row>
    <row r="3" spans="1:8" x14ac:dyDescent="0.3">
      <c r="A3" s="4" t="s">
        <v>1649</v>
      </c>
      <c r="B3" t="s">
        <v>1663</v>
      </c>
      <c r="C3" t="s">
        <v>1664</v>
      </c>
      <c r="F3" s="4" t="s">
        <v>4</v>
      </c>
      <c r="G3" t="s">
        <v>25</v>
      </c>
    </row>
    <row r="4" spans="1:8" x14ac:dyDescent="0.3">
      <c r="A4" s="5" t="s">
        <v>24</v>
      </c>
      <c r="B4" s="8">
        <v>8130</v>
      </c>
      <c r="C4" s="8">
        <v>3252</v>
      </c>
    </row>
    <row r="5" spans="1:8" x14ac:dyDescent="0.3">
      <c r="A5" s="5" t="s">
        <v>64</v>
      </c>
      <c r="B5" s="8">
        <v>51550</v>
      </c>
      <c r="C5" s="8">
        <v>20620</v>
      </c>
      <c r="F5" s="4" t="s">
        <v>1649</v>
      </c>
      <c r="G5" t="s">
        <v>1665</v>
      </c>
      <c r="H5" t="s">
        <v>1666</v>
      </c>
    </row>
    <row r="6" spans="1:8" x14ac:dyDescent="0.3">
      <c r="A6" s="5" t="s">
        <v>47</v>
      </c>
      <c r="B6" s="8">
        <v>79360</v>
      </c>
      <c r="C6" s="8">
        <v>13888</v>
      </c>
      <c r="F6" s="5" t="s">
        <v>24</v>
      </c>
      <c r="G6" s="8">
        <v>66</v>
      </c>
      <c r="H6" s="8">
        <v>165</v>
      </c>
    </row>
    <row r="7" spans="1:8" x14ac:dyDescent="0.3">
      <c r="A7" s="5" t="s">
        <v>56</v>
      </c>
      <c r="B7" s="8">
        <v>22800</v>
      </c>
      <c r="C7" s="8">
        <v>9120</v>
      </c>
      <c r="F7" s="5" t="s">
        <v>64</v>
      </c>
      <c r="G7" s="8">
        <v>380</v>
      </c>
      <c r="H7" s="8">
        <v>950</v>
      </c>
    </row>
    <row r="8" spans="1:8" x14ac:dyDescent="0.3">
      <c r="A8" s="5" t="s">
        <v>32</v>
      </c>
      <c r="B8" s="8">
        <v>9505</v>
      </c>
      <c r="C8" s="8">
        <v>5703</v>
      </c>
      <c r="F8" s="5" t="s">
        <v>47</v>
      </c>
      <c r="G8" s="8">
        <v>231</v>
      </c>
      <c r="H8" s="8">
        <v>1320</v>
      </c>
    </row>
    <row r="9" spans="1:8" x14ac:dyDescent="0.3">
      <c r="A9" s="5" t="s">
        <v>35</v>
      </c>
      <c r="B9" s="8">
        <v>12255</v>
      </c>
      <c r="C9" s="8">
        <v>4902</v>
      </c>
      <c r="F9" s="5" t="s">
        <v>56</v>
      </c>
      <c r="G9" s="8">
        <v>164</v>
      </c>
      <c r="H9" s="8">
        <v>410</v>
      </c>
    </row>
    <row r="10" spans="1:8" x14ac:dyDescent="0.3">
      <c r="A10" s="5" t="s">
        <v>42</v>
      </c>
      <c r="B10" s="8">
        <v>27870</v>
      </c>
      <c r="C10" s="8">
        <v>9290</v>
      </c>
      <c r="F10" s="5" t="s">
        <v>32</v>
      </c>
      <c r="G10" s="8">
        <v>117</v>
      </c>
      <c r="H10" s="8">
        <v>195</v>
      </c>
    </row>
    <row r="11" spans="1:8" x14ac:dyDescent="0.3">
      <c r="A11" s="5" t="s">
        <v>1650</v>
      </c>
      <c r="B11" s="8">
        <v>211470</v>
      </c>
      <c r="C11" s="8">
        <v>66775</v>
      </c>
      <c r="F11" s="5" t="s">
        <v>35</v>
      </c>
      <c r="G11" s="8">
        <v>94</v>
      </c>
      <c r="H11" s="8">
        <v>235</v>
      </c>
    </row>
    <row r="12" spans="1:8" x14ac:dyDescent="0.3">
      <c r="F12" s="5" t="s">
        <v>42</v>
      </c>
      <c r="G12" s="8">
        <v>195</v>
      </c>
      <c r="H12" s="8">
        <v>585</v>
      </c>
    </row>
    <row r="13" spans="1:8" x14ac:dyDescent="0.3">
      <c r="A13" s="13" t="s">
        <v>1667</v>
      </c>
      <c r="B13" s="13"/>
      <c r="F13" s="5" t="s">
        <v>1650</v>
      </c>
      <c r="G13" s="8">
        <v>1247</v>
      </c>
      <c r="H13" s="8">
        <v>3860</v>
      </c>
    </row>
    <row r="14" spans="1:8" x14ac:dyDescent="0.3">
      <c r="A14">
        <f>MAX(B4:B10)</f>
        <v>79360</v>
      </c>
      <c r="B14" t="str">
        <f>_xlfn.XLOOKUP(A14,$B$4:$B$10,$A$4:$A$10)</f>
        <v>NOTEBOOK</v>
      </c>
    </row>
    <row r="19" spans="1:2" x14ac:dyDescent="0.3">
      <c r="A19" s="4" t="s">
        <v>4</v>
      </c>
      <c r="B19" t="s">
        <v>25</v>
      </c>
    </row>
    <row r="21" spans="1:2" x14ac:dyDescent="0.3">
      <c r="A21" s="4" t="s">
        <v>1649</v>
      </c>
      <c r="B21" t="s">
        <v>1670</v>
      </c>
    </row>
    <row r="22" spans="1:2" x14ac:dyDescent="0.3">
      <c r="A22" s="5" t="s">
        <v>24</v>
      </c>
      <c r="B22" s="8">
        <v>33</v>
      </c>
    </row>
    <row r="23" spans="1:2" x14ac:dyDescent="0.3">
      <c r="A23" s="5" t="s">
        <v>64</v>
      </c>
      <c r="B23" s="8">
        <v>38</v>
      </c>
    </row>
    <row r="24" spans="1:2" x14ac:dyDescent="0.3">
      <c r="A24" s="5" t="s">
        <v>47</v>
      </c>
      <c r="B24" s="8">
        <v>33</v>
      </c>
    </row>
    <row r="25" spans="1:2" x14ac:dyDescent="0.3">
      <c r="A25" s="5" t="s">
        <v>56</v>
      </c>
      <c r="B25" s="8">
        <v>41</v>
      </c>
    </row>
    <row r="26" spans="1:2" x14ac:dyDescent="0.3">
      <c r="A26" s="5" t="s">
        <v>32</v>
      </c>
      <c r="B26" s="8">
        <v>39</v>
      </c>
    </row>
    <row r="27" spans="1:2" x14ac:dyDescent="0.3">
      <c r="A27" s="5" t="s">
        <v>35</v>
      </c>
      <c r="B27" s="8">
        <v>47</v>
      </c>
    </row>
    <row r="28" spans="1:2" x14ac:dyDescent="0.3">
      <c r="A28" s="5" t="s">
        <v>42</v>
      </c>
      <c r="B28" s="8">
        <v>39</v>
      </c>
    </row>
    <row r="29" spans="1:2" x14ac:dyDescent="0.3">
      <c r="A29" s="5" t="s">
        <v>1650</v>
      </c>
      <c r="B29" s="8">
        <v>270</v>
      </c>
    </row>
    <row r="31" spans="1:2" x14ac:dyDescent="0.3">
      <c r="A31" s="13" t="s">
        <v>1672</v>
      </c>
      <c r="B31" s="13"/>
    </row>
    <row r="32" spans="1:2" x14ac:dyDescent="0.3">
      <c r="A32">
        <f>MAX(B22:B28)</f>
        <v>47</v>
      </c>
      <c r="B32" t="str">
        <f>_xlfn.XLOOKUP(A32,$B$22:$B$28,$A$22:$A$28)</f>
        <v>SCALE</v>
      </c>
    </row>
  </sheetData>
  <mergeCells count="2">
    <mergeCell ref="A13:B13"/>
    <mergeCell ref="A31:B3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DEF65-E542-44C4-93A5-810650A1537F}">
  <dimension ref="A1:H30"/>
  <sheetViews>
    <sheetView topLeftCell="A2" workbookViewId="0">
      <selection activeCell="AM27" sqref="AM27"/>
    </sheetView>
  </sheetViews>
  <sheetFormatPr defaultRowHeight="14.4" x14ac:dyDescent="0.3"/>
  <cols>
    <col min="1" max="1" width="14.33203125" bestFit="1" customWidth="1"/>
    <col min="2" max="2" width="12.109375" bestFit="1" customWidth="1"/>
    <col min="3" max="3" width="21.33203125" bestFit="1" customWidth="1"/>
    <col min="6" max="6" width="14.33203125" bestFit="1" customWidth="1"/>
    <col min="7" max="7" width="22.21875" bestFit="1" customWidth="1"/>
    <col min="8" max="8" width="22.88671875" bestFit="1" customWidth="1"/>
  </cols>
  <sheetData>
    <row r="1" spans="1:8" x14ac:dyDescent="0.3">
      <c r="A1" s="4" t="s">
        <v>4</v>
      </c>
      <c r="B1" t="s">
        <v>57</v>
      </c>
      <c r="F1" s="4" t="s">
        <v>4</v>
      </c>
      <c r="G1" t="s">
        <v>57</v>
      </c>
    </row>
    <row r="3" spans="1:8" x14ac:dyDescent="0.3">
      <c r="A3" s="4" t="s">
        <v>1649</v>
      </c>
      <c r="B3" t="s">
        <v>1663</v>
      </c>
      <c r="C3" t="s">
        <v>1664</v>
      </c>
      <c r="F3" s="4" t="s">
        <v>1649</v>
      </c>
      <c r="G3" t="s">
        <v>1665</v>
      </c>
      <c r="H3" t="s">
        <v>1666</v>
      </c>
    </row>
    <row r="4" spans="1:8" x14ac:dyDescent="0.3">
      <c r="A4" s="5" t="s">
        <v>24</v>
      </c>
      <c r="B4" s="8">
        <v>10305</v>
      </c>
      <c r="C4" s="8">
        <v>4122</v>
      </c>
      <c r="F4" s="5" t="s">
        <v>24</v>
      </c>
      <c r="G4" s="8">
        <v>80</v>
      </c>
      <c r="H4" s="8">
        <v>200</v>
      </c>
    </row>
    <row r="5" spans="1:8" x14ac:dyDescent="0.3">
      <c r="A5" s="5" t="s">
        <v>64</v>
      </c>
      <c r="B5" s="8">
        <v>69000</v>
      </c>
      <c r="C5" s="8">
        <v>27600</v>
      </c>
      <c r="F5" s="5" t="s">
        <v>64</v>
      </c>
      <c r="G5" s="8">
        <v>470</v>
      </c>
      <c r="H5" s="8">
        <v>1175</v>
      </c>
    </row>
    <row r="6" spans="1:8" x14ac:dyDescent="0.3">
      <c r="A6" s="5" t="s">
        <v>47</v>
      </c>
      <c r="B6" s="8">
        <v>63760</v>
      </c>
      <c r="C6" s="8">
        <v>11158</v>
      </c>
      <c r="F6" s="5" t="s">
        <v>47</v>
      </c>
      <c r="G6" s="8">
        <v>217</v>
      </c>
      <c r="H6" s="8">
        <v>1240</v>
      </c>
    </row>
    <row r="7" spans="1:8" x14ac:dyDescent="0.3">
      <c r="A7" s="5" t="s">
        <v>56</v>
      </c>
      <c r="B7" s="8">
        <v>27650</v>
      </c>
      <c r="C7" s="8">
        <v>11060</v>
      </c>
      <c r="F7" s="5" t="s">
        <v>56</v>
      </c>
      <c r="G7" s="8">
        <v>192</v>
      </c>
      <c r="H7" s="8">
        <v>480</v>
      </c>
    </row>
    <row r="8" spans="1:8" x14ac:dyDescent="0.3">
      <c r="A8" s="5" t="s">
        <v>32</v>
      </c>
      <c r="B8" s="8">
        <v>12395</v>
      </c>
      <c r="C8" s="8">
        <v>7437</v>
      </c>
      <c r="F8" s="5" t="s">
        <v>32</v>
      </c>
      <c r="G8" s="8">
        <v>132</v>
      </c>
      <c r="H8" s="8">
        <v>220</v>
      </c>
    </row>
    <row r="9" spans="1:8" x14ac:dyDescent="0.3">
      <c r="A9" s="5" t="s">
        <v>35</v>
      </c>
      <c r="B9" s="8">
        <v>11265</v>
      </c>
      <c r="C9" s="8">
        <v>4506</v>
      </c>
      <c r="F9" s="5" t="s">
        <v>35</v>
      </c>
      <c r="G9" s="8">
        <v>80</v>
      </c>
      <c r="H9" s="8">
        <v>200</v>
      </c>
    </row>
    <row r="10" spans="1:8" x14ac:dyDescent="0.3">
      <c r="A10" s="5" t="s">
        <v>42</v>
      </c>
      <c r="B10" s="8">
        <v>36075</v>
      </c>
      <c r="C10" s="8">
        <v>12025</v>
      </c>
      <c r="F10" s="5" t="s">
        <v>42</v>
      </c>
      <c r="G10" s="8">
        <v>225</v>
      </c>
      <c r="H10" s="8">
        <v>675</v>
      </c>
    </row>
    <row r="11" spans="1:8" x14ac:dyDescent="0.3">
      <c r="A11" s="5" t="s">
        <v>1650</v>
      </c>
      <c r="B11" s="8">
        <v>230450</v>
      </c>
      <c r="C11" s="8">
        <v>77908</v>
      </c>
      <c r="F11" s="5" t="s">
        <v>1650</v>
      </c>
      <c r="G11" s="8">
        <v>1396</v>
      </c>
      <c r="H11" s="8">
        <v>4190</v>
      </c>
    </row>
    <row r="13" spans="1:8" x14ac:dyDescent="0.3">
      <c r="B13" s="13" t="s">
        <v>1671</v>
      </c>
      <c r="C13" s="13"/>
    </row>
    <row r="14" spans="1:8" x14ac:dyDescent="0.3">
      <c r="B14">
        <f>MAX(B4:B10)</f>
        <v>69000</v>
      </c>
      <c r="C14" t="str">
        <f>_xlfn.XLOOKUP(B14,$B$4:$B$10,$A$4:$A$10)</f>
        <v>GEOMETRY BOX</v>
      </c>
    </row>
    <row r="17" spans="1:2" x14ac:dyDescent="0.3">
      <c r="A17" s="4" t="s">
        <v>4</v>
      </c>
      <c r="B17" t="s">
        <v>57</v>
      </c>
    </row>
    <row r="19" spans="1:2" x14ac:dyDescent="0.3">
      <c r="A19" s="4" t="s">
        <v>1649</v>
      </c>
      <c r="B19" t="s">
        <v>1670</v>
      </c>
    </row>
    <row r="20" spans="1:2" x14ac:dyDescent="0.3">
      <c r="A20" s="5" t="s">
        <v>24</v>
      </c>
      <c r="B20" s="8">
        <v>40</v>
      </c>
    </row>
    <row r="21" spans="1:2" x14ac:dyDescent="0.3">
      <c r="A21" s="5" t="s">
        <v>64</v>
      </c>
      <c r="B21" s="8">
        <v>47</v>
      </c>
    </row>
    <row r="22" spans="1:2" x14ac:dyDescent="0.3">
      <c r="A22" s="5" t="s">
        <v>47</v>
      </c>
      <c r="B22" s="8">
        <v>31</v>
      </c>
    </row>
    <row r="23" spans="1:2" x14ac:dyDescent="0.3">
      <c r="A23" s="5" t="s">
        <v>56</v>
      </c>
      <c r="B23" s="8">
        <v>48</v>
      </c>
    </row>
    <row r="24" spans="1:2" x14ac:dyDescent="0.3">
      <c r="A24" s="5" t="s">
        <v>32</v>
      </c>
      <c r="B24" s="8">
        <v>44</v>
      </c>
    </row>
    <row r="25" spans="1:2" x14ac:dyDescent="0.3">
      <c r="A25" s="5" t="s">
        <v>35</v>
      </c>
      <c r="B25" s="8">
        <v>40</v>
      </c>
    </row>
    <row r="26" spans="1:2" x14ac:dyDescent="0.3">
      <c r="A26" s="5" t="s">
        <v>42</v>
      </c>
      <c r="B26" s="8">
        <v>45</v>
      </c>
    </row>
    <row r="27" spans="1:2" x14ac:dyDescent="0.3">
      <c r="A27" s="5" t="s">
        <v>1650</v>
      </c>
      <c r="B27" s="8">
        <v>295</v>
      </c>
    </row>
    <row r="29" spans="1:2" x14ac:dyDescent="0.3">
      <c r="A29" s="13" t="s">
        <v>1668</v>
      </c>
      <c r="B29" s="13"/>
    </row>
    <row r="30" spans="1:2" x14ac:dyDescent="0.3">
      <c r="A30">
        <f>MAX(B20:B26)</f>
        <v>48</v>
      </c>
      <c r="B30" t="str">
        <f>_xlfn.XLOOKUP(A30,$B$20:$B$26,$A$20:$A$26)</f>
        <v>PEN</v>
      </c>
    </row>
  </sheetData>
  <mergeCells count="2">
    <mergeCell ref="B13:C13"/>
    <mergeCell ref="A29:B2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C9DC7-729D-4729-9B3E-790669EC078F}">
  <dimension ref="A1:H32"/>
  <sheetViews>
    <sheetView topLeftCell="A4" workbookViewId="0">
      <selection activeCell="AM27" sqref="AM27"/>
    </sheetView>
  </sheetViews>
  <sheetFormatPr defaultRowHeight="14.4" x14ac:dyDescent="0.3"/>
  <cols>
    <col min="1" max="1" width="14.33203125" bestFit="1" customWidth="1"/>
    <col min="2" max="2" width="12.88671875" bestFit="1" customWidth="1"/>
    <col min="3" max="3" width="21.33203125" bestFit="1" customWidth="1"/>
    <col min="6" max="6" width="14.33203125" bestFit="1" customWidth="1"/>
    <col min="7" max="7" width="22.21875" bestFit="1" customWidth="1"/>
    <col min="8" max="8" width="22.88671875" bestFit="1" customWidth="1"/>
  </cols>
  <sheetData>
    <row r="1" spans="1:8" x14ac:dyDescent="0.3">
      <c r="A1" s="4" t="s">
        <v>4</v>
      </c>
      <c r="B1" t="s">
        <v>48</v>
      </c>
      <c r="F1" s="4" t="s">
        <v>4</v>
      </c>
      <c r="G1" t="s">
        <v>48</v>
      </c>
    </row>
    <row r="3" spans="1:8" x14ac:dyDescent="0.3">
      <c r="A3" s="4" t="s">
        <v>1649</v>
      </c>
      <c r="B3" t="s">
        <v>1663</v>
      </c>
      <c r="C3" t="s">
        <v>1664</v>
      </c>
      <c r="F3" s="4" t="s">
        <v>1649</v>
      </c>
      <c r="G3" t="s">
        <v>1665</v>
      </c>
      <c r="H3" t="s">
        <v>1666</v>
      </c>
    </row>
    <row r="4" spans="1:8" x14ac:dyDescent="0.3">
      <c r="A4" s="5" t="s">
        <v>24</v>
      </c>
      <c r="B4" s="8">
        <v>10470</v>
      </c>
      <c r="C4" s="8">
        <v>4188</v>
      </c>
      <c r="F4" s="5" t="s">
        <v>24</v>
      </c>
      <c r="G4" s="8">
        <v>84</v>
      </c>
      <c r="H4" s="8">
        <v>210</v>
      </c>
    </row>
    <row r="5" spans="1:8" x14ac:dyDescent="0.3">
      <c r="A5" s="5" t="s">
        <v>64</v>
      </c>
      <c r="B5" s="8">
        <v>58050</v>
      </c>
      <c r="C5" s="8">
        <v>23220</v>
      </c>
      <c r="F5" s="5" t="s">
        <v>64</v>
      </c>
      <c r="G5" s="8">
        <v>390</v>
      </c>
      <c r="H5" s="8">
        <v>975</v>
      </c>
    </row>
    <row r="6" spans="1:8" x14ac:dyDescent="0.3">
      <c r="A6" s="5" t="s">
        <v>47</v>
      </c>
      <c r="B6" s="8">
        <v>75680</v>
      </c>
      <c r="C6" s="8">
        <v>13244</v>
      </c>
      <c r="F6" s="5" t="s">
        <v>47</v>
      </c>
      <c r="G6" s="8">
        <v>287</v>
      </c>
      <c r="H6" s="8">
        <v>1640</v>
      </c>
    </row>
    <row r="7" spans="1:8" x14ac:dyDescent="0.3">
      <c r="A7" s="5" t="s">
        <v>56</v>
      </c>
      <c r="B7" s="8">
        <v>32820</v>
      </c>
      <c r="C7" s="8">
        <v>13128</v>
      </c>
      <c r="F7" s="5" t="s">
        <v>56</v>
      </c>
      <c r="G7" s="8">
        <v>224</v>
      </c>
      <c r="H7" s="8">
        <v>560</v>
      </c>
    </row>
    <row r="8" spans="1:8" x14ac:dyDescent="0.3">
      <c r="A8" s="5" t="s">
        <v>32</v>
      </c>
      <c r="B8" s="8">
        <v>12695</v>
      </c>
      <c r="C8" s="8">
        <v>7617</v>
      </c>
      <c r="F8" s="5" t="s">
        <v>32</v>
      </c>
      <c r="G8" s="8">
        <v>147</v>
      </c>
      <c r="H8" s="8">
        <v>245</v>
      </c>
    </row>
    <row r="9" spans="1:8" x14ac:dyDescent="0.3">
      <c r="A9" s="5" t="s">
        <v>35</v>
      </c>
      <c r="B9" s="8">
        <v>11690</v>
      </c>
      <c r="C9" s="8">
        <v>4676</v>
      </c>
      <c r="F9" s="5" t="s">
        <v>35</v>
      </c>
      <c r="G9" s="8">
        <v>92</v>
      </c>
      <c r="H9" s="8">
        <v>230</v>
      </c>
    </row>
    <row r="10" spans="1:8" x14ac:dyDescent="0.3">
      <c r="A10" s="5" t="s">
        <v>42</v>
      </c>
      <c r="B10" s="8">
        <v>45840</v>
      </c>
      <c r="C10" s="8">
        <v>15280</v>
      </c>
      <c r="F10" s="5" t="s">
        <v>42</v>
      </c>
      <c r="G10" s="8">
        <v>285</v>
      </c>
      <c r="H10" s="8">
        <v>855</v>
      </c>
    </row>
    <row r="11" spans="1:8" x14ac:dyDescent="0.3">
      <c r="A11" s="5" t="s">
        <v>1650</v>
      </c>
      <c r="B11" s="8">
        <v>247245</v>
      </c>
      <c r="C11" s="8">
        <v>81353</v>
      </c>
      <c r="F11" s="5" t="s">
        <v>1650</v>
      </c>
      <c r="G11" s="8">
        <v>1509</v>
      </c>
      <c r="H11" s="8">
        <v>4715</v>
      </c>
    </row>
    <row r="13" spans="1:8" x14ac:dyDescent="0.3">
      <c r="A13" s="13" t="s">
        <v>1667</v>
      </c>
      <c r="B13" s="13"/>
    </row>
    <row r="14" spans="1:8" x14ac:dyDescent="0.3">
      <c r="A14">
        <f>MAX(B4:B10)</f>
        <v>75680</v>
      </c>
      <c r="B14" t="str">
        <f>_xlfn.XLOOKUP(A14,$B$4:$B$10,$A$4:$A$10)</f>
        <v>NOTEBOOK</v>
      </c>
    </row>
    <row r="19" spans="1:2" x14ac:dyDescent="0.3">
      <c r="A19" s="4" t="s">
        <v>4</v>
      </c>
      <c r="B19" t="s">
        <v>48</v>
      </c>
    </row>
    <row r="21" spans="1:2" x14ac:dyDescent="0.3">
      <c r="A21" s="4" t="s">
        <v>1649</v>
      </c>
      <c r="B21" t="s">
        <v>1669</v>
      </c>
    </row>
    <row r="22" spans="1:2" x14ac:dyDescent="0.3">
      <c r="A22" s="5" t="s">
        <v>24</v>
      </c>
      <c r="B22" s="8">
        <v>42</v>
      </c>
    </row>
    <row r="23" spans="1:2" x14ac:dyDescent="0.3">
      <c r="A23" s="5" t="s">
        <v>64</v>
      </c>
      <c r="B23" s="8">
        <v>39</v>
      </c>
    </row>
    <row r="24" spans="1:2" x14ac:dyDescent="0.3">
      <c r="A24" s="5" t="s">
        <v>47</v>
      </c>
      <c r="B24" s="8">
        <v>41</v>
      </c>
    </row>
    <row r="25" spans="1:2" x14ac:dyDescent="0.3">
      <c r="A25" s="5" t="s">
        <v>56</v>
      </c>
      <c r="B25" s="8">
        <v>56</v>
      </c>
    </row>
    <row r="26" spans="1:2" x14ac:dyDescent="0.3">
      <c r="A26" s="5" t="s">
        <v>32</v>
      </c>
      <c r="B26" s="8">
        <v>49</v>
      </c>
    </row>
    <row r="27" spans="1:2" x14ac:dyDescent="0.3">
      <c r="A27" s="5" t="s">
        <v>35</v>
      </c>
      <c r="B27" s="8">
        <v>46</v>
      </c>
    </row>
    <row r="28" spans="1:2" x14ac:dyDescent="0.3">
      <c r="A28" s="5" t="s">
        <v>42</v>
      </c>
      <c r="B28" s="8">
        <v>57</v>
      </c>
    </row>
    <row r="29" spans="1:2" x14ac:dyDescent="0.3">
      <c r="A29" s="5" t="s">
        <v>1650</v>
      </c>
      <c r="B29" s="8">
        <v>330</v>
      </c>
    </row>
    <row r="31" spans="1:2" x14ac:dyDescent="0.3">
      <c r="A31" s="13" t="s">
        <v>1668</v>
      </c>
      <c r="B31" s="13"/>
    </row>
    <row r="32" spans="1:2" x14ac:dyDescent="0.3">
      <c r="A32">
        <f>MAX(B22:B28)</f>
        <v>57</v>
      </c>
      <c r="B32" t="str">
        <f>_xlfn.XLOOKUP(A32,$B$22:$B$28,$A$22:$A$28)</f>
        <v>SKETCH PEN</v>
      </c>
    </row>
  </sheetData>
  <mergeCells count="2">
    <mergeCell ref="A13:B13"/>
    <mergeCell ref="A31:B3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437E1-5A33-465D-83AB-927EF2BABC04}">
  <dimension ref="A1:H30"/>
  <sheetViews>
    <sheetView topLeftCell="A5" workbookViewId="0">
      <selection activeCell="AM27" sqref="AM27"/>
    </sheetView>
  </sheetViews>
  <sheetFormatPr defaultRowHeight="14.4" x14ac:dyDescent="0.3"/>
  <cols>
    <col min="1" max="1" width="14.33203125" bestFit="1" customWidth="1"/>
    <col min="2" max="2" width="22" bestFit="1" customWidth="1"/>
    <col min="3" max="3" width="21.33203125" bestFit="1" customWidth="1"/>
    <col min="6" max="6" width="14.33203125" bestFit="1" customWidth="1"/>
    <col min="7" max="7" width="12.21875" bestFit="1" customWidth="1"/>
    <col min="8" max="8" width="22.88671875" bestFit="1" customWidth="1"/>
  </cols>
  <sheetData>
    <row r="1" spans="1:8" x14ac:dyDescent="0.3">
      <c r="A1" s="4" t="s">
        <v>4</v>
      </c>
      <c r="B1" t="s">
        <v>53</v>
      </c>
      <c r="F1" s="4" t="s">
        <v>4</v>
      </c>
      <c r="G1" t="s">
        <v>53</v>
      </c>
    </row>
    <row r="3" spans="1:8" x14ac:dyDescent="0.3">
      <c r="A3" s="4" t="s">
        <v>1649</v>
      </c>
      <c r="B3" t="s">
        <v>1663</v>
      </c>
      <c r="C3" t="s">
        <v>1664</v>
      </c>
      <c r="F3" s="4" t="s">
        <v>1649</v>
      </c>
      <c r="G3" t="s">
        <v>1665</v>
      </c>
      <c r="H3" t="s">
        <v>1666</v>
      </c>
    </row>
    <row r="4" spans="1:8" x14ac:dyDescent="0.3">
      <c r="A4" s="5" t="s">
        <v>24</v>
      </c>
      <c r="B4" s="8">
        <v>12445</v>
      </c>
      <c r="C4" s="8">
        <v>4978</v>
      </c>
      <c r="F4" s="5" t="s">
        <v>24</v>
      </c>
      <c r="G4" s="8">
        <v>92</v>
      </c>
      <c r="H4" s="8">
        <v>230</v>
      </c>
    </row>
    <row r="5" spans="1:8" x14ac:dyDescent="0.3">
      <c r="A5" s="5" t="s">
        <v>64</v>
      </c>
      <c r="B5" s="8">
        <v>45900</v>
      </c>
      <c r="C5" s="8">
        <v>18360</v>
      </c>
      <c r="F5" s="5" t="s">
        <v>64</v>
      </c>
      <c r="G5" s="8">
        <v>310</v>
      </c>
      <c r="H5" s="8">
        <v>775</v>
      </c>
    </row>
    <row r="6" spans="1:8" x14ac:dyDescent="0.3">
      <c r="A6" s="5" t="s">
        <v>47</v>
      </c>
      <c r="B6" s="8">
        <v>103560</v>
      </c>
      <c r="C6" s="8">
        <v>18123</v>
      </c>
      <c r="F6" s="5" t="s">
        <v>47</v>
      </c>
      <c r="G6" s="8">
        <v>294</v>
      </c>
      <c r="H6" s="8">
        <v>1680</v>
      </c>
    </row>
    <row r="7" spans="1:8" x14ac:dyDescent="0.3">
      <c r="A7" s="5" t="s">
        <v>56</v>
      </c>
      <c r="B7" s="8">
        <v>18160</v>
      </c>
      <c r="C7" s="8">
        <v>7264</v>
      </c>
      <c r="F7" s="5" t="s">
        <v>56</v>
      </c>
      <c r="G7" s="8">
        <v>148</v>
      </c>
      <c r="H7" s="8">
        <v>370</v>
      </c>
    </row>
    <row r="8" spans="1:8" x14ac:dyDescent="0.3">
      <c r="A8" s="5" t="s">
        <v>32</v>
      </c>
      <c r="B8" s="8">
        <v>10395</v>
      </c>
      <c r="C8" s="8">
        <v>6237</v>
      </c>
      <c r="F8" s="5" t="s">
        <v>32</v>
      </c>
      <c r="G8" s="8">
        <v>108</v>
      </c>
      <c r="H8" s="8">
        <v>180</v>
      </c>
    </row>
    <row r="9" spans="1:8" x14ac:dyDescent="0.3">
      <c r="A9" s="5" t="s">
        <v>35</v>
      </c>
      <c r="B9" s="8">
        <v>8735</v>
      </c>
      <c r="C9" s="8">
        <v>3494</v>
      </c>
      <c r="F9" s="5" t="s">
        <v>35</v>
      </c>
      <c r="G9" s="8">
        <v>62</v>
      </c>
      <c r="H9" s="8">
        <v>155</v>
      </c>
    </row>
    <row r="10" spans="1:8" x14ac:dyDescent="0.3">
      <c r="A10" s="5" t="s">
        <v>42</v>
      </c>
      <c r="B10" s="8">
        <v>38715</v>
      </c>
      <c r="C10" s="8">
        <v>12905</v>
      </c>
      <c r="F10" s="5" t="s">
        <v>42</v>
      </c>
      <c r="G10" s="8">
        <v>250</v>
      </c>
      <c r="H10" s="8">
        <v>750</v>
      </c>
    </row>
    <row r="11" spans="1:8" x14ac:dyDescent="0.3">
      <c r="A11" s="5" t="s">
        <v>1650</v>
      </c>
      <c r="B11" s="8">
        <v>237910</v>
      </c>
      <c r="C11" s="8">
        <v>71361</v>
      </c>
      <c r="F11" s="5" t="s">
        <v>1650</v>
      </c>
      <c r="G11" s="8">
        <v>1264</v>
      </c>
      <c r="H11" s="8">
        <v>4140</v>
      </c>
    </row>
    <row r="14" spans="1:8" x14ac:dyDescent="0.3">
      <c r="B14" s="13" t="s">
        <v>1667</v>
      </c>
      <c r="C14" s="13"/>
    </row>
    <row r="15" spans="1:8" x14ac:dyDescent="0.3">
      <c r="B15">
        <f>MAX(B4:B10)</f>
        <v>103560</v>
      </c>
      <c r="C15" t="str">
        <f>_xlfn.XLOOKUP(B15,$B$4:$B$10,$A$4:$A$10)</f>
        <v>NOTEBOOK</v>
      </c>
    </row>
    <row r="16" spans="1:8" x14ac:dyDescent="0.3">
      <c r="F16" s="4" t="s">
        <v>4</v>
      </c>
      <c r="G16" t="s">
        <v>53</v>
      </c>
    </row>
    <row r="18" spans="6:7" x14ac:dyDescent="0.3">
      <c r="F18" s="4" t="s">
        <v>1649</v>
      </c>
      <c r="G18" t="s">
        <v>1669</v>
      </c>
    </row>
    <row r="19" spans="6:7" x14ac:dyDescent="0.3">
      <c r="F19" s="5" t="s">
        <v>24</v>
      </c>
      <c r="G19" s="8">
        <v>46</v>
      </c>
    </row>
    <row r="20" spans="6:7" x14ac:dyDescent="0.3">
      <c r="F20" s="5" t="s">
        <v>64</v>
      </c>
      <c r="G20" s="8">
        <v>31</v>
      </c>
    </row>
    <row r="21" spans="6:7" x14ac:dyDescent="0.3">
      <c r="F21" s="5" t="s">
        <v>47</v>
      </c>
      <c r="G21" s="8">
        <v>42</v>
      </c>
    </row>
    <row r="22" spans="6:7" x14ac:dyDescent="0.3">
      <c r="F22" s="5" t="s">
        <v>56</v>
      </c>
      <c r="G22" s="8">
        <v>37</v>
      </c>
    </row>
    <row r="23" spans="6:7" x14ac:dyDescent="0.3">
      <c r="F23" s="5" t="s">
        <v>32</v>
      </c>
      <c r="G23" s="8">
        <v>36</v>
      </c>
    </row>
    <row r="24" spans="6:7" x14ac:dyDescent="0.3">
      <c r="F24" s="5" t="s">
        <v>35</v>
      </c>
      <c r="G24" s="8">
        <v>31</v>
      </c>
    </row>
    <row r="25" spans="6:7" x14ac:dyDescent="0.3">
      <c r="F25" s="5" t="s">
        <v>42</v>
      </c>
      <c r="G25" s="8">
        <v>50</v>
      </c>
    </row>
    <row r="26" spans="6:7" x14ac:dyDescent="0.3">
      <c r="F26" s="5" t="s">
        <v>1650</v>
      </c>
      <c r="G26" s="8">
        <v>273</v>
      </c>
    </row>
    <row r="29" spans="6:7" x14ac:dyDescent="0.3">
      <c r="F29" s="13" t="s">
        <v>1668</v>
      </c>
      <c r="G29" s="13"/>
    </row>
    <row r="30" spans="6:7" x14ac:dyDescent="0.3">
      <c r="F30">
        <f>MAX(G19:G25)</f>
        <v>50</v>
      </c>
      <c r="G30" t="str">
        <f>_xlfn.XLOOKUP(F30,$G$19:$G$25,$F$19:$F$25)</f>
        <v>SKETCH PEN</v>
      </c>
    </row>
  </sheetData>
  <mergeCells count="2">
    <mergeCell ref="B14:C14"/>
    <mergeCell ref="F29:G29"/>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C9C1F-4B14-41CF-8E52-00FA4F7207C2}">
  <dimension ref="A1:H31"/>
  <sheetViews>
    <sheetView topLeftCell="A6" workbookViewId="0">
      <selection activeCell="AM27" sqref="AM27"/>
      <pivotSelection pane="bottomRight" showHeader="1" extendable="1" activeRow="18" activeCol="6" click="1" r:id="rId1">
        <pivotArea dataOnly="0" outline="0" axis="axisValues" fieldPosition="0"/>
      </pivotSelection>
    </sheetView>
  </sheetViews>
  <sheetFormatPr defaultRowHeight="14.4" x14ac:dyDescent="0.3"/>
  <cols>
    <col min="1" max="1" width="14.33203125" bestFit="1" customWidth="1"/>
    <col min="2" max="2" width="22" bestFit="1" customWidth="1"/>
    <col min="3" max="3" width="21.33203125" bestFit="1" customWidth="1"/>
    <col min="6" max="6" width="14.33203125" bestFit="1" customWidth="1"/>
    <col min="7" max="7" width="12.109375" bestFit="1" customWidth="1"/>
    <col min="8" max="8" width="22.88671875" bestFit="1" customWidth="1"/>
  </cols>
  <sheetData>
    <row r="1" spans="1:8" x14ac:dyDescent="0.3">
      <c r="A1" s="4" t="s">
        <v>4</v>
      </c>
      <c r="B1" t="s">
        <v>36</v>
      </c>
      <c r="F1" s="4" t="s">
        <v>4</v>
      </c>
      <c r="G1" t="s">
        <v>36</v>
      </c>
    </row>
    <row r="3" spans="1:8" x14ac:dyDescent="0.3">
      <c r="A3" s="4" t="s">
        <v>1649</v>
      </c>
      <c r="B3" t="s">
        <v>1663</v>
      </c>
      <c r="C3" t="s">
        <v>1664</v>
      </c>
      <c r="F3" s="4" t="s">
        <v>1649</v>
      </c>
      <c r="G3" t="s">
        <v>1665</v>
      </c>
      <c r="H3" t="s">
        <v>1666</v>
      </c>
    </row>
    <row r="4" spans="1:8" x14ac:dyDescent="0.3">
      <c r="A4" s="5" t="s">
        <v>24</v>
      </c>
      <c r="B4" s="8">
        <v>13430</v>
      </c>
      <c r="C4" s="8">
        <v>5372</v>
      </c>
      <c r="F4" s="5" t="s">
        <v>24</v>
      </c>
      <c r="G4" s="8">
        <v>102</v>
      </c>
      <c r="H4" s="8">
        <v>255</v>
      </c>
    </row>
    <row r="5" spans="1:8" x14ac:dyDescent="0.3">
      <c r="A5" s="5" t="s">
        <v>64</v>
      </c>
      <c r="B5" s="8">
        <v>46175</v>
      </c>
      <c r="C5" s="8">
        <v>18470</v>
      </c>
      <c r="F5" s="5" t="s">
        <v>64</v>
      </c>
      <c r="G5" s="8">
        <v>370</v>
      </c>
      <c r="H5" s="8">
        <v>925</v>
      </c>
    </row>
    <row r="6" spans="1:8" x14ac:dyDescent="0.3">
      <c r="A6" s="5" t="s">
        <v>47</v>
      </c>
      <c r="B6" s="8">
        <v>79480</v>
      </c>
      <c r="C6" s="8">
        <v>13909</v>
      </c>
      <c r="F6" s="5" t="s">
        <v>47</v>
      </c>
      <c r="G6" s="8">
        <v>245</v>
      </c>
      <c r="H6" s="8">
        <v>1400</v>
      </c>
    </row>
    <row r="7" spans="1:8" x14ac:dyDescent="0.3">
      <c r="A7" s="5" t="s">
        <v>56</v>
      </c>
      <c r="B7" s="8">
        <v>21350</v>
      </c>
      <c r="C7" s="8">
        <v>8540</v>
      </c>
      <c r="F7" s="5" t="s">
        <v>56</v>
      </c>
      <c r="G7" s="8">
        <v>144</v>
      </c>
      <c r="H7" s="8">
        <v>360</v>
      </c>
    </row>
    <row r="8" spans="1:8" x14ac:dyDescent="0.3">
      <c r="A8" s="5" t="s">
        <v>32</v>
      </c>
      <c r="B8" s="8">
        <v>10620</v>
      </c>
      <c r="C8" s="8">
        <v>6372</v>
      </c>
      <c r="F8" s="5" t="s">
        <v>32</v>
      </c>
      <c r="G8" s="8">
        <v>117</v>
      </c>
      <c r="H8" s="8">
        <v>195</v>
      </c>
    </row>
    <row r="9" spans="1:8" x14ac:dyDescent="0.3">
      <c r="A9" s="5" t="s">
        <v>35</v>
      </c>
      <c r="B9" s="8">
        <v>7815</v>
      </c>
      <c r="C9" s="8">
        <v>3126</v>
      </c>
      <c r="F9" s="5" t="s">
        <v>35</v>
      </c>
      <c r="G9" s="8">
        <v>74</v>
      </c>
      <c r="H9" s="8">
        <v>185</v>
      </c>
    </row>
    <row r="10" spans="1:8" x14ac:dyDescent="0.3">
      <c r="A10" s="5" t="s">
        <v>42</v>
      </c>
      <c r="B10" s="8">
        <v>33765</v>
      </c>
      <c r="C10" s="8">
        <v>11255</v>
      </c>
      <c r="F10" s="5" t="s">
        <v>42</v>
      </c>
      <c r="G10" s="8">
        <v>210</v>
      </c>
      <c r="H10" s="8">
        <v>630</v>
      </c>
    </row>
    <row r="11" spans="1:8" x14ac:dyDescent="0.3">
      <c r="A11" s="5" t="s">
        <v>1650</v>
      </c>
      <c r="B11" s="8">
        <v>212635</v>
      </c>
      <c r="C11" s="8">
        <v>67044</v>
      </c>
      <c r="F11" s="5" t="s">
        <v>1650</v>
      </c>
      <c r="G11" s="8">
        <v>1262</v>
      </c>
      <c r="H11" s="8">
        <v>3950</v>
      </c>
    </row>
    <row r="13" spans="1:8" x14ac:dyDescent="0.3">
      <c r="B13" s="14" t="s">
        <v>1667</v>
      </c>
      <c r="C13" s="14"/>
    </row>
    <row r="14" spans="1:8" x14ac:dyDescent="0.3">
      <c r="B14">
        <f>MAX(B4:B10)</f>
        <v>79480</v>
      </c>
      <c r="C14" t="str" cm="1">
        <f t="array" ref="C14">_xlfn.XLOOKUP(B14,$B$4:$B$10,A4:$A$10)</f>
        <v>NOTEBOOK</v>
      </c>
    </row>
    <row r="17" spans="6:7" x14ac:dyDescent="0.3">
      <c r="F17" s="4" t="s">
        <v>4</v>
      </c>
      <c r="G17" t="s">
        <v>36</v>
      </c>
    </row>
    <row r="19" spans="6:7" x14ac:dyDescent="0.3">
      <c r="F19" s="4" t="s">
        <v>1649</v>
      </c>
      <c r="G19" t="s">
        <v>1670</v>
      </c>
    </row>
    <row r="20" spans="6:7" x14ac:dyDescent="0.3">
      <c r="F20" s="5" t="s">
        <v>24</v>
      </c>
      <c r="G20" s="8">
        <v>51</v>
      </c>
    </row>
    <row r="21" spans="6:7" x14ac:dyDescent="0.3">
      <c r="F21" s="5" t="s">
        <v>64</v>
      </c>
      <c r="G21" s="8">
        <v>37</v>
      </c>
    </row>
    <row r="22" spans="6:7" x14ac:dyDescent="0.3">
      <c r="F22" s="5" t="s">
        <v>47</v>
      </c>
      <c r="G22" s="8">
        <v>35</v>
      </c>
    </row>
    <row r="23" spans="6:7" x14ac:dyDescent="0.3">
      <c r="F23" s="5" t="s">
        <v>56</v>
      </c>
      <c r="G23" s="8">
        <v>36</v>
      </c>
    </row>
    <row r="24" spans="6:7" x14ac:dyDescent="0.3">
      <c r="F24" s="5" t="s">
        <v>32</v>
      </c>
      <c r="G24" s="8">
        <v>39</v>
      </c>
    </row>
    <row r="25" spans="6:7" x14ac:dyDescent="0.3">
      <c r="F25" s="5" t="s">
        <v>35</v>
      </c>
      <c r="G25" s="8">
        <v>37</v>
      </c>
    </row>
    <row r="26" spans="6:7" x14ac:dyDescent="0.3">
      <c r="F26" s="5" t="s">
        <v>42</v>
      </c>
      <c r="G26" s="8">
        <v>42</v>
      </c>
    </row>
    <row r="27" spans="6:7" x14ac:dyDescent="0.3">
      <c r="F27" s="5" t="s">
        <v>1650</v>
      </c>
      <c r="G27" s="8">
        <v>277</v>
      </c>
    </row>
    <row r="30" spans="6:7" x14ac:dyDescent="0.3">
      <c r="F30" s="13" t="s">
        <v>1668</v>
      </c>
      <c r="G30" s="13"/>
    </row>
    <row r="31" spans="6:7" x14ac:dyDescent="0.3">
      <c r="F31">
        <f>MAX(G20:G26)</f>
        <v>51</v>
      </c>
      <c r="G31" t="str">
        <f>_xlfn.XLOOKUP(F31,$G$20:$G$26,$F$20:$F$26)</f>
        <v>ERASER</v>
      </c>
    </row>
  </sheetData>
  <mergeCells count="2">
    <mergeCell ref="B13:C13"/>
    <mergeCell ref="F30:G3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D6A98-7528-43C3-9428-8FA2DFA2AF06}">
  <dimension ref="A1:W1756"/>
  <sheetViews>
    <sheetView workbookViewId="0">
      <selection activeCell="AM27" sqref="AM27"/>
    </sheetView>
  </sheetViews>
  <sheetFormatPr defaultRowHeight="14.4" x14ac:dyDescent="0.3"/>
  <cols>
    <col min="6" max="6" width="10.109375" bestFit="1" customWidth="1"/>
    <col min="13" max="13" width="16.21875" bestFit="1" customWidth="1"/>
    <col min="14" max="14" width="15.5546875" bestFit="1" customWidth="1"/>
    <col min="15" max="15" width="14.6640625" bestFit="1" customWidth="1"/>
    <col min="16" max="16" width="8.21875" bestFit="1" customWidth="1"/>
    <col min="17" max="17" width="15.33203125" bestFit="1" customWidth="1"/>
    <col min="18" max="18" width="12" bestFit="1" customWidth="1"/>
    <col min="22" max="22" width="29.44140625" customWidth="1"/>
  </cols>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1662</v>
      </c>
      <c r="R1" s="1" t="s">
        <v>1655</v>
      </c>
      <c r="S1" s="1" t="s">
        <v>16</v>
      </c>
      <c r="T1" s="1" t="s">
        <v>17</v>
      </c>
      <c r="U1" s="1" t="s">
        <v>18</v>
      </c>
      <c r="V1" s="1" t="s">
        <v>19</v>
      </c>
      <c r="W1" s="1" t="s">
        <v>20</v>
      </c>
    </row>
    <row r="2" spans="1:23" x14ac:dyDescent="0.3">
      <c r="A2" s="2" t="s">
        <v>21</v>
      </c>
      <c r="B2" s="2" t="s">
        <v>22</v>
      </c>
      <c r="C2" s="2" t="s">
        <v>23</v>
      </c>
      <c r="D2" s="2" t="s">
        <v>24</v>
      </c>
      <c r="E2" s="2" t="s">
        <v>25</v>
      </c>
      <c r="F2" s="3">
        <v>43466</v>
      </c>
      <c r="G2" s="2" t="s">
        <v>1623</v>
      </c>
      <c r="H2" s="2" t="s">
        <v>1624</v>
      </c>
      <c r="I2" s="2">
        <v>2019</v>
      </c>
      <c r="J2" s="2" t="s">
        <v>1625</v>
      </c>
      <c r="K2" s="2" t="s">
        <v>1626</v>
      </c>
      <c r="L2" s="2">
        <v>38</v>
      </c>
      <c r="M2" s="2">
        <v>5</v>
      </c>
      <c r="N2" s="2">
        <v>2</v>
      </c>
      <c r="O2" s="2">
        <v>76</v>
      </c>
      <c r="P2" s="2">
        <v>3</v>
      </c>
      <c r="Q2" s="2">
        <v>190</v>
      </c>
      <c r="R2" s="2" t="s">
        <v>1656</v>
      </c>
      <c r="S2" s="2" t="s">
        <v>1627</v>
      </c>
      <c r="T2" s="2">
        <v>876</v>
      </c>
      <c r="U2" s="2" t="s">
        <v>26</v>
      </c>
      <c r="V2" s="2" t="s">
        <v>27</v>
      </c>
      <c r="W2" s="2" t="s">
        <v>28</v>
      </c>
    </row>
    <row r="3" spans="1:23" x14ac:dyDescent="0.3">
      <c r="A3" s="2" t="s">
        <v>29</v>
      </c>
      <c r="B3" s="2" t="s">
        <v>30</v>
      </c>
      <c r="C3" s="2" t="s">
        <v>31</v>
      </c>
      <c r="D3" s="2" t="s">
        <v>32</v>
      </c>
      <c r="E3" s="2" t="s">
        <v>25</v>
      </c>
      <c r="F3" s="3">
        <v>43467</v>
      </c>
      <c r="G3" s="2" t="s">
        <v>1628</v>
      </c>
      <c r="H3" s="2" t="s">
        <v>1624</v>
      </c>
      <c r="I3" s="2">
        <v>2019</v>
      </c>
      <c r="J3" s="2" t="s">
        <v>1625</v>
      </c>
      <c r="K3" s="2" t="s">
        <v>1626</v>
      </c>
      <c r="L3" s="2">
        <v>77</v>
      </c>
      <c r="M3" s="2">
        <v>5</v>
      </c>
      <c r="N3" s="2">
        <v>3</v>
      </c>
      <c r="O3" s="2">
        <v>231</v>
      </c>
      <c r="P3" s="2">
        <v>2</v>
      </c>
      <c r="Q3" s="2">
        <v>385</v>
      </c>
      <c r="R3" s="2" t="s">
        <v>1656</v>
      </c>
      <c r="S3" s="2" t="s">
        <v>1627</v>
      </c>
      <c r="T3" s="2">
        <v>110</v>
      </c>
      <c r="U3" s="2" t="s">
        <v>26</v>
      </c>
      <c r="V3" s="2" t="s">
        <v>27</v>
      </c>
      <c r="W3" s="2" t="s">
        <v>28</v>
      </c>
    </row>
    <row r="4" spans="1:23" x14ac:dyDescent="0.3">
      <c r="A4" s="2" t="s">
        <v>33</v>
      </c>
      <c r="B4" s="2" t="s">
        <v>22</v>
      </c>
      <c r="C4" s="2" t="s">
        <v>34</v>
      </c>
      <c r="D4" s="2" t="s">
        <v>35</v>
      </c>
      <c r="E4" s="2" t="s">
        <v>36</v>
      </c>
      <c r="F4" s="3">
        <v>43468</v>
      </c>
      <c r="G4" s="2" t="s">
        <v>1629</v>
      </c>
      <c r="H4" s="2" t="s">
        <v>1624</v>
      </c>
      <c r="I4" s="2">
        <v>2019</v>
      </c>
      <c r="J4" s="2" t="s">
        <v>1625</v>
      </c>
      <c r="K4" s="2" t="s">
        <v>1626</v>
      </c>
      <c r="L4" s="2">
        <v>11</v>
      </c>
      <c r="M4" s="2">
        <v>5</v>
      </c>
      <c r="N4" s="2">
        <v>2</v>
      </c>
      <c r="O4" s="2">
        <v>22</v>
      </c>
      <c r="P4" s="2">
        <v>3</v>
      </c>
      <c r="Q4" s="2">
        <v>55</v>
      </c>
      <c r="R4" s="2" t="s">
        <v>1656</v>
      </c>
      <c r="S4" s="2" t="s">
        <v>1627</v>
      </c>
      <c r="T4" s="2">
        <v>848</v>
      </c>
      <c r="U4" s="2" t="s">
        <v>37</v>
      </c>
      <c r="V4" s="2" t="s">
        <v>38</v>
      </c>
      <c r="W4" s="2" t="s">
        <v>28</v>
      </c>
    </row>
    <row r="5" spans="1:23" x14ac:dyDescent="0.3">
      <c r="A5" s="2" t="s">
        <v>39</v>
      </c>
      <c r="B5" s="2" t="s">
        <v>40</v>
      </c>
      <c r="C5" s="2" t="s">
        <v>41</v>
      </c>
      <c r="D5" s="2" t="s">
        <v>42</v>
      </c>
      <c r="E5" s="2" t="s">
        <v>43</v>
      </c>
      <c r="F5" s="3">
        <v>43469</v>
      </c>
      <c r="G5" s="2" t="s">
        <v>1630</v>
      </c>
      <c r="H5" s="2" t="s">
        <v>1624</v>
      </c>
      <c r="I5" s="2">
        <v>2019</v>
      </c>
      <c r="J5" s="2" t="s">
        <v>1625</v>
      </c>
      <c r="K5" s="2" t="s">
        <v>1626</v>
      </c>
      <c r="L5" s="2">
        <v>62</v>
      </c>
      <c r="M5" s="2">
        <v>15</v>
      </c>
      <c r="N5" s="2">
        <v>5</v>
      </c>
      <c r="O5" s="2">
        <v>310</v>
      </c>
      <c r="P5" s="2">
        <v>10</v>
      </c>
      <c r="Q5" s="2">
        <v>930</v>
      </c>
      <c r="R5" s="2" t="s">
        <v>1656</v>
      </c>
      <c r="S5" s="2" t="s">
        <v>1627</v>
      </c>
      <c r="T5" s="2">
        <v>115</v>
      </c>
      <c r="U5" s="2" t="s">
        <v>26</v>
      </c>
      <c r="V5" s="2" t="s">
        <v>44</v>
      </c>
      <c r="W5" s="2" t="s">
        <v>45</v>
      </c>
    </row>
    <row r="6" spans="1:23" x14ac:dyDescent="0.3">
      <c r="A6" s="2" t="s">
        <v>46</v>
      </c>
      <c r="B6" s="2" t="s">
        <v>40</v>
      </c>
      <c r="C6" s="2" t="s">
        <v>31</v>
      </c>
      <c r="D6" s="2" t="s">
        <v>47</v>
      </c>
      <c r="E6" s="2" t="s">
        <v>48</v>
      </c>
      <c r="F6" s="3">
        <v>43470</v>
      </c>
      <c r="G6" s="2" t="s">
        <v>1631</v>
      </c>
      <c r="H6" s="2" t="s">
        <v>1624</v>
      </c>
      <c r="I6" s="2">
        <v>2019</v>
      </c>
      <c r="J6" s="2" t="s">
        <v>1625</v>
      </c>
      <c r="K6" s="2" t="s">
        <v>1632</v>
      </c>
      <c r="L6" s="2">
        <v>12</v>
      </c>
      <c r="M6" s="2">
        <v>40</v>
      </c>
      <c r="N6" s="2">
        <v>7</v>
      </c>
      <c r="O6" s="2">
        <v>84</v>
      </c>
      <c r="P6" s="2">
        <v>33</v>
      </c>
      <c r="Q6" s="2">
        <v>480</v>
      </c>
      <c r="R6" s="2" t="s">
        <v>1656</v>
      </c>
      <c r="S6" s="2" t="s">
        <v>1627</v>
      </c>
      <c r="T6" s="2">
        <v>403</v>
      </c>
      <c r="U6" s="2" t="s">
        <v>37</v>
      </c>
      <c r="V6" s="2" t="s">
        <v>44</v>
      </c>
      <c r="W6" s="2" t="s">
        <v>28</v>
      </c>
    </row>
    <row r="7" spans="1:23" x14ac:dyDescent="0.3">
      <c r="A7" s="2" t="s">
        <v>49</v>
      </c>
      <c r="B7" s="2" t="s">
        <v>22</v>
      </c>
      <c r="C7" s="2" t="s">
        <v>50</v>
      </c>
      <c r="D7" s="2" t="s">
        <v>42</v>
      </c>
      <c r="E7" s="2" t="s">
        <v>48</v>
      </c>
      <c r="F7" s="3">
        <v>43471</v>
      </c>
      <c r="G7" s="2" t="s">
        <v>1633</v>
      </c>
      <c r="H7" s="2" t="s">
        <v>1624</v>
      </c>
      <c r="I7" s="2">
        <v>2019</v>
      </c>
      <c r="J7" s="2" t="s">
        <v>1625</v>
      </c>
      <c r="K7" s="2" t="s">
        <v>1632</v>
      </c>
      <c r="L7" s="2">
        <v>60</v>
      </c>
      <c r="M7" s="2">
        <v>15</v>
      </c>
      <c r="N7" s="2">
        <v>5</v>
      </c>
      <c r="O7" s="2">
        <v>300</v>
      </c>
      <c r="P7" s="2">
        <v>10</v>
      </c>
      <c r="Q7" s="2">
        <v>900</v>
      </c>
      <c r="R7" s="2" t="s">
        <v>1657</v>
      </c>
      <c r="S7" s="2" t="s">
        <v>1627</v>
      </c>
      <c r="T7" s="2">
        <v>158</v>
      </c>
      <c r="U7" s="2" t="s">
        <v>37</v>
      </c>
      <c r="V7" s="2" t="s">
        <v>44</v>
      </c>
      <c r="W7" s="2" t="s">
        <v>45</v>
      </c>
    </row>
    <row r="8" spans="1:23" x14ac:dyDescent="0.3">
      <c r="A8" s="2" t="s">
        <v>51</v>
      </c>
      <c r="B8" s="2" t="s">
        <v>40</v>
      </c>
      <c r="C8" s="2" t="s">
        <v>52</v>
      </c>
      <c r="D8" s="2" t="s">
        <v>47</v>
      </c>
      <c r="E8" s="2" t="s">
        <v>53</v>
      </c>
      <c r="F8" s="3">
        <v>43472</v>
      </c>
      <c r="G8" s="2" t="s">
        <v>1634</v>
      </c>
      <c r="H8" s="2" t="s">
        <v>1624</v>
      </c>
      <c r="I8" s="2">
        <v>2019</v>
      </c>
      <c r="J8" s="2" t="s">
        <v>1625</v>
      </c>
      <c r="K8" s="2" t="s">
        <v>1626</v>
      </c>
      <c r="L8" s="2">
        <v>71</v>
      </c>
      <c r="M8" s="2">
        <v>40</v>
      </c>
      <c r="N8" s="2">
        <v>7</v>
      </c>
      <c r="O8" s="2">
        <v>497</v>
      </c>
      <c r="P8" s="2">
        <v>33</v>
      </c>
      <c r="Q8" s="2">
        <v>2840</v>
      </c>
      <c r="R8" s="2" t="s">
        <v>1657</v>
      </c>
      <c r="S8" s="2" t="s">
        <v>1627</v>
      </c>
      <c r="T8" s="2">
        <v>23</v>
      </c>
      <c r="U8" s="2" t="s">
        <v>37</v>
      </c>
      <c r="V8" s="2" t="s">
        <v>27</v>
      </c>
      <c r="W8" s="2" t="s">
        <v>28</v>
      </c>
    </row>
    <row r="9" spans="1:23" x14ac:dyDescent="0.3">
      <c r="A9" s="2" t="s">
        <v>54</v>
      </c>
      <c r="B9" s="2" t="s">
        <v>30</v>
      </c>
      <c r="C9" s="2" t="s">
        <v>41</v>
      </c>
      <c r="D9" s="2" t="s">
        <v>47</v>
      </c>
      <c r="E9" s="2" t="s">
        <v>53</v>
      </c>
      <c r="F9" s="3">
        <v>43473</v>
      </c>
      <c r="G9" s="2" t="s">
        <v>1623</v>
      </c>
      <c r="H9" s="2" t="s">
        <v>1624</v>
      </c>
      <c r="I9" s="2">
        <v>2019</v>
      </c>
      <c r="J9" s="2" t="s">
        <v>1625</v>
      </c>
      <c r="K9" s="2" t="s">
        <v>1626</v>
      </c>
      <c r="L9" s="2">
        <v>94</v>
      </c>
      <c r="M9" s="2">
        <v>40</v>
      </c>
      <c r="N9" s="2">
        <v>7</v>
      </c>
      <c r="O9" s="2">
        <v>658</v>
      </c>
      <c r="P9" s="2">
        <v>33</v>
      </c>
      <c r="Q9" s="2">
        <v>3760</v>
      </c>
      <c r="R9" s="2" t="s">
        <v>1656</v>
      </c>
      <c r="S9" s="2" t="s">
        <v>1627</v>
      </c>
      <c r="T9" s="2">
        <v>328</v>
      </c>
      <c r="U9" s="2" t="s">
        <v>26</v>
      </c>
      <c r="V9" s="2" t="s">
        <v>38</v>
      </c>
      <c r="W9" s="2" t="s">
        <v>28</v>
      </c>
    </row>
    <row r="10" spans="1:23" x14ac:dyDescent="0.3">
      <c r="A10" s="2" t="s">
        <v>55</v>
      </c>
      <c r="B10" s="2" t="s">
        <v>22</v>
      </c>
      <c r="C10" s="2" t="s">
        <v>31</v>
      </c>
      <c r="D10" s="2" t="s">
        <v>56</v>
      </c>
      <c r="E10" s="2" t="s">
        <v>57</v>
      </c>
      <c r="F10" s="3">
        <v>43474</v>
      </c>
      <c r="G10" s="2" t="s">
        <v>1628</v>
      </c>
      <c r="H10" s="2" t="s">
        <v>1624</v>
      </c>
      <c r="I10" s="2">
        <v>2019</v>
      </c>
      <c r="J10" s="2" t="s">
        <v>1625</v>
      </c>
      <c r="K10" s="2" t="s">
        <v>1626</v>
      </c>
      <c r="L10" s="2">
        <v>32</v>
      </c>
      <c r="M10" s="2">
        <v>10</v>
      </c>
      <c r="N10" s="2">
        <v>4</v>
      </c>
      <c r="O10" s="2">
        <v>128</v>
      </c>
      <c r="P10" s="2">
        <v>6</v>
      </c>
      <c r="Q10" s="2">
        <v>320</v>
      </c>
      <c r="R10" s="2" t="s">
        <v>1656</v>
      </c>
      <c r="S10" s="2" t="s">
        <v>1627</v>
      </c>
      <c r="T10" s="2">
        <v>729</v>
      </c>
      <c r="U10" s="2" t="s">
        <v>37</v>
      </c>
      <c r="V10" s="2" t="s">
        <v>44</v>
      </c>
      <c r="W10" s="2" t="s">
        <v>28</v>
      </c>
    </row>
    <row r="11" spans="1:23" x14ac:dyDescent="0.3">
      <c r="A11" s="2" t="s">
        <v>58</v>
      </c>
      <c r="B11" s="2" t="s">
        <v>22</v>
      </c>
      <c r="C11" s="2" t="s">
        <v>31</v>
      </c>
      <c r="D11" s="2" t="s">
        <v>24</v>
      </c>
      <c r="E11" s="2" t="s">
        <v>57</v>
      </c>
      <c r="F11" s="3">
        <v>43475</v>
      </c>
      <c r="G11" s="2" t="s">
        <v>1629</v>
      </c>
      <c r="H11" s="2" t="s">
        <v>1624</v>
      </c>
      <c r="I11" s="2">
        <v>2019</v>
      </c>
      <c r="J11" s="2" t="s">
        <v>1625</v>
      </c>
      <c r="K11" s="2" t="s">
        <v>1626</v>
      </c>
      <c r="L11" s="2">
        <v>79</v>
      </c>
      <c r="M11" s="2">
        <v>5</v>
      </c>
      <c r="N11" s="2">
        <v>2</v>
      </c>
      <c r="O11" s="2">
        <v>158</v>
      </c>
      <c r="P11" s="2">
        <v>3</v>
      </c>
      <c r="Q11" s="2">
        <v>395</v>
      </c>
      <c r="R11" s="2" t="s">
        <v>1657</v>
      </c>
      <c r="S11" s="2" t="s">
        <v>1627</v>
      </c>
      <c r="T11" s="2">
        <v>780</v>
      </c>
      <c r="U11" s="2" t="s">
        <v>26</v>
      </c>
      <c r="V11" s="2" t="s">
        <v>44</v>
      </c>
      <c r="W11" s="2" t="s">
        <v>59</v>
      </c>
    </row>
    <row r="12" spans="1:23" x14ac:dyDescent="0.3">
      <c r="A12" s="2" t="s">
        <v>60</v>
      </c>
      <c r="B12" s="2" t="s">
        <v>61</v>
      </c>
      <c r="C12" s="2" t="s">
        <v>52</v>
      </c>
      <c r="D12" s="2" t="s">
        <v>35</v>
      </c>
      <c r="E12" s="2" t="s">
        <v>57</v>
      </c>
      <c r="F12" s="3">
        <v>43476</v>
      </c>
      <c r="G12" s="2" t="s">
        <v>1630</v>
      </c>
      <c r="H12" s="2" t="s">
        <v>1624</v>
      </c>
      <c r="I12" s="2">
        <v>2019</v>
      </c>
      <c r="J12" s="2" t="s">
        <v>1625</v>
      </c>
      <c r="K12" s="2" t="s">
        <v>1626</v>
      </c>
      <c r="L12" s="2">
        <v>10</v>
      </c>
      <c r="M12" s="2">
        <v>5</v>
      </c>
      <c r="N12" s="2">
        <v>2</v>
      </c>
      <c r="O12" s="2">
        <v>20</v>
      </c>
      <c r="P12" s="2">
        <v>3</v>
      </c>
      <c r="Q12" s="2">
        <v>50</v>
      </c>
      <c r="R12" s="2" t="s">
        <v>1657</v>
      </c>
      <c r="S12" s="2" t="s">
        <v>1627</v>
      </c>
      <c r="T12" s="2">
        <v>874</v>
      </c>
      <c r="U12" s="2" t="s">
        <v>37</v>
      </c>
      <c r="V12" s="2" t="s">
        <v>38</v>
      </c>
      <c r="W12" s="2" t="s">
        <v>59</v>
      </c>
    </row>
    <row r="13" spans="1:23" x14ac:dyDescent="0.3">
      <c r="A13" s="2" t="s">
        <v>62</v>
      </c>
      <c r="B13" s="2" t="s">
        <v>61</v>
      </c>
      <c r="C13" s="2" t="s">
        <v>31</v>
      </c>
      <c r="D13" s="2" t="s">
        <v>42</v>
      </c>
      <c r="E13" s="2" t="s">
        <v>53</v>
      </c>
      <c r="F13" s="3">
        <v>43477</v>
      </c>
      <c r="G13" s="2" t="s">
        <v>1631</v>
      </c>
      <c r="H13" s="2" t="s">
        <v>1624</v>
      </c>
      <c r="I13" s="2">
        <v>2019</v>
      </c>
      <c r="J13" s="2" t="s">
        <v>1625</v>
      </c>
      <c r="K13" s="2" t="s">
        <v>1632</v>
      </c>
      <c r="L13" s="2">
        <v>32</v>
      </c>
      <c r="M13" s="2">
        <v>15</v>
      </c>
      <c r="N13" s="2">
        <v>5</v>
      </c>
      <c r="O13" s="2">
        <v>160</v>
      </c>
      <c r="P13" s="2">
        <v>10</v>
      </c>
      <c r="Q13" s="2">
        <v>480</v>
      </c>
      <c r="R13" s="2" t="s">
        <v>1656</v>
      </c>
      <c r="S13" s="2" t="s">
        <v>1627</v>
      </c>
      <c r="T13" s="2">
        <v>751</v>
      </c>
      <c r="U13" s="2" t="s">
        <v>37</v>
      </c>
      <c r="V13" s="2" t="s">
        <v>44</v>
      </c>
      <c r="W13" s="2" t="s">
        <v>45</v>
      </c>
    </row>
    <row r="14" spans="1:23" x14ac:dyDescent="0.3">
      <c r="A14" s="2" t="s">
        <v>63</v>
      </c>
      <c r="B14" s="2" t="s">
        <v>61</v>
      </c>
      <c r="C14" s="2" t="s">
        <v>31</v>
      </c>
      <c r="D14" s="2" t="s">
        <v>64</v>
      </c>
      <c r="E14" s="2" t="s">
        <v>53</v>
      </c>
      <c r="F14" s="3">
        <v>43478</v>
      </c>
      <c r="G14" s="2" t="s">
        <v>1633</v>
      </c>
      <c r="H14" s="2" t="s">
        <v>1624</v>
      </c>
      <c r="I14" s="2">
        <v>2019</v>
      </c>
      <c r="J14" s="2" t="s">
        <v>1625</v>
      </c>
      <c r="K14" s="2" t="s">
        <v>1632</v>
      </c>
      <c r="L14" s="2">
        <v>87</v>
      </c>
      <c r="M14" s="2">
        <v>25</v>
      </c>
      <c r="N14" s="2">
        <v>10</v>
      </c>
      <c r="O14" s="2">
        <v>870</v>
      </c>
      <c r="P14" s="2">
        <v>15</v>
      </c>
      <c r="Q14" s="2">
        <v>2175</v>
      </c>
      <c r="R14" s="2" t="s">
        <v>1656</v>
      </c>
      <c r="S14" s="2" t="s">
        <v>1627</v>
      </c>
      <c r="T14" s="2">
        <v>341</v>
      </c>
      <c r="U14" s="2" t="s">
        <v>26</v>
      </c>
      <c r="V14" s="2" t="s">
        <v>27</v>
      </c>
      <c r="W14" s="2" t="s">
        <v>45</v>
      </c>
    </row>
    <row r="15" spans="1:23" x14ac:dyDescent="0.3">
      <c r="A15" s="2" t="s">
        <v>65</v>
      </c>
      <c r="B15" s="2" t="s">
        <v>22</v>
      </c>
      <c r="C15" s="2" t="s">
        <v>23</v>
      </c>
      <c r="D15" s="2" t="s">
        <v>42</v>
      </c>
      <c r="E15" s="2" t="s">
        <v>43</v>
      </c>
      <c r="F15" s="3">
        <v>43479</v>
      </c>
      <c r="G15" s="2" t="s">
        <v>1634</v>
      </c>
      <c r="H15" s="2" t="s">
        <v>1624</v>
      </c>
      <c r="I15" s="2">
        <v>2019</v>
      </c>
      <c r="J15" s="2" t="s">
        <v>1625</v>
      </c>
      <c r="K15" s="2" t="s">
        <v>1626</v>
      </c>
      <c r="L15" s="2">
        <v>14</v>
      </c>
      <c r="M15" s="2">
        <v>15</v>
      </c>
      <c r="N15" s="2">
        <v>5</v>
      </c>
      <c r="O15" s="2">
        <v>70</v>
      </c>
      <c r="P15" s="2">
        <v>10</v>
      </c>
      <c r="Q15" s="2">
        <v>210</v>
      </c>
      <c r="R15" s="2" t="s">
        <v>1656</v>
      </c>
      <c r="S15" s="2" t="s">
        <v>1627</v>
      </c>
      <c r="T15" s="2">
        <v>90</v>
      </c>
      <c r="U15" s="2" t="s">
        <v>37</v>
      </c>
      <c r="V15" s="2" t="s">
        <v>66</v>
      </c>
      <c r="W15" s="2" t="s">
        <v>59</v>
      </c>
    </row>
    <row r="16" spans="1:23" x14ac:dyDescent="0.3">
      <c r="A16" s="2" t="s">
        <v>67</v>
      </c>
      <c r="B16" s="2" t="s">
        <v>30</v>
      </c>
      <c r="C16" s="2" t="s">
        <v>68</v>
      </c>
      <c r="D16" s="2" t="s">
        <v>47</v>
      </c>
      <c r="E16" s="2" t="s">
        <v>43</v>
      </c>
      <c r="F16" s="3">
        <v>43480</v>
      </c>
      <c r="G16" s="2" t="s">
        <v>1623</v>
      </c>
      <c r="H16" s="2" t="s">
        <v>1624</v>
      </c>
      <c r="I16" s="2">
        <v>2019</v>
      </c>
      <c r="J16" s="2" t="s">
        <v>1625</v>
      </c>
      <c r="K16" s="2" t="s">
        <v>1626</v>
      </c>
      <c r="L16" s="2">
        <v>12</v>
      </c>
      <c r="M16" s="2">
        <v>40</v>
      </c>
      <c r="N16" s="2">
        <v>7</v>
      </c>
      <c r="O16" s="2">
        <v>84</v>
      </c>
      <c r="P16" s="2">
        <v>33</v>
      </c>
      <c r="Q16" s="2">
        <v>480</v>
      </c>
      <c r="R16" s="2" t="s">
        <v>1657</v>
      </c>
      <c r="S16" s="2" t="s">
        <v>1627</v>
      </c>
      <c r="T16" s="2">
        <v>582</v>
      </c>
      <c r="U16" s="2" t="s">
        <v>26</v>
      </c>
      <c r="V16" s="2" t="s">
        <v>66</v>
      </c>
      <c r="W16" s="2" t="s">
        <v>59</v>
      </c>
    </row>
    <row r="17" spans="1:23" x14ac:dyDescent="0.3">
      <c r="A17" s="2" t="s">
        <v>69</v>
      </c>
      <c r="B17" s="2" t="s">
        <v>40</v>
      </c>
      <c r="C17" s="2" t="s">
        <v>70</v>
      </c>
      <c r="D17" s="2" t="s">
        <v>47</v>
      </c>
      <c r="E17" s="2" t="s">
        <v>53</v>
      </c>
      <c r="F17" s="3">
        <v>43481</v>
      </c>
      <c r="G17" s="2" t="s">
        <v>1628</v>
      </c>
      <c r="H17" s="2" t="s">
        <v>1624</v>
      </c>
      <c r="I17" s="2">
        <v>2019</v>
      </c>
      <c r="J17" s="2" t="s">
        <v>1625</v>
      </c>
      <c r="K17" s="2" t="s">
        <v>1626</v>
      </c>
      <c r="L17" s="2">
        <v>85</v>
      </c>
      <c r="M17" s="2">
        <v>40</v>
      </c>
      <c r="N17" s="2">
        <v>7</v>
      </c>
      <c r="O17" s="2">
        <v>595</v>
      </c>
      <c r="P17" s="2">
        <v>33</v>
      </c>
      <c r="Q17" s="2">
        <v>3400</v>
      </c>
      <c r="R17" s="2" t="s">
        <v>1657</v>
      </c>
      <c r="S17" s="2" t="s">
        <v>1627</v>
      </c>
      <c r="T17" s="2">
        <v>916</v>
      </c>
      <c r="U17" s="2" t="s">
        <v>26</v>
      </c>
      <c r="V17" s="2" t="s">
        <v>44</v>
      </c>
      <c r="W17" s="2" t="s">
        <v>45</v>
      </c>
    </row>
    <row r="18" spans="1:23" x14ac:dyDescent="0.3">
      <c r="A18" s="2" t="s">
        <v>71</v>
      </c>
      <c r="B18" s="2" t="s">
        <v>40</v>
      </c>
      <c r="C18" s="2" t="s">
        <v>70</v>
      </c>
      <c r="D18" s="2" t="s">
        <v>56</v>
      </c>
      <c r="E18" s="2" t="s">
        <v>25</v>
      </c>
      <c r="F18" s="3">
        <v>43482</v>
      </c>
      <c r="G18" s="2" t="s">
        <v>1629</v>
      </c>
      <c r="H18" s="2" t="s">
        <v>1624</v>
      </c>
      <c r="I18" s="2">
        <v>2019</v>
      </c>
      <c r="J18" s="2" t="s">
        <v>1625</v>
      </c>
      <c r="K18" s="2" t="s">
        <v>1626</v>
      </c>
      <c r="L18" s="2">
        <v>53</v>
      </c>
      <c r="M18" s="2">
        <v>10</v>
      </c>
      <c r="N18" s="2">
        <v>4</v>
      </c>
      <c r="O18" s="2">
        <v>212</v>
      </c>
      <c r="P18" s="2">
        <v>6</v>
      </c>
      <c r="Q18" s="2">
        <v>530</v>
      </c>
      <c r="R18" s="2" t="s">
        <v>1657</v>
      </c>
      <c r="S18" s="2" t="s">
        <v>1627</v>
      </c>
      <c r="T18" s="2">
        <v>802</v>
      </c>
      <c r="U18" s="2" t="s">
        <v>26</v>
      </c>
      <c r="V18" s="2" t="s">
        <v>66</v>
      </c>
      <c r="W18" s="2" t="s">
        <v>45</v>
      </c>
    </row>
    <row r="19" spans="1:23" x14ac:dyDescent="0.3">
      <c r="A19" s="2" t="s">
        <v>72</v>
      </c>
      <c r="B19" s="2" t="s">
        <v>30</v>
      </c>
      <c r="C19" s="2" t="s">
        <v>31</v>
      </c>
      <c r="D19" s="2" t="s">
        <v>64</v>
      </c>
      <c r="E19" s="2" t="s">
        <v>43</v>
      </c>
      <c r="F19" s="3">
        <v>43483</v>
      </c>
      <c r="G19" s="2" t="s">
        <v>1630</v>
      </c>
      <c r="H19" s="2" t="s">
        <v>1624</v>
      </c>
      <c r="I19" s="2">
        <v>2019</v>
      </c>
      <c r="J19" s="2" t="s">
        <v>1625</v>
      </c>
      <c r="K19" s="2" t="s">
        <v>1626</v>
      </c>
      <c r="L19" s="2">
        <v>76</v>
      </c>
      <c r="M19" s="2">
        <v>25</v>
      </c>
      <c r="N19" s="2">
        <v>10</v>
      </c>
      <c r="O19" s="2">
        <v>760</v>
      </c>
      <c r="P19" s="2">
        <v>15</v>
      </c>
      <c r="Q19" s="2">
        <v>1900</v>
      </c>
      <c r="R19" s="2" t="s">
        <v>1657</v>
      </c>
      <c r="S19" s="2" t="s">
        <v>1627</v>
      </c>
      <c r="T19" s="2">
        <v>334</v>
      </c>
      <c r="U19" s="2" t="s">
        <v>26</v>
      </c>
      <c r="V19" s="2" t="s">
        <v>44</v>
      </c>
      <c r="W19" s="2" t="s">
        <v>59</v>
      </c>
    </row>
    <row r="20" spans="1:23" x14ac:dyDescent="0.3">
      <c r="A20" s="2" t="s">
        <v>73</v>
      </c>
      <c r="B20" s="2" t="s">
        <v>61</v>
      </c>
      <c r="C20" s="2" t="s">
        <v>74</v>
      </c>
      <c r="D20" s="2" t="s">
        <v>64</v>
      </c>
      <c r="E20" s="2" t="s">
        <v>43</v>
      </c>
      <c r="F20" s="3">
        <v>43484</v>
      </c>
      <c r="G20" s="2" t="s">
        <v>1631</v>
      </c>
      <c r="H20" s="2" t="s">
        <v>1624</v>
      </c>
      <c r="I20" s="2">
        <v>2019</v>
      </c>
      <c r="J20" s="2" t="s">
        <v>1625</v>
      </c>
      <c r="K20" s="2" t="s">
        <v>1632</v>
      </c>
      <c r="L20" s="2">
        <v>53</v>
      </c>
      <c r="M20" s="2">
        <v>25</v>
      </c>
      <c r="N20" s="2">
        <v>10</v>
      </c>
      <c r="O20" s="2">
        <v>530</v>
      </c>
      <c r="P20" s="2">
        <v>15</v>
      </c>
      <c r="Q20" s="2">
        <v>1325</v>
      </c>
      <c r="R20" s="2" t="s">
        <v>1656</v>
      </c>
      <c r="S20" s="2" t="s">
        <v>1627</v>
      </c>
      <c r="T20" s="2">
        <v>771</v>
      </c>
      <c r="U20" s="2" t="s">
        <v>26</v>
      </c>
      <c r="V20" s="2" t="s">
        <v>38</v>
      </c>
      <c r="W20" s="2" t="s">
        <v>28</v>
      </c>
    </row>
    <row r="21" spans="1:23" x14ac:dyDescent="0.3">
      <c r="A21" s="2" t="s">
        <v>75</v>
      </c>
      <c r="B21" s="2" t="s">
        <v>30</v>
      </c>
      <c r="C21" s="2" t="s">
        <v>74</v>
      </c>
      <c r="D21" s="2" t="s">
        <v>32</v>
      </c>
      <c r="E21" s="2" t="s">
        <v>43</v>
      </c>
      <c r="F21" s="3">
        <v>43485</v>
      </c>
      <c r="G21" s="2" t="s">
        <v>1633</v>
      </c>
      <c r="H21" s="2" t="s">
        <v>1624</v>
      </c>
      <c r="I21" s="2">
        <v>2019</v>
      </c>
      <c r="J21" s="2" t="s">
        <v>1625</v>
      </c>
      <c r="K21" s="2" t="s">
        <v>1632</v>
      </c>
      <c r="L21" s="2">
        <v>48</v>
      </c>
      <c r="M21" s="2">
        <v>5</v>
      </c>
      <c r="N21" s="2">
        <v>3</v>
      </c>
      <c r="O21" s="2">
        <v>144</v>
      </c>
      <c r="P21" s="2">
        <v>2</v>
      </c>
      <c r="Q21" s="2">
        <v>240</v>
      </c>
      <c r="R21" s="2" t="s">
        <v>1657</v>
      </c>
      <c r="S21" s="2" t="s">
        <v>1627</v>
      </c>
      <c r="T21" s="2">
        <v>934</v>
      </c>
      <c r="U21" s="2" t="s">
        <v>26</v>
      </c>
      <c r="V21" s="2" t="s">
        <v>44</v>
      </c>
      <c r="W21" s="2" t="s">
        <v>45</v>
      </c>
    </row>
    <row r="22" spans="1:23" x14ac:dyDescent="0.3">
      <c r="A22" s="2" t="s">
        <v>76</v>
      </c>
      <c r="B22" s="2" t="s">
        <v>40</v>
      </c>
      <c r="C22" s="2" t="s">
        <v>41</v>
      </c>
      <c r="D22" s="2" t="s">
        <v>42</v>
      </c>
      <c r="E22" s="2" t="s">
        <v>48</v>
      </c>
      <c r="F22" s="3">
        <v>43486</v>
      </c>
      <c r="G22" s="2" t="s">
        <v>1634</v>
      </c>
      <c r="H22" s="2" t="s">
        <v>1624</v>
      </c>
      <c r="I22" s="2">
        <v>2019</v>
      </c>
      <c r="J22" s="2" t="s">
        <v>1625</v>
      </c>
      <c r="K22" s="2" t="s">
        <v>1626</v>
      </c>
      <c r="L22" s="2">
        <v>93</v>
      </c>
      <c r="M22" s="2">
        <v>15</v>
      </c>
      <c r="N22" s="2">
        <v>5</v>
      </c>
      <c r="O22" s="2">
        <v>465</v>
      </c>
      <c r="P22" s="2">
        <v>10</v>
      </c>
      <c r="Q22" s="2">
        <v>1395</v>
      </c>
      <c r="R22" s="2" t="s">
        <v>1657</v>
      </c>
      <c r="S22" s="2" t="s">
        <v>1627</v>
      </c>
      <c r="T22" s="2">
        <v>512</v>
      </c>
      <c r="U22" s="2" t="s">
        <v>26</v>
      </c>
      <c r="V22" s="2" t="s">
        <v>66</v>
      </c>
      <c r="W22" s="2" t="s">
        <v>59</v>
      </c>
    </row>
    <row r="23" spans="1:23" x14ac:dyDescent="0.3">
      <c r="A23" s="2" t="s">
        <v>77</v>
      </c>
      <c r="B23" s="2" t="s">
        <v>61</v>
      </c>
      <c r="C23" s="2" t="s">
        <v>34</v>
      </c>
      <c r="D23" s="2" t="s">
        <v>56</v>
      </c>
      <c r="E23" s="2" t="s">
        <v>43</v>
      </c>
      <c r="F23" s="3">
        <v>43487</v>
      </c>
      <c r="G23" s="2" t="s">
        <v>1623</v>
      </c>
      <c r="H23" s="2" t="s">
        <v>1624</v>
      </c>
      <c r="I23" s="2">
        <v>2019</v>
      </c>
      <c r="J23" s="2" t="s">
        <v>1625</v>
      </c>
      <c r="K23" s="2" t="s">
        <v>1626</v>
      </c>
      <c r="L23" s="2">
        <v>27</v>
      </c>
      <c r="M23" s="2">
        <v>10</v>
      </c>
      <c r="N23" s="2">
        <v>4</v>
      </c>
      <c r="O23" s="2">
        <v>108</v>
      </c>
      <c r="P23" s="2">
        <v>6</v>
      </c>
      <c r="Q23" s="2">
        <v>270</v>
      </c>
      <c r="R23" s="2" t="s">
        <v>1657</v>
      </c>
      <c r="S23" s="2" t="s">
        <v>1627</v>
      </c>
      <c r="T23" s="2">
        <v>258</v>
      </c>
      <c r="U23" s="2" t="s">
        <v>37</v>
      </c>
      <c r="V23" s="2" t="s">
        <v>38</v>
      </c>
      <c r="W23" s="2" t="s">
        <v>45</v>
      </c>
    </row>
    <row r="24" spans="1:23" x14ac:dyDescent="0.3">
      <c r="A24" s="2" t="s">
        <v>78</v>
      </c>
      <c r="B24" s="2" t="s">
        <v>40</v>
      </c>
      <c r="C24" s="2" t="s">
        <v>34</v>
      </c>
      <c r="D24" s="2" t="s">
        <v>35</v>
      </c>
      <c r="E24" s="2" t="s">
        <v>25</v>
      </c>
      <c r="F24" s="3">
        <v>43488</v>
      </c>
      <c r="G24" s="2" t="s">
        <v>1628</v>
      </c>
      <c r="H24" s="2" t="s">
        <v>1624</v>
      </c>
      <c r="I24" s="2">
        <v>2019</v>
      </c>
      <c r="J24" s="2" t="s">
        <v>1625</v>
      </c>
      <c r="K24" s="2" t="s">
        <v>1626</v>
      </c>
      <c r="L24" s="2">
        <v>21</v>
      </c>
      <c r="M24" s="2">
        <v>5</v>
      </c>
      <c r="N24" s="2">
        <v>2</v>
      </c>
      <c r="O24" s="2">
        <v>42</v>
      </c>
      <c r="P24" s="2">
        <v>3</v>
      </c>
      <c r="Q24" s="2">
        <v>105</v>
      </c>
      <c r="R24" s="2" t="s">
        <v>1656</v>
      </c>
      <c r="S24" s="2" t="s">
        <v>1627</v>
      </c>
      <c r="T24" s="2">
        <v>30</v>
      </c>
      <c r="U24" s="2" t="s">
        <v>37</v>
      </c>
      <c r="V24" s="2" t="s">
        <v>27</v>
      </c>
      <c r="W24" s="2" t="s">
        <v>59</v>
      </c>
    </row>
    <row r="25" spans="1:23" x14ac:dyDescent="0.3">
      <c r="A25" s="2" t="s">
        <v>79</v>
      </c>
      <c r="B25" s="2" t="s">
        <v>40</v>
      </c>
      <c r="C25" s="2" t="s">
        <v>74</v>
      </c>
      <c r="D25" s="2" t="s">
        <v>35</v>
      </c>
      <c r="E25" s="2" t="s">
        <v>57</v>
      </c>
      <c r="F25" s="3">
        <v>43489</v>
      </c>
      <c r="G25" s="2" t="s">
        <v>1629</v>
      </c>
      <c r="H25" s="2" t="s">
        <v>1624</v>
      </c>
      <c r="I25" s="2">
        <v>2019</v>
      </c>
      <c r="J25" s="2" t="s">
        <v>1625</v>
      </c>
      <c r="K25" s="2" t="s">
        <v>1626</v>
      </c>
      <c r="L25" s="2">
        <v>59</v>
      </c>
      <c r="M25" s="2">
        <v>5</v>
      </c>
      <c r="N25" s="2">
        <v>2</v>
      </c>
      <c r="O25" s="2">
        <v>118</v>
      </c>
      <c r="P25" s="2">
        <v>3</v>
      </c>
      <c r="Q25" s="2">
        <v>295</v>
      </c>
      <c r="R25" s="2" t="s">
        <v>1656</v>
      </c>
      <c r="S25" s="2" t="s">
        <v>1627</v>
      </c>
      <c r="T25" s="2">
        <v>897</v>
      </c>
      <c r="U25" s="2" t="s">
        <v>26</v>
      </c>
      <c r="V25" s="2" t="s">
        <v>44</v>
      </c>
      <c r="W25" s="2" t="s">
        <v>45</v>
      </c>
    </row>
    <row r="26" spans="1:23" x14ac:dyDescent="0.3">
      <c r="A26" s="2" t="s">
        <v>80</v>
      </c>
      <c r="B26" s="2" t="s">
        <v>30</v>
      </c>
      <c r="C26" s="2" t="s">
        <v>74</v>
      </c>
      <c r="D26" s="2" t="s">
        <v>35</v>
      </c>
      <c r="E26" s="2" t="s">
        <v>25</v>
      </c>
      <c r="F26" s="3">
        <v>43490</v>
      </c>
      <c r="G26" s="2" t="s">
        <v>1630</v>
      </c>
      <c r="H26" s="2" t="s">
        <v>1624</v>
      </c>
      <c r="I26" s="2">
        <v>2019</v>
      </c>
      <c r="J26" s="2" t="s">
        <v>1625</v>
      </c>
      <c r="K26" s="2" t="s">
        <v>1626</v>
      </c>
      <c r="L26" s="2">
        <v>12</v>
      </c>
      <c r="M26" s="2">
        <v>5</v>
      </c>
      <c r="N26" s="2">
        <v>2</v>
      </c>
      <c r="O26" s="2">
        <v>24</v>
      </c>
      <c r="P26" s="2">
        <v>3</v>
      </c>
      <c r="Q26" s="2">
        <v>60</v>
      </c>
      <c r="R26" s="2" t="s">
        <v>1657</v>
      </c>
      <c r="S26" s="2" t="s">
        <v>1627</v>
      </c>
      <c r="T26" s="2">
        <v>147</v>
      </c>
      <c r="U26" s="2" t="s">
        <v>37</v>
      </c>
      <c r="V26" s="2" t="s">
        <v>66</v>
      </c>
      <c r="W26" s="2" t="s">
        <v>28</v>
      </c>
    </row>
    <row r="27" spans="1:23" x14ac:dyDescent="0.3">
      <c r="A27" s="2" t="s">
        <v>81</v>
      </c>
      <c r="B27" s="2" t="s">
        <v>40</v>
      </c>
      <c r="C27" s="2" t="s">
        <v>68</v>
      </c>
      <c r="D27" s="2" t="s">
        <v>35</v>
      </c>
      <c r="E27" s="2" t="s">
        <v>57</v>
      </c>
      <c r="F27" s="3">
        <v>43491</v>
      </c>
      <c r="G27" s="2" t="s">
        <v>1631</v>
      </c>
      <c r="H27" s="2" t="s">
        <v>1624</v>
      </c>
      <c r="I27" s="2">
        <v>2019</v>
      </c>
      <c r="J27" s="2" t="s">
        <v>1625</v>
      </c>
      <c r="K27" s="2" t="s">
        <v>1632</v>
      </c>
      <c r="L27" s="2">
        <v>95</v>
      </c>
      <c r="M27" s="2">
        <v>5</v>
      </c>
      <c r="N27" s="2">
        <v>2</v>
      </c>
      <c r="O27" s="2">
        <v>190</v>
      </c>
      <c r="P27" s="2">
        <v>3</v>
      </c>
      <c r="Q27" s="2">
        <v>475</v>
      </c>
      <c r="R27" s="2" t="s">
        <v>1656</v>
      </c>
      <c r="S27" s="2" t="s">
        <v>1627</v>
      </c>
      <c r="T27" s="2">
        <v>383</v>
      </c>
      <c r="U27" s="2" t="s">
        <v>37</v>
      </c>
      <c r="V27" s="2" t="s">
        <v>27</v>
      </c>
      <c r="W27" s="2" t="s">
        <v>45</v>
      </c>
    </row>
    <row r="28" spans="1:23" x14ac:dyDescent="0.3">
      <c r="A28" s="2" t="s">
        <v>82</v>
      </c>
      <c r="B28" s="2" t="s">
        <v>40</v>
      </c>
      <c r="C28" s="2" t="s">
        <v>70</v>
      </c>
      <c r="D28" s="2" t="s">
        <v>42</v>
      </c>
      <c r="E28" s="2" t="s">
        <v>48</v>
      </c>
      <c r="F28" s="3">
        <v>43492</v>
      </c>
      <c r="G28" s="2" t="s">
        <v>1633</v>
      </c>
      <c r="H28" s="2" t="s">
        <v>1624</v>
      </c>
      <c r="I28" s="2">
        <v>2019</v>
      </c>
      <c r="J28" s="2" t="s">
        <v>1625</v>
      </c>
      <c r="K28" s="2" t="s">
        <v>1632</v>
      </c>
      <c r="L28" s="2">
        <v>53</v>
      </c>
      <c r="M28" s="2">
        <v>15</v>
      </c>
      <c r="N28" s="2">
        <v>5</v>
      </c>
      <c r="O28" s="2">
        <v>265</v>
      </c>
      <c r="P28" s="2">
        <v>10</v>
      </c>
      <c r="Q28" s="2">
        <v>795</v>
      </c>
      <c r="R28" s="2" t="s">
        <v>1656</v>
      </c>
      <c r="S28" s="2" t="s">
        <v>1627</v>
      </c>
      <c r="T28" s="2">
        <v>121</v>
      </c>
      <c r="U28" s="2" t="s">
        <v>37</v>
      </c>
      <c r="V28" s="2" t="s">
        <v>27</v>
      </c>
      <c r="W28" s="2" t="s">
        <v>45</v>
      </c>
    </row>
    <row r="29" spans="1:23" x14ac:dyDescent="0.3">
      <c r="A29" s="2" t="s">
        <v>83</v>
      </c>
      <c r="B29" s="2" t="s">
        <v>40</v>
      </c>
      <c r="C29" s="2" t="s">
        <v>41</v>
      </c>
      <c r="D29" s="2" t="s">
        <v>35</v>
      </c>
      <c r="E29" s="2" t="s">
        <v>36</v>
      </c>
      <c r="F29" s="3">
        <v>43493</v>
      </c>
      <c r="G29" s="2" t="s">
        <v>1634</v>
      </c>
      <c r="H29" s="2" t="s">
        <v>1624</v>
      </c>
      <c r="I29" s="2">
        <v>2019</v>
      </c>
      <c r="J29" s="2" t="s">
        <v>1625</v>
      </c>
      <c r="K29" s="2" t="s">
        <v>1626</v>
      </c>
      <c r="L29" s="2">
        <v>49</v>
      </c>
      <c r="M29" s="2">
        <v>5</v>
      </c>
      <c r="N29" s="2">
        <v>2</v>
      </c>
      <c r="O29" s="2">
        <v>98</v>
      </c>
      <c r="P29" s="2">
        <v>3</v>
      </c>
      <c r="Q29" s="2">
        <v>245</v>
      </c>
      <c r="R29" s="2" t="s">
        <v>1657</v>
      </c>
      <c r="S29" s="2" t="s">
        <v>1627</v>
      </c>
      <c r="T29" s="2">
        <v>404</v>
      </c>
      <c r="U29" s="2" t="s">
        <v>26</v>
      </c>
      <c r="V29" s="2" t="s">
        <v>66</v>
      </c>
      <c r="W29" s="2" t="s">
        <v>28</v>
      </c>
    </row>
    <row r="30" spans="1:23" x14ac:dyDescent="0.3">
      <c r="A30" s="2" t="s">
        <v>84</v>
      </c>
      <c r="B30" s="2" t="s">
        <v>61</v>
      </c>
      <c r="C30" s="2" t="s">
        <v>34</v>
      </c>
      <c r="D30" s="2" t="s">
        <v>35</v>
      </c>
      <c r="E30" s="2" t="s">
        <v>48</v>
      </c>
      <c r="F30" s="3">
        <v>43494</v>
      </c>
      <c r="G30" s="2" t="s">
        <v>1623</v>
      </c>
      <c r="H30" s="2" t="s">
        <v>1624</v>
      </c>
      <c r="I30" s="2">
        <v>2019</v>
      </c>
      <c r="J30" s="2" t="s">
        <v>1625</v>
      </c>
      <c r="K30" s="2" t="s">
        <v>1626</v>
      </c>
      <c r="L30" s="2">
        <v>70</v>
      </c>
      <c r="M30" s="2">
        <v>5</v>
      </c>
      <c r="N30" s="2">
        <v>2</v>
      </c>
      <c r="O30" s="2">
        <v>140</v>
      </c>
      <c r="P30" s="2">
        <v>3</v>
      </c>
      <c r="Q30" s="2">
        <v>350</v>
      </c>
      <c r="R30" s="2" t="s">
        <v>1657</v>
      </c>
      <c r="S30" s="2" t="s">
        <v>1627</v>
      </c>
      <c r="T30" s="2">
        <v>88</v>
      </c>
      <c r="U30" s="2" t="s">
        <v>26</v>
      </c>
      <c r="V30" s="2" t="s">
        <v>66</v>
      </c>
      <c r="W30" s="2" t="s">
        <v>59</v>
      </c>
    </row>
    <row r="31" spans="1:23" x14ac:dyDescent="0.3">
      <c r="A31" s="2" t="s">
        <v>85</v>
      </c>
      <c r="B31" s="2" t="s">
        <v>61</v>
      </c>
      <c r="C31" s="2" t="s">
        <v>23</v>
      </c>
      <c r="D31" s="2" t="s">
        <v>56</v>
      </c>
      <c r="E31" s="2" t="s">
        <v>57</v>
      </c>
      <c r="F31" s="3">
        <v>43495</v>
      </c>
      <c r="G31" s="2" t="s">
        <v>1628</v>
      </c>
      <c r="H31" s="2" t="s">
        <v>1624</v>
      </c>
      <c r="I31" s="2">
        <v>2019</v>
      </c>
      <c r="J31" s="2" t="s">
        <v>1625</v>
      </c>
      <c r="K31" s="2" t="s">
        <v>1626</v>
      </c>
      <c r="L31" s="2">
        <v>75</v>
      </c>
      <c r="M31" s="2">
        <v>10</v>
      </c>
      <c r="N31" s="2">
        <v>4</v>
      </c>
      <c r="O31" s="2">
        <v>300</v>
      </c>
      <c r="P31" s="2">
        <v>6</v>
      </c>
      <c r="Q31" s="2">
        <v>750</v>
      </c>
      <c r="R31" s="2" t="s">
        <v>1656</v>
      </c>
      <c r="S31" s="2" t="s">
        <v>1627</v>
      </c>
      <c r="T31" s="2">
        <v>828</v>
      </c>
      <c r="U31" s="2" t="s">
        <v>37</v>
      </c>
      <c r="V31" s="2" t="s">
        <v>44</v>
      </c>
      <c r="W31" s="2" t="s">
        <v>28</v>
      </c>
    </row>
    <row r="32" spans="1:23" x14ac:dyDescent="0.3">
      <c r="A32" s="2" t="s">
        <v>86</v>
      </c>
      <c r="B32" s="2" t="s">
        <v>40</v>
      </c>
      <c r="C32" s="2" t="s">
        <v>41</v>
      </c>
      <c r="D32" s="2" t="s">
        <v>24</v>
      </c>
      <c r="E32" s="2" t="s">
        <v>36</v>
      </c>
      <c r="F32" s="3">
        <v>43496</v>
      </c>
      <c r="G32" s="2" t="s">
        <v>1629</v>
      </c>
      <c r="H32" s="2" t="s">
        <v>1624</v>
      </c>
      <c r="I32" s="2">
        <v>2019</v>
      </c>
      <c r="J32" s="2" t="s">
        <v>1625</v>
      </c>
      <c r="K32" s="2" t="s">
        <v>1626</v>
      </c>
      <c r="L32" s="2">
        <v>84</v>
      </c>
      <c r="M32" s="2">
        <v>5</v>
      </c>
      <c r="N32" s="2">
        <v>2</v>
      </c>
      <c r="O32" s="2">
        <v>168</v>
      </c>
      <c r="P32" s="2">
        <v>3</v>
      </c>
      <c r="Q32" s="2">
        <v>420</v>
      </c>
      <c r="R32" s="2" t="s">
        <v>1657</v>
      </c>
      <c r="S32" s="2" t="s">
        <v>1627</v>
      </c>
      <c r="T32" s="2">
        <v>359</v>
      </c>
      <c r="U32" s="2" t="s">
        <v>37</v>
      </c>
      <c r="V32" s="2" t="s">
        <v>27</v>
      </c>
      <c r="W32" s="2" t="s">
        <v>45</v>
      </c>
    </row>
    <row r="33" spans="1:23" x14ac:dyDescent="0.3">
      <c r="A33" s="2" t="s">
        <v>87</v>
      </c>
      <c r="B33" s="2" t="s">
        <v>22</v>
      </c>
      <c r="C33" s="2" t="s">
        <v>70</v>
      </c>
      <c r="D33" s="2" t="s">
        <v>56</v>
      </c>
      <c r="E33" s="2" t="s">
        <v>43</v>
      </c>
      <c r="F33" s="3">
        <v>43497</v>
      </c>
      <c r="G33" s="2" t="s">
        <v>1630</v>
      </c>
      <c r="H33" s="2" t="s">
        <v>1635</v>
      </c>
      <c r="I33" s="2">
        <v>2019</v>
      </c>
      <c r="J33" s="2" t="s">
        <v>1625</v>
      </c>
      <c r="K33" s="2" t="s">
        <v>1626</v>
      </c>
      <c r="L33" s="2">
        <v>48</v>
      </c>
      <c r="M33" s="2">
        <v>10</v>
      </c>
      <c r="N33" s="2">
        <v>4</v>
      </c>
      <c r="O33" s="2">
        <v>192</v>
      </c>
      <c r="P33" s="2">
        <v>6</v>
      </c>
      <c r="Q33" s="2">
        <v>480</v>
      </c>
      <c r="R33" s="2" t="s">
        <v>1656</v>
      </c>
      <c r="S33" s="2" t="s">
        <v>1627</v>
      </c>
      <c r="T33" s="2">
        <v>976</v>
      </c>
      <c r="U33" s="2" t="s">
        <v>37</v>
      </c>
      <c r="V33" s="2" t="s">
        <v>38</v>
      </c>
      <c r="W33" s="2" t="s">
        <v>28</v>
      </c>
    </row>
    <row r="34" spans="1:23" x14ac:dyDescent="0.3">
      <c r="A34" s="2" t="s">
        <v>88</v>
      </c>
      <c r="B34" s="2" t="s">
        <v>30</v>
      </c>
      <c r="C34" s="2" t="s">
        <v>50</v>
      </c>
      <c r="D34" s="2" t="s">
        <v>47</v>
      </c>
      <c r="E34" s="2" t="s">
        <v>48</v>
      </c>
      <c r="F34" s="3">
        <v>43498</v>
      </c>
      <c r="G34" s="2" t="s">
        <v>1631</v>
      </c>
      <c r="H34" s="2" t="s">
        <v>1635</v>
      </c>
      <c r="I34" s="2">
        <v>2019</v>
      </c>
      <c r="J34" s="2" t="s">
        <v>1625</v>
      </c>
      <c r="K34" s="2" t="s">
        <v>1632</v>
      </c>
      <c r="L34" s="2">
        <v>76</v>
      </c>
      <c r="M34" s="2">
        <v>40</v>
      </c>
      <c r="N34" s="2">
        <v>7</v>
      </c>
      <c r="O34" s="2">
        <v>532</v>
      </c>
      <c r="P34" s="2">
        <v>33</v>
      </c>
      <c r="Q34" s="2">
        <v>3040</v>
      </c>
      <c r="R34" s="2" t="s">
        <v>1656</v>
      </c>
      <c r="S34" s="2" t="s">
        <v>1627</v>
      </c>
      <c r="T34" s="2">
        <v>134</v>
      </c>
      <c r="U34" s="2" t="s">
        <v>37</v>
      </c>
      <c r="V34" s="2" t="s">
        <v>38</v>
      </c>
      <c r="W34" s="2" t="s">
        <v>59</v>
      </c>
    </row>
    <row r="35" spans="1:23" x14ac:dyDescent="0.3">
      <c r="A35" s="2" t="s">
        <v>89</v>
      </c>
      <c r="B35" s="2" t="s">
        <v>61</v>
      </c>
      <c r="C35" s="2" t="s">
        <v>34</v>
      </c>
      <c r="D35" s="2" t="s">
        <v>32</v>
      </c>
      <c r="E35" s="2" t="s">
        <v>25</v>
      </c>
      <c r="F35" s="3">
        <v>43499</v>
      </c>
      <c r="G35" s="2" t="s">
        <v>1633</v>
      </c>
      <c r="H35" s="2" t="s">
        <v>1635</v>
      </c>
      <c r="I35" s="2">
        <v>2019</v>
      </c>
      <c r="J35" s="2" t="s">
        <v>1625</v>
      </c>
      <c r="K35" s="2" t="s">
        <v>1632</v>
      </c>
      <c r="L35" s="2">
        <v>61</v>
      </c>
      <c r="M35" s="2">
        <v>5</v>
      </c>
      <c r="N35" s="2">
        <v>3</v>
      </c>
      <c r="O35" s="2">
        <v>183</v>
      </c>
      <c r="P35" s="2">
        <v>2</v>
      </c>
      <c r="Q35" s="2">
        <v>305</v>
      </c>
      <c r="R35" s="2" t="s">
        <v>1657</v>
      </c>
      <c r="S35" s="2" t="s">
        <v>1627</v>
      </c>
      <c r="T35" s="2">
        <v>791</v>
      </c>
      <c r="U35" s="2" t="s">
        <v>37</v>
      </c>
      <c r="V35" s="2" t="s">
        <v>44</v>
      </c>
      <c r="W35" s="2" t="s">
        <v>45</v>
      </c>
    </row>
    <row r="36" spans="1:23" x14ac:dyDescent="0.3">
      <c r="A36" s="2" t="s">
        <v>90</v>
      </c>
      <c r="B36" s="2" t="s">
        <v>40</v>
      </c>
      <c r="C36" s="2" t="s">
        <v>50</v>
      </c>
      <c r="D36" s="2" t="s">
        <v>64</v>
      </c>
      <c r="E36" s="2" t="s">
        <v>57</v>
      </c>
      <c r="F36" s="3">
        <v>43500</v>
      </c>
      <c r="G36" s="2" t="s">
        <v>1634</v>
      </c>
      <c r="H36" s="2" t="s">
        <v>1635</v>
      </c>
      <c r="I36" s="2">
        <v>2019</v>
      </c>
      <c r="J36" s="2" t="s">
        <v>1625</v>
      </c>
      <c r="K36" s="2" t="s">
        <v>1626</v>
      </c>
      <c r="L36" s="2">
        <v>44</v>
      </c>
      <c r="M36" s="2">
        <v>25</v>
      </c>
      <c r="N36" s="2">
        <v>10</v>
      </c>
      <c r="O36" s="2">
        <v>440</v>
      </c>
      <c r="P36" s="2">
        <v>15</v>
      </c>
      <c r="Q36" s="2">
        <v>1100</v>
      </c>
      <c r="R36" s="2" t="s">
        <v>1656</v>
      </c>
      <c r="S36" s="2" t="s">
        <v>1627</v>
      </c>
      <c r="T36" s="2">
        <v>319</v>
      </c>
      <c r="U36" s="2" t="s">
        <v>37</v>
      </c>
      <c r="V36" s="2" t="s">
        <v>66</v>
      </c>
      <c r="W36" s="2" t="s">
        <v>28</v>
      </c>
    </row>
    <row r="37" spans="1:23" x14ac:dyDescent="0.3">
      <c r="A37" s="2" t="s">
        <v>91</v>
      </c>
      <c r="B37" s="2" t="s">
        <v>22</v>
      </c>
      <c r="C37" s="2" t="s">
        <v>74</v>
      </c>
      <c r="D37" s="2" t="s">
        <v>47</v>
      </c>
      <c r="E37" s="2" t="s">
        <v>43</v>
      </c>
      <c r="F37" s="3">
        <v>43501</v>
      </c>
      <c r="G37" s="2" t="s">
        <v>1623</v>
      </c>
      <c r="H37" s="2" t="s">
        <v>1635</v>
      </c>
      <c r="I37" s="2">
        <v>2019</v>
      </c>
      <c r="J37" s="2" t="s">
        <v>1625</v>
      </c>
      <c r="K37" s="2" t="s">
        <v>1626</v>
      </c>
      <c r="L37" s="2">
        <v>18</v>
      </c>
      <c r="M37" s="2">
        <v>40</v>
      </c>
      <c r="N37" s="2">
        <v>7</v>
      </c>
      <c r="O37" s="2">
        <v>126</v>
      </c>
      <c r="P37" s="2">
        <v>33</v>
      </c>
      <c r="Q37" s="2">
        <v>720</v>
      </c>
      <c r="R37" s="2" t="s">
        <v>1657</v>
      </c>
      <c r="S37" s="2" t="s">
        <v>1627</v>
      </c>
      <c r="T37" s="2">
        <v>542</v>
      </c>
      <c r="U37" s="2" t="s">
        <v>26</v>
      </c>
      <c r="V37" s="2" t="s">
        <v>66</v>
      </c>
      <c r="W37" s="2" t="s">
        <v>59</v>
      </c>
    </row>
    <row r="38" spans="1:23" x14ac:dyDescent="0.3">
      <c r="A38" s="2" t="s">
        <v>92</v>
      </c>
      <c r="B38" s="2" t="s">
        <v>40</v>
      </c>
      <c r="C38" s="2" t="s">
        <v>23</v>
      </c>
      <c r="D38" s="2" t="s">
        <v>56</v>
      </c>
      <c r="E38" s="2" t="s">
        <v>53</v>
      </c>
      <c r="F38" s="3">
        <v>43502</v>
      </c>
      <c r="G38" s="2" t="s">
        <v>1628</v>
      </c>
      <c r="H38" s="2" t="s">
        <v>1635</v>
      </c>
      <c r="I38" s="2">
        <v>2019</v>
      </c>
      <c r="J38" s="2" t="s">
        <v>1625</v>
      </c>
      <c r="K38" s="2" t="s">
        <v>1626</v>
      </c>
      <c r="L38" s="2">
        <v>31</v>
      </c>
      <c r="M38" s="2">
        <v>10</v>
      </c>
      <c r="N38" s="2">
        <v>4</v>
      </c>
      <c r="O38" s="2">
        <v>124</v>
      </c>
      <c r="P38" s="2">
        <v>6</v>
      </c>
      <c r="Q38" s="2">
        <v>310</v>
      </c>
      <c r="R38" s="2" t="s">
        <v>1656</v>
      </c>
      <c r="S38" s="2" t="s">
        <v>1627</v>
      </c>
      <c r="T38" s="2">
        <v>840</v>
      </c>
      <c r="U38" s="2" t="s">
        <v>37</v>
      </c>
      <c r="V38" s="2" t="s">
        <v>44</v>
      </c>
      <c r="W38" s="2" t="s">
        <v>59</v>
      </c>
    </row>
    <row r="39" spans="1:23" x14ac:dyDescent="0.3">
      <c r="A39" s="2" t="s">
        <v>93</v>
      </c>
      <c r="B39" s="2" t="s">
        <v>30</v>
      </c>
      <c r="C39" s="2" t="s">
        <v>52</v>
      </c>
      <c r="D39" s="2" t="s">
        <v>35</v>
      </c>
      <c r="E39" s="2" t="s">
        <v>25</v>
      </c>
      <c r="F39" s="3">
        <v>43503</v>
      </c>
      <c r="G39" s="2" t="s">
        <v>1629</v>
      </c>
      <c r="H39" s="2" t="s">
        <v>1635</v>
      </c>
      <c r="I39" s="2">
        <v>2019</v>
      </c>
      <c r="J39" s="2" t="s">
        <v>1625</v>
      </c>
      <c r="K39" s="2" t="s">
        <v>1626</v>
      </c>
      <c r="L39" s="2">
        <v>94</v>
      </c>
      <c r="M39" s="2">
        <v>5</v>
      </c>
      <c r="N39" s="2">
        <v>2</v>
      </c>
      <c r="O39" s="2">
        <v>188</v>
      </c>
      <c r="P39" s="2">
        <v>3</v>
      </c>
      <c r="Q39" s="2">
        <v>470</v>
      </c>
      <c r="R39" s="2" t="s">
        <v>1656</v>
      </c>
      <c r="S39" s="2" t="s">
        <v>1627</v>
      </c>
      <c r="T39" s="2">
        <v>99</v>
      </c>
      <c r="U39" s="2" t="s">
        <v>37</v>
      </c>
      <c r="V39" s="2" t="s">
        <v>66</v>
      </c>
      <c r="W39" s="2" t="s">
        <v>28</v>
      </c>
    </row>
    <row r="40" spans="1:23" x14ac:dyDescent="0.3">
      <c r="A40" s="2" t="s">
        <v>94</v>
      </c>
      <c r="B40" s="2" t="s">
        <v>30</v>
      </c>
      <c r="C40" s="2" t="s">
        <v>34</v>
      </c>
      <c r="D40" s="2" t="s">
        <v>47</v>
      </c>
      <c r="E40" s="2" t="s">
        <v>25</v>
      </c>
      <c r="F40" s="3">
        <v>43504</v>
      </c>
      <c r="G40" s="2" t="s">
        <v>1630</v>
      </c>
      <c r="H40" s="2" t="s">
        <v>1635</v>
      </c>
      <c r="I40" s="2">
        <v>2019</v>
      </c>
      <c r="J40" s="2" t="s">
        <v>1625</v>
      </c>
      <c r="K40" s="2" t="s">
        <v>1626</v>
      </c>
      <c r="L40" s="2">
        <v>29</v>
      </c>
      <c r="M40" s="2">
        <v>40</v>
      </c>
      <c r="N40" s="2">
        <v>7</v>
      </c>
      <c r="O40" s="2">
        <v>203</v>
      </c>
      <c r="P40" s="2">
        <v>33</v>
      </c>
      <c r="Q40" s="2">
        <v>1160</v>
      </c>
      <c r="R40" s="2" t="s">
        <v>1656</v>
      </c>
      <c r="S40" s="2" t="s">
        <v>1627</v>
      </c>
      <c r="T40" s="2">
        <v>854</v>
      </c>
      <c r="U40" s="2" t="s">
        <v>37</v>
      </c>
      <c r="V40" s="2" t="s">
        <v>66</v>
      </c>
      <c r="W40" s="2" t="s">
        <v>45</v>
      </c>
    </row>
    <row r="41" spans="1:23" x14ac:dyDescent="0.3">
      <c r="A41" s="2" t="s">
        <v>95</v>
      </c>
      <c r="B41" s="2" t="s">
        <v>22</v>
      </c>
      <c r="C41" s="2" t="s">
        <v>74</v>
      </c>
      <c r="D41" s="2" t="s">
        <v>64</v>
      </c>
      <c r="E41" s="2" t="s">
        <v>53</v>
      </c>
      <c r="F41" s="3">
        <v>43505</v>
      </c>
      <c r="G41" s="2" t="s">
        <v>1631</v>
      </c>
      <c r="H41" s="2" t="s">
        <v>1635</v>
      </c>
      <c r="I41" s="2">
        <v>2019</v>
      </c>
      <c r="J41" s="2" t="s">
        <v>1625</v>
      </c>
      <c r="K41" s="2" t="s">
        <v>1632</v>
      </c>
      <c r="L41" s="2">
        <v>99</v>
      </c>
      <c r="M41" s="2">
        <v>25</v>
      </c>
      <c r="N41" s="2">
        <v>10</v>
      </c>
      <c r="O41" s="2">
        <v>990</v>
      </c>
      <c r="P41" s="2">
        <v>15</v>
      </c>
      <c r="Q41" s="2">
        <v>2475</v>
      </c>
      <c r="R41" s="2" t="s">
        <v>1657</v>
      </c>
      <c r="S41" s="2" t="s">
        <v>1627</v>
      </c>
      <c r="T41" s="2">
        <v>231</v>
      </c>
      <c r="U41" s="2" t="s">
        <v>37</v>
      </c>
      <c r="V41" s="2" t="s">
        <v>66</v>
      </c>
      <c r="W41" s="2" t="s">
        <v>59</v>
      </c>
    </row>
    <row r="42" spans="1:23" x14ac:dyDescent="0.3">
      <c r="A42" s="2" t="s">
        <v>96</v>
      </c>
      <c r="B42" s="2" t="s">
        <v>40</v>
      </c>
      <c r="C42" s="2" t="s">
        <v>34</v>
      </c>
      <c r="D42" s="2" t="s">
        <v>47</v>
      </c>
      <c r="E42" s="2" t="s">
        <v>53</v>
      </c>
      <c r="F42" s="3">
        <v>43506</v>
      </c>
      <c r="G42" s="2" t="s">
        <v>1633</v>
      </c>
      <c r="H42" s="2" t="s">
        <v>1635</v>
      </c>
      <c r="I42" s="2">
        <v>2019</v>
      </c>
      <c r="J42" s="2" t="s">
        <v>1625</v>
      </c>
      <c r="K42" s="2" t="s">
        <v>1632</v>
      </c>
      <c r="L42" s="2">
        <v>50</v>
      </c>
      <c r="M42" s="2">
        <v>40</v>
      </c>
      <c r="N42" s="2">
        <v>7</v>
      </c>
      <c r="O42" s="2">
        <v>350</v>
      </c>
      <c r="P42" s="2">
        <v>33</v>
      </c>
      <c r="Q42" s="2">
        <v>2000</v>
      </c>
      <c r="R42" s="2" t="s">
        <v>1657</v>
      </c>
      <c r="S42" s="2" t="s">
        <v>1627</v>
      </c>
      <c r="T42" s="2">
        <v>739</v>
      </c>
      <c r="U42" s="2" t="s">
        <v>37</v>
      </c>
      <c r="V42" s="2" t="s">
        <v>66</v>
      </c>
      <c r="W42" s="2" t="s">
        <v>45</v>
      </c>
    </row>
    <row r="43" spans="1:23" x14ac:dyDescent="0.3">
      <c r="A43" s="2" t="s">
        <v>97</v>
      </c>
      <c r="B43" s="2" t="s">
        <v>22</v>
      </c>
      <c r="C43" s="2" t="s">
        <v>74</v>
      </c>
      <c r="D43" s="2" t="s">
        <v>47</v>
      </c>
      <c r="E43" s="2" t="s">
        <v>48</v>
      </c>
      <c r="F43" s="3">
        <v>43507</v>
      </c>
      <c r="G43" s="2" t="s">
        <v>1634</v>
      </c>
      <c r="H43" s="2" t="s">
        <v>1635</v>
      </c>
      <c r="I43" s="2">
        <v>2019</v>
      </c>
      <c r="J43" s="2" t="s">
        <v>1625</v>
      </c>
      <c r="K43" s="2" t="s">
        <v>1626</v>
      </c>
      <c r="L43" s="2">
        <v>83</v>
      </c>
      <c r="M43" s="2">
        <v>40</v>
      </c>
      <c r="N43" s="2">
        <v>7</v>
      </c>
      <c r="O43" s="2">
        <v>581</v>
      </c>
      <c r="P43" s="2">
        <v>33</v>
      </c>
      <c r="Q43" s="2">
        <v>3320</v>
      </c>
      <c r="R43" s="2" t="s">
        <v>1656</v>
      </c>
      <c r="S43" s="2" t="s">
        <v>1627</v>
      </c>
      <c r="T43" s="2">
        <v>74</v>
      </c>
      <c r="U43" s="2" t="s">
        <v>26</v>
      </c>
      <c r="V43" s="2" t="s">
        <v>66</v>
      </c>
      <c r="W43" s="2" t="s">
        <v>28</v>
      </c>
    </row>
    <row r="44" spans="1:23" x14ac:dyDescent="0.3">
      <c r="A44" s="2" t="s">
        <v>98</v>
      </c>
      <c r="B44" s="2" t="s">
        <v>61</v>
      </c>
      <c r="C44" s="2" t="s">
        <v>23</v>
      </c>
      <c r="D44" s="2" t="s">
        <v>47</v>
      </c>
      <c r="E44" s="2" t="s">
        <v>53</v>
      </c>
      <c r="F44" s="3">
        <v>43508</v>
      </c>
      <c r="G44" s="2" t="s">
        <v>1623</v>
      </c>
      <c r="H44" s="2" t="s">
        <v>1635</v>
      </c>
      <c r="I44" s="2">
        <v>2019</v>
      </c>
      <c r="J44" s="2" t="s">
        <v>1625</v>
      </c>
      <c r="K44" s="2" t="s">
        <v>1626</v>
      </c>
      <c r="L44" s="2">
        <v>51</v>
      </c>
      <c r="M44" s="2">
        <v>40</v>
      </c>
      <c r="N44" s="2">
        <v>7</v>
      </c>
      <c r="O44" s="2">
        <v>357</v>
      </c>
      <c r="P44" s="2">
        <v>33</v>
      </c>
      <c r="Q44" s="2">
        <v>2040</v>
      </c>
      <c r="R44" s="2" t="s">
        <v>1657</v>
      </c>
      <c r="S44" s="2" t="s">
        <v>1627</v>
      </c>
      <c r="T44" s="2">
        <v>142</v>
      </c>
      <c r="U44" s="2" t="s">
        <v>26</v>
      </c>
      <c r="V44" s="2" t="s">
        <v>38</v>
      </c>
      <c r="W44" s="2" t="s">
        <v>28</v>
      </c>
    </row>
    <row r="45" spans="1:23" x14ac:dyDescent="0.3">
      <c r="A45" s="2" t="s">
        <v>99</v>
      </c>
      <c r="B45" s="2" t="s">
        <v>61</v>
      </c>
      <c r="C45" s="2" t="s">
        <v>68</v>
      </c>
      <c r="D45" s="2" t="s">
        <v>32</v>
      </c>
      <c r="E45" s="2" t="s">
        <v>53</v>
      </c>
      <c r="F45" s="3">
        <v>43509</v>
      </c>
      <c r="G45" s="2" t="s">
        <v>1628</v>
      </c>
      <c r="H45" s="2" t="s">
        <v>1635</v>
      </c>
      <c r="I45" s="2">
        <v>2019</v>
      </c>
      <c r="J45" s="2" t="s">
        <v>1625</v>
      </c>
      <c r="K45" s="2" t="s">
        <v>1626</v>
      </c>
      <c r="L45" s="2">
        <v>48</v>
      </c>
      <c r="M45" s="2">
        <v>5</v>
      </c>
      <c r="N45" s="2">
        <v>3</v>
      </c>
      <c r="O45" s="2">
        <v>144</v>
      </c>
      <c r="P45" s="2">
        <v>2</v>
      </c>
      <c r="Q45" s="2">
        <v>240</v>
      </c>
      <c r="R45" s="2" t="s">
        <v>1656</v>
      </c>
      <c r="S45" s="2" t="s">
        <v>1627</v>
      </c>
      <c r="T45" s="2">
        <v>661</v>
      </c>
      <c r="U45" s="2" t="s">
        <v>37</v>
      </c>
      <c r="V45" s="2" t="s">
        <v>66</v>
      </c>
      <c r="W45" s="2" t="s">
        <v>28</v>
      </c>
    </row>
    <row r="46" spans="1:23" x14ac:dyDescent="0.3">
      <c r="A46" s="2" t="s">
        <v>100</v>
      </c>
      <c r="B46" s="2" t="s">
        <v>40</v>
      </c>
      <c r="C46" s="2" t="s">
        <v>23</v>
      </c>
      <c r="D46" s="2" t="s">
        <v>47</v>
      </c>
      <c r="E46" s="2" t="s">
        <v>25</v>
      </c>
      <c r="F46" s="3">
        <v>43510</v>
      </c>
      <c r="G46" s="2" t="s">
        <v>1629</v>
      </c>
      <c r="H46" s="2" t="s">
        <v>1635</v>
      </c>
      <c r="I46" s="2">
        <v>2019</v>
      </c>
      <c r="J46" s="2" t="s">
        <v>1625</v>
      </c>
      <c r="K46" s="2" t="s">
        <v>1626</v>
      </c>
      <c r="L46" s="2">
        <v>83</v>
      </c>
      <c r="M46" s="2">
        <v>40</v>
      </c>
      <c r="N46" s="2">
        <v>7</v>
      </c>
      <c r="O46" s="2">
        <v>581</v>
      </c>
      <c r="P46" s="2">
        <v>33</v>
      </c>
      <c r="Q46" s="2">
        <v>3320</v>
      </c>
      <c r="R46" s="2" t="s">
        <v>1657</v>
      </c>
      <c r="S46" s="2" t="s">
        <v>1627</v>
      </c>
      <c r="T46" s="2">
        <v>946</v>
      </c>
      <c r="U46" s="2" t="s">
        <v>26</v>
      </c>
      <c r="V46" s="2" t="s">
        <v>44</v>
      </c>
      <c r="W46" s="2" t="s">
        <v>59</v>
      </c>
    </row>
    <row r="47" spans="1:23" x14ac:dyDescent="0.3">
      <c r="A47" s="2" t="s">
        <v>101</v>
      </c>
      <c r="B47" s="2" t="s">
        <v>40</v>
      </c>
      <c r="C47" s="2" t="s">
        <v>50</v>
      </c>
      <c r="D47" s="2" t="s">
        <v>42</v>
      </c>
      <c r="E47" s="2" t="s">
        <v>48</v>
      </c>
      <c r="F47" s="3">
        <v>43511</v>
      </c>
      <c r="G47" s="2" t="s">
        <v>1630</v>
      </c>
      <c r="H47" s="2" t="s">
        <v>1635</v>
      </c>
      <c r="I47" s="2">
        <v>2019</v>
      </c>
      <c r="J47" s="2" t="s">
        <v>1625</v>
      </c>
      <c r="K47" s="2" t="s">
        <v>1626</v>
      </c>
      <c r="L47" s="2">
        <v>74</v>
      </c>
      <c r="M47" s="2">
        <v>15</v>
      </c>
      <c r="N47" s="2">
        <v>5</v>
      </c>
      <c r="O47" s="2">
        <v>370</v>
      </c>
      <c r="P47" s="2">
        <v>10</v>
      </c>
      <c r="Q47" s="2">
        <v>1110</v>
      </c>
      <c r="R47" s="2" t="s">
        <v>1656</v>
      </c>
      <c r="S47" s="2" t="s">
        <v>1627</v>
      </c>
      <c r="T47" s="2">
        <v>646</v>
      </c>
      <c r="U47" s="2" t="s">
        <v>37</v>
      </c>
      <c r="V47" s="2" t="s">
        <v>44</v>
      </c>
      <c r="W47" s="2" t="s">
        <v>59</v>
      </c>
    </row>
    <row r="48" spans="1:23" x14ac:dyDescent="0.3">
      <c r="A48" s="2" t="s">
        <v>102</v>
      </c>
      <c r="B48" s="2" t="s">
        <v>30</v>
      </c>
      <c r="C48" s="2" t="s">
        <v>34</v>
      </c>
      <c r="D48" s="2" t="s">
        <v>47</v>
      </c>
      <c r="E48" s="2" t="s">
        <v>48</v>
      </c>
      <c r="F48" s="3">
        <v>43512</v>
      </c>
      <c r="G48" s="2" t="s">
        <v>1631</v>
      </c>
      <c r="H48" s="2" t="s">
        <v>1635</v>
      </c>
      <c r="I48" s="2">
        <v>2019</v>
      </c>
      <c r="J48" s="2" t="s">
        <v>1625</v>
      </c>
      <c r="K48" s="2" t="s">
        <v>1632</v>
      </c>
      <c r="L48" s="2">
        <v>17</v>
      </c>
      <c r="M48" s="2">
        <v>40</v>
      </c>
      <c r="N48" s="2">
        <v>7</v>
      </c>
      <c r="O48" s="2">
        <v>119</v>
      </c>
      <c r="P48" s="2">
        <v>33</v>
      </c>
      <c r="Q48" s="2">
        <v>680</v>
      </c>
      <c r="R48" s="2" t="s">
        <v>1657</v>
      </c>
      <c r="S48" s="2" t="s">
        <v>1627</v>
      </c>
      <c r="T48" s="2">
        <v>703</v>
      </c>
      <c r="U48" s="2" t="s">
        <v>37</v>
      </c>
      <c r="V48" s="2" t="s">
        <v>27</v>
      </c>
      <c r="W48" s="2" t="s">
        <v>59</v>
      </c>
    </row>
    <row r="49" spans="1:23" x14ac:dyDescent="0.3">
      <c r="A49" s="2" t="s">
        <v>103</v>
      </c>
      <c r="B49" s="2" t="s">
        <v>40</v>
      </c>
      <c r="C49" s="2" t="s">
        <v>68</v>
      </c>
      <c r="D49" s="2" t="s">
        <v>32</v>
      </c>
      <c r="E49" s="2" t="s">
        <v>53</v>
      </c>
      <c r="F49" s="3">
        <v>43513</v>
      </c>
      <c r="G49" s="2" t="s">
        <v>1633</v>
      </c>
      <c r="H49" s="2" t="s">
        <v>1635</v>
      </c>
      <c r="I49" s="2">
        <v>2019</v>
      </c>
      <c r="J49" s="2" t="s">
        <v>1625</v>
      </c>
      <c r="K49" s="2" t="s">
        <v>1632</v>
      </c>
      <c r="L49" s="2">
        <v>99</v>
      </c>
      <c r="M49" s="2">
        <v>5</v>
      </c>
      <c r="N49" s="2">
        <v>3</v>
      </c>
      <c r="O49" s="2">
        <v>297</v>
      </c>
      <c r="P49" s="2">
        <v>2</v>
      </c>
      <c r="Q49" s="2">
        <v>495</v>
      </c>
      <c r="R49" s="2" t="s">
        <v>1656</v>
      </c>
      <c r="S49" s="2" t="s">
        <v>1627</v>
      </c>
      <c r="T49" s="2">
        <v>852</v>
      </c>
      <c r="U49" s="2" t="s">
        <v>37</v>
      </c>
      <c r="V49" s="2" t="s">
        <v>44</v>
      </c>
      <c r="W49" s="2" t="s">
        <v>45</v>
      </c>
    </row>
    <row r="50" spans="1:23" x14ac:dyDescent="0.3">
      <c r="A50" s="2" t="s">
        <v>104</v>
      </c>
      <c r="B50" s="2" t="s">
        <v>30</v>
      </c>
      <c r="C50" s="2" t="s">
        <v>23</v>
      </c>
      <c r="D50" s="2" t="s">
        <v>35</v>
      </c>
      <c r="E50" s="2" t="s">
        <v>57</v>
      </c>
      <c r="F50" s="3">
        <v>43514</v>
      </c>
      <c r="G50" s="2" t="s">
        <v>1634</v>
      </c>
      <c r="H50" s="2" t="s">
        <v>1635</v>
      </c>
      <c r="I50" s="2">
        <v>2019</v>
      </c>
      <c r="J50" s="2" t="s">
        <v>1625</v>
      </c>
      <c r="K50" s="2" t="s">
        <v>1626</v>
      </c>
      <c r="L50" s="2">
        <v>17</v>
      </c>
      <c r="M50" s="2">
        <v>5</v>
      </c>
      <c r="N50" s="2">
        <v>2</v>
      </c>
      <c r="O50" s="2">
        <v>34</v>
      </c>
      <c r="P50" s="2">
        <v>3</v>
      </c>
      <c r="Q50" s="2">
        <v>85</v>
      </c>
      <c r="R50" s="2" t="s">
        <v>1657</v>
      </c>
      <c r="S50" s="2" t="s">
        <v>1627</v>
      </c>
      <c r="T50" s="2">
        <v>611</v>
      </c>
      <c r="U50" s="2" t="s">
        <v>26</v>
      </c>
      <c r="V50" s="2" t="s">
        <v>44</v>
      </c>
      <c r="W50" s="2" t="s">
        <v>45</v>
      </c>
    </row>
    <row r="51" spans="1:23" x14ac:dyDescent="0.3">
      <c r="A51" s="2" t="s">
        <v>105</v>
      </c>
      <c r="B51" s="2" t="s">
        <v>61</v>
      </c>
      <c r="C51" s="2" t="s">
        <v>52</v>
      </c>
      <c r="D51" s="2" t="s">
        <v>56</v>
      </c>
      <c r="E51" s="2" t="s">
        <v>25</v>
      </c>
      <c r="F51" s="3">
        <v>43515</v>
      </c>
      <c r="G51" s="2" t="s">
        <v>1623</v>
      </c>
      <c r="H51" s="2" t="s">
        <v>1635</v>
      </c>
      <c r="I51" s="2">
        <v>2019</v>
      </c>
      <c r="J51" s="2" t="s">
        <v>1625</v>
      </c>
      <c r="K51" s="2" t="s">
        <v>1626</v>
      </c>
      <c r="L51" s="2">
        <v>92</v>
      </c>
      <c r="M51" s="2">
        <v>10</v>
      </c>
      <c r="N51" s="2">
        <v>4</v>
      </c>
      <c r="O51" s="2">
        <v>368</v>
      </c>
      <c r="P51" s="2">
        <v>6</v>
      </c>
      <c r="Q51" s="2">
        <v>920</v>
      </c>
      <c r="R51" s="2" t="s">
        <v>1656</v>
      </c>
      <c r="S51" s="2" t="s">
        <v>1627</v>
      </c>
      <c r="T51" s="2">
        <v>485</v>
      </c>
      <c r="U51" s="2" t="s">
        <v>26</v>
      </c>
      <c r="V51" s="2" t="s">
        <v>38</v>
      </c>
      <c r="W51" s="2" t="s">
        <v>59</v>
      </c>
    </row>
    <row r="52" spans="1:23" x14ac:dyDescent="0.3">
      <c r="A52" s="2" t="s">
        <v>106</v>
      </c>
      <c r="B52" s="2" t="s">
        <v>61</v>
      </c>
      <c r="C52" s="2" t="s">
        <v>68</v>
      </c>
      <c r="D52" s="2" t="s">
        <v>56</v>
      </c>
      <c r="E52" s="2" t="s">
        <v>43</v>
      </c>
      <c r="F52" s="3">
        <v>43516</v>
      </c>
      <c r="G52" s="2" t="s">
        <v>1628</v>
      </c>
      <c r="H52" s="2" t="s">
        <v>1635</v>
      </c>
      <c r="I52" s="2">
        <v>2019</v>
      </c>
      <c r="J52" s="2" t="s">
        <v>1625</v>
      </c>
      <c r="K52" s="2" t="s">
        <v>1626</v>
      </c>
      <c r="L52" s="2">
        <v>76</v>
      </c>
      <c r="M52" s="2">
        <v>10</v>
      </c>
      <c r="N52" s="2">
        <v>4</v>
      </c>
      <c r="O52" s="2">
        <v>304</v>
      </c>
      <c r="P52" s="2">
        <v>6</v>
      </c>
      <c r="Q52" s="2">
        <v>760</v>
      </c>
      <c r="R52" s="2" t="s">
        <v>1656</v>
      </c>
      <c r="S52" s="2" t="s">
        <v>1627</v>
      </c>
      <c r="T52" s="2">
        <v>546</v>
      </c>
      <c r="U52" s="2" t="s">
        <v>26</v>
      </c>
      <c r="V52" s="2" t="s">
        <v>27</v>
      </c>
      <c r="W52" s="2" t="s">
        <v>45</v>
      </c>
    </row>
    <row r="53" spans="1:23" x14ac:dyDescent="0.3">
      <c r="A53" s="2" t="s">
        <v>107</v>
      </c>
      <c r="B53" s="2" t="s">
        <v>22</v>
      </c>
      <c r="C53" s="2" t="s">
        <v>70</v>
      </c>
      <c r="D53" s="2" t="s">
        <v>32</v>
      </c>
      <c r="E53" s="2" t="s">
        <v>48</v>
      </c>
      <c r="F53" s="3">
        <v>43517</v>
      </c>
      <c r="G53" s="2" t="s">
        <v>1629</v>
      </c>
      <c r="H53" s="2" t="s">
        <v>1635</v>
      </c>
      <c r="I53" s="2">
        <v>2019</v>
      </c>
      <c r="J53" s="2" t="s">
        <v>1625</v>
      </c>
      <c r="K53" s="2" t="s">
        <v>1626</v>
      </c>
      <c r="L53" s="2">
        <v>68</v>
      </c>
      <c r="M53" s="2">
        <v>5</v>
      </c>
      <c r="N53" s="2">
        <v>3</v>
      </c>
      <c r="O53" s="2">
        <v>204</v>
      </c>
      <c r="P53" s="2">
        <v>2</v>
      </c>
      <c r="Q53" s="2">
        <v>340</v>
      </c>
      <c r="R53" s="2" t="s">
        <v>1657</v>
      </c>
      <c r="S53" s="2" t="s">
        <v>1627</v>
      </c>
      <c r="T53" s="2">
        <v>538</v>
      </c>
      <c r="U53" s="2" t="s">
        <v>37</v>
      </c>
      <c r="V53" s="2" t="s">
        <v>44</v>
      </c>
      <c r="W53" s="2" t="s">
        <v>45</v>
      </c>
    </row>
    <row r="54" spans="1:23" x14ac:dyDescent="0.3">
      <c r="A54" s="2" t="s">
        <v>108</v>
      </c>
      <c r="B54" s="2" t="s">
        <v>22</v>
      </c>
      <c r="C54" s="2" t="s">
        <v>74</v>
      </c>
      <c r="D54" s="2" t="s">
        <v>42</v>
      </c>
      <c r="E54" s="2" t="s">
        <v>57</v>
      </c>
      <c r="F54" s="3">
        <v>43518</v>
      </c>
      <c r="G54" s="2" t="s">
        <v>1630</v>
      </c>
      <c r="H54" s="2" t="s">
        <v>1635</v>
      </c>
      <c r="I54" s="2">
        <v>2019</v>
      </c>
      <c r="J54" s="2" t="s">
        <v>1625</v>
      </c>
      <c r="K54" s="2" t="s">
        <v>1626</v>
      </c>
      <c r="L54" s="2">
        <v>55</v>
      </c>
      <c r="M54" s="2">
        <v>15</v>
      </c>
      <c r="N54" s="2">
        <v>5</v>
      </c>
      <c r="O54" s="2">
        <v>275</v>
      </c>
      <c r="P54" s="2">
        <v>10</v>
      </c>
      <c r="Q54" s="2">
        <v>825</v>
      </c>
      <c r="R54" s="2" t="s">
        <v>1656</v>
      </c>
      <c r="S54" s="2" t="s">
        <v>1627</v>
      </c>
      <c r="T54" s="2">
        <v>370</v>
      </c>
      <c r="U54" s="2" t="s">
        <v>26</v>
      </c>
      <c r="V54" s="2" t="s">
        <v>27</v>
      </c>
      <c r="W54" s="2" t="s">
        <v>59</v>
      </c>
    </row>
    <row r="55" spans="1:23" x14ac:dyDescent="0.3">
      <c r="A55" s="2" t="s">
        <v>109</v>
      </c>
      <c r="B55" s="2" t="s">
        <v>30</v>
      </c>
      <c r="C55" s="2" t="s">
        <v>34</v>
      </c>
      <c r="D55" s="2" t="s">
        <v>32</v>
      </c>
      <c r="E55" s="2" t="s">
        <v>36</v>
      </c>
      <c r="F55" s="3">
        <v>43519</v>
      </c>
      <c r="G55" s="2" t="s">
        <v>1631</v>
      </c>
      <c r="H55" s="2" t="s">
        <v>1635</v>
      </c>
      <c r="I55" s="2">
        <v>2019</v>
      </c>
      <c r="J55" s="2" t="s">
        <v>1625</v>
      </c>
      <c r="K55" s="2" t="s">
        <v>1632</v>
      </c>
      <c r="L55" s="2">
        <v>33</v>
      </c>
      <c r="M55" s="2">
        <v>5</v>
      </c>
      <c r="N55" s="2">
        <v>3</v>
      </c>
      <c r="O55" s="2">
        <v>99</v>
      </c>
      <c r="P55" s="2">
        <v>2</v>
      </c>
      <c r="Q55" s="2">
        <v>165</v>
      </c>
      <c r="R55" s="2" t="s">
        <v>1656</v>
      </c>
      <c r="S55" s="2" t="s">
        <v>1627</v>
      </c>
      <c r="T55" s="2">
        <v>972</v>
      </c>
      <c r="U55" s="2" t="s">
        <v>37</v>
      </c>
      <c r="V55" s="2" t="s">
        <v>44</v>
      </c>
      <c r="W55" s="2" t="s">
        <v>28</v>
      </c>
    </row>
    <row r="56" spans="1:23" x14ac:dyDescent="0.3">
      <c r="A56" s="2" t="s">
        <v>110</v>
      </c>
      <c r="B56" s="2" t="s">
        <v>30</v>
      </c>
      <c r="C56" s="2" t="s">
        <v>74</v>
      </c>
      <c r="D56" s="2" t="s">
        <v>47</v>
      </c>
      <c r="E56" s="2" t="s">
        <v>43</v>
      </c>
      <c r="F56" s="3">
        <v>43520</v>
      </c>
      <c r="G56" s="2" t="s">
        <v>1633</v>
      </c>
      <c r="H56" s="2" t="s">
        <v>1635</v>
      </c>
      <c r="I56" s="2">
        <v>2019</v>
      </c>
      <c r="J56" s="2" t="s">
        <v>1625</v>
      </c>
      <c r="K56" s="2" t="s">
        <v>1632</v>
      </c>
      <c r="L56" s="2">
        <v>99</v>
      </c>
      <c r="M56" s="2">
        <v>40</v>
      </c>
      <c r="N56" s="2">
        <v>7</v>
      </c>
      <c r="O56" s="2">
        <v>693</v>
      </c>
      <c r="P56" s="2">
        <v>33</v>
      </c>
      <c r="Q56" s="2">
        <v>3960</v>
      </c>
      <c r="R56" s="2" t="s">
        <v>1657</v>
      </c>
      <c r="S56" s="2" t="s">
        <v>1627</v>
      </c>
      <c r="T56" s="2">
        <v>943</v>
      </c>
      <c r="U56" s="2" t="s">
        <v>37</v>
      </c>
      <c r="V56" s="2" t="s">
        <v>38</v>
      </c>
      <c r="W56" s="2" t="s">
        <v>28</v>
      </c>
    </row>
    <row r="57" spans="1:23" x14ac:dyDescent="0.3">
      <c r="A57" s="2" t="s">
        <v>111</v>
      </c>
      <c r="B57" s="2" t="s">
        <v>40</v>
      </c>
      <c r="C57" s="2" t="s">
        <v>68</v>
      </c>
      <c r="D57" s="2" t="s">
        <v>35</v>
      </c>
      <c r="E57" s="2" t="s">
        <v>25</v>
      </c>
      <c r="F57" s="3">
        <v>43521</v>
      </c>
      <c r="G57" s="2" t="s">
        <v>1634</v>
      </c>
      <c r="H57" s="2" t="s">
        <v>1635</v>
      </c>
      <c r="I57" s="2">
        <v>2019</v>
      </c>
      <c r="J57" s="2" t="s">
        <v>1625</v>
      </c>
      <c r="K57" s="2" t="s">
        <v>1626</v>
      </c>
      <c r="L57" s="2">
        <v>78</v>
      </c>
      <c r="M57" s="2">
        <v>5</v>
      </c>
      <c r="N57" s="2">
        <v>2</v>
      </c>
      <c r="O57" s="2">
        <v>156</v>
      </c>
      <c r="P57" s="2">
        <v>3</v>
      </c>
      <c r="Q57" s="2">
        <v>390</v>
      </c>
      <c r="R57" s="2" t="s">
        <v>1656</v>
      </c>
      <c r="S57" s="2" t="s">
        <v>1627</v>
      </c>
      <c r="T57" s="2">
        <v>545</v>
      </c>
      <c r="U57" s="2" t="s">
        <v>26</v>
      </c>
      <c r="V57" s="2" t="s">
        <v>38</v>
      </c>
      <c r="W57" s="2" t="s">
        <v>28</v>
      </c>
    </row>
    <row r="58" spans="1:23" x14ac:dyDescent="0.3">
      <c r="A58" s="2" t="s">
        <v>112</v>
      </c>
      <c r="B58" s="2" t="s">
        <v>40</v>
      </c>
      <c r="C58" s="2" t="s">
        <v>68</v>
      </c>
      <c r="D58" s="2" t="s">
        <v>56</v>
      </c>
      <c r="E58" s="2" t="s">
        <v>48</v>
      </c>
      <c r="F58" s="3">
        <v>43522</v>
      </c>
      <c r="G58" s="2" t="s">
        <v>1623</v>
      </c>
      <c r="H58" s="2" t="s">
        <v>1635</v>
      </c>
      <c r="I58" s="2">
        <v>2019</v>
      </c>
      <c r="J58" s="2" t="s">
        <v>1625</v>
      </c>
      <c r="K58" s="2" t="s">
        <v>1626</v>
      </c>
      <c r="L58" s="2">
        <v>49</v>
      </c>
      <c r="M58" s="2">
        <v>10</v>
      </c>
      <c r="N58" s="2">
        <v>4</v>
      </c>
      <c r="O58" s="2">
        <v>196</v>
      </c>
      <c r="P58" s="2">
        <v>6</v>
      </c>
      <c r="Q58" s="2">
        <v>490</v>
      </c>
      <c r="R58" s="2" t="s">
        <v>1657</v>
      </c>
      <c r="S58" s="2" t="s">
        <v>1627</v>
      </c>
      <c r="T58" s="2">
        <v>373</v>
      </c>
      <c r="U58" s="2" t="s">
        <v>26</v>
      </c>
      <c r="V58" s="2" t="s">
        <v>27</v>
      </c>
      <c r="W58" s="2" t="s">
        <v>59</v>
      </c>
    </row>
    <row r="59" spans="1:23" x14ac:dyDescent="0.3">
      <c r="A59" s="2" t="s">
        <v>113</v>
      </c>
      <c r="B59" s="2" t="s">
        <v>61</v>
      </c>
      <c r="C59" s="2" t="s">
        <v>50</v>
      </c>
      <c r="D59" s="2" t="s">
        <v>47</v>
      </c>
      <c r="E59" s="2" t="s">
        <v>43</v>
      </c>
      <c r="F59" s="3">
        <v>43523</v>
      </c>
      <c r="G59" s="2" t="s">
        <v>1628</v>
      </c>
      <c r="H59" s="2" t="s">
        <v>1635</v>
      </c>
      <c r="I59" s="2">
        <v>2019</v>
      </c>
      <c r="J59" s="2" t="s">
        <v>1625</v>
      </c>
      <c r="K59" s="2" t="s">
        <v>1626</v>
      </c>
      <c r="L59" s="2">
        <v>53</v>
      </c>
      <c r="M59" s="2">
        <v>40</v>
      </c>
      <c r="N59" s="2">
        <v>7</v>
      </c>
      <c r="O59" s="2">
        <v>371</v>
      </c>
      <c r="P59" s="2">
        <v>33</v>
      </c>
      <c r="Q59" s="2">
        <v>2120</v>
      </c>
      <c r="R59" s="2" t="s">
        <v>1657</v>
      </c>
      <c r="S59" s="2" t="s">
        <v>1627</v>
      </c>
      <c r="T59" s="2">
        <v>325</v>
      </c>
      <c r="U59" s="2" t="s">
        <v>37</v>
      </c>
      <c r="V59" s="2" t="s">
        <v>38</v>
      </c>
      <c r="W59" s="2" t="s">
        <v>59</v>
      </c>
    </row>
    <row r="60" spans="1:23" x14ac:dyDescent="0.3">
      <c r="A60" s="2" t="s">
        <v>114</v>
      </c>
      <c r="B60" s="2" t="s">
        <v>22</v>
      </c>
      <c r="C60" s="2" t="s">
        <v>70</v>
      </c>
      <c r="D60" s="2" t="s">
        <v>32</v>
      </c>
      <c r="E60" s="2" t="s">
        <v>53</v>
      </c>
      <c r="F60" s="3">
        <v>43524</v>
      </c>
      <c r="G60" s="2" t="s">
        <v>1629</v>
      </c>
      <c r="H60" s="2" t="s">
        <v>1635</v>
      </c>
      <c r="I60" s="2">
        <v>2019</v>
      </c>
      <c r="J60" s="2" t="s">
        <v>1625</v>
      </c>
      <c r="K60" s="2" t="s">
        <v>1626</v>
      </c>
      <c r="L60" s="2">
        <v>65</v>
      </c>
      <c r="M60" s="2">
        <v>5</v>
      </c>
      <c r="N60" s="2">
        <v>3</v>
      </c>
      <c r="O60" s="2">
        <v>195</v>
      </c>
      <c r="P60" s="2">
        <v>2</v>
      </c>
      <c r="Q60" s="2">
        <v>325</v>
      </c>
      <c r="R60" s="2" t="s">
        <v>1656</v>
      </c>
      <c r="S60" s="2" t="s">
        <v>1627</v>
      </c>
      <c r="T60" s="2">
        <v>36</v>
      </c>
      <c r="U60" s="2" t="s">
        <v>26</v>
      </c>
      <c r="V60" s="2" t="s">
        <v>27</v>
      </c>
      <c r="W60" s="2" t="s">
        <v>28</v>
      </c>
    </row>
    <row r="61" spans="1:23" x14ac:dyDescent="0.3">
      <c r="A61" s="2" t="s">
        <v>115</v>
      </c>
      <c r="B61" s="2" t="s">
        <v>61</v>
      </c>
      <c r="C61" s="2" t="s">
        <v>34</v>
      </c>
      <c r="D61" s="2" t="s">
        <v>35</v>
      </c>
      <c r="E61" s="2" t="s">
        <v>57</v>
      </c>
      <c r="F61" s="3">
        <v>43525</v>
      </c>
      <c r="G61" s="2" t="s">
        <v>1630</v>
      </c>
      <c r="H61" s="2" t="s">
        <v>1636</v>
      </c>
      <c r="I61" s="2">
        <v>2019</v>
      </c>
      <c r="J61" s="2" t="s">
        <v>1625</v>
      </c>
      <c r="K61" s="2" t="s">
        <v>1626</v>
      </c>
      <c r="L61" s="2">
        <v>81</v>
      </c>
      <c r="M61" s="2">
        <v>5</v>
      </c>
      <c r="N61" s="2">
        <v>2</v>
      </c>
      <c r="O61" s="2">
        <v>162</v>
      </c>
      <c r="P61" s="2">
        <v>3</v>
      </c>
      <c r="Q61" s="2">
        <v>405</v>
      </c>
      <c r="R61" s="2" t="s">
        <v>1657</v>
      </c>
      <c r="S61" s="2" t="s">
        <v>1627</v>
      </c>
      <c r="T61" s="2">
        <v>13</v>
      </c>
      <c r="U61" s="2" t="s">
        <v>26</v>
      </c>
      <c r="V61" s="2" t="s">
        <v>27</v>
      </c>
      <c r="W61" s="2" t="s">
        <v>28</v>
      </c>
    </row>
    <row r="62" spans="1:23" x14ac:dyDescent="0.3">
      <c r="A62" s="2" t="s">
        <v>116</v>
      </c>
      <c r="B62" s="2" t="s">
        <v>30</v>
      </c>
      <c r="C62" s="2" t="s">
        <v>41</v>
      </c>
      <c r="D62" s="2" t="s">
        <v>64</v>
      </c>
      <c r="E62" s="2" t="s">
        <v>48</v>
      </c>
      <c r="F62" s="3">
        <v>43526</v>
      </c>
      <c r="G62" s="2" t="s">
        <v>1631</v>
      </c>
      <c r="H62" s="2" t="s">
        <v>1636</v>
      </c>
      <c r="I62" s="2">
        <v>2019</v>
      </c>
      <c r="J62" s="2" t="s">
        <v>1625</v>
      </c>
      <c r="K62" s="2" t="s">
        <v>1632</v>
      </c>
      <c r="L62" s="2">
        <v>93</v>
      </c>
      <c r="M62" s="2">
        <v>25</v>
      </c>
      <c r="N62" s="2">
        <v>10</v>
      </c>
      <c r="O62" s="2">
        <v>930</v>
      </c>
      <c r="P62" s="2">
        <v>15</v>
      </c>
      <c r="Q62" s="2">
        <v>2325</v>
      </c>
      <c r="R62" s="2" t="s">
        <v>1656</v>
      </c>
      <c r="S62" s="2" t="s">
        <v>1627</v>
      </c>
      <c r="T62" s="2">
        <v>575</v>
      </c>
      <c r="U62" s="2" t="s">
        <v>37</v>
      </c>
      <c r="V62" s="2" t="s">
        <v>27</v>
      </c>
      <c r="W62" s="2" t="s">
        <v>28</v>
      </c>
    </row>
    <row r="63" spans="1:23" x14ac:dyDescent="0.3">
      <c r="A63" s="2" t="s">
        <v>117</v>
      </c>
      <c r="B63" s="2" t="s">
        <v>61</v>
      </c>
      <c r="C63" s="2" t="s">
        <v>74</v>
      </c>
      <c r="D63" s="2" t="s">
        <v>24</v>
      </c>
      <c r="E63" s="2" t="s">
        <v>43</v>
      </c>
      <c r="F63" s="3">
        <v>43527</v>
      </c>
      <c r="G63" s="2" t="s">
        <v>1633</v>
      </c>
      <c r="H63" s="2" t="s">
        <v>1636</v>
      </c>
      <c r="I63" s="2">
        <v>2019</v>
      </c>
      <c r="J63" s="2" t="s">
        <v>1625</v>
      </c>
      <c r="K63" s="2" t="s">
        <v>1632</v>
      </c>
      <c r="L63" s="2">
        <v>59</v>
      </c>
      <c r="M63" s="2">
        <v>5</v>
      </c>
      <c r="N63" s="2">
        <v>2</v>
      </c>
      <c r="O63" s="2">
        <v>118</v>
      </c>
      <c r="P63" s="2">
        <v>3</v>
      </c>
      <c r="Q63" s="2">
        <v>295</v>
      </c>
      <c r="R63" s="2" t="s">
        <v>1656</v>
      </c>
      <c r="S63" s="2" t="s">
        <v>1627</v>
      </c>
      <c r="T63" s="2">
        <v>270</v>
      </c>
      <c r="U63" s="2" t="s">
        <v>37</v>
      </c>
      <c r="V63" s="2" t="s">
        <v>66</v>
      </c>
      <c r="W63" s="2" t="s">
        <v>28</v>
      </c>
    </row>
    <row r="64" spans="1:23" x14ac:dyDescent="0.3">
      <c r="A64" s="2" t="s">
        <v>118</v>
      </c>
      <c r="B64" s="2" t="s">
        <v>30</v>
      </c>
      <c r="C64" s="2" t="s">
        <v>23</v>
      </c>
      <c r="D64" s="2" t="s">
        <v>64</v>
      </c>
      <c r="E64" s="2" t="s">
        <v>57</v>
      </c>
      <c r="F64" s="3">
        <v>43528</v>
      </c>
      <c r="G64" s="2" t="s">
        <v>1634</v>
      </c>
      <c r="H64" s="2" t="s">
        <v>1636</v>
      </c>
      <c r="I64" s="2">
        <v>2019</v>
      </c>
      <c r="J64" s="2" t="s">
        <v>1625</v>
      </c>
      <c r="K64" s="2" t="s">
        <v>1626</v>
      </c>
      <c r="L64" s="2">
        <v>68</v>
      </c>
      <c r="M64" s="2">
        <v>25</v>
      </c>
      <c r="N64" s="2">
        <v>10</v>
      </c>
      <c r="O64" s="2">
        <v>680</v>
      </c>
      <c r="P64" s="2">
        <v>15</v>
      </c>
      <c r="Q64" s="2">
        <v>1700</v>
      </c>
      <c r="R64" s="2" t="s">
        <v>1656</v>
      </c>
      <c r="S64" s="2" t="s">
        <v>1627</v>
      </c>
      <c r="T64" s="2">
        <v>536</v>
      </c>
      <c r="U64" s="2" t="s">
        <v>26</v>
      </c>
      <c r="V64" s="2" t="s">
        <v>44</v>
      </c>
      <c r="W64" s="2" t="s">
        <v>28</v>
      </c>
    </row>
    <row r="65" spans="1:23" x14ac:dyDescent="0.3">
      <c r="A65" s="2" t="s">
        <v>119</v>
      </c>
      <c r="B65" s="2" t="s">
        <v>40</v>
      </c>
      <c r="C65" s="2" t="s">
        <v>74</v>
      </c>
      <c r="D65" s="2" t="s">
        <v>64</v>
      </c>
      <c r="E65" s="2" t="s">
        <v>25</v>
      </c>
      <c r="F65" s="3">
        <v>43529</v>
      </c>
      <c r="G65" s="2" t="s">
        <v>1623</v>
      </c>
      <c r="H65" s="2" t="s">
        <v>1636</v>
      </c>
      <c r="I65" s="2">
        <v>2019</v>
      </c>
      <c r="J65" s="2" t="s">
        <v>1625</v>
      </c>
      <c r="K65" s="2" t="s">
        <v>1626</v>
      </c>
      <c r="L65" s="2">
        <v>92</v>
      </c>
      <c r="M65" s="2">
        <v>25</v>
      </c>
      <c r="N65" s="2">
        <v>10</v>
      </c>
      <c r="O65" s="2">
        <v>920</v>
      </c>
      <c r="P65" s="2">
        <v>15</v>
      </c>
      <c r="Q65" s="2">
        <v>2300</v>
      </c>
      <c r="R65" s="2" t="s">
        <v>1656</v>
      </c>
      <c r="S65" s="2" t="s">
        <v>1627</v>
      </c>
      <c r="T65" s="2">
        <v>516</v>
      </c>
      <c r="U65" s="2" t="s">
        <v>37</v>
      </c>
      <c r="V65" s="2" t="s">
        <v>44</v>
      </c>
      <c r="W65" s="2" t="s">
        <v>45</v>
      </c>
    </row>
    <row r="66" spans="1:23" x14ac:dyDescent="0.3">
      <c r="A66" s="2" t="s">
        <v>120</v>
      </c>
      <c r="B66" s="2" t="s">
        <v>61</v>
      </c>
      <c r="C66" s="2" t="s">
        <v>41</v>
      </c>
      <c r="D66" s="2" t="s">
        <v>64</v>
      </c>
      <c r="E66" s="2" t="s">
        <v>48</v>
      </c>
      <c r="F66" s="3">
        <v>43530</v>
      </c>
      <c r="G66" s="2" t="s">
        <v>1628</v>
      </c>
      <c r="H66" s="2" t="s">
        <v>1636</v>
      </c>
      <c r="I66" s="2">
        <v>2019</v>
      </c>
      <c r="J66" s="2" t="s">
        <v>1625</v>
      </c>
      <c r="K66" s="2" t="s">
        <v>1626</v>
      </c>
      <c r="L66" s="2">
        <v>70</v>
      </c>
      <c r="M66" s="2">
        <v>25</v>
      </c>
      <c r="N66" s="2">
        <v>10</v>
      </c>
      <c r="O66" s="2">
        <v>700</v>
      </c>
      <c r="P66" s="2">
        <v>15</v>
      </c>
      <c r="Q66" s="2">
        <v>1750</v>
      </c>
      <c r="R66" s="2" t="s">
        <v>1656</v>
      </c>
      <c r="S66" s="2" t="s">
        <v>1627</v>
      </c>
      <c r="T66" s="2">
        <v>766</v>
      </c>
      <c r="U66" s="2" t="s">
        <v>26</v>
      </c>
      <c r="V66" s="2" t="s">
        <v>27</v>
      </c>
      <c r="W66" s="2" t="s">
        <v>59</v>
      </c>
    </row>
    <row r="67" spans="1:23" x14ac:dyDescent="0.3">
      <c r="A67" s="2" t="s">
        <v>121</v>
      </c>
      <c r="B67" s="2" t="s">
        <v>61</v>
      </c>
      <c r="C67" s="2" t="s">
        <v>34</v>
      </c>
      <c r="D67" s="2" t="s">
        <v>47</v>
      </c>
      <c r="E67" s="2" t="s">
        <v>43</v>
      </c>
      <c r="F67" s="3">
        <v>43531</v>
      </c>
      <c r="G67" s="2" t="s">
        <v>1629</v>
      </c>
      <c r="H67" s="2" t="s">
        <v>1636</v>
      </c>
      <c r="I67" s="2">
        <v>2019</v>
      </c>
      <c r="J67" s="2" t="s">
        <v>1625</v>
      </c>
      <c r="K67" s="2" t="s">
        <v>1626</v>
      </c>
      <c r="L67" s="2">
        <v>87</v>
      </c>
      <c r="M67" s="2">
        <v>40</v>
      </c>
      <c r="N67" s="2">
        <v>7</v>
      </c>
      <c r="O67" s="2">
        <v>609</v>
      </c>
      <c r="P67" s="2">
        <v>33</v>
      </c>
      <c r="Q67" s="2">
        <v>3480</v>
      </c>
      <c r="R67" s="2" t="s">
        <v>1657</v>
      </c>
      <c r="S67" s="2" t="s">
        <v>1627</v>
      </c>
      <c r="T67" s="2">
        <v>347</v>
      </c>
      <c r="U67" s="2" t="s">
        <v>26</v>
      </c>
      <c r="V67" s="2" t="s">
        <v>38</v>
      </c>
      <c r="W67" s="2" t="s">
        <v>45</v>
      </c>
    </row>
    <row r="68" spans="1:23" x14ac:dyDescent="0.3">
      <c r="A68" s="2" t="s">
        <v>122</v>
      </c>
      <c r="B68" s="2" t="s">
        <v>61</v>
      </c>
      <c r="C68" s="2" t="s">
        <v>31</v>
      </c>
      <c r="D68" s="2" t="s">
        <v>42</v>
      </c>
      <c r="E68" s="2" t="s">
        <v>57</v>
      </c>
      <c r="F68" s="3">
        <v>43532</v>
      </c>
      <c r="G68" s="2" t="s">
        <v>1630</v>
      </c>
      <c r="H68" s="2" t="s">
        <v>1636</v>
      </c>
      <c r="I68" s="2">
        <v>2019</v>
      </c>
      <c r="J68" s="2" t="s">
        <v>1625</v>
      </c>
      <c r="K68" s="2" t="s">
        <v>1626</v>
      </c>
      <c r="L68" s="2">
        <v>84</v>
      </c>
      <c r="M68" s="2">
        <v>15</v>
      </c>
      <c r="N68" s="2">
        <v>5</v>
      </c>
      <c r="O68" s="2">
        <v>420</v>
      </c>
      <c r="P68" s="2">
        <v>10</v>
      </c>
      <c r="Q68" s="2">
        <v>1260</v>
      </c>
      <c r="R68" s="2" t="s">
        <v>1657</v>
      </c>
      <c r="S68" s="2" t="s">
        <v>1627</v>
      </c>
      <c r="T68" s="2">
        <v>858</v>
      </c>
      <c r="U68" s="2" t="s">
        <v>37</v>
      </c>
      <c r="V68" s="2" t="s">
        <v>66</v>
      </c>
      <c r="W68" s="2" t="s">
        <v>28</v>
      </c>
    </row>
    <row r="69" spans="1:23" x14ac:dyDescent="0.3">
      <c r="A69" s="2" t="s">
        <v>123</v>
      </c>
      <c r="B69" s="2" t="s">
        <v>30</v>
      </c>
      <c r="C69" s="2" t="s">
        <v>68</v>
      </c>
      <c r="D69" s="2" t="s">
        <v>47</v>
      </c>
      <c r="E69" s="2" t="s">
        <v>57</v>
      </c>
      <c r="F69" s="3">
        <v>43533</v>
      </c>
      <c r="G69" s="2" t="s">
        <v>1631</v>
      </c>
      <c r="H69" s="2" t="s">
        <v>1636</v>
      </c>
      <c r="I69" s="2">
        <v>2019</v>
      </c>
      <c r="J69" s="2" t="s">
        <v>1625</v>
      </c>
      <c r="K69" s="2" t="s">
        <v>1632</v>
      </c>
      <c r="L69" s="2">
        <v>86</v>
      </c>
      <c r="M69" s="2">
        <v>40</v>
      </c>
      <c r="N69" s="2">
        <v>7</v>
      </c>
      <c r="O69" s="2">
        <v>602</v>
      </c>
      <c r="P69" s="2">
        <v>33</v>
      </c>
      <c r="Q69" s="2">
        <v>3440</v>
      </c>
      <c r="R69" s="2" t="s">
        <v>1656</v>
      </c>
      <c r="S69" s="2" t="s">
        <v>1627</v>
      </c>
      <c r="T69" s="2">
        <v>913</v>
      </c>
      <c r="U69" s="2" t="s">
        <v>26</v>
      </c>
      <c r="V69" s="2" t="s">
        <v>27</v>
      </c>
      <c r="W69" s="2" t="s">
        <v>59</v>
      </c>
    </row>
    <row r="70" spans="1:23" x14ac:dyDescent="0.3">
      <c r="A70" s="2" t="s">
        <v>124</v>
      </c>
      <c r="B70" s="2" t="s">
        <v>22</v>
      </c>
      <c r="C70" s="2" t="s">
        <v>50</v>
      </c>
      <c r="D70" s="2" t="s">
        <v>64</v>
      </c>
      <c r="E70" s="2" t="s">
        <v>57</v>
      </c>
      <c r="F70" s="3">
        <v>43534</v>
      </c>
      <c r="G70" s="2" t="s">
        <v>1633</v>
      </c>
      <c r="H70" s="2" t="s">
        <v>1636</v>
      </c>
      <c r="I70" s="2">
        <v>2019</v>
      </c>
      <c r="J70" s="2" t="s">
        <v>1625</v>
      </c>
      <c r="K70" s="2" t="s">
        <v>1632</v>
      </c>
      <c r="L70" s="2">
        <v>21</v>
      </c>
      <c r="M70" s="2">
        <v>25</v>
      </c>
      <c r="N70" s="2">
        <v>10</v>
      </c>
      <c r="O70" s="2">
        <v>210</v>
      </c>
      <c r="P70" s="2">
        <v>15</v>
      </c>
      <c r="Q70" s="2">
        <v>525</v>
      </c>
      <c r="R70" s="2" t="s">
        <v>1656</v>
      </c>
      <c r="S70" s="2" t="s">
        <v>1627</v>
      </c>
      <c r="T70" s="2">
        <v>385</v>
      </c>
      <c r="U70" s="2" t="s">
        <v>26</v>
      </c>
      <c r="V70" s="2" t="s">
        <v>66</v>
      </c>
      <c r="W70" s="2" t="s">
        <v>45</v>
      </c>
    </row>
    <row r="71" spans="1:23" x14ac:dyDescent="0.3">
      <c r="A71" s="2" t="s">
        <v>125</v>
      </c>
      <c r="B71" s="2" t="s">
        <v>40</v>
      </c>
      <c r="C71" s="2" t="s">
        <v>52</v>
      </c>
      <c r="D71" s="2" t="s">
        <v>64</v>
      </c>
      <c r="E71" s="2" t="s">
        <v>57</v>
      </c>
      <c r="F71" s="3">
        <v>43535</v>
      </c>
      <c r="G71" s="2" t="s">
        <v>1634</v>
      </c>
      <c r="H71" s="2" t="s">
        <v>1636</v>
      </c>
      <c r="I71" s="2">
        <v>2019</v>
      </c>
      <c r="J71" s="2" t="s">
        <v>1625</v>
      </c>
      <c r="K71" s="2" t="s">
        <v>1626</v>
      </c>
      <c r="L71" s="2">
        <v>86</v>
      </c>
      <c r="M71" s="2">
        <v>25</v>
      </c>
      <c r="N71" s="2">
        <v>10</v>
      </c>
      <c r="O71" s="2">
        <v>860</v>
      </c>
      <c r="P71" s="2">
        <v>15</v>
      </c>
      <c r="Q71" s="2">
        <v>2150</v>
      </c>
      <c r="R71" s="2" t="s">
        <v>1657</v>
      </c>
      <c r="S71" s="2" t="s">
        <v>1627</v>
      </c>
      <c r="T71" s="2">
        <v>390</v>
      </c>
      <c r="U71" s="2" t="s">
        <v>37</v>
      </c>
      <c r="V71" s="2" t="s">
        <v>27</v>
      </c>
      <c r="W71" s="2" t="s">
        <v>28</v>
      </c>
    </row>
    <row r="72" spans="1:23" x14ac:dyDescent="0.3">
      <c r="A72" s="2" t="s">
        <v>126</v>
      </c>
      <c r="B72" s="2" t="s">
        <v>40</v>
      </c>
      <c r="C72" s="2" t="s">
        <v>50</v>
      </c>
      <c r="D72" s="2" t="s">
        <v>32</v>
      </c>
      <c r="E72" s="2" t="s">
        <v>57</v>
      </c>
      <c r="F72" s="3">
        <v>43536</v>
      </c>
      <c r="G72" s="2" t="s">
        <v>1623</v>
      </c>
      <c r="H72" s="2" t="s">
        <v>1636</v>
      </c>
      <c r="I72" s="2">
        <v>2019</v>
      </c>
      <c r="J72" s="2" t="s">
        <v>1625</v>
      </c>
      <c r="K72" s="2" t="s">
        <v>1626</v>
      </c>
      <c r="L72" s="2">
        <v>35</v>
      </c>
      <c r="M72" s="2">
        <v>5</v>
      </c>
      <c r="N72" s="2">
        <v>3</v>
      </c>
      <c r="O72" s="2">
        <v>105</v>
      </c>
      <c r="P72" s="2">
        <v>2</v>
      </c>
      <c r="Q72" s="2">
        <v>175</v>
      </c>
      <c r="R72" s="2" t="s">
        <v>1657</v>
      </c>
      <c r="S72" s="2" t="s">
        <v>1627</v>
      </c>
      <c r="T72" s="2">
        <v>988</v>
      </c>
      <c r="U72" s="2" t="s">
        <v>37</v>
      </c>
      <c r="V72" s="2" t="s">
        <v>38</v>
      </c>
      <c r="W72" s="2" t="s">
        <v>28</v>
      </c>
    </row>
    <row r="73" spans="1:23" x14ac:dyDescent="0.3">
      <c r="A73" s="2" t="s">
        <v>127</v>
      </c>
      <c r="B73" s="2" t="s">
        <v>40</v>
      </c>
      <c r="C73" s="2" t="s">
        <v>70</v>
      </c>
      <c r="D73" s="2" t="s">
        <v>47</v>
      </c>
      <c r="E73" s="2" t="s">
        <v>25</v>
      </c>
      <c r="F73" s="3">
        <v>43537</v>
      </c>
      <c r="G73" s="2" t="s">
        <v>1628</v>
      </c>
      <c r="H73" s="2" t="s">
        <v>1636</v>
      </c>
      <c r="I73" s="2">
        <v>2019</v>
      </c>
      <c r="J73" s="2" t="s">
        <v>1625</v>
      </c>
      <c r="K73" s="2" t="s">
        <v>1626</v>
      </c>
      <c r="L73" s="2">
        <v>91</v>
      </c>
      <c r="M73" s="2">
        <v>40</v>
      </c>
      <c r="N73" s="2">
        <v>7</v>
      </c>
      <c r="O73" s="2">
        <v>637</v>
      </c>
      <c r="P73" s="2">
        <v>33</v>
      </c>
      <c r="Q73" s="2">
        <v>3640</v>
      </c>
      <c r="R73" s="2" t="s">
        <v>1657</v>
      </c>
      <c r="S73" s="2" t="s">
        <v>1627</v>
      </c>
      <c r="T73" s="2">
        <v>363</v>
      </c>
      <c r="U73" s="2" t="s">
        <v>37</v>
      </c>
      <c r="V73" s="2" t="s">
        <v>27</v>
      </c>
      <c r="W73" s="2" t="s">
        <v>45</v>
      </c>
    </row>
    <row r="74" spans="1:23" x14ac:dyDescent="0.3">
      <c r="A74" s="2" t="s">
        <v>128</v>
      </c>
      <c r="B74" s="2" t="s">
        <v>30</v>
      </c>
      <c r="C74" s="2" t="s">
        <v>31</v>
      </c>
      <c r="D74" s="2" t="s">
        <v>42</v>
      </c>
      <c r="E74" s="2" t="s">
        <v>48</v>
      </c>
      <c r="F74" s="3">
        <v>43538</v>
      </c>
      <c r="G74" s="2" t="s">
        <v>1629</v>
      </c>
      <c r="H74" s="2" t="s">
        <v>1636</v>
      </c>
      <c r="I74" s="2">
        <v>2019</v>
      </c>
      <c r="J74" s="2" t="s">
        <v>1625</v>
      </c>
      <c r="K74" s="2" t="s">
        <v>1626</v>
      </c>
      <c r="L74" s="2">
        <v>26</v>
      </c>
      <c r="M74" s="2">
        <v>15</v>
      </c>
      <c r="N74" s="2">
        <v>5</v>
      </c>
      <c r="O74" s="2">
        <v>130</v>
      </c>
      <c r="P74" s="2">
        <v>10</v>
      </c>
      <c r="Q74" s="2">
        <v>390</v>
      </c>
      <c r="R74" s="2" t="s">
        <v>1656</v>
      </c>
      <c r="S74" s="2" t="s">
        <v>1627</v>
      </c>
      <c r="T74" s="2">
        <v>465</v>
      </c>
      <c r="U74" s="2" t="s">
        <v>37</v>
      </c>
      <c r="V74" s="2" t="s">
        <v>44</v>
      </c>
      <c r="W74" s="2" t="s">
        <v>45</v>
      </c>
    </row>
    <row r="75" spans="1:23" x14ac:dyDescent="0.3">
      <c r="A75" s="2" t="s">
        <v>129</v>
      </c>
      <c r="B75" s="2" t="s">
        <v>22</v>
      </c>
      <c r="C75" s="2" t="s">
        <v>68</v>
      </c>
      <c r="D75" s="2" t="s">
        <v>35</v>
      </c>
      <c r="E75" s="2" t="s">
        <v>53</v>
      </c>
      <c r="F75" s="3">
        <v>43539</v>
      </c>
      <c r="G75" s="2" t="s">
        <v>1630</v>
      </c>
      <c r="H75" s="2" t="s">
        <v>1636</v>
      </c>
      <c r="I75" s="2">
        <v>2019</v>
      </c>
      <c r="J75" s="2" t="s">
        <v>1625</v>
      </c>
      <c r="K75" s="2" t="s">
        <v>1626</v>
      </c>
      <c r="L75" s="2">
        <v>15</v>
      </c>
      <c r="M75" s="2">
        <v>5</v>
      </c>
      <c r="N75" s="2">
        <v>2</v>
      </c>
      <c r="O75" s="2">
        <v>30</v>
      </c>
      <c r="P75" s="2">
        <v>3</v>
      </c>
      <c r="Q75" s="2">
        <v>75</v>
      </c>
      <c r="R75" s="2" t="s">
        <v>1657</v>
      </c>
      <c r="S75" s="2" t="s">
        <v>1627</v>
      </c>
      <c r="T75" s="2">
        <v>379</v>
      </c>
      <c r="U75" s="2" t="s">
        <v>37</v>
      </c>
      <c r="V75" s="2" t="s">
        <v>27</v>
      </c>
      <c r="W75" s="2" t="s">
        <v>45</v>
      </c>
    </row>
    <row r="76" spans="1:23" x14ac:dyDescent="0.3">
      <c r="A76" s="2" t="s">
        <v>130</v>
      </c>
      <c r="B76" s="2" t="s">
        <v>40</v>
      </c>
      <c r="C76" s="2" t="s">
        <v>68</v>
      </c>
      <c r="D76" s="2" t="s">
        <v>47</v>
      </c>
      <c r="E76" s="2" t="s">
        <v>48</v>
      </c>
      <c r="F76" s="3">
        <v>43540</v>
      </c>
      <c r="G76" s="2" t="s">
        <v>1631</v>
      </c>
      <c r="H76" s="2" t="s">
        <v>1636</v>
      </c>
      <c r="I76" s="2">
        <v>2019</v>
      </c>
      <c r="J76" s="2" t="s">
        <v>1625</v>
      </c>
      <c r="K76" s="2" t="s">
        <v>1632</v>
      </c>
      <c r="L76" s="2">
        <v>37</v>
      </c>
      <c r="M76" s="2">
        <v>40</v>
      </c>
      <c r="N76" s="2">
        <v>7</v>
      </c>
      <c r="O76" s="2">
        <v>259</v>
      </c>
      <c r="P76" s="2">
        <v>33</v>
      </c>
      <c r="Q76" s="2">
        <v>1480</v>
      </c>
      <c r="R76" s="2" t="s">
        <v>1657</v>
      </c>
      <c r="S76" s="2" t="s">
        <v>1627</v>
      </c>
      <c r="T76" s="2">
        <v>865</v>
      </c>
      <c r="U76" s="2" t="s">
        <v>26</v>
      </c>
      <c r="V76" s="2" t="s">
        <v>27</v>
      </c>
      <c r="W76" s="2" t="s">
        <v>28</v>
      </c>
    </row>
    <row r="77" spans="1:23" x14ac:dyDescent="0.3">
      <c r="A77" s="2" t="s">
        <v>131</v>
      </c>
      <c r="B77" s="2" t="s">
        <v>30</v>
      </c>
      <c r="C77" s="2" t="s">
        <v>70</v>
      </c>
      <c r="D77" s="2" t="s">
        <v>47</v>
      </c>
      <c r="E77" s="2" t="s">
        <v>48</v>
      </c>
      <c r="F77" s="3">
        <v>43541</v>
      </c>
      <c r="G77" s="2" t="s">
        <v>1633</v>
      </c>
      <c r="H77" s="2" t="s">
        <v>1636</v>
      </c>
      <c r="I77" s="2">
        <v>2019</v>
      </c>
      <c r="J77" s="2" t="s">
        <v>1625</v>
      </c>
      <c r="K77" s="2" t="s">
        <v>1632</v>
      </c>
      <c r="L77" s="2">
        <v>95</v>
      </c>
      <c r="M77" s="2">
        <v>40</v>
      </c>
      <c r="N77" s="2">
        <v>7</v>
      </c>
      <c r="O77" s="2">
        <v>665</v>
      </c>
      <c r="P77" s="2">
        <v>33</v>
      </c>
      <c r="Q77" s="2">
        <v>3800</v>
      </c>
      <c r="R77" s="2" t="s">
        <v>1657</v>
      </c>
      <c r="S77" s="2" t="s">
        <v>1627</v>
      </c>
      <c r="T77" s="2">
        <v>782</v>
      </c>
      <c r="U77" s="2" t="s">
        <v>37</v>
      </c>
      <c r="V77" s="2" t="s">
        <v>44</v>
      </c>
      <c r="W77" s="2" t="s">
        <v>59</v>
      </c>
    </row>
    <row r="78" spans="1:23" x14ac:dyDescent="0.3">
      <c r="A78" s="2" t="s">
        <v>132</v>
      </c>
      <c r="B78" s="2" t="s">
        <v>30</v>
      </c>
      <c r="C78" s="2" t="s">
        <v>68</v>
      </c>
      <c r="D78" s="2" t="s">
        <v>24</v>
      </c>
      <c r="E78" s="2" t="s">
        <v>43</v>
      </c>
      <c r="F78" s="3">
        <v>43542</v>
      </c>
      <c r="G78" s="2" t="s">
        <v>1634</v>
      </c>
      <c r="H78" s="2" t="s">
        <v>1636</v>
      </c>
      <c r="I78" s="2">
        <v>2019</v>
      </c>
      <c r="J78" s="2" t="s">
        <v>1625</v>
      </c>
      <c r="K78" s="2" t="s">
        <v>1626</v>
      </c>
      <c r="L78" s="2">
        <v>65</v>
      </c>
      <c r="M78" s="2">
        <v>5</v>
      </c>
      <c r="N78" s="2">
        <v>2</v>
      </c>
      <c r="O78" s="2">
        <v>130</v>
      </c>
      <c r="P78" s="2">
        <v>3</v>
      </c>
      <c r="Q78" s="2">
        <v>325</v>
      </c>
      <c r="R78" s="2" t="s">
        <v>1657</v>
      </c>
      <c r="S78" s="2" t="s">
        <v>1627</v>
      </c>
      <c r="T78" s="2">
        <v>749</v>
      </c>
      <c r="U78" s="2" t="s">
        <v>26</v>
      </c>
      <c r="V78" s="2" t="s">
        <v>38</v>
      </c>
      <c r="W78" s="2" t="s">
        <v>28</v>
      </c>
    </row>
    <row r="79" spans="1:23" x14ac:dyDescent="0.3">
      <c r="A79" s="2" t="s">
        <v>133</v>
      </c>
      <c r="B79" s="2" t="s">
        <v>40</v>
      </c>
      <c r="C79" s="2" t="s">
        <v>41</v>
      </c>
      <c r="D79" s="2" t="s">
        <v>64</v>
      </c>
      <c r="E79" s="2" t="s">
        <v>53</v>
      </c>
      <c r="F79" s="3">
        <v>43543</v>
      </c>
      <c r="G79" s="2" t="s">
        <v>1623</v>
      </c>
      <c r="H79" s="2" t="s">
        <v>1636</v>
      </c>
      <c r="I79" s="2">
        <v>2019</v>
      </c>
      <c r="J79" s="2" t="s">
        <v>1625</v>
      </c>
      <c r="K79" s="2" t="s">
        <v>1626</v>
      </c>
      <c r="L79" s="2">
        <v>88</v>
      </c>
      <c r="M79" s="2">
        <v>25</v>
      </c>
      <c r="N79" s="2">
        <v>10</v>
      </c>
      <c r="O79" s="2">
        <v>880</v>
      </c>
      <c r="P79" s="2">
        <v>15</v>
      </c>
      <c r="Q79" s="2">
        <v>2200</v>
      </c>
      <c r="R79" s="2" t="s">
        <v>1657</v>
      </c>
      <c r="S79" s="2" t="s">
        <v>1627</v>
      </c>
      <c r="T79" s="2">
        <v>460</v>
      </c>
      <c r="U79" s="2" t="s">
        <v>37</v>
      </c>
      <c r="V79" s="2" t="s">
        <v>44</v>
      </c>
      <c r="W79" s="2" t="s">
        <v>28</v>
      </c>
    </row>
    <row r="80" spans="1:23" x14ac:dyDescent="0.3">
      <c r="A80" s="2" t="s">
        <v>134</v>
      </c>
      <c r="B80" s="2" t="s">
        <v>22</v>
      </c>
      <c r="C80" s="2" t="s">
        <v>50</v>
      </c>
      <c r="D80" s="2" t="s">
        <v>42</v>
      </c>
      <c r="E80" s="2" t="s">
        <v>43</v>
      </c>
      <c r="F80" s="3">
        <v>43544</v>
      </c>
      <c r="G80" s="2" t="s">
        <v>1628</v>
      </c>
      <c r="H80" s="2" t="s">
        <v>1636</v>
      </c>
      <c r="I80" s="2">
        <v>2019</v>
      </c>
      <c r="J80" s="2" t="s">
        <v>1625</v>
      </c>
      <c r="K80" s="2" t="s">
        <v>1626</v>
      </c>
      <c r="L80" s="2">
        <v>57</v>
      </c>
      <c r="M80" s="2">
        <v>15</v>
      </c>
      <c r="N80" s="2">
        <v>5</v>
      </c>
      <c r="O80" s="2">
        <v>285</v>
      </c>
      <c r="P80" s="2">
        <v>10</v>
      </c>
      <c r="Q80" s="2">
        <v>855</v>
      </c>
      <c r="R80" s="2" t="s">
        <v>1656</v>
      </c>
      <c r="S80" s="2" t="s">
        <v>1627</v>
      </c>
      <c r="T80" s="2">
        <v>573</v>
      </c>
      <c r="U80" s="2" t="s">
        <v>26</v>
      </c>
      <c r="V80" s="2" t="s">
        <v>27</v>
      </c>
      <c r="W80" s="2" t="s">
        <v>45</v>
      </c>
    </row>
    <row r="81" spans="1:23" x14ac:dyDescent="0.3">
      <c r="A81" s="2" t="s">
        <v>135</v>
      </c>
      <c r="B81" s="2" t="s">
        <v>22</v>
      </c>
      <c r="C81" s="2" t="s">
        <v>50</v>
      </c>
      <c r="D81" s="2" t="s">
        <v>42</v>
      </c>
      <c r="E81" s="2" t="s">
        <v>57</v>
      </c>
      <c r="F81" s="3">
        <v>43545</v>
      </c>
      <c r="G81" s="2" t="s">
        <v>1629</v>
      </c>
      <c r="H81" s="2" t="s">
        <v>1636</v>
      </c>
      <c r="I81" s="2">
        <v>2019</v>
      </c>
      <c r="J81" s="2" t="s">
        <v>1625</v>
      </c>
      <c r="K81" s="2" t="s">
        <v>1626</v>
      </c>
      <c r="L81" s="2">
        <v>75</v>
      </c>
      <c r="M81" s="2">
        <v>15</v>
      </c>
      <c r="N81" s="2">
        <v>5</v>
      </c>
      <c r="O81" s="2">
        <v>375</v>
      </c>
      <c r="P81" s="2">
        <v>10</v>
      </c>
      <c r="Q81" s="2">
        <v>1125</v>
      </c>
      <c r="R81" s="2" t="s">
        <v>1657</v>
      </c>
      <c r="S81" s="2" t="s">
        <v>1627</v>
      </c>
      <c r="T81" s="2">
        <v>699</v>
      </c>
      <c r="U81" s="2" t="s">
        <v>26</v>
      </c>
      <c r="V81" s="2" t="s">
        <v>38</v>
      </c>
      <c r="W81" s="2" t="s">
        <v>28</v>
      </c>
    </row>
    <row r="82" spans="1:23" x14ac:dyDescent="0.3">
      <c r="A82" s="2" t="s">
        <v>136</v>
      </c>
      <c r="B82" s="2" t="s">
        <v>22</v>
      </c>
      <c r="C82" s="2" t="s">
        <v>70</v>
      </c>
      <c r="D82" s="2" t="s">
        <v>32</v>
      </c>
      <c r="E82" s="2" t="s">
        <v>57</v>
      </c>
      <c r="F82" s="3">
        <v>43546</v>
      </c>
      <c r="G82" s="2" t="s">
        <v>1630</v>
      </c>
      <c r="H82" s="2" t="s">
        <v>1636</v>
      </c>
      <c r="I82" s="2">
        <v>2019</v>
      </c>
      <c r="J82" s="2" t="s">
        <v>1625</v>
      </c>
      <c r="K82" s="2" t="s">
        <v>1626</v>
      </c>
      <c r="L82" s="2">
        <v>39</v>
      </c>
      <c r="M82" s="2">
        <v>5</v>
      </c>
      <c r="N82" s="2">
        <v>3</v>
      </c>
      <c r="O82" s="2">
        <v>117</v>
      </c>
      <c r="P82" s="2">
        <v>2</v>
      </c>
      <c r="Q82" s="2">
        <v>195</v>
      </c>
      <c r="R82" s="2" t="s">
        <v>1656</v>
      </c>
      <c r="S82" s="2" t="s">
        <v>1627</v>
      </c>
      <c r="T82" s="2">
        <v>44</v>
      </c>
      <c r="U82" s="2" t="s">
        <v>37</v>
      </c>
      <c r="V82" s="2" t="s">
        <v>44</v>
      </c>
      <c r="W82" s="2" t="s">
        <v>45</v>
      </c>
    </row>
    <row r="83" spans="1:23" x14ac:dyDescent="0.3">
      <c r="A83" s="2" t="s">
        <v>137</v>
      </c>
      <c r="B83" s="2" t="s">
        <v>61</v>
      </c>
      <c r="C83" s="2" t="s">
        <v>74</v>
      </c>
      <c r="D83" s="2" t="s">
        <v>32</v>
      </c>
      <c r="E83" s="2" t="s">
        <v>57</v>
      </c>
      <c r="F83" s="3">
        <v>43547</v>
      </c>
      <c r="G83" s="2" t="s">
        <v>1631</v>
      </c>
      <c r="H83" s="2" t="s">
        <v>1636</v>
      </c>
      <c r="I83" s="2">
        <v>2019</v>
      </c>
      <c r="J83" s="2" t="s">
        <v>1625</v>
      </c>
      <c r="K83" s="2" t="s">
        <v>1632</v>
      </c>
      <c r="L83" s="2">
        <v>65</v>
      </c>
      <c r="M83" s="2">
        <v>5</v>
      </c>
      <c r="N83" s="2">
        <v>3</v>
      </c>
      <c r="O83" s="2">
        <v>195</v>
      </c>
      <c r="P83" s="2">
        <v>2</v>
      </c>
      <c r="Q83" s="2">
        <v>325</v>
      </c>
      <c r="R83" s="2" t="s">
        <v>1656</v>
      </c>
      <c r="S83" s="2" t="s">
        <v>1627</v>
      </c>
      <c r="T83" s="2">
        <v>17</v>
      </c>
      <c r="U83" s="2" t="s">
        <v>26</v>
      </c>
      <c r="V83" s="2" t="s">
        <v>66</v>
      </c>
      <c r="W83" s="2" t="s">
        <v>59</v>
      </c>
    </row>
    <row r="84" spans="1:23" x14ac:dyDescent="0.3">
      <c r="A84" s="2" t="s">
        <v>138</v>
      </c>
      <c r="B84" s="2" t="s">
        <v>30</v>
      </c>
      <c r="C84" s="2" t="s">
        <v>50</v>
      </c>
      <c r="D84" s="2" t="s">
        <v>64</v>
      </c>
      <c r="E84" s="2" t="s">
        <v>43</v>
      </c>
      <c r="F84" s="3">
        <v>43548</v>
      </c>
      <c r="G84" s="2" t="s">
        <v>1633</v>
      </c>
      <c r="H84" s="2" t="s">
        <v>1636</v>
      </c>
      <c r="I84" s="2">
        <v>2019</v>
      </c>
      <c r="J84" s="2" t="s">
        <v>1625</v>
      </c>
      <c r="K84" s="2" t="s">
        <v>1632</v>
      </c>
      <c r="L84" s="2">
        <v>54</v>
      </c>
      <c r="M84" s="2">
        <v>25</v>
      </c>
      <c r="N84" s="2">
        <v>10</v>
      </c>
      <c r="O84" s="2">
        <v>540</v>
      </c>
      <c r="P84" s="2">
        <v>15</v>
      </c>
      <c r="Q84" s="2">
        <v>1350</v>
      </c>
      <c r="R84" s="2" t="s">
        <v>1657</v>
      </c>
      <c r="S84" s="2" t="s">
        <v>1627</v>
      </c>
      <c r="T84" s="2">
        <v>442</v>
      </c>
      <c r="U84" s="2" t="s">
        <v>26</v>
      </c>
      <c r="V84" s="2" t="s">
        <v>38</v>
      </c>
      <c r="W84" s="2" t="s">
        <v>45</v>
      </c>
    </row>
    <row r="85" spans="1:23" x14ac:dyDescent="0.3">
      <c r="A85" s="2" t="s">
        <v>139</v>
      </c>
      <c r="B85" s="2" t="s">
        <v>40</v>
      </c>
      <c r="C85" s="2" t="s">
        <v>68</v>
      </c>
      <c r="D85" s="2" t="s">
        <v>35</v>
      </c>
      <c r="E85" s="2" t="s">
        <v>57</v>
      </c>
      <c r="F85" s="3">
        <v>43549</v>
      </c>
      <c r="G85" s="2" t="s">
        <v>1634</v>
      </c>
      <c r="H85" s="2" t="s">
        <v>1636</v>
      </c>
      <c r="I85" s="2">
        <v>2019</v>
      </c>
      <c r="J85" s="2" t="s">
        <v>1625</v>
      </c>
      <c r="K85" s="2" t="s">
        <v>1626</v>
      </c>
      <c r="L85" s="2">
        <v>70</v>
      </c>
      <c r="M85" s="2">
        <v>5</v>
      </c>
      <c r="N85" s="2">
        <v>2</v>
      </c>
      <c r="O85" s="2">
        <v>140</v>
      </c>
      <c r="P85" s="2">
        <v>3</v>
      </c>
      <c r="Q85" s="2">
        <v>350</v>
      </c>
      <c r="R85" s="2" t="s">
        <v>1657</v>
      </c>
      <c r="S85" s="2" t="s">
        <v>1627</v>
      </c>
      <c r="T85" s="2">
        <v>538</v>
      </c>
      <c r="U85" s="2" t="s">
        <v>37</v>
      </c>
      <c r="V85" s="2" t="s">
        <v>27</v>
      </c>
      <c r="W85" s="2" t="s">
        <v>28</v>
      </c>
    </row>
    <row r="86" spans="1:23" x14ac:dyDescent="0.3">
      <c r="A86" s="2" t="s">
        <v>140</v>
      </c>
      <c r="B86" s="2" t="s">
        <v>30</v>
      </c>
      <c r="C86" s="2" t="s">
        <v>68</v>
      </c>
      <c r="D86" s="2" t="s">
        <v>35</v>
      </c>
      <c r="E86" s="2" t="s">
        <v>53</v>
      </c>
      <c r="F86" s="3">
        <v>43550</v>
      </c>
      <c r="G86" s="2" t="s">
        <v>1623</v>
      </c>
      <c r="H86" s="2" t="s">
        <v>1636</v>
      </c>
      <c r="I86" s="2">
        <v>2019</v>
      </c>
      <c r="J86" s="2" t="s">
        <v>1625</v>
      </c>
      <c r="K86" s="2" t="s">
        <v>1626</v>
      </c>
      <c r="L86" s="2">
        <v>84</v>
      </c>
      <c r="M86" s="2">
        <v>5</v>
      </c>
      <c r="N86" s="2">
        <v>2</v>
      </c>
      <c r="O86" s="2">
        <v>168</v>
      </c>
      <c r="P86" s="2">
        <v>3</v>
      </c>
      <c r="Q86" s="2">
        <v>420</v>
      </c>
      <c r="R86" s="2" t="s">
        <v>1657</v>
      </c>
      <c r="S86" s="2" t="s">
        <v>1627</v>
      </c>
      <c r="T86" s="2">
        <v>923</v>
      </c>
      <c r="U86" s="2" t="s">
        <v>26</v>
      </c>
      <c r="V86" s="2" t="s">
        <v>27</v>
      </c>
      <c r="W86" s="2" t="s">
        <v>59</v>
      </c>
    </row>
    <row r="87" spans="1:23" x14ac:dyDescent="0.3">
      <c r="A87" s="2" t="s">
        <v>141</v>
      </c>
      <c r="B87" s="2" t="s">
        <v>30</v>
      </c>
      <c r="C87" s="2" t="s">
        <v>68</v>
      </c>
      <c r="D87" s="2" t="s">
        <v>24</v>
      </c>
      <c r="E87" s="2" t="s">
        <v>43</v>
      </c>
      <c r="F87" s="3">
        <v>43551</v>
      </c>
      <c r="G87" s="2" t="s">
        <v>1628</v>
      </c>
      <c r="H87" s="2" t="s">
        <v>1636</v>
      </c>
      <c r="I87" s="2">
        <v>2019</v>
      </c>
      <c r="J87" s="2" t="s">
        <v>1625</v>
      </c>
      <c r="K87" s="2" t="s">
        <v>1626</v>
      </c>
      <c r="L87" s="2">
        <v>54</v>
      </c>
      <c r="M87" s="2">
        <v>5</v>
      </c>
      <c r="N87" s="2">
        <v>2</v>
      </c>
      <c r="O87" s="2">
        <v>108</v>
      </c>
      <c r="P87" s="2">
        <v>3</v>
      </c>
      <c r="Q87" s="2">
        <v>270</v>
      </c>
      <c r="R87" s="2" t="s">
        <v>1656</v>
      </c>
      <c r="S87" s="2" t="s">
        <v>1627</v>
      </c>
      <c r="T87" s="2">
        <v>914</v>
      </c>
      <c r="U87" s="2" t="s">
        <v>37</v>
      </c>
      <c r="V87" s="2" t="s">
        <v>44</v>
      </c>
      <c r="W87" s="2" t="s">
        <v>45</v>
      </c>
    </row>
    <row r="88" spans="1:23" x14ac:dyDescent="0.3">
      <c r="A88" s="2" t="s">
        <v>142</v>
      </c>
      <c r="B88" s="2" t="s">
        <v>30</v>
      </c>
      <c r="C88" s="2" t="s">
        <v>23</v>
      </c>
      <c r="D88" s="2" t="s">
        <v>32</v>
      </c>
      <c r="E88" s="2" t="s">
        <v>36</v>
      </c>
      <c r="F88" s="3">
        <v>43552</v>
      </c>
      <c r="G88" s="2" t="s">
        <v>1629</v>
      </c>
      <c r="H88" s="2" t="s">
        <v>1636</v>
      </c>
      <c r="I88" s="2">
        <v>2019</v>
      </c>
      <c r="J88" s="2" t="s">
        <v>1625</v>
      </c>
      <c r="K88" s="2" t="s">
        <v>1626</v>
      </c>
      <c r="L88" s="2">
        <v>81</v>
      </c>
      <c r="M88" s="2">
        <v>5</v>
      </c>
      <c r="N88" s="2">
        <v>3</v>
      </c>
      <c r="O88" s="2">
        <v>243</v>
      </c>
      <c r="P88" s="2">
        <v>2</v>
      </c>
      <c r="Q88" s="2">
        <v>405</v>
      </c>
      <c r="R88" s="2" t="s">
        <v>1656</v>
      </c>
      <c r="S88" s="2" t="s">
        <v>1627</v>
      </c>
      <c r="T88" s="2">
        <v>955</v>
      </c>
      <c r="U88" s="2" t="s">
        <v>26</v>
      </c>
      <c r="V88" s="2" t="s">
        <v>66</v>
      </c>
      <c r="W88" s="2" t="s">
        <v>59</v>
      </c>
    </row>
    <row r="89" spans="1:23" x14ac:dyDescent="0.3">
      <c r="A89" s="2" t="s">
        <v>143</v>
      </c>
      <c r="B89" s="2" t="s">
        <v>30</v>
      </c>
      <c r="C89" s="2" t="s">
        <v>34</v>
      </c>
      <c r="D89" s="2" t="s">
        <v>56</v>
      </c>
      <c r="E89" s="2" t="s">
        <v>25</v>
      </c>
      <c r="F89" s="3">
        <v>43553</v>
      </c>
      <c r="G89" s="2" t="s">
        <v>1630</v>
      </c>
      <c r="H89" s="2" t="s">
        <v>1636</v>
      </c>
      <c r="I89" s="2">
        <v>2019</v>
      </c>
      <c r="J89" s="2" t="s">
        <v>1625</v>
      </c>
      <c r="K89" s="2" t="s">
        <v>1626</v>
      </c>
      <c r="L89" s="2">
        <v>52</v>
      </c>
      <c r="M89" s="2">
        <v>10</v>
      </c>
      <c r="N89" s="2">
        <v>4</v>
      </c>
      <c r="O89" s="2">
        <v>208</v>
      </c>
      <c r="P89" s="2">
        <v>6</v>
      </c>
      <c r="Q89" s="2">
        <v>520</v>
      </c>
      <c r="R89" s="2" t="s">
        <v>1657</v>
      </c>
      <c r="S89" s="2" t="s">
        <v>1627</v>
      </c>
      <c r="T89" s="2">
        <v>602</v>
      </c>
      <c r="U89" s="2" t="s">
        <v>37</v>
      </c>
      <c r="V89" s="2" t="s">
        <v>44</v>
      </c>
      <c r="W89" s="2" t="s">
        <v>59</v>
      </c>
    </row>
    <row r="90" spans="1:23" x14ac:dyDescent="0.3">
      <c r="A90" s="2" t="s">
        <v>144</v>
      </c>
      <c r="B90" s="2" t="s">
        <v>61</v>
      </c>
      <c r="C90" s="2" t="s">
        <v>23</v>
      </c>
      <c r="D90" s="2" t="s">
        <v>56</v>
      </c>
      <c r="E90" s="2" t="s">
        <v>53</v>
      </c>
      <c r="F90" s="3">
        <v>43554</v>
      </c>
      <c r="G90" s="2" t="s">
        <v>1631</v>
      </c>
      <c r="H90" s="2" t="s">
        <v>1636</v>
      </c>
      <c r="I90" s="2">
        <v>2019</v>
      </c>
      <c r="J90" s="2" t="s">
        <v>1625</v>
      </c>
      <c r="K90" s="2" t="s">
        <v>1632</v>
      </c>
      <c r="L90" s="2">
        <v>50</v>
      </c>
      <c r="M90" s="2">
        <v>10</v>
      </c>
      <c r="N90" s="2">
        <v>4</v>
      </c>
      <c r="O90" s="2">
        <v>200</v>
      </c>
      <c r="P90" s="2">
        <v>6</v>
      </c>
      <c r="Q90" s="2">
        <v>500</v>
      </c>
      <c r="R90" s="2" t="s">
        <v>1657</v>
      </c>
      <c r="S90" s="2" t="s">
        <v>1627</v>
      </c>
      <c r="T90" s="2">
        <v>781</v>
      </c>
      <c r="U90" s="2" t="s">
        <v>37</v>
      </c>
      <c r="V90" s="2" t="s">
        <v>44</v>
      </c>
      <c r="W90" s="2" t="s">
        <v>59</v>
      </c>
    </row>
    <row r="91" spans="1:23" x14ac:dyDescent="0.3">
      <c r="A91" s="2" t="s">
        <v>145</v>
      </c>
      <c r="B91" s="2" t="s">
        <v>40</v>
      </c>
      <c r="C91" s="2" t="s">
        <v>70</v>
      </c>
      <c r="D91" s="2" t="s">
        <v>24</v>
      </c>
      <c r="E91" s="2" t="s">
        <v>48</v>
      </c>
      <c r="F91" s="3">
        <v>43555</v>
      </c>
      <c r="G91" s="2" t="s">
        <v>1633</v>
      </c>
      <c r="H91" s="2" t="s">
        <v>1636</v>
      </c>
      <c r="I91" s="2">
        <v>2019</v>
      </c>
      <c r="J91" s="2" t="s">
        <v>1625</v>
      </c>
      <c r="K91" s="2" t="s">
        <v>1632</v>
      </c>
      <c r="L91" s="2">
        <v>11</v>
      </c>
      <c r="M91" s="2">
        <v>5</v>
      </c>
      <c r="N91" s="2">
        <v>2</v>
      </c>
      <c r="O91" s="2">
        <v>22</v>
      </c>
      <c r="P91" s="2">
        <v>3</v>
      </c>
      <c r="Q91" s="2">
        <v>55</v>
      </c>
      <c r="R91" s="2" t="s">
        <v>1657</v>
      </c>
      <c r="S91" s="2" t="s">
        <v>1627</v>
      </c>
      <c r="T91" s="2">
        <v>73</v>
      </c>
      <c r="U91" s="2" t="s">
        <v>37</v>
      </c>
      <c r="V91" s="2" t="s">
        <v>66</v>
      </c>
      <c r="W91" s="2" t="s">
        <v>45</v>
      </c>
    </row>
    <row r="92" spans="1:23" x14ac:dyDescent="0.3">
      <c r="A92" s="2" t="s">
        <v>146</v>
      </c>
      <c r="B92" s="2" t="s">
        <v>30</v>
      </c>
      <c r="C92" s="2" t="s">
        <v>31</v>
      </c>
      <c r="D92" s="2" t="s">
        <v>64</v>
      </c>
      <c r="E92" s="2" t="s">
        <v>43</v>
      </c>
      <c r="F92" s="3">
        <v>43556</v>
      </c>
      <c r="G92" s="2" t="s">
        <v>1634</v>
      </c>
      <c r="H92" s="2" t="s">
        <v>1637</v>
      </c>
      <c r="I92" s="2">
        <v>2019</v>
      </c>
      <c r="J92" s="2" t="s">
        <v>1638</v>
      </c>
      <c r="K92" s="2" t="s">
        <v>1626</v>
      </c>
      <c r="L92" s="2">
        <v>89</v>
      </c>
      <c r="M92" s="2">
        <v>25</v>
      </c>
      <c r="N92" s="2">
        <v>10</v>
      </c>
      <c r="O92" s="2">
        <v>890</v>
      </c>
      <c r="P92" s="2">
        <v>15</v>
      </c>
      <c r="Q92" s="2">
        <v>2225</v>
      </c>
      <c r="R92" s="2" t="s">
        <v>1656</v>
      </c>
      <c r="S92" s="2" t="s">
        <v>1627</v>
      </c>
      <c r="T92" s="2">
        <v>555</v>
      </c>
      <c r="U92" s="2" t="s">
        <v>26</v>
      </c>
      <c r="V92" s="2" t="s">
        <v>44</v>
      </c>
      <c r="W92" s="2" t="s">
        <v>28</v>
      </c>
    </row>
    <row r="93" spans="1:23" x14ac:dyDescent="0.3">
      <c r="A93" s="2" t="s">
        <v>147</v>
      </c>
      <c r="B93" s="2" t="s">
        <v>30</v>
      </c>
      <c r="C93" s="2" t="s">
        <v>68</v>
      </c>
      <c r="D93" s="2" t="s">
        <v>35</v>
      </c>
      <c r="E93" s="2" t="s">
        <v>25</v>
      </c>
      <c r="F93" s="3">
        <v>43557</v>
      </c>
      <c r="G93" s="2" t="s">
        <v>1623</v>
      </c>
      <c r="H93" s="2" t="s">
        <v>1637</v>
      </c>
      <c r="I93" s="2">
        <v>2019</v>
      </c>
      <c r="J93" s="2" t="s">
        <v>1638</v>
      </c>
      <c r="K93" s="2" t="s">
        <v>1626</v>
      </c>
      <c r="L93" s="2">
        <v>20</v>
      </c>
      <c r="M93" s="2">
        <v>5</v>
      </c>
      <c r="N93" s="2">
        <v>2</v>
      </c>
      <c r="O93" s="2">
        <v>40</v>
      </c>
      <c r="P93" s="2">
        <v>3</v>
      </c>
      <c r="Q93" s="2">
        <v>100</v>
      </c>
      <c r="R93" s="2" t="s">
        <v>1656</v>
      </c>
      <c r="S93" s="2" t="s">
        <v>1627</v>
      </c>
      <c r="T93" s="2">
        <v>449</v>
      </c>
      <c r="U93" s="2" t="s">
        <v>37</v>
      </c>
      <c r="V93" s="2" t="s">
        <v>66</v>
      </c>
      <c r="W93" s="2" t="s">
        <v>28</v>
      </c>
    </row>
    <row r="94" spans="1:23" x14ac:dyDescent="0.3">
      <c r="A94" s="2" t="s">
        <v>148</v>
      </c>
      <c r="B94" s="2" t="s">
        <v>22</v>
      </c>
      <c r="C94" s="2" t="s">
        <v>23</v>
      </c>
      <c r="D94" s="2" t="s">
        <v>42</v>
      </c>
      <c r="E94" s="2" t="s">
        <v>25</v>
      </c>
      <c r="F94" s="3">
        <v>43558</v>
      </c>
      <c r="G94" s="2" t="s">
        <v>1628</v>
      </c>
      <c r="H94" s="2" t="s">
        <v>1637</v>
      </c>
      <c r="I94" s="2">
        <v>2019</v>
      </c>
      <c r="J94" s="2" t="s">
        <v>1638</v>
      </c>
      <c r="K94" s="2" t="s">
        <v>1626</v>
      </c>
      <c r="L94" s="2">
        <v>83</v>
      </c>
      <c r="M94" s="2">
        <v>15</v>
      </c>
      <c r="N94" s="2">
        <v>5</v>
      </c>
      <c r="O94" s="2">
        <v>415</v>
      </c>
      <c r="P94" s="2">
        <v>10</v>
      </c>
      <c r="Q94" s="2">
        <v>1245</v>
      </c>
      <c r="R94" s="2" t="s">
        <v>1656</v>
      </c>
      <c r="S94" s="2" t="s">
        <v>1627</v>
      </c>
      <c r="T94" s="2">
        <v>993</v>
      </c>
      <c r="U94" s="2" t="s">
        <v>26</v>
      </c>
      <c r="V94" s="2" t="s">
        <v>44</v>
      </c>
      <c r="W94" s="2" t="s">
        <v>28</v>
      </c>
    </row>
    <row r="95" spans="1:23" x14ac:dyDescent="0.3">
      <c r="A95" s="2" t="s">
        <v>149</v>
      </c>
      <c r="B95" s="2" t="s">
        <v>22</v>
      </c>
      <c r="C95" s="2" t="s">
        <v>50</v>
      </c>
      <c r="D95" s="2" t="s">
        <v>64</v>
      </c>
      <c r="E95" s="2" t="s">
        <v>48</v>
      </c>
      <c r="F95" s="3">
        <v>43559</v>
      </c>
      <c r="G95" s="2" t="s">
        <v>1629</v>
      </c>
      <c r="H95" s="2" t="s">
        <v>1637</v>
      </c>
      <c r="I95" s="2">
        <v>2019</v>
      </c>
      <c r="J95" s="2" t="s">
        <v>1638</v>
      </c>
      <c r="K95" s="2" t="s">
        <v>1626</v>
      </c>
      <c r="L95" s="2">
        <v>99</v>
      </c>
      <c r="M95" s="2">
        <v>25</v>
      </c>
      <c r="N95" s="2">
        <v>10</v>
      </c>
      <c r="O95" s="2">
        <v>990</v>
      </c>
      <c r="P95" s="2">
        <v>15</v>
      </c>
      <c r="Q95" s="2">
        <v>2475</v>
      </c>
      <c r="R95" s="2" t="s">
        <v>1656</v>
      </c>
      <c r="S95" s="2" t="s">
        <v>1627</v>
      </c>
      <c r="T95" s="2">
        <v>3</v>
      </c>
      <c r="U95" s="2" t="s">
        <v>37</v>
      </c>
      <c r="V95" s="2" t="s">
        <v>38</v>
      </c>
      <c r="W95" s="2" t="s">
        <v>28</v>
      </c>
    </row>
    <row r="96" spans="1:23" x14ac:dyDescent="0.3">
      <c r="A96" s="2" t="s">
        <v>150</v>
      </c>
      <c r="B96" s="2" t="s">
        <v>61</v>
      </c>
      <c r="C96" s="2" t="s">
        <v>34</v>
      </c>
      <c r="D96" s="2" t="s">
        <v>56</v>
      </c>
      <c r="E96" s="2" t="s">
        <v>48</v>
      </c>
      <c r="F96" s="3">
        <v>43560</v>
      </c>
      <c r="G96" s="2" t="s">
        <v>1630</v>
      </c>
      <c r="H96" s="2" t="s">
        <v>1637</v>
      </c>
      <c r="I96" s="2">
        <v>2019</v>
      </c>
      <c r="J96" s="2" t="s">
        <v>1638</v>
      </c>
      <c r="K96" s="2" t="s">
        <v>1626</v>
      </c>
      <c r="L96" s="2">
        <v>61</v>
      </c>
      <c r="M96" s="2">
        <v>10</v>
      </c>
      <c r="N96" s="2">
        <v>4</v>
      </c>
      <c r="O96" s="2">
        <v>244</v>
      </c>
      <c r="P96" s="2">
        <v>6</v>
      </c>
      <c r="Q96" s="2">
        <v>610</v>
      </c>
      <c r="R96" s="2" t="s">
        <v>1656</v>
      </c>
      <c r="S96" s="2" t="s">
        <v>1627</v>
      </c>
      <c r="T96" s="2">
        <v>791</v>
      </c>
      <c r="U96" s="2" t="s">
        <v>37</v>
      </c>
      <c r="V96" s="2" t="s">
        <v>66</v>
      </c>
      <c r="W96" s="2" t="s">
        <v>28</v>
      </c>
    </row>
    <row r="97" spans="1:23" x14ac:dyDescent="0.3">
      <c r="A97" s="2" t="s">
        <v>151</v>
      </c>
      <c r="B97" s="2" t="s">
        <v>61</v>
      </c>
      <c r="C97" s="2" t="s">
        <v>68</v>
      </c>
      <c r="D97" s="2" t="s">
        <v>32</v>
      </c>
      <c r="E97" s="2" t="s">
        <v>48</v>
      </c>
      <c r="F97" s="3">
        <v>43561</v>
      </c>
      <c r="G97" s="2" t="s">
        <v>1631</v>
      </c>
      <c r="H97" s="2" t="s">
        <v>1637</v>
      </c>
      <c r="I97" s="2">
        <v>2019</v>
      </c>
      <c r="J97" s="2" t="s">
        <v>1638</v>
      </c>
      <c r="K97" s="2" t="s">
        <v>1632</v>
      </c>
      <c r="L97" s="2">
        <v>17</v>
      </c>
      <c r="M97" s="2">
        <v>5</v>
      </c>
      <c r="N97" s="2">
        <v>3</v>
      </c>
      <c r="O97" s="2">
        <v>51</v>
      </c>
      <c r="P97" s="2">
        <v>2</v>
      </c>
      <c r="Q97" s="2">
        <v>85</v>
      </c>
      <c r="R97" s="2" t="s">
        <v>1656</v>
      </c>
      <c r="S97" s="2" t="s">
        <v>1627</v>
      </c>
      <c r="T97" s="2">
        <v>112</v>
      </c>
      <c r="U97" s="2" t="s">
        <v>37</v>
      </c>
      <c r="V97" s="2" t="s">
        <v>38</v>
      </c>
      <c r="W97" s="2" t="s">
        <v>28</v>
      </c>
    </row>
    <row r="98" spans="1:23" x14ac:dyDescent="0.3">
      <c r="A98" s="2" t="s">
        <v>152</v>
      </c>
      <c r="B98" s="2" t="s">
        <v>22</v>
      </c>
      <c r="C98" s="2" t="s">
        <v>23</v>
      </c>
      <c r="D98" s="2" t="s">
        <v>42</v>
      </c>
      <c r="E98" s="2" t="s">
        <v>48</v>
      </c>
      <c r="F98" s="3">
        <v>43562</v>
      </c>
      <c r="G98" s="2" t="s">
        <v>1633</v>
      </c>
      <c r="H98" s="2" t="s">
        <v>1637</v>
      </c>
      <c r="I98" s="2">
        <v>2019</v>
      </c>
      <c r="J98" s="2" t="s">
        <v>1638</v>
      </c>
      <c r="K98" s="2" t="s">
        <v>1632</v>
      </c>
      <c r="L98" s="2">
        <v>68</v>
      </c>
      <c r="M98" s="2">
        <v>15</v>
      </c>
      <c r="N98" s="2">
        <v>5</v>
      </c>
      <c r="O98" s="2">
        <v>340</v>
      </c>
      <c r="P98" s="2">
        <v>10</v>
      </c>
      <c r="Q98" s="2">
        <v>1020</v>
      </c>
      <c r="R98" s="2" t="s">
        <v>1657</v>
      </c>
      <c r="S98" s="2" t="s">
        <v>1627</v>
      </c>
      <c r="T98" s="2">
        <v>679</v>
      </c>
      <c r="U98" s="2" t="s">
        <v>37</v>
      </c>
      <c r="V98" s="2" t="s">
        <v>27</v>
      </c>
      <c r="W98" s="2" t="s">
        <v>28</v>
      </c>
    </row>
    <row r="99" spans="1:23" x14ac:dyDescent="0.3">
      <c r="A99" s="2" t="s">
        <v>153</v>
      </c>
      <c r="B99" s="2" t="s">
        <v>22</v>
      </c>
      <c r="C99" s="2" t="s">
        <v>52</v>
      </c>
      <c r="D99" s="2" t="s">
        <v>32</v>
      </c>
      <c r="E99" s="2" t="s">
        <v>53</v>
      </c>
      <c r="F99" s="3">
        <v>43563</v>
      </c>
      <c r="G99" s="2" t="s">
        <v>1634</v>
      </c>
      <c r="H99" s="2" t="s">
        <v>1637</v>
      </c>
      <c r="I99" s="2">
        <v>2019</v>
      </c>
      <c r="J99" s="2" t="s">
        <v>1638</v>
      </c>
      <c r="K99" s="2" t="s">
        <v>1626</v>
      </c>
      <c r="L99" s="2">
        <v>87</v>
      </c>
      <c r="M99" s="2">
        <v>5</v>
      </c>
      <c r="N99" s="2">
        <v>3</v>
      </c>
      <c r="O99" s="2">
        <v>261</v>
      </c>
      <c r="P99" s="2">
        <v>2</v>
      </c>
      <c r="Q99" s="2">
        <v>435</v>
      </c>
      <c r="R99" s="2" t="s">
        <v>1656</v>
      </c>
      <c r="S99" s="2" t="s">
        <v>1627</v>
      </c>
      <c r="T99" s="2">
        <v>856</v>
      </c>
      <c r="U99" s="2" t="s">
        <v>37</v>
      </c>
      <c r="V99" s="2" t="s">
        <v>66</v>
      </c>
      <c r="W99" s="2" t="s">
        <v>28</v>
      </c>
    </row>
    <row r="100" spans="1:23" x14ac:dyDescent="0.3">
      <c r="A100" s="2" t="s">
        <v>154</v>
      </c>
      <c r="B100" s="2" t="s">
        <v>30</v>
      </c>
      <c r="C100" s="2" t="s">
        <v>23</v>
      </c>
      <c r="D100" s="2" t="s">
        <v>56</v>
      </c>
      <c r="E100" s="2" t="s">
        <v>43</v>
      </c>
      <c r="F100" s="3">
        <v>43564</v>
      </c>
      <c r="G100" s="2" t="s">
        <v>1623</v>
      </c>
      <c r="H100" s="2" t="s">
        <v>1637</v>
      </c>
      <c r="I100" s="2">
        <v>2019</v>
      </c>
      <c r="J100" s="2" t="s">
        <v>1638</v>
      </c>
      <c r="K100" s="2" t="s">
        <v>1626</v>
      </c>
      <c r="L100" s="2">
        <v>48</v>
      </c>
      <c r="M100" s="2">
        <v>10</v>
      </c>
      <c r="N100" s="2">
        <v>4</v>
      </c>
      <c r="O100" s="2">
        <v>192</v>
      </c>
      <c r="P100" s="2">
        <v>6</v>
      </c>
      <c r="Q100" s="2">
        <v>480</v>
      </c>
      <c r="R100" s="2" t="s">
        <v>1657</v>
      </c>
      <c r="S100" s="2" t="s">
        <v>1627</v>
      </c>
      <c r="T100" s="2">
        <v>267</v>
      </c>
      <c r="U100" s="2" t="s">
        <v>37</v>
      </c>
      <c r="V100" s="2" t="s">
        <v>27</v>
      </c>
      <c r="W100" s="2" t="s">
        <v>28</v>
      </c>
    </row>
    <row r="101" spans="1:23" x14ac:dyDescent="0.3">
      <c r="A101" s="2" t="s">
        <v>155</v>
      </c>
      <c r="B101" s="2" t="s">
        <v>30</v>
      </c>
      <c r="C101" s="2" t="s">
        <v>74</v>
      </c>
      <c r="D101" s="2" t="s">
        <v>35</v>
      </c>
      <c r="E101" s="2" t="s">
        <v>43</v>
      </c>
      <c r="F101" s="3">
        <v>43565</v>
      </c>
      <c r="G101" s="2" t="s">
        <v>1628</v>
      </c>
      <c r="H101" s="2" t="s">
        <v>1637</v>
      </c>
      <c r="I101" s="2">
        <v>2019</v>
      </c>
      <c r="J101" s="2" t="s">
        <v>1638</v>
      </c>
      <c r="K101" s="2" t="s">
        <v>1626</v>
      </c>
      <c r="L101" s="2">
        <v>50</v>
      </c>
      <c r="M101" s="2">
        <v>5</v>
      </c>
      <c r="N101" s="2">
        <v>2</v>
      </c>
      <c r="O101" s="2">
        <v>100</v>
      </c>
      <c r="P101" s="2">
        <v>3</v>
      </c>
      <c r="Q101" s="2">
        <v>250</v>
      </c>
      <c r="R101" s="2" t="s">
        <v>1656</v>
      </c>
      <c r="S101" s="2" t="s">
        <v>1627</v>
      </c>
      <c r="T101" s="2">
        <v>702</v>
      </c>
      <c r="U101" s="2" t="s">
        <v>37</v>
      </c>
      <c r="V101" s="2" t="s">
        <v>66</v>
      </c>
      <c r="W101" s="2" t="s">
        <v>28</v>
      </c>
    </row>
    <row r="102" spans="1:23" x14ac:dyDescent="0.3">
      <c r="A102" s="2" t="s">
        <v>156</v>
      </c>
      <c r="B102" s="2" t="s">
        <v>30</v>
      </c>
      <c r="C102" s="2" t="s">
        <v>34</v>
      </c>
      <c r="D102" s="2" t="s">
        <v>64</v>
      </c>
      <c r="E102" s="2" t="s">
        <v>48</v>
      </c>
      <c r="F102" s="3">
        <v>43566</v>
      </c>
      <c r="G102" s="2" t="s">
        <v>1629</v>
      </c>
      <c r="H102" s="2" t="s">
        <v>1637</v>
      </c>
      <c r="I102" s="2">
        <v>2019</v>
      </c>
      <c r="J102" s="2" t="s">
        <v>1638</v>
      </c>
      <c r="K102" s="2" t="s">
        <v>1626</v>
      </c>
      <c r="L102" s="2">
        <v>55</v>
      </c>
      <c r="M102" s="2">
        <v>25</v>
      </c>
      <c r="N102" s="2">
        <v>10</v>
      </c>
      <c r="O102" s="2">
        <v>550</v>
      </c>
      <c r="P102" s="2">
        <v>15</v>
      </c>
      <c r="Q102" s="2">
        <v>1375</v>
      </c>
      <c r="R102" s="2" t="s">
        <v>1656</v>
      </c>
      <c r="S102" s="2" t="s">
        <v>1627</v>
      </c>
      <c r="T102" s="2">
        <v>779</v>
      </c>
      <c r="U102" s="2" t="s">
        <v>37</v>
      </c>
      <c r="V102" s="2" t="s">
        <v>66</v>
      </c>
      <c r="W102" s="2" t="s">
        <v>59</v>
      </c>
    </row>
    <row r="103" spans="1:23" x14ac:dyDescent="0.3">
      <c r="A103" s="2" t="s">
        <v>157</v>
      </c>
      <c r="B103" s="2" t="s">
        <v>61</v>
      </c>
      <c r="C103" s="2" t="s">
        <v>68</v>
      </c>
      <c r="D103" s="2" t="s">
        <v>42</v>
      </c>
      <c r="E103" s="2" t="s">
        <v>53</v>
      </c>
      <c r="F103" s="3">
        <v>43567</v>
      </c>
      <c r="G103" s="2" t="s">
        <v>1630</v>
      </c>
      <c r="H103" s="2" t="s">
        <v>1637</v>
      </c>
      <c r="I103" s="2">
        <v>2019</v>
      </c>
      <c r="J103" s="2" t="s">
        <v>1638</v>
      </c>
      <c r="K103" s="2" t="s">
        <v>1626</v>
      </c>
      <c r="L103" s="2">
        <v>46</v>
      </c>
      <c r="M103" s="2">
        <v>15</v>
      </c>
      <c r="N103" s="2">
        <v>5</v>
      </c>
      <c r="O103" s="2">
        <v>230</v>
      </c>
      <c r="P103" s="2">
        <v>10</v>
      </c>
      <c r="Q103" s="2">
        <v>690</v>
      </c>
      <c r="R103" s="2" t="s">
        <v>1657</v>
      </c>
      <c r="S103" s="2" t="s">
        <v>1627</v>
      </c>
      <c r="T103" s="2">
        <v>78</v>
      </c>
      <c r="U103" s="2" t="s">
        <v>26</v>
      </c>
      <c r="V103" s="2" t="s">
        <v>27</v>
      </c>
      <c r="W103" s="2" t="s">
        <v>59</v>
      </c>
    </row>
    <row r="104" spans="1:23" x14ac:dyDescent="0.3">
      <c r="A104" s="2" t="s">
        <v>158</v>
      </c>
      <c r="B104" s="2" t="s">
        <v>40</v>
      </c>
      <c r="C104" s="2" t="s">
        <v>23</v>
      </c>
      <c r="D104" s="2" t="s">
        <v>64</v>
      </c>
      <c r="E104" s="2" t="s">
        <v>36</v>
      </c>
      <c r="F104" s="3">
        <v>43568</v>
      </c>
      <c r="G104" s="2" t="s">
        <v>1631</v>
      </c>
      <c r="H104" s="2" t="s">
        <v>1637</v>
      </c>
      <c r="I104" s="2">
        <v>2019</v>
      </c>
      <c r="J104" s="2" t="s">
        <v>1638</v>
      </c>
      <c r="K104" s="2" t="s">
        <v>1632</v>
      </c>
      <c r="L104" s="2">
        <v>36</v>
      </c>
      <c r="M104" s="2">
        <v>25</v>
      </c>
      <c r="N104" s="2">
        <v>10</v>
      </c>
      <c r="O104" s="2">
        <v>360</v>
      </c>
      <c r="P104" s="2">
        <v>15</v>
      </c>
      <c r="Q104" s="2">
        <v>900</v>
      </c>
      <c r="R104" s="2" t="s">
        <v>1656</v>
      </c>
      <c r="S104" s="2" t="s">
        <v>1627</v>
      </c>
      <c r="T104" s="2">
        <v>328</v>
      </c>
      <c r="U104" s="2" t="s">
        <v>37</v>
      </c>
      <c r="V104" s="2" t="s">
        <v>38</v>
      </c>
      <c r="W104" s="2" t="s">
        <v>45</v>
      </c>
    </row>
    <row r="105" spans="1:23" x14ac:dyDescent="0.3">
      <c r="A105" s="2" t="s">
        <v>159</v>
      </c>
      <c r="B105" s="2" t="s">
        <v>40</v>
      </c>
      <c r="C105" s="2" t="s">
        <v>23</v>
      </c>
      <c r="D105" s="2" t="s">
        <v>24</v>
      </c>
      <c r="E105" s="2" t="s">
        <v>48</v>
      </c>
      <c r="F105" s="3">
        <v>43569</v>
      </c>
      <c r="G105" s="2" t="s">
        <v>1633</v>
      </c>
      <c r="H105" s="2" t="s">
        <v>1637</v>
      </c>
      <c r="I105" s="2">
        <v>2019</v>
      </c>
      <c r="J105" s="2" t="s">
        <v>1638</v>
      </c>
      <c r="K105" s="2" t="s">
        <v>1632</v>
      </c>
      <c r="L105" s="2">
        <v>23</v>
      </c>
      <c r="M105" s="2">
        <v>5</v>
      </c>
      <c r="N105" s="2">
        <v>2</v>
      </c>
      <c r="O105" s="2">
        <v>46</v>
      </c>
      <c r="P105" s="2">
        <v>3</v>
      </c>
      <c r="Q105" s="2">
        <v>115</v>
      </c>
      <c r="R105" s="2" t="s">
        <v>1657</v>
      </c>
      <c r="S105" s="2" t="s">
        <v>1627</v>
      </c>
      <c r="T105" s="2">
        <v>137</v>
      </c>
      <c r="U105" s="2" t="s">
        <v>26</v>
      </c>
      <c r="V105" s="2" t="s">
        <v>38</v>
      </c>
      <c r="W105" s="2" t="s">
        <v>28</v>
      </c>
    </row>
    <row r="106" spans="1:23" x14ac:dyDescent="0.3">
      <c r="A106" s="2" t="s">
        <v>160</v>
      </c>
      <c r="B106" s="2" t="s">
        <v>61</v>
      </c>
      <c r="C106" s="2" t="s">
        <v>52</v>
      </c>
      <c r="D106" s="2" t="s">
        <v>42</v>
      </c>
      <c r="E106" s="2" t="s">
        <v>36</v>
      </c>
      <c r="F106" s="3">
        <v>43570</v>
      </c>
      <c r="G106" s="2" t="s">
        <v>1634</v>
      </c>
      <c r="H106" s="2" t="s">
        <v>1637</v>
      </c>
      <c r="I106" s="2">
        <v>2019</v>
      </c>
      <c r="J106" s="2" t="s">
        <v>1638</v>
      </c>
      <c r="K106" s="2" t="s">
        <v>1626</v>
      </c>
      <c r="L106" s="2">
        <v>46</v>
      </c>
      <c r="M106" s="2">
        <v>15</v>
      </c>
      <c r="N106" s="2">
        <v>5</v>
      </c>
      <c r="O106" s="2">
        <v>230</v>
      </c>
      <c r="P106" s="2">
        <v>10</v>
      </c>
      <c r="Q106" s="2">
        <v>690</v>
      </c>
      <c r="R106" s="2" t="s">
        <v>1656</v>
      </c>
      <c r="S106" s="2" t="s">
        <v>1627</v>
      </c>
      <c r="T106" s="2">
        <v>259</v>
      </c>
      <c r="U106" s="2" t="s">
        <v>26</v>
      </c>
      <c r="V106" s="2" t="s">
        <v>66</v>
      </c>
      <c r="W106" s="2" t="s">
        <v>28</v>
      </c>
    </row>
    <row r="107" spans="1:23" x14ac:dyDescent="0.3">
      <c r="A107" s="2" t="s">
        <v>161</v>
      </c>
      <c r="B107" s="2" t="s">
        <v>30</v>
      </c>
      <c r="C107" s="2" t="s">
        <v>68</v>
      </c>
      <c r="D107" s="2" t="s">
        <v>35</v>
      </c>
      <c r="E107" s="2" t="s">
        <v>57</v>
      </c>
      <c r="F107" s="3">
        <v>43571</v>
      </c>
      <c r="G107" s="2" t="s">
        <v>1623</v>
      </c>
      <c r="H107" s="2" t="s">
        <v>1637</v>
      </c>
      <c r="I107" s="2">
        <v>2019</v>
      </c>
      <c r="J107" s="2" t="s">
        <v>1638</v>
      </c>
      <c r="K107" s="2" t="s">
        <v>1626</v>
      </c>
      <c r="L107" s="2">
        <v>83</v>
      </c>
      <c r="M107" s="2">
        <v>5</v>
      </c>
      <c r="N107" s="2">
        <v>2</v>
      </c>
      <c r="O107" s="2">
        <v>166</v>
      </c>
      <c r="P107" s="2">
        <v>3</v>
      </c>
      <c r="Q107" s="2">
        <v>415</v>
      </c>
      <c r="R107" s="2" t="s">
        <v>1656</v>
      </c>
      <c r="S107" s="2" t="s">
        <v>1627</v>
      </c>
      <c r="T107" s="2">
        <v>571</v>
      </c>
      <c r="U107" s="2" t="s">
        <v>26</v>
      </c>
      <c r="V107" s="2" t="s">
        <v>38</v>
      </c>
      <c r="W107" s="2" t="s">
        <v>28</v>
      </c>
    </row>
    <row r="108" spans="1:23" x14ac:dyDescent="0.3">
      <c r="A108" s="2" t="s">
        <v>162</v>
      </c>
      <c r="B108" s="2" t="s">
        <v>61</v>
      </c>
      <c r="C108" s="2" t="s">
        <v>41</v>
      </c>
      <c r="D108" s="2" t="s">
        <v>42</v>
      </c>
      <c r="E108" s="2" t="s">
        <v>57</v>
      </c>
      <c r="F108" s="3">
        <v>43572</v>
      </c>
      <c r="G108" s="2" t="s">
        <v>1628</v>
      </c>
      <c r="H108" s="2" t="s">
        <v>1637</v>
      </c>
      <c r="I108" s="2">
        <v>2019</v>
      </c>
      <c r="J108" s="2" t="s">
        <v>1638</v>
      </c>
      <c r="K108" s="2" t="s">
        <v>1626</v>
      </c>
      <c r="L108" s="2">
        <v>35</v>
      </c>
      <c r="M108" s="2">
        <v>15</v>
      </c>
      <c r="N108" s="2">
        <v>5</v>
      </c>
      <c r="O108" s="2">
        <v>175</v>
      </c>
      <c r="P108" s="2">
        <v>10</v>
      </c>
      <c r="Q108" s="2">
        <v>525</v>
      </c>
      <c r="R108" s="2" t="s">
        <v>1656</v>
      </c>
      <c r="S108" s="2" t="s">
        <v>1627</v>
      </c>
      <c r="T108" s="2">
        <v>848</v>
      </c>
      <c r="U108" s="2" t="s">
        <v>37</v>
      </c>
      <c r="V108" s="2" t="s">
        <v>66</v>
      </c>
      <c r="W108" s="2" t="s">
        <v>28</v>
      </c>
    </row>
    <row r="109" spans="1:23" x14ac:dyDescent="0.3">
      <c r="A109" s="2" t="s">
        <v>163</v>
      </c>
      <c r="B109" s="2" t="s">
        <v>30</v>
      </c>
      <c r="C109" s="2" t="s">
        <v>23</v>
      </c>
      <c r="D109" s="2" t="s">
        <v>32</v>
      </c>
      <c r="E109" s="2" t="s">
        <v>25</v>
      </c>
      <c r="F109" s="3">
        <v>43573</v>
      </c>
      <c r="G109" s="2" t="s">
        <v>1629</v>
      </c>
      <c r="H109" s="2" t="s">
        <v>1637</v>
      </c>
      <c r="I109" s="2">
        <v>2019</v>
      </c>
      <c r="J109" s="2" t="s">
        <v>1638</v>
      </c>
      <c r="K109" s="2" t="s">
        <v>1626</v>
      </c>
      <c r="L109" s="2">
        <v>65</v>
      </c>
      <c r="M109" s="2">
        <v>5</v>
      </c>
      <c r="N109" s="2">
        <v>3</v>
      </c>
      <c r="O109" s="2">
        <v>195</v>
      </c>
      <c r="P109" s="2">
        <v>2</v>
      </c>
      <c r="Q109" s="2">
        <v>325</v>
      </c>
      <c r="R109" s="2" t="s">
        <v>1656</v>
      </c>
      <c r="S109" s="2" t="s">
        <v>1627</v>
      </c>
      <c r="T109" s="2">
        <v>615</v>
      </c>
      <c r="U109" s="2" t="s">
        <v>26</v>
      </c>
      <c r="V109" s="2" t="s">
        <v>27</v>
      </c>
      <c r="W109" s="2" t="s">
        <v>28</v>
      </c>
    </row>
    <row r="110" spans="1:23" x14ac:dyDescent="0.3">
      <c r="A110" s="2" t="s">
        <v>164</v>
      </c>
      <c r="B110" s="2" t="s">
        <v>22</v>
      </c>
      <c r="C110" s="2" t="s">
        <v>41</v>
      </c>
      <c r="D110" s="2" t="s">
        <v>47</v>
      </c>
      <c r="E110" s="2" t="s">
        <v>53</v>
      </c>
      <c r="F110" s="3">
        <v>43574</v>
      </c>
      <c r="G110" s="2" t="s">
        <v>1630</v>
      </c>
      <c r="H110" s="2" t="s">
        <v>1637</v>
      </c>
      <c r="I110" s="2">
        <v>2019</v>
      </c>
      <c r="J110" s="2" t="s">
        <v>1638</v>
      </c>
      <c r="K110" s="2" t="s">
        <v>1626</v>
      </c>
      <c r="L110" s="2">
        <v>51</v>
      </c>
      <c r="M110" s="2">
        <v>40</v>
      </c>
      <c r="N110" s="2">
        <v>7</v>
      </c>
      <c r="O110" s="2">
        <v>357</v>
      </c>
      <c r="P110" s="2">
        <v>33</v>
      </c>
      <c r="Q110" s="2">
        <v>2040</v>
      </c>
      <c r="R110" s="2" t="s">
        <v>1656</v>
      </c>
      <c r="S110" s="2" t="s">
        <v>1627</v>
      </c>
      <c r="T110" s="2">
        <v>975</v>
      </c>
      <c r="U110" s="2" t="s">
        <v>37</v>
      </c>
      <c r="V110" s="2" t="s">
        <v>66</v>
      </c>
      <c r="W110" s="2" t="s">
        <v>28</v>
      </c>
    </row>
    <row r="111" spans="1:23" x14ac:dyDescent="0.3">
      <c r="A111" s="2" t="s">
        <v>165</v>
      </c>
      <c r="B111" s="2" t="s">
        <v>22</v>
      </c>
      <c r="C111" s="2" t="s">
        <v>34</v>
      </c>
      <c r="D111" s="2" t="s">
        <v>42</v>
      </c>
      <c r="E111" s="2" t="s">
        <v>25</v>
      </c>
      <c r="F111" s="3">
        <v>43575</v>
      </c>
      <c r="G111" s="2" t="s">
        <v>1631</v>
      </c>
      <c r="H111" s="2" t="s">
        <v>1637</v>
      </c>
      <c r="I111" s="2">
        <v>2019</v>
      </c>
      <c r="J111" s="2" t="s">
        <v>1638</v>
      </c>
      <c r="K111" s="2" t="s">
        <v>1632</v>
      </c>
      <c r="L111" s="2">
        <v>38</v>
      </c>
      <c r="M111" s="2">
        <v>15</v>
      </c>
      <c r="N111" s="2">
        <v>5</v>
      </c>
      <c r="O111" s="2">
        <v>190</v>
      </c>
      <c r="P111" s="2">
        <v>10</v>
      </c>
      <c r="Q111" s="2">
        <v>570</v>
      </c>
      <c r="R111" s="2" t="s">
        <v>1656</v>
      </c>
      <c r="S111" s="2" t="s">
        <v>1627</v>
      </c>
      <c r="T111" s="2">
        <v>220</v>
      </c>
      <c r="U111" s="2" t="s">
        <v>26</v>
      </c>
      <c r="V111" s="2" t="s">
        <v>44</v>
      </c>
      <c r="W111" s="2" t="s">
        <v>28</v>
      </c>
    </row>
    <row r="112" spans="1:23" x14ac:dyDescent="0.3">
      <c r="A112" s="2" t="s">
        <v>166</v>
      </c>
      <c r="B112" s="2" t="s">
        <v>40</v>
      </c>
      <c r="C112" s="2" t="s">
        <v>52</v>
      </c>
      <c r="D112" s="2" t="s">
        <v>56</v>
      </c>
      <c r="E112" s="2" t="s">
        <v>43</v>
      </c>
      <c r="F112" s="3">
        <v>43576</v>
      </c>
      <c r="G112" s="2" t="s">
        <v>1633</v>
      </c>
      <c r="H112" s="2" t="s">
        <v>1637</v>
      </c>
      <c r="I112" s="2">
        <v>2019</v>
      </c>
      <c r="J112" s="2" t="s">
        <v>1638</v>
      </c>
      <c r="K112" s="2" t="s">
        <v>1632</v>
      </c>
      <c r="L112" s="2">
        <v>34</v>
      </c>
      <c r="M112" s="2">
        <v>10</v>
      </c>
      <c r="N112" s="2">
        <v>4</v>
      </c>
      <c r="O112" s="2">
        <v>136</v>
      </c>
      <c r="P112" s="2">
        <v>6</v>
      </c>
      <c r="Q112" s="2">
        <v>340</v>
      </c>
      <c r="R112" s="2" t="s">
        <v>1657</v>
      </c>
      <c r="S112" s="2" t="s">
        <v>1627</v>
      </c>
      <c r="T112" s="2">
        <v>288</v>
      </c>
      <c r="U112" s="2" t="s">
        <v>26</v>
      </c>
      <c r="V112" s="2" t="s">
        <v>44</v>
      </c>
      <c r="W112" s="2" t="s">
        <v>28</v>
      </c>
    </row>
    <row r="113" spans="1:23" x14ac:dyDescent="0.3">
      <c r="A113" s="2" t="s">
        <v>167</v>
      </c>
      <c r="B113" s="2" t="s">
        <v>30</v>
      </c>
      <c r="C113" s="2" t="s">
        <v>68</v>
      </c>
      <c r="D113" s="2" t="s">
        <v>32</v>
      </c>
      <c r="E113" s="2" t="s">
        <v>48</v>
      </c>
      <c r="F113" s="3">
        <v>43577</v>
      </c>
      <c r="G113" s="2" t="s">
        <v>1634</v>
      </c>
      <c r="H113" s="2" t="s">
        <v>1637</v>
      </c>
      <c r="I113" s="2">
        <v>2019</v>
      </c>
      <c r="J113" s="2" t="s">
        <v>1638</v>
      </c>
      <c r="K113" s="2" t="s">
        <v>1626</v>
      </c>
      <c r="L113" s="2">
        <v>20</v>
      </c>
      <c r="M113" s="2">
        <v>5</v>
      </c>
      <c r="N113" s="2">
        <v>3</v>
      </c>
      <c r="O113" s="2">
        <v>60</v>
      </c>
      <c r="P113" s="2">
        <v>2</v>
      </c>
      <c r="Q113" s="2">
        <v>100</v>
      </c>
      <c r="R113" s="2" t="s">
        <v>1657</v>
      </c>
      <c r="S113" s="2" t="s">
        <v>1627</v>
      </c>
      <c r="T113" s="2">
        <v>128</v>
      </c>
      <c r="U113" s="2" t="s">
        <v>37</v>
      </c>
      <c r="V113" s="2" t="s">
        <v>27</v>
      </c>
      <c r="W113" s="2" t="s">
        <v>28</v>
      </c>
    </row>
    <row r="114" spans="1:23" x14ac:dyDescent="0.3">
      <c r="A114" s="2" t="s">
        <v>168</v>
      </c>
      <c r="B114" s="2" t="s">
        <v>61</v>
      </c>
      <c r="C114" s="2" t="s">
        <v>34</v>
      </c>
      <c r="D114" s="2" t="s">
        <v>35</v>
      </c>
      <c r="E114" s="2" t="s">
        <v>43</v>
      </c>
      <c r="F114" s="3">
        <v>43578</v>
      </c>
      <c r="G114" s="2" t="s">
        <v>1623</v>
      </c>
      <c r="H114" s="2" t="s">
        <v>1637</v>
      </c>
      <c r="I114" s="2">
        <v>2019</v>
      </c>
      <c r="J114" s="2" t="s">
        <v>1638</v>
      </c>
      <c r="K114" s="2" t="s">
        <v>1626</v>
      </c>
      <c r="L114" s="2">
        <v>59</v>
      </c>
      <c r="M114" s="2">
        <v>5</v>
      </c>
      <c r="N114" s="2">
        <v>2</v>
      </c>
      <c r="O114" s="2">
        <v>118</v>
      </c>
      <c r="P114" s="2">
        <v>3</v>
      </c>
      <c r="Q114" s="2">
        <v>295</v>
      </c>
      <c r="R114" s="2" t="s">
        <v>1656</v>
      </c>
      <c r="S114" s="2" t="s">
        <v>1627</v>
      </c>
      <c r="T114" s="2">
        <v>207</v>
      </c>
      <c r="U114" s="2" t="s">
        <v>26</v>
      </c>
      <c r="V114" s="2" t="s">
        <v>66</v>
      </c>
      <c r="W114" s="2" t="s">
        <v>59</v>
      </c>
    </row>
    <row r="115" spans="1:23" x14ac:dyDescent="0.3">
      <c r="A115" s="2" t="s">
        <v>169</v>
      </c>
      <c r="B115" s="2" t="s">
        <v>61</v>
      </c>
      <c r="C115" s="2" t="s">
        <v>52</v>
      </c>
      <c r="D115" s="2" t="s">
        <v>24</v>
      </c>
      <c r="E115" s="2" t="s">
        <v>25</v>
      </c>
      <c r="F115" s="3">
        <v>43579</v>
      </c>
      <c r="G115" s="2" t="s">
        <v>1628</v>
      </c>
      <c r="H115" s="2" t="s">
        <v>1637</v>
      </c>
      <c r="I115" s="2">
        <v>2019</v>
      </c>
      <c r="J115" s="2" t="s">
        <v>1638</v>
      </c>
      <c r="K115" s="2" t="s">
        <v>1626</v>
      </c>
      <c r="L115" s="2">
        <v>42</v>
      </c>
      <c r="M115" s="2">
        <v>5</v>
      </c>
      <c r="N115" s="2">
        <v>2</v>
      </c>
      <c r="O115" s="2">
        <v>84</v>
      </c>
      <c r="P115" s="2">
        <v>3</v>
      </c>
      <c r="Q115" s="2">
        <v>210</v>
      </c>
      <c r="R115" s="2" t="s">
        <v>1656</v>
      </c>
      <c r="S115" s="2" t="s">
        <v>1627</v>
      </c>
      <c r="T115" s="2">
        <v>258</v>
      </c>
      <c r="U115" s="2" t="s">
        <v>26</v>
      </c>
      <c r="V115" s="2" t="s">
        <v>38</v>
      </c>
      <c r="W115" s="2" t="s">
        <v>59</v>
      </c>
    </row>
    <row r="116" spans="1:23" x14ac:dyDescent="0.3">
      <c r="A116" s="2" t="s">
        <v>170</v>
      </c>
      <c r="B116" s="2" t="s">
        <v>30</v>
      </c>
      <c r="C116" s="2" t="s">
        <v>74</v>
      </c>
      <c r="D116" s="2" t="s">
        <v>32</v>
      </c>
      <c r="E116" s="2" t="s">
        <v>53</v>
      </c>
      <c r="F116" s="3">
        <v>43580</v>
      </c>
      <c r="G116" s="2" t="s">
        <v>1629</v>
      </c>
      <c r="H116" s="2" t="s">
        <v>1637</v>
      </c>
      <c r="I116" s="2">
        <v>2019</v>
      </c>
      <c r="J116" s="2" t="s">
        <v>1638</v>
      </c>
      <c r="K116" s="2" t="s">
        <v>1626</v>
      </c>
      <c r="L116" s="2">
        <v>55</v>
      </c>
      <c r="M116" s="2">
        <v>5</v>
      </c>
      <c r="N116" s="2">
        <v>3</v>
      </c>
      <c r="O116" s="2">
        <v>165</v>
      </c>
      <c r="P116" s="2">
        <v>2</v>
      </c>
      <c r="Q116" s="2">
        <v>275</v>
      </c>
      <c r="R116" s="2" t="s">
        <v>1657</v>
      </c>
      <c r="S116" s="2" t="s">
        <v>1627</v>
      </c>
      <c r="T116" s="2">
        <v>167</v>
      </c>
      <c r="U116" s="2" t="s">
        <v>37</v>
      </c>
      <c r="V116" s="2" t="s">
        <v>38</v>
      </c>
      <c r="W116" s="2" t="s">
        <v>28</v>
      </c>
    </row>
    <row r="117" spans="1:23" x14ac:dyDescent="0.3">
      <c r="A117" s="2" t="s">
        <v>171</v>
      </c>
      <c r="B117" s="2" t="s">
        <v>61</v>
      </c>
      <c r="C117" s="2" t="s">
        <v>31</v>
      </c>
      <c r="D117" s="2" t="s">
        <v>42</v>
      </c>
      <c r="E117" s="2" t="s">
        <v>43</v>
      </c>
      <c r="F117" s="3">
        <v>43581</v>
      </c>
      <c r="G117" s="2" t="s">
        <v>1630</v>
      </c>
      <c r="H117" s="2" t="s">
        <v>1637</v>
      </c>
      <c r="I117" s="2">
        <v>2019</v>
      </c>
      <c r="J117" s="2" t="s">
        <v>1638</v>
      </c>
      <c r="K117" s="2" t="s">
        <v>1626</v>
      </c>
      <c r="L117" s="2">
        <v>33</v>
      </c>
      <c r="M117" s="2">
        <v>15</v>
      </c>
      <c r="N117" s="2">
        <v>5</v>
      </c>
      <c r="O117" s="2">
        <v>165</v>
      </c>
      <c r="P117" s="2">
        <v>10</v>
      </c>
      <c r="Q117" s="2">
        <v>495</v>
      </c>
      <c r="R117" s="2" t="s">
        <v>1657</v>
      </c>
      <c r="S117" s="2" t="s">
        <v>1627</v>
      </c>
      <c r="T117" s="2">
        <v>6</v>
      </c>
      <c r="U117" s="2" t="s">
        <v>26</v>
      </c>
      <c r="V117" s="2" t="s">
        <v>27</v>
      </c>
      <c r="W117" s="2" t="s">
        <v>59</v>
      </c>
    </row>
    <row r="118" spans="1:23" x14ac:dyDescent="0.3">
      <c r="A118" s="2" t="s">
        <v>172</v>
      </c>
      <c r="B118" s="2" t="s">
        <v>22</v>
      </c>
      <c r="C118" s="2" t="s">
        <v>74</v>
      </c>
      <c r="D118" s="2" t="s">
        <v>32</v>
      </c>
      <c r="E118" s="2" t="s">
        <v>43</v>
      </c>
      <c r="F118" s="3">
        <v>43582</v>
      </c>
      <c r="G118" s="2" t="s">
        <v>1631</v>
      </c>
      <c r="H118" s="2" t="s">
        <v>1637</v>
      </c>
      <c r="I118" s="2">
        <v>2019</v>
      </c>
      <c r="J118" s="2" t="s">
        <v>1638</v>
      </c>
      <c r="K118" s="2" t="s">
        <v>1632</v>
      </c>
      <c r="L118" s="2">
        <v>45</v>
      </c>
      <c r="M118" s="2">
        <v>5</v>
      </c>
      <c r="N118" s="2">
        <v>3</v>
      </c>
      <c r="O118" s="2">
        <v>135</v>
      </c>
      <c r="P118" s="2">
        <v>2</v>
      </c>
      <c r="Q118" s="2">
        <v>225</v>
      </c>
      <c r="R118" s="2" t="s">
        <v>1657</v>
      </c>
      <c r="S118" s="2" t="s">
        <v>1627</v>
      </c>
      <c r="T118" s="2">
        <v>608</v>
      </c>
      <c r="U118" s="2" t="s">
        <v>37</v>
      </c>
      <c r="V118" s="2" t="s">
        <v>38</v>
      </c>
      <c r="W118" s="2" t="s">
        <v>28</v>
      </c>
    </row>
    <row r="119" spans="1:23" x14ac:dyDescent="0.3">
      <c r="A119" s="2" t="s">
        <v>173</v>
      </c>
      <c r="B119" s="2" t="s">
        <v>61</v>
      </c>
      <c r="C119" s="2" t="s">
        <v>74</v>
      </c>
      <c r="D119" s="2" t="s">
        <v>32</v>
      </c>
      <c r="E119" s="2" t="s">
        <v>25</v>
      </c>
      <c r="F119" s="3">
        <v>43583</v>
      </c>
      <c r="G119" s="2" t="s">
        <v>1633</v>
      </c>
      <c r="H119" s="2" t="s">
        <v>1637</v>
      </c>
      <c r="I119" s="2">
        <v>2019</v>
      </c>
      <c r="J119" s="2" t="s">
        <v>1638</v>
      </c>
      <c r="K119" s="2" t="s">
        <v>1632</v>
      </c>
      <c r="L119" s="2">
        <v>43</v>
      </c>
      <c r="M119" s="2">
        <v>5</v>
      </c>
      <c r="N119" s="2">
        <v>3</v>
      </c>
      <c r="O119" s="2">
        <v>129</v>
      </c>
      <c r="P119" s="2">
        <v>2</v>
      </c>
      <c r="Q119" s="2">
        <v>215</v>
      </c>
      <c r="R119" s="2" t="s">
        <v>1656</v>
      </c>
      <c r="S119" s="2" t="s">
        <v>1627</v>
      </c>
      <c r="T119" s="2">
        <v>497</v>
      </c>
      <c r="U119" s="2" t="s">
        <v>37</v>
      </c>
      <c r="V119" s="2" t="s">
        <v>27</v>
      </c>
      <c r="W119" s="2" t="s">
        <v>28</v>
      </c>
    </row>
    <row r="120" spans="1:23" x14ac:dyDescent="0.3">
      <c r="A120" s="2" t="s">
        <v>174</v>
      </c>
      <c r="B120" s="2" t="s">
        <v>30</v>
      </c>
      <c r="C120" s="2" t="s">
        <v>74</v>
      </c>
      <c r="D120" s="2" t="s">
        <v>24</v>
      </c>
      <c r="E120" s="2" t="s">
        <v>53</v>
      </c>
      <c r="F120" s="3">
        <v>43584</v>
      </c>
      <c r="G120" s="2" t="s">
        <v>1634</v>
      </c>
      <c r="H120" s="2" t="s">
        <v>1637</v>
      </c>
      <c r="I120" s="2">
        <v>2019</v>
      </c>
      <c r="J120" s="2" t="s">
        <v>1638</v>
      </c>
      <c r="K120" s="2" t="s">
        <v>1626</v>
      </c>
      <c r="L120" s="2">
        <v>16</v>
      </c>
      <c r="M120" s="2">
        <v>5</v>
      </c>
      <c r="N120" s="2">
        <v>2</v>
      </c>
      <c r="O120" s="2">
        <v>32</v>
      </c>
      <c r="P120" s="2">
        <v>3</v>
      </c>
      <c r="Q120" s="2">
        <v>80</v>
      </c>
      <c r="R120" s="2" t="s">
        <v>1657</v>
      </c>
      <c r="S120" s="2" t="s">
        <v>1627</v>
      </c>
      <c r="T120" s="2">
        <v>705</v>
      </c>
      <c r="U120" s="2" t="s">
        <v>37</v>
      </c>
      <c r="V120" s="2" t="s">
        <v>44</v>
      </c>
      <c r="W120" s="2" t="s">
        <v>45</v>
      </c>
    </row>
    <row r="121" spans="1:23" x14ac:dyDescent="0.3">
      <c r="A121" s="2" t="s">
        <v>175</v>
      </c>
      <c r="B121" s="2" t="s">
        <v>22</v>
      </c>
      <c r="C121" s="2" t="s">
        <v>34</v>
      </c>
      <c r="D121" s="2" t="s">
        <v>35</v>
      </c>
      <c r="E121" s="2" t="s">
        <v>57</v>
      </c>
      <c r="F121" s="3">
        <v>43585</v>
      </c>
      <c r="G121" s="2" t="s">
        <v>1623</v>
      </c>
      <c r="H121" s="2" t="s">
        <v>1637</v>
      </c>
      <c r="I121" s="2">
        <v>2019</v>
      </c>
      <c r="J121" s="2" t="s">
        <v>1638</v>
      </c>
      <c r="K121" s="2" t="s">
        <v>1626</v>
      </c>
      <c r="L121" s="2">
        <v>40</v>
      </c>
      <c r="M121" s="2">
        <v>5</v>
      </c>
      <c r="N121" s="2">
        <v>2</v>
      </c>
      <c r="O121" s="2">
        <v>80</v>
      </c>
      <c r="P121" s="2">
        <v>3</v>
      </c>
      <c r="Q121" s="2">
        <v>200</v>
      </c>
      <c r="R121" s="2" t="s">
        <v>1656</v>
      </c>
      <c r="S121" s="2" t="s">
        <v>1627</v>
      </c>
      <c r="T121" s="2">
        <v>308</v>
      </c>
      <c r="U121" s="2" t="s">
        <v>37</v>
      </c>
      <c r="V121" s="2" t="s">
        <v>38</v>
      </c>
      <c r="W121" s="2" t="s">
        <v>28</v>
      </c>
    </row>
    <row r="122" spans="1:23" x14ac:dyDescent="0.3">
      <c r="A122" s="2" t="s">
        <v>176</v>
      </c>
      <c r="B122" s="2" t="s">
        <v>22</v>
      </c>
      <c r="C122" s="2" t="s">
        <v>52</v>
      </c>
      <c r="D122" s="2" t="s">
        <v>35</v>
      </c>
      <c r="E122" s="2" t="s">
        <v>25</v>
      </c>
      <c r="F122" s="3">
        <v>43586</v>
      </c>
      <c r="G122" s="2" t="s">
        <v>1628</v>
      </c>
      <c r="H122" s="2" t="s">
        <v>1639</v>
      </c>
      <c r="I122" s="2">
        <v>2019</v>
      </c>
      <c r="J122" s="2" t="s">
        <v>1638</v>
      </c>
      <c r="K122" s="2" t="s">
        <v>1626</v>
      </c>
      <c r="L122" s="2">
        <v>79</v>
      </c>
      <c r="M122" s="2">
        <v>5</v>
      </c>
      <c r="N122" s="2">
        <v>2</v>
      </c>
      <c r="O122" s="2">
        <v>158</v>
      </c>
      <c r="P122" s="2">
        <v>3</v>
      </c>
      <c r="Q122" s="2">
        <v>395</v>
      </c>
      <c r="R122" s="2" t="s">
        <v>1657</v>
      </c>
      <c r="S122" s="2" t="s">
        <v>1627</v>
      </c>
      <c r="T122" s="2">
        <v>242</v>
      </c>
      <c r="U122" s="2" t="s">
        <v>37</v>
      </c>
      <c r="V122" s="2" t="s">
        <v>44</v>
      </c>
      <c r="W122" s="2" t="s">
        <v>45</v>
      </c>
    </row>
    <row r="123" spans="1:23" x14ac:dyDescent="0.3">
      <c r="A123" s="2" t="s">
        <v>177</v>
      </c>
      <c r="B123" s="2" t="s">
        <v>22</v>
      </c>
      <c r="C123" s="2" t="s">
        <v>34</v>
      </c>
      <c r="D123" s="2" t="s">
        <v>24</v>
      </c>
      <c r="E123" s="2" t="s">
        <v>25</v>
      </c>
      <c r="F123" s="3">
        <v>43587</v>
      </c>
      <c r="G123" s="2" t="s">
        <v>1629</v>
      </c>
      <c r="H123" s="2" t="s">
        <v>1639</v>
      </c>
      <c r="I123" s="2">
        <v>2019</v>
      </c>
      <c r="J123" s="2" t="s">
        <v>1638</v>
      </c>
      <c r="K123" s="2" t="s">
        <v>1626</v>
      </c>
      <c r="L123" s="2">
        <v>73</v>
      </c>
      <c r="M123" s="2">
        <v>5</v>
      </c>
      <c r="N123" s="2">
        <v>2</v>
      </c>
      <c r="O123" s="2">
        <v>146</v>
      </c>
      <c r="P123" s="2">
        <v>3</v>
      </c>
      <c r="Q123" s="2">
        <v>365</v>
      </c>
      <c r="R123" s="2" t="s">
        <v>1656</v>
      </c>
      <c r="S123" s="2" t="s">
        <v>1627</v>
      </c>
      <c r="T123" s="2">
        <v>347</v>
      </c>
      <c r="U123" s="2" t="s">
        <v>26</v>
      </c>
      <c r="V123" s="2" t="s">
        <v>27</v>
      </c>
      <c r="W123" s="2" t="s">
        <v>45</v>
      </c>
    </row>
    <row r="124" spans="1:23" x14ac:dyDescent="0.3">
      <c r="A124" s="2" t="s">
        <v>178</v>
      </c>
      <c r="B124" s="2" t="s">
        <v>61</v>
      </c>
      <c r="C124" s="2" t="s">
        <v>74</v>
      </c>
      <c r="D124" s="2" t="s">
        <v>35</v>
      </c>
      <c r="E124" s="2" t="s">
        <v>53</v>
      </c>
      <c r="F124" s="3">
        <v>43588</v>
      </c>
      <c r="G124" s="2" t="s">
        <v>1630</v>
      </c>
      <c r="H124" s="2" t="s">
        <v>1639</v>
      </c>
      <c r="I124" s="2">
        <v>2019</v>
      </c>
      <c r="J124" s="2" t="s">
        <v>1638</v>
      </c>
      <c r="K124" s="2" t="s">
        <v>1626</v>
      </c>
      <c r="L124" s="2">
        <v>50</v>
      </c>
      <c r="M124" s="2">
        <v>5</v>
      </c>
      <c r="N124" s="2">
        <v>2</v>
      </c>
      <c r="O124" s="2">
        <v>100</v>
      </c>
      <c r="P124" s="2">
        <v>3</v>
      </c>
      <c r="Q124" s="2">
        <v>250</v>
      </c>
      <c r="R124" s="2" t="s">
        <v>1657</v>
      </c>
      <c r="S124" s="2" t="s">
        <v>1627</v>
      </c>
      <c r="T124" s="2">
        <v>723</v>
      </c>
      <c r="U124" s="2" t="s">
        <v>26</v>
      </c>
      <c r="V124" s="2" t="s">
        <v>38</v>
      </c>
      <c r="W124" s="2" t="s">
        <v>28</v>
      </c>
    </row>
    <row r="125" spans="1:23" x14ac:dyDescent="0.3">
      <c r="A125" s="2" t="s">
        <v>179</v>
      </c>
      <c r="B125" s="2" t="s">
        <v>22</v>
      </c>
      <c r="C125" s="2" t="s">
        <v>41</v>
      </c>
      <c r="D125" s="2" t="s">
        <v>64</v>
      </c>
      <c r="E125" s="2" t="s">
        <v>36</v>
      </c>
      <c r="F125" s="3">
        <v>43589</v>
      </c>
      <c r="G125" s="2" t="s">
        <v>1631</v>
      </c>
      <c r="H125" s="2" t="s">
        <v>1639</v>
      </c>
      <c r="I125" s="2">
        <v>2019</v>
      </c>
      <c r="J125" s="2" t="s">
        <v>1638</v>
      </c>
      <c r="K125" s="2" t="s">
        <v>1632</v>
      </c>
      <c r="L125" s="2">
        <v>17</v>
      </c>
      <c r="M125" s="2">
        <v>25</v>
      </c>
      <c r="N125" s="2">
        <v>10</v>
      </c>
      <c r="O125" s="2">
        <v>170</v>
      </c>
      <c r="P125" s="2">
        <v>15</v>
      </c>
      <c r="Q125" s="2">
        <v>425</v>
      </c>
      <c r="R125" s="2" t="s">
        <v>1657</v>
      </c>
      <c r="S125" s="2" t="s">
        <v>1627</v>
      </c>
      <c r="T125" s="2">
        <v>736</v>
      </c>
      <c r="U125" s="2" t="s">
        <v>37</v>
      </c>
      <c r="V125" s="2" t="s">
        <v>27</v>
      </c>
      <c r="W125" s="2" t="s">
        <v>28</v>
      </c>
    </row>
    <row r="126" spans="1:23" x14ac:dyDescent="0.3">
      <c r="A126" s="2" t="s">
        <v>180</v>
      </c>
      <c r="B126" s="2" t="s">
        <v>61</v>
      </c>
      <c r="C126" s="2" t="s">
        <v>50</v>
      </c>
      <c r="D126" s="2" t="s">
        <v>64</v>
      </c>
      <c r="E126" s="2" t="s">
        <v>57</v>
      </c>
      <c r="F126" s="3">
        <v>43590</v>
      </c>
      <c r="G126" s="2" t="s">
        <v>1633</v>
      </c>
      <c r="H126" s="2" t="s">
        <v>1639</v>
      </c>
      <c r="I126" s="2">
        <v>2019</v>
      </c>
      <c r="J126" s="2" t="s">
        <v>1638</v>
      </c>
      <c r="K126" s="2" t="s">
        <v>1632</v>
      </c>
      <c r="L126" s="2">
        <v>91</v>
      </c>
      <c r="M126" s="2">
        <v>25</v>
      </c>
      <c r="N126" s="2">
        <v>10</v>
      </c>
      <c r="O126" s="2">
        <v>910</v>
      </c>
      <c r="P126" s="2">
        <v>15</v>
      </c>
      <c r="Q126" s="2">
        <v>2275</v>
      </c>
      <c r="R126" s="2" t="s">
        <v>1657</v>
      </c>
      <c r="S126" s="2" t="s">
        <v>1627</v>
      </c>
      <c r="T126" s="2">
        <v>302</v>
      </c>
      <c r="U126" s="2" t="s">
        <v>37</v>
      </c>
      <c r="V126" s="2" t="s">
        <v>27</v>
      </c>
      <c r="W126" s="2" t="s">
        <v>28</v>
      </c>
    </row>
    <row r="127" spans="1:23" x14ac:dyDescent="0.3">
      <c r="A127" s="2" t="s">
        <v>181</v>
      </c>
      <c r="B127" s="2" t="s">
        <v>40</v>
      </c>
      <c r="C127" s="2" t="s">
        <v>41</v>
      </c>
      <c r="D127" s="2" t="s">
        <v>42</v>
      </c>
      <c r="E127" s="2" t="s">
        <v>48</v>
      </c>
      <c r="F127" s="3">
        <v>43591</v>
      </c>
      <c r="G127" s="2" t="s">
        <v>1634</v>
      </c>
      <c r="H127" s="2" t="s">
        <v>1639</v>
      </c>
      <c r="I127" s="2">
        <v>2019</v>
      </c>
      <c r="J127" s="2" t="s">
        <v>1638</v>
      </c>
      <c r="K127" s="2" t="s">
        <v>1626</v>
      </c>
      <c r="L127" s="2">
        <v>63</v>
      </c>
      <c r="M127" s="2">
        <v>15</v>
      </c>
      <c r="N127" s="2">
        <v>5</v>
      </c>
      <c r="O127" s="2">
        <v>315</v>
      </c>
      <c r="P127" s="2">
        <v>10</v>
      </c>
      <c r="Q127" s="2">
        <v>945</v>
      </c>
      <c r="R127" s="2" t="s">
        <v>1657</v>
      </c>
      <c r="S127" s="2" t="s">
        <v>1627</v>
      </c>
      <c r="T127" s="2">
        <v>367</v>
      </c>
      <c r="U127" s="2" t="s">
        <v>26</v>
      </c>
      <c r="V127" s="2" t="s">
        <v>66</v>
      </c>
      <c r="W127" s="2" t="s">
        <v>45</v>
      </c>
    </row>
    <row r="128" spans="1:23" x14ac:dyDescent="0.3">
      <c r="A128" s="2" t="s">
        <v>182</v>
      </c>
      <c r="B128" s="2" t="s">
        <v>30</v>
      </c>
      <c r="C128" s="2" t="s">
        <v>70</v>
      </c>
      <c r="D128" s="2" t="s">
        <v>32</v>
      </c>
      <c r="E128" s="2" t="s">
        <v>48</v>
      </c>
      <c r="F128" s="3">
        <v>43592</v>
      </c>
      <c r="G128" s="2" t="s">
        <v>1623</v>
      </c>
      <c r="H128" s="2" t="s">
        <v>1639</v>
      </c>
      <c r="I128" s="2">
        <v>2019</v>
      </c>
      <c r="J128" s="2" t="s">
        <v>1638</v>
      </c>
      <c r="K128" s="2" t="s">
        <v>1626</v>
      </c>
      <c r="L128" s="2">
        <v>34</v>
      </c>
      <c r="M128" s="2">
        <v>5</v>
      </c>
      <c r="N128" s="2">
        <v>3</v>
      </c>
      <c r="O128" s="2">
        <v>102</v>
      </c>
      <c r="P128" s="2">
        <v>2</v>
      </c>
      <c r="Q128" s="2">
        <v>170</v>
      </c>
      <c r="R128" s="2" t="s">
        <v>1657</v>
      </c>
      <c r="S128" s="2" t="s">
        <v>1627</v>
      </c>
      <c r="T128" s="2">
        <v>163</v>
      </c>
      <c r="U128" s="2" t="s">
        <v>37</v>
      </c>
      <c r="V128" s="2" t="s">
        <v>44</v>
      </c>
      <c r="W128" s="2" t="s">
        <v>59</v>
      </c>
    </row>
    <row r="129" spans="1:23" x14ac:dyDescent="0.3">
      <c r="A129" s="2" t="s">
        <v>183</v>
      </c>
      <c r="B129" s="2" t="s">
        <v>61</v>
      </c>
      <c r="C129" s="2" t="s">
        <v>70</v>
      </c>
      <c r="D129" s="2" t="s">
        <v>64</v>
      </c>
      <c r="E129" s="2" t="s">
        <v>57</v>
      </c>
      <c r="F129" s="3">
        <v>43593</v>
      </c>
      <c r="G129" s="2" t="s">
        <v>1628</v>
      </c>
      <c r="H129" s="2" t="s">
        <v>1639</v>
      </c>
      <c r="I129" s="2">
        <v>2019</v>
      </c>
      <c r="J129" s="2" t="s">
        <v>1638</v>
      </c>
      <c r="K129" s="2" t="s">
        <v>1626</v>
      </c>
      <c r="L129" s="2">
        <v>51</v>
      </c>
      <c r="M129" s="2">
        <v>25</v>
      </c>
      <c r="N129" s="2">
        <v>10</v>
      </c>
      <c r="O129" s="2">
        <v>510</v>
      </c>
      <c r="P129" s="2">
        <v>15</v>
      </c>
      <c r="Q129" s="2">
        <v>1275</v>
      </c>
      <c r="R129" s="2" t="s">
        <v>1656</v>
      </c>
      <c r="S129" s="2" t="s">
        <v>1627</v>
      </c>
      <c r="T129" s="2">
        <v>924</v>
      </c>
      <c r="U129" s="2" t="s">
        <v>26</v>
      </c>
      <c r="V129" s="2" t="s">
        <v>27</v>
      </c>
      <c r="W129" s="2" t="s">
        <v>28</v>
      </c>
    </row>
    <row r="130" spans="1:23" x14ac:dyDescent="0.3">
      <c r="A130" s="2" t="s">
        <v>184</v>
      </c>
      <c r="B130" s="2" t="s">
        <v>40</v>
      </c>
      <c r="C130" s="2" t="s">
        <v>23</v>
      </c>
      <c r="D130" s="2" t="s">
        <v>32</v>
      </c>
      <c r="E130" s="2" t="s">
        <v>48</v>
      </c>
      <c r="F130" s="3">
        <v>43594</v>
      </c>
      <c r="G130" s="2" t="s">
        <v>1629</v>
      </c>
      <c r="H130" s="2" t="s">
        <v>1639</v>
      </c>
      <c r="I130" s="2">
        <v>2019</v>
      </c>
      <c r="J130" s="2" t="s">
        <v>1638</v>
      </c>
      <c r="K130" s="2" t="s">
        <v>1626</v>
      </c>
      <c r="L130" s="2">
        <v>84</v>
      </c>
      <c r="M130" s="2">
        <v>5</v>
      </c>
      <c r="N130" s="2">
        <v>3</v>
      </c>
      <c r="O130" s="2">
        <v>252</v>
      </c>
      <c r="P130" s="2">
        <v>2</v>
      </c>
      <c r="Q130" s="2">
        <v>420</v>
      </c>
      <c r="R130" s="2" t="s">
        <v>1656</v>
      </c>
      <c r="S130" s="2" t="s">
        <v>1627</v>
      </c>
      <c r="T130" s="2">
        <v>536</v>
      </c>
      <c r="U130" s="2" t="s">
        <v>37</v>
      </c>
      <c r="V130" s="2" t="s">
        <v>27</v>
      </c>
      <c r="W130" s="2" t="s">
        <v>59</v>
      </c>
    </row>
    <row r="131" spans="1:23" x14ac:dyDescent="0.3">
      <c r="A131" s="2" t="s">
        <v>185</v>
      </c>
      <c r="B131" s="2" t="s">
        <v>22</v>
      </c>
      <c r="C131" s="2" t="s">
        <v>23</v>
      </c>
      <c r="D131" s="2" t="s">
        <v>42</v>
      </c>
      <c r="E131" s="2" t="s">
        <v>25</v>
      </c>
      <c r="F131" s="3">
        <v>43595</v>
      </c>
      <c r="G131" s="2" t="s">
        <v>1630</v>
      </c>
      <c r="H131" s="2" t="s">
        <v>1639</v>
      </c>
      <c r="I131" s="2">
        <v>2019</v>
      </c>
      <c r="J131" s="2" t="s">
        <v>1638</v>
      </c>
      <c r="K131" s="2" t="s">
        <v>1626</v>
      </c>
      <c r="L131" s="2">
        <v>19</v>
      </c>
      <c r="M131" s="2">
        <v>15</v>
      </c>
      <c r="N131" s="2">
        <v>5</v>
      </c>
      <c r="O131" s="2">
        <v>95</v>
      </c>
      <c r="P131" s="2">
        <v>10</v>
      </c>
      <c r="Q131" s="2">
        <v>285</v>
      </c>
      <c r="R131" s="2" t="s">
        <v>1656</v>
      </c>
      <c r="S131" s="2" t="s">
        <v>1627</v>
      </c>
      <c r="T131" s="2">
        <v>612</v>
      </c>
      <c r="U131" s="2" t="s">
        <v>26</v>
      </c>
      <c r="V131" s="2" t="s">
        <v>38</v>
      </c>
      <c r="W131" s="2" t="s">
        <v>45</v>
      </c>
    </row>
    <row r="132" spans="1:23" x14ac:dyDescent="0.3">
      <c r="A132" s="2" t="s">
        <v>186</v>
      </c>
      <c r="B132" s="2" t="s">
        <v>40</v>
      </c>
      <c r="C132" s="2" t="s">
        <v>31</v>
      </c>
      <c r="D132" s="2" t="s">
        <v>32</v>
      </c>
      <c r="E132" s="2" t="s">
        <v>57</v>
      </c>
      <c r="F132" s="3">
        <v>43596</v>
      </c>
      <c r="G132" s="2" t="s">
        <v>1631</v>
      </c>
      <c r="H132" s="2" t="s">
        <v>1639</v>
      </c>
      <c r="I132" s="2">
        <v>2019</v>
      </c>
      <c r="J132" s="2" t="s">
        <v>1638</v>
      </c>
      <c r="K132" s="2" t="s">
        <v>1632</v>
      </c>
      <c r="L132" s="2">
        <v>51</v>
      </c>
      <c r="M132" s="2">
        <v>5</v>
      </c>
      <c r="N132" s="2">
        <v>3</v>
      </c>
      <c r="O132" s="2">
        <v>153</v>
      </c>
      <c r="P132" s="2">
        <v>2</v>
      </c>
      <c r="Q132" s="2">
        <v>255</v>
      </c>
      <c r="R132" s="2" t="s">
        <v>1656</v>
      </c>
      <c r="S132" s="2" t="s">
        <v>1627</v>
      </c>
      <c r="T132" s="2">
        <v>434</v>
      </c>
      <c r="U132" s="2" t="s">
        <v>37</v>
      </c>
      <c r="V132" s="2" t="s">
        <v>44</v>
      </c>
      <c r="W132" s="2" t="s">
        <v>28</v>
      </c>
    </row>
    <row r="133" spans="1:23" x14ac:dyDescent="0.3">
      <c r="A133" s="2" t="s">
        <v>187</v>
      </c>
      <c r="B133" s="2" t="s">
        <v>40</v>
      </c>
      <c r="C133" s="2" t="s">
        <v>31</v>
      </c>
      <c r="D133" s="2" t="s">
        <v>47</v>
      </c>
      <c r="E133" s="2" t="s">
        <v>53</v>
      </c>
      <c r="F133" s="3">
        <v>43597</v>
      </c>
      <c r="G133" s="2" t="s">
        <v>1633</v>
      </c>
      <c r="H133" s="2" t="s">
        <v>1639</v>
      </c>
      <c r="I133" s="2">
        <v>2019</v>
      </c>
      <c r="J133" s="2" t="s">
        <v>1638</v>
      </c>
      <c r="K133" s="2" t="s">
        <v>1632</v>
      </c>
      <c r="L133" s="2">
        <v>91</v>
      </c>
      <c r="M133" s="2">
        <v>40</v>
      </c>
      <c r="N133" s="2">
        <v>7</v>
      </c>
      <c r="O133" s="2">
        <v>637</v>
      </c>
      <c r="P133" s="2">
        <v>33</v>
      </c>
      <c r="Q133" s="2">
        <v>3640</v>
      </c>
      <c r="R133" s="2" t="s">
        <v>1656</v>
      </c>
      <c r="S133" s="2" t="s">
        <v>1627</v>
      </c>
      <c r="T133" s="2">
        <v>631</v>
      </c>
      <c r="U133" s="2" t="s">
        <v>26</v>
      </c>
      <c r="V133" s="2" t="s">
        <v>38</v>
      </c>
      <c r="W133" s="2" t="s">
        <v>45</v>
      </c>
    </row>
    <row r="134" spans="1:23" x14ac:dyDescent="0.3">
      <c r="A134" s="2" t="s">
        <v>188</v>
      </c>
      <c r="B134" s="2" t="s">
        <v>61</v>
      </c>
      <c r="C134" s="2" t="s">
        <v>34</v>
      </c>
      <c r="D134" s="2" t="s">
        <v>56</v>
      </c>
      <c r="E134" s="2" t="s">
        <v>48</v>
      </c>
      <c r="F134" s="3">
        <v>43598</v>
      </c>
      <c r="G134" s="2" t="s">
        <v>1634</v>
      </c>
      <c r="H134" s="2" t="s">
        <v>1639</v>
      </c>
      <c r="I134" s="2">
        <v>2019</v>
      </c>
      <c r="J134" s="2" t="s">
        <v>1638</v>
      </c>
      <c r="K134" s="2" t="s">
        <v>1626</v>
      </c>
      <c r="L134" s="2">
        <v>70</v>
      </c>
      <c r="M134" s="2">
        <v>10</v>
      </c>
      <c r="N134" s="2">
        <v>4</v>
      </c>
      <c r="O134" s="2">
        <v>280</v>
      </c>
      <c r="P134" s="2">
        <v>6</v>
      </c>
      <c r="Q134" s="2">
        <v>700</v>
      </c>
      <c r="R134" s="2" t="s">
        <v>1657</v>
      </c>
      <c r="S134" s="2" t="s">
        <v>1627</v>
      </c>
      <c r="T134" s="2">
        <v>87</v>
      </c>
      <c r="U134" s="2" t="s">
        <v>37</v>
      </c>
      <c r="V134" s="2" t="s">
        <v>66</v>
      </c>
      <c r="W134" s="2" t="s">
        <v>59</v>
      </c>
    </row>
    <row r="135" spans="1:23" x14ac:dyDescent="0.3">
      <c r="A135" s="2" t="s">
        <v>189</v>
      </c>
      <c r="B135" s="2" t="s">
        <v>22</v>
      </c>
      <c r="C135" s="2" t="s">
        <v>74</v>
      </c>
      <c r="D135" s="2" t="s">
        <v>47</v>
      </c>
      <c r="E135" s="2" t="s">
        <v>43</v>
      </c>
      <c r="F135" s="3">
        <v>43599</v>
      </c>
      <c r="G135" s="2" t="s">
        <v>1623</v>
      </c>
      <c r="H135" s="2" t="s">
        <v>1639</v>
      </c>
      <c r="I135" s="2">
        <v>2019</v>
      </c>
      <c r="J135" s="2" t="s">
        <v>1638</v>
      </c>
      <c r="K135" s="2" t="s">
        <v>1626</v>
      </c>
      <c r="L135" s="2">
        <v>82</v>
      </c>
      <c r="M135" s="2">
        <v>40</v>
      </c>
      <c r="N135" s="2">
        <v>7</v>
      </c>
      <c r="O135" s="2">
        <v>574</v>
      </c>
      <c r="P135" s="2">
        <v>33</v>
      </c>
      <c r="Q135" s="2">
        <v>3280</v>
      </c>
      <c r="R135" s="2" t="s">
        <v>1657</v>
      </c>
      <c r="S135" s="2" t="s">
        <v>1627</v>
      </c>
      <c r="T135" s="2">
        <v>133</v>
      </c>
      <c r="U135" s="2" t="s">
        <v>37</v>
      </c>
      <c r="V135" s="2" t="s">
        <v>44</v>
      </c>
      <c r="W135" s="2" t="s">
        <v>45</v>
      </c>
    </row>
    <row r="136" spans="1:23" x14ac:dyDescent="0.3">
      <c r="A136" s="2" t="s">
        <v>190</v>
      </c>
      <c r="B136" s="2" t="s">
        <v>22</v>
      </c>
      <c r="C136" s="2" t="s">
        <v>41</v>
      </c>
      <c r="D136" s="2" t="s">
        <v>32</v>
      </c>
      <c r="E136" s="2" t="s">
        <v>48</v>
      </c>
      <c r="F136" s="3">
        <v>43600</v>
      </c>
      <c r="G136" s="2" t="s">
        <v>1628</v>
      </c>
      <c r="H136" s="2" t="s">
        <v>1639</v>
      </c>
      <c r="I136" s="2">
        <v>2019</v>
      </c>
      <c r="J136" s="2" t="s">
        <v>1638</v>
      </c>
      <c r="K136" s="2" t="s">
        <v>1626</v>
      </c>
      <c r="L136" s="2">
        <v>66</v>
      </c>
      <c r="M136" s="2">
        <v>5</v>
      </c>
      <c r="N136" s="2">
        <v>3</v>
      </c>
      <c r="O136" s="2">
        <v>198</v>
      </c>
      <c r="P136" s="2">
        <v>2</v>
      </c>
      <c r="Q136" s="2">
        <v>330</v>
      </c>
      <c r="R136" s="2" t="s">
        <v>1657</v>
      </c>
      <c r="S136" s="2" t="s">
        <v>1627</v>
      </c>
      <c r="T136" s="2">
        <v>570</v>
      </c>
      <c r="U136" s="2" t="s">
        <v>26</v>
      </c>
      <c r="V136" s="2" t="s">
        <v>44</v>
      </c>
      <c r="W136" s="2" t="s">
        <v>45</v>
      </c>
    </row>
    <row r="137" spans="1:23" x14ac:dyDescent="0.3">
      <c r="A137" s="2" t="s">
        <v>191</v>
      </c>
      <c r="B137" s="2" t="s">
        <v>61</v>
      </c>
      <c r="C137" s="2" t="s">
        <v>34</v>
      </c>
      <c r="D137" s="2" t="s">
        <v>47</v>
      </c>
      <c r="E137" s="2" t="s">
        <v>57</v>
      </c>
      <c r="F137" s="3">
        <v>43601</v>
      </c>
      <c r="G137" s="2" t="s">
        <v>1629</v>
      </c>
      <c r="H137" s="2" t="s">
        <v>1639</v>
      </c>
      <c r="I137" s="2">
        <v>2019</v>
      </c>
      <c r="J137" s="2" t="s">
        <v>1638</v>
      </c>
      <c r="K137" s="2" t="s">
        <v>1626</v>
      </c>
      <c r="L137" s="2">
        <v>74</v>
      </c>
      <c r="M137" s="2">
        <v>40</v>
      </c>
      <c r="N137" s="2">
        <v>7</v>
      </c>
      <c r="O137" s="2">
        <v>518</v>
      </c>
      <c r="P137" s="2">
        <v>33</v>
      </c>
      <c r="Q137" s="2">
        <v>2960</v>
      </c>
      <c r="R137" s="2" t="s">
        <v>1657</v>
      </c>
      <c r="S137" s="2" t="s">
        <v>1627</v>
      </c>
      <c r="T137" s="2">
        <v>581</v>
      </c>
      <c r="U137" s="2" t="s">
        <v>37</v>
      </c>
      <c r="V137" s="2" t="s">
        <v>38</v>
      </c>
      <c r="W137" s="2" t="s">
        <v>45</v>
      </c>
    </row>
    <row r="138" spans="1:23" x14ac:dyDescent="0.3">
      <c r="A138" s="2" t="s">
        <v>192</v>
      </c>
      <c r="B138" s="2" t="s">
        <v>22</v>
      </c>
      <c r="C138" s="2" t="s">
        <v>70</v>
      </c>
      <c r="D138" s="2" t="s">
        <v>42</v>
      </c>
      <c r="E138" s="2" t="s">
        <v>36</v>
      </c>
      <c r="F138" s="3">
        <v>43602</v>
      </c>
      <c r="G138" s="2" t="s">
        <v>1630</v>
      </c>
      <c r="H138" s="2" t="s">
        <v>1639</v>
      </c>
      <c r="I138" s="2">
        <v>2019</v>
      </c>
      <c r="J138" s="2" t="s">
        <v>1638</v>
      </c>
      <c r="K138" s="2" t="s">
        <v>1626</v>
      </c>
      <c r="L138" s="2">
        <v>22</v>
      </c>
      <c r="M138" s="2">
        <v>15</v>
      </c>
      <c r="N138" s="2">
        <v>5</v>
      </c>
      <c r="O138" s="2">
        <v>110</v>
      </c>
      <c r="P138" s="2">
        <v>10</v>
      </c>
      <c r="Q138" s="2">
        <v>330</v>
      </c>
      <c r="R138" s="2" t="s">
        <v>1657</v>
      </c>
      <c r="S138" s="2" t="s">
        <v>1627</v>
      </c>
      <c r="T138" s="2">
        <v>429</v>
      </c>
      <c r="U138" s="2" t="s">
        <v>26</v>
      </c>
      <c r="V138" s="2" t="s">
        <v>66</v>
      </c>
      <c r="W138" s="2" t="s">
        <v>28</v>
      </c>
    </row>
    <row r="139" spans="1:23" x14ac:dyDescent="0.3">
      <c r="A139" s="2" t="s">
        <v>193</v>
      </c>
      <c r="B139" s="2" t="s">
        <v>30</v>
      </c>
      <c r="C139" s="2" t="s">
        <v>70</v>
      </c>
      <c r="D139" s="2" t="s">
        <v>42</v>
      </c>
      <c r="E139" s="2" t="s">
        <v>36</v>
      </c>
      <c r="F139" s="3">
        <v>43603</v>
      </c>
      <c r="G139" s="2" t="s">
        <v>1631</v>
      </c>
      <c r="H139" s="2" t="s">
        <v>1639</v>
      </c>
      <c r="I139" s="2">
        <v>2019</v>
      </c>
      <c r="J139" s="2" t="s">
        <v>1638</v>
      </c>
      <c r="K139" s="2" t="s">
        <v>1632</v>
      </c>
      <c r="L139" s="2">
        <v>72</v>
      </c>
      <c r="M139" s="2">
        <v>15</v>
      </c>
      <c r="N139" s="2">
        <v>5</v>
      </c>
      <c r="O139" s="2">
        <v>360</v>
      </c>
      <c r="P139" s="2">
        <v>10</v>
      </c>
      <c r="Q139" s="2">
        <v>1080</v>
      </c>
      <c r="R139" s="2" t="s">
        <v>1657</v>
      </c>
      <c r="S139" s="2" t="s">
        <v>1627</v>
      </c>
      <c r="T139" s="2">
        <v>855</v>
      </c>
      <c r="U139" s="2" t="s">
        <v>26</v>
      </c>
      <c r="V139" s="2" t="s">
        <v>66</v>
      </c>
      <c r="W139" s="2" t="s">
        <v>59</v>
      </c>
    </row>
    <row r="140" spans="1:23" x14ac:dyDescent="0.3">
      <c r="A140" s="2" t="s">
        <v>194</v>
      </c>
      <c r="B140" s="2" t="s">
        <v>40</v>
      </c>
      <c r="C140" s="2" t="s">
        <v>23</v>
      </c>
      <c r="D140" s="2" t="s">
        <v>32</v>
      </c>
      <c r="E140" s="2" t="s">
        <v>25</v>
      </c>
      <c r="F140" s="3">
        <v>43604</v>
      </c>
      <c r="G140" s="2" t="s">
        <v>1633</v>
      </c>
      <c r="H140" s="2" t="s">
        <v>1639</v>
      </c>
      <c r="I140" s="2">
        <v>2019</v>
      </c>
      <c r="J140" s="2" t="s">
        <v>1638</v>
      </c>
      <c r="K140" s="2" t="s">
        <v>1632</v>
      </c>
      <c r="L140" s="2">
        <v>72</v>
      </c>
      <c r="M140" s="2">
        <v>5</v>
      </c>
      <c r="N140" s="2">
        <v>3</v>
      </c>
      <c r="O140" s="2">
        <v>216</v>
      </c>
      <c r="P140" s="2">
        <v>2</v>
      </c>
      <c r="Q140" s="2">
        <v>360</v>
      </c>
      <c r="R140" s="2" t="s">
        <v>1657</v>
      </c>
      <c r="S140" s="2" t="s">
        <v>1627</v>
      </c>
      <c r="T140" s="2">
        <v>64</v>
      </c>
      <c r="U140" s="2" t="s">
        <v>26</v>
      </c>
      <c r="V140" s="2" t="s">
        <v>44</v>
      </c>
      <c r="W140" s="2" t="s">
        <v>28</v>
      </c>
    </row>
    <row r="141" spans="1:23" x14ac:dyDescent="0.3">
      <c r="A141" s="2" t="s">
        <v>195</v>
      </c>
      <c r="B141" s="2" t="s">
        <v>30</v>
      </c>
      <c r="C141" s="2" t="s">
        <v>41</v>
      </c>
      <c r="D141" s="2" t="s">
        <v>64</v>
      </c>
      <c r="E141" s="2" t="s">
        <v>48</v>
      </c>
      <c r="F141" s="3">
        <v>43605</v>
      </c>
      <c r="G141" s="2" t="s">
        <v>1634</v>
      </c>
      <c r="H141" s="2" t="s">
        <v>1639</v>
      </c>
      <c r="I141" s="2">
        <v>2019</v>
      </c>
      <c r="J141" s="2" t="s">
        <v>1638</v>
      </c>
      <c r="K141" s="2" t="s">
        <v>1626</v>
      </c>
      <c r="L141" s="2">
        <v>13</v>
      </c>
      <c r="M141" s="2">
        <v>25</v>
      </c>
      <c r="N141" s="2">
        <v>10</v>
      </c>
      <c r="O141" s="2">
        <v>130</v>
      </c>
      <c r="P141" s="2">
        <v>15</v>
      </c>
      <c r="Q141" s="2">
        <v>325</v>
      </c>
      <c r="R141" s="2" t="s">
        <v>1657</v>
      </c>
      <c r="S141" s="2" t="s">
        <v>1627</v>
      </c>
      <c r="T141" s="2">
        <v>473</v>
      </c>
      <c r="U141" s="2" t="s">
        <v>37</v>
      </c>
      <c r="V141" s="2" t="s">
        <v>66</v>
      </c>
      <c r="W141" s="2" t="s">
        <v>28</v>
      </c>
    </row>
    <row r="142" spans="1:23" x14ac:dyDescent="0.3">
      <c r="A142" s="2" t="s">
        <v>196</v>
      </c>
      <c r="B142" s="2" t="s">
        <v>22</v>
      </c>
      <c r="C142" s="2" t="s">
        <v>41</v>
      </c>
      <c r="D142" s="2" t="s">
        <v>42</v>
      </c>
      <c r="E142" s="2" t="s">
        <v>48</v>
      </c>
      <c r="F142" s="3">
        <v>43606</v>
      </c>
      <c r="G142" s="2" t="s">
        <v>1623</v>
      </c>
      <c r="H142" s="2" t="s">
        <v>1639</v>
      </c>
      <c r="I142" s="2">
        <v>2019</v>
      </c>
      <c r="J142" s="2" t="s">
        <v>1638</v>
      </c>
      <c r="K142" s="2" t="s">
        <v>1626</v>
      </c>
      <c r="L142" s="2">
        <v>94</v>
      </c>
      <c r="M142" s="2">
        <v>15</v>
      </c>
      <c r="N142" s="2">
        <v>5</v>
      </c>
      <c r="O142" s="2">
        <v>470</v>
      </c>
      <c r="P142" s="2">
        <v>10</v>
      </c>
      <c r="Q142" s="2">
        <v>1410</v>
      </c>
      <c r="R142" s="2" t="s">
        <v>1656</v>
      </c>
      <c r="S142" s="2" t="s">
        <v>1627</v>
      </c>
      <c r="T142" s="2">
        <v>58</v>
      </c>
      <c r="U142" s="2" t="s">
        <v>37</v>
      </c>
      <c r="V142" s="2" t="s">
        <v>44</v>
      </c>
      <c r="W142" s="2" t="s">
        <v>28</v>
      </c>
    </row>
    <row r="143" spans="1:23" x14ac:dyDescent="0.3">
      <c r="A143" s="2" t="s">
        <v>197</v>
      </c>
      <c r="B143" s="2" t="s">
        <v>40</v>
      </c>
      <c r="C143" s="2" t="s">
        <v>52</v>
      </c>
      <c r="D143" s="2" t="s">
        <v>24</v>
      </c>
      <c r="E143" s="2" t="s">
        <v>48</v>
      </c>
      <c r="F143" s="3">
        <v>43607</v>
      </c>
      <c r="G143" s="2" t="s">
        <v>1628</v>
      </c>
      <c r="H143" s="2" t="s">
        <v>1639</v>
      </c>
      <c r="I143" s="2">
        <v>2019</v>
      </c>
      <c r="J143" s="2" t="s">
        <v>1638</v>
      </c>
      <c r="K143" s="2" t="s">
        <v>1626</v>
      </c>
      <c r="L143" s="2">
        <v>41</v>
      </c>
      <c r="M143" s="2">
        <v>5</v>
      </c>
      <c r="N143" s="2">
        <v>2</v>
      </c>
      <c r="O143" s="2">
        <v>82</v>
      </c>
      <c r="P143" s="2">
        <v>3</v>
      </c>
      <c r="Q143" s="2">
        <v>205</v>
      </c>
      <c r="R143" s="2" t="s">
        <v>1656</v>
      </c>
      <c r="S143" s="2" t="s">
        <v>1627</v>
      </c>
      <c r="T143" s="2">
        <v>911</v>
      </c>
      <c r="U143" s="2" t="s">
        <v>37</v>
      </c>
      <c r="V143" s="2" t="s">
        <v>38</v>
      </c>
      <c r="W143" s="2" t="s">
        <v>59</v>
      </c>
    </row>
    <row r="144" spans="1:23" x14ac:dyDescent="0.3">
      <c r="A144" s="2" t="s">
        <v>198</v>
      </c>
      <c r="B144" s="2" t="s">
        <v>40</v>
      </c>
      <c r="C144" s="2" t="s">
        <v>41</v>
      </c>
      <c r="D144" s="2" t="s">
        <v>42</v>
      </c>
      <c r="E144" s="2" t="s">
        <v>48</v>
      </c>
      <c r="F144" s="3">
        <v>43608</v>
      </c>
      <c r="G144" s="2" t="s">
        <v>1629</v>
      </c>
      <c r="H144" s="2" t="s">
        <v>1639</v>
      </c>
      <c r="I144" s="2">
        <v>2019</v>
      </c>
      <c r="J144" s="2" t="s">
        <v>1638</v>
      </c>
      <c r="K144" s="2" t="s">
        <v>1626</v>
      </c>
      <c r="L144" s="2">
        <v>46</v>
      </c>
      <c r="M144" s="2">
        <v>15</v>
      </c>
      <c r="N144" s="2">
        <v>5</v>
      </c>
      <c r="O144" s="2">
        <v>230</v>
      </c>
      <c r="P144" s="2">
        <v>10</v>
      </c>
      <c r="Q144" s="2">
        <v>690</v>
      </c>
      <c r="R144" s="2" t="s">
        <v>1656</v>
      </c>
      <c r="S144" s="2" t="s">
        <v>1627</v>
      </c>
      <c r="T144" s="2">
        <v>127</v>
      </c>
      <c r="U144" s="2" t="s">
        <v>26</v>
      </c>
      <c r="V144" s="2" t="s">
        <v>38</v>
      </c>
      <c r="W144" s="2" t="s">
        <v>28</v>
      </c>
    </row>
    <row r="145" spans="1:23" x14ac:dyDescent="0.3">
      <c r="A145" s="2" t="s">
        <v>199</v>
      </c>
      <c r="B145" s="2" t="s">
        <v>40</v>
      </c>
      <c r="C145" s="2" t="s">
        <v>74</v>
      </c>
      <c r="D145" s="2" t="s">
        <v>42</v>
      </c>
      <c r="E145" s="2" t="s">
        <v>57</v>
      </c>
      <c r="F145" s="3">
        <v>43609</v>
      </c>
      <c r="G145" s="2" t="s">
        <v>1630</v>
      </c>
      <c r="H145" s="2" t="s">
        <v>1639</v>
      </c>
      <c r="I145" s="2">
        <v>2019</v>
      </c>
      <c r="J145" s="2" t="s">
        <v>1638</v>
      </c>
      <c r="K145" s="2" t="s">
        <v>1626</v>
      </c>
      <c r="L145" s="2">
        <v>70</v>
      </c>
      <c r="M145" s="2">
        <v>15</v>
      </c>
      <c r="N145" s="2">
        <v>5</v>
      </c>
      <c r="O145" s="2">
        <v>350</v>
      </c>
      <c r="P145" s="2">
        <v>10</v>
      </c>
      <c r="Q145" s="2">
        <v>1050</v>
      </c>
      <c r="R145" s="2" t="s">
        <v>1656</v>
      </c>
      <c r="S145" s="2" t="s">
        <v>1627</v>
      </c>
      <c r="T145" s="2">
        <v>65</v>
      </c>
      <c r="U145" s="2" t="s">
        <v>26</v>
      </c>
      <c r="V145" s="2" t="s">
        <v>27</v>
      </c>
      <c r="W145" s="2" t="s">
        <v>28</v>
      </c>
    </row>
    <row r="146" spans="1:23" x14ac:dyDescent="0.3">
      <c r="A146" s="2" t="s">
        <v>200</v>
      </c>
      <c r="B146" s="2" t="s">
        <v>40</v>
      </c>
      <c r="C146" s="2" t="s">
        <v>31</v>
      </c>
      <c r="D146" s="2" t="s">
        <v>32</v>
      </c>
      <c r="E146" s="2" t="s">
        <v>43</v>
      </c>
      <c r="F146" s="3">
        <v>43610</v>
      </c>
      <c r="G146" s="2" t="s">
        <v>1631</v>
      </c>
      <c r="H146" s="2" t="s">
        <v>1639</v>
      </c>
      <c r="I146" s="2">
        <v>2019</v>
      </c>
      <c r="J146" s="2" t="s">
        <v>1638</v>
      </c>
      <c r="K146" s="2" t="s">
        <v>1632</v>
      </c>
      <c r="L146" s="2">
        <v>87</v>
      </c>
      <c r="M146" s="2">
        <v>5</v>
      </c>
      <c r="N146" s="2">
        <v>3</v>
      </c>
      <c r="O146" s="2">
        <v>261</v>
      </c>
      <c r="P146" s="2">
        <v>2</v>
      </c>
      <c r="Q146" s="2">
        <v>435</v>
      </c>
      <c r="R146" s="2" t="s">
        <v>1657</v>
      </c>
      <c r="S146" s="2" t="s">
        <v>1627</v>
      </c>
      <c r="T146" s="2">
        <v>257</v>
      </c>
      <c r="U146" s="2" t="s">
        <v>26</v>
      </c>
      <c r="V146" s="2" t="s">
        <v>38</v>
      </c>
      <c r="W146" s="2" t="s">
        <v>45</v>
      </c>
    </row>
    <row r="147" spans="1:23" x14ac:dyDescent="0.3">
      <c r="A147" s="2" t="s">
        <v>201</v>
      </c>
      <c r="B147" s="2" t="s">
        <v>22</v>
      </c>
      <c r="C147" s="2" t="s">
        <v>23</v>
      </c>
      <c r="D147" s="2" t="s">
        <v>47</v>
      </c>
      <c r="E147" s="2" t="s">
        <v>43</v>
      </c>
      <c r="F147" s="3">
        <v>43611</v>
      </c>
      <c r="G147" s="2" t="s">
        <v>1633</v>
      </c>
      <c r="H147" s="2" t="s">
        <v>1639</v>
      </c>
      <c r="I147" s="2">
        <v>2019</v>
      </c>
      <c r="J147" s="2" t="s">
        <v>1638</v>
      </c>
      <c r="K147" s="2" t="s">
        <v>1632</v>
      </c>
      <c r="L147" s="2">
        <v>59</v>
      </c>
      <c r="M147" s="2">
        <v>40</v>
      </c>
      <c r="N147" s="2">
        <v>7</v>
      </c>
      <c r="O147" s="2">
        <v>413</v>
      </c>
      <c r="P147" s="2">
        <v>33</v>
      </c>
      <c r="Q147" s="2">
        <v>2360</v>
      </c>
      <c r="R147" s="2" t="s">
        <v>1657</v>
      </c>
      <c r="S147" s="2" t="s">
        <v>1627</v>
      </c>
      <c r="T147" s="2">
        <v>577</v>
      </c>
      <c r="U147" s="2" t="s">
        <v>26</v>
      </c>
      <c r="V147" s="2" t="s">
        <v>66</v>
      </c>
      <c r="W147" s="2" t="s">
        <v>45</v>
      </c>
    </row>
    <row r="148" spans="1:23" x14ac:dyDescent="0.3">
      <c r="A148" s="2" t="s">
        <v>202</v>
      </c>
      <c r="B148" s="2" t="s">
        <v>61</v>
      </c>
      <c r="C148" s="2" t="s">
        <v>74</v>
      </c>
      <c r="D148" s="2" t="s">
        <v>42</v>
      </c>
      <c r="E148" s="2" t="s">
        <v>53</v>
      </c>
      <c r="F148" s="3">
        <v>43612</v>
      </c>
      <c r="G148" s="2" t="s">
        <v>1634</v>
      </c>
      <c r="H148" s="2" t="s">
        <v>1639</v>
      </c>
      <c r="I148" s="2">
        <v>2019</v>
      </c>
      <c r="J148" s="2" t="s">
        <v>1638</v>
      </c>
      <c r="K148" s="2" t="s">
        <v>1626</v>
      </c>
      <c r="L148" s="2">
        <v>17</v>
      </c>
      <c r="M148" s="2">
        <v>15</v>
      </c>
      <c r="N148" s="2">
        <v>5</v>
      </c>
      <c r="O148" s="2">
        <v>85</v>
      </c>
      <c r="P148" s="2">
        <v>10</v>
      </c>
      <c r="Q148" s="2">
        <v>255</v>
      </c>
      <c r="R148" s="2" t="s">
        <v>1656</v>
      </c>
      <c r="S148" s="2" t="s">
        <v>1627</v>
      </c>
      <c r="T148" s="2">
        <v>245</v>
      </c>
      <c r="U148" s="2" t="s">
        <v>37</v>
      </c>
      <c r="V148" s="2" t="s">
        <v>66</v>
      </c>
      <c r="W148" s="2" t="s">
        <v>28</v>
      </c>
    </row>
    <row r="149" spans="1:23" x14ac:dyDescent="0.3">
      <c r="A149" s="2" t="s">
        <v>203</v>
      </c>
      <c r="B149" s="2" t="s">
        <v>61</v>
      </c>
      <c r="C149" s="2" t="s">
        <v>31</v>
      </c>
      <c r="D149" s="2" t="s">
        <v>56</v>
      </c>
      <c r="E149" s="2" t="s">
        <v>36</v>
      </c>
      <c r="F149" s="3">
        <v>43613</v>
      </c>
      <c r="G149" s="2" t="s">
        <v>1623</v>
      </c>
      <c r="H149" s="2" t="s">
        <v>1639</v>
      </c>
      <c r="I149" s="2">
        <v>2019</v>
      </c>
      <c r="J149" s="2" t="s">
        <v>1638</v>
      </c>
      <c r="K149" s="2" t="s">
        <v>1626</v>
      </c>
      <c r="L149" s="2">
        <v>40</v>
      </c>
      <c r="M149" s="2">
        <v>10</v>
      </c>
      <c r="N149" s="2">
        <v>4</v>
      </c>
      <c r="O149" s="2">
        <v>160</v>
      </c>
      <c r="P149" s="2">
        <v>6</v>
      </c>
      <c r="Q149" s="2">
        <v>400</v>
      </c>
      <c r="R149" s="2" t="s">
        <v>1657</v>
      </c>
      <c r="S149" s="2" t="s">
        <v>1627</v>
      </c>
      <c r="T149" s="2">
        <v>270</v>
      </c>
      <c r="U149" s="2" t="s">
        <v>26</v>
      </c>
      <c r="V149" s="2" t="s">
        <v>44</v>
      </c>
      <c r="W149" s="2" t="s">
        <v>28</v>
      </c>
    </row>
    <row r="150" spans="1:23" x14ac:dyDescent="0.3">
      <c r="A150" s="2" t="s">
        <v>204</v>
      </c>
      <c r="B150" s="2" t="s">
        <v>22</v>
      </c>
      <c r="C150" s="2" t="s">
        <v>52</v>
      </c>
      <c r="D150" s="2" t="s">
        <v>35</v>
      </c>
      <c r="E150" s="2" t="s">
        <v>43</v>
      </c>
      <c r="F150" s="3">
        <v>43614</v>
      </c>
      <c r="G150" s="2" t="s">
        <v>1628</v>
      </c>
      <c r="H150" s="2" t="s">
        <v>1639</v>
      </c>
      <c r="I150" s="2">
        <v>2019</v>
      </c>
      <c r="J150" s="2" t="s">
        <v>1638</v>
      </c>
      <c r="K150" s="2" t="s">
        <v>1626</v>
      </c>
      <c r="L150" s="2">
        <v>60</v>
      </c>
      <c r="M150" s="2">
        <v>5</v>
      </c>
      <c r="N150" s="2">
        <v>2</v>
      </c>
      <c r="O150" s="2">
        <v>120</v>
      </c>
      <c r="P150" s="2">
        <v>3</v>
      </c>
      <c r="Q150" s="2">
        <v>300</v>
      </c>
      <c r="R150" s="2" t="s">
        <v>1657</v>
      </c>
      <c r="S150" s="2" t="s">
        <v>1627</v>
      </c>
      <c r="T150" s="2">
        <v>95</v>
      </c>
      <c r="U150" s="2" t="s">
        <v>26</v>
      </c>
      <c r="V150" s="2" t="s">
        <v>44</v>
      </c>
      <c r="W150" s="2" t="s">
        <v>28</v>
      </c>
    </row>
    <row r="151" spans="1:23" x14ac:dyDescent="0.3">
      <c r="A151" s="2" t="s">
        <v>205</v>
      </c>
      <c r="B151" s="2" t="s">
        <v>30</v>
      </c>
      <c r="C151" s="2" t="s">
        <v>34</v>
      </c>
      <c r="D151" s="2" t="s">
        <v>47</v>
      </c>
      <c r="E151" s="2" t="s">
        <v>53</v>
      </c>
      <c r="F151" s="3">
        <v>43615</v>
      </c>
      <c r="G151" s="2" t="s">
        <v>1629</v>
      </c>
      <c r="H151" s="2" t="s">
        <v>1639</v>
      </c>
      <c r="I151" s="2">
        <v>2019</v>
      </c>
      <c r="J151" s="2" t="s">
        <v>1638</v>
      </c>
      <c r="K151" s="2" t="s">
        <v>1626</v>
      </c>
      <c r="L151" s="2">
        <v>26</v>
      </c>
      <c r="M151" s="2">
        <v>40</v>
      </c>
      <c r="N151" s="2">
        <v>7</v>
      </c>
      <c r="O151" s="2">
        <v>182</v>
      </c>
      <c r="P151" s="2">
        <v>33</v>
      </c>
      <c r="Q151" s="2">
        <v>1040</v>
      </c>
      <c r="R151" s="2" t="s">
        <v>1656</v>
      </c>
      <c r="S151" s="2" t="s">
        <v>1627</v>
      </c>
      <c r="T151" s="2">
        <v>524</v>
      </c>
      <c r="U151" s="2" t="s">
        <v>37</v>
      </c>
      <c r="V151" s="2" t="s">
        <v>66</v>
      </c>
      <c r="W151" s="2" t="s">
        <v>28</v>
      </c>
    </row>
    <row r="152" spans="1:23" x14ac:dyDescent="0.3">
      <c r="A152" s="2" t="s">
        <v>206</v>
      </c>
      <c r="B152" s="2" t="s">
        <v>61</v>
      </c>
      <c r="C152" s="2" t="s">
        <v>41</v>
      </c>
      <c r="D152" s="2" t="s">
        <v>32</v>
      </c>
      <c r="E152" s="2" t="s">
        <v>53</v>
      </c>
      <c r="F152" s="3">
        <v>43616</v>
      </c>
      <c r="G152" s="2" t="s">
        <v>1630</v>
      </c>
      <c r="H152" s="2" t="s">
        <v>1639</v>
      </c>
      <c r="I152" s="2">
        <v>2019</v>
      </c>
      <c r="J152" s="2" t="s">
        <v>1638</v>
      </c>
      <c r="K152" s="2" t="s">
        <v>1626</v>
      </c>
      <c r="L152" s="2">
        <v>39</v>
      </c>
      <c r="M152" s="2">
        <v>5</v>
      </c>
      <c r="N152" s="2">
        <v>3</v>
      </c>
      <c r="O152" s="2">
        <v>117</v>
      </c>
      <c r="P152" s="2">
        <v>2</v>
      </c>
      <c r="Q152" s="2">
        <v>195</v>
      </c>
      <c r="R152" s="2" t="s">
        <v>1656</v>
      </c>
      <c r="S152" s="2" t="s">
        <v>1627</v>
      </c>
      <c r="T152" s="2">
        <v>415</v>
      </c>
      <c r="U152" s="2" t="s">
        <v>37</v>
      </c>
      <c r="V152" s="2" t="s">
        <v>44</v>
      </c>
      <c r="W152" s="2" t="s">
        <v>45</v>
      </c>
    </row>
    <row r="153" spans="1:23" x14ac:dyDescent="0.3">
      <c r="A153" s="2" t="s">
        <v>207</v>
      </c>
      <c r="B153" s="2" t="s">
        <v>30</v>
      </c>
      <c r="C153" s="2" t="s">
        <v>68</v>
      </c>
      <c r="D153" s="2" t="s">
        <v>42</v>
      </c>
      <c r="E153" s="2" t="s">
        <v>43</v>
      </c>
      <c r="F153" s="3">
        <v>43617</v>
      </c>
      <c r="G153" s="2" t="s">
        <v>1631</v>
      </c>
      <c r="H153" s="2" t="s">
        <v>1640</v>
      </c>
      <c r="I153" s="2">
        <v>2019</v>
      </c>
      <c r="J153" s="2" t="s">
        <v>1638</v>
      </c>
      <c r="K153" s="2" t="s">
        <v>1632</v>
      </c>
      <c r="L153" s="2">
        <v>21</v>
      </c>
      <c r="M153" s="2">
        <v>15</v>
      </c>
      <c r="N153" s="2">
        <v>5</v>
      </c>
      <c r="O153" s="2">
        <v>105</v>
      </c>
      <c r="P153" s="2">
        <v>10</v>
      </c>
      <c r="Q153" s="2">
        <v>315</v>
      </c>
      <c r="R153" s="2" t="s">
        <v>1656</v>
      </c>
      <c r="S153" s="2" t="s">
        <v>1627</v>
      </c>
      <c r="T153" s="2">
        <v>267</v>
      </c>
      <c r="U153" s="2" t="s">
        <v>37</v>
      </c>
      <c r="V153" s="2" t="s">
        <v>38</v>
      </c>
      <c r="W153" s="2" t="s">
        <v>28</v>
      </c>
    </row>
    <row r="154" spans="1:23" x14ac:dyDescent="0.3">
      <c r="A154" s="2" t="s">
        <v>208</v>
      </c>
      <c r="B154" s="2" t="s">
        <v>22</v>
      </c>
      <c r="C154" s="2" t="s">
        <v>74</v>
      </c>
      <c r="D154" s="2" t="s">
        <v>42</v>
      </c>
      <c r="E154" s="2" t="s">
        <v>48</v>
      </c>
      <c r="F154" s="3">
        <v>43618</v>
      </c>
      <c r="G154" s="2" t="s">
        <v>1633</v>
      </c>
      <c r="H154" s="2" t="s">
        <v>1640</v>
      </c>
      <c r="I154" s="2">
        <v>2019</v>
      </c>
      <c r="J154" s="2" t="s">
        <v>1638</v>
      </c>
      <c r="K154" s="2" t="s">
        <v>1632</v>
      </c>
      <c r="L154" s="2">
        <v>55</v>
      </c>
      <c r="M154" s="2">
        <v>15</v>
      </c>
      <c r="N154" s="2">
        <v>5</v>
      </c>
      <c r="O154" s="2">
        <v>275</v>
      </c>
      <c r="P154" s="2">
        <v>10</v>
      </c>
      <c r="Q154" s="2">
        <v>825</v>
      </c>
      <c r="R154" s="2" t="s">
        <v>1656</v>
      </c>
      <c r="S154" s="2" t="s">
        <v>1627</v>
      </c>
      <c r="T154" s="2">
        <v>517</v>
      </c>
      <c r="U154" s="2" t="s">
        <v>26</v>
      </c>
      <c r="V154" s="2" t="s">
        <v>27</v>
      </c>
      <c r="W154" s="2" t="s">
        <v>28</v>
      </c>
    </row>
    <row r="155" spans="1:23" x14ac:dyDescent="0.3">
      <c r="A155" s="2" t="s">
        <v>209</v>
      </c>
      <c r="B155" s="2" t="s">
        <v>61</v>
      </c>
      <c r="C155" s="2" t="s">
        <v>41</v>
      </c>
      <c r="D155" s="2" t="s">
        <v>47</v>
      </c>
      <c r="E155" s="2" t="s">
        <v>57</v>
      </c>
      <c r="F155" s="3">
        <v>43619</v>
      </c>
      <c r="G155" s="2" t="s">
        <v>1634</v>
      </c>
      <c r="H155" s="2" t="s">
        <v>1640</v>
      </c>
      <c r="I155" s="2">
        <v>2019</v>
      </c>
      <c r="J155" s="2" t="s">
        <v>1638</v>
      </c>
      <c r="K155" s="2" t="s">
        <v>1626</v>
      </c>
      <c r="L155" s="2">
        <v>18</v>
      </c>
      <c r="M155" s="2">
        <v>40</v>
      </c>
      <c r="N155" s="2">
        <v>7</v>
      </c>
      <c r="O155" s="2">
        <v>126</v>
      </c>
      <c r="P155" s="2">
        <v>33</v>
      </c>
      <c r="Q155" s="2">
        <v>720</v>
      </c>
      <c r="R155" s="2" t="s">
        <v>1656</v>
      </c>
      <c r="S155" s="2" t="s">
        <v>1627</v>
      </c>
      <c r="T155" s="2">
        <v>775</v>
      </c>
      <c r="U155" s="2" t="s">
        <v>37</v>
      </c>
      <c r="V155" s="2" t="s">
        <v>27</v>
      </c>
      <c r="W155" s="2" t="s">
        <v>28</v>
      </c>
    </row>
    <row r="156" spans="1:23" x14ac:dyDescent="0.3">
      <c r="A156" s="2" t="s">
        <v>210</v>
      </c>
      <c r="B156" s="2" t="s">
        <v>22</v>
      </c>
      <c r="C156" s="2" t="s">
        <v>68</v>
      </c>
      <c r="D156" s="2" t="s">
        <v>47</v>
      </c>
      <c r="E156" s="2" t="s">
        <v>36</v>
      </c>
      <c r="F156" s="3">
        <v>43620</v>
      </c>
      <c r="G156" s="2" t="s">
        <v>1623</v>
      </c>
      <c r="H156" s="2" t="s">
        <v>1640</v>
      </c>
      <c r="I156" s="2">
        <v>2019</v>
      </c>
      <c r="J156" s="2" t="s">
        <v>1638</v>
      </c>
      <c r="K156" s="2" t="s">
        <v>1626</v>
      </c>
      <c r="L156" s="2">
        <v>99</v>
      </c>
      <c r="M156" s="2">
        <v>40</v>
      </c>
      <c r="N156" s="2">
        <v>7</v>
      </c>
      <c r="O156" s="2">
        <v>693</v>
      </c>
      <c r="P156" s="2">
        <v>33</v>
      </c>
      <c r="Q156" s="2">
        <v>3960</v>
      </c>
      <c r="R156" s="2" t="s">
        <v>1656</v>
      </c>
      <c r="S156" s="2" t="s">
        <v>1627</v>
      </c>
      <c r="T156" s="2">
        <v>300</v>
      </c>
      <c r="U156" s="2" t="s">
        <v>37</v>
      </c>
      <c r="V156" s="2" t="s">
        <v>44</v>
      </c>
      <c r="W156" s="2" t="s">
        <v>59</v>
      </c>
    </row>
    <row r="157" spans="1:23" x14ac:dyDescent="0.3">
      <c r="A157" s="2" t="s">
        <v>211</v>
      </c>
      <c r="B157" s="2" t="s">
        <v>61</v>
      </c>
      <c r="C157" s="2" t="s">
        <v>41</v>
      </c>
      <c r="D157" s="2" t="s">
        <v>24</v>
      </c>
      <c r="E157" s="2" t="s">
        <v>25</v>
      </c>
      <c r="F157" s="3">
        <v>43621</v>
      </c>
      <c r="G157" s="2" t="s">
        <v>1628</v>
      </c>
      <c r="H157" s="2" t="s">
        <v>1640</v>
      </c>
      <c r="I157" s="2">
        <v>2019</v>
      </c>
      <c r="J157" s="2" t="s">
        <v>1638</v>
      </c>
      <c r="K157" s="2" t="s">
        <v>1626</v>
      </c>
      <c r="L157" s="2">
        <v>91</v>
      </c>
      <c r="M157" s="2">
        <v>5</v>
      </c>
      <c r="N157" s="2">
        <v>2</v>
      </c>
      <c r="O157" s="2">
        <v>182</v>
      </c>
      <c r="P157" s="2">
        <v>3</v>
      </c>
      <c r="Q157" s="2">
        <v>455</v>
      </c>
      <c r="R157" s="2" t="s">
        <v>1657</v>
      </c>
      <c r="S157" s="2" t="s">
        <v>1627</v>
      </c>
      <c r="T157" s="2">
        <v>958</v>
      </c>
      <c r="U157" s="2" t="s">
        <v>26</v>
      </c>
      <c r="V157" s="2" t="s">
        <v>66</v>
      </c>
      <c r="W157" s="2" t="s">
        <v>28</v>
      </c>
    </row>
    <row r="158" spans="1:23" x14ac:dyDescent="0.3">
      <c r="A158" s="2" t="s">
        <v>212</v>
      </c>
      <c r="B158" s="2" t="s">
        <v>22</v>
      </c>
      <c r="C158" s="2" t="s">
        <v>41</v>
      </c>
      <c r="D158" s="2" t="s">
        <v>32</v>
      </c>
      <c r="E158" s="2" t="s">
        <v>48</v>
      </c>
      <c r="F158" s="3">
        <v>43622</v>
      </c>
      <c r="G158" s="2" t="s">
        <v>1629</v>
      </c>
      <c r="H158" s="2" t="s">
        <v>1640</v>
      </c>
      <c r="I158" s="2">
        <v>2019</v>
      </c>
      <c r="J158" s="2" t="s">
        <v>1638</v>
      </c>
      <c r="K158" s="2" t="s">
        <v>1626</v>
      </c>
      <c r="L158" s="2">
        <v>84</v>
      </c>
      <c r="M158" s="2">
        <v>5</v>
      </c>
      <c r="N158" s="2">
        <v>3</v>
      </c>
      <c r="O158" s="2">
        <v>252</v>
      </c>
      <c r="P158" s="2">
        <v>2</v>
      </c>
      <c r="Q158" s="2">
        <v>420</v>
      </c>
      <c r="R158" s="2" t="s">
        <v>1657</v>
      </c>
      <c r="S158" s="2" t="s">
        <v>1627</v>
      </c>
      <c r="T158" s="2">
        <v>659</v>
      </c>
      <c r="U158" s="2" t="s">
        <v>26</v>
      </c>
      <c r="V158" s="2" t="s">
        <v>66</v>
      </c>
      <c r="W158" s="2" t="s">
        <v>28</v>
      </c>
    </row>
    <row r="159" spans="1:23" x14ac:dyDescent="0.3">
      <c r="A159" s="2" t="s">
        <v>213</v>
      </c>
      <c r="B159" s="2" t="s">
        <v>22</v>
      </c>
      <c r="C159" s="2" t="s">
        <v>52</v>
      </c>
      <c r="D159" s="2" t="s">
        <v>56</v>
      </c>
      <c r="E159" s="2" t="s">
        <v>48</v>
      </c>
      <c r="F159" s="3">
        <v>43623</v>
      </c>
      <c r="G159" s="2" t="s">
        <v>1630</v>
      </c>
      <c r="H159" s="2" t="s">
        <v>1640</v>
      </c>
      <c r="I159" s="2">
        <v>2019</v>
      </c>
      <c r="J159" s="2" t="s">
        <v>1638</v>
      </c>
      <c r="K159" s="2" t="s">
        <v>1626</v>
      </c>
      <c r="L159" s="2">
        <v>83</v>
      </c>
      <c r="M159" s="2">
        <v>10</v>
      </c>
      <c r="N159" s="2">
        <v>4</v>
      </c>
      <c r="O159" s="2">
        <v>332</v>
      </c>
      <c r="P159" s="2">
        <v>6</v>
      </c>
      <c r="Q159" s="2">
        <v>830</v>
      </c>
      <c r="R159" s="2" t="s">
        <v>1656</v>
      </c>
      <c r="S159" s="2" t="s">
        <v>1627</v>
      </c>
      <c r="T159" s="2">
        <v>19</v>
      </c>
      <c r="U159" s="2" t="s">
        <v>26</v>
      </c>
      <c r="V159" s="2" t="s">
        <v>44</v>
      </c>
      <c r="W159" s="2" t="s">
        <v>28</v>
      </c>
    </row>
    <row r="160" spans="1:23" x14ac:dyDescent="0.3">
      <c r="A160" s="2" t="s">
        <v>214</v>
      </c>
      <c r="B160" s="2" t="s">
        <v>61</v>
      </c>
      <c r="C160" s="2" t="s">
        <v>74</v>
      </c>
      <c r="D160" s="2" t="s">
        <v>64</v>
      </c>
      <c r="E160" s="2" t="s">
        <v>48</v>
      </c>
      <c r="F160" s="3">
        <v>43624</v>
      </c>
      <c r="G160" s="2" t="s">
        <v>1631</v>
      </c>
      <c r="H160" s="2" t="s">
        <v>1640</v>
      </c>
      <c r="I160" s="2">
        <v>2019</v>
      </c>
      <c r="J160" s="2" t="s">
        <v>1638</v>
      </c>
      <c r="K160" s="2" t="s">
        <v>1632</v>
      </c>
      <c r="L160" s="2">
        <v>83</v>
      </c>
      <c r="M160" s="2">
        <v>25</v>
      </c>
      <c r="N160" s="2">
        <v>10</v>
      </c>
      <c r="O160" s="2">
        <v>830</v>
      </c>
      <c r="P160" s="2">
        <v>15</v>
      </c>
      <c r="Q160" s="2">
        <v>2075</v>
      </c>
      <c r="R160" s="2" t="s">
        <v>1657</v>
      </c>
      <c r="S160" s="2" t="s">
        <v>1627</v>
      </c>
      <c r="T160" s="2">
        <v>870</v>
      </c>
      <c r="U160" s="2" t="s">
        <v>37</v>
      </c>
      <c r="V160" s="2" t="s">
        <v>38</v>
      </c>
      <c r="W160" s="2" t="s">
        <v>28</v>
      </c>
    </row>
    <row r="161" spans="1:23" x14ac:dyDescent="0.3">
      <c r="A161" s="2" t="s">
        <v>215</v>
      </c>
      <c r="B161" s="2" t="s">
        <v>30</v>
      </c>
      <c r="C161" s="2" t="s">
        <v>34</v>
      </c>
      <c r="D161" s="2" t="s">
        <v>56</v>
      </c>
      <c r="E161" s="2" t="s">
        <v>36</v>
      </c>
      <c r="F161" s="3">
        <v>43625</v>
      </c>
      <c r="G161" s="2" t="s">
        <v>1633</v>
      </c>
      <c r="H161" s="2" t="s">
        <v>1640</v>
      </c>
      <c r="I161" s="2">
        <v>2019</v>
      </c>
      <c r="J161" s="2" t="s">
        <v>1638</v>
      </c>
      <c r="K161" s="2" t="s">
        <v>1632</v>
      </c>
      <c r="L161" s="2">
        <v>47</v>
      </c>
      <c r="M161" s="2">
        <v>10</v>
      </c>
      <c r="N161" s="2">
        <v>4</v>
      </c>
      <c r="O161" s="2">
        <v>188</v>
      </c>
      <c r="P161" s="2">
        <v>6</v>
      </c>
      <c r="Q161" s="2">
        <v>470</v>
      </c>
      <c r="R161" s="2" t="s">
        <v>1656</v>
      </c>
      <c r="S161" s="2" t="s">
        <v>1627</v>
      </c>
      <c r="T161" s="2">
        <v>400</v>
      </c>
      <c r="U161" s="2" t="s">
        <v>37</v>
      </c>
      <c r="V161" s="2" t="s">
        <v>44</v>
      </c>
      <c r="W161" s="2" t="s">
        <v>45</v>
      </c>
    </row>
    <row r="162" spans="1:23" x14ac:dyDescent="0.3">
      <c r="A162" s="2" t="s">
        <v>216</v>
      </c>
      <c r="B162" s="2" t="s">
        <v>40</v>
      </c>
      <c r="C162" s="2" t="s">
        <v>74</v>
      </c>
      <c r="D162" s="2" t="s">
        <v>24</v>
      </c>
      <c r="E162" s="2" t="s">
        <v>48</v>
      </c>
      <c r="F162" s="3">
        <v>43626</v>
      </c>
      <c r="G162" s="2" t="s">
        <v>1634</v>
      </c>
      <c r="H162" s="2" t="s">
        <v>1640</v>
      </c>
      <c r="I162" s="2">
        <v>2019</v>
      </c>
      <c r="J162" s="2" t="s">
        <v>1638</v>
      </c>
      <c r="K162" s="2" t="s">
        <v>1626</v>
      </c>
      <c r="L162" s="2">
        <v>18</v>
      </c>
      <c r="M162" s="2">
        <v>5</v>
      </c>
      <c r="N162" s="2">
        <v>2</v>
      </c>
      <c r="O162" s="2">
        <v>36</v>
      </c>
      <c r="P162" s="2">
        <v>3</v>
      </c>
      <c r="Q162" s="2">
        <v>90</v>
      </c>
      <c r="R162" s="2" t="s">
        <v>1657</v>
      </c>
      <c r="S162" s="2" t="s">
        <v>1627</v>
      </c>
      <c r="T162" s="2">
        <v>436</v>
      </c>
      <c r="U162" s="2" t="s">
        <v>26</v>
      </c>
      <c r="V162" s="2" t="s">
        <v>66</v>
      </c>
      <c r="W162" s="2" t="s">
        <v>59</v>
      </c>
    </row>
    <row r="163" spans="1:23" x14ac:dyDescent="0.3">
      <c r="A163" s="2" t="s">
        <v>217</v>
      </c>
      <c r="B163" s="2" t="s">
        <v>30</v>
      </c>
      <c r="C163" s="2" t="s">
        <v>41</v>
      </c>
      <c r="D163" s="2" t="s">
        <v>32</v>
      </c>
      <c r="E163" s="2" t="s">
        <v>53</v>
      </c>
      <c r="F163" s="3">
        <v>43627</v>
      </c>
      <c r="G163" s="2" t="s">
        <v>1623</v>
      </c>
      <c r="H163" s="2" t="s">
        <v>1640</v>
      </c>
      <c r="I163" s="2">
        <v>2019</v>
      </c>
      <c r="J163" s="2" t="s">
        <v>1638</v>
      </c>
      <c r="K163" s="2" t="s">
        <v>1626</v>
      </c>
      <c r="L163" s="2">
        <v>49</v>
      </c>
      <c r="M163" s="2">
        <v>5</v>
      </c>
      <c r="N163" s="2">
        <v>3</v>
      </c>
      <c r="O163" s="2">
        <v>147</v>
      </c>
      <c r="P163" s="2">
        <v>2</v>
      </c>
      <c r="Q163" s="2">
        <v>245</v>
      </c>
      <c r="R163" s="2" t="s">
        <v>1656</v>
      </c>
      <c r="S163" s="2" t="s">
        <v>1627</v>
      </c>
      <c r="T163" s="2">
        <v>375</v>
      </c>
      <c r="U163" s="2" t="s">
        <v>37</v>
      </c>
      <c r="V163" s="2" t="s">
        <v>66</v>
      </c>
      <c r="W163" s="2" t="s">
        <v>28</v>
      </c>
    </row>
    <row r="164" spans="1:23" x14ac:dyDescent="0.3">
      <c r="A164" s="2" t="s">
        <v>218</v>
      </c>
      <c r="B164" s="2" t="s">
        <v>61</v>
      </c>
      <c r="C164" s="2" t="s">
        <v>31</v>
      </c>
      <c r="D164" s="2" t="s">
        <v>56</v>
      </c>
      <c r="E164" s="2" t="s">
        <v>43</v>
      </c>
      <c r="F164" s="3">
        <v>43628</v>
      </c>
      <c r="G164" s="2" t="s">
        <v>1628</v>
      </c>
      <c r="H164" s="2" t="s">
        <v>1640</v>
      </c>
      <c r="I164" s="2">
        <v>2019</v>
      </c>
      <c r="J164" s="2" t="s">
        <v>1638</v>
      </c>
      <c r="K164" s="2" t="s">
        <v>1626</v>
      </c>
      <c r="L164" s="2">
        <v>79</v>
      </c>
      <c r="M164" s="2">
        <v>10</v>
      </c>
      <c r="N164" s="2">
        <v>4</v>
      </c>
      <c r="O164" s="2">
        <v>316</v>
      </c>
      <c r="P164" s="2">
        <v>6</v>
      </c>
      <c r="Q164" s="2">
        <v>790</v>
      </c>
      <c r="R164" s="2" t="s">
        <v>1656</v>
      </c>
      <c r="S164" s="2" t="s">
        <v>1627</v>
      </c>
      <c r="T164" s="2">
        <v>954</v>
      </c>
      <c r="U164" s="2" t="s">
        <v>26</v>
      </c>
      <c r="V164" s="2" t="s">
        <v>66</v>
      </c>
      <c r="W164" s="2" t="s">
        <v>28</v>
      </c>
    </row>
    <row r="165" spans="1:23" x14ac:dyDescent="0.3">
      <c r="A165" s="2" t="s">
        <v>219</v>
      </c>
      <c r="B165" s="2" t="s">
        <v>22</v>
      </c>
      <c r="C165" s="2" t="s">
        <v>68</v>
      </c>
      <c r="D165" s="2" t="s">
        <v>64</v>
      </c>
      <c r="E165" s="2" t="s">
        <v>48</v>
      </c>
      <c r="F165" s="3">
        <v>43629</v>
      </c>
      <c r="G165" s="2" t="s">
        <v>1629</v>
      </c>
      <c r="H165" s="2" t="s">
        <v>1640</v>
      </c>
      <c r="I165" s="2">
        <v>2019</v>
      </c>
      <c r="J165" s="2" t="s">
        <v>1638</v>
      </c>
      <c r="K165" s="2" t="s">
        <v>1626</v>
      </c>
      <c r="L165" s="2">
        <v>97</v>
      </c>
      <c r="M165" s="2">
        <v>25</v>
      </c>
      <c r="N165" s="2">
        <v>10</v>
      </c>
      <c r="O165" s="2">
        <v>970</v>
      </c>
      <c r="P165" s="2">
        <v>15</v>
      </c>
      <c r="Q165" s="2">
        <v>2425</v>
      </c>
      <c r="R165" s="2" t="s">
        <v>1656</v>
      </c>
      <c r="S165" s="2" t="s">
        <v>1627</v>
      </c>
      <c r="T165" s="2">
        <v>692</v>
      </c>
      <c r="U165" s="2" t="s">
        <v>26</v>
      </c>
      <c r="V165" s="2" t="s">
        <v>27</v>
      </c>
      <c r="W165" s="2" t="s">
        <v>59</v>
      </c>
    </row>
    <row r="166" spans="1:23" x14ac:dyDescent="0.3">
      <c r="A166" s="2" t="s">
        <v>220</v>
      </c>
      <c r="B166" s="2" t="s">
        <v>30</v>
      </c>
      <c r="C166" s="2" t="s">
        <v>68</v>
      </c>
      <c r="D166" s="2" t="s">
        <v>64</v>
      </c>
      <c r="E166" s="2" t="s">
        <v>43</v>
      </c>
      <c r="F166" s="3">
        <v>43630</v>
      </c>
      <c r="G166" s="2" t="s">
        <v>1630</v>
      </c>
      <c r="H166" s="2" t="s">
        <v>1640</v>
      </c>
      <c r="I166" s="2">
        <v>2019</v>
      </c>
      <c r="J166" s="2" t="s">
        <v>1638</v>
      </c>
      <c r="K166" s="2" t="s">
        <v>1626</v>
      </c>
      <c r="L166" s="2">
        <v>79</v>
      </c>
      <c r="M166" s="2">
        <v>25</v>
      </c>
      <c r="N166" s="2">
        <v>10</v>
      </c>
      <c r="O166" s="2">
        <v>790</v>
      </c>
      <c r="P166" s="2">
        <v>15</v>
      </c>
      <c r="Q166" s="2">
        <v>1975</v>
      </c>
      <c r="R166" s="2" t="s">
        <v>1656</v>
      </c>
      <c r="S166" s="2" t="s">
        <v>1627</v>
      </c>
      <c r="T166" s="2">
        <v>204</v>
      </c>
      <c r="U166" s="2" t="s">
        <v>26</v>
      </c>
      <c r="V166" s="2" t="s">
        <v>38</v>
      </c>
      <c r="W166" s="2" t="s">
        <v>59</v>
      </c>
    </row>
    <row r="167" spans="1:23" x14ac:dyDescent="0.3">
      <c r="A167" s="2" t="s">
        <v>221</v>
      </c>
      <c r="B167" s="2" t="s">
        <v>40</v>
      </c>
      <c r="C167" s="2" t="s">
        <v>68</v>
      </c>
      <c r="D167" s="2" t="s">
        <v>64</v>
      </c>
      <c r="E167" s="2" t="s">
        <v>36</v>
      </c>
      <c r="F167" s="3">
        <v>43631</v>
      </c>
      <c r="G167" s="2" t="s">
        <v>1631</v>
      </c>
      <c r="H167" s="2" t="s">
        <v>1640</v>
      </c>
      <c r="I167" s="2">
        <v>2019</v>
      </c>
      <c r="J167" s="2" t="s">
        <v>1638</v>
      </c>
      <c r="K167" s="2" t="s">
        <v>1632</v>
      </c>
      <c r="L167" s="2">
        <v>14</v>
      </c>
      <c r="M167" s="2">
        <v>25</v>
      </c>
      <c r="N167" s="2">
        <v>10</v>
      </c>
      <c r="O167" s="2">
        <v>140</v>
      </c>
      <c r="P167" s="2">
        <v>15</v>
      </c>
      <c r="Q167" s="2">
        <v>350</v>
      </c>
      <c r="R167" s="2" t="s">
        <v>1657</v>
      </c>
      <c r="S167" s="2" t="s">
        <v>1627</v>
      </c>
      <c r="T167" s="2">
        <v>22</v>
      </c>
      <c r="U167" s="2" t="s">
        <v>37</v>
      </c>
      <c r="V167" s="2" t="s">
        <v>38</v>
      </c>
      <c r="W167" s="2" t="s">
        <v>28</v>
      </c>
    </row>
    <row r="168" spans="1:23" x14ac:dyDescent="0.3">
      <c r="A168" s="2" t="s">
        <v>222</v>
      </c>
      <c r="B168" s="2" t="s">
        <v>61</v>
      </c>
      <c r="C168" s="2" t="s">
        <v>31</v>
      </c>
      <c r="D168" s="2" t="s">
        <v>42</v>
      </c>
      <c r="E168" s="2" t="s">
        <v>53</v>
      </c>
      <c r="F168" s="3">
        <v>43632</v>
      </c>
      <c r="G168" s="2" t="s">
        <v>1633</v>
      </c>
      <c r="H168" s="2" t="s">
        <v>1640</v>
      </c>
      <c r="I168" s="2">
        <v>2019</v>
      </c>
      <c r="J168" s="2" t="s">
        <v>1638</v>
      </c>
      <c r="K168" s="2" t="s">
        <v>1632</v>
      </c>
      <c r="L168" s="2">
        <v>27</v>
      </c>
      <c r="M168" s="2">
        <v>15</v>
      </c>
      <c r="N168" s="2">
        <v>5</v>
      </c>
      <c r="O168" s="2">
        <v>135</v>
      </c>
      <c r="P168" s="2">
        <v>10</v>
      </c>
      <c r="Q168" s="2">
        <v>405</v>
      </c>
      <c r="R168" s="2" t="s">
        <v>1656</v>
      </c>
      <c r="S168" s="2" t="s">
        <v>1627</v>
      </c>
      <c r="T168" s="2">
        <v>804</v>
      </c>
      <c r="U168" s="2" t="s">
        <v>37</v>
      </c>
      <c r="V168" s="2" t="s">
        <v>38</v>
      </c>
      <c r="W168" s="2" t="s">
        <v>28</v>
      </c>
    </row>
    <row r="169" spans="1:23" x14ac:dyDescent="0.3">
      <c r="A169" s="2" t="s">
        <v>223</v>
      </c>
      <c r="B169" s="2" t="s">
        <v>40</v>
      </c>
      <c r="C169" s="2" t="s">
        <v>70</v>
      </c>
      <c r="D169" s="2" t="s">
        <v>35</v>
      </c>
      <c r="E169" s="2" t="s">
        <v>57</v>
      </c>
      <c r="F169" s="3">
        <v>43633</v>
      </c>
      <c r="G169" s="2" t="s">
        <v>1634</v>
      </c>
      <c r="H169" s="2" t="s">
        <v>1640</v>
      </c>
      <c r="I169" s="2">
        <v>2019</v>
      </c>
      <c r="J169" s="2" t="s">
        <v>1638</v>
      </c>
      <c r="K169" s="2" t="s">
        <v>1626</v>
      </c>
      <c r="L169" s="2">
        <v>44</v>
      </c>
      <c r="M169" s="2">
        <v>5</v>
      </c>
      <c r="N169" s="2">
        <v>2</v>
      </c>
      <c r="O169" s="2">
        <v>88</v>
      </c>
      <c r="P169" s="2">
        <v>3</v>
      </c>
      <c r="Q169" s="2">
        <v>220</v>
      </c>
      <c r="R169" s="2" t="s">
        <v>1657</v>
      </c>
      <c r="S169" s="2" t="s">
        <v>1627</v>
      </c>
      <c r="T169" s="2">
        <v>441</v>
      </c>
      <c r="U169" s="2" t="s">
        <v>37</v>
      </c>
      <c r="V169" s="2" t="s">
        <v>38</v>
      </c>
      <c r="W169" s="2" t="s">
        <v>28</v>
      </c>
    </row>
    <row r="170" spans="1:23" x14ac:dyDescent="0.3">
      <c r="A170" s="2" t="s">
        <v>224</v>
      </c>
      <c r="B170" s="2" t="s">
        <v>22</v>
      </c>
      <c r="C170" s="2" t="s">
        <v>52</v>
      </c>
      <c r="D170" s="2" t="s">
        <v>47</v>
      </c>
      <c r="E170" s="2" t="s">
        <v>48</v>
      </c>
      <c r="F170" s="3">
        <v>43634</v>
      </c>
      <c r="G170" s="2" t="s">
        <v>1623</v>
      </c>
      <c r="H170" s="2" t="s">
        <v>1640</v>
      </c>
      <c r="I170" s="2">
        <v>2019</v>
      </c>
      <c r="J170" s="2" t="s">
        <v>1638</v>
      </c>
      <c r="K170" s="2" t="s">
        <v>1626</v>
      </c>
      <c r="L170" s="2">
        <v>50</v>
      </c>
      <c r="M170" s="2">
        <v>40</v>
      </c>
      <c r="N170" s="2">
        <v>7</v>
      </c>
      <c r="O170" s="2">
        <v>350</v>
      </c>
      <c r="P170" s="2">
        <v>33</v>
      </c>
      <c r="Q170" s="2">
        <v>2000</v>
      </c>
      <c r="R170" s="2" t="s">
        <v>1656</v>
      </c>
      <c r="S170" s="2" t="s">
        <v>1627</v>
      </c>
      <c r="T170" s="2">
        <v>588</v>
      </c>
      <c r="U170" s="2" t="s">
        <v>37</v>
      </c>
      <c r="V170" s="2" t="s">
        <v>44</v>
      </c>
      <c r="W170" s="2" t="s">
        <v>28</v>
      </c>
    </row>
    <row r="171" spans="1:23" x14ac:dyDescent="0.3">
      <c r="A171" s="2" t="s">
        <v>225</v>
      </c>
      <c r="B171" s="2" t="s">
        <v>61</v>
      </c>
      <c r="C171" s="2" t="s">
        <v>52</v>
      </c>
      <c r="D171" s="2" t="s">
        <v>56</v>
      </c>
      <c r="E171" s="2" t="s">
        <v>53</v>
      </c>
      <c r="F171" s="3">
        <v>43635</v>
      </c>
      <c r="G171" s="2" t="s">
        <v>1628</v>
      </c>
      <c r="H171" s="2" t="s">
        <v>1640</v>
      </c>
      <c r="I171" s="2">
        <v>2019</v>
      </c>
      <c r="J171" s="2" t="s">
        <v>1638</v>
      </c>
      <c r="K171" s="2" t="s">
        <v>1626</v>
      </c>
      <c r="L171" s="2">
        <v>60</v>
      </c>
      <c r="M171" s="2">
        <v>10</v>
      </c>
      <c r="N171" s="2">
        <v>4</v>
      </c>
      <c r="O171" s="2">
        <v>240</v>
      </c>
      <c r="P171" s="2">
        <v>6</v>
      </c>
      <c r="Q171" s="2">
        <v>600</v>
      </c>
      <c r="R171" s="2" t="s">
        <v>1656</v>
      </c>
      <c r="S171" s="2" t="s">
        <v>1627</v>
      </c>
      <c r="T171" s="2">
        <v>403</v>
      </c>
      <c r="U171" s="2" t="s">
        <v>26</v>
      </c>
      <c r="V171" s="2" t="s">
        <v>38</v>
      </c>
      <c r="W171" s="2" t="s">
        <v>45</v>
      </c>
    </row>
    <row r="172" spans="1:23" x14ac:dyDescent="0.3">
      <c r="A172" s="2" t="s">
        <v>107</v>
      </c>
      <c r="B172" s="2" t="s">
        <v>61</v>
      </c>
      <c r="C172" s="2" t="s">
        <v>74</v>
      </c>
      <c r="D172" s="2" t="s">
        <v>42</v>
      </c>
      <c r="E172" s="2" t="s">
        <v>43</v>
      </c>
      <c r="F172" s="3">
        <v>43636</v>
      </c>
      <c r="G172" s="2" t="s">
        <v>1629</v>
      </c>
      <c r="H172" s="2" t="s">
        <v>1640</v>
      </c>
      <c r="I172" s="2">
        <v>2019</v>
      </c>
      <c r="J172" s="2" t="s">
        <v>1638</v>
      </c>
      <c r="K172" s="2" t="s">
        <v>1626</v>
      </c>
      <c r="L172" s="2">
        <v>83</v>
      </c>
      <c r="M172" s="2">
        <v>15</v>
      </c>
      <c r="N172" s="2">
        <v>5</v>
      </c>
      <c r="O172" s="2">
        <v>415</v>
      </c>
      <c r="P172" s="2">
        <v>10</v>
      </c>
      <c r="Q172" s="2">
        <v>1245</v>
      </c>
      <c r="R172" s="2" t="s">
        <v>1657</v>
      </c>
      <c r="S172" s="2" t="s">
        <v>1627</v>
      </c>
      <c r="T172" s="2">
        <v>290</v>
      </c>
      <c r="U172" s="2" t="s">
        <v>26</v>
      </c>
      <c r="V172" s="2" t="s">
        <v>27</v>
      </c>
      <c r="W172" s="2" t="s">
        <v>59</v>
      </c>
    </row>
    <row r="173" spans="1:23" x14ac:dyDescent="0.3">
      <c r="A173" s="2" t="s">
        <v>226</v>
      </c>
      <c r="B173" s="2" t="s">
        <v>61</v>
      </c>
      <c r="C173" s="2" t="s">
        <v>50</v>
      </c>
      <c r="D173" s="2" t="s">
        <v>64</v>
      </c>
      <c r="E173" s="2" t="s">
        <v>43</v>
      </c>
      <c r="F173" s="3">
        <v>43637</v>
      </c>
      <c r="G173" s="2" t="s">
        <v>1630</v>
      </c>
      <c r="H173" s="2" t="s">
        <v>1640</v>
      </c>
      <c r="I173" s="2">
        <v>2019</v>
      </c>
      <c r="J173" s="2" t="s">
        <v>1638</v>
      </c>
      <c r="K173" s="2" t="s">
        <v>1626</v>
      </c>
      <c r="L173" s="2">
        <v>71</v>
      </c>
      <c r="M173" s="2">
        <v>25</v>
      </c>
      <c r="N173" s="2">
        <v>10</v>
      </c>
      <c r="O173" s="2">
        <v>710</v>
      </c>
      <c r="P173" s="2">
        <v>15</v>
      </c>
      <c r="Q173" s="2">
        <v>1775</v>
      </c>
      <c r="R173" s="2" t="s">
        <v>1656</v>
      </c>
      <c r="S173" s="2" t="s">
        <v>1627</v>
      </c>
      <c r="T173" s="2">
        <v>150</v>
      </c>
      <c r="U173" s="2" t="s">
        <v>26</v>
      </c>
      <c r="V173" s="2" t="s">
        <v>66</v>
      </c>
      <c r="W173" s="2" t="s">
        <v>28</v>
      </c>
    </row>
    <row r="174" spans="1:23" x14ac:dyDescent="0.3">
      <c r="A174" s="2" t="s">
        <v>227</v>
      </c>
      <c r="B174" s="2" t="s">
        <v>22</v>
      </c>
      <c r="C174" s="2" t="s">
        <v>31</v>
      </c>
      <c r="D174" s="2" t="s">
        <v>56</v>
      </c>
      <c r="E174" s="2" t="s">
        <v>53</v>
      </c>
      <c r="F174" s="3">
        <v>43638</v>
      </c>
      <c r="G174" s="2" t="s">
        <v>1631</v>
      </c>
      <c r="H174" s="2" t="s">
        <v>1640</v>
      </c>
      <c r="I174" s="2">
        <v>2019</v>
      </c>
      <c r="J174" s="2" t="s">
        <v>1638</v>
      </c>
      <c r="K174" s="2" t="s">
        <v>1632</v>
      </c>
      <c r="L174" s="2">
        <v>19</v>
      </c>
      <c r="M174" s="2">
        <v>10</v>
      </c>
      <c r="N174" s="2">
        <v>4</v>
      </c>
      <c r="O174" s="2">
        <v>76</v>
      </c>
      <c r="P174" s="2">
        <v>6</v>
      </c>
      <c r="Q174" s="2">
        <v>190</v>
      </c>
      <c r="R174" s="2" t="s">
        <v>1656</v>
      </c>
      <c r="S174" s="2" t="s">
        <v>1627</v>
      </c>
      <c r="T174" s="2">
        <v>876</v>
      </c>
      <c r="U174" s="2" t="s">
        <v>37</v>
      </c>
      <c r="V174" s="2" t="s">
        <v>27</v>
      </c>
      <c r="W174" s="2" t="s">
        <v>45</v>
      </c>
    </row>
    <row r="175" spans="1:23" x14ac:dyDescent="0.3">
      <c r="A175" s="2" t="s">
        <v>228</v>
      </c>
      <c r="B175" s="2" t="s">
        <v>40</v>
      </c>
      <c r="C175" s="2" t="s">
        <v>74</v>
      </c>
      <c r="D175" s="2" t="s">
        <v>35</v>
      </c>
      <c r="E175" s="2" t="s">
        <v>43</v>
      </c>
      <c r="F175" s="3">
        <v>43639</v>
      </c>
      <c r="G175" s="2" t="s">
        <v>1633</v>
      </c>
      <c r="H175" s="2" t="s">
        <v>1640</v>
      </c>
      <c r="I175" s="2">
        <v>2019</v>
      </c>
      <c r="J175" s="2" t="s">
        <v>1638</v>
      </c>
      <c r="K175" s="2" t="s">
        <v>1632</v>
      </c>
      <c r="L175" s="2">
        <v>57</v>
      </c>
      <c r="M175" s="2">
        <v>5</v>
      </c>
      <c r="N175" s="2">
        <v>2</v>
      </c>
      <c r="O175" s="2">
        <v>114</v>
      </c>
      <c r="P175" s="2">
        <v>3</v>
      </c>
      <c r="Q175" s="2">
        <v>285</v>
      </c>
      <c r="R175" s="2" t="s">
        <v>1657</v>
      </c>
      <c r="S175" s="2" t="s">
        <v>1627</v>
      </c>
      <c r="T175" s="2">
        <v>943</v>
      </c>
      <c r="U175" s="2" t="s">
        <v>37</v>
      </c>
      <c r="V175" s="2" t="s">
        <v>27</v>
      </c>
      <c r="W175" s="2" t="s">
        <v>28</v>
      </c>
    </row>
    <row r="176" spans="1:23" x14ac:dyDescent="0.3">
      <c r="A176" s="2" t="s">
        <v>229</v>
      </c>
      <c r="B176" s="2" t="s">
        <v>30</v>
      </c>
      <c r="C176" s="2" t="s">
        <v>41</v>
      </c>
      <c r="D176" s="2" t="s">
        <v>24</v>
      </c>
      <c r="E176" s="2" t="s">
        <v>48</v>
      </c>
      <c r="F176" s="3">
        <v>43640</v>
      </c>
      <c r="G176" s="2" t="s">
        <v>1634</v>
      </c>
      <c r="H176" s="2" t="s">
        <v>1640</v>
      </c>
      <c r="I176" s="2">
        <v>2019</v>
      </c>
      <c r="J176" s="2" t="s">
        <v>1638</v>
      </c>
      <c r="K176" s="2" t="s">
        <v>1626</v>
      </c>
      <c r="L176" s="2">
        <v>25</v>
      </c>
      <c r="M176" s="2">
        <v>5</v>
      </c>
      <c r="N176" s="2">
        <v>2</v>
      </c>
      <c r="O176" s="2">
        <v>50</v>
      </c>
      <c r="P176" s="2">
        <v>3</v>
      </c>
      <c r="Q176" s="2">
        <v>125</v>
      </c>
      <c r="R176" s="2" t="s">
        <v>1656</v>
      </c>
      <c r="S176" s="2" t="s">
        <v>1627</v>
      </c>
      <c r="T176" s="2">
        <v>245</v>
      </c>
      <c r="U176" s="2" t="s">
        <v>37</v>
      </c>
      <c r="V176" s="2" t="s">
        <v>27</v>
      </c>
      <c r="W176" s="2" t="s">
        <v>59</v>
      </c>
    </row>
    <row r="177" spans="1:23" x14ac:dyDescent="0.3">
      <c r="A177" s="2" t="s">
        <v>188</v>
      </c>
      <c r="B177" s="2" t="s">
        <v>22</v>
      </c>
      <c r="C177" s="2" t="s">
        <v>70</v>
      </c>
      <c r="D177" s="2" t="s">
        <v>42</v>
      </c>
      <c r="E177" s="2" t="s">
        <v>25</v>
      </c>
      <c r="F177" s="3">
        <v>43641</v>
      </c>
      <c r="G177" s="2" t="s">
        <v>1623</v>
      </c>
      <c r="H177" s="2" t="s">
        <v>1640</v>
      </c>
      <c r="I177" s="2">
        <v>2019</v>
      </c>
      <c r="J177" s="2" t="s">
        <v>1638</v>
      </c>
      <c r="K177" s="2" t="s">
        <v>1626</v>
      </c>
      <c r="L177" s="2">
        <v>48</v>
      </c>
      <c r="M177" s="2">
        <v>15</v>
      </c>
      <c r="N177" s="2">
        <v>5</v>
      </c>
      <c r="O177" s="2">
        <v>240</v>
      </c>
      <c r="P177" s="2">
        <v>10</v>
      </c>
      <c r="Q177" s="2">
        <v>720</v>
      </c>
      <c r="R177" s="2" t="s">
        <v>1656</v>
      </c>
      <c r="S177" s="2" t="s">
        <v>1627</v>
      </c>
      <c r="T177" s="2">
        <v>695</v>
      </c>
      <c r="U177" s="2" t="s">
        <v>37</v>
      </c>
      <c r="V177" s="2" t="s">
        <v>27</v>
      </c>
      <c r="W177" s="2" t="s">
        <v>28</v>
      </c>
    </row>
    <row r="178" spans="1:23" x14ac:dyDescent="0.3">
      <c r="A178" s="2" t="s">
        <v>230</v>
      </c>
      <c r="B178" s="2" t="s">
        <v>30</v>
      </c>
      <c r="C178" s="2" t="s">
        <v>52</v>
      </c>
      <c r="D178" s="2" t="s">
        <v>56</v>
      </c>
      <c r="E178" s="2" t="s">
        <v>36</v>
      </c>
      <c r="F178" s="3">
        <v>43642</v>
      </c>
      <c r="G178" s="2" t="s">
        <v>1628</v>
      </c>
      <c r="H178" s="2" t="s">
        <v>1640</v>
      </c>
      <c r="I178" s="2">
        <v>2019</v>
      </c>
      <c r="J178" s="2" t="s">
        <v>1638</v>
      </c>
      <c r="K178" s="2" t="s">
        <v>1626</v>
      </c>
      <c r="L178" s="2">
        <v>99</v>
      </c>
      <c r="M178" s="2">
        <v>10</v>
      </c>
      <c r="N178" s="2">
        <v>4</v>
      </c>
      <c r="O178" s="2">
        <v>396</v>
      </c>
      <c r="P178" s="2">
        <v>6</v>
      </c>
      <c r="Q178" s="2">
        <v>990</v>
      </c>
      <c r="R178" s="2" t="s">
        <v>1656</v>
      </c>
      <c r="S178" s="2" t="s">
        <v>1627</v>
      </c>
      <c r="T178" s="2">
        <v>418</v>
      </c>
      <c r="U178" s="2" t="s">
        <v>26</v>
      </c>
      <c r="V178" s="2" t="s">
        <v>38</v>
      </c>
      <c r="W178" s="2" t="s">
        <v>28</v>
      </c>
    </row>
    <row r="179" spans="1:23" x14ac:dyDescent="0.3">
      <c r="A179" s="2" t="s">
        <v>231</v>
      </c>
      <c r="B179" s="2" t="s">
        <v>22</v>
      </c>
      <c r="C179" s="2" t="s">
        <v>23</v>
      </c>
      <c r="D179" s="2" t="s">
        <v>24</v>
      </c>
      <c r="E179" s="2" t="s">
        <v>53</v>
      </c>
      <c r="F179" s="3">
        <v>43643</v>
      </c>
      <c r="G179" s="2" t="s">
        <v>1629</v>
      </c>
      <c r="H179" s="2" t="s">
        <v>1640</v>
      </c>
      <c r="I179" s="2">
        <v>2019</v>
      </c>
      <c r="J179" s="2" t="s">
        <v>1638</v>
      </c>
      <c r="K179" s="2" t="s">
        <v>1626</v>
      </c>
      <c r="L179" s="2">
        <v>47</v>
      </c>
      <c r="M179" s="2">
        <v>5</v>
      </c>
      <c r="N179" s="2">
        <v>2</v>
      </c>
      <c r="O179" s="2">
        <v>94</v>
      </c>
      <c r="P179" s="2">
        <v>3</v>
      </c>
      <c r="Q179" s="2">
        <v>235</v>
      </c>
      <c r="R179" s="2" t="s">
        <v>1656</v>
      </c>
      <c r="S179" s="2" t="s">
        <v>1627</v>
      </c>
      <c r="T179" s="2">
        <v>369</v>
      </c>
      <c r="U179" s="2" t="s">
        <v>37</v>
      </c>
      <c r="V179" s="2" t="s">
        <v>27</v>
      </c>
      <c r="W179" s="2" t="s">
        <v>28</v>
      </c>
    </row>
    <row r="180" spans="1:23" x14ac:dyDescent="0.3">
      <c r="A180" s="2" t="s">
        <v>232</v>
      </c>
      <c r="B180" s="2" t="s">
        <v>30</v>
      </c>
      <c r="C180" s="2" t="s">
        <v>23</v>
      </c>
      <c r="D180" s="2" t="s">
        <v>35</v>
      </c>
      <c r="E180" s="2" t="s">
        <v>48</v>
      </c>
      <c r="F180" s="3">
        <v>43644</v>
      </c>
      <c r="G180" s="2" t="s">
        <v>1630</v>
      </c>
      <c r="H180" s="2" t="s">
        <v>1640</v>
      </c>
      <c r="I180" s="2">
        <v>2019</v>
      </c>
      <c r="J180" s="2" t="s">
        <v>1638</v>
      </c>
      <c r="K180" s="2" t="s">
        <v>1626</v>
      </c>
      <c r="L180" s="2">
        <v>95</v>
      </c>
      <c r="M180" s="2">
        <v>5</v>
      </c>
      <c r="N180" s="2">
        <v>2</v>
      </c>
      <c r="O180" s="2">
        <v>190</v>
      </c>
      <c r="P180" s="2">
        <v>3</v>
      </c>
      <c r="Q180" s="2">
        <v>475</v>
      </c>
      <c r="R180" s="2" t="s">
        <v>1656</v>
      </c>
      <c r="S180" s="2" t="s">
        <v>1627</v>
      </c>
      <c r="T180" s="2">
        <v>596</v>
      </c>
      <c r="U180" s="2" t="s">
        <v>26</v>
      </c>
      <c r="V180" s="2" t="s">
        <v>38</v>
      </c>
      <c r="W180" s="2" t="s">
        <v>28</v>
      </c>
    </row>
    <row r="181" spans="1:23" x14ac:dyDescent="0.3">
      <c r="A181" s="2" t="s">
        <v>233</v>
      </c>
      <c r="B181" s="2" t="s">
        <v>40</v>
      </c>
      <c r="C181" s="2" t="s">
        <v>50</v>
      </c>
      <c r="D181" s="2" t="s">
        <v>56</v>
      </c>
      <c r="E181" s="2" t="s">
        <v>25</v>
      </c>
      <c r="F181" s="3">
        <v>43645</v>
      </c>
      <c r="G181" s="2" t="s">
        <v>1631</v>
      </c>
      <c r="H181" s="2" t="s">
        <v>1640</v>
      </c>
      <c r="I181" s="2">
        <v>2019</v>
      </c>
      <c r="J181" s="2" t="s">
        <v>1638</v>
      </c>
      <c r="K181" s="2" t="s">
        <v>1632</v>
      </c>
      <c r="L181" s="2">
        <v>25</v>
      </c>
      <c r="M181" s="2">
        <v>10</v>
      </c>
      <c r="N181" s="2">
        <v>4</v>
      </c>
      <c r="O181" s="2">
        <v>100</v>
      </c>
      <c r="P181" s="2">
        <v>6</v>
      </c>
      <c r="Q181" s="2">
        <v>250</v>
      </c>
      <c r="R181" s="2" t="s">
        <v>1657</v>
      </c>
      <c r="S181" s="2" t="s">
        <v>1627</v>
      </c>
      <c r="T181" s="2">
        <v>820</v>
      </c>
      <c r="U181" s="2" t="s">
        <v>37</v>
      </c>
      <c r="V181" s="2" t="s">
        <v>66</v>
      </c>
      <c r="W181" s="2" t="s">
        <v>28</v>
      </c>
    </row>
    <row r="182" spans="1:23" x14ac:dyDescent="0.3">
      <c r="A182" s="2" t="s">
        <v>234</v>
      </c>
      <c r="B182" s="2" t="s">
        <v>61</v>
      </c>
      <c r="C182" s="2" t="s">
        <v>23</v>
      </c>
      <c r="D182" s="2" t="s">
        <v>32</v>
      </c>
      <c r="E182" s="2" t="s">
        <v>43</v>
      </c>
      <c r="F182" s="3">
        <v>43646</v>
      </c>
      <c r="G182" s="2" t="s">
        <v>1633</v>
      </c>
      <c r="H182" s="2" t="s">
        <v>1640</v>
      </c>
      <c r="I182" s="2">
        <v>2019</v>
      </c>
      <c r="J182" s="2" t="s">
        <v>1638</v>
      </c>
      <c r="K182" s="2" t="s">
        <v>1632</v>
      </c>
      <c r="L182" s="2">
        <v>44</v>
      </c>
      <c r="M182" s="2">
        <v>5</v>
      </c>
      <c r="N182" s="2">
        <v>3</v>
      </c>
      <c r="O182" s="2">
        <v>132</v>
      </c>
      <c r="P182" s="2">
        <v>2</v>
      </c>
      <c r="Q182" s="2">
        <v>220</v>
      </c>
      <c r="R182" s="2" t="s">
        <v>1656</v>
      </c>
      <c r="S182" s="2" t="s">
        <v>1627</v>
      </c>
      <c r="T182" s="2">
        <v>338</v>
      </c>
      <c r="U182" s="2" t="s">
        <v>37</v>
      </c>
      <c r="V182" s="2" t="s">
        <v>27</v>
      </c>
      <c r="W182" s="2" t="s">
        <v>28</v>
      </c>
    </row>
    <row r="183" spans="1:23" x14ac:dyDescent="0.3">
      <c r="A183" s="2" t="s">
        <v>235</v>
      </c>
      <c r="B183" s="2" t="s">
        <v>22</v>
      </c>
      <c r="C183" s="2" t="s">
        <v>68</v>
      </c>
      <c r="D183" s="2" t="s">
        <v>35</v>
      </c>
      <c r="E183" s="2" t="s">
        <v>36</v>
      </c>
      <c r="F183" s="3">
        <v>43647</v>
      </c>
      <c r="G183" s="2" t="s">
        <v>1634</v>
      </c>
      <c r="H183" s="2" t="s">
        <v>1641</v>
      </c>
      <c r="I183" s="2">
        <v>2019</v>
      </c>
      <c r="J183" s="2" t="s">
        <v>1642</v>
      </c>
      <c r="K183" s="2" t="s">
        <v>1626</v>
      </c>
      <c r="L183" s="2">
        <v>27</v>
      </c>
      <c r="M183" s="2">
        <v>5</v>
      </c>
      <c r="N183" s="2">
        <v>2</v>
      </c>
      <c r="O183" s="2">
        <v>54</v>
      </c>
      <c r="P183" s="2">
        <v>3</v>
      </c>
      <c r="Q183" s="2">
        <v>135</v>
      </c>
      <c r="R183" s="2" t="s">
        <v>1656</v>
      </c>
      <c r="S183" s="2" t="s">
        <v>1627</v>
      </c>
      <c r="T183" s="2">
        <v>918</v>
      </c>
      <c r="U183" s="2" t="s">
        <v>26</v>
      </c>
      <c r="V183" s="2" t="s">
        <v>27</v>
      </c>
      <c r="W183" s="2" t="s">
        <v>45</v>
      </c>
    </row>
    <row r="184" spans="1:23" x14ac:dyDescent="0.3">
      <c r="A184" s="2" t="s">
        <v>236</v>
      </c>
      <c r="B184" s="2" t="s">
        <v>40</v>
      </c>
      <c r="C184" s="2" t="s">
        <v>70</v>
      </c>
      <c r="D184" s="2" t="s">
        <v>42</v>
      </c>
      <c r="E184" s="2" t="s">
        <v>53</v>
      </c>
      <c r="F184" s="3">
        <v>43648</v>
      </c>
      <c r="G184" s="2" t="s">
        <v>1623</v>
      </c>
      <c r="H184" s="2" t="s">
        <v>1641</v>
      </c>
      <c r="I184" s="2">
        <v>2019</v>
      </c>
      <c r="J184" s="2" t="s">
        <v>1642</v>
      </c>
      <c r="K184" s="2" t="s">
        <v>1626</v>
      </c>
      <c r="L184" s="2">
        <v>67</v>
      </c>
      <c r="M184" s="2">
        <v>15</v>
      </c>
      <c r="N184" s="2">
        <v>5</v>
      </c>
      <c r="O184" s="2">
        <v>335</v>
      </c>
      <c r="P184" s="2">
        <v>10</v>
      </c>
      <c r="Q184" s="2">
        <v>1005</v>
      </c>
      <c r="R184" s="2" t="s">
        <v>1656</v>
      </c>
      <c r="S184" s="2" t="s">
        <v>1627</v>
      </c>
      <c r="T184" s="2">
        <v>357</v>
      </c>
      <c r="U184" s="2" t="s">
        <v>26</v>
      </c>
      <c r="V184" s="2" t="s">
        <v>27</v>
      </c>
      <c r="W184" s="2" t="s">
        <v>28</v>
      </c>
    </row>
    <row r="185" spans="1:23" x14ac:dyDescent="0.3">
      <c r="A185" s="2" t="s">
        <v>237</v>
      </c>
      <c r="B185" s="2" t="s">
        <v>40</v>
      </c>
      <c r="C185" s="2" t="s">
        <v>31</v>
      </c>
      <c r="D185" s="2" t="s">
        <v>64</v>
      </c>
      <c r="E185" s="2" t="s">
        <v>57</v>
      </c>
      <c r="F185" s="3">
        <v>43649</v>
      </c>
      <c r="G185" s="2" t="s">
        <v>1628</v>
      </c>
      <c r="H185" s="2" t="s">
        <v>1641</v>
      </c>
      <c r="I185" s="2">
        <v>2019</v>
      </c>
      <c r="J185" s="2" t="s">
        <v>1642</v>
      </c>
      <c r="K185" s="2" t="s">
        <v>1626</v>
      </c>
      <c r="L185" s="2">
        <v>21</v>
      </c>
      <c r="M185" s="2">
        <v>25</v>
      </c>
      <c r="N185" s="2">
        <v>10</v>
      </c>
      <c r="O185" s="2">
        <v>210</v>
      </c>
      <c r="P185" s="2">
        <v>15</v>
      </c>
      <c r="Q185" s="2">
        <v>525</v>
      </c>
      <c r="R185" s="2" t="s">
        <v>1657</v>
      </c>
      <c r="S185" s="2" t="s">
        <v>1627</v>
      </c>
      <c r="T185" s="2">
        <v>631</v>
      </c>
      <c r="U185" s="2" t="s">
        <v>26</v>
      </c>
      <c r="V185" s="2" t="s">
        <v>38</v>
      </c>
      <c r="W185" s="2" t="s">
        <v>28</v>
      </c>
    </row>
    <row r="186" spans="1:23" x14ac:dyDescent="0.3">
      <c r="A186" s="2" t="s">
        <v>238</v>
      </c>
      <c r="B186" s="2" t="s">
        <v>61</v>
      </c>
      <c r="C186" s="2" t="s">
        <v>34</v>
      </c>
      <c r="D186" s="2" t="s">
        <v>32</v>
      </c>
      <c r="E186" s="2" t="s">
        <v>25</v>
      </c>
      <c r="F186" s="3">
        <v>43650</v>
      </c>
      <c r="G186" s="2" t="s">
        <v>1629</v>
      </c>
      <c r="H186" s="2" t="s">
        <v>1641</v>
      </c>
      <c r="I186" s="2">
        <v>2019</v>
      </c>
      <c r="J186" s="2" t="s">
        <v>1642</v>
      </c>
      <c r="K186" s="2" t="s">
        <v>1626</v>
      </c>
      <c r="L186" s="2">
        <v>85</v>
      </c>
      <c r="M186" s="2">
        <v>5</v>
      </c>
      <c r="N186" s="2">
        <v>3</v>
      </c>
      <c r="O186" s="2">
        <v>255</v>
      </c>
      <c r="P186" s="2">
        <v>2</v>
      </c>
      <c r="Q186" s="2">
        <v>425</v>
      </c>
      <c r="R186" s="2" t="s">
        <v>1657</v>
      </c>
      <c r="S186" s="2" t="s">
        <v>1627</v>
      </c>
      <c r="T186" s="2">
        <v>340</v>
      </c>
      <c r="U186" s="2" t="s">
        <v>26</v>
      </c>
      <c r="V186" s="2" t="s">
        <v>66</v>
      </c>
      <c r="W186" s="2" t="s">
        <v>45</v>
      </c>
    </row>
    <row r="187" spans="1:23" x14ac:dyDescent="0.3">
      <c r="A187" s="2" t="s">
        <v>239</v>
      </c>
      <c r="B187" s="2" t="s">
        <v>61</v>
      </c>
      <c r="C187" s="2" t="s">
        <v>70</v>
      </c>
      <c r="D187" s="2" t="s">
        <v>64</v>
      </c>
      <c r="E187" s="2" t="s">
        <v>25</v>
      </c>
      <c r="F187" s="3">
        <v>43651</v>
      </c>
      <c r="G187" s="2" t="s">
        <v>1630</v>
      </c>
      <c r="H187" s="2" t="s">
        <v>1641</v>
      </c>
      <c r="I187" s="2">
        <v>2019</v>
      </c>
      <c r="J187" s="2" t="s">
        <v>1642</v>
      </c>
      <c r="K187" s="2" t="s">
        <v>1626</v>
      </c>
      <c r="L187" s="2">
        <v>87</v>
      </c>
      <c r="M187" s="2">
        <v>25</v>
      </c>
      <c r="N187" s="2">
        <v>10</v>
      </c>
      <c r="O187" s="2">
        <v>870</v>
      </c>
      <c r="P187" s="2">
        <v>15</v>
      </c>
      <c r="Q187" s="2">
        <v>2175</v>
      </c>
      <c r="R187" s="2" t="s">
        <v>1656</v>
      </c>
      <c r="S187" s="2" t="s">
        <v>1627</v>
      </c>
      <c r="T187" s="2">
        <v>99</v>
      </c>
      <c r="U187" s="2" t="s">
        <v>37</v>
      </c>
      <c r="V187" s="2" t="s">
        <v>66</v>
      </c>
      <c r="W187" s="2" t="s">
        <v>28</v>
      </c>
    </row>
    <row r="188" spans="1:23" x14ac:dyDescent="0.3">
      <c r="A188" s="2" t="s">
        <v>240</v>
      </c>
      <c r="B188" s="2" t="s">
        <v>22</v>
      </c>
      <c r="C188" s="2" t="s">
        <v>31</v>
      </c>
      <c r="D188" s="2" t="s">
        <v>56</v>
      </c>
      <c r="E188" s="2" t="s">
        <v>53</v>
      </c>
      <c r="F188" s="3">
        <v>43652</v>
      </c>
      <c r="G188" s="2" t="s">
        <v>1631</v>
      </c>
      <c r="H188" s="2" t="s">
        <v>1641</v>
      </c>
      <c r="I188" s="2">
        <v>2019</v>
      </c>
      <c r="J188" s="2" t="s">
        <v>1642</v>
      </c>
      <c r="K188" s="2" t="s">
        <v>1632</v>
      </c>
      <c r="L188" s="2">
        <v>46</v>
      </c>
      <c r="M188" s="2">
        <v>10</v>
      </c>
      <c r="N188" s="2">
        <v>4</v>
      </c>
      <c r="O188" s="2">
        <v>184</v>
      </c>
      <c r="P188" s="2">
        <v>6</v>
      </c>
      <c r="Q188" s="2">
        <v>460</v>
      </c>
      <c r="R188" s="2" t="s">
        <v>1657</v>
      </c>
      <c r="S188" s="2" t="s">
        <v>1627</v>
      </c>
      <c r="T188" s="2">
        <v>969</v>
      </c>
      <c r="U188" s="2" t="s">
        <v>37</v>
      </c>
      <c r="V188" s="2" t="s">
        <v>66</v>
      </c>
      <c r="W188" s="2" t="s">
        <v>28</v>
      </c>
    </row>
    <row r="189" spans="1:23" x14ac:dyDescent="0.3">
      <c r="A189" s="2" t="s">
        <v>241</v>
      </c>
      <c r="B189" s="2" t="s">
        <v>30</v>
      </c>
      <c r="C189" s="2" t="s">
        <v>41</v>
      </c>
      <c r="D189" s="2" t="s">
        <v>47</v>
      </c>
      <c r="E189" s="2" t="s">
        <v>43</v>
      </c>
      <c r="F189" s="3">
        <v>43653</v>
      </c>
      <c r="G189" s="2" t="s">
        <v>1633</v>
      </c>
      <c r="H189" s="2" t="s">
        <v>1641</v>
      </c>
      <c r="I189" s="2">
        <v>2019</v>
      </c>
      <c r="J189" s="2" t="s">
        <v>1642</v>
      </c>
      <c r="K189" s="2" t="s">
        <v>1632</v>
      </c>
      <c r="L189" s="2">
        <v>95</v>
      </c>
      <c r="M189" s="2">
        <v>40</v>
      </c>
      <c r="N189" s="2">
        <v>7</v>
      </c>
      <c r="O189" s="2">
        <v>665</v>
      </c>
      <c r="P189" s="2">
        <v>33</v>
      </c>
      <c r="Q189" s="2">
        <v>3800</v>
      </c>
      <c r="R189" s="2" t="s">
        <v>1656</v>
      </c>
      <c r="S189" s="2" t="s">
        <v>1627</v>
      </c>
      <c r="T189" s="2">
        <v>450</v>
      </c>
      <c r="U189" s="2" t="s">
        <v>37</v>
      </c>
      <c r="V189" s="2" t="s">
        <v>27</v>
      </c>
      <c r="W189" s="2" t="s">
        <v>28</v>
      </c>
    </row>
    <row r="190" spans="1:23" x14ac:dyDescent="0.3">
      <c r="A190" s="2" t="s">
        <v>242</v>
      </c>
      <c r="B190" s="2" t="s">
        <v>22</v>
      </c>
      <c r="C190" s="2" t="s">
        <v>68</v>
      </c>
      <c r="D190" s="2" t="s">
        <v>64</v>
      </c>
      <c r="E190" s="2" t="s">
        <v>53</v>
      </c>
      <c r="F190" s="3">
        <v>43654</v>
      </c>
      <c r="G190" s="2" t="s">
        <v>1634</v>
      </c>
      <c r="H190" s="2" t="s">
        <v>1641</v>
      </c>
      <c r="I190" s="2">
        <v>2019</v>
      </c>
      <c r="J190" s="2" t="s">
        <v>1642</v>
      </c>
      <c r="K190" s="2" t="s">
        <v>1626</v>
      </c>
      <c r="L190" s="2">
        <v>99</v>
      </c>
      <c r="M190" s="2">
        <v>25</v>
      </c>
      <c r="N190" s="2">
        <v>10</v>
      </c>
      <c r="O190" s="2">
        <v>990</v>
      </c>
      <c r="P190" s="2">
        <v>15</v>
      </c>
      <c r="Q190" s="2">
        <v>2475</v>
      </c>
      <c r="R190" s="2" t="s">
        <v>1656</v>
      </c>
      <c r="S190" s="2" t="s">
        <v>1627</v>
      </c>
      <c r="T190" s="2">
        <v>489</v>
      </c>
      <c r="U190" s="2" t="s">
        <v>26</v>
      </c>
      <c r="V190" s="2" t="s">
        <v>27</v>
      </c>
      <c r="W190" s="2" t="s">
        <v>45</v>
      </c>
    </row>
    <row r="191" spans="1:23" x14ac:dyDescent="0.3">
      <c r="A191" s="2" t="s">
        <v>243</v>
      </c>
      <c r="B191" s="2" t="s">
        <v>40</v>
      </c>
      <c r="C191" s="2" t="s">
        <v>70</v>
      </c>
      <c r="D191" s="2" t="s">
        <v>47</v>
      </c>
      <c r="E191" s="2" t="s">
        <v>43</v>
      </c>
      <c r="F191" s="3">
        <v>43655</v>
      </c>
      <c r="G191" s="2" t="s">
        <v>1623</v>
      </c>
      <c r="H191" s="2" t="s">
        <v>1641</v>
      </c>
      <c r="I191" s="2">
        <v>2019</v>
      </c>
      <c r="J191" s="2" t="s">
        <v>1642</v>
      </c>
      <c r="K191" s="2" t="s">
        <v>1626</v>
      </c>
      <c r="L191" s="2">
        <v>69</v>
      </c>
      <c r="M191" s="2">
        <v>40</v>
      </c>
      <c r="N191" s="2">
        <v>7</v>
      </c>
      <c r="O191" s="2">
        <v>483</v>
      </c>
      <c r="P191" s="2">
        <v>33</v>
      </c>
      <c r="Q191" s="2">
        <v>2760</v>
      </c>
      <c r="R191" s="2" t="s">
        <v>1657</v>
      </c>
      <c r="S191" s="2" t="s">
        <v>1627</v>
      </c>
      <c r="T191" s="2">
        <v>230</v>
      </c>
      <c r="U191" s="2" t="s">
        <v>37</v>
      </c>
      <c r="V191" s="2" t="s">
        <v>27</v>
      </c>
      <c r="W191" s="2" t="s">
        <v>59</v>
      </c>
    </row>
    <row r="192" spans="1:23" x14ac:dyDescent="0.3">
      <c r="A192" s="2" t="s">
        <v>244</v>
      </c>
      <c r="B192" s="2" t="s">
        <v>40</v>
      </c>
      <c r="C192" s="2" t="s">
        <v>74</v>
      </c>
      <c r="D192" s="2" t="s">
        <v>56</v>
      </c>
      <c r="E192" s="2" t="s">
        <v>25</v>
      </c>
      <c r="F192" s="3">
        <v>43656</v>
      </c>
      <c r="G192" s="2" t="s">
        <v>1628</v>
      </c>
      <c r="H192" s="2" t="s">
        <v>1641</v>
      </c>
      <c r="I192" s="2">
        <v>2019</v>
      </c>
      <c r="J192" s="2" t="s">
        <v>1642</v>
      </c>
      <c r="K192" s="2" t="s">
        <v>1626</v>
      </c>
      <c r="L192" s="2">
        <v>50</v>
      </c>
      <c r="M192" s="2">
        <v>10</v>
      </c>
      <c r="N192" s="2">
        <v>4</v>
      </c>
      <c r="O192" s="2">
        <v>200</v>
      </c>
      <c r="P192" s="2">
        <v>6</v>
      </c>
      <c r="Q192" s="2">
        <v>500</v>
      </c>
      <c r="R192" s="2" t="s">
        <v>1657</v>
      </c>
      <c r="S192" s="2" t="s">
        <v>1627</v>
      </c>
      <c r="T192" s="2">
        <v>748</v>
      </c>
      <c r="U192" s="2" t="s">
        <v>37</v>
      </c>
      <c r="V192" s="2" t="s">
        <v>66</v>
      </c>
      <c r="W192" s="2" t="s">
        <v>28</v>
      </c>
    </row>
    <row r="193" spans="1:23" x14ac:dyDescent="0.3">
      <c r="A193" s="2" t="s">
        <v>245</v>
      </c>
      <c r="B193" s="2" t="s">
        <v>30</v>
      </c>
      <c r="C193" s="2" t="s">
        <v>74</v>
      </c>
      <c r="D193" s="2" t="s">
        <v>47</v>
      </c>
      <c r="E193" s="2" t="s">
        <v>48</v>
      </c>
      <c r="F193" s="3">
        <v>43657</v>
      </c>
      <c r="G193" s="2" t="s">
        <v>1629</v>
      </c>
      <c r="H193" s="2" t="s">
        <v>1641</v>
      </c>
      <c r="I193" s="2">
        <v>2019</v>
      </c>
      <c r="J193" s="2" t="s">
        <v>1642</v>
      </c>
      <c r="K193" s="2" t="s">
        <v>1626</v>
      </c>
      <c r="L193" s="2">
        <v>11</v>
      </c>
      <c r="M193" s="2">
        <v>40</v>
      </c>
      <c r="N193" s="2">
        <v>7</v>
      </c>
      <c r="O193" s="2">
        <v>77</v>
      </c>
      <c r="P193" s="2">
        <v>33</v>
      </c>
      <c r="Q193" s="2">
        <v>440</v>
      </c>
      <c r="R193" s="2" t="s">
        <v>1656</v>
      </c>
      <c r="S193" s="2" t="s">
        <v>1627</v>
      </c>
      <c r="T193" s="2">
        <v>200</v>
      </c>
      <c r="U193" s="2" t="s">
        <v>26</v>
      </c>
      <c r="V193" s="2" t="s">
        <v>27</v>
      </c>
      <c r="W193" s="2" t="s">
        <v>28</v>
      </c>
    </row>
    <row r="194" spans="1:23" x14ac:dyDescent="0.3">
      <c r="A194" s="2" t="s">
        <v>246</v>
      </c>
      <c r="B194" s="2" t="s">
        <v>61</v>
      </c>
      <c r="C194" s="2" t="s">
        <v>41</v>
      </c>
      <c r="D194" s="2" t="s">
        <v>35</v>
      </c>
      <c r="E194" s="2" t="s">
        <v>53</v>
      </c>
      <c r="F194" s="3">
        <v>43658</v>
      </c>
      <c r="G194" s="2" t="s">
        <v>1630</v>
      </c>
      <c r="H194" s="2" t="s">
        <v>1641</v>
      </c>
      <c r="I194" s="2">
        <v>2019</v>
      </c>
      <c r="J194" s="2" t="s">
        <v>1642</v>
      </c>
      <c r="K194" s="2" t="s">
        <v>1626</v>
      </c>
      <c r="L194" s="2">
        <v>98</v>
      </c>
      <c r="M194" s="2">
        <v>5</v>
      </c>
      <c r="N194" s="2">
        <v>2</v>
      </c>
      <c r="O194" s="2">
        <v>196</v>
      </c>
      <c r="P194" s="2">
        <v>3</v>
      </c>
      <c r="Q194" s="2">
        <v>490</v>
      </c>
      <c r="R194" s="2" t="s">
        <v>1657</v>
      </c>
      <c r="S194" s="2" t="s">
        <v>1627</v>
      </c>
      <c r="T194" s="2">
        <v>110</v>
      </c>
      <c r="U194" s="2" t="s">
        <v>37</v>
      </c>
      <c r="V194" s="2" t="s">
        <v>66</v>
      </c>
      <c r="W194" s="2" t="s">
        <v>59</v>
      </c>
    </row>
    <row r="195" spans="1:23" x14ac:dyDescent="0.3">
      <c r="A195" s="2" t="s">
        <v>247</v>
      </c>
      <c r="B195" s="2" t="s">
        <v>30</v>
      </c>
      <c r="C195" s="2" t="s">
        <v>70</v>
      </c>
      <c r="D195" s="2" t="s">
        <v>35</v>
      </c>
      <c r="E195" s="2" t="s">
        <v>36</v>
      </c>
      <c r="F195" s="3">
        <v>43659</v>
      </c>
      <c r="G195" s="2" t="s">
        <v>1631</v>
      </c>
      <c r="H195" s="2" t="s">
        <v>1641</v>
      </c>
      <c r="I195" s="2">
        <v>2019</v>
      </c>
      <c r="J195" s="2" t="s">
        <v>1642</v>
      </c>
      <c r="K195" s="2" t="s">
        <v>1632</v>
      </c>
      <c r="L195" s="2">
        <v>17</v>
      </c>
      <c r="M195" s="2">
        <v>5</v>
      </c>
      <c r="N195" s="2">
        <v>2</v>
      </c>
      <c r="O195" s="2">
        <v>34</v>
      </c>
      <c r="P195" s="2">
        <v>3</v>
      </c>
      <c r="Q195" s="2">
        <v>85</v>
      </c>
      <c r="R195" s="2" t="s">
        <v>1657</v>
      </c>
      <c r="S195" s="2" t="s">
        <v>1627</v>
      </c>
      <c r="T195" s="2">
        <v>893</v>
      </c>
      <c r="U195" s="2" t="s">
        <v>26</v>
      </c>
      <c r="V195" s="2" t="s">
        <v>44</v>
      </c>
      <c r="W195" s="2" t="s">
        <v>28</v>
      </c>
    </row>
    <row r="196" spans="1:23" x14ac:dyDescent="0.3">
      <c r="A196" s="2" t="s">
        <v>248</v>
      </c>
      <c r="B196" s="2" t="s">
        <v>40</v>
      </c>
      <c r="C196" s="2" t="s">
        <v>74</v>
      </c>
      <c r="D196" s="2" t="s">
        <v>42</v>
      </c>
      <c r="E196" s="2" t="s">
        <v>36</v>
      </c>
      <c r="F196" s="3">
        <v>43660</v>
      </c>
      <c r="G196" s="2" t="s">
        <v>1633</v>
      </c>
      <c r="H196" s="2" t="s">
        <v>1641</v>
      </c>
      <c r="I196" s="2">
        <v>2019</v>
      </c>
      <c r="J196" s="2" t="s">
        <v>1642</v>
      </c>
      <c r="K196" s="2" t="s">
        <v>1632</v>
      </c>
      <c r="L196" s="2">
        <v>84</v>
      </c>
      <c r="M196" s="2">
        <v>15</v>
      </c>
      <c r="N196" s="2">
        <v>5</v>
      </c>
      <c r="O196" s="2">
        <v>420</v>
      </c>
      <c r="P196" s="2">
        <v>10</v>
      </c>
      <c r="Q196" s="2">
        <v>1260</v>
      </c>
      <c r="R196" s="2" t="s">
        <v>1656</v>
      </c>
      <c r="S196" s="2" t="s">
        <v>1627</v>
      </c>
      <c r="T196" s="2">
        <v>35</v>
      </c>
      <c r="U196" s="2" t="s">
        <v>37</v>
      </c>
      <c r="V196" s="2" t="s">
        <v>38</v>
      </c>
      <c r="W196" s="2" t="s">
        <v>28</v>
      </c>
    </row>
    <row r="197" spans="1:23" x14ac:dyDescent="0.3">
      <c r="A197" s="2" t="s">
        <v>148</v>
      </c>
      <c r="B197" s="2" t="s">
        <v>22</v>
      </c>
      <c r="C197" s="2" t="s">
        <v>23</v>
      </c>
      <c r="D197" s="2" t="s">
        <v>32</v>
      </c>
      <c r="E197" s="2" t="s">
        <v>57</v>
      </c>
      <c r="F197" s="3">
        <v>43661</v>
      </c>
      <c r="G197" s="2" t="s">
        <v>1634</v>
      </c>
      <c r="H197" s="2" t="s">
        <v>1641</v>
      </c>
      <c r="I197" s="2">
        <v>2019</v>
      </c>
      <c r="J197" s="2" t="s">
        <v>1642</v>
      </c>
      <c r="K197" s="2" t="s">
        <v>1626</v>
      </c>
      <c r="L197" s="2">
        <v>25</v>
      </c>
      <c r="M197" s="2">
        <v>5</v>
      </c>
      <c r="N197" s="2">
        <v>3</v>
      </c>
      <c r="O197" s="2">
        <v>75</v>
      </c>
      <c r="P197" s="2">
        <v>2</v>
      </c>
      <c r="Q197" s="2">
        <v>125</v>
      </c>
      <c r="R197" s="2" t="s">
        <v>1657</v>
      </c>
      <c r="S197" s="2" t="s">
        <v>1627</v>
      </c>
      <c r="T197" s="2">
        <v>842</v>
      </c>
      <c r="U197" s="2" t="s">
        <v>37</v>
      </c>
      <c r="V197" s="2" t="s">
        <v>66</v>
      </c>
      <c r="W197" s="2" t="s">
        <v>28</v>
      </c>
    </row>
    <row r="198" spans="1:23" x14ac:dyDescent="0.3">
      <c r="A198" s="2" t="s">
        <v>249</v>
      </c>
      <c r="B198" s="2" t="s">
        <v>30</v>
      </c>
      <c r="C198" s="2" t="s">
        <v>41</v>
      </c>
      <c r="D198" s="2" t="s">
        <v>64</v>
      </c>
      <c r="E198" s="2" t="s">
        <v>25</v>
      </c>
      <c r="F198" s="3">
        <v>43662</v>
      </c>
      <c r="G198" s="2" t="s">
        <v>1623</v>
      </c>
      <c r="H198" s="2" t="s">
        <v>1641</v>
      </c>
      <c r="I198" s="2">
        <v>2019</v>
      </c>
      <c r="J198" s="2" t="s">
        <v>1642</v>
      </c>
      <c r="K198" s="2" t="s">
        <v>1626</v>
      </c>
      <c r="L198" s="2">
        <v>86</v>
      </c>
      <c r="M198" s="2">
        <v>25</v>
      </c>
      <c r="N198" s="2">
        <v>10</v>
      </c>
      <c r="O198" s="2">
        <v>860</v>
      </c>
      <c r="P198" s="2">
        <v>15</v>
      </c>
      <c r="Q198" s="2">
        <v>2150</v>
      </c>
      <c r="R198" s="2" t="s">
        <v>1657</v>
      </c>
      <c r="S198" s="2" t="s">
        <v>1627</v>
      </c>
      <c r="T198" s="2">
        <v>298</v>
      </c>
      <c r="U198" s="2" t="s">
        <v>26</v>
      </c>
      <c r="V198" s="2" t="s">
        <v>66</v>
      </c>
      <c r="W198" s="2" t="s">
        <v>28</v>
      </c>
    </row>
    <row r="199" spans="1:23" x14ac:dyDescent="0.3">
      <c r="A199" s="2" t="s">
        <v>250</v>
      </c>
      <c r="B199" s="2" t="s">
        <v>61</v>
      </c>
      <c r="C199" s="2" t="s">
        <v>34</v>
      </c>
      <c r="D199" s="2" t="s">
        <v>64</v>
      </c>
      <c r="E199" s="2" t="s">
        <v>53</v>
      </c>
      <c r="F199" s="3">
        <v>43663</v>
      </c>
      <c r="G199" s="2" t="s">
        <v>1628</v>
      </c>
      <c r="H199" s="2" t="s">
        <v>1641</v>
      </c>
      <c r="I199" s="2">
        <v>2019</v>
      </c>
      <c r="J199" s="2" t="s">
        <v>1642</v>
      </c>
      <c r="K199" s="2" t="s">
        <v>1626</v>
      </c>
      <c r="L199" s="2">
        <v>85</v>
      </c>
      <c r="M199" s="2">
        <v>25</v>
      </c>
      <c r="N199" s="2">
        <v>10</v>
      </c>
      <c r="O199" s="2">
        <v>850</v>
      </c>
      <c r="P199" s="2">
        <v>15</v>
      </c>
      <c r="Q199" s="2">
        <v>2125</v>
      </c>
      <c r="R199" s="2" t="s">
        <v>1656</v>
      </c>
      <c r="S199" s="2" t="s">
        <v>1627</v>
      </c>
      <c r="T199" s="2">
        <v>419</v>
      </c>
      <c r="U199" s="2" t="s">
        <v>26</v>
      </c>
      <c r="V199" s="2" t="s">
        <v>66</v>
      </c>
      <c r="W199" s="2" t="s">
        <v>28</v>
      </c>
    </row>
    <row r="200" spans="1:23" x14ac:dyDescent="0.3">
      <c r="A200" s="2" t="s">
        <v>251</v>
      </c>
      <c r="B200" s="2" t="s">
        <v>40</v>
      </c>
      <c r="C200" s="2" t="s">
        <v>50</v>
      </c>
      <c r="D200" s="2" t="s">
        <v>35</v>
      </c>
      <c r="E200" s="2" t="s">
        <v>43</v>
      </c>
      <c r="F200" s="3">
        <v>43664</v>
      </c>
      <c r="G200" s="2" t="s">
        <v>1629</v>
      </c>
      <c r="H200" s="2" t="s">
        <v>1641</v>
      </c>
      <c r="I200" s="2">
        <v>2019</v>
      </c>
      <c r="J200" s="2" t="s">
        <v>1642</v>
      </c>
      <c r="K200" s="2" t="s">
        <v>1626</v>
      </c>
      <c r="L200" s="2">
        <v>95</v>
      </c>
      <c r="M200" s="2">
        <v>5</v>
      </c>
      <c r="N200" s="2">
        <v>2</v>
      </c>
      <c r="O200" s="2">
        <v>190</v>
      </c>
      <c r="P200" s="2">
        <v>3</v>
      </c>
      <c r="Q200" s="2">
        <v>475</v>
      </c>
      <c r="R200" s="2" t="s">
        <v>1657</v>
      </c>
      <c r="S200" s="2" t="s">
        <v>1627</v>
      </c>
      <c r="T200" s="2">
        <v>462</v>
      </c>
      <c r="U200" s="2" t="s">
        <v>37</v>
      </c>
      <c r="V200" s="2" t="s">
        <v>27</v>
      </c>
      <c r="W200" s="2" t="s">
        <v>28</v>
      </c>
    </row>
    <row r="201" spans="1:23" x14ac:dyDescent="0.3">
      <c r="A201" s="2" t="s">
        <v>252</v>
      </c>
      <c r="B201" s="2" t="s">
        <v>61</v>
      </c>
      <c r="C201" s="2" t="s">
        <v>23</v>
      </c>
      <c r="D201" s="2" t="s">
        <v>24</v>
      </c>
      <c r="E201" s="2" t="s">
        <v>25</v>
      </c>
      <c r="F201" s="3">
        <v>43665</v>
      </c>
      <c r="G201" s="2" t="s">
        <v>1630</v>
      </c>
      <c r="H201" s="2" t="s">
        <v>1641</v>
      </c>
      <c r="I201" s="2">
        <v>2019</v>
      </c>
      <c r="J201" s="2" t="s">
        <v>1642</v>
      </c>
      <c r="K201" s="2" t="s">
        <v>1626</v>
      </c>
      <c r="L201" s="2">
        <v>20</v>
      </c>
      <c r="M201" s="2">
        <v>5</v>
      </c>
      <c r="N201" s="2">
        <v>2</v>
      </c>
      <c r="O201" s="2">
        <v>40</v>
      </c>
      <c r="P201" s="2">
        <v>3</v>
      </c>
      <c r="Q201" s="2">
        <v>100</v>
      </c>
      <c r="R201" s="2" t="s">
        <v>1656</v>
      </c>
      <c r="S201" s="2" t="s">
        <v>1627</v>
      </c>
      <c r="T201" s="2">
        <v>326</v>
      </c>
      <c r="U201" s="2" t="s">
        <v>37</v>
      </c>
      <c r="V201" s="2" t="s">
        <v>27</v>
      </c>
      <c r="W201" s="2" t="s">
        <v>28</v>
      </c>
    </row>
    <row r="202" spans="1:23" x14ac:dyDescent="0.3">
      <c r="A202" s="2" t="s">
        <v>253</v>
      </c>
      <c r="B202" s="2" t="s">
        <v>40</v>
      </c>
      <c r="C202" s="2" t="s">
        <v>52</v>
      </c>
      <c r="D202" s="2" t="s">
        <v>56</v>
      </c>
      <c r="E202" s="2" t="s">
        <v>57</v>
      </c>
      <c r="F202" s="3">
        <v>43666</v>
      </c>
      <c r="G202" s="2" t="s">
        <v>1631</v>
      </c>
      <c r="H202" s="2" t="s">
        <v>1641</v>
      </c>
      <c r="I202" s="2">
        <v>2019</v>
      </c>
      <c r="J202" s="2" t="s">
        <v>1642</v>
      </c>
      <c r="K202" s="2" t="s">
        <v>1632</v>
      </c>
      <c r="L202" s="2">
        <v>88</v>
      </c>
      <c r="M202" s="2">
        <v>10</v>
      </c>
      <c r="N202" s="2">
        <v>4</v>
      </c>
      <c r="O202" s="2">
        <v>352</v>
      </c>
      <c r="P202" s="2">
        <v>6</v>
      </c>
      <c r="Q202" s="2">
        <v>880</v>
      </c>
      <c r="R202" s="2" t="s">
        <v>1657</v>
      </c>
      <c r="S202" s="2" t="s">
        <v>1627</v>
      </c>
      <c r="T202" s="2">
        <v>96</v>
      </c>
      <c r="U202" s="2" t="s">
        <v>26</v>
      </c>
      <c r="V202" s="2" t="s">
        <v>38</v>
      </c>
      <c r="W202" s="2" t="s">
        <v>59</v>
      </c>
    </row>
    <row r="203" spans="1:23" x14ac:dyDescent="0.3">
      <c r="A203" s="2" t="s">
        <v>254</v>
      </c>
      <c r="B203" s="2" t="s">
        <v>30</v>
      </c>
      <c r="C203" s="2" t="s">
        <v>70</v>
      </c>
      <c r="D203" s="2" t="s">
        <v>56</v>
      </c>
      <c r="E203" s="2" t="s">
        <v>48</v>
      </c>
      <c r="F203" s="3">
        <v>43667</v>
      </c>
      <c r="G203" s="2" t="s">
        <v>1633</v>
      </c>
      <c r="H203" s="2" t="s">
        <v>1641</v>
      </c>
      <c r="I203" s="2">
        <v>2019</v>
      </c>
      <c r="J203" s="2" t="s">
        <v>1642</v>
      </c>
      <c r="K203" s="2" t="s">
        <v>1632</v>
      </c>
      <c r="L203" s="2">
        <v>34</v>
      </c>
      <c r="M203" s="2">
        <v>10</v>
      </c>
      <c r="N203" s="2">
        <v>4</v>
      </c>
      <c r="O203" s="2">
        <v>136</v>
      </c>
      <c r="P203" s="2">
        <v>6</v>
      </c>
      <c r="Q203" s="2">
        <v>340</v>
      </c>
      <c r="R203" s="2" t="s">
        <v>1656</v>
      </c>
      <c r="S203" s="2" t="s">
        <v>1627</v>
      </c>
      <c r="T203" s="2">
        <v>68</v>
      </c>
      <c r="U203" s="2" t="s">
        <v>26</v>
      </c>
      <c r="V203" s="2" t="s">
        <v>66</v>
      </c>
      <c r="W203" s="2" t="s">
        <v>28</v>
      </c>
    </row>
    <row r="204" spans="1:23" x14ac:dyDescent="0.3">
      <c r="A204" s="2" t="s">
        <v>255</v>
      </c>
      <c r="B204" s="2" t="s">
        <v>40</v>
      </c>
      <c r="C204" s="2" t="s">
        <v>74</v>
      </c>
      <c r="D204" s="2" t="s">
        <v>35</v>
      </c>
      <c r="E204" s="2" t="s">
        <v>36</v>
      </c>
      <c r="F204" s="3">
        <v>43668</v>
      </c>
      <c r="G204" s="2" t="s">
        <v>1634</v>
      </c>
      <c r="H204" s="2" t="s">
        <v>1641</v>
      </c>
      <c r="I204" s="2">
        <v>2019</v>
      </c>
      <c r="J204" s="2" t="s">
        <v>1642</v>
      </c>
      <c r="K204" s="2" t="s">
        <v>1626</v>
      </c>
      <c r="L204" s="2">
        <v>97</v>
      </c>
      <c r="M204" s="2">
        <v>5</v>
      </c>
      <c r="N204" s="2">
        <v>2</v>
      </c>
      <c r="O204" s="2">
        <v>194</v>
      </c>
      <c r="P204" s="2">
        <v>3</v>
      </c>
      <c r="Q204" s="2">
        <v>485</v>
      </c>
      <c r="R204" s="2" t="s">
        <v>1657</v>
      </c>
      <c r="S204" s="2" t="s">
        <v>1627</v>
      </c>
      <c r="T204" s="2">
        <v>908</v>
      </c>
      <c r="U204" s="2" t="s">
        <v>26</v>
      </c>
      <c r="V204" s="2" t="s">
        <v>66</v>
      </c>
      <c r="W204" s="2" t="s">
        <v>59</v>
      </c>
    </row>
    <row r="205" spans="1:23" x14ac:dyDescent="0.3">
      <c r="A205" s="2" t="s">
        <v>256</v>
      </c>
      <c r="B205" s="2" t="s">
        <v>22</v>
      </c>
      <c r="C205" s="2" t="s">
        <v>52</v>
      </c>
      <c r="D205" s="2" t="s">
        <v>24</v>
      </c>
      <c r="E205" s="2" t="s">
        <v>25</v>
      </c>
      <c r="F205" s="3">
        <v>43669</v>
      </c>
      <c r="G205" s="2" t="s">
        <v>1623</v>
      </c>
      <c r="H205" s="2" t="s">
        <v>1641</v>
      </c>
      <c r="I205" s="2">
        <v>2019</v>
      </c>
      <c r="J205" s="2" t="s">
        <v>1642</v>
      </c>
      <c r="K205" s="2" t="s">
        <v>1626</v>
      </c>
      <c r="L205" s="2">
        <v>32</v>
      </c>
      <c r="M205" s="2">
        <v>5</v>
      </c>
      <c r="N205" s="2">
        <v>2</v>
      </c>
      <c r="O205" s="2">
        <v>64</v>
      </c>
      <c r="P205" s="2">
        <v>3</v>
      </c>
      <c r="Q205" s="2">
        <v>160</v>
      </c>
      <c r="R205" s="2" t="s">
        <v>1656</v>
      </c>
      <c r="S205" s="2" t="s">
        <v>1627</v>
      </c>
      <c r="T205" s="2">
        <v>758</v>
      </c>
      <c r="U205" s="2" t="s">
        <v>26</v>
      </c>
      <c r="V205" s="2" t="s">
        <v>66</v>
      </c>
      <c r="W205" s="2" t="s">
        <v>45</v>
      </c>
    </row>
    <row r="206" spans="1:23" x14ac:dyDescent="0.3">
      <c r="A206" s="2" t="s">
        <v>257</v>
      </c>
      <c r="B206" s="2" t="s">
        <v>30</v>
      </c>
      <c r="C206" s="2" t="s">
        <v>23</v>
      </c>
      <c r="D206" s="2" t="s">
        <v>47</v>
      </c>
      <c r="E206" s="2" t="s">
        <v>43</v>
      </c>
      <c r="F206" s="3">
        <v>43670</v>
      </c>
      <c r="G206" s="2" t="s">
        <v>1628</v>
      </c>
      <c r="H206" s="2" t="s">
        <v>1641</v>
      </c>
      <c r="I206" s="2">
        <v>2019</v>
      </c>
      <c r="J206" s="2" t="s">
        <v>1642</v>
      </c>
      <c r="K206" s="2" t="s">
        <v>1626</v>
      </c>
      <c r="L206" s="2">
        <v>18</v>
      </c>
      <c r="M206" s="2">
        <v>40</v>
      </c>
      <c r="N206" s="2">
        <v>7</v>
      </c>
      <c r="O206" s="2">
        <v>126</v>
      </c>
      <c r="P206" s="2">
        <v>33</v>
      </c>
      <c r="Q206" s="2">
        <v>720</v>
      </c>
      <c r="R206" s="2" t="s">
        <v>1657</v>
      </c>
      <c r="S206" s="2" t="s">
        <v>1627</v>
      </c>
      <c r="T206" s="2">
        <v>357</v>
      </c>
      <c r="U206" s="2" t="s">
        <v>26</v>
      </c>
      <c r="V206" s="2" t="s">
        <v>38</v>
      </c>
      <c r="W206" s="2" t="s">
        <v>28</v>
      </c>
    </row>
    <row r="207" spans="1:23" x14ac:dyDescent="0.3">
      <c r="A207" s="2" t="s">
        <v>258</v>
      </c>
      <c r="B207" s="2" t="s">
        <v>61</v>
      </c>
      <c r="C207" s="2" t="s">
        <v>31</v>
      </c>
      <c r="D207" s="2" t="s">
        <v>24</v>
      </c>
      <c r="E207" s="2" t="s">
        <v>43</v>
      </c>
      <c r="F207" s="3">
        <v>43671</v>
      </c>
      <c r="G207" s="2" t="s">
        <v>1629</v>
      </c>
      <c r="H207" s="2" t="s">
        <v>1641</v>
      </c>
      <c r="I207" s="2">
        <v>2019</v>
      </c>
      <c r="J207" s="2" t="s">
        <v>1642</v>
      </c>
      <c r="K207" s="2" t="s">
        <v>1626</v>
      </c>
      <c r="L207" s="2">
        <v>63</v>
      </c>
      <c r="M207" s="2">
        <v>5</v>
      </c>
      <c r="N207" s="2">
        <v>2</v>
      </c>
      <c r="O207" s="2">
        <v>126</v>
      </c>
      <c r="P207" s="2">
        <v>3</v>
      </c>
      <c r="Q207" s="2">
        <v>315</v>
      </c>
      <c r="R207" s="2" t="s">
        <v>1656</v>
      </c>
      <c r="S207" s="2" t="s">
        <v>1627</v>
      </c>
      <c r="T207" s="2">
        <v>150</v>
      </c>
      <c r="U207" s="2" t="s">
        <v>26</v>
      </c>
      <c r="V207" s="2" t="s">
        <v>66</v>
      </c>
      <c r="W207" s="2" t="s">
        <v>28</v>
      </c>
    </row>
    <row r="208" spans="1:23" x14ac:dyDescent="0.3">
      <c r="A208" s="2" t="s">
        <v>259</v>
      </c>
      <c r="B208" s="2" t="s">
        <v>30</v>
      </c>
      <c r="C208" s="2" t="s">
        <v>31</v>
      </c>
      <c r="D208" s="2" t="s">
        <v>35</v>
      </c>
      <c r="E208" s="2" t="s">
        <v>36</v>
      </c>
      <c r="F208" s="3">
        <v>43672</v>
      </c>
      <c r="G208" s="2" t="s">
        <v>1630</v>
      </c>
      <c r="H208" s="2" t="s">
        <v>1641</v>
      </c>
      <c r="I208" s="2">
        <v>2019</v>
      </c>
      <c r="J208" s="2" t="s">
        <v>1642</v>
      </c>
      <c r="K208" s="2" t="s">
        <v>1626</v>
      </c>
      <c r="L208" s="2">
        <v>52</v>
      </c>
      <c r="M208" s="2">
        <v>5</v>
      </c>
      <c r="N208" s="2">
        <v>2</v>
      </c>
      <c r="O208" s="2">
        <v>104</v>
      </c>
      <c r="P208" s="2">
        <v>3</v>
      </c>
      <c r="Q208" s="2">
        <v>260</v>
      </c>
      <c r="R208" s="2" t="s">
        <v>1657</v>
      </c>
      <c r="S208" s="2" t="s">
        <v>1627</v>
      </c>
      <c r="T208" s="2">
        <v>2</v>
      </c>
      <c r="U208" s="2" t="s">
        <v>37</v>
      </c>
      <c r="V208" s="2" t="s">
        <v>27</v>
      </c>
      <c r="W208" s="2" t="s">
        <v>28</v>
      </c>
    </row>
    <row r="209" spans="1:23" x14ac:dyDescent="0.3">
      <c r="A209" s="2" t="s">
        <v>260</v>
      </c>
      <c r="B209" s="2" t="s">
        <v>22</v>
      </c>
      <c r="C209" s="2" t="s">
        <v>52</v>
      </c>
      <c r="D209" s="2" t="s">
        <v>56</v>
      </c>
      <c r="E209" s="2" t="s">
        <v>53</v>
      </c>
      <c r="F209" s="3">
        <v>43673</v>
      </c>
      <c r="G209" s="2" t="s">
        <v>1631</v>
      </c>
      <c r="H209" s="2" t="s">
        <v>1641</v>
      </c>
      <c r="I209" s="2">
        <v>2019</v>
      </c>
      <c r="J209" s="2" t="s">
        <v>1642</v>
      </c>
      <c r="K209" s="2" t="s">
        <v>1632</v>
      </c>
      <c r="L209" s="2">
        <v>32</v>
      </c>
      <c r="M209" s="2">
        <v>10</v>
      </c>
      <c r="N209" s="2">
        <v>4</v>
      </c>
      <c r="O209" s="2">
        <v>128</v>
      </c>
      <c r="P209" s="2">
        <v>6</v>
      </c>
      <c r="Q209" s="2">
        <v>320</v>
      </c>
      <c r="R209" s="2" t="s">
        <v>1656</v>
      </c>
      <c r="S209" s="2" t="s">
        <v>1627</v>
      </c>
      <c r="T209" s="2">
        <v>690</v>
      </c>
      <c r="U209" s="2" t="s">
        <v>37</v>
      </c>
      <c r="V209" s="2" t="s">
        <v>38</v>
      </c>
      <c r="W209" s="2" t="s">
        <v>28</v>
      </c>
    </row>
    <row r="210" spans="1:23" x14ac:dyDescent="0.3">
      <c r="A210" s="2" t="s">
        <v>261</v>
      </c>
      <c r="B210" s="2" t="s">
        <v>22</v>
      </c>
      <c r="C210" s="2" t="s">
        <v>34</v>
      </c>
      <c r="D210" s="2" t="s">
        <v>32</v>
      </c>
      <c r="E210" s="2" t="s">
        <v>48</v>
      </c>
      <c r="F210" s="3">
        <v>43674</v>
      </c>
      <c r="G210" s="2" t="s">
        <v>1633</v>
      </c>
      <c r="H210" s="2" t="s">
        <v>1641</v>
      </c>
      <c r="I210" s="2">
        <v>2019</v>
      </c>
      <c r="J210" s="2" t="s">
        <v>1642</v>
      </c>
      <c r="K210" s="2" t="s">
        <v>1632</v>
      </c>
      <c r="L210" s="2">
        <v>11</v>
      </c>
      <c r="M210" s="2">
        <v>5</v>
      </c>
      <c r="N210" s="2">
        <v>3</v>
      </c>
      <c r="O210" s="2">
        <v>33</v>
      </c>
      <c r="P210" s="2">
        <v>2</v>
      </c>
      <c r="Q210" s="2">
        <v>55</v>
      </c>
      <c r="R210" s="2" t="s">
        <v>1656</v>
      </c>
      <c r="S210" s="2" t="s">
        <v>1627</v>
      </c>
      <c r="T210" s="2">
        <v>323</v>
      </c>
      <c r="U210" s="2" t="s">
        <v>26</v>
      </c>
      <c r="V210" s="2" t="s">
        <v>66</v>
      </c>
      <c r="W210" s="2" t="s">
        <v>45</v>
      </c>
    </row>
    <row r="211" spans="1:23" x14ac:dyDescent="0.3">
      <c r="A211" s="2" t="s">
        <v>262</v>
      </c>
      <c r="B211" s="2" t="s">
        <v>61</v>
      </c>
      <c r="C211" s="2" t="s">
        <v>50</v>
      </c>
      <c r="D211" s="2" t="s">
        <v>42</v>
      </c>
      <c r="E211" s="2" t="s">
        <v>57</v>
      </c>
      <c r="F211" s="3">
        <v>43675</v>
      </c>
      <c r="G211" s="2" t="s">
        <v>1634</v>
      </c>
      <c r="H211" s="2" t="s">
        <v>1641</v>
      </c>
      <c r="I211" s="2">
        <v>2019</v>
      </c>
      <c r="J211" s="2" t="s">
        <v>1642</v>
      </c>
      <c r="K211" s="2" t="s">
        <v>1626</v>
      </c>
      <c r="L211" s="2">
        <v>43</v>
      </c>
      <c r="M211" s="2">
        <v>15</v>
      </c>
      <c r="N211" s="2">
        <v>5</v>
      </c>
      <c r="O211" s="2">
        <v>215</v>
      </c>
      <c r="P211" s="2">
        <v>10</v>
      </c>
      <c r="Q211" s="2">
        <v>645</v>
      </c>
      <c r="R211" s="2" t="s">
        <v>1657</v>
      </c>
      <c r="S211" s="2" t="s">
        <v>1627</v>
      </c>
      <c r="T211" s="2">
        <v>735</v>
      </c>
      <c r="U211" s="2" t="s">
        <v>26</v>
      </c>
      <c r="V211" s="2" t="s">
        <v>38</v>
      </c>
      <c r="W211" s="2" t="s">
        <v>28</v>
      </c>
    </row>
    <row r="212" spans="1:23" x14ac:dyDescent="0.3">
      <c r="A212" s="2" t="s">
        <v>263</v>
      </c>
      <c r="B212" s="2" t="s">
        <v>40</v>
      </c>
      <c r="C212" s="2" t="s">
        <v>52</v>
      </c>
      <c r="D212" s="2" t="s">
        <v>35</v>
      </c>
      <c r="E212" s="2" t="s">
        <v>53</v>
      </c>
      <c r="F212" s="3">
        <v>43676</v>
      </c>
      <c r="G212" s="2" t="s">
        <v>1623</v>
      </c>
      <c r="H212" s="2" t="s">
        <v>1641</v>
      </c>
      <c r="I212" s="2">
        <v>2019</v>
      </c>
      <c r="J212" s="2" t="s">
        <v>1642</v>
      </c>
      <c r="K212" s="2" t="s">
        <v>1626</v>
      </c>
      <c r="L212" s="2">
        <v>48</v>
      </c>
      <c r="M212" s="2">
        <v>5</v>
      </c>
      <c r="N212" s="2">
        <v>2</v>
      </c>
      <c r="O212" s="2">
        <v>96</v>
      </c>
      <c r="P212" s="2">
        <v>3</v>
      </c>
      <c r="Q212" s="2">
        <v>240</v>
      </c>
      <c r="R212" s="2" t="s">
        <v>1657</v>
      </c>
      <c r="S212" s="2" t="s">
        <v>1627</v>
      </c>
      <c r="T212" s="2">
        <v>374</v>
      </c>
      <c r="U212" s="2" t="s">
        <v>37</v>
      </c>
      <c r="V212" s="2" t="s">
        <v>66</v>
      </c>
      <c r="W212" s="2" t="s">
        <v>28</v>
      </c>
    </row>
    <row r="213" spans="1:23" x14ac:dyDescent="0.3">
      <c r="A213" s="2" t="s">
        <v>264</v>
      </c>
      <c r="B213" s="2" t="s">
        <v>61</v>
      </c>
      <c r="C213" s="2" t="s">
        <v>41</v>
      </c>
      <c r="D213" s="2" t="s">
        <v>42</v>
      </c>
      <c r="E213" s="2" t="s">
        <v>48</v>
      </c>
      <c r="F213" s="3">
        <v>43677</v>
      </c>
      <c r="G213" s="2" t="s">
        <v>1628</v>
      </c>
      <c r="H213" s="2" t="s">
        <v>1641</v>
      </c>
      <c r="I213" s="2">
        <v>2019</v>
      </c>
      <c r="J213" s="2" t="s">
        <v>1642</v>
      </c>
      <c r="K213" s="2" t="s">
        <v>1626</v>
      </c>
      <c r="L213" s="2">
        <v>78</v>
      </c>
      <c r="M213" s="2">
        <v>15</v>
      </c>
      <c r="N213" s="2">
        <v>5</v>
      </c>
      <c r="O213" s="2">
        <v>390</v>
      </c>
      <c r="P213" s="2">
        <v>10</v>
      </c>
      <c r="Q213" s="2">
        <v>1170</v>
      </c>
      <c r="R213" s="2" t="s">
        <v>1657</v>
      </c>
      <c r="S213" s="2" t="s">
        <v>1627</v>
      </c>
      <c r="T213" s="2">
        <v>51</v>
      </c>
      <c r="U213" s="2" t="s">
        <v>26</v>
      </c>
      <c r="V213" s="2" t="s">
        <v>44</v>
      </c>
      <c r="W213" s="2" t="s">
        <v>59</v>
      </c>
    </row>
    <row r="214" spans="1:23" x14ac:dyDescent="0.3">
      <c r="A214" s="2" t="s">
        <v>265</v>
      </c>
      <c r="B214" s="2" t="s">
        <v>30</v>
      </c>
      <c r="C214" s="2" t="s">
        <v>23</v>
      </c>
      <c r="D214" s="2" t="s">
        <v>42</v>
      </c>
      <c r="E214" s="2" t="s">
        <v>43</v>
      </c>
      <c r="F214" s="3">
        <v>43678</v>
      </c>
      <c r="G214" s="2" t="s">
        <v>1629</v>
      </c>
      <c r="H214" s="2" t="s">
        <v>1643</v>
      </c>
      <c r="I214" s="2">
        <v>2019</v>
      </c>
      <c r="J214" s="2" t="s">
        <v>1642</v>
      </c>
      <c r="K214" s="2" t="s">
        <v>1626</v>
      </c>
      <c r="L214" s="2">
        <v>32</v>
      </c>
      <c r="M214" s="2">
        <v>15</v>
      </c>
      <c r="N214" s="2">
        <v>5</v>
      </c>
      <c r="O214" s="2">
        <v>160</v>
      </c>
      <c r="P214" s="2">
        <v>10</v>
      </c>
      <c r="Q214" s="2">
        <v>480</v>
      </c>
      <c r="R214" s="2" t="s">
        <v>1656</v>
      </c>
      <c r="S214" s="2" t="s">
        <v>1627</v>
      </c>
      <c r="T214" s="2">
        <v>947</v>
      </c>
      <c r="U214" s="2" t="s">
        <v>26</v>
      </c>
      <c r="V214" s="2" t="s">
        <v>66</v>
      </c>
      <c r="W214" s="2" t="s">
        <v>28</v>
      </c>
    </row>
    <row r="215" spans="1:23" x14ac:dyDescent="0.3">
      <c r="A215" s="2" t="s">
        <v>266</v>
      </c>
      <c r="B215" s="2" t="s">
        <v>61</v>
      </c>
      <c r="C215" s="2" t="s">
        <v>70</v>
      </c>
      <c r="D215" s="2" t="s">
        <v>64</v>
      </c>
      <c r="E215" s="2" t="s">
        <v>25</v>
      </c>
      <c r="F215" s="3">
        <v>43679</v>
      </c>
      <c r="G215" s="2" t="s">
        <v>1630</v>
      </c>
      <c r="H215" s="2" t="s">
        <v>1643</v>
      </c>
      <c r="I215" s="2">
        <v>2019</v>
      </c>
      <c r="J215" s="2" t="s">
        <v>1642</v>
      </c>
      <c r="K215" s="2" t="s">
        <v>1626</v>
      </c>
      <c r="L215" s="2">
        <v>17</v>
      </c>
      <c r="M215" s="2">
        <v>25</v>
      </c>
      <c r="N215" s="2">
        <v>10</v>
      </c>
      <c r="O215" s="2">
        <v>170</v>
      </c>
      <c r="P215" s="2">
        <v>15</v>
      </c>
      <c r="Q215" s="2">
        <v>425</v>
      </c>
      <c r="R215" s="2" t="s">
        <v>1656</v>
      </c>
      <c r="S215" s="2" t="s">
        <v>1627</v>
      </c>
      <c r="T215" s="2">
        <v>66</v>
      </c>
      <c r="U215" s="2" t="s">
        <v>37</v>
      </c>
      <c r="V215" s="2" t="s">
        <v>27</v>
      </c>
      <c r="W215" s="2" t="s">
        <v>28</v>
      </c>
    </row>
    <row r="216" spans="1:23" x14ac:dyDescent="0.3">
      <c r="A216" s="2" t="s">
        <v>267</v>
      </c>
      <c r="B216" s="2" t="s">
        <v>40</v>
      </c>
      <c r="C216" s="2" t="s">
        <v>68</v>
      </c>
      <c r="D216" s="2" t="s">
        <v>42</v>
      </c>
      <c r="E216" s="2" t="s">
        <v>53</v>
      </c>
      <c r="F216" s="3">
        <v>43680</v>
      </c>
      <c r="G216" s="2" t="s">
        <v>1631</v>
      </c>
      <c r="H216" s="2" t="s">
        <v>1643</v>
      </c>
      <c r="I216" s="2">
        <v>2019</v>
      </c>
      <c r="J216" s="2" t="s">
        <v>1642</v>
      </c>
      <c r="K216" s="2" t="s">
        <v>1632</v>
      </c>
      <c r="L216" s="2">
        <v>49</v>
      </c>
      <c r="M216" s="2">
        <v>15</v>
      </c>
      <c r="N216" s="2">
        <v>5</v>
      </c>
      <c r="O216" s="2">
        <v>245</v>
      </c>
      <c r="P216" s="2">
        <v>10</v>
      </c>
      <c r="Q216" s="2">
        <v>735</v>
      </c>
      <c r="R216" s="2" t="s">
        <v>1656</v>
      </c>
      <c r="S216" s="2" t="s">
        <v>1627</v>
      </c>
      <c r="T216" s="2">
        <v>311</v>
      </c>
      <c r="U216" s="2" t="s">
        <v>26</v>
      </c>
      <c r="V216" s="2" t="s">
        <v>27</v>
      </c>
      <c r="W216" s="2" t="s">
        <v>59</v>
      </c>
    </row>
    <row r="217" spans="1:23" x14ac:dyDescent="0.3">
      <c r="A217" s="2" t="s">
        <v>268</v>
      </c>
      <c r="B217" s="2" t="s">
        <v>22</v>
      </c>
      <c r="C217" s="2" t="s">
        <v>23</v>
      </c>
      <c r="D217" s="2" t="s">
        <v>24</v>
      </c>
      <c r="E217" s="2" t="s">
        <v>53</v>
      </c>
      <c r="F217" s="3">
        <v>43681</v>
      </c>
      <c r="G217" s="2" t="s">
        <v>1633</v>
      </c>
      <c r="H217" s="2" t="s">
        <v>1643</v>
      </c>
      <c r="I217" s="2">
        <v>2019</v>
      </c>
      <c r="J217" s="2" t="s">
        <v>1642</v>
      </c>
      <c r="K217" s="2" t="s">
        <v>1632</v>
      </c>
      <c r="L217" s="2">
        <v>84</v>
      </c>
      <c r="M217" s="2">
        <v>5</v>
      </c>
      <c r="N217" s="2">
        <v>2</v>
      </c>
      <c r="O217" s="2">
        <v>168</v>
      </c>
      <c r="P217" s="2">
        <v>3</v>
      </c>
      <c r="Q217" s="2">
        <v>420</v>
      </c>
      <c r="R217" s="2" t="s">
        <v>1656</v>
      </c>
      <c r="S217" s="2" t="s">
        <v>1627</v>
      </c>
      <c r="T217" s="2">
        <v>943</v>
      </c>
      <c r="U217" s="2" t="s">
        <v>26</v>
      </c>
      <c r="V217" s="2" t="s">
        <v>44</v>
      </c>
      <c r="W217" s="2" t="s">
        <v>28</v>
      </c>
    </row>
    <row r="218" spans="1:23" x14ac:dyDescent="0.3">
      <c r="A218" s="2" t="s">
        <v>269</v>
      </c>
      <c r="B218" s="2" t="s">
        <v>30</v>
      </c>
      <c r="C218" s="2" t="s">
        <v>70</v>
      </c>
      <c r="D218" s="2" t="s">
        <v>35</v>
      </c>
      <c r="E218" s="2" t="s">
        <v>43</v>
      </c>
      <c r="F218" s="3">
        <v>43682</v>
      </c>
      <c r="G218" s="2" t="s">
        <v>1634</v>
      </c>
      <c r="H218" s="2" t="s">
        <v>1643</v>
      </c>
      <c r="I218" s="2">
        <v>2019</v>
      </c>
      <c r="J218" s="2" t="s">
        <v>1642</v>
      </c>
      <c r="K218" s="2" t="s">
        <v>1626</v>
      </c>
      <c r="L218" s="2">
        <v>99</v>
      </c>
      <c r="M218" s="2">
        <v>5</v>
      </c>
      <c r="N218" s="2">
        <v>2</v>
      </c>
      <c r="O218" s="2">
        <v>198</v>
      </c>
      <c r="P218" s="2">
        <v>3</v>
      </c>
      <c r="Q218" s="2">
        <v>495</v>
      </c>
      <c r="R218" s="2" t="s">
        <v>1657</v>
      </c>
      <c r="S218" s="2" t="s">
        <v>1627</v>
      </c>
      <c r="T218" s="2">
        <v>695</v>
      </c>
      <c r="U218" s="2" t="s">
        <v>37</v>
      </c>
      <c r="V218" s="2" t="s">
        <v>66</v>
      </c>
      <c r="W218" s="2" t="s">
        <v>45</v>
      </c>
    </row>
    <row r="219" spans="1:23" x14ac:dyDescent="0.3">
      <c r="A219" s="2" t="s">
        <v>270</v>
      </c>
      <c r="B219" s="2" t="s">
        <v>40</v>
      </c>
      <c r="C219" s="2" t="s">
        <v>70</v>
      </c>
      <c r="D219" s="2" t="s">
        <v>56</v>
      </c>
      <c r="E219" s="2" t="s">
        <v>57</v>
      </c>
      <c r="F219" s="3">
        <v>43683</v>
      </c>
      <c r="G219" s="2" t="s">
        <v>1623</v>
      </c>
      <c r="H219" s="2" t="s">
        <v>1643</v>
      </c>
      <c r="I219" s="2">
        <v>2019</v>
      </c>
      <c r="J219" s="2" t="s">
        <v>1642</v>
      </c>
      <c r="K219" s="2" t="s">
        <v>1626</v>
      </c>
      <c r="L219" s="2">
        <v>36</v>
      </c>
      <c r="M219" s="2">
        <v>10</v>
      </c>
      <c r="N219" s="2">
        <v>4</v>
      </c>
      <c r="O219" s="2">
        <v>144</v>
      </c>
      <c r="P219" s="2">
        <v>6</v>
      </c>
      <c r="Q219" s="2">
        <v>360</v>
      </c>
      <c r="R219" s="2" t="s">
        <v>1656</v>
      </c>
      <c r="S219" s="2" t="s">
        <v>1627</v>
      </c>
      <c r="T219" s="2">
        <v>710</v>
      </c>
      <c r="U219" s="2" t="s">
        <v>37</v>
      </c>
      <c r="V219" s="2" t="s">
        <v>66</v>
      </c>
      <c r="W219" s="2" t="s">
        <v>28</v>
      </c>
    </row>
    <row r="220" spans="1:23" x14ac:dyDescent="0.3">
      <c r="A220" s="2" t="s">
        <v>271</v>
      </c>
      <c r="B220" s="2" t="s">
        <v>22</v>
      </c>
      <c r="C220" s="2" t="s">
        <v>34</v>
      </c>
      <c r="D220" s="2" t="s">
        <v>56</v>
      </c>
      <c r="E220" s="2" t="s">
        <v>25</v>
      </c>
      <c r="F220" s="3">
        <v>43684</v>
      </c>
      <c r="G220" s="2" t="s">
        <v>1628</v>
      </c>
      <c r="H220" s="2" t="s">
        <v>1643</v>
      </c>
      <c r="I220" s="2">
        <v>2019</v>
      </c>
      <c r="J220" s="2" t="s">
        <v>1642</v>
      </c>
      <c r="K220" s="2" t="s">
        <v>1626</v>
      </c>
      <c r="L220" s="2">
        <v>55</v>
      </c>
      <c r="M220" s="2">
        <v>10</v>
      </c>
      <c r="N220" s="2">
        <v>4</v>
      </c>
      <c r="O220" s="2">
        <v>220</v>
      </c>
      <c r="P220" s="2">
        <v>6</v>
      </c>
      <c r="Q220" s="2">
        <v>550</v>
      </c>
      <c r="R220" s="2" t="s">
        <v>1657</v>
      </c>
      <c r="S220" s="2" t="s">
        <v>1627</v>
      </c>
      <c r="T220" s="2">
        <v>358</v>
      </c>
      <c r="U220" s="2" t="s">
        <v>26</v>
      </c>
      <c r="V220" s="2" t="s">
        <v>44</v>
      </c>
      <c r="W220" s="2" t="s">
        <v>28</v>
      </c>
    </row>
    <row r="221" spans="1:23" x14ac:dyDescent="0.3">
      <c r="A221" s="2" t="s">
        <v>272</v>
      </c>
      <c r="B221" s="2" t="s">
        <v>61</v>
      </c>
      <c r="C221" s="2" t="s">
        <v>41</v>
      </c>
      <c r="D221" s="2" t="s">
        <v>42</v>
      </c>
      <c r="E221" s="2" t="s">
        <v>36</v>
      </c>
      <c r="F221" s="3">
        <v>43685</v>
      </c>
      <c r="G221" s="2" t="s">
        <v>1629</v>
      </c>
      <c r="H221" s="2" t="s">
        <v>1643</v>
      </c>
      <c r="I221" s="2">
        <v>2019</v>
      </c>
      <c r="J221" s="2" t="s">
        <v>1642</v>
      </c>
      <c r="K221" s="2" t="s">
        <v>1626</v>
      </c>
      <c r="L221" s="2">
        <v>89</v>
      </c>
      <c r="M221" s="2">
        <v>15</v>
      </c>
      <c r="N221" s="2">
        <v>5</v>
      </c>
      <c r="O221" s="2">
        <v>445</v>
      </c>
      <c r="P221" s="2">
        <v>10</v>
      </c>
      <c r="Q221" s="2">
        <v>1335</v>
      </c>
      <c r="R221" s="2" t="s">
        <v>1657</v>
      </c>
      <c r="S221" s="2" t="s">
        <v>1627</v>
      </c>
      <c r="T221" s="2">
        <v>176</v>
      </c>
      <c r="U221" s="2" t="s">
        <v>26</v>
      </c>
      <c r="V221" s="2" t="s">
        <v>44</v>
      </c>
      <c r="W221" s="2" t="s">
        <v>28</v>
      </c>
    </row>
    <row r="222" spans="1:23" x14ac:dyDescent="0.3">
      <c r="A222" s="2" t="s">
        <v>273</v>
      </c>
      <c r="B222" s="2" t="s">
        <v>61</v>
      </c>
      <c r="C222" s="2" t="s">
        <v>34</v>
      </c>
      <c r="D222" s="2" t="s">
        <v>32</v>
      </c>
      <c r="E222" s="2" t="s">
        <v>43</v>
      </c>
      <c r="F222" s="3">
        <v>43686</v>
      </c>
      <c r="G222" s="2" t="s">
        <v>1630</v>
      </c>
      <c r="H222" s="2" t="s">
        <v>1643</v>
      </c>
      <c r="I222" s="2">
        <v>2019</v>
      </c>
      <c r="J222" s="2" t="s">
        <v>1642</v>
      </c>
      <c r="K222" s="2" t="s">
        <v>1626</v>
      </c>
      <c r="L222" s="2">
        <v>39</v>
      </c>
      <c r="M222" s="2">
        <v>5</v>
      </c>
      <c r="N222" s="2">
        <v>3</v>
      </c>
      <c r="O222" s="2">
        <v>117</v>
      </c>
      <c r="P222" s="2">
        <v>2</v>
      </c>
      <c r="Q222" s="2">
        <v>195</v>
      </c>
      <c r="R222" s="2" t="s">
        <v>1656</v>
      </c>
      <c r="S222" s="2" t="s">
        <v>1627</v>
      </c>
      <c r="T222" s="2">
        <v>575</v>
      </c>
      <c r="U222" s="2" t="s">
        <v>26</v>
      </c>
      <c r="V222" s="2" t="s">
        <v>44</v>
      </c>
      <c r="W222" s="2" t="s">
        <v>45</v>
      </c>
    </row>
    <row r="223" spans="1:23" x14ac:dyDescent="0.3">
      <c r="A223" s="2" t="s">
        <v>274</v>
      </c>
      <c r="B223" s="2" t="s">
        <v>61</v>
      </c>
      <c r="C223" s="2" t="s">
        <v>74</v>
      </c>
      <c r="D223" s="2" t="s">
        <v>56</v>
      </c>
      <c r="E223" s="2" t="s">
        <v>57</v>
      </c>
      <c r="F223" s="3">
        <v>43687</v>
      </c>
      <c r="G223" s="2" t="s">
        <v>1631</v>
      </c>
      <c r="H223" s="2" t="s">
        <v>1643</v>
      </c>
      <c r="I223" s="2">
        <v>2019</v>
      </c>
      <c r="J223" s="2" t="s">
        <v>1642</v>
      </c>
      <c r="K223" s="2" t="s">
        <v>1632</v>
      </c>
      <c r="L223" s="2">
        <v>41</v>
      </c>
      <c r="M223" s="2">
        <v>10</v>
      </c>
      <c r="N223" s="2">
        <v>4</v>
      </c>
      <c r="O223" s="2">
        <v>164</v>
      </c>
      <c r="P223" s="2">
        <v>6</v>
      </c>
      <c r="Q223" s="2">
        <v>410</v>
      </c>
      <c r="R223" s="2" t="s">
        <v>1656</v>
      </c>
      <c r="S223" s="2" t="s">
        <v>1627</v>
      </c>
      <c r="T223" s="2">
        <v>238</v>
      </c>
      <c r="U223" s="2" t="s">
        <v>37</v>
      </c>
      <c r="V223" s="2" t="s">
        <v>66</v>
      </c>
      <c r="W223" s="2" t="s">
        <v>45</v>
      </c>
    </row>
    <row r="224" spans="1:23" x14ac:dyDescent="0.3">
      <c r="A224" s="2" t="s">
        <v>275</v>
      </c>
      <c r="B224" s="2" t="s">
        <v>61</v>
      </c>
      <c r="C224" s="2" t="s">
        <v>50</v>
      </c>
      <c r="D224" s="2" t="s">
        <v>42</v>
      </c>
      <c r="E224" s="2" t="s">
        <v>53</v>
      </c>
      <c r="F224" s="3">
        <v>43688</v>
      </c>
      <c r="G224" s="2" t="s">
        <v>1633</v>
      </c>
      <c r="H224" s="2" t="s">
        <v>1643</v>
      </c>
      <c r="I224" s="2">
        <v>2019</v>
      </c>
      <c r="J224" s="2" t="s">
        <v>1642</v>
      </c>
      <c r="K224" s="2" t="s">
        <v>1632</v>
      </c>
      <c r="L224" s="2">
        <v>32</v>
      </c>
      <c r="M224" s="2">
        <v>15</v>
      </c>
      <c r="N224" s="2">
        <v>5</v>
      </c>
      <c r="O224" s="2">
        <v>160</v>
      </c>
      <c r="P224" s="2">
        <v>10</v>
      </c>
      <c r="Q224" s="2">
        <v>480</v>
      </c>
      <c r="R224" s="2" t="s">
        <v>1656</v>
      </c>
      <c r="S224" s="2" t="s">
        <v>1627</v>
      </c>
      <c r="T224" s="2">
        <v>280</v>
      </c>
      <c r="U224" s="2" t="s">
        <v>37</v>
      </c>
      <c r="V224" s="2" t="s">
        <v>38</v>
      </c>
      <c r="W224" s="2" t="s">
        <v>28</v>
      </c>
    </row>
    <row r="225" spans="1:23" x14ac:dyDescent="0.3">
      <c r="A225" s="2" t="s">
        <v>276</v>
      </c>
      <c r="B225" s="2" t="s">
        <v>61</v>
      </c>
      <c r="C225" s="2" t="s">
        <v>74</v>
      </c>
      <c r="D225" s="2" t="s">
        <v>24</v>
      </c>
      <c r="E225" s="2" t="s">
        <v>25</v>
      </c>
      <c r="F225" s="3">
        <v>43689</v>
      </c>
      <c r="G225" s="2" t="s">
        <v>1634</v>
      </c>
      <c r="H225" s="2" t="s">
        <v>1643</v>
      </c>
      <c r="I225" s="2">
        <v>2019</v>
      </c>
      <c r="J225" s="2" t="s">
        <v>1642</v>
      </c>
      <c r="K225" s="2" t="s">
        <v>1626</v>
      </c>
      <c r="L225" s="2">
        <v>48</v>
      </c>
      <c r="M225" s="2">
        <v>5</v>
      </c>
      <c r="N225" s="2">
        <v>2</v>
      </c>
      <c r="O225" s="2">
        <v>96</v>
      </c>
      <c r="P225" s="2">
        <v>3</v>
      </c>
      <c r="Q225" s="2">
        <v>240</v>
      </c>
      <c r="R225" s="2" t="s">
        <v>1656</v>
      </c>
      <c r="S225" s="2" t="s">
        <v>1627</v>
      </c>
      <c r="T225" s="2">
        <v>502</v>
      </c>
      <c r="U225" s="2" t="s">
        <v>37</v>
      </c>
      <c r="V225" s="2" t="s">
        <v>38</v>
      </c>
      <c r="W225" s="2" t="s">
        <v>45</v>
      </c>
    </row>
    <row r="226" spans="1:23" x14ac:dyDescent="0.3">
      <c r="A226" s="2" t="s">
        <v>277</v>
      </c>
      <c r="B226" s="2" t="s">
        <v>22</v>
      </c>
      <c r="C226" s="2" t="s">
        <v>68</v>
      </c>
      <c r="D226" s="2" t="s">
        <v>42</v>
      </c>
      <c r="E226" s="2" t="s">
        <v>53</v>
      </c>
      <c r="F226" s="3">
        <v>43690</v>
      </c>
      <c r="G226" s="2" t="s">
        <v>1623</v>
      </c>
      <c r="H226" s="2" t="s">
        <v>1643</v>
      </c>
      <c r="I226" s="2">
        <v>2019</v>
      </c>
      <c r="J226" s="2" t="s">
        <v>1642</v>
      </c>
      <c r="K226" s="2" t="s">
        <v>1626</v>
      </c>
      <c r="L226" s="2">
        <v>47</v>
      </c>
      <c r="M226" s="2">
        <v>15</v>
      </c>
      <c r="N226" s="2">
        <v>5</v>
      </c>
      <c r="O226" s="2">
        <v>235</v>
      </c>
      <c r="P226" s="2">
        <v>10</v>
      </c>
      <c r="Q226" s="2">
        <v>705</v>
      </c>
      <c r="R226" s="2" t="s">
        <v>1657</v>
      </c>
      <c r="S226" s="2" t="s">
        <v>1627</v>
      </c>
      <c r="T226" s="2">
        <v>477</v>
      </c>
      <c r="U226" s="2" t="s">
        <v>37</v>
      </c>
      <c r="V226" s="2" t="s">
        <v>44</v>
      </c>
      <c r="W226" s="2" t="s">
        <v>45</v>
      </c>
    </row>
    <row r="227" spans="1:23" x14ac:dyDescent="0.3">
      <c r="A227" s="2" t="s">
        <v>278</v>
      </c>
      <c r="B227" s="2" t="s">
        <v>40</v>
      </c>
      <c r="C227" s="2" t="s">
        <v>31</v>
      </c>
      <c r="D227" s="2" t="s">
        <v>47</v>
      </c>
      <c r="E227" s="2" t="s">
        <v>48</v>
      </c>
      <c r="F227" s="3">
        <v>43691</v>
      </c>
      <c r="G227" s="2" t="s">
        <v>1628</v>
      </c>
      <c r="H227" s="2" t="s">
        <v>1643</v>
      </c>
      <c r="I227" s="2">
        <v>2019</v>
      </c>
      <c r="J227" s="2" t="s">
        <v>1642</v>
      </c>
      <c r="K227" s="2" t="s">
        <v>1626</v>
      </c>
      <c r="L227" s="2">
        <v>19</v>
      </c>
      <c r="M227" s="2">
        <v>40</v>
      </c>
      <c r="N227" s="2">
        <v>7</v>
      </c>
      <c r="O227" s="2">
        <v>133</v>
      </c>
      <c r="P227" s="2">
        <v>33</v>
      </c>
      <c r="Q227" s="2">
        <v>760</v>
      </c>
      <c r="R227" s="2" t="s">
        <v>1656</v>
      </c>
      <c r="S227" s="2" t="s">
        <v>1627</v>
      </c>
      <c r="T227" s="2">
        <v>828</v>
      </c>
      <c r="U227" s="2" t="s">
        <v>26</v>
      </c>
      <c r="V227" s="2" t="s">
        <v>27</v>
      </c>
      <c r="W227" s="2" t="s">
        <v>28</v>
      </c>
    </row>
    <row r="228" spans="1:23" x14ac:dyDescent="0.3">
      <c r="A228" s="2" t="s">
        <v>279</v>
      </c>
      <c r="B228" s="2" t="s">
        <v>22</v>
      </c>
      <c r="C228" s="2" t="s">
        <v>74</v>
      </c>
      <c r="D228" s="2" t="s">
        <v>42</v>
      </c>
      <c r="E228" s="2" t="s">
        <v>36</v>
      </c>
      <c r="F228" s="3">
        <v>43692</v>
      </c>
      <c r="G228" s="2" t="s">
        <v>1629</v>
      </c>
      <c r="H228" s="2" t="s">
        <v>1643</v>
      </c>
      <c r="I228" s="2">
        <v>2019</v>
      </c>
      <c r="J228" s="2" t="s">
        <v>1642</v>
      </c>
      <c r="K228" s="2" t="s">
        <v>1626</v>
      </c>
      <c r="L228" s="2">
        <v>46</v>
      </c>
      <c r="M228" s="2">
        <v>15</v>
      </c>
      <c r="N228" s="2">
        <v>5</v>
      </c>
      <c r="O228" s="2">
        <v>230</v>
      </c>
      <c r="P228" s="2">
        <v>10</v>
      </c>
      <c r="Q228" s="2">
        <v>690</v>
      </c>
      <c r="R228" s="2" t="s">
        <v>1657</v>
      </c>
      <c r="S228" s="2" t="s">
        <v>1627</v>
      </c>
      <c r="T228" s="2">
        <v>968</v>
      </c>
      <c r="U228" s="2" t="s">
        <v>37</v>
      </c>
      <c r="V228" s="2" t="s">
        <v>44</v>
      </c>
      <c r="W228" s="2" t="s">
        <v>45</v>
      </c>
    </row>
    <row r="229" spans="1:23" x14ac:dyDescent="0.3">
      <c r="A229" s="2" t="s">
        <v>280</v>
      </c>
      <c r="B229" s="2" t="s">
        <v>40</v>
      </c>
      <c r="C229" s="2" t="s">
        <v>31</v>
      </c>
      <c r="D229" s="2" t="s">
        <v>42</v>
      </c>
      <c r="E229" s="2" t="s">
        <v>43</v>
      </c>
      <c r="F229" s="3">
        <v>43693</v>
      </c>
      <c r="G229" s="2" t="s">
        <v>1630</v>
      </c>
      <c r="H229" s="2" t="s">
        <v>1643</v>
      </c>
      <c r="I229" s="2">
        <v>2019</v>
      </c>
      <c r="J229" s="2" t="s">
        <v>1642</v>
      </c>
      <c r="K229" s="2" t="s">
        <v>1626</v>
      </c>
      <c r="L229" s="2">
        <v>12</v>
      </c>
      <c r="M229" s="2">
        <v>15</v>
      </c>
      <c r="N229" s="2">
        <v>5</v>
      </c>
      <c r="O229" s="2">
        <v>60</v>
      </c>
      <c r="P229" s="2">
        <v>10</v>
      </c>
      <c r="Q229" s="2">
        <v>180</v>
      </c>
      <c r="R229" s="2" t="s">
        <v>1657</v>
      </c>
      <c r="S229" s="2" t="s">
        <v>1627</v>
      </c>
      <c r="T229" s="2">
        <v>985</v>
      </c>
      <c r="U229" s="2" t="s">
        <v>37</v>
      </c>
      <c r="V229" s="2" t="s">
        <v>66</v>
      </c>
      <c r="W229" s="2" t="s">
        <v>28</v>
      </c>
    </row>
    <row r="230" spans="1:23" x14ac:dyDescent="0.3">
      <c r="A230" s="2" t="s">
        <v>281</v>
      </c>
      <c r="B230" s="2" t="s">
        <v>61</v>
      </c>
      <c r="C230" s="2" t="s">
        <v>68</v>
      </c>
      <c r="D230" s="2" t="s">
        <v>24</v>
      </c>
      <c r="E230" s="2" t="s">
        <v>48</v>
      </c>
      <c r="F230" s="3">
        <v>43694</v>
      </c>
      <c r="G230" s="2" t="s">
        <v>1631</v>
      </c>
      <c r="H230" s="2" t="s">
        <v>1643</v>
      </c>
      <c r="I230" s="2">
        <v>2019</v>
      </c>
      <c r="J230" s="2" t="s">
        <v>1642</v>
      </c>
      <c r="K230" s="2" t="s">
        <v>1632</v>
      </c>
      <c r="L230" s="2">
        <v>41</v>
      </c>
      <c r="M230" s="2">
        <v>5</v>
      </c>
      <c r="N230" s="2">
        <v>2</v>
      </c>
      <c r="O230" s="2">
        <v>82</v>
      </c>
      <c r="P230" s="2">
        <v>3</v>
      </c>
      <c r="Q230" s="2">
        <v>205</v>
      </c>
      <c r="R230" s="2" t="s">
        <v>1657</v>
      </c>
      <c r="S230" s="2" t="s">
        <v>1627</v>
      </c>
      <c r="T230" s="2">
        <v>311</v>
      </c>
      <c r="U230" s="2" t="s">
        <v>26</v>
      </c>
      <c r="V230" s="2" t="s">
        <v>38</v>
      </c>
      <c r="W230" s="2" t="s">
        <v>28</v>
      </c>
    </row>
    <row r="231" spans="1:23" x14ac:dyDescent="0.3">
      <c r="A231" s="2" t="s">
        <v>282</v>
      </c>
      <c r="B231" s="2" t="s">
        <v>40</v>
      </c>
      <c r="C231" s="2" t="s">
        <v>68</v>
      </c>
      <c r="D231" s="2" t="s">
        <v>24</v>
      </c>
      <c r="E231" s="2" t="s">
        <v>25</v>
      </c>
      <c r="F231" s="3">
        <v>43695</v>
      </c>
      <c r="G231" s="2" t="s">
        <v>1633</v>
      </c>
      <c r="H231" s="2" t="s">
        <v>1643</v>
      </c>
      <c r="I231" s="2">
        <v>2019</v>
      </c>
      <c r="J231" s="2" t="s">
        <v>1642</v>
      </c>
      <c r="K231" s="2" t="s">
        <v>1632</v>
      </c>
      <c r="L231" s="2">
        <v>53</v>
      </c>
      <c r="M231" s="2">
        <v>5</v>
      </c>
      <c r="N231" s="2">
        <v>2</v>
      </c>
      <c r="O231" s="2">
        <v>106</v>
      </c>
      <c r="P231" s="2">
        <v>3</v>
      </c>
      <c r="Q231" s="2">
        <v>265</v>
      </c>
      <c r="R231" s="2" t="s">
        <v>1657</v>
      </c>
      <c r="S231" s="2" t="s">
        <v>1627</v>
      </c>
      <c r="T231" s="2">
        <v>535</v>
      </c>
      <c r="U231" s="2" t="s">
        <v>26</v>
      </c>
      <c r="V231" s="2" t="s">
        <v>27</v>
      </c>
      <c r="W231" s="2" t="s">
        <v>28</v>
      </c>
    </row>
    <row r="232" spans="1:23" x14ac:dyDescent="0.3">
      <c r="A232" s="2" t="s">
        <v>193</v>
      </c>
      <c r="B232" s="2" t="s">
        <v>30</v>
      </c>
      <c r="C232" s="2" t="s">
        <v>70</v>
      </c>
      <c r="D232" s="2" t="s">
        <v>42</v>
      </c>
      <c r="E232" s="2" t="s">
        <v>48</v>
      </c>
      <c r="F232" s="3">
        <v>43696</v>
      </c>
      <c r="G232" s="2" t="s">
        <v>1634</v>
      </c>
      <c r="H232" s="2" t="s">
        <v>1643</v>
      </c>
      <c r="I232" s="2">
        <v>2019</v>
      </c>
      <c r="J232" s="2" t="s">
        <v>1642</v>
      </c>
      <c r="K232" s="2" t="s">
        <v>1626</v>
      </c>
      <c r="L232" s="2">
        <v>49</v>
      </c>
      <c r="M232" s="2">
        <v>15</v>
      </c>
      <c r="N232" s="2">
        <v>5</v>
      </c>
      <c r="O232" s="2">
        <v>245</v>
      </c>
      <c r="P232" s="2">
        <v>10</v>
      </c>
      <c r="Q232" s="2">
        <v>735</v>
      </c>
      <c r="R232" s="2" t="s">
        <v>1657</v>
      </c>
      <c r="S232" s="2" t="s">
        <v>1627</v>
      </c>
      <c r="T232" s="2">
        <v>332</v>
      </c>
      <c r="U232" s="2" t="s">
        <v>37</v>
      </c>
      <c r="V232" s="2" t="s">
        <v>27</v>
      </c>
      <c r="W232" s="2" t="s">
        <v>45</v>
      </c>
    </row>
    <row r="233" spans="1:23" x14ac:dyDescent="0.3">
      <c r="A233" s="2" t="s">
        <v>283</v>
      </c>
      <c r="B233" s="2" t="s">
        <v>40</v>
      </c>
      <c r="C233" s="2" t="s">
        <v>23</v>
      </c>
      <c r="D233" s="2" t="s">
        <v>35</v>
      </c>
      <c r="E233" s="2" t="s">
        <v>43</v>
      </c>
      <c r="F233" s="3">
        <v>43697</v>
      </c>
      <c r="G233" s="2" t="s">
        <v>1623</v>
      </c>
      <c r="H233" s="2" t="s">
        <v>1643</v>
      </c>
      <c r="I233" s="2">
        <v>2019</v>
      </c>
      <c r="J233" s="2" t="s">
        <v>1642</v>
      </c>
      <c r="K233" s="2" t="s">
        <v>1626</v>
      </c>
      <c r="L233" s="2">
        <v>38</v>
      </c>
      <c r="M233" s="2">
        <v>5</v>
      </c>
      <c r="N233" s="2">
        <v>2</v>
      </c>
      <c r="O233" s="2">
        <v>76</v>
      </c>
      <c r="P233" s="2">
        <v>3</v>
      </c>
      <c r="Q233" s="2">
        <v>190</v>
      </c>
      <c r="R233" s="2" t="s">
        <v>1657</v>
      </c>
      <c r="S233" s="2" t="s">
        <v>1627</v>
      </c>
      <c r="T233" s="2">
        <v>937</v>
      </c>
      <c r="U233" s="2" t="s">
        <v>37</v>
      </c>
      <c r="V233" s="2" t="s">
        <v>66</v>
      </c>
      <c r="W233" s="2" t="s">
        <v>45</v>
      </c>
    </row>
    <row r="234" spans="1:23" x14ac:dyDescent="0.3">
      <c r="A234" s="2" t="s">
        <v>284</v>
      </c>
      <c r="B234" s="2" t="s">
        <v>61</v>
      </c>
      <c r="C234" s="2" t="s">
        <v>74</v>
      </c>
      <c r="D234" s="2" t="s">
        <v>47</v>
      </c>
      <c r="E234" s="2" t="s">
        <v>25</v>
      </c>
      <c r="F234" s="3">
        <v>43698</v>
      </c>
      <c r="G234" s="2" t="s">
        <v>1628</v>
      </c>
      <c r="H234" s="2" t="s">
        <v>1643</v>
      </c>
      <c r="I234" s="2">
        <v>2019</v>
      </c>
      <c r="J234" s="2" t="s">
        <v>1642</v>
      </c>
      <c r="K234" s="2" t="s">
        <v>1626</v>
      </c>
      <c r="L234" s="2">
        <v>45</v>
      </c>
      <c r="M234" s="2">
        <v>40</v>
      </c>
      <c r="N234" s="2">
        <v>7</v>
      </c>
      <c r="O234" s="2">
        <v>315</v>
      </c>
      <c r="P234" s="2">
        <v>33</v>
      </c>
      <c r="Q234" s="2">
        <v>1800</v>
      </c>
      <c r="R234" s="2" t="s">
        <v>1656</v>
      </c>
      <c r="S234" s="2" t="s">
        <v>1627</v>
      </c>
      <c r="T234" s="2">
        <v>697</v>
      </c>
      <c r="U234" s="2" t="s">
        <v>37</v>
      </c>
      <c r="V234" s="2" t="s">
        <v>38</v>
      </c>
      <c r="W234" s="2" t="s">
        <v>28</v>
      </c>
    </row>
    <row r="235" spans="1:23" x14ac:dyDescent="0.3">
      <c r="A235" s="2" t="s">
        <v>285</v>
      </c>
      <c r="B235" s="2" t="s">
        <v>61</v>
      </c>
      <c r="C235" s="2" t="s">
        <v>50</v>
      </c>
      <c r="D235" s="2" t="s">
        <v>47</v>
      </c>
      <c r="E235" s="2" t="s">
        <v>36</v>
      </c>
      <c r="F235" s="3">
        <v>43699</v>
      </c>
      <c r="G235" s="2" t="s">
        <v>1629</v>
      </c>
      <c r="H235" s="2" t="s">
        <v>1643</v>
      </c>
      <c r="I235" s="2">
        <v>2019</v>
      </c>
      <c r="J235" s="2" t="s">
        <v>1642</v>
      </c>
      <c r="K235" s="2" t="s">
        <v>1626</v>
      </c>
      <c r="L235" s="2">
        <v>76</v>
      </c>
      <c r="M235" s="2">
        <v>40</v>
      </c>
      <c r="N235" s="2">
        <v>7</v>
      </c>
      <c r="O235" s="2">
        <v>532</v>
      </c>
      <c r="P235" s="2">
        <v>33</v>
      </c>
      <c r="Q235" s="2">
        <v>3040</v>
      </c>
      <c r="R235" s="2" t="s">
        <v>1657</v>
      </c>
      <c r="S235" s="2" t="s">
        <v>1627</v>
      </c>
      <c r="T235" s="2">
        <v>950</v>
      </c>
      <c r="U235" s="2" t="s">
        <v>26</v>
      </c>
      <c r="V235" s="2" t="s">
        <v>66</v>
      </c>
      <c r="W235" s="2" t="s">
        <v>28</v>
      </c>
    </row>
    <row r="236" spans="1:23" x14ac:dyDescent="0.3">
      <c r="A236" s="2" t="s">
        <v>286</v>
      </c>
      <c r="B236" s="2" t="s">
        <v>30</v>
      </c>
      <c r="C236" s="2" t="s">
        <v>74</v>
      </c>
      <c r="D236" s="2" t="s">
        <v>32</v>
      </c>
      <c r="E236" s="2" t="s">
        <v>43</v>
      </c>
      <c r="F236" s="3">
        <v>43700</v>
      </c>
      <c r="G236" s="2" t="s">
        <v>1630</v>
      </c>
      <c r="H236" s="2" t="s">
        <v>1643</v>
      </c>
      <c r="I236" s="2">
        <v>2019</v>
      </c>
      <c r="J236" s="2" t="s">
        <v>1642</v>
      </c>
      <c r="K236" s="2" t="s">
        <v>1626</v>
      </c>
      <c r="L236" s="2">
        <v>24</v>
      </c>
      <c r="M236" s="2">
        <v>5</v>
      </c>
      <c r="N236" s="2">
        <v>3</v>
      </c>
      <c r="O236" s="2">
        <v>72</v>
      </c>
      <c r="P236" s="2">
        <v>2</v>
      </c>
      <c r="Q236" s="2">
        <v>120</v>
      </c>
      <c r="R236" s="2" t="s">
        <v>1657</v>
      </c>
      <c r="S236" s="2" t="s">
        <v>1627</v>
      </c>
      <c r="T236" s="2">
        <v>314</v>
      </c>
      <c r="U236" s="2" t="s">
        <v>37</v>
      </c>
      <c r="V236" s="2" t="s">
        <v>66</v>
      </c>
      <c r="W236" s="2" t="s">
        <v>28</v>
      </c>
    </row>
    <row r="237" spans="1:23" x14ac:dyDescent="0.3">
      <c r="A237" s="2" t="s">
        <v>120</v>
      </c>
      <c r="B237" s="2" t="s">
        <v>61</v>
      </c>
      <c r="C237" s="2" t="s">
        <v>50</v>
      </c>
      <c r="D237" s="2" t="s">
        <v>32</v>
      </c>
      <c r="E237" s="2" t="s">
        <v>36</v>
      </c>
      <c r="F237" s="3">
        <v>43701</v>
      </c>
      <c r="G237" s="2" t="s">
        <v>1631</v>
      </c>
      <c r="H237" s="2" t="s">
        <v>1643</v>
      </c>
      <c r="I237" s="2">
        <v>2019</v>
      </c>
      <c r="J237" s="2" t="s">
        <v>1642</v>
      </c>
      <c r="K237" s="2" t="s">
        <v>1632</v>
      </c>
      <c r="L237" s="2">
        <v>39</v>
      </c>
      <c r="M237" s="2">
        <v>5</v>
      </c>
      <c r="N237" s="2">
        <v>3</v>
      </c>
      <c r="O237" s="2">
        <v>117</v>
      </c>
      <c r="P237" s="2">
        <v>2</v>
      </c>
      <c r="Q237" s="2">
        <v>195</v>
      </c>
      <c r="R237" s="2" t="s">
        <v>1656</v>
      </c>
      <c r="S237" s="2" t="s">
        <v>1627</v>
      </c>
      <c r="T237" s="2">
        <v>34</v>
      </c>
      <c r="U237" s="2" t="s">
        <v>26</v>
      </c>
      <c r="V237" s="2" t="s">
        <v>44</v>
      </c>
      <c r="W237" s="2" t="s">
        <v>59</v>
      </c>
    </row>
    <row r="238" spans="1:23" x14ac:dyDescent="0.3">
      <c r="A238" s="2" t="s">
        <v>287</v>
      </c>
      <c r="B238" s="2" t="s">
        <v>22</v>
      </c>
      <c r="C238" s="2" t="s">
        <v>52</v>
      </c>
      <c r="D238" s="2" t="s">
        <v>42</v>
      </c>
      <c r="E238" s="2" t="s">
        <v>36</v>
      </c>
      <c r="F238" s="3">
        <v>43702</v>
      </c>
      <c r="G238" s="2" t="s">
        <v>1633</v>
      </c>
      <c r="H238" s="2" t="s">
        <v>1643</v>
      </c>
      <c r="I238" s="2">
        <v>2019</v>
      </c>
      <c r="J238" s="2" t="s">
        <v>1642</v>
      </c>
      <c r="K238" s="2" t="s">
        <v>1632</v>
      </c>
      <c r="L238" s="2">
        <v>24</v>
      </c>
      <c r="M238" s="2">
        <v>15</v>
      </c>
      <c r="N238" s="2">
        <v>5</v>
      </c>
      <c r="O238" s="2">
        <v>120</v>
      </c>
      <c r="P238" s="2">
        <v>10</v>
      </c>
      <c r="Q238" s="2">
        <v>360</v>
      </c>
      <c r="R238" s="2" t="s">
        <v>1656</v>
      </c>
      <c r="S238" s="2" t="s">
        <v>1627</v>
      </c>
      <c r="T238" s="2">
        <v>645</v>
      </c>
      <c r="U238" s="2" t="s">
        <v>26</v>
      </c>
      <c r="V238" s="2" t="s">
        <v>27</v>
      </c>
      <c r="W238" s="2" t="s">
        <v>28</v>
      </c>
    </row>
    <row r="239" spans="1:23" x14ac:dyDescent="0.3">
      <c r="A239" s="2" t="s">
        <v>288</v>
      </c>
      <c r="B239" s="2" t="s">
        <v>40</v>
      </c>
      <c r="C239" s="2" t="s">
        <v>50</v>
      </c>
      <c r="D239" s="2" t="s">
        <v>32</v>
      </c>
      <c r="E239" s="2" t="s">
        <v>43</v>
      </c>
      <c r="F239" s="3">
        <v>43703</v>
      </c>
      <c r="G239" s="2" t="s">
        <v>1634</v>
      </c>
      <c r="H239" s="2" t="s">
        <v>1643</v>
      </c>
      <c r="I239" s="2">
        <v>2019</v>
      </c>
      <c r="J239" s="2" t="s">
        <v>1642</v>
      </c>
      <c r="K239" s="2" t="s">
        <v>1626</v>
      </c>
      <c r="L239" s="2">
        <v>43</v>
      </c>
      <c r="M239" s="2">
        <v>5</v>
      </c>
      <c r="N239" s="2">
        <v>3</v>
      </c>
      <c r="O239" s="2">
        <v>129</v>
      </c>
      <c r="P239" s="2">
        <v>2</v>
      </c>
      <c r="Q239" s="2">
        <v>215</v>
      </c>
      <c r="R239" s="2" t="s">
        <v>1656</v>
      </c>
      <c r="S239" s="2" t="s">
        <v>1627</v>
      </c>
      <c r="T239" s="2">
        <v>591</v>
      </c>
      <c r="U239" s="2" t="s">
        <v>26</v>
      </c>
      <c r="V239" s="2" t="s">
        <v>44</v>
      </c>
      <c r="W239" s="2" t="s">
        <v>28</v>
      </c>
    </row>
    <row r="240" spans="1:23" x14ac:dyDescent="0.3">
      <c r="A240" s="2" t="s">
        <v>289</v>
      </c>
      <c r="B240" s="2" t="s">
        <v>22</v>
      </c>
      <c r="C240" s="2" t="s">
        <v>34</v>
      </c>
      <c r="D240" s="2" t="s">
        <v>42</v>
      </c>
      <c r="E240" s="2" t="s">
        <v>36</v>
      </c>
      <c r="F240" s="3">
        <v>43704</v>
      </c>
      <c r="G240" s="2" t="s">
        <v>1623</v>
      </c>
      <c r="H240" s="2" t="s">
        <v>1643</v>
      </c>
      <c r="I240" s="2">
        <v>2019</v>
      </c>
      <c r="J240" s="2" t="s">
        <v>1642</v>
      </c>
      <c r="K240" s="2" t="s">
        <v>1626</v>
      </c>
      <c r="L240" s="2">
        <v>31</v>
      </c>
      <c r="M240" s="2">
        <v>15</v>
      </c>
      <c r="N240" s="2">
        <v>5</v>
      </c>
      <c r="O240" s="2">
        <v>155</v>
      </c>
      <c r="P240" s="2">
        <v>10</v>
      </c>
      <c r="Q240" s="2">
        <v>465</v>
      </c>
      <c r="R240" s="2" t="s">
        <v>1657</v>
      </c>
      <c r="S240" s="2" t="s">
        <v>1627</v>
      </c>
      <c r="T240" s="2">
        <v>725</v>
      </c>
      <c r="U240" s="2" t="s">
        <v>26</v>
      </c>
      <c r="V240" s="2" t="s">
        <v>38</v>
      </c>
      <c r="W240" s="2" t="s">
        <v>28</v>
      </c>
    </row>
    <row r="241" spans="1:23" x14ac:dyDescent="0.3">
      <c r="A241" s="2" t="s">
        <v>290</v>
      </c>
      <c r="B241" s="2" t="s">
        <v>61</v>
      </c>
      <c r="C241" s="2" t="s">
        <v>41</v>
      </c>
      <c r="D241" s="2" t="s">
        <v>42</v>
      </c>
      <c r="E241" s="2" t="s">
        <v>25</v>
      </c>
      <c r="F241" s="3">
        <v>43705</v>
      </c>
      <c r="G241" s="2" t="s">
        <v>1628</v>
      </c>
      <c r="H241" s="2" t="s">
        <v>1643</v>
      </c>
      <c r="I241" s="2">
        <v>2019</v>
      </c>
      <c r="J241" s="2" t="s">
        <v>1642</v>
      </c>
      <c r="K241" s="2" t="s">
        <v>1626</v>
      </c>
      <c r="L241" s="2">
        <v>18</v>
      </c>
      <c r="M241" s="2">
        <v>15</v>
      </c>
      <c r="N241" s="2">
        <v>5</v>
      </c>
      <c r="O241" s="2">
        <v>90</v>
      </c>
      <c r="P241" s="2">
        <v>10</v>
      </c>
      <c r="Q241" s="2">
        <v>270</v>
      </c>
      <c r="R241" s="2" t="s">
        <v>1656</v>
      </c>
      <c r="S241" s="2" t="s">
        <v>1627</v>
      </c>
      <c r="T241" s="2">
        <v>852</v>
      </c>
      <c r="U241" s="2" t="s">
        <v>26</v>
      </c>
      <c r="V241" s="2" t="s">
        <v>44</v>
      </c>
      <c r="W241" s="2" t="s">
        <v>28</v>
      </c>
    </row>
    <row r="242" spans="1:23" x14ac:dyDescent="0.3">
      <c r="A242" s="2" t="s">
        <v>291</v>
      </c>
      <c r="B242" s="2" t="s">
        <v>40</v>
      </c>
      <c r="C242" s="2" t="s">
        <v>74</v>
      </c>
      <c r="D242" s="2" t="s">
        <v>47</v>
      </c>
      <c r="E242" s="2" t="s">
        <v>36</v>
      </c>
      <c r="F242" s="3">
        <v>43706</v>
      </c>
      <c r="G242" s="2" t="s">
        <v>1629</v>
      </c>
      <c r="H242" s="2" t="s">
        <v>1643</v>
      </c>
      <c r="I242" s="2">
        <v>2019</v>
      </c>
      <c r="J242" s="2" t="s">
        <v>1642</v>
      </c>
      <c r="K242" s="2" t="s">
        <v>1626</v>
      </c>
      <c r="L242" s="2">
        <v>97</v>
      </c>
      <c r="M242" s="2">
        <v>40</v>
      </c>
      <c r="N242" s="2">
        <v>7</v>
      </c>
      <c r="O242" s="2">
        <v>679</v>
      </c>
      <c r="P242" s="2">
        <v>33</v>
      </c>
      <c r="Q242" s="2">
        <v>3880</v>
      </c>
      <c r="R242" s="2" t="s">
        <v>1657</v>
      </c>
      <c r="S242" s="2" t="s">
        <v>1627</v>
      </c>
      <c r="T242" s="2">
        <v>717</v>
      </c>
      <c r="U242" s="2" t="s">
        <v>26</v>
      </c>
      <c r="V242" s="2" t="s">
        <v>38</v>
      </c>
      <c r="W242" s="2" t="s">
        <v>59</v>
      </c>
    </row>
    <row r="243" spans="1:23" x14ac:dyDescent="0.3">
      <c r="A243" s="2" t="s">
        <v>292</v>
      </c>
      <c r="B243" s="2" t="s">
        <v>30</v>
      </c>
      <c r="C243" s="2" t="s">
        <v>68</v>
      </c>
      <c r="D243" s="2" t="s">
        <v>64</v>
      </c>
      <c r="E243" s="2" t="s">
        <v>57</v>
      </c>
      <c r="F243" s="3">
        <v>43707</v>
      </c>
      <c r="G243" s="2" t="s">
        <v>1630</v>
      </c>
      <c r="H243" s="2" t="s">
        <v>1643</v>
      </c>
      <c r="I243" s="2">
        <v>2019</v>
      </c>
      <c r="J243" s="2" t="s">
        <v>1642</v>
      </c>
      <c r="K243" s="2" t="s">
        <v>1626</v>
      </c>
      <c r="L243" s="2">
        <v>25</v>
      </c>
      <c r="M243" s="2">
        <v>25</v>
      </c>
      <c r="N243" s="2">
        <v>10</v>
      </c>
      <c r="O243" s="2">
        <v>250</v>
      </c>
      <c r="P243" s="2">
        <v>15</v>
      </c>
      <c r="Q243" s="2">
        <v>625</v>
      </c>
      <c r="R243" s="2" t="s">
        <v>1657</v>
      </c>
      <c r="S243" s="2" t="s">
        <v>1627</v>
      </c>
      <c r="T243" s="2">
        <v>29</v>
      </c>
      <c r="U243" s="2" t="s">
        <v>26</v>
      </c>
      <c r="V243" s="2" t="s">
        <v>44</v>
      </c>
      <c r="W243" s="2" t="s">
        <v>45</v>
      </c>
    </row>
    <row r="244" spans="1:23" x14ac:dyDescent="0.3">
      <c r="A244" s="2" t="s">
        <v>293</v>
      </c>
      <c r="B244" s="2" t="s">
        <v>40</v>
      </c>
      <c r="C244" s="2" t="s">
        <v>68</v>
      </c>
      <c r="D244" s="2" t="s">
        <v>56</v>
      </c>
      <c r="E244" s="2" t="s">
        <v>43</v>
      </c>
      <c r="F244" s="3">
        <v>43708</v>
      </c>
      <c r="G244" s="2" t="s">
        <v>1631</v>
      </c>
      <c r="H244" s="2" t="s">
        <v>1643</v>
      </c>
      <c r="I244" s="2">
        <v>2019</v>
      </c>
      <c r="J244" s="2" t="s">
        <v>1642</v>
      </c>
      <c r="K244" s="2" t="s">
        <v>1632</v>
      </c>
      <c r="L244" s="2">
        <v>56</v>
      </c>
      <c r="M244" s="2">
        <v>10</v>
      </c>
      <c r="N244" s="2">
        <v>4</v>
      </c>
      <c r="O244" s="2">
        <v>224</v>
      </c>
      <c r="P244" s="2">
        <v>6</v>
      </c>
      <c r="Q244" s="2">
        <v>560</v>
      </c>
      <c r="R244" s="2" t="s">
        <v>1657</v>
      </c>
      <c r="S244" s="2" t="s">
        <v>1627</v>
      </c>
      <c r="T244" s="2">
        <v>994</v>
      </c>
      <c r="U244" s="2" t="s">
        <v>37</v>
      </c>
      <c r="V244" s="2" t="s">
        <v>66</v>
      </c>
      <c r="W244" s="2" t="s">
        <v>28</v>
      </c>
    </row>
    <row r="245" spans="1:23" x14ac:dyDescent="0.3">
      <c r="A245" s="2" t="s">
        <v>294</v>
      </c>
      <c r="B245" s="2" t="s">
        <v>61</v>
      </c>
      <c r="C245" s="2" t="s">
        <v>34</v>
      </c>
      <c r="D245" s="2" t="s">
        <v>24</v>
      </c>
      <c r="E245" s="2" t="s">
        <v>57</v>
      </c>
      <c r="F245" s="3">
        <v>43709</v>
      </c>
      <c r="G245" s="2" t="s">
        <v>1633</v>
      </c>
      <c r="H245" s="2" t="s">
        <v>1644</v>
      </c>
      <c r="I245" s="2">
        <v>2019</v>
      </c>
      <c r="J245" s="2" t="s">
        <v>1642</v>
      </c>
      <c r="K245" s="2" t="s">
        <v>1632</v>
      </c>
      <c r="L245" s="2">
        <v>15</v>
      </c>
      <c r="M245" s="2">
        <v>5</v>
      </c>
      <c r="N245" s="2">
        <v>2</v>
      </c>
      <c r="O245" s="2">
        <v>30</v>
      </c>
      <c r="P245" s="2">
        <v>3</v>
      </c>
      <c r="Q245" s="2">
        <v>75</v>
      </c>
      <c r="R245" s="2" t="s">
        <v>1657</v>
      </c>
      <c r="S245" s="2" t="s">
        <v>1627</v>
      </c>
      <c r="T245" s="2">
        <v>692</v>
      </c>
      <c r="U245" s="2" t="s">
        <v>37</v>
      </c>
      <c r="V245" s="2" t="s">
        <v>66</v>
      </c>
      <c r="W245" s="2" t="s">
        <v>59</v>
      </c>
    </row>
    <row r="246" spans="1:23" x14ac:dyDescent="0.3">
      <c r="A246" s="2" t="s">
        <v>146</v>
      </c>
      <c r="B246" s="2" t="s">
        <v>40</v>
      </c>
      <c r="C246" s="2" t="s">
        <v>41</v>
      </c>
      <c r="D246" s="2" t="s">
        <v>42</v>
      </c>
      <c r="E246" s="2" t="s">
        <v>53</v>
      </c>
      <c r="F246" s="3">
        <v>43710</v>
      </c>
      <c r="G246" s="2" t="s">
        <v>1634</v>
      </c>
      <c r="H246" s="2" t="s">
        <v>1644</v>
      </c>
      <c r="I246" s="2">
        <v>2019</v>
      </c>
      <c r="J246" s="2" t="s">
        <v>1642</v>
      </c>
      <c r="K246" s="2" t="s">
        <v>1626</v>
      </c>
      <c r="L246" s="2">
        <v>55</v>
      </c>
      <c r="M246" s="2">
        <v>15</v>
      </c>
      <c r="N246" s="2">
        <v>5</v>
      </c>
      <c r="O246" s="2">
        <v>275</v>
      </c>
      <c r="P246" s="2">
        <v>10</v>
      </c>
      <c r="Q246" s="2">
        <v>825</v>
      </c>
      <c r="R246" s="2" t="s">
        <v>1657</v>
      </c>
      <c r="S246" s="2" t="s">
        <v>1627</v>
      </c>
      <c r="T246" s="2">
        <v>227</v>
      </c>
      <c r="U246" s="2" t="s">
        <v>37</v>
      </c>
      <c r="V246" s="2" t="s">
        <v>27</v>
      </c>
      <c r="W246" s="2" t="s">
        <v>45</v>
      </c>
    </row>
    <row r="247" spans="1:23" x14ac:dyDescent="0.3">
      <c r="A247" s="2" t="s">
        <v>295</v>
      </c>
      <c r="B247" s="2" t="s">
        <v>40</v>
      </c>
      <c r="C247" s="2" t="s">
        <v>70</v>
      </c>
      <c r="D247" s="2" t="s">
        <v>64</v>
      </c>
      <c r="E247" s="2" t="s">
        <v>25</v>
      </c>
      <c r="F247" s="3">
        <v>43711</v>
      </c>
      <c r="G247" s="2" t="s">
        <v>1623</v>
      </c>
      <c r="H247" s="2" t="s">
        <v>1644</v>
      </c>
      <c r="I247" s="2">
        <v>2019</v>
      </c>
      <c r="J247" s="2" t="s">
        <v>1642</v>
      </c>
      <c r="K247" s="2" t="s">
        <v>1626</v>
      </c>
      <c r="L247" s="2">
        <v>90</v>
      </c>
      <c r="M247" s="2">
        <v>25</v>
      </c>
      <c r="N247" s="2">
        <v>10</v>
      </c>
      <c r="O247" s="2">
        <v>900</v>
      </c>
      <c r="P247" s="2">
        <v>15</v>
      </c>
      <c r="Q247" s="2">
        <v>2250</v>
      </c>
      <c r="R247" s="2" t="s">
        <v>1656</v>
      </c>
      <c r="S247" s="2" t="s">
        <v>1627</v>
      </c>
      <c r="T247" s="2">
        <v>702</v>
      </c>
      <c r="U247" s="2" t="s">
        <v>37</v>
      </c>
      <c r="V247" s="2" t="s">
        <v>27</v>
      </c>
      <c r="W247" s="2" t="s">
        <v>28</v>
      </c>
    </row>
    <row r="248" spans="1:23" x14ac:dyDescent="0.3">
      <c r="A248" s="2" t="s">
        <v>296</v>
      </c>
      <c r="B248" s="2" t="s">
        <v>40</v>
      </c>
      <c r="C248" s="2" t="s">
        <v>74</v>
      </c>
      <c r="D248" s="2" t="s">
        <v>24</v>
      </c>
      <c r="E248" s="2" t="s">
        <v>57</v>
      </c>
      <c r="F248" s="3">
        <v>43712</v>
      </c>
      <c r="G248" s="2" t="s">
        <v>1628</v>
      </c>
      <c r="H248" s="2" t="s">
        <v>1644</v>
      </c>
      <c r="I248" s="2">
        <v>2019</v>
      </c>
      <c r="J248" s="2" t="s">
        <v>1642</v>
      </c>
      <c r="K248" s="2" t="s">
        <v>1626</v>
      </c>
      <c r="L248" s="2">
        <v>14</v>
      </c>
      <c r="M248" s="2">
        <v>5</v>
      </c>
      <c r="N248" s="2">
        <v>2</v>
      </c>
      <c r="O248" s="2">
        <v>28</v>
      </c>
      <c r="P248" s="2">
        <v>3</v>
      </c>
      <c r="Q248" s="2">
        <v>70</v>
      </c>
      <c r="R248" s="2" t="s">
        <v>1657</v>
      </c>
      <c r="S248" s="2" t="s">
        <v>1627</v>
      </c>
      <c r="T248" s="2">
        <v>467</v>
      </c>
      <c r="U248" s="2" t="s">
        <v>26</v>
      </c>
      <c r="V248" s="2" t="s">
        <v>44</v>
      </c>
      <c r="W248" s="2" t="s">
        <v>28</v>
      </c>
    </row>
    <row r="249" spans="1:23" x14ac:dyDescent="0.3">
      <c r="A249" s="2" t="s">
        <v>297</v>
      </c>
      <c r="B249" s="2" t="s">
        <v>22</v>
      </c>
      <c r="C249" s="2" t="s">
        <v>50</v>
      </c>
      <c r="D249" s="2" t="s">
        <v>64</v>
      </c>
      <c r="E249" s="2" t="s">
        <v>43</v>
      </c>
      <c r="F249" s="3">
        <v>43713</v>
      </c>
      <c r="G249" s="2" t="s">
        <v>1629</v>
      </c>
      <c r="H249" s="2" t="s">
        <v>1644</v>
      </c>
      <c r="I249" s="2">
        <v>2019</v>
      </c>
      <c r="J249" s="2" t="s">
        <v>1642</v>
      </c>
      <c r="K249" s="2" t="s">
        <v>1626</v>
      </c>
      <c r="L249" s="2">
        <v>68</v>
      </c>
      <c r="M249" s="2">
        <v>25</v>
      </c>
      <c r="N249" s="2">
        <v>10</v>
      </c>
      <c r="O249" s="2">
        <v>680</v>
      </c>
      <c r="P249" s="2">
        <v>15</v>
      </c>
      <c r="Q249" s="2">
        <v>1700</v>
      </c>
      <c r="R249" s="2" t="s">
        <v>1657</v>
      </c>
      <c r="S249" s="2" t="s">
        <v>1627</v>
      </c>
      <c r="T249" s="2">
        <v>111</v>
      </c>
      <c r="U249" s="2" t="s">
        <v>37</v>
      </c>
      <c r="V249" s="2" t="s">
        <v>27</v>
      </c>
      <c r="W249" s="2" t="s">
        <v>28</v>
      </c>
    </row>
    <row r="250" spans="1:23" x14ac:dyDescent="0.3">
      <c r="A250" s="2" t="s">
        <v>298</v>
      </c>
      <c r="B250" s="2" t="s">
        <v>30</v>
      </c>
      <c r="C250" s="2" t="s">
        <v>34</v>
      </c>
      <c r="D250" s="2" t="s">
        <v>56</v>
      </c>
      <c r="E250" s="2" t="s">
        <v>57</v>
      </c>
      <c r="F250" s="3">
        <v>43714</v>
      </c>
      <c r="G250" s="2" t="s">
        <v>1630</v>
      </c>
      <c r="H250" s="2" t="s">
        <v>1644</v>
      </c>
      <c r="I250" s="2">
        <v>2019</v>
      </c>
      <c r="J250" s="2" t="s">
        <v>1642</v>
      </c>
      <c r="K250" s="2" t="s">
        <v>1626</v>
      </c>
      <c r="L250" s="2">
        <v>64</v>
      </c>
      <c r="M250" s="2">
        <v>10</v>
      </c>
      <c r="N250" s="2">
        <v>4</v>
      </c>
      <c r="O250" s="2">
        <v>256</v>
      </c>
      <c r="P250" s="2">
        <v>6</v>
      </c>
      <c r="Q250" s="2">
        <v>640</v>
      </c>
      <c r="R250" s="2" t="s">
        <v>1656</v>
      </c>
      <c r="S250" s="2" t="s">
        <v>1627</v>
      </c>
      <c r="T250" s="2">
        <v>500</v>
      </c>
      <c r="U250" s="2" t="s">
        <v>26</v>
      </c>
      <c r="V250" s="2" t="s">
        <v>38</v>
      </c>
      <c r="W250" s="2" t="s">
        <v>28</v>
      </c>
    </row>
    <row r="251" spans="1:23" x14ac:dyDescent="0.3">
      <c r="A251" s="2" t="s">
        <v>299</v>
      </c>
      <c r="B251" s="2" t="s">
        <v>30</v>
      </c>
      <c r="C251" s="2" t="s">
        <v>23</v>
      </c>
      <c r="D251" s="2" t="s">
        <v>35</v>
      </c>
      <c r="E251" s="2" t="s">
        <v>25</v>
      </c>
      <c r="F251" s="3">
        <v>43715</v>
      </c>
      <c r="G251" s="2" t="s">
        <v>1631</v>
      </c>
      <c r="H251" s="2" t="s">
        <v>1644</v>
      </c>
      <c r="I251" s="2">
        <v>2019</v>
      </c>
      <c r="J251" s="2" t="s">
        <v>1642</v>
      </c>
      <c r="K251" s="2" t="s">
        <v>1632</v>
      </c>
      <c r="L251" s="2">
        <v>63</v>
      </c>
      <c r="M251" s="2">
        <v>5</v>
      </c>
      <c r="N251" s="2">
        <v>2</v>
      </c>
      <c r="O251" s="2">
        <v>126</v>
      </c>
      <c r="P251" s="2">
        <v>3</v>
      </c>
      <c r="Q251" s="2">
        <v>315</v>
      </c>
      <c r="R251" s="2" t="s">
        <v>1657</v>
      </c>
      <c r="S251" s="2" t="s">
        <v>1627</v>
      </c>
      <c r="T251" s="2">
        <v>292</v>
      </c>
      <c r="U251" s="2" t="s">
        <v>26</v>
      </c>
      <c r="V251" s="2" t="s">
        <v>38</v>
      </c>
      <c r="W251" s="2" t="s">
        <v>45</v>
      </c>
    </row>
    <row r="252" spans="1:23" x14ac:dyDescent="0.3">
      <c r="A252" s="2" t="s">
        <v>300</v>
      </c>
      <c r="B252" s="2" t="s">
        <v>30</v>
      </c>
      <c r="C252" s="2" t="s">
        <v>41</v>
      </c>
      <c r="D252" s="2" t="s">
        <v>56</v>
      </c>
      <c r="E252" s="2" t="s">
        <v>36</v>
      </c>
      <c r="F252" s="3">
        <v>43716</v>
      </c>
      <c r="G252" s="2" t="s">
        <v>1633</v>
      </c>
      <c r="H252" s="2" t="s">
        <v>1644</v>
      </c>
      <c r="I252" s="2">
        <v>2019</v>
      </c>
      <c r="J252" s="2" t="s">
        <v>1642</v>
      </c>
      <c r="K252" s="2" t="s">
        <v>1632</v>
      </c>
      <c r="L252" s="2">
        <v>68</v>
      </c>
      <c r="M252" s="2">
        <v>10</v>
      </c>
      <c r="N252" s="2">
        <v>4</v>
      </c>
      <c r="O252" s="2">
        <v>272</v>
      </c>
      <c r="P252" s="2">
        <v>6</v>
      </c>
      <c r="Q252" s="2">
        <v>680</v>
      </c>
      <c r="R252" s="2" t="s">
        <v>1657</v>
      </c>
      <c r="S252" s="2" t="s">
        <v>1627</v>
      </c>
      <c r="T252" s="2">
        <v>805</v>
      </c>
      <c r="U252" s="2" t="s">
        <v>37</v>
      </c>
      <c r="V252" s="2" t="s">
        <v>44</v>
      </c>
      <c r="W252" s="2" t="s">
        <v>28</v>
      </c>
    </row>
    <row r="253" spans="1:23" x14ac:dyDescent="0.3">
      <c r="A253" s="2" t="s">
        <v>301</v>
      </c>
      <c r="B253" s="2" t="s">
        <v>61</v>
      </c>
      <c r="C253" s="2" t="s">
        <v>74</v>
      </c>
      <c r="D253" s="2" t="s">
        <v>35</v>
      </c>
      <c r="E253" s="2" t="s">
        <v>57</v>
      </c>
      <c r="F253" s="3">
        <v>43717</v>
      </c>
      <c r="G253" s="2" t="s">
        <v>1634</v>
      </c>
      <c r="H253" s="2" t="s">
        <v>1644</v>
      </c>
      <c r="I253" s="2">
        <v>2019</v>
      </c>
      <c r="J253" s="2" t="s">
        <v>1642</v>
      </c>
      <c r="K253" s="2" t="s">
        <v>1626</v>
      </c>
      <c r="L253" s="2">
        <v>59</v>
      </c>
      <c r="M253" s="2">
        <v>5</v>
      </c>
      <c r="N253" s="2">
        <v>2</v>
      </c>
      <c r="O253" s="2">
        <v>118</v>
      </c>
      <c r="P253" s="2">
        <v>3</v>
      </c>
      <c r="Q253" s="2">
        <v>295</v>
      </c>
      <c r="R253" s="2" t="s">
        <v>1657</v>
      </c>
      <c r="S253" s="2" t="s">
        <v>1627</v>
      </c>
      <c r="T253" s="2">
        <v>65</v>
      </c>
      <c r="U253" s="2" t="s">
        <v>37</v>
      </c>
      <c r="V253" s="2" t="s">
        <v>38</v>
      </c>
      <c r="W253" s="2" t="s">
        <v>45</v>
      </c>
    </row>
    <row r="254" spans="1:23" x14ac:dyDescent="0.3">
      <c r="A254" s="2" t="s">
        <v>302</v>
      </c>
      <c r="B254" s="2" t="s">
        <v>22</v>
      </c>
      <c r="C254" s="2" t="s">
        <v>23</v>
      </c>
      <c r="D254" s="2" t="s">
        <v>32</v>
      </c>
      <c r="E254" s="2" t="s">
        <v>57</v>
      </c>
      <c r="F254" s="3">
        <v>43718</v>
      </c>
      <c r="G254" s="2" t="s">
        <v>1623</v>
      </c>
      <c r="H254" s="2" t="s">
        <v>1644</v>
      </c>
      <c r="I254" s="2">
        <v>2019</v>
      </c>
      <c r="J254" s="2" t="s">
        <v>1642</v>
      </c>
      <c r="K254" s="2" t="s">
        <v>1626</v>
      </c>
      <c r="L254" s="2">
        <v>28</v>
      </c>
      <c r="M254" s="2">
        <v>5</v>
      </c>
      <c r="N254" s="2">
        <v>3</v>
      </c>
      <c r="O254" s="2">
        <v>84</v>
      </c>
      <c r="P254" s="2">
        <v>2</v>
      </c>
      <c r="Q254" s="2">
        <v>140</v>
      </c>
      <c r="R254" s="2" t="s">
        <v>1657</v>
      </c>
      <c r="S254" s="2" t="s">
        <v>1627</v>
      </c>
      <c r="T254" s="2">
        <v>878</v>
      </c>
      <c r="U254" s="2" t="s">
        <v>37</v>
      </c>
      <c r="V254" s="2" t="s">
        <v>27</v>
      </c>
      <c r="W254" s="2" t="s">
        <v>28</v>
      </c>
    </row>
    <row r="255" spans="1:23" x14ac:dyDescent="0.3">
      <c r="A255" s="2" t="s">
        <v>303</v>
      </c>
      <c r="B255" s="2" t="s">
        <v>61</v>
      </c>
      <c r="C255" s="2" t="s">
        <v>34</v>
      </c>
      <c r="D255" s="2" t="s">
        <v>42</v>
      </c>
      <c r="E255" s="2" t="s">
        <v>48</v>
      </c>
      <c r="F255" s="3">
        <v>43719</v>
      </c>
      <c r="G255" s="2" t="s">
        <v>1628</v>
      </c>
      <c r="H255" s="2" t="s">
        <v>1644</v>
      </c>
      <c r="I255" s="2">
        <v>2019</v>
      </c>
      <c r="J255" s="2" t="s">
        <v>1642</v>
      </c>
      <c r="K255" s="2" t="s">
        <v>1626</v>
      </c>
      <c r="L255" s="2">
        <v>97</v>
      </c>
      <c r="M255" s="2">
        <v>15</v>
      </c>
      <c r="N255" s="2">
        <v>5</v>
      </c>
      <c r="O255" s="2">
        <v>485</v>
      </c>
      <c r="P255" s="2">
        <v>10</v>
      </c>
      <c r="Q255" s="2">
        <v>1455</v>
      </c>
      <c r="R255" s="2" t="s">
        <v>1656</v>
      </c>
      <c r="S255" s="2" t="s">
        <v>1627</v>
      </c>
      <c r="T255" s="2">
        <v>449</v>
      </c>
      <c r="U255" s="2" t="s">
        <v>37</v>
      </c>
      <c r="V255" s="2" t="s">
        <v>66</v>
      </c>
      <c r="W255" s="2" t="s">
        <v>28</v>
      </c>
    </row>
    <row r="256" spans="1:23" x14ac:dyDescent="0.3">
      <c r="A256" s="2" t="s">
        <v>304</v>
      </c>
      <c r="B256" s="2" t="s">
        <v>30</v>
      </c>
      <c r="C256" s="2" t="s">
        <v>68</v>
      </c>
      <c r="D256" s="2" t="s">
        <v>56</v>
      </c>
      <c r="E256" s="2" t="s">
        <v>43</v>
      </c>
      <c r="F256" s="3">
        <v>43720</v>
      </c>
      <c r="G256" s="2" t="s">
        <v>1629</v>
      </c>
      <c r="H256" s="2" t="s">
        <v>1644</v>
      </c>
      <c r="I256" s="2">
        <v>2019</v>
      </c>
      <c r="J256" s="2" t="s">
        <v>1642</v>
      </c>
      <c r="K256" s="2" t="s">
        <v>1626</v>
      </c>
      <c r="L256" s="2">
        <v>24</v>
      </c>
      <c r="M256" s="2">
        <v>10</v>
      </c>
      <c r="N256" s="2">
        <v>4</v>
      </c>
      <c r="O256" s="2">
        <v>96</v>
      </c>
      <c r="P256" s="2">
        <v>6</v>
      </c>
      <c r="Q256" s="2">
        <v>240</v>
      </c>
      <c r="R256" s="2" t="s">
        <v>1657</v>
      </c>
      <c r="S256" s="2" t="s">
        <v>1627</v>
      </c>
      <c r="T256" s="2">
        <v>547</v>
      </c>
      <c r="U256" s="2" t="s">
        <v>37</v>
      </c>
      <c r="V256" s="2" t="s">
        <v>44</v>
      </c>
      <c r="W256" s="2" t="s">
        <v>28</v>
      </c>
    </row>
    <row r="257" spans="1:23" x14ac:dyDescent="0.3">
      <c r="A257" s="2" t="s">
        <v>305</v>
      </c>
      <c r="B257" s="2" t="s">
        <v>40</v>
      </c>
      <c r="C257" s="2" t="s">
        <v>34</v>
      </c>
      <c r="D257" s="2" t="s">
        <v>35</v>
      </c>
      <c r="E257" s="2" t="s">
        <v>57</v>
      </c>
      <c r="F257" s="3">
        <v>43721</v>
      </c>
      <c r="G257" s="2" t="s">
        <v>1630</v>
      </c>
      <c r="H257" s="2" t="s">
        <v>1644</v>
      </c>
      <c r="I257" s="2">
        <v>2019</v>
      </c>
      <c r="J257" s="2" t="s">
        <v>1642</v>
      </c>
      <c r="K257" s="2" t="s">
        <v>1626</v>
      </c>
      <c r="L257" s="2">
        <v>86</v>
      </c>
      <c r="M257" s="2">
        <v>5</v>
      </c>
      <c r="N257" s="2">
        <v>2</v>
      </c>
      <c r="O257" s="2">
        <v>172</v>
      </c>
      <c r="P257" s="2">
        <v>3</v>
      </c>
      <c r="Q257" s="2">
        <v>430</v>
      </c>
      <c r="R257" s="2" t="s">
        <v>1657</v>
      </c>
      <c r="S257" s="2" t="s">
        <v>1627</v>
      </c>
      <c r="T257" s="2">
        <v>16</v>
      </c>
      <c r="U257" s="2" t="s">
        <v>37</v>
      </c>
      <c r="V257" s="2" t="s">
        <v>27</v>
      </c>
      <c r="W257" s="2" t="s">
        <v>45</v>
      </c>
    </row>
    <row r="258" spans="1:23" x14ac:dyDescent="0.3">
      <c r="A258" s="2" t="s">
        <v>306</v>
      </c>
      <c r="B258" s="2" t="s">
        <v>40</v>
      </c>
      <c r="C258" s="2" t="s">
        <v>41</v>
      </c>
      <c r="D258" s="2" t="s">
        <v>47</v>
      </c>
      <c r="E258" s="2" t="s">
        <v>43</v>
      </c>
      <c r="F258" s="3">
        <v>43722</v>
      </c>
      <c r="G258" s="2" t="s">
        <v>1631</v>
      </c>
      <c r="H258" s="2" t="s">
        <v>1644</v>
      </c>
      <c r="I258" s="2">
        <v>2019</v>
      </c>
      <c r="J258" s="2" t="s">
        <v>1642</v>
      </c>
      <c r="K258" s="2" t="s">
        <v>1632</v>
      </c>
      <c r="L258" s="2">
        <v>59</v>
      </c>
      <c r="M258" s="2">
        <v>40</v>
      </c>
      <c r="N258" s="2">
        <v>7</v>
      </c>
      <c r="O258" s="2">
        <v>413</v>
      </c>
      <c r="P258" s="2">
        <v>33</v>
      </c>
      <c r="Q258" s="2">
        <v>2360</v>
      </c>
      <c r="R258" s="2" t="s">
        <v>1657</v>
      </c>
      <c r="S258" s="2" t="s">
        <v>1627</v>
      </c>
      <c r="T258" s="2">
        <v>843</v>
      </c>
      <c r="U258" s="2" t="s">
        <v>26</v>
      </c>
      <c r="V258" s="2" t="s">
        <v>66</v>
      </c>
      <c r="W258" s="2" t="s">
        <v>45</v>
      </c>
    </row>
    <row r="259" spans="1:23" x14ac:dyDescent="0.3">
      <c r="A259" s="2" t="s">
        <v>307</v>
      </c>
      <c r="B259" s="2" t="s">
        <v>61</v>
      </c>
      <c r="C259" s="2" t="s">
        <v>52</v>
      </c>
      <c r="D259" s="2" t="s">
        <v>24</v>
      </c>
      <c r="E259" s="2" t="s">
        <v>25</v>
      </c>
      <c r="F259" s="3">
        <v>43723</v>
      </c>
      <c r="G259" s="2" t="s">
        <v>1633</v>
      </c>
      <c r="H259" s="2" t="s">
        <v>1644</v>
      </c>
      <c r="I259" s="2">
        <v>2019</v>
      </c>
      <c r="J259" s="2" t="s">
        <v>1642</v>
      </c>
      <c r="K259" s="2" t="s">
        <v>1632</v>
      </c>
      <c r="L259" s="2">
        <v>29</v>
      </c>
      <c r="M259" s="2">
        <v>5</v>
      </c>
      <c r="N259" s="2">
        <v>2</v>
      </c>
      <c r="O259" s="2">
        <v>58</v>
      </c>
      <c r="P259" s="2">
        <v>3</v>
      </c>
      <c r="Q259" s="2">
        <v>145</v>
      </c>
      <c r="R259" s="2" t="s">
        <v>1656</v>
      </c>
      <c r="S259" s="2" t="s">
        <v>1627</v>
      </c>
      <c r="T259" s="2">
        <v>562</v>
      </c>
      <c r="U259" s="2" t="s">
        <v>26</v>
      </c>
      <c r="V259" s="2" t="s">
        <v>38</v>
      </c>
      <c r="W259" s="2" t="s">
        <v>45</v>
      </c>
    </row>
    <row r="260" spans="1:23" x14ac:dyDescent="0.3">
      <c r="A260" s="2" t="s">
        <v>308</v>
      </c>
      <c r="B260" s="2" t="s">
        <v>22</v>
      </c>
      <c r="C260" s="2" t="s">
        <v>70</v>
      </c>
      <c r="D260" s="2" t="s">
        <v>56</v>
      </c>
      <c r="E260" s="2" t="s">
        <v>25</v>
      </c>
      <c r="F260" s="3">
        <v>43724</v>
      </c>
      <c r="G260" s="2" t="s">
        <v>1634</v>
      </c>
      <c r="H260" s="2" t="s">
        <v>1644</v>
      </c>
      <c r="I260" s="2">
        <v>2019</v>
      </c>
      <c r="J260" s="2" t="s">
        <v>1642</v>
      </c>
      <c r="K260" s="2" t="s">
        <v>1626</v>
      </c>
      <c r="L260" s="2">
        <v>26</v>
      </c>
      <c r="M260" s="2">
        <v>10</v>
      </c>
      <c r="N260" s="2">
        <v>4</v>
      </c>
      <c r="O260" s="2">
        <v>104</v>
      </c>
      <c r="P260" s="2">
        <v>6</v>
      </c>
      <c r="Q260" s="2">
        <v>260</v>
      </c>
      <c r="R260" s="2" t="s">
        <v>1656</v>
      </c>
      <c r="S260" s="2" t="s">
        <v>1627</v>
      </c>
      <c r="T260" s="2">
        <v>990</v>
      </c>
      <c r="U260" s="2" t="s">
        <v>37</v>
      </c>
      <c r="V260" s="2" t="s">
        <v>38</v>
      </c>
      <c r="W260" s="2" t="s">
        <v>59</v>
      </c>
    </row>
    <row r="261" spans="1:23" x14ac:dyDescent="0.3">
      <c r="A261" s="2" t="s">
        <v>309</v>
      </c>
      <c r="B261" s="2" t="s">
        <v>40</v>
      </c>
      <c r="C261" s="2" t="s">
        <v>68</v>
      </c>
      <c r="D261" s="2" t="s">
        <v>64</v>
      </c>
      <c r="E261" s="2" t="s">
        <v>48</v>
      </c>
      <c r="F261" s="3">
        <v>43725</v>
      </c>
      <c r="G261" s="2" t="s">
        <v>1623</v>
      </c>
      <c r="H261" s="2" t="s">
        <v>1644</v>
      </c>
      <c r="I261" s="2">
        <v>2019</v>
      </c>
      <c r="J261" s="2" t="s">
        <v>1642</v>
      </c>
      <c r="K261" s="2" t="s">
        <v>1626</v>
      </c>
      <c r="L261" s="2">
        <v>28</v>
      </c>
      <c r="M261" s="2">
        <v>25</v>
      </c>
      <c r="N261" s="2">
        <v>10</v>
      </c>
      <c r="O261" s="2">
        <v>280</v>
      </c>
      <c r="P261" s="2">
        <v>15</v>
      </c>
      <c r="Q261" s="2">
        <v>700</v>
      </c>
      <c r="R261" s="2" t="s">
        <v>1656</v>
      </c>
      <c r="S261" s="2" t="s">
        <v>1627</v>
      </c>
      <c r="T261" s="2">
        <v>739</v>
      </c>
      <c r="U261" s="2" t="s">
        <v>26</v>
      </c>
      <c r="V261" s="2" t="s">
        <v>27</v>
      </c>
      <c r="W261" s="2" t="s">
        <v>59</v>
      </c>
    </row>
    <row r="262" spans="1:23" x14ac:dyDescent="0.3">
      <c r="A262" s="2" t="s">
        <v>310</v>
      </c>
      <c r="B262" s="2" t="s">
        <v>30</v>
      </c>
      <c r="C262" s="2" t="s">
        <v>52</v>
      </c>
      <c r="D262" s="2" t="s">
        <v>56</v>
      </c>
      <c r="E262" s="2" t="s">
        <v>53</v>
      </c>
      <c r="F262" s="3">
        <v>43726</v>
      </c>
      <c r="G262" s="2" t="s">
        <v>1628</v>
      </c>
      <c r="H262" s="2" t="s">
        <v>1644</v>
      </c>
      <c r="I262" s="2">
        <v>2019</v>
      </c>
      <c r="J262" s="2" t="s">
        <v>1642</v>
      </c>
      <c r="K262" s="2" t="s">
        <v>1626</v>
      </c>
      <c r="L262" s="2">
        <v>27</v>
      </c>
      <c r="M262" s="2">
        <v>10</v>
      </c>
      <c r="N262" s="2">
        <v>4</v>
      </c>
      <c r="O262" s="2">
        <v>108</v>
      </c>
      <c r="P262" s="2">
        <v>6</v>
      </c>
      <c r="Q262" s="2">
        <v>270</v>
      </c>
      <c r="R262" s="2" t="s">
        <v>1657</v>
      </c>
      <c r="S262" s="2" t="s">
        <v>1627</v>
      </c>
      <c r="T262" s="2">
        <v>182</v>
      </c>
      <c r="U262" s="2" t="s">
        <v>26</v>
      </c>
      <c r="V262" s="2" t="s">
        <v>38</v>
      </c>
      <c r="W262" s="2" t="s">
        <v>28</v>
      </c>
    </row>
    <row r="263" spans="1:23" x14ac:dyDescent="0.3">
      <c r="A263" s="2" t="s">
        <v>311</v>
      </c>
      <c r="B263" s="2" t="s">
        <v>40</v>
      </c>
      <c r="C263" s="2" t="s">
        <v>41</v>
      </c>
      <c r="D263" s="2" t="s">
        <v>32</v>
      </c>
      <c r="E263" s="2" t="s">
        <v>36</v>
      </c>
      <c r="F263" s="3">
        <v>43727</v>
      </c>
      <c r="G263" s="2" t="s">
        <v>1629</v>
      </c>
      <c r="H263" s="2" t="s">
        <v>1644</v>
      </c>
      <c r="I263" s="2">
        <v>2019</v>
      </c>
      <c r="J263" s="2" t="s">
        <v>1642</v>
      </c>
      <c r="K263" s="2" t="s">
        <v>1626</v>
      </c>
      <c r="L263" s="2">
        <v>40</v>
      </c>
      <c r="M263" s="2">
        <v>5</v>
      </c>
      <c r="N263" s="2">
        <v>3</v>
      </c>
      <c r="O263" s="2">
        <v>120</v>
      </c>
      <c r="P263" s="2">
        <v>2</v>
      </c>
      <c r="Q263" s="2">
        <v>200</v>
      </c>
      <c r="R263" s="2" t="s">
        <v>1656</v>
      </c>
      <c r="S263" s="2" t="s">
        <v>1627</v>
      </c>
      <c r="T263" s="2">
        <v>402</v>
      </c>
      <c r="U263" s="2" t="s">
        <v>26</v>
      </c>
      <c r="V263" s="2" t="s">
        <v>66</v>
      </c>
      <c r="W263" s="2" t="s">
        <v>28</v>
      </c>
    </row>
    <row r="264" spans="1:23" x14ac:dyDescent="0.3">
      <c r="A264" s="2" t="s">
        <v>312</v>
      </c>
      <c r="B264" s="2" t="s">
        <v>30</v>
      </c>
      <c r="C264" s="2" t="s">
        <v>74</v>
      </c>
      <c r="D264" s="2" t="s">
        <v>35</v>
      </c>
      <c r="E264" s="2" t="s">
        <v>48</v>
      </c>
      <c r="F264" s="3">
        <v>43728</v>
      </c>
      <c r="G264" s="2" t="s">
        <v>1630</v>
      </c>
      <c r="H264" s="2" t="s">
        <v>1644</v>
      </c>
      <c r="I264" s="2">
        <v>2019</v>
      </c>
      <c r="J264" s="2" t="s">
        <v>1642</v>
      </c>
      <c r="K264" s="2" t="s">
        <v>1626</v>
      </c>
      <c r="L264" s="2">
        <v>79</v>
      </c>
      <c r="M264" s="2">
        <v>5</v>
      </c>
      <c r="N264" s="2">
        <v>2</v>
      </c>
      <c r="O264" s="2">
        <v>158</v>
      </c>
      <c r="P264" s="2">
        <v>3</v>
      </c>
      <c r="Q264" s="2">
        <v>395</v>
      </c>
      <c r="R264" s="2" t="s">
        <v>1657</v>
      </c>
      <c r="S264" s="2" t="s">
        <v>1627</v>
      </c>
      <c r="T264" s="2">
        <v>101</v>
      </c>
      <c r="U264" s="2" t="s">
        <v>26</v>
      </c>
      <c r="V264" s="2" t="s">
        <v>27</v>
      </c>
      <c r="W264" s="2" t="s">
        <v>28</v>
      </c>
    </row>
    <row r="265" spans="1:23" x14ac:dyDescent="0.3">
      <c r="A265" s="2" t="s">
        <v>313</v>
      </c>
      <c r="B265" s="2" t="s">
        <v>40</v>
      </c>
      <c r="C265" s="2" t="s">
        <v>74</v>
      </c>
      <c r="D265" s="2" t="s">
        <v>47</v>
      </c>
      <c r="E265" s="2" t="s">
        <v>36</v>
      </c>
      <c r="F265" s="3">
        <v>43729</v>
      </c>
      <c r="G265" s="2" t="s">
        <v>1631</v>
      </c>
      <c r="H265" s="2" t="s">
        <v>1644</v>
      </c>
      <c r="I265" s="2">
        <v>2019</v>
      </c>
      <c r="J265" s="2" t="s">
        <v>1642</v>
      </c>
      <c r="K265" s="2" t="s">
        <v>1632</v>
      </c>
      <c r="L265" s="2">
        <v>13</v>
      </c>
      <c r="M265" s="2">
        <v>40</v>
      </c>
      <c r="N265" s="2">
        <v>7</v>
      </c>
      <c r="O265" s="2">
        <v>91</v>
      </c>
      <c r="P265" s="2">
        <v>33</v>
      </c>
      <c r="Q265" s="2">
        <v>520</v>
      </c>
      <c r="R265" s="2" t="s">
        <v>1657</v>
      </c>
      <c r="S265" s="2" t="s">
        <v>1627</v>
      </c>
      <c r="T265" s="2">
        <v>709</v>
      </c>
      <c r="U265" s="2" t="s">
        <v>37</v>
      </c>
      <c r="V265" s="2" t="s">
        <v>38</v>
      </c>
      <c r="W265" s="2" t="s">
        <v>59</v>
      </c>
    </row>
    <row r="266" spans="1:23" x14ac:dyDescent="0.3">
      <c r="A266" s="2" t="s">
        <v>314</v>
      </c>
      <c r="B266" s="2" t="s">
        <v>40</v>
      </c>
      <c r="C266" s="2" t="s">
        <v>52</v>
      </c>
      <c r="D266" s="2" t="s">
        <v>42</v>
      </c>
      <c r="E266" s="2" t="s">
        <v>25</v>
      </c>
      <c r="F266" s="3">
        <v>43730</v>
      </c>
      <c r="G266" s="2" t="s">
        <v>1633</v>
      </c>
      <c r="H266" s="2" t="s">
        <v>1644</v>
      </c>
      <c r="I266" s="2">
        <v>2019</v>
      </c>
      <c r="J266" s="2" t="s">
        <v>1642</v>
      </c>
      <c r="K266" s="2" t="s">
        <v>1632</v>
      </c>
      <c r="L266" s="2">
        <v>20</v>
      </c>
      <c r="M266" s="2">
        <v>15</v>
      </c>
      <c r="N266" s="2">
        <v>5</v>
      </c>
      <c r="O266" s="2">
        <v>100</v>
      </c>
      <c r="P266" s="2">
        <v>10</v>
      </c>
      <c r="Q266" s="2">
        <v>300</v>
      </c>
      <c r="R266" s="2" t="s">
        <v>1657</v>
      </c>
      <c r="S266" s="2" t="s">
        <v>1627</v>
      </c>
      <c r="T266" s="2">
        <v>950</v>
      </c>
      <c r="U266" s="2" t="s">
        <v>26</v>
      </c>
      <c r="V266" s="2" t="s">
        <v>66</v>
      </c>
      <c r="W266" s="2" t="s">
        <v>45</v>
      </c>
    </row>
    <row r="267" spans="1:23" x14ac:dyDescent="0.3">
      <c r="A267" s="2" t="s">
        <v>315</v>
      </c>
      <c r="B267" s="2" t="s">
        <v>61</v>
      </c>
      <c r="C267" s="2" t="s">
        <v>74</v>
      </c>
      <c r="D267" s="2" t="s">
        <v>56</v>
      </c>
      <c r="E267" s="2" t="s">
        <v>48</v>
      </c>
      <c r="F267" s="3">
        <v>43731</v>
      </c>
      <c r="G267" s="2" t="s">
        <v>1634</v>
      </c>
      <c r="H267" s="2" t="s">
        <v>1644</v>
      </c>
      <c r="I267" s="2">
        <v>2019</v>
      </c>
      <c r="J267" s="2" t="s">
        <v>1642</v>
      </c>
      <c r="K267" s="2" t="s">
        <v>1626</v>
      </c>
      <c r="L267" s="2">
        <v>48</v>
      </c>
      <c r="M267" s="2">
        <v>10</v>
      </c>
      <c r="N267" s="2">
        <v>4</v>
      </c>
      <c r="O267" s="2">
        <v>192</v>
      </c>
      <c r="P267" s="2">
        <v>6</v>
      </c>
      <c r="Q267" s="2">
        <v>480</v>
      </c>
      <c r="R267" s="2" t="s">
        <v>1657</v>
      </c>
      <c r="S267" s="2" t="s">
        <v>1627</v>
      </c>
      <c r="T267" s="2">
        <v>207</v>
      </c>
      <c r="U267" s="2" t="s">
        <v>26</v>
      </c>
      <c r="V267" s="2" t="s">
        <v>66</v>
      </c>
      <c r="W267" s="2" t="s">
        <v>28</v>
      </c>
    </row>
    <row r="268" spans="1:23" x14ac:dyDescent="0.3">
      <c r="A268" s="2" t="s">
        <v>316</v>
      </c>
      <c r="B268" s="2" t="s">
        <v>22</v>
      </c>
      <c r="C268" s="2" t="s">
        <v>50</v>
      </c>
      <c r="D268" s="2" t="s">
        <v>56</v>
      </c>
      <c r="E268" s="2" t="s">
        <v>53</v>
      </c>
      <c r="F268" s="3">
        <v>43732</v>
      </c>
      <c r="G268" s="2" t="s">
        <v>1623</v>
      </c>
      <c r="H268" s="2" t="s">
        <v>1644</v>
      </c>
      <c r="I268" s="2">
        <v>2019</v>
      </c>
      <c r="J268" s="2" t="s">
        <v>1642</v>
      </c>
      <c r="K268" s="2" t="s">
        <v>1626</v>
      </c>
      <c r="L268" s="2">
        <v>22</v>
      </c>
      <c r="M268" s="2">
        <v>10</v>
      </c>
      <c r="N268" s="2">
        <v>4</v>
      </c>
      <c r="O268" s="2">
        <v>88</v>
      </c>
      <c r="P268" s="2">
        <v>6</v>
      </c>
      <c r="Q268" s="2">
        <v>220</v>
      </c>
      <c r="R268" s="2" t="s">
        <v>1656</v>
      </c>
      <c r="S268" s="2" t="s">
        <v>1627</v>
      </c>
      <c r="T268" s="2">
        <v>98</v>
      </c>
      <c r="U268" s="2" t="s">
        <v>37</v>
      </c>
      <c r="V268" s="2" t="s">
        <v>66</v>
      </c>
      <c r="W268" s="2" t="s">
        <v>45</v>
      </c>
    </row>
    <row r="269" spans="1:23" x14ac:dyDescent="0.3">
      <c r="A269" s="2" t="s">
        <v>317</v>
      </c>
      <c r="B269" s="2" t="s">
        <v>61</v>
      </c>
      <c r="C269" s="2" t="s">
        <v>31</v>
      </c>
      <c r="D269" s="2" t="s">
        <v>35</v>
      </c>
      <c r="E269" s="2" t="s">
        <v>36</v>
      </c>
      <c r="F269" s="3">
        <v>43733</v>
      </c>
      <c r="G269" s="2" t="s">
        <v>1628</v>
      </c>
      <c r="H269" s="2" t="s">
        <v>1644</v>
      </c>
      <c r="I269" s="2">
        <v>2019</v>
      </c>
      <c r="J269" s="2" t="s">
        <v>1642</v>
      </c>
      <c r="K269" s="2" t="s">
        <v>1626</v>
      </c>
      <c r="L269" s="2">
        <v>24</v>
      </c>
      <c r="M269" s="2">
        <v>5</v>
      </c>
      <c r="N269" s="2">
        <v>2</v>
      </c>
      <c r="O269" s="2">
        <v>48</v>
      </c>
      <c r="P269" s="2">
        <v>3</v>
      </c>
      <c r="Q269" s="2">
        <v>120</v>
      </c>
      <c r="R269" s="2" t="s">
        <v>1656</v>
      </c>
      <c r="S269" s="2" t="s">
        <v>1627</v>
      </c>
      <c r="T269" s="2">
        <v>518</v>
      </c>
      <c r="U269" s="2" t="s">
        <v>37</v>
      </c>
      <c r="V269" s="2" t="s">
        <v>66</v>
      </c>
      <c r="W269" s="2" t="s">
        <v>59</v>
      </c>
    </row>
    <row r="270" spans="1:23" x14ac:dyDescent="0.3">
      <c r="A270" s="2" t="s">
        <v>318</v>
      </c>
      <c r="B270" s="2" t="s">
        <v>40</v>
      </c>
      <c r="C270" s="2" t="s">
        <v>68</v>
      </c>
      <c r="D270" s="2" t="s">
        <v>24</v>
      </c>
      <c r="E270" s="2" t="s">
        <v>43</v>
      </c>
      <c r="F270" s="3">
        <v>43734</v>
      </c>
      <c r="G270" s="2" t="s">
        <v>1629</v>
      </c>
      <c r="H270" s="2" t="s">
        <v>1644</v>
      </c>
      <c r="I270" s="2">
        <v>2019</v>
      </c>
      <c r="J270" s="2" t="s">
        <v>1642</v>
      </c>
      <c r="K270" s="2" t="s">
        <v>1626</v>
      </c>
      <c r="L270" s="2">
        <v>78</v>
      </c>
      <c r="M270" s="2">
        <v>5</v>
      </c>
      <c r="N270" s="2">
        <v>2</v>
      </c>
      <c r="O270" s="2">
        <v>156</v>
      </c>
      <c r="P270" s="2">
        <v>3</v>
      </c>
      <c r="Q270" s="2">
        <v>390</v>
      </c>
      <c r="R270" s="2" t="s">
        <v>1656</v>
      </c>
      <c r="S270" s="2" t="s">
        <v>1627</v>
      </c>
      <c r="T270" s="2">
        <v>293</v>
      </c>
      <c r="U270" s="2" t="s">
        <v>37</v>
      </c>
      <c r="V270" s="2" t="s">
        <v>27</v>
      </c>
      <c r="W270" s="2" t="s">
        <v>28</v>
      </c>
    </row>
    <row r="271" spans="1:23" x14ac:dyDescent="0.3">
      <c r="A271" s="2" t="s">
        <v>319</v>
      </c>
      <c r="B271" s="2" t="s">
        <v>40</v>
      </c>
      <c r="C271" s="2" t="s">
        <v>68</v>
      </c>
      <c r="D271" s="2" t="s">
        <v>24</v>
      </c>
      <c r="E271" s="2" t="s">
        <v>57</v>
      </c>
      <c r="F271" s="3">
        <v>43735</v>
      </c>
      <c r="G271" s="2" t="s">
        <v>1630</v>
      </c>
      <c r="H271" s="2" t="s">
        <v>1644</v>
      </c>
      <c r="I271" s="2">
        <v>2019</v>
      </c>
      <c r="J271" s="2" t="s">
        <v>1642</v>
      </c>
      <c r="K271" s="2" t="s">
        <v>1626</v>
      </c>
      <c r="L271" s="2">
        <v>23</v>
      </c>
      <c r="M271" s="2">
        <v>5</v>
      </c>
      <c r="N271" s="2">
        <v>2</v>
      </c>
      <c r="O271" s="2">
        <v>46</v>
      </c>
      <c r="P271" s="2">
        <v>3</v>
      </c>
      <c r="Q271" s="2">
        <v>115</v>
      </c>
      <c r="R271" s="2" t="s">
        <v>1657</v>
      </c>
      <c r="S271" s="2" t="s">
        <v>1627</v>
      </c>
      <c r="T271" s="2">
        <v>903</v>
      </c>
      <c r="U271" s="2" t="s">
        <v>26</v>
      </c>
      <c r="V271" s="2" t="s">
        <v>44</v>
      </c>
      <c r="W271" s="2" t="s">
        <v>59</v>
      </c>
    </row>
    <row r="272" spans="1:23" x14ac:dyDescent="0.3">
      <c r="A272" s="2" t="s">
        <v>320</v>
      </c>
      <c r="B272" s="2" t="s">
        <v>30</v>
      </c>
      <c r="C272" s="2" t="s">
        <v>23</v>
      </c>
      <c r="D272" s="2" t="s">
        <v>42</v>
      </c>
      <c r="E272" s="2" t="s">
        <v>53</v>
      </c>
      <c r="F272" s="3">
        <v>43736</v>
      </c>
      <c r="G272" s="2" t="s">
        <v>1631</v>
      </c>
      <c r="H272" s="2" t="s">
        <v>1644</v>
      </c>
      <c r="I272" s="2">
        <v>2019</v>
      </c>
      <c r="J272" s="2" t="s">
        <v>1642</v>
      </c>
      <c r="K272" s="2" t="s">
        <v>1632</v>
      </c>
      <c r="L272" s="2">
        <v>94</v>
      </c>
      <c r="M272" s="2">
        <v>15</v>
      </c>
      <c r="N272" s="2">
        <v>5</v>
      </c>
      <c r="O272" s="2">
        <v>470</v>
      </c>
      <c r="P272" s="2">
        <v>10</v>
      </c>
      <c r="Q272" s="2">
        <v>1410</v>
      </c>
      <c r="R272" s="2" t="s">
        <v>1657</v>
      </c>
      <c r="S272" s="2" t="s">
        <v>1627</v>
      </c>
      <c r="T272" s="2">
        <v>139</v>
      </c>
      <c r="U272" s="2" t="s">
        <v>37</v>
      </c>
      <c r="V272" s="2" t="s">
        <v>66</v>
      </c>
      <c r="W272" s="2" t="s">
        <v>45</v>
      </c>
    </row>
    <row r="273" spans="1:23" x14ac:dyDescent="0.3">
      <c r="A273" s="2" t="s">
        <v>321</v>
      </c>
      <c r="B273" s="2" t="s">
        <v>40</v>
      </c>
      <c r="C273" s="2" t="s">
        <v>74</v>
      </c>
      <c r="D273" s="2" t="s">
        <v>47</v>
      </c>
      <c r="E273" s="2" t="s">
        <v>25</v>
      </c>
      <c r="F273" s="3">
        <v>43737</v>
      </c>
      <c r="G273" s="2" t="s">
        <v>1633</v>
      </c>
      <c r="H273" s="2" t="s">
        <v>1644</v>
      </c>
      <c r="I273" s="2">
        <v>2019</v>
      </c>
      <c r="J273" s="2" t="s">
        <v>1642</v>
      </c>
      <c r="K273" s="2" t="s">
        <v>1632</v>
      </c>
      <c r="L273" s="2">
        <v>20</v>
      </c>
      <c r="M273" s="2">
        <v>40</v>
      </c>
      <c r="N273" s="2">
        <v>7</v>
      </c>
      <c r="O273" s="2">
        <v>140</v>
      </c>
      <c r="P273" s="2">
        <v>33</v>
      </c>
      <c r="Q273" s="2">
        <v>800</v>
      </c>
      <c r="R273" s="2" t="s">
        <v>1656</v>
      </c>
      <c r="S273" s="2" t="s">
        <v>1627</v>
      </c>
      <c r="T273" s="2">
        <v>180</v>
      </c>
      <c r="U273" s="2" t="s">
        <v>37</v>
      </c>
      <c r="V273" s="2" t="s">
        <v>44</v>
      </c>
      <c r="W273" s="2" t="s">
        <v>45</v>
      </c>
    </row>
    <row r="274" spans="1:23" x14ac:dyDescent="0.3">
      <c r="A274" s="2" t="s">
        <v>322</v>
      </c>
      <c r="B274" s="2" t="s">
        <v>22</v>
      </c>
      <c r="C274" s="2" t="s">
        <v>41</v>
      </c>
      <c r="D274" s="2" t="s">
        <v>47</v>
      </c>
      <c r="E274" s="2" t="s">
        <v>43</v>
      </c>
      <c r="F274" s="3">
        <v>43738</v>
      </c>
      <c r="G274" s="2" t="s">
        <v>1634</v>
      </c>
      <c r="H274" s="2" t="s">
        <v>1644</v>
      </c>
      <c r="I274" s="2">
        <v>2019</v>
      </c>
      <c r="J274" s="2" t="s">
        <v>1642</v>
      </c>
      <c r="K274" s="2" t="s">
        <v>1626</v>
      </c>
      <c r="L274" s="2">
        <v>93</v>
      </c>
      <c r="M274" s="2">
        <v>40</v>
      </c>
      <c r="N274" s="2">
        <v>7</v>
      </c>
      <c r="O274" s="2">
        <v>651</v>
      </c>
      <c r="P274" s="2">
        <v>33</v>
      </c>
      <c r="Q274" s="2">
        <v>3720</v>
      </c>
      <c r="R274" s="2" t="s">
        <v>1657</v>
      </c>
      <c r="S274" s="2" t="s">
        <v>1627</v>
      </c>
      <c r="T274" s="2">
        <v>323</v>
      </c>
      <c r="U274" s="2" t="s">
        <v>37</v>
      </c>
      <c r="V274" s="2" t="s">
        <v>27</v>
      </c>
      <c r="W274" s="2" t="s">
        <v>28</v>
      </c>
    </row>
    <row r="275" spans="1:23" x14ac:dyDescent="0.3">
      <c r="A275" s="2" t="s">
        <v>323</v>
      </c>
      <c r="B275" s="2" t="s">
        <v>22</v>
      </c>
      <c r="C275" s="2" t="s">
        <v>50</v>
      </c>
      <c r="D275" s="2" t="s">
        <v>35</v>
      </c>
      <c r="E275" s="2" t="s">
        <v>48</v>
      </c>
      <c r="F275" s="3">
        <v>43739</v>
      </c>
      <c r="G275" s="2" t="s">
        <v>1623</v>
      </c>
      <c r="H275" s="2" t="s">
        <v>1645</v>
      </c>
      <c r="I275" s="2">
        <v>2019</v>
      </c>
      <c r="J275" s="2" t="s">
        <v>1646</v>
      </c>
      <c r="K275" s="2" t="s">
        <v>1626</v>
      </c>
      <c r="L275" s="2">
        <v>66</v>
      </c>
      <c r="M275" s="2">
        <v>5</v>
      </c>
      <c r="N275" s="2">
        <v>2</v>
      </c>
      <c r="O275" s="2">
        <v>132</v>
      </c>
      <c r="P275" s="2">
        <v>3</v>
      </c>
      <c r="Q275" s="2">
        <v>330</v>
      </c>
      <c r="R275" s="2" t="s">
        <v>1657</v>
      </c>
      <c r="S275" s="2" t="s">
        <v>1627</v>
      </c>
      <c r="T275" s="2">
        <v>595</v>
      </c>
      <c r="U275" s="2" t="s">
        <v>26</v>
      </c>
      <c r="V275" s="2" t="s">
        <v>38</v>
      </c>
      <c r="W275" s="2" t="s">
        <v>28</v>
      </c>
    </row>
    <row r="276" spans="1:23" x14ac:dyDescent="0.3">
      <c r="A276" s="2" t="s">
        <v>324</v>
      </c>
      <c r="B276" s="2" t="s">
        <v>40</v>
      </c>
      <c r="C276" s="2" t="s">
        <v>23</v>
      </c>
      <c r="D276" s="2" t="s">
        <v>24</v>
      </c>
      <c r="E276" s="2" t="s">
        <v>57</v>
      </c>
      <c r="F276" s="3">
        <v>43740</v>
      </c>
      <c r="G276" s="2" t="s">
        <v>1628</v>
      </c>
      <c r="H276" s="2" t="s">
        <v>1645</v>
      </c>
      <c r="I276" s="2">
        <v>2019</v>
      </c>
      <c r="J276" s="2" t="s">
        <v>1646</v>
      </c>
      <c r="K276" s="2" t="s">
        <v>1626</v>
      </c>
      <c r="L276" s="2">
        <v>54</v>
      </c>
      <c r="M276" s="2">
        <v>5</v>
      </c>
      <c r="N276" s="2">
        <v>2</v>
      </c>
      <c r="O276" s="2">
        <v>108</v>
      </c>
      <c r="P276" s="2">
        <v>3</v>
      </c>
      <c r="Q276" s="2">
        <v>270</v>
      </c>
      <c r="R276" s="2" t="s">
        <v>1656</v>
      </c>
      <c r="S276" s="2" t="s">
        <v>1627</v>
      </c>
      <c r="T276" s="2">
        <v>318</v>
      </c>
      <c r="U276" s="2" t="s">
        <v>26</v>
      </c>
      <c r="V276" s="2" t="s">
        <v>27</v>
      </c>
      <c r="W276" s="2" t="s">
        <v>45</v>
      </c>
    </row>
    <row r="277" spans="1:23" x14ac:dyDescent="0.3">
      <c r="A277" s="2" t="s">
        <v>250</v>
      </c>
      <c r="B277" s="2" t="s">
        <v>40</v>
      </c>
      <c r="C277" s="2" t="s">
        <v>34</v>
      </c>
      <c r="D277" s="2" t="s">
        <v>47</v>
      </c>
      <c r="E277" s="2" t="s">
        <v>57</v>
      </c>
      <c r="F277" s="3">
        <v>43741</v>
      </c>
      <c r="G277" s="2" t="s">
        <v>1629</v>
      </c>
      <c r="H277" s="2" t="s">
        <v>1645</v>
      </c>
      <c r="I277" s="2">
        <v>2019</v>
      </c>
      <c r="J277" s="2" t="s">
        <v>1646</v>
      </c>
      <c r="K277" s="2" t="s">
        <v>1626</v>
      </c>
      <c r="L277" s="2">
        <v>25</v>
      </c>
      <c r="M277" s="2">
        <v>40</v>
      </c>
      <c r="N277" s="2">
        <v>7</v>
      </c>
      <c r="O277" s="2">
        <v>175</v>
      </c>
      <c r="P277" s="2">
        <v>33</v>
      </c>
      <c r="Q277" s="2">
        <v>1000</v>
      </c>
      <c r="R277" s="2" t="s">
        <v>1656</v>
      </c>
      <c r="S277" s="2" t="s">
        <v>1627</v>
      </c>
      <c r="T277" s="2">
        <v>233</v>
      </c>
      <c r="U277" s="2" t="s">
        <v>26</v>
      </c>
      <c r="V277" s="2" t="s">
        <v>66</v>
      </c>
      <c r="W277" s="2" t="s">
        <v>59</v>
      </c>
    </row>
    <row r="278" spans="1:23" x14ac:dyDescent="0.3">
      <c r="A278" s="2" t="s">
        <v>325</v>
      </c>
      <c r="B278" s="2" t="s">
        <v>30</v>
      </c>
      <c r="C278" s="2" t="s">
        <v>41</v>
      </c>
      <c r="D278" s="2" t="s">
        <v>32</v>
      </c>
      <c r="E278" s="2" t="s">
        <v>48</v>
      </c>
      <c r="F278" s="3">
        <v>43742</v>
      </c>
      <c r="G278" s="2" t="s">
        <v>1630</v>
      </c>
      <c r="H278" s="2" t="s">
        <v>1645</v>
      </c>
      <c r="I278" s="2">
        <v>2019</v>
      </c>
      <c r="J278" s="2" t="s">
        <v>1646</v>
      </c>
      <c r="K278" s="2" t="s">
        <v>1626</v>
      </c>
      <c r="L278" s="2">
        <v>82</v>
      </c>
      <c r="M278" s="2">
        <v>5</v>
      </c>
      <c r="N278" s="2">
        <v>3</v>
      </c>
      <c r="O278" s="2">
        <v>246</v>
      </c>
      <c r="P278" s="2">
        <v>2</v>
      </c>
      <c r="Q278" s="2">
        <v>410</v>
      </c>
      <c r="R278" s="2" t="s">
        <v>1656</v>
      </c>
      <c r="S278" s="2" t="s">
        <v>1627</v>
      </c>
      <c r="T278" s="2">
        <v>787</v>
      </c>
      <c r="U278" s="2" t="s">
        <v>26</v>
      </c>
      <c r="V278" s="2" t="s">
        <v>38</v>
      </c>
      <c r="W278" s="2" t="s">
        <v>59</v>
      </c>
    </row>
    <row r="279" spans="1:23" x14ac:dyDescent="0.3">
      <c r="A279" s="2" t="s">
        <v>326</v>
      </c>
      <c r="B279" s="2" t="s">
        <v>22</v>
      </c>
      <c r="C279" s="2" t="s">
        <v>74</v>
      </c>
      <c r="D279" s="2" t="s">
        <v>47</v>
      </c>
      <c r="E279" s="2" t="s">
        <v>25</v>
      </c>
      <c r="F279" s="3">
        <v>43743</v>
      </c>
      <c r="G279" s="2" t="s">
        <v>1631</v>
      </c>
      <c r="H279" s="2" t="s">
        <v>1645</v>
      </c>
      <c r="I279" s="2">
        <v>2019</v>
      </c>
      <c r="J279" s="2" t="s">
        <v>1646</v>
      </c>
      <c r="K279" s="2" t="s">
        <v>1632</v>
      </c>
      <c r="L279" s="2">
        <v>73</v>
      </c>
      <c r="M279" s="2">
        <v>40</v>
      </c>
      <c r="N279" s="2">
        <v>7</v>
      </c>
      <c r="O279" s="2">
        <v>511</v>
      </c>
      <c r="P279" s="2">
        <v>33</v>
      </c>
      <c r="Q279" s="2">
        <v>2920</v>
      </c>
      <c r="R279" s="2" t="s">
        <v>1656</v>
      </c>
      <c r="S279" s="2" t="s">
        <v>1627</v>
      </c>
      <c r="T279" s="2">
        <v>352</v>
      </c>
      <c r="U279" s="2" t="s">
        <v>26</v>
      </c>
      <c r="V279" s="2" t="s">
        <v>44</v>
      </c>
      <c r="W279" s="2" t="s">
        <v>45</v>
      </c>
    </row>
    <row r="280" spans="1:23" x14ac:dyDescent="0.3">
      <c r="A280" s="2" t="s">
        <v>327</v>
      </c>
      <c r="B280" s="2" t="s">
        <v>22</v>
      </c>
      <c r="C280" s="2" t="s">
        <v>31</v>
      </c>
      <c r="D280" s="2" t="s">
        <v>24</v>
      </c>
      <c r="E280" s="2" t="s">
        <v>53</v>
      </c>
      <c r="F280" s="3">
        <v>43744</v>
      </c>
      <c r="G280" s="2" t="s">
        <v>1633</v>
      </c>
      <c r="H280" s="2" t="s">
        <v>1645</v>
      </c>
      <c r="I280" s="2">
        <v>2019</v>
      </c>
      <c r="J280" s="2" t="s">
        <v>1646</v>
      </c>
      <c r="K280" s="2" t="s">
        <v>1632</v>
      </c>
      <c r="L280" s="2">
        <v>23</v>
      </c>
      <c r="M280" s="2">
        <v>5</v>
      </c>
      <c r="N280" s="2">
        <v>2</v>
      </c>
      <c r="O280" s="2">
        <v>46</v>
      </c>
      <c r="P280" s="2">
        <v>3</v>
      </c>
      <c r="Q280" s="2">
        <v>115</v>
      </c>
      <c r="R280" s="2" t="s">
        <v>1656</v>
      </c>
      <c r="S280" s="2" t="s">
        <v>1627</v>
      </c>
      <c r="T280" s="2">
        <v>424</v>
      </c>
      <c r="U280" s="2" t="s">
        <v>26</v>
      </c>
      <c r="V280" s="2" t="s">
        <v>66</v>
      </c>
      <c r="W280" s="2" t="s">
        <v>45</v>
      </c>
    </row>
    <row r="281" spans="1:23" x14ac:dyDescent="0.3">
      <c r="A281" s="2" t="s">
        <v>328</v>
      </c>
      <c r="B281" s="2" t="s">
        <v>22</v>
      </c>
      <c r="C281" s="2" t="s">
        <v>31</v>
      </c>
      <c r="D281" s="2" t="s">
        <v>47</v>
      </c>
      <c r="E281" s="2" t="s">
        <v>48</v>
      </c>
      <c r="F281" s="3">
        <v>43745</v>
      </c>
      <c r="G281" s="2" t="s">
        <v>1634</v>
      </c>
      <c r="H281" s="2" t="s">
        <v>1645</v>
      </c>
      <c r="I281" s="2">
        <v>2019</v>
      </c>
      <c r="J281" s="2" t="s">
        <v>1646</v>
      </c>
      <c r="K281" s="2" t="s">
        <v>1626</v>
      </c>
      <c r="L281" s="2">
        <v>46</v>
      </c>
      <c r="M281" s="2">
        <v>40</v>
      </c>
      <c r="N281" s="2">
        <v>7</v>
      </c>
      <c r="O281" s="2">
        <v>322</v>
      </c>
      <c r="P281" s="2">
        <v>33</v>
      </c>
      <c r="Q281" s="2">
        <v>1840</v>
      </c>
      <c r="R281" s="2" t="s">
        <v>1657</v>
      </c>
      <c r="S281" s="2" t="s">
        <v>1627</v>
      </c>
      <c r="T281" s="2">
        <v>693</v>
      </c>
      <c r="U281" s="2" t="s">
        <v>26</v>
      </c>
      <c r="V281" s="2" t="s">
        <v>38</v>
      </c>
      <c r="W281" s="2" t="s">
        <v>45</v>
      </c>
    </row>
    <row r="282" spans="1:23" x14ac:dyDescent="0.3">
      <c r="A282" s="2" t="s">
        <v>329</v>
      </c>
      <c r="B282" s="2" t="s">
        <v>30</v>
      </c>
      <c r="C282" s="2" t="s">
        <v>23</v>
      </c>
      <c r="D282" s="2" t="s">
        <v>42</v>
      </c>
      <c r="E282" s="2" t="s">
        <v>25</v>
      </c>
      <c r="F282" s="3">
        <v>43746</v>
      </c>
      <c r="G282" s="2" t="s">
        <v>1623</v>
      </c>
      <c r="H282" s="2" t="s">
        <v>1645</v>
      </c>
      <c r="I282" s="2">
        <v>2019</v>
      </c>
      <c r="J282" s="2" t="s">
        <v>1646</v>
      </c>
      <c r="K282" s="2" t="s">
        <v>1626</v>
      </c>
      <c r="L282" s="2">
        <v>39</v>
      </c>
      <c r="M282" s="2">
        <v>15</v>
      </c>
      <c r="N282" s="2">
        <v>5</v>
      </c>
      <c r="O282" s="2">
        <v>195</v>
      </c>
      <c r="P282" s="2">
        <v>10</v>
      </c>
      <c r="Q282" s="2">
        <v>585</v>
      </c>
      <c r="R282" s="2" t="s">
        <v>1657</v>
      </c>
      <c r="S282" s="2" t="s">
        <v>1627</v>
      </c>
      <c r="T282" s="2">
        <v>200</v>
      </c>
      <c r="U282" s="2" t="s">
        <v>37</v>
      </c>
      <c r="V282" s="2" t="s">
        <v>44</v>
      </c>
      <c r="W282" s="2" t="s">
        <v>59</v>
      </c>
    </row>
    <row r="283" spans="1:23" x14ac:dyDescent="0.3">
      <c r="A283" s="2" t="s">
        <v>330</v>
      </c>
      <c r="B283" s="2" t="s">
        <v>40</v>
      </c>
      <c r="C283" s="2" t="s">
        <v>68</v>
      </c>
      <c r="D283" s="2" t="s">
        <v>64</v>
      </c>
      <c r="E283" s="2" t="s">
        <v>25</v>
      </c>
      <c r="F283" s="3">
        <v>43747</v>
      </c>
      <c r="G283" s="2" t="s">
        <v>1628</v>
      </c>
      <c r="H283" s="2" t="s">
        <v>1645</v>
      </c>
      <c r="I283" s="2">
        <v>2019</v>
      </c>
      <c r="J283" s="2" t="s">
        <v>1646</v>
      </c>
      <c r="K283" s="2" t="s">
        <v>1626</v>
      </c>
      <c r="L283" s="2">
        <v>61</v>
      </c>
      <c r="M283" s="2">
        <v>25</v>
      </c>
      <c r="N283" s="2">
        <v>10</v>
      </c>
      <c r="O283" s="2">
        <v>610</v>
      </c>
      <c r="P283" s="2">
        <v>15</v>
      </c>
      <c r="Q283" s="2">
        <v>1525</v>
      </c>
      <c r="R283" s="2" t="s">
        <v>1656</v>
      </c>
      <c r="S283" s="2" t="s">
        <v>1627</v>
      </c>
      <c r="T283" s="2">
        <v>633</v>
      </c>
      <c r="U283" s="2" t="s">
        <v>26</v>
      </c>
      <c r="V283" s="2" t="s">
        <v>66</v>
      </c>
      <c r="W283" s="2" t="s">
        <v>45</v>
      </c>
    </row>
    <row r="284" spans="1:23" x14ac:dyDescent="0.3">
      <c r="A284" s="2" t="s">
        <v>331</v>
      </c>
      <c r="B284" s="2" t="s">
        <v>30</v>
      </c>
      <c r="C284" s="2" t="s">
        <v>23</v>
      </c>
      <c r="D284" s="2" t="s">
        <v>64</v>
      </c>
      <c r="E284" s="2" t="s">
        <v>48</v>
      </c>
      <c r="F284" s="3">
        <v>43748</v>
      </c>
      <c r="G284" s="2" t="s">
        <v>1629</v>
      </c>
      <c r="H284" s="2" t="s">
        <v>1645</v>
      </c>
      <c r="I284" s="2">
        <v>2019</v>
      </c>
      <c r="J284" s="2" t="s">
        <v>1646</v>
      </c>
      <c r="K284" s="2" t="s">
        <v>1626</v>
      </c>
      <c r="L284" s="2">
        <v>22</v>
      </c>
      <c r="M284" s="2">
        <v>25</v>
      </c>
      <c r="N284" s="2">
        <v>10</v>
      </c>
      <c r="O284" s="2">
        <v>220</v>
      </c>
      <c r="P284" s="2">
        <v>15</v>
      </c>
      <c r="Q284" s="2">
        <v>550</v>
      </c>
      <c r="R284" s="2" t="s">
        <v>1657</v>
      </c>
      <c r="S284" s="2" t="s">
        <v>1627</v>
      </c>
      <c r="T284" s="2">
        <v>38</v>
      </c>
      <c r="U284" s="2" t="s">
        <v>26</v>
      </c>
      <c r="V284" s="2" t="s">
        <v>44</v>
      </c>
      <c r="W284" s="2" t="s">
        <v>28</v>
      </c>
    </row>
    <row r="285" spans="1:23" x14ac:dyDescent="0.3">
      <c r="A285" s="2" t="s">
        <v>332</v>
      </c>
      <c r="B285" s="2" t="s">
        <v>61</v>
      </c>
      <c r="C285" s="2" t="s">
        <v>34</v>
      </c>
      <c r="D285" s="2" t="s">
        <v>35</v>
      </c>
      <c r="E285" s="2" t="s">
        <v>48</v>
      </c>
      <c r="F285" s="3">
        <v>43749</v>
      </c>
      <c r="G285" s="2" t="s">
        <v>1630</v>
      </c>
      <c r="H285" s="2" t="s">
        <v>1645</v>
      </c>
      <c r="I285" s="2">
        <v>2019</v>
      </c>
      <c r="J285" s="2" t="s">
        <v>1646</v>
      </c>
      <c r="K285" s="2" t="s">
        <v>1626</v>
      </c>
      <c r="L285" s="2">
        <v>64</v>
      </c>
      <c r="M285" s="2">
        <v>5</v>
      </c>
      <c r="N285" s="2">
        <v>2</v>
      </c>
      <c r="O285" s="2">
        <v>128</v>
      </c>
      <c r="P285" s="2">
        <v>3</v>
      </c>
      <c r="Q285" s="2">
        <v>320</v>
      </c>
      <c r="R285" s="2" t="s">
        <v>1657</v>
      </c>
      <c r="S285" s="2" t="s">
        <v>1627</v>
      </c>
      <c r="T285" s="2">
        <v>48</v>
      </c>
      <c r="U285" s="2" t="s">
        <v>37</v>
      </c>
      <c r="V285" s="2" t="s">
        <v>66</v>
      </c>
      <c r="W285" s="2" t="s">
        <v>45</v>
      </c>
    </row>
    <row r="286" spans="1:23" x14ac:dyDescent="0.3">
      <c r="A286" s="2" t="s">
        <v>333</v>
      </c>
      <c r="B286" s="2" t="s">
        <v>22</v>
      </c>
      <c r="C286" s="2" t="s">
        <v>68</v>
      </c>
      <c r="D286" s="2" t="s">
        <v>64</v>
      </c>
      <c r="E286" s="2" t="s">
        <v>48</v>
      </c>
      <c r="F286" s="3">
        <v>43750</v>
      </c>
      <c r="G286" s="2" t="s">
        <v>1631</v>
      </c>
      <c r="H286" s="2" t="s">
        <v>1645</v>
      </c>
      <c r="I286" s="2">
        <v>2019</v>
      </c>
      <c r="J286" s="2" t="s">
        <v>1646</v>
      </c>
      <c r="K286" s="2" t="s">
        <v>1632</v>
      </c>
      <c r="L286" s="2">
        <v>54</v>
      </c>
      <c r="M286" s="2">
        <v>25</v>
      </c>
      <c r="N286" s="2">
        <v>10</v>
      </c>
      <c r="O286" s="2">
        <v>540</v>
      </c>
      <c r="P286" s="2">
        <v>15</v>
      </c>
      <c r="Q286" s="2">
        <v>1350</v>
      </c>
      <c r="R286" s="2" t="s">
        <v>1656</v>
      </c>
      <c r="S286" s="2" t="s">
        <v>1627</v>
      </c>
      <c r="T286" s="2">
        <v>263</v>
      </c>
      <c r="U286" s="2" t="s">
        <v>26</v>
      </c>
      <c r="V286" s="2" t="s">
        <v>27</v>
      </c>
      <c r="W286" s="2" t="s">
        <v>28</v>
      </c>
    </row>
    <row r="287" spans="1:23" x14ac:dyDescent="0.3">
      <c r="A287" s="2" t="s">
        <v>334</v>
      </c>
      <c r="B287" s="2" t="s">
        <v>61</v>
      </c>
      <c r="C287" s="2" t="s">
        <v>74</v>
      </c>
      <c r="D287" s="2" t="s">
        <v>24</v>
      </c>
      <c r="E287" s="2" t="s">
        <v>53</v>
      </c>
      <c r="F287" s="3">
        <v>43751</v>
      </c>
      <c r="G287" s="2" t="s">
        <v>1633</v>
      </c>
      <c r="H287" s="2" t="s">
        <v>1645</v>
      </c>
      <c r="I287" s="2">
        <v>2019</v>
      </c>
      <c r="J287" s="2" t="s">
        <v>1646</v>
      </c>
      <c r="K287" s="2" t="s">
        <v>1632</v>
      </c>
      <c r="L287" s="2">
        <v>92</v>
      </c>
      <c r="M287" s="2">
        <v>5</v>
      </c>
      <c r="N287" s="2">
        <v>2</v>
      </c>
      <c r="O287" s="2">
        <v>184</v>
      </c>
      <c r="P287" s="2">
        <v>3</v>
      </c>
      <c r="Q287" s="2">
        <v>460</v>
      </c>
      <c r="R287" s="2" t="s">
        <v>1657</v>
      </c>
      <c r="S287" s="2" t="s">
        <v>1627</v>
      </c>
      <c r="T287" s="2">
        <v>257</v>
      </c>
      <c r="U287" s="2" t="s">
        <v>26</v>
      </c>
      <c r="V287" s="2" t="s">
        <v>44</v>
      </c>
      <c r="W287" s="2" t="s">
        <v>59</v>
      </c>
    </row>
    <row r="288" spans="1:23" x14ac:dyDescent="0.3">
      <c r="A288" s="2" t="s">
        <v>335</v>
      </c>
      <c r="B288" s="2" t="s">
        <v>22</v>
      </c>
      <c r="C288" s="2" t="s">
        <v>23</v>
      </c>
      <c r="D288" s="2" t="s">
        <v>56</v>
      </c>
      <c r="E288" s="2" t="s">
        <v>43</v>
      </c>
      <c r="F288" s="3">
        <v>43752</v>
      </c>
      <c r="G288" s="2" t="s">
        <v>1634</v>
      </c>
      <c r="H288" s="2" t="s">
        <v>1645</v>
      </c>
      <c r="I288" s="2">
        <v>2019</v>
      </c>
      <c r="J288" s="2" t="s">
        <v>1646</v>
      </c>
      <c r="K288" s="2" t="s">
        <v>1626</v>
      </c>
      <c r="L288" s="2">
        <v>65</v>
      </c>
      <c r="M288" s="2">
        <v>10</v>
      </c>
      <c r="N288" s="2">
        <v>4</v>
      </c>
      <c r="O288" s="2">
        <v>260</v>
      </c>
      <c r="P288" s="2">
        <v>6</v>
      </c>
      <c r="Q288" s="2">
        <v>650</v>
      </c>
      <c r="R288" s="2" t="s">
        <v>1657</v>
      </c>
      <c r="S288" s="2" t="s">
        <v>1627</v>
      </c>
      <c r="T288" s="2">
        <v>454</v>
      </c>
      <c r="U288" s="2" t="s">
        <v>26</v>
      </c>
      <c r="V288" s="2" t="s">
        <v>66</v>
      </c>
      <c r="W288" s="2" t="s">
        <v>45</v>
      </c>
    </row>
    <row r="289" spans="1:23" x14ac:dyDescent="0.3">
      <c r="A289" s="2" t="s">
        <v>336</v>
      </c>
      <c r="B289" s="2" t="s">
        <v>40</v>
      </c>
      <c r="C289" s="2" t="s">
        <v>70</v>
      </c>
      <c r="D289" s="2" t="s">
        <v>42</v>
      </c>
      <c r="E289" s="2" t="s">
        <v>25</v>
      </c>
      <c r="F289" s="3">
        <v>43753</v>
      </c>
      <c r="G289" s="2" t="s">
        <v>1623</v>
      </c>
      <c r="H289" s="2" t="s">
        <v>1645</v>
      </c>
      <c r="I289" s="2">
        <v>2019</v>
      </c>
      <c r="J289" s="2" t="s">
        <v>1646</v>
      </c>
      <c r="K289" s="2" t="s">
        <v>1626</v>
      </c>
      <c r="L289" s="2">
        <v>40</v>
      </c>
      <c r="M289" s="2">
        <v>15</v>
      </c>
      <c r="N289" s="2">
        <v>5</v>
      </c>
      <c r="O289" s="2">
        <v>200</v>
      </c>
      <c r="P289" s="2">
        <v>10</v>
      </c>
      <c r="Q289" s="2">
        <v>600</v>
      </c>
      <c r="R289" s="2" t="s">
        <v>1657</v>
      </c>
      <c r="S289" s="2" t="s">
        <v>1627</v>
      </c>
      <c r="T289" s="2">
        <v>885</v>
      </c>
      <c r="U289" s="2" t="s">
        <v>26</v>
      </c>
      <c r="V289" s="2" t="s">
        <v>38</v>
      </c>
      <c r="W289" s="2" t="s">
        <v>28</v>
      </c>
    </row>
    <row r="290" spans="1:23" x14ac:dyDescent="0.3">
      <c r="A290" s="2" t="s">
        <v>337</v>
      </c>
      <c r="B290" s="2" t="s">
        <v>61</v>
      </c>
      <c r="C290" s="2" t="s">
        <v>50</v>
      </c>
      <c r="D290" s="2" t="s">
        <v>42</v>
      </c>
      <c r="E290" s="2" t="s">
        <v>36</v>
      </c>
      <c r="F290" s="3">
        <v>43754</v>
      </c>
      <c r="G290" s="2" t="s">
        <v>1628</v>
      </c>
      <c r="H290" s="2" t="s">
        <v>1645</v>
      </c>
      <c r="I290" s="2">
        <v>2019</v>
      </c>
      <c r="J290" s="2" t="s">
        <v>1646</v>
      </c>
      <c r="K290" s="2" t="s">
        <v>1626</v>
      </c>
      <c r="L290" s="2">
        <v>91</v>
      </c>
      <c r="M290" s="2">
        <v>15</v>
      </c>
      <c r="N290" s="2">
        <v>5</v>
      </c>
      <c r="O290" s="2">
        <v>455</v>
      </c>
      <c r="P290" s="2">
        <v>10</v>
      </c>
      <c r="Q290" s="2">
        <v>1365</v>
      </c>
      <c r="R290" s="2" t="s">
        <v>1656</v>
      </c>
      <c r="S290" s="2" t="s">
        <v>1627</v>
      </c>
      <c r="T290" s="2">
        <v>661</v>
      </c>
      <c r="U290" s="2" t="s">
        <v>37</v>
      </c>
      <c r="V290" s="2" t="s">
        <v>44</v>
      </c>
      <c r="W290" s="2" t="s">
        <v>45</v>
      </c>
    </row>
    <row r="291" spans="1:23" x14ac:dyDescent="0.3">
      <c r="A291" s="2" t="s">
        <v>338</v>
      </c>
      <c r="B291" s="2" t="s">
        <v>22</v>
      </c>
      <c r="C291" s="2" t="s">
        <v>50</v>
      </c>
      <c r="D291" s="2" t="s">
        <v>56</v>
      </c>
      <c r="E291" s="2" t="s">
        <v>43</v>
      </c>
      <c r="F291" s="3">
        <v>43755</v>
      </c>
      <c r="G291" s="2" t="s">
        <v>1629</v>
      </c>
      <c r="H291" s="2" t="s">
        <v>1645</v>
      </c>
      <c r="I291" s="2">
        <v>2019</v>
      </c>
      <c r="J291" s="2" t="s">
        <v>1646</v>
      </c>
      <c r="K291" s="2" t="s">
        <v>1626</v>
      </c>
      <c r="L291" s="2">
        <v>79</v>
      </c>
      <c r="M291" s="2">
        <v>10</v>
      </c>
      <c r="N291" s="2">
        <v>4</v>
      </c>
      <c r="O291" s="2">
        <v>316</v>
      </c>
      <c r="P291" s="2">
        <v>6</v>
      </c>
      <c r="Q291" s="2">
        <v>790</v>
      </c>
      <c r="R291" s="2" t="s">
        <v>1656</v>
      </c>
      <c r="S291" s="2" t="s">
        <v>1627</v>
      </c>
      <c r="T291" s="2">
        <v>348</v>
      </c>
      <c r="U291" s="2" t="s">
        <v>26</v>
      </c>
      <c r="V291" s="2" t="s">
        <v>27</v>
      </c>
      <c r="W291" s="2" t="s">
        <v>28</v>
      </c>
    </row>
    <row r="292" spans="1:23" x14ac:dyDescent="0.3">
      <c r="A292" s="2" t="s">
        <v>339</v>
      </c>
      <c r="B292" s="2" t="s">
        <v>30</v>
      </c>
      <c r="C292" s="2" t="s">
        <v>52</v>
      </c>
      <c r="D292" s="2" t="s">
        <v>64</v>
      </c>
      <c r="E292" s="2" t="s">
        <v>48</v>
      </c>
      <c r="F292" s="3">
        <v>43756</v>
      </c>
      <c r="G292" s="2" t="s">
        <v>1630</v>
      </c>
      <c r="H292" s="2" t="s">
        <v>1645</v>
      </c>
      <c r="I292" s="2">
        <v>2019</v>
      </c>
      <c r="J292" s="2" t="s">
        <v>1646</v>
      </c>
      <c r="K292" s="2" t="s">
        <v>1626</v>
      </c>
      <c r="L292" s="2">
        <v>52</v>
      </c>
      <c r="M292" s="2">
        <v>25</v>
      </c>
      <c r="N292" s="2">
        <v>10</v>
      </c>
      <c r="O292" s="2">
        <v>520</v>
      </c>
      <c r="P292" s="2">
        <v>15</v>
      </c>
      <c r="Q292" s="2">
        <v>1300</v>
      </c>
      <c r="R292" s="2" t="s">
        <v>1656</v>
      </c>
      <c r="S292" s="2" t="s">
        <v>1627</v>
      </c>
      <c r="T292" s="2">
        <v>425</v>
      </c>
      <c r="U292" s="2" t="s">
        <v>37</v>
      </c>
      <c r="V292" s="2" t="s">
        <v>66</v>
      </c>
      <c r="W292" s="2" t="s">
        <v>59</v>
      </c>
    </row>
    <row r="293" spans="1:23" x14ac:dyDescent="0.3">
      <c r="A293" s="2" t="s">
        <v>340</v>
      </c>
      <c r="B293" s="2" t="s">
        <v>30</v>
      </c>
      <c r="C293" s="2" t="s">
        <v>34</v>
      </c>
      <c r="D293" s="2" t="s">
        <v>56</v>
      </c>
      <c r="E293" s="2" t="s">
        <v>48</v>
      </c>
      <c r="F293" s="3">
        <v>43757</v>
      </c>
      <c r="G293" s="2" t="s">
        <v>1631</v>
      </c>
      <c r="H293" s="2" t="s">
        <v>1645</v>
      </c>
      <c r="I293" s="2">
        <v>2019</v>
      </c>
      <c r="J293" s="2" t="s">
        <v>1646</v>
      </c>
      <c r="K293" s="2" t="s">
        <v>1632</v>
      </c>
      <c r="L293" s="2">
        <v>94</v>
      </c>
      <c r="M293" s="2">
        <v>10</v>
      </c>
      <c r="N293" s="2">
        <v>4</v>
      </c>
      <c r="O293" s="2">
        <v>376</v>
      </c>
      <c r="P293" s="2">
        <v>6</v>
      </c>
      <c r="Q293" s="2">
        <v>940</v>
      </c>
      <c r="R293" s="2" t="s">
        <v>1656</v>
      </c>
      <c r="S293" s="2" t="s">
        <v>1627</v>
      </c>
      <c r="T293" s="2">
        <v>239</v>
      </c>
      <c r="U293" s="2" t="s">
        <v>37</v>
      </c>
      <c r="V293" s="2" t="s">
        <v>66</v>
      </c>
      <c r="W293" s="2" t="s">
        <v>28</v>
      </c>
    </row>
    <row r="294" spans="1:23" x14ac:dyDescent="0.3">
      <c r="A294" s="2" t="s">
        <v>341</v>
      </c>
      <c r="B294" s="2" t="s">
        <v>30</v>
      </c>
      <c r="C294" s="2" t="s">
        <v>52</v>
      </c>
      <c r="D294" s="2" t="s">
        <v>42</v>
      </c>
      <c r="E294" s="2" t="s">
        <v>57</v>
      </c>
      <c r="F294" s="3">
        <v>43758</v>
      </c>
      <c r="G294" s="2" t="s">
        <v>1633</v>
      </c>
      <c r="H294" s="2" t="s">
        <v>1645</v>
      </c>
      <c r="I294" s="2">
        <v>2019</v>
      </c>
      <c r="J294" s="2" t="s">
        <v>1646</v>
      </c>
      <c r="K294" s="2" t="s">
        <v>1632</v>
      </c>
      <c r="L294" s="2">
        <v>16</v>
      </c>
      <c r="M294" s="2">
        <v>15</v>
      </c>
      <c r="N294" s="2">
        <v>5</v>
      </c>
      <c r="O294" s="2">
        <v>80</v>
      </c>
      <c r="P294" s="2">
        <v>10</v>
      </c>
      <c r="Q294" s="2">
        <v>240</v>
      </c>
      <c r="R294" s="2" t="s">
        <v>1657</v>
      </c>
      <c r="S294" s="2" t="s">
        <v>1627</v>
      </c>
      <c r="T294" s="2">
        <v>850</v>
      </c>
      <c r="U294" s="2" t="s">
        <v>26</v>
      </c>
      <c r="V294" s="2" t="s">
        <v>66</v>
      </c>
      <c r="W294" s="2" t="s">
        <v>59</v>
      </c>
    </row>
    <row r="295" spans="1:23" x14ac:dyDescent="0.3">
      <c r="A295" s="2" t="s">
        <v>342</v>
      </c>
      <c r="B295" s="2" t="s">
        <v>40</v>
      </c>
      <c r="C295" s="2" t="s">
        <v>50</v>
      </c>
      <c r="D295" s="2" t="s">
        <v>64</v>
      </c>
      <c r="E295" s="2" t="s">
        <v>53</v>
      </c>
      <c r="F295" s="3">
        <v>43759</v>
      </c>
      <c r="G295" s="2" t="s">
        <v>1634</v>
      </c>
      <c r="H295" s="2" t="s">
        <v>1645</v>
      </c>
      <c r="I295" s="2">
        <v>2019</v>
      </c>
      <c r="J295" s="2" t="s">
        <v>1646</v>
      </c>
      <c r="K295" s="2" t="s">
        <v>1626</v>
      </c>
      <c r="L295" s="2">
        <v>63</v>
      </c>
      <c r="M295" s="2">
        <v>25</v>
      </c>
      <c r="N295" s="2">
        <v>10</v>
      </c>
      <c r="O295" s="2">
        <v>630</v>
      </c>
      <c r="P295" s="2">
        <v>15</v>
      </c>
      <c r="Q295" s="2">
        <v>1575</v>
      </c>
      <c r="R295" s="2" t="s">
        <v>1656</v>
      </c>
      <c r="S295" s="2" t="s">
        <v>1627</v>
      </c>
      <c r="T295" s="2">
        <v>4</v>
      </c>
      <c r="U295" s="2" t="s">
        <v>26</v>
      </c>
      <c r="V295" s="2" t="s">
        <v>27</v>
      </c>
      <c r="W295" s="2" t="s">
        <v>28</v>
      </c>
    </row>
    <row r="296" spans="1:23" x14ac:dyDescent="0.3">
      <c r="A296" s="2" t="s">
        <v>343</v>
      </c>
      <c r="B296" s="2" t="s">
        <v>30</v>
      </c>
      <c r="C296" s="2" t="s">
        <v>52</v>
      </c>
      <c r="D296" s="2" t="s">
        <v>32</v>
      </c>
      <c r="E296" s="2" t="s">
        <v>48</v>
      </c>
      <c r="F296" s="3">
        <v>43760</v>
      </c>
      <c r="G296" s="2" t="s">
        <v>1623</v>
      </c>
      <c r="H296" s="2" t="s">
        <v>1645</v>
      </c>
      <c r="I296" s="2">
        <v>2019</v>
      </c>
      <c r="J296" s="2" t="s">
        <v>1646</v>
      </c>
      <c r="K296" s="2" t="s">
        <v>1626</v>
      </c>
      <c r="L296" s="2">
        <v>42</v>
      </c>
      <c r="M296" s="2">
        <v>5</v>
      </c>
      <c r="N296" s="2">
        <v>3</v>
      </c>
      <c r="O296" s="2">
        <v>126</v>
      </c>
      <c r="P296" s="2">
        <v>2</v>
      </c>
      <c r="Q296" s="2">
        <v>210</v>
      </c>
      <c r="R296" s="2" t="s">
        <v>1656</v>
      </c>
      <c r="S296" s="2" t="s">
        <v>1627</v>
      </c>
      <c r="T296" s="2">
        <v>992</v>
      </c>
      <c r="U296" s="2" t="s">
        <v>26</v>
      </c>
      <c r="V296" s="2" t="s">
        <v>38</v>
      </c>
      <c r="W296" s="2" t="s">
        <v>45</v>
      </c>
    </row>
    <row r="297" spans="1:23" x14ac:dyDescent="0.3">
      <c r="A297" s="2" t="s">
        <v>344</v>
      </c>
      <c r="B297" s="2" t="s">
        <v>22</v>
      </c>
      <c r="C297" s="2" t="s">
        <v>34</v>
      </c>
      <c r="D297" s="2" t="s">
        <v>32</v>
      </c>
      <c r="E297" s="2" t="s">
        <v>57</v>
      </c>
      <c r="F297" s="3">
        <v>43761</v>
      </c>
      <c r="G297" s="2" t="s">
        <v>1628</v>
      </c>
      <c r="H297" s="2" t="s">
        <v>1645</v>
      </c>
      <c r="I297" s="2">
        <v>2019</v>
      </c>
      <c r="J297" s="2" t="s">
        <v>1646</v>
      </c>
      <c r="K297" s="2" t="s">
        <v>1626</v>
      </c>
      <c r="L297" s="2">
        <v>41</v>
      </c>
      <c r="M297" s="2">
        <v>5</v>
      </c>
      <c r="N297" s="2">
        <v>3</v>
      </c>
      <c r="O297" s="2">
        <v>123</v>
      </c>
      <c r="P297" s="2">
        <v>2</v>
      </c>
      <c r="Q297" s="2">
        <v>205</v>
      </c>
      <c r="R297" s="2" t="s">
        <v>1656</v>
      </c>
      <c r="S297" s="2" t="s">
        <v>1627</v>
      </c>
      <c r="T297" s="2">
        <v>134</v>
      </c>
      <c r="U297" s="2" t="s">
        <v>37</v>
      </c>
      <c r="V297" s="2" t="s">
        <v>38</v>
      </c>
      <c r="W297" s="2" t="s">
        <v>45</v>
      </c>
    </row>
    <row r="298" spans="1:23" x14ac:dyDescent="0.3">
      <c r="A298" s="2" t="s">
        <v>345</v>
      </c>
      <c r="B298" s="2" t="s">
        <v>30</v>
      </c>
      <c r="C298" s="2" t="s">
        <v>74</v>
      </c>
      <c r="D298" s="2" t="s">
        <v>56</v>
      </c>
      <c r="E298" s="2" t="s">
        <v>43</v>
      </c>
      <c r="F298" s="3">
        <v>43762</v>
      </c>
      <c r="G298" s="2" t="s">
        <v>1629</v>
      </c>
      <c r="H298" s="2" t="s">
        <v>1645</v>
      </c>
      <c r="I298" s="2">
        <v>2019</v>
      </c>
      <c r="J298" s="2" t="s">
        <v>1646</v>
      </c>
      <c r="K298" s="2" t="s">
        <v>1626</v>
      </c>
      <c r="L298" s="2">
        <v>67</v>
      </c>
      <c r="M298" s="2">
        <v>10</v>
      </c>
      <c r="N298" s="2">
        <v>4</v>
      </c>
      <c r="O298" s="2">
        <v>268</v>
      </c>
      <c r="P298" s="2">
        <v>6</v>
      </c>
      <c r="Q298" s="2">
        <v>670</v>
      </c>
      <c r="R298" s="2" t="s">
        <v>1656</v>
      </c>
      <c r="S298" s="2" t="s">
        <v>1627</v>
      </c>
      <c r="T298" s="2">
        <v>838</v>
      </c>
      <c r="U298" s="2" t="s">
        <v>26</v>
      </c>
      <c r="V298" s="2" t="s">
        <v>66</v>
      </c>
      <c r="W298" s="2" t="s">
        <v>45</v>
      </c>
    </row>
    <row r="299" spans="1:23" x14ac:dyDescent="0.3">
      <c r="A299" s="2" t="s">
        <v>346</v>
      </c>
      <c r="B299" s="2" t="s">
        <v>30</v>
      </c>
      <c r="C299" s="2" t="s">
        <v>70</v>
      </c>
      <c r="D299" s="2" t="s">
        <v>56</v>
      </c>
      <c r="E299" s="2" t="s">
        <v>43</v>
      </c>
      <c r="F299" s="3">
        <v>43763</v>
      </c>
      <c r="G299" s="2" t="s">
        <v>1630</v>
      </c>
      <c r="H299" s="2" t="s">
        <v>1645</v>
      </c>
      <c r="I299" s="2">
        <v>2019</v>
      </c>
      <c r="J299" s="2" t="s">
        <v>1646</v>
      </c>
      <c r="K299" s="2" t="s">
        <v>1626</v>
      </c>
      <c r="L299" s="2">
        <v>72</v>
      </c>
      <c r="M299" s="2">
        <v>10</v>
      </c>
      <c r="N299" s="2">
        <v>4</v>
      </c>
      <c r="O299" s="2">
        <v>288</v>
      </c>
      <c r="P299" s="2">
        <v>6</v>
      </c>
      <c r="Q299" s="2">
        <v>720</v>
      </c>
      <c r="R299" s="2" t="s">
        <v>1656</v>
      </c>
      <c r="S299" s="2" t="s">
        <v>1627</v>
      </c>
      <c r="T299" s="2">
        <v>874</v>
      </c>
      <c r="U299" s="2" t="s">
        <v>37</v>
      </c>
      <c r="V299" s="2" t="s">
        <v>27</v>
      </c>
      <c r="W299" s="2" t="s">
        <v>28</v>
      </c>
    </row>
    <row r="300" spans="1:23" x14ac:dyDescent="0.3">
      <c r="A300" s="2" t="s">
        <v>347</v>
      </c>
      <c r="B300" s="2" t="s">
        <v>61</v>
      </c>
      <c r="C300" s="2" t="s">
        <v>70</v>
      </c>
      <c r="D300" s="2" t="s">
        <v>56</v>
      </c>
      <c r="E300" s="2" t="s">
        <v>25</v>
      </c>
      <c r="F300" s="3">
        <v>43764</v>
      </c>
      <c r="G300" s="2" t="s">
        <v>1631</v>
      </c>
      <c r="H300" s="2" t="s">
        <v>1645</v>
      </c>
      <c r="I300" s="2">
        <v>2019</v>
      </c>
      <c r="J300" s="2" t="s">
        <v>1646</v>
      </c>
      <c r="K300" s="2" t="s">
        <v>1632</v>
      </c>
      <c r="L300" s="2">
        <v>20</v>
      </c>
      <c r="M300" s="2">
        <v>10</v>
      </c>
      <c r="N300" s="2">
        <v>4</v>
      </c>
      <c r="O300" s="2">
        <v>80</v>
      </c>
      <c r="P300" s="2">
        <v>6</v>
      </c>
      <c r="Q300" s="2">
        <v>200</v>
      </c>
      <c r="R300" s="2" t="s">
        <v>1656</v>
      </c>
      <c r="S300" s="2" t="s">
        <v>1627</v>
      </c>
      <c r="T300" s="2">
        <v>558</v>
      </c>
      <c r="U300" s="2" t="s">
        <v>26</v>
      </c>
      <c r="V300" s="2" t="s">
        <v>38</v>
      </c>
      <c r="W300" s="2" t="s">
        <v>59</v>
      </c>
    </row>
    <row r="301" spans="1:23" x14ac:dyDescent="0.3">
      <c r="A301" s="2" t="s">
        <v>348</v>
      </c>
      <c r="B301" s="2" t="s">
        <v>61</v>
      </c>
      <c r="C301" s="2" t="s">
        <v>23</v>
      </c>
      <c r="D301" s="2" t="s">
        <v>24</v>
      </c>
      <c r="E301" s="2" t="s">
        <v>53</v>
      </c>
      <c r="F301" s="3">
        <v>43765</v>
      </c>
      <c r="G301" s="2" t="s">
        <v>1633</v>
      </c>
      <c r="H301" s="2" t="s">
        <v>1645</v>
      </c>
      <c r="I301" s="2">
        <v>2019</v>
      </c>
      <c r="J301" s="2" t="s">
        <v>1646</v>
      </c>
      <c r="K301" s="2" t="s">
        <v>1632</v>
      </c>
      <c r="L301" s="2">
        <v>68</v>
      </c>
      <c r="M301" s="2">
        <v>5</v>
      </c>
      <c r="N301" s="2">
        <v>2</v>
      </c>
      <c r="O301" s="2">
        <v>136</v>
      </c>
      <c r="P301" s="2">
        <v>3</v>
      </c>
      <c r="Q301" s="2">
        <v>340</v>
      </c>
      <c r="R301" s="2" t="s">
        <v>1657</v>
      </c>
      <c r="S301" s="2" t="s">
        <v>1627</v>
      </c>
      <c r="T301" s="2">
        <v>744</v>
      </c>
      <c r="U301" s="2" t="s">
        <v>37</v>
      </c>
      <c r="V301" s="2" t="s">
        <v>44</v>
      </c>
      <c r="W301" s="2" t="s">
        <v>45</v>
      </c>
    </row>
    <row r="302" spans="1:23" x14ac:dyDescent="0.3">
      <c r="A302" s="2" t="s">
        <v>349</v>
      </c>
      <c r="B302" s="2" t="s">
        <v>40</v>
      </c>
      <c r="C302" s="2" t="s">
        <v>70</v>
      </c>
      <c r="D302" s="2" t="s">
        <v>35</v>
      </c>
      <c r="E302" s="2" t="s">
        <v>43</v>
      </c>
      <c r="F302" s="3">
        <v>43766</v>
      </c>
      <c r="G302" s="2" t="s">
        <v>1634</v>
      </c>
      <c r="H302" s="2" t="s">
        <v>1645</v>
      </c>
      <c r="I302" s="2">
        <v>2019</v>
      </c>
      <c r="J302" s="2" t="s">
        <v>1646</v>
      </c>
      <c r="K302" s="2" t="s">
        <v>1626</v>
      </c>
      <c r="L302" s="2">
        <v>36</v>
      </c>
      <c r="M302" s="2">
        <v>5</v>
      </c>
      <c r="N302" s="2">
        <v>2</v>
      </c>
      <c r="O302" s="2">
        <v>72</v>
      </c>
      <c r="P302" s="2">
        <v>3</v>
      </c>
      <c r="Q302" s="2">
        <v>180</v>
      </c>
      <c r="R302" s="2" t="s">
        <v>1657</v>
      </c>
      <c r="S302" s="2" t="s">
        <v>1627</v>
      </c>
      <c r="T302" s="2">
        <v>259</v>
      </c>
      <c r="U302" s="2" t="s">
        <v>26</v>
      </c>
      <c r="V302" s="2" t="s">
        <v>27</v>
      </c>
      <c r="W302" s="2" t="s">
        <v>45</v>
      </c>
    </row>
    <row r="303" spans="1:23" x14ac:dyDescent="0.3">
      <c r="A303" s="2" t="s">
        <v>350</v>
      </c>
      <c r="B303" s="2" t="s">
        <v>40</v>
      </c>
      <c r="C303" s="2" t="s">
        <v>50</v>
      </c>
      <c r="D303" s="2" t="s">
        <v>35</v>
      </c>
      <c r="E303" s="2" t="s">
        <v>57</v>
      </c>
      <c r="F303" s="3">
        <v>43767</v>
      </c>
      <c r="G303" s="2" t="s">
        <v>1623</v>
      </c>
      <c r="H303" s="2" t="s">
        <v>1645</v>
      </c>
      <c r="I303" s="2">
        <v>2019</v>
      </c>
      <c r="J303" s="2" t="s">
        <v>1646</v>
      </c>
      <c r="K303" s="2" t="s">
        <v>1626</v>
      </c>
      <c r="L303" s="2">
        <v>70</v>
      </c>
      <c r="M303" s="2">
        <v>5</v>
      </c>
      <c r="N303" s="2">
        <v>2</v>
      </c>
      <c r="O303" s="2">
        <v>140</v>
      </c>
      <c r="P303" s="2">
        <v>3</v>
      </c>
      <c r="Q303" s="2">
        <v>350</v>
      </c>
      <c r="R303" s="2" t="s">
        <v>1657</v>
      </c>
      <c r="S303" s="2" t="s">
        <v>1627</v>
      </c>
      <c r="T303" s="2">
        <v>530</v>
      </c>
      <c r="U303" s="2" t="s">
        <v>26</v>
      </c>
      <c r="V303" s="2" t="s">
        <v>27</v>
      </c>
      <c r="W303" s="2" t="s">
        <v>28</v>
      </c>
    </row>
    <row r="304" spans="1:23" x14ac:dyDescent="0.3">
      <c r="A304" s="2" t="s">
        <v>351</v>
      </c>
      <c r="B304" s="2" t="s">
        <v>30</v>
      </c>
      <c r="C304" s="2" t="s">
        <v>52</v>
      </c>
      <c r="D304" s="2" t="s">
        <v>24</v>
      </c>
      <c r="E304" s="2" t="s">
        <v>43</v>
      </c>
      <c r="F304" s="3">
        <v>43768</v>
      </c>
      <c r="G304" s="2" t="s">
        <v>1628</v>
      </c>
      <c r="H304" s="2" t="s">
        <v>1645</v>
      </c>
      <c r="I304" s="2">
        <v>2019</v>
      </c>
      <c r="J304" s="2" t="s">
        <v>1646</v>
      </c>
      <c r="K304" s="2" t="s">
        <v>1626</v>
      </c>
      <c r="L304" s="2">
        <v>55</v>
      </c>
      <c r="M304" s="2">
        <v>5</v>
      </c>
      <c r="N304" s="2">
        <v>2</v>
      </c>
      <c r="O304" s="2">
        <v>110</v>
      </c>
      <c r="P304" s="2">
        <v>3</v>
      </c>
      <c r="Q304" s="2">
        <v>275</v>
      </c>
      <c r="R304" s="2" t="s">
        <v>1656</v>
      </c>
      <c r="S304" s="2" t="s">
        <v>1627</v>
      </c>
      <c r="T304" s="2">
        <v>297</v>
      </c>
      <c r="U304" s="2" t="s">
        <v>37</v>
      </c>
      <c r="V304" s="2" t="s">
        <v>38</v>
      </c>
      <c r="W304" s="2" t="s">
        <v>28</v>
      </c>
    </row>
    <row r="305" spans="1:23" x14ac:dyDescent="0.3">
      <c r="A305" s="2" t="s">
        <v>352</v>
      </c>
      <c r="B305" s="2" t="s">
        <v>61</v>
      </c>
      <c r="C305" s="2" t="s">
        <v>23</v>
      </c>
      <c r="D305" s="2" t="s">
        <v>35</v>
      </c>
      <c r="E305" s="2" t="s">
        <v>57</v>
      </c>
      <c r="F305" s="3">
        <v>43769</v>
      </c>
      <c r="G305" s="2" t="s">
        <v>1629</v>
      </c>
      <c r="H305" s="2" t="s">
        <v>1645</v>
      </c>
      <c r="I305" s="2">
        <v>2019</v>
      </c>
      <c r="J305" s="2" t="s">
        <v>1646</v>
      </c>
      <c r="K305" s="2" t="s">
        <v>1626</v>
      </c>
      <c r="L305" s="2">
        <v>31</v>
      </c>
      <c r="M305" s="2">
        <v>5</v>
      </c>
      <c r="N305" s="2">
        <v>2</v>
      </c>
      <c r="O305" s="2">
        <v>62</v>
      </c>
      <c r="P305" s="2">
        <v>3</v>
      </c>
      <c r="Q305" s="2">
        <v>155</v>
      </c>
      <c r="R305" s="2" t="s">
        <v>1657</v>
      </c>
      <c r="S305" s="2" t="s">
        <v>1627</v>
      </c>
      <c r="T305" s="2">
        <v>264</v>
      </c>
      <c r="U305" s="2" t="s">
        <v>37</v>
      </c>
      <c r="V305" s="2" t="s">
        <v>44</v>
      </c>
      <c r="W305" s="2" t="s">
        <v>59</v>
      </c>
    </row>
    <row r="306" spans="1:23" x14ac:dyDescent="0.3">
      <c r="A306" s="2" t="s">
        <v>353</v>
      </c>
      <c r="B306" s="2" t="s">
        <v>30</v>
      </c>
      <c r="C306" s="2" t="s">
        <v>31</v>
      </c>
      <c r="D306" s="2" t="s">
        <v>47</v>
      </c>
      <c r="E306" s="2" t="s">
        <v>43</v>
      </c>
      <c r="F306" s="3">
        <v>43770</v>
      </c>
      <c r="G306" s="2" t="s">
        <v>1630</v>
      </c>
      <c r="H306" s="2" t="s">
        <v>1647</v>
      </c>
      <c r="I306" s="2">
        <v>2019</v>
      </c>
      <c r="J306" s="2" t="s">
        <v>1646</v>
      </c>
      <c r="K306" s="2" t="s">
        <v>1626</v>
      </c>
      <c r="L306" s="2">
        <v>31</v>
      </c>
      <c r="M306" s="2">
        <v>40</v>
      </c>
      <c r="N306" s="2">
        <v>7</v>
      </c>
      <c r="O306" s="2">
        <v>217</v>
      </c>
      <c r="P306" s="2">
        <v>33</v>
      </c>
      <c r="Q306" s="2">
        <v>1240</v>
      </c>
      <c r="R306" s="2" t="s">
        <v>1656</v>
      </c>
      <c r="S306" s="2" t="s">
        <v>1627</v>
      </c>
      <c r="T306" s="2">
        <v>983</v>
      </c>
      <c r="U306" s="2" t="s">
        <v>26</v>
      </c>
      <c r="V306" s="2" t="s">
        <v>44</v>
      </c>
      <c r="W306" s="2" t="s">
        <v>45</v>
      </c>
    </row>
    <row r="307" spans="1:23" x14ac:dyDescent="0.3">
      <c r="A307" s="2" t="s">
        <v>354</v>
      </c>
      <c r="B307" s="2" t="s">
        <v>40</v>
      </c>
      <c r="C307" s="2" t="s">
        <v>34</v>
      </c>
      <c r="D307" s="2" t="s">
        <v>32</v>
      </c>
      <c r="E307" s="2" t="s">
        <v>36</v>
      </c>
      <c r="F307" s="3">
        <v>43771</v>
      </c>
      <c r="G307" s="2" t="s">
        <v>1631</v>
      </c>
      <c r="H307" s="2" t="s">
        <v>1647</v>
      </c>
      <c r="I307" s="2">
        <v>2019</v>
      </c>
      <c r="J307" s="2" t="s">
        <v>1646</v>
      </c>
      <c r="K307" s="2" t="s">
        <v>1632</v>
      </c>
      <c r="L307" s="2">
        <v>48</v>
      </c>
      <c r="M307" s="2">
        <v>5</v>
      </c>
      <c r="N307" s="2">
        <v>3</v>
      </c>
      <c r="O307" s="2">
        <v>144</v>
      </c>
      <c r="P307" s="2">
        <v>2</v>
      </c>
      <c r="Q307" s="2">
        <v>240</v>
      </c>
      <c r="R307" s="2" t="s">
        <v>1656</v>
      </c>
      <c r="S307" s="2" t="s">
        <v>1627</v>
      </c>
      <c r="T307" s="2">
        <v>326</v>
      </c>
      <c r="U307" s="2" t="s">
        <v>26</v>
      </c>
      <c r="V307" s="2" t="s">
        <v>44</v>
      </c>
      <c r="W307" s="2" t="s">
        <v>28</v>
      </c>
    </row>
    <row r="308" spans="1:23" x14ac:dyDescent="0.3">
      <c r="A308" s="2" t="s">
        <v>355</v>
      </c>
      <c r="B308" s="2" t="s">
        <v>22</v>
      </c>
      <c r="C308" s="2" t="s">
        <v>50</v>
      </c>
      <c r="D308" s="2" t="s">
        <v>42</v>
      </c>
      <c r="E308" s="2" t="s">
        <v>36</v>
      </c>
      <c r="F308" s="3">
        <v>43772</v>
      </c>
      <c r="G308" s="2" t="s">
        <v>1633</v>
      </c>
      <c r="H308" s="2" t="s">
        <v>1647</v>
      </c>
      <c r="I308" s="2">
        <v>2019</v>
      </c>
      <c r="J308" s="2" t="s">
        <v>1646</v>
      </c>
      <c r="K308" s="2" t="s">
        <v>1632</v>
      </c>
      <c r="L308" s="2">
        <v>85</v>
      </c>
      <c r="M308" s="2">
        <v>15</v>
      </c>
      <c r="N308" s="2">
        <v>5</v>
      </c>
      <c r="O308" s="2">
        <v>425</v>
      </c>
      <c r="P308" s="2">
        <v>10</v>
      </c>
      <c r="Q308" s="2">
        <v>1275</v>
      </c>
      <c r="R308" s="2" t="s">
        <v>1656</v>
      </c>
      <c r="S308" s="2" t="s">
        <v>1627</v>
      </c>
      <c r="T308" s="2">
        <v>900</v>
      </c>
      <c r="U308" s="2" t="s">
        <v>37</v>
      </c>
      <c r="V308" s="2" t="s">
        <v>44</v>
      </c>
      <c r="W308" s="2" t="s">
        <v>59</v>
      </c>
    </row>
    <row r="309" spans="1:23" x14ac:dyDescent="0.3">
      <c r="A309" s="2" t="s">
        <v>356</v>
      </c>
      <c r="B309" s="2" t="s">
        <v>30</v>
      </c>
      <c r="C309" s="2" t="s">
        <v>74</v>
      </c>
      <c r="D309" s="2" t="s">
        <v>32</v>
      </c>
      <c r="E309" s="2" t="s">
        <v>57</v>
      </c>
      <c r="F309" s="3">
        <v>43773</v>
      </c>
      <c r="G309" s="2" t="s">
        <v>1634</v>
      </c>
      <c r="H309" s="2" t="s">
        <v>1647</v>
      </c>
      <c r="I309" s="2">
        <v>2019</v>
      </c>
      <c r="J309" s="2" t="s">
        <v>1646</v>
      </c>
      <c r="K309" s="2" t="s">
        <v>1626</v>
      </c>
      <c r="L309" s="2">
        <v>59</v>
      </c>
      <c r="M309" s="2">
        <v>5</v>
      </c>
      <c r="N309" s="2">
        <v>3</v>
      </c>
      <c r="O309" s="2">
        <v>177</v>
      </c>
      <c r="P309" s="2">
        <v>2</v>
      </c>
      <c r="Q309" s="2">
        <v>295</v>
      </c>
      <c r="R309" s="2" t="s">
        <v>1657</v>
      </c>
      <c r="S309" s="2" t="s">
        <v>1627</v>
      </c>
      <c r="T309" s="2">
        <v>449</v>
      </c>
      <c r="U309" s="2" t="s">
        <v>37</v>
      </c>
      <c r="V309" s="2" t="s">
        <v>38</v>
      </c>
      <c r="W309" s="2" t="s">
        <v>28</v>
      </c>
    </row>
    <row r="310" spans="1:23" x14ac:dyDescent="0.3">
      <c r="A310" s="2" t="s">
        <v>357</v>
      </c>
      <c r="B310" s="2" t="s">
        <v>40</v>
      </c>
      <c r="C310" s="2" t="s">
        <v>70</v>
      </c>
      <c r="D310" s="2" t="s">
        <v>56</v>
      </c>
      <c r="E310" s="2" t="s">
        <v>25</v>
      </c>
      <c r="F310" s="3">
        <v>43774</v>
      </c>
      <c r="G310" s="2" t="s">
        <v>1623</v>
      </c>
      <c r="H310" s="2" t="s">
        <v>1647</v>
      </c>
      <c r="I310" s="2">
        <v>2019</v>
      </c>
      <c r="J310" s="2" t="s">
        <v>1646</v>
      </c>
      <c r="K310" s="2" t="s">
        <v>1626</v>
      </c>
      <c r="L310" s="2">
        <v>32</v>
      </c>
      <c r="M310" s="2">
        <v>10</v>
      </c>
      <c r="N310" s="2">
        <v>4</v>
      </c>
      <c r="O310" s="2">
        <v>128</v>
      </c>
      <c r="P310" s="2">
        <v>6</v>
      </c>
      <c r="Q310" s="2">
        <v>320</v>
      </c>
      <c r="R310" s="2" t="s">
        <v>1656</v>
      </c>
      <c r="S310" s="2" t="s">
        <v>1627</v>
      </c>
      <c r="T310" s="2">
        <v>790</v>
      </c>
      <c r="U310" s="2" t="s">
        <v>26</v>
      </c>
      <c r="V310" s="2" t="s">
        <v>27</v>
      </c>
      <c r="W310" s="2" t="s">
        <v>28</v>
      </c>
    </row>
    <row r="311" spans="1:23" x14ac:dyDescent="0.3">
      <c r="A311" s="2" t="s">
        <v>358</v>
      </c>
      <c r="B311" s="2" t="s">
        <v>40</v>
      </c>
      <c r="C311" s="2" t="s">
        <v>50</v>
      </c>
      <c r="D311" s="2" t="s">
        <v>64</v>
      </c>
      <c r="E311" s="2" t="s">
        <v>43</v>
      </c>
      <c r="F311" s="3">
        <v>43775</v>
      </c>
      <c r="G311" s="2" t="s">
        <v>1628</v>
      </c>
      <c r="H311" s="2" t="s">
        <v>1647</v>
      </c>
      <c r="I311" s="2">
        <v>2019</v>
      </c>
      <c r="J311" s="2" t="s">
        <v>1646</v>
      </c>
      <c r="K311" s="2" t="s">
        <v>1626</v>
      </c>
      <c r="L311" s="2">
        <v>41</v>
      </c>
      <c r="M311" s="2">
        <v>25</v>
      </c>
      <c r="N311" s="2">
        <v>10</v>
      </c>
      <c r="O311" s="2">
        <v>410</v>
      </c>
      <c r="P311" s="2">
        <v>15</v>
      </c>
      <c r="Q311" s="2">
        <v>1025</v>
      </c>
      <c r="R311" s="2" t="s">
        <v>1656</v>
      </c>
      <c r="S311" s="2" t="s">
        <v>1627</v>
      </c>
      <c r="T311" s="2">
        <v>908</v>
      </c>
      <c r="U311" s="2" t="s">
        <v>37</v>
      </c>
      <c r="V311" s="2" t="s">
        <v>66</v>
      </c>
      <c r="W311" s="2" t="s">
        <v>28</v>
      </c>
    </row>
    <row r="312" spans="1:23" x14ac:dyDescent="0.3">
      <c r="A312" s="2" t="s">
        <v>359</v>
      </c>
      <c r="B312" s="2" t="s">
        <v>61</v>
      </c>
      <c r="C312" s="2" t="s">
        <v>70</v>
      </c>
      <c r="D312" s="2" t="s">
        <v>64</v>
      </c>
      <c r="E312" s="2" t="s">
        <v>25</v>
      </c>
      <c r="F312" s="3">
        <v>43776</v>
      </c>
      <c r="G312" s="2" t="s">
        <v>1629</v>
      </c>
      <c r="H312" s="2" t="s">
        <v>1647</v>
      </c>
      <c r="I312" s="2">
        <v>2019</v>
      </c>
      <c r="J312" s="2" t="s">
        <v>1646</v>
      </c>
      <c r="K312" s="2" t="s">
        <v>1626</v>
      </c>
      <c r="L312" s="2">
        <v>79</v>
      </c>
      <c r="M312" s="2">
        <v>25</v>
      </c>
      <c r="N312" s="2">
        <v>10</v>
      </c>
      <c r="O312" s="2">
        <v>790</v>
      </c>
      <c r="P312" s="2">
        <v>15</v>
      </c>
      <c r="Q312" s="2">
        <v>1975</v>
      </c>
      <c r="R312" s="2" t="s">
        <v>1657</v>
      </c>
      <c r="S312" s="2" t="s">
        <v>1627</v>
      </c>
      <c r="T312" s="2">
        <v>670</v>
      </c>
      <c r="U312" s="2" t="s">
        <v>26</v>
      </c>
      <c r="V312" s="2" t="s">
        <v>66</v>
      </c>
      <c r="W312" s="2" t="s">
        <v>28</v>
      </c>
    </row>
    <row r="313" spans="1:23" x14ac:dyDescent="0.3">
      <c r="A313" s="2" t="s">
        <v>360</v>
      </c>
      <c r="B313" s="2" t="s">
        <v>22</v>
      </c>
      <c r="C313" s="2" t="s">
        <v>50</v>
      </c>
      <c r="D313" s="2" t="s">
        <v>42</v>
      </c>
      <c r="E313" s="2" t="s">
        <v>53</v>
      </c>
      <c r="F313" s="3">
        <v>43777</v>
      </c>
      <c r="G313" s="2" t="s">
        <v>1630</v>
      </c>
      <c r="H313" s="2" t="s">
        <v>1647</v>
      </c>
      <c r="I313" s="2">
        <v>2019</v>
      </c>
      <c r="J313" s="2" t="s">
        <v>1646</v>
      </c>
      <c r="K313" s="2" t="s">
        <v>1626</v>
      </c>
      <c r="L313" s="2">
        <v>60</v>
      </c>
      <c r="M313" s="2">
        <v>15</v>
      </c>
      <c r="N313" s="2">
        <v>5</v>
      </c>
      <c r="O313" s="2">
        <v>300</v>
      </c>
      <c r="P313" s="2">
        <v>10</v>
      </c>
      <c r="Q313" s="2">
        <v>900</v>
      </c>
      <c r="R313" s="2" t="s">
        <v>1657</v>
      </c>
      <c r="S313" s="2" t="s">
        <v>1627</v>
      </c>
      <c r="T313" s="2">
        <v>614</v>
      </c>
      <c r="U313" s="2" t="s">
        <v>37</v>
      </c>
      <c r="V313" s="2" t="s">
        <v>44</v>
      </c>
      <c r="W313" s="2" t="s">
        <v>28</v>
      </c>
    </row>
    <row r="314" spans="1:23" x14ac:dyDescent="0.3">
      <c r="A314" s="2" t="s">
        <v>361</v>
      </c>
      <c r="B314" s="2" t="s">
        <v>40</v>
      </c>
      <c r="C314" s="2" t="s">
        <v>41</v>
      </c>
      <c r="D314" s="2" t="s">
        <v>47</v>
      </c>
      <c r="E314" s="2" t="s">
        <v>53</v>
      </c>
      <c r="F314" s="3">
        <v>43778</v>
      </c>
      <c r="G314" s="2" t="s">
        <v>1631</v>
      </c>
      <c r="H314" s="2" t="s">
        <v>1647</v>
      </c>
      <c r="I314" s="2">
        <v>2019</v>
      </c>
      <c r="J314" s="2" t="s">
        <v>1646</v>
      </c>
      <c r="K314" s="2" t="s">
        <v>1632</v>
      </c>
      <c r="L314" s="2">
        <v>52</v>
      </c>
      <c r="M314" s="2">
        <v>40</v>
      </c>
      <c r="N314" s="2">
        <v>7</v>
      </c>
      <c r="O314" s="2">
        <v>364</v>
      </c>
      <c r="P314" s="2">
        <v>33</v>
      </c>
      <c r="Q314" s="2">
        <v>2080</v>
      </c>
      <c r="R314" s="2" t="s">
        <v>1657</v>
      </c>
      <c r="S314" s="2" t="s">
        <v>1627</v>
      </c>
      <c r="T314" s="2">
        <v>45</v>
      </c>
      <c r="U314" s="2" t="s">
        <v>37</v>
      </c>
      <c r="V314" s="2" t="s">
        <v>44</v>
      </c>
      <c r="W314" s="2" t="s">
        <v>45</v>
      </c>
    </row>
    <row r="315" spans="1:23" x14ac:dyDescent="0.3">
      <c r="A315" s="2" t="s">
        <v>362</v>
      </c>
      <c r="B315" s="2" t="s">
        <v>22</v>
      </c>
      <c r="C315" s="2" t="s">
        <v>52</v>
      </c>
      <c r="D315" s="2" t="s">
        <v>32</v>
      </c>
      <c r="E315" s="2" t="s">
        <v>48</v>
      </c>
      <c r="F315" s="3">
        <v>43779</v>
      </c>
      <c r="G315" s="2" t="s">
        <v>1633</v>
      </c>
      <c r="H315" s="2" t="s">
        <v>1647</v>
      </c>
      <c r="I315" s="2">
        <v>2019</v>
      </c>
      <c r="J315" s="2" t="s">
        <v>1646</v>
      </c>
      <c r="K315" s="2" t="s">
        <v>1632</v>
      </c>
      <c r="L315" s="2">
        <v>42</v>
      </c>
      <c r="M315" s="2">
        <v>5</v>
      </c>
      <c r="N315" s="2">
        <v>3</v>
      </c>
      <c r="O315" s="2">
        <v>126</v>
      </c>
      <c r="P315" s="2">
        <v>2</v>
      </c>
      <c r="Q315" s="2">
        <v>210</v>
      </c>
      <c r="R315" s="2" t="s">
        <v>1657</v>
      </c>
      <c r="S315" s="2" t="s">
        <v>1627</v>
      </c>
      <c r="T315" s="2">
        <v>6</v>
      </c>
      <c r="U315" s="2" t="s">
        <v>26</v>
      </c>
      <c r="V315" s="2" t="s">
        <v>44</v>
      </c>
      <c r="W315" s="2" t="s">
        <v>45</v>
      </c>
    </row>
    <row r="316" spans="1:23" x14ac:dyDescent="0.3">
      <c r="A316" s="2" t="s">
        <v>363</v>
      </c>
      <c r="B316" s="2" t="s">
        <v>40</v>
      </c>
      <c r="C316" s="2" t="s">
        <v>34</v>
      </c>
      <c r="D316" s="2" t="s">
        <v>42</v>
      </c>
      <c r="E316" s="2" t="s">
        <v>53</v>
      </c>
      <c r="F316" s="3">
        <v>43780</v>
      </c>
      <c r="G316" s="2" t="s">
        <v>1634</v>
      </c>
      <c r="H316" s="2" t="s">
        <v>1647</v>
      </c>
      <c r="I316" s="2">
        <v>2019</v>
      </c>
      <c r="J316" s="2" t="s">
        <v>1646</v>
      </c>
      <c r="K316" s="2" t="s">
        <v>1626</v>
      </c>
      <c r="L316" s="2">
        <v>42</v>
      </c>
      <c r="M316" s="2">
        <v>15</v>
      </c>
      <c r="N316" s="2">
        <v>5</v>
      </c>
      <c r="O316" s="2">
        <v>210</v>
      </c>
      <c r="P316" s="2">
        <v>10</v>
      </c>
      <c r="Q316" s="2">
        <v>630</v>
      </c>
      <c r="R316" s="2" t="s">
        <v>1657</v>
      </c>
      <c r="S316" s="2" t="s">
        <v>1627</v>
      </c>
      <c r="T316" s="2">
        <v>61</v>
      </c>
      <c r="U316" s="2" t="s">
        <v>37</v>
      </c>
      <c r="V316" s="2" t="s">
        <v>44</v>
      </c>
      <c r="W316" s="2" t="s">
        <v>28</v>
      </c>
    </row>
    <row r="317" spans="1:23" x14ac:dyDescent="0.3">
      <c r="A317" s="2" t="s">
        <v>364</v>
      </c>
      <c r="B317" s="2" t="s">
        <v>22</v>
      </c>
      <c r="C317" s="2" t="s">
        <v>74</v>
      </c>
      <c r="D317" s="2" t="s">
        <v>56</v>
      </c>
      <c r="E317" s="2" t="s">
        <v>53</v>
      </c>
      <c r="F317" s="3">
        <v>43781</v>
      </c>
      <c r="G317" s="2" t="s">
        <v>1623</v>
      </c>
      <c r="H317" s="2" t="s">
        <v>1647</v>
      </c>
      <c r="I317" s="2">
        <v>2019</v>
      </c>
      <c r="J317" s="2" t="s">
        <v>1646</v>
      </c>
      <c r="K317" s="2" t="s">
        <v>1626</v>
      </c>
      <c r="L317" s="2">
        <v>15</v>
      </c>
      <c r="M317" s="2">
        <v>10</v>
      </c>
      <c r="N317" s="2">
        <v>4</v>
      </c>
      <c r="O317" s="2">
        <v>60</v>
      </c>
      <c r="P317" s="2">
        <v>6</v>
      </c>
      <c r="Q317" s="2">
        <v>150</v>
      </c>
      <c r="R317" s="2" t="s">
        <v>1657</v>
      </c>
      <c r="S317" s="2" t="s">
        <v>1627</v>
      </c>
      <c r="T317" s="2">
        <v>59</v>
      </c>
      <c r="U317" s="2" t="s">
        <v>37</v>
      </c>
      <c r="V317" s="2" t="s">
        <v>38</v>
      </c>
      <c r="W317" s="2" t="s">
        <v>59</v>
      </c>
    </row>
    <row r="318" spans="1:23" x14ac:dyDescent="0.3">
      <c r="A318" s="2" t="s">
        <v>365</v>
      </c>
      <c r="B318" s="2" t="s">
        <v>40</v>
      </c>
      <c r="C318" s="2" t="s">
        <v>70</v>
      </c>
      <c r="D318" s="2" t="s">
        <v>64</v>
      </c>
      <c r="E318" s="2" t="s">
        <v>43</v>
      </c>
      <c r="F318" s="3">
        <v>43782</v>
      </c>
      <c r="G318" s="2" t="s">
        <v>1628</v>
      </c>
      <c r="H318" s="2" t="s">
        <v>1647</v>
      </c>
      <c r="I318" s="2">
        <v>2019</v>
      </c>
      <c r="J318" s="2" t="s">
        <v>1646</v>
      </c>
      <c r="K318" s="2" t="s">
        <v>1626</v>
      </c>
      <c r="L318" s="2">
        <v>22</v>
      </c>
      <c r="M318" s="2">
        <v>25</v>
      </c>
      <c r="N318" s="2">
        <v>10</v>
      </c>
      <c r="O318" s="2">
        <v>220</v>
      </c>
      <c r="P318" s="2">
        <v>15</v>
      </c>
      <c r="Q318" s="2">
        <v>550</v>
      </c>
      <c r="R318" s="2" t="s">
        <v>1656</v>
      </c>
      <c r="S318" s="2" t="s">
        <v>1627</v>
      </c>
      <c r="T318" s="2">
        <v>512</v>
      </c>
      <c r="U318" s="2" t="s">
        <v>37</v>
      </c>
      <c r="V318" s="2" t="s">
        <v>66</v>
      </c>
      <c r="W318" s="2" t="s">
        <v>28</v>
      </c>
    </row>
    <row r="319" spans="1:23" x14ac:dyDescent="0.3">
      <c r="A319" s="2" t="s">
        <v>366</v>
      </c>
      <c r="B319" s="2" t="s">
        <v>61</v>
      </c>
      <c r="C319" s="2" t="s">
        <v>50</v>
      </c>
      <c r="D319" s="2" t="s">
        <v>42</v>
      </c>
      <c r="E319" s="2" t="s">
        <v>48</v>
      </c>
      <c r="F319" s="3">
        <v>43783</v>
      </c>
      <c r="G319" s="2" t="s">
        <v>1629</v>
      </c>
      <c r="H319" s="2" t="s">
        <v>1647</v>
      </c>
      <c r="I319" s="2">
        <v>2019</v>
      </c>
      <c r="J319" s="2" t="s">
        <v>1646</v>
      </c>
      <c r="K319" s="2" t="s">
        <v>1626</v>
      </c>
      <c r="L319" s="2">
        <v>73</v>
      </c>
      <c r="M319" s="2">
        <v>15</v>
      </c>
      <c r="N319" s="2">
        <v>5</v>
      </c>
      <c r="O319" s="2">
        <v>365</v>
      </c>
      <c r="P319" s="2">
        <v>10</v>
      </c>
      <c r="Q319" s="2">
        <v>1095</v>
      </c>
      <c r="R319" s="2" t="s">
        <v>1656</v>
      </c>
      <c r="S319" s="2" t="s">
        <v>1627</v>
      </c>
      <c r="T319" s="2">
        <v>945</v>
      </c>
      <c r="U319" s="2" t="s">
        <v>37</v>
      </c>
      <c r="V319" s="2" t="s">
        <v>27</v>
      </c>
      <c r="W319" s="2" t="s">
        <v>59</v>
      </c>
    </row>
    <row r="320" spans="1:23" x14ac:dyDescent="0.3">
      <c r="A320" s="2" t="s">
        <v>367</v>
      </c>
      <c r="B320" s="2" t="s">
        <v>40</v>
      </c>
      <c r="C320" s="2" t="s">
        <v>41</v>
      </c>
      <c r="D320" s="2" t="s">
        <v>24</v>
      </c>
      <c r="E320" s="2" t="s">
        <v>36</v>
      </c>
      <c r="F320" s="3">
        <v>43784</v>
      </c>
      <c r="G320" s="2" t="s">
        <v>1630</v>
      </c>
      <c r="H320" s="2" t="s">
        <v>1647</v>
      </c>
      <c r="I320" s="2">
        <v>2019</v>
      </c>
      <c r="J320" s="2" t="s">
        <v>1646</v>
      </c>
      <c r="K320" s="2" t="s">
        <v>1626</v>
      </c>
      <c r="L320" s="2">
        <v>25</v>
      </c>
      <c r="M320" s="2">
        <v>5</v>
      </c>
      <c r="N320" s="2">
        <v>2</v>
      </c>
      <c r="O320" s="2">
        <v>50</v>
      </c>
      <c r="P320" s="2">
        <v>3</v>
      </c>
      <c r="Q320" s="2">
        <v>125</v>
      </c>
      <c r="R320" s="2" t="s">
        <v>1656</v>
      </c>
      <c r="S320" s="2" t="s">
        <v>1627</v>
      </c>
      <c r="T320" s="2">
        <v>20</v>
      </c>
      <c r="U320" s="2" t="s">
        <v>37</v>
      </c>
      <c r="V320" s="2" t="s">
        <v>66</v>
      </c>
      <c r="W320" s="2" t="s">
        <v>45</v>
      </c>
    </row>
    <row r="321" spans="1:23" x14ac:dyDescent="0.3">
      <c r="A321" s="2" t="s">
        <v>368</v>
      </c>
      <c r="B321" s="2" t="s">
        <v>30</v>
      </c>
      <c r="C321" s="2" t="s">
        <v>74</v>
      </c>
      <c r="D321" s="2" t="s">
        <v>42</v>
      </c>
      <c r="E321" s="2" t="s">
        <v>48</v>
      </c>
      <c r="F321" s="3">
        <v>43785</v>
      </c>
      <c r="G321" s="2" t="s">
        <v>1631</v>
      </c>
      <c r="H321" s="2" t="s">
        <v>1647</v>
      </c>
      <c r="I321" s="2">
        <v>2019</v>
      </c>
      <c r="J321" s="2" t="s">
        <v>1646</v>
      </c>
      <c r="K321" s="2" t="s">
        <v>1632</v>
      </c>
      <c r="L321" s="2">
        <v>86</v>
      </c>
      <c r="M321" s="2">
        <v>15</v>
      </c>
      <c r="N321" s="2">
        <v>5</v>
      </c>
      <c r="O321" s="2">
        <v>430</v>
      </c>
      <c r="P321" s="2">
        <v>10</v>
      </c>
      <c r="Q321" s="2">
        <v>1290</v>
      </c>
      <c r="R321" s="2" t="s">
        <v>1657</v>
      </c>
      <c r="S321" s="2" t="s">
        <v>1627</v>
      </c>
      <c r="T321" s="2">
        <v>202</v>
      </c>
      <c r="U321" s="2" t="s">
        <v>26</v>
      </c>
      <c r="V321" s="2" t="s">
        <v>66</v>
      </c>
      <c r="W321" s="2" t="s">
        <v>45</v>
      </c>
    </row>
    <row r="322" spans="1:23" x14ac:dyDescent="0.3">
      <c r="A322" s="2" t="s">
        <v>369</v>
      </c>
      <c r="B322" s="2" t="s">
        <v>30</v>
      </c>
      <c r="C322" s="2" t="s">
        <v>52</v>
      </c>
      <c r="D322" s="2" t="s">
        <v>24</v>
      </c>
      <c r="E322" s="2" t="s">
        <v>57</v>
      </c>
      <c r="F322" s="3">
        <v>43786</v>
      </c>
      <c r="G322" s="2" t="s">
        <v>1633</v>
      </c>
      <c r="H322" s="2" t="s">
        <v>1647</v>
      </c>
      <c r="I322" s="2">
        <v>2019</v>
      </c>
      <c r="J322" s="2" t="s">
        <v>1646</v>
      </c>
      <c r="K322" s="2" t="s">
        <v>1632</v>
      </c>
      <c r="L322" s="2">
        <v>43</v>
      </c>
      <c r="M322" s="2">
        <v>5</v>
      </c>
      <c r="N322" s="2">
        <v>2</v>
      </c>
      <c r="O322" s="2">
        <v>86</v>
      </c>
      <c r="P322" s="2">
        <v>3</v>
      </c>
      <c r="Q322" s="2">
        <v>215</v>
      </c>
      <c r="R322" s="2" t="s">
        <v>1656</v>
      </c>
      <c r="S322" s="2" t="s">
        <v>1627</v>
      </c>
      <c r="T322" s="2">
        <v>319</v>
      </c>
      <c r="U322" s="2" t="s">
        <v>37</v>
      </c>
      <c r="V322" s="2" t="s">
        <v>66</v>
      </c>
      <c r="W322" s="2" t="s">
        <v>28</v>
      </c>
    </row>
    <row r="323" spans="1:23" x14ac:dyDescent="0.3">
      <c r="A323" s="2" t="s">
        <v>370</v>
      </c>
      <c r="B323" s="2" t="s">
        <v>22</v>
      </c>
      <c r="C323" s="2" t="s">
        <v>23</v>
      </c>
      <c r="D323" s="2" t="s">
        <v>42</v>
      </c>
      <c r="E323" s="2" t="s">
        <v>53</v>
      </c>
      <c r="F323" s="3">
        <v>43787</v>
      </c>
      <c r="G323" s="2" t="s">
        <v>1634</v>
      </c>
      <c r="H323" s="2" t="s">
        <v>1647</v>
      </c>
      <c r="I323" s="2">
        <v>2019</v>
      </c>
      <c r="J323" s="2" t="s">
        <v>1646</v>
      </c>
      <c r="K323" s="2" t="s">
        <v>1626</v>
      </c>
      <c r="L323" s="2">
        <v>27</v>
      </c>
      <c r="M323" s="2">
        <v>15</v>
      </c>
      <c r="N323" s="2">
        <v>5</v>
      </c>
      <c r="O323" s="2">
        <v>135</v>
      </c>
      <c r="P323" s="2">
        <v>10</v>
      </c>
      <c r="Q323" s="2">
        <v>405</v>
      </c>
      <c r="R323" s="2" t="s">
        <v>1656</v>
      </c>
      <c r="S323" s="2" t="s">
        <v>1627</v>
      </c>
      <c r="T323" s="2">
        <v>896</v>
      </c>
      <c r="U323" s="2" t="s">
        <v>37</v>
      </c>
      <c r="V323" s="2" t="s">
        <v>66</v>
      </c>
      <c r="W323" s="2" t="s">
        <v>59</v>
      </c>
    </row>
    <row r="324" spans="1:23" x14ac:dyDescent="0.3">
      <c r="A324" s="2" t="s">
        <v>371</v>
      </c>
      <c r="B324" s="2" t="s">
        <v>61</v>
      </c>
      <c r="C324" s="2" t="s">
        <v>74</v>
      </c>
      <c r="D324" s="2" t="s">
        <v>24</v>
      </c>
      <c r="E324" s="2" t="s">
        <v>36</v>
      </c>
      <c r="F324" s="3">
        <v>43788</v>
      </c>
      <c r="G324" s="2" t="s">
        <v>1623</v>
      </c>
      <c r="H324" s="2" t="s">
        <v>1647</v>
      </c>
      <c r="I324" s="2">
        <v>2019</v>
      </c>
      <c r="J324" s="2" t="s">
        <v>1646</v>
      </c>
      <c r="K324" s="2" t="s">
        <v>1626</v>
      </c>
      <c r="L324" s="2">
        <v>64</v>
      </c>
      <c r="M324" s="2">
        <v>5</v>
      </c>
      <c r="N324" s="2">
        <v>2</v>
      </c>
      <c r="O324" s="2">
        <v>128</v>
      </c>
      <c r="P324" s="2">
        <v>3</v>
      </c>
      <c r="Q324" s="2">
        <v>320</v>
      </c>
      <c r="R324" s="2" t="s">
        <v>1657</v>
      </c>
      <c r="S324" s="2" t="s">
        <v>1627</v>
      </c>
      <c r="T324" s="2">
        <v>263</v>
      </c>
      <c r="U324" s="2" t="s">
        <v>26</v>
      </c>
      <c r="V324" s="2" t="s">
        <v>27</v>
      </c>
      <c r="W324" s="2" t="s">
        <v>59</v>
      </c>
    </row>
    <row r="325" spans="1:23" x14ac:dyDescent="0.3">
      <c r="A325" s="2" t="s">
        <v>372</v>
      </c>
      <c r="B325" s="2" t="s">
        <v>22</v>
      </c>
      <c r="C325" s="2" t="s">
        <v>74</v>
      </c>
      <c r="D325" s="2" t="s">
        <v>32</v>
      </c>
      <c r="E325" s="2" t="s">
        <v>57</v>
      </c>
      <c r="F325" s="3">
        <v>43789</v>
      </c>
      <c r="G325" s="2" t="s">
        <v>1628</v>
      </c>
      <c r="H325" s="2" t="s">
        <v>1647</v>
      </c>
      <c r="I325" s="2">
        <v>2019</v>
      </c>
      <c r="J325" s="2" t="s">
        <v>1646</v>
      </c>
      <c r="K325" s="2" t="s">
        <v>1626</v>
      </c>
      <c r="L325" s="2">
        <v>20</v>
      </c>
      <c r="M325" s="2">
        <v>5</v>
      </c>
      <c r="N325" s="2">
        <v>3</v>
      </c>
      <c r="O325" s="2">
        <v>60</v>
      </c>
      <c r="P325" s="2">
        <v>2</v>
      </c>
      <c r="Q325" s="2">
        <v>100</v>
      </c>
      <c r="R325" s="2" t="s">
        <v>1657</v>
      </c>
      <c r="S325" s="2" t="s">
        <v>1627</v>
      </c>
      <c r="T325" s="2">
        <v>111</v>
      </c>
      <c r="U325" s="2" t="s">
        <v>37</v>
      </c>
      <c r="V325" s="2" t="s">
        <v>38</v>
      </c>
      <c r="W325" s="2" t="s">
        <v>28</v>
      </c>
    </row>
    <row r="326" spans="1:23" x14ac:dyDescent="0.3">
      <c r="A326" s="2" t="s">
        <v>373</v>
      </c>
      <c r="B326" s="2" t="s">
        <v>61</v>
      </c>
      <c r="C326" s="2" t="s">
        <v>50</v>
      </c>
      <c r="D326" s="2" t="s">
        <v>35</v>
      </c>
      <c r="E326" s="2" t="s">
        <v>53</v>
      </c>
      <c r="F326" s="3">
        <v>43790</v>
      </c>
      <c r="G326" s="2" t="s">
        <v>1629</v>
      </c>
      <c r="H326" s="2" t="s">
        <v>1647</v>
      </c>
      <c r="I326" s="2">
        <v>2019</v>
      </c>
      <c r="J326" s="2" t="s">
        <v>1646</v>
      </c>
      <c r="K326" s="2" t="s">
        <v>1626</v>
      </c>
      <c r="L326" s="2">
        <v>77</v>
      </c>
      <c r="M326" s="2">
        <v>5</v>
      </c>
      <c r="N326" s="2">
        <v>2</v>
      </c>
      <c r="O326" s="2">
        <v>154</v>
      </c>
      <c r="P326" s="2">
        <v>3</v>
      </c>
      <c r="Q326" s="2">
        <v>385</v>
      </c>
      <c r="R326" s="2" t="s">
        <v>1657</v>
      </c>
      <c r="S326" s="2" t="s">
        <v>1627</v>
      </c>
      <c r="T326" s="2">
        <v>89</v>
      </c>
      <c r="U326" s="2" t="s">
        <v>37</v>
      </c>
      <c r="V326" s="2" t="s">
        <v>27</v>
      </c>
      <c r="W326" s="2" t="s">
        <v>45</v>
      </c>
    </row>
    <row r="327" spans="1:23" x14ac:dyDescent="0.3">
      <c r="A327" s="2" t="s">
        <v>374</v>
      </c>
      <c r="B327" s="2" t="s">
        <v>30</v>
      </c>
      <c r="C327" s="2" t="s">
        <v>70</v>
      </c>
      <c r="D327" s="2" t="s">
        <v>64</v>
      </c>
      <c r="E327" s="2" t="s">
        <v>53</v>
      </c>
      <c r="F327" s="3">
        <v>43791</v>
      </c>
      <c r="G327" s="2" t="s">
        <v>1630</v>
      </c>
      <c r="H327" s="2" t="s">
        <v>1647</v>
      </c>
      <c r="I327" s="2">
        <v>2019</v>
      </c>
      <c r="J327" s="2" t="s">
        <v>1646</v>
      </c>
      <c r="K327" s="2" t="s">
        <v>1626</v>
      </c>
      <c r="L327" s="2">
        <v>84</v>
      </c>
      <c r="M327" s="2">
        <v>25</v>
      </c>
      <c r="N327" s="2">
        <v>10</v>
      </c>
      <c r="O327" s="2">
        <v>840</v>
      </c>
      <c r="P327" s="2">
        <v>15</v>
      </c>
      <c r="Q327" s="2">
        <v>2100</v>
      </c>
      <c r="R327" s="2" t="s">
        <v>1657</v>
      </c>
      <c r="S327" s="2" t="s">
        <v>1627</v>
      </c>
      <c r="T327" s="2">
        <v>974</v>
      </c>
      <c r="U327" s="2" t="s">
        <v>26</v>
      </c>
      <c r="V327" s="2" t="s">
        <v>44</v>
      </c>
      <c r="W327" s="2" t="s">
        <v>45</v>
      </c>
    </row>
    <row r="328" spans="1:23" x14ac:dyDescent="0.3">
      <c r="A328" s="2" t="s">
        <v>375</v>
      </c>
      <c r="B328" s="2" t="s">
        <v>30</v>
      </c>
      <c r="C328" s="2" t="s">
        <v>50</v>
      </c>
      <c r="D328" s="2" t="s">
        <v>35</v>
      </c>
      <c r="E328" s="2" t="s">
        <v>36</v>
      </c>
      <c r="F328" s="3">
        <v>43792</v>
      </c>
      <c r="G328" s="2" t="s">
        <v>1631</v>
      </c>
      <c r="H328" s="2" t="s">
        <v>1647</v>
      </c>
      <c r="I328" s="2">
        <v>2019</v>
      </c>
      <c r="J328" s="2" t="s">
        <v>1646</v>
      </c>
      <c r="K328" s="2" t="s">
        <v>1632</v>
      </c>
      <c r="L328" s="2">
        <v>56</v>
      </c>
      <c r="M328" s="2">
        <v>5</v>
      </c>
      <c r="N328" s="2">
        <v>2</v>
      </c>
      <c r="O328" s="2">
        <v>112</v>
      </c>
      <c r="P328" s="2">
        <v>3</v>
      </c>
      <c r="Q328" s="2">
        <v>280</v>
      </c>
      <c r="R328" s="2" t="s">
        <v>1656</v>
      </c>
      <c r="S328" s="2" t="s">
        <v>1627</v>
      </c>
      <c r="T328" s="2">
        <v>476</v>
      </c>
      <c r="U328" s="2" t="s">
        <v>26</v>
      </c>
      <c r="V328" s="2" t="s">
        <v>27</v>
      </c>
      <c r="W328" s="2" t="s">
        <v>59</v>
      </c>
    </row>
    <row r="329" spans="1:23" x14ac:dyDescent="0.3">
      <c r="A329" s="2" t="s">
        <v>376</v>
      </c>
      <c r="B329" s="2" t="s">
        <v>30</v>
      </c>
      <c r="C329" s="2" t="s">
        <v>31</v>
      </c>
      <c r="D329" s="2" t="s">
        <v>64</v>
      </c>
      <c r="E329" s="2" t="s">
        <v>48</v>
      </c>
      <c r="F329" s="3">
        <v>43793</v>
      </c>
      <c r="G329" s="2" t="s">
        <v>1633</v>
      </c>
      <c r="H329" s="2" t="s">
        <v>1647</v>
      </c>
      <c r="I329" s="2">
        <v>2019</v>
      </c>
      <c r="J329" s="2" t="s">
        <v>1646</v>
      </c>
      <c r="K329" s="2" t="s">
        <v>1632</v>
      </c>
      <c r="L329" s="2">
        <v>23</v>
      </c>
      <c r="M329" s="2">
        <v>25</v>
      </c>
      <c r="N329" s="2">
        <v>10</v>
      </c>
      <c r="O329" s="2">
        <v>230</v>
      </c>
      <c r="P329" s="2">
        <v>15</v>
      </c>
      <c r="Q329" s="2">
        <v>575</v>
      </c>
      <c r="R329" s="2" t="s">
        <v>1656</v>
      </c>
      <c r="S329" s="2" t="s">
        <v>1627</v>
      </c>
      <c r="T329" s="2">
        <v>414</v>
      </c>
      <c r="U329" s="2" t="s">
        <v>37</v>
      </c>
      <c r="V329" s="2" t="s">
        <v>44</v>
      </c>
      <c r="W329" s="2" t="s">
        <v>45</v>
      </c>
    </row>
    <row r="330" spans="1:23" x14ac:dyDescent="0.3">
      <c r="A330" s="2" t="s">
        <v>377</v>
      </c>
      <c r="B330" s="2" t="s">
        <v>61</v>
      </c>
      <c r="C330" s="2" t="s">
        <v>31</v>
      </c>
      <c r="D330" s="2" t="s">
        <v>64</v>
      </c>
      <c r="E330" s="2" t="s">
        <v>36</v>
      </c>
      <c r="F330" s="3">
        <v>43794</v>
      </c>
      <c r="G330" s="2" t="s">
        <v>1634</v>
      </c>
      <c r="H330" s="2" t="s">
        <v>1647</v>
      </c>
      <c r="I330" s="2">
        <v>2019</v>
      </c>
      <c r="J330" s="2" t="s">
        <v>1646</v>
      </c>
      <c r="K330" s="2" t="s">
        <v>1626</v>
      </c>
      <c r="L330" s="2">
        <v>23</v>
      </c>
      <c r="M330" s="2">
        <v>25</v>
      </c>
      <c r="N330" s="2">
        <v>10</v>
      </c>
      <c r="O330" s="2">
        <v>230</v>
      </c>
      <c r="P330" s="2">
        <v>15</v>
      </c>
      <c r="Q330" s="2">
        <v>575</v>
      </c>
      <c r="R330" s="2" t="s">
        <v>1656</v>
      </c>
      <c r="S330" s="2" t="s">
        <v>1627</v>
      </c>
      <c r="T330" s="2">
        <v>362</v>
      </c>
      <c r="U330" s="2" t="s">
        <v>26</v>
      </c>
      <c r="V330" s="2" t="s">
        <v>38</v>
      </c>
      <c r="W330" s="2" t="s">
        <v>59</v>
      </c>
    </row>
    <row r="331" spans="1:23" x14ac:dyDescent="0.3">
      <c r="A331" s="2" t="s">
        <v>378</v>
      </c>
      <c r="B331" s="2" t="s">
        <v>30</v>
      </c>
      <c r="C331" s="2" t="s">
        <v>31</v>
      </c>
      <c r="D331" s="2" t="s">
        <v>64</v>
      </c>
      <c r="E331" s="2" t="s">
        <v>48</v>
      </c>
      <c r="F331" s="3">
        <v>43795</v>
      </c>
      <c r="G331" s="2" t="s">
        <v>1623</v>
      </c>
      <c r="H331" s="2" t="s">
        <v>1647</v>
      </c>
      <c r="I331" s="2">
        <v>2019</v>
      </c>
      <c r="J331" s="2" t="s">
        <v>1646</v>
      </c>
      <c r="K331" s="2" t="s">
        <v>1626</v>
      </c>
      <c r="L331" s="2">
        <v>36</v>
      </c>
      <c r="M331" s="2">
        <v>25</v>
      </c>
      <c r="N331" s="2">
        <v>10</v>
      </c>
      <c r="O331" s="2">
        <v>360</v>
      </c>
      <c r="P331" s="2">
        <v>15</v>
      </c>
      <c r="Q331" s="2">
        <v>900</v>
      </c>
      <c r="R331" s="2" t="s">
        <v>1656</v>
      </c>
      <c r="S331" s="2" t="s">
        <v>1627</v>
      </c>
      <c r="T331" s="2">
        <v>743</v>
      </c>
      <c r="U331" s="2" t="s">
        <v>37</v>
      </c>
      <c r="V331" s="2" t="s">
        <v>38</v>
      </c>
      <c r="W331" s="2" t="s">
        <v>59</v>
      </c>
    </row>
    <row r="332" spans="1:23" x14ac:dyDescent="0.3">
      <c r="A332" s="2" t="s">
        <v>379</v>
      </c>
      <c r="B332" s="2" t="s">
        <v>61</v>
      </c>
      <c r="C332" s="2" t="s">
        <v>31</v>
      </c>
      <c r="D332" s="2" t="s">
        <v>42</v>
      </c>
      <c r="E332" s="2" t="s">
        <v>57</v>
      </c>
      <c r="F332" s="3">
        <v>43796</v>
      </c>
      <c r="G332" s="2" t="s">
        <v>1628</v>
      </c>
      <c r="H332" s="2" t="s">
        <v>1647</v>
      </c>
      <c r="I332" s="2">
        <v>2019</v>
      </c>
      <c r="J332" s="2" t="s">
        <v>1646</v>
      </c>
      <c r="K332" s="2" t="s">
        <v>1626</v>
      </c>
      <c r="L332" s="2">
        <v>47</v>
      </c>
      <c r="M332" s="2">
        <v>15</v>
      </c>
      <c r="N332" s="2">
        <v>5</v>
      </c>
      <c r="O332" s="2">
        <v>235</v>
      </c>
      <c r="P332" s="2">
        <v>10</v>
      </c>
      <c r="Q332" s="2">
        <v>705</v>
      </c>
      <c r="R332" s="2" t="s">
        <v>1656</v>
      </c>
      <c r="S332" s="2" t="s">
        <v>1627</v>
      </c>
      <c r="T332" s="2">
        <v>261</v>
      </c>
      <c r="U332" s="2" t="s">
        <v>37</v>
      </c>
      <c r="V332" s="2" t="s">
        <v>27</v>
      </c>
      <c r="W332" s="2" t="s">
        <v>59</v>
      </c>
    </row>
    <row r="333" spans="1:23" x14ac:dyDescent="0.3">
      <c r="A333" s="2" t="s">
        <v>380</v>
      </c>
      <c r="B333" s="2" t="s">
        <v>22</v>
      </c>
      <c r="C333" s="2" t="s">
        <v>70</v>
      </c>
      <c r="D333" s="2" t="s">
        <v>24</v>
      </c>
      <c r="E333" s="2" t="s">
        <v>48</v>
      </c>
      <c r="F333" s="3">
        <v>43797</v>
      </c>
      <c r="G333" s="2" t="s">
        <v>1629</v>
      </c>
      <c r="H333" s="2" t="s">
        <v>1647</v>
      </c>
      <c r="I333" s="2">
        <v>2019</v>
      </c>
      <c r="J333" s="2" t="s">
        <v>1646</v>
      </c>
      <c r="K333" s="2" t="s">
        <v>1626</v>
      </c>
      <c r="L333" s="2">
        <v>96</v>
      </c>
      <c r="M333" s="2">
        <v>5</v>
      </c>
      <c r="N333" s="2">
        <v>2</v>
      </c>
      <c r="O333" s="2">
        <v>192</v>
      </c>
      <c r="P333" s="2">
        <v>3</v>
      </c>
      <c r="Q333" s="2">
        <v>480</v>
      </c>
      <c r="R333" s="2" t="s">
        <v>1657</v>
      </c>
      <c r="S333" s="2" t="s">
        <v>1627</v>
      </c>
      <c r="T333" s="2">
        <v>862</v>
      </c>
      <c r="U333" s="2" t="s">
        <v>37</v>
      </c>
      <c r="V333" s="2" t="s">
        <v>38</v>
      </c>
      <c r="W333" s="2" t="s">
        <v>28</v>
      </c>
    </row>
    <row r="334" spans="1:23" x14ac:dyDescent="0.3">
      <c r="A334" s="2" t="s">
        <v>381</v>
      </c>
      <c r="B334" s="2" t="s">
        <v>22</v>
      </c>
      <c r="C334" s="2" t="s">
        <v>41</v>
      </c>
      <c r="D334" s="2" t="s">
        <v>42</v>
      </c>
      <c r="E334" s="2" t="s">
        <v>57</v>
      </c>
      <c r="F334" s="3">
        <v>43798</v>
      </c>
      <c r="G334" s="2" t="s">
        <v>1630</v>
      </c>
      <c r="H334" s="2" t="s">
        <v>1647</v>
      </c>
      <c r="I334" s="2">
        <v>2019</v>
      </c>
      <c r="J334" s="2" t="s">
        <v>1646</v>
      </c>
      <c r="K334" s="2" t="s">
        <v>1626</v>
      </c>
      <c r="L334" s="2">
        <v>65</v>
      </c>
      <c r="M334" s="2">
        <v>15</v>
      </c>
      <c r="N334" s="2">
        <v>5</v>
      </c>
      <c r="O334" s="2">
        <v>325</v>
      </c>
      <c r="P334" s="2">
        <v>10</v>
      </c>
      <c r="Q334" s="2">
        <v>975</v>
      </c>
      <c r="R334" s="2" t="s">
        <v>1656</v>
      </c>
      <c r="S334" s="2" t="s">
        <v>1627</v>
      </c>
      <c r="T334" s="2">
        <v>196</v>
      </c>
      <c r="U334" s="2" t="s">
        <v>37</v>
      </c>
      <c r="V334" s="2" t="s">
        <v>44</v>
      </c>
      <c r="W334" s="2" t="s">
        <v>28</v>
      </c>
    </row>
    <row r="335" spans="1:23" x14ac:dyDescent="0.3">
      <c r="A335" s="2" t="s">
        <v>382</v>
      </c>
      <c r="B335" s="2" t="s">
        <v>61</v>
      </c>
      <c r="C335" s="2" t="s">
        <v>70</v>
      </c>
      <c r="D335" s="2" t="s">
        <v>47</v>
      </c>
      <c r="E335" s="2" t="s">
        <v>43</v>
      </c>
      <c r="F335" s="3">
        <v>43799</v>
      </c>
      <c r="G335" s="2" t="s">
        <v>1631</v>
      </c>
      <c r="H335" s="2" t="s">
        <v>1647</v>
      </c>
      <c r="I335" s="2">
        <v>2019</v>
      </c>
      <c r="J335" s="2" t="s">
        <v>1646</v>
      </c>
      <c r="K335" s="2" t="s">
        <v>1632</v>
      </c>
      <c r="L335" s="2">
        <v>24</v>
      </c>
      <c r="M335" s="2">
        <v>40</v>
      </c>
      <c r="N335" s="2">
        <v>7</v>
      </c>
      <c r="O335" s="2">
        <v>168</v>
      </c>
      <c r="P335" s="2">
        <v>33</v>
      </c>
      <c r="Q335" s="2">
        <v>960</v>
      </c>
      <c r="R335" s="2" t="s">
        <v>1657</v>
      </c>
      <c r="S335" s="2" t="s">
        <v>1627</v>
      </c>
      <c r="T335" s="2">
        <v>495</v>
      </c>
      <c r="U335" s="2" t="s">
        <v>26</v>
      </c>
      <c r="V335" s="2" t="s">
        <v>66</v>
      </c>
      <c r="W335" s="2" t="s">
        <v>28</v>
      </c>
    </row>
    <row r="336" spans="1:23" x14ac:dyDescent="0.3">
      <c r="A336" s="2" t="s">
        <v>383</v>
      </c>
      <c r="B336" s="2" t="s">
        <v>61</v>
      </c>
      <c r="C336" s="2" t="s">
        <v>31</v>
      </c>
      <c r="D336" s="2" t="s">
        <v>35</v>
      </c>
      <c r="E336" s="2" t="s">
        <v>57</v>
      </c>
      <c r="F336" s="3">
        <v>43800</v>
      </c>
      <c r="G336" s="2" t="s">
        <v>1633</v>
      </c>
      <c r="H336" s="2" t="s">
        <v>1648</v>
      </c>
      <c r="I336" s="2">
        <v>2019</v>
      </c>
      <c r="J336" s="2" t="s">
        <v>1646</v>
      </c>
      <c r="K336" s="2" t="s">
        <v>1632</v>
      </c>
      <c r="L336" s="2">
        <v>55</v>
      </c>
      <c r="M336" s="2">
        <v>5</v>
      </c>
      <c r="N336" s="2">
        <v>2</v>
      </c>
      <c r="O336" s="2">
        <v>110</v>
      </c>
      <c r="P336" s="2">
        <v>3</v>
      </c>
      <c r="Q336" s="2">
        <v>275</v>
      </c>
      <c r="R336" s="2" t="s">
        <v>1656</v>
      </c>
      <c r="S336" s="2" t="s">
        <v>1627</v>
      </c>
      <c r="T336" s="2">
        <v>131</v>
      </c>
      <c r="U336" s="2" t="s">
        <v>26</v>
      </c>
      <c r="V336" s="2" t="s">
        <v>27</v>
      </c>
      <c r="W336" s="2" t="s">
        <v>28</v>
      </c>
    </row>
    <row r="337" spans="1:23" x14ac:dyDescent="0.3">
      <c r="A337" s="2" t="s">
        <v>384</v>
      </c>
      <c r="B337" s="2" t="s">
        <v>61</v>
      </c>
      <c r="C337" s="2" t="s">
        <v>23</v>
      </c>
      <c r="D337" s="2" t="s">
        <v>35</v>
      </c>
      <c r="E337" s="2" t="s">
        <v>43</v>
      </c>
      <c r="F337" s="3">
        <v>43801</v>
      </c>
      <c r="G337" s="2" t="s">
        <v>1634</v>
      </c>
      <c r="H337" s="2" t="s">
        <v>1648</v>
      </c>
      <c r="I337" s="2">
        <v>2019</v>
      </c>
      <c r="J337" s="2" t="s">
        <v>1646</v>
      </c>
      <c r="K337" s="2" t="s">
        <v>1626</v>
      </c>
      <c r="L337" s="2">
        <v>37</v>
      </c>
      <c r="M337" s="2">
        <v>5</v>
      </c>
      <c r="N337" s="2">
        <v>2</v>
      </c>
      <c r="O337" s="2">
        <v>74</v>
      </c>
      <c r="P337" s="2">
        <v>3</v>
      </c>
      <c r="Q337" s="2">
        <v>185</v>
      </c>
      <c r="R337" s="2" t="s">
        <v>1657</v>
      </c>
      <c r="S337" s="2" t="s">
        <v>1627</v>
      </c>
      <c r="T337" s="2">
        <v>887</v>
      </c>
      <c r="U337" s="2" t="s">
        <v>37</v>
      </c>
      <c r="V337" s="2" t="s">
        <v>66</v>
      </c>
      <c r="W337" s="2" t="s">
        <v>59</v>
      </c>
    </row>
    <row r="338" spans="1:23" x14ac:dyDescent="0.3">
      <c r="A338" s="2" t="s">
        <v>363</v>
      </c>
      <c r="B338" s="2" t="s">
        <v>61</v>
      </c>
      <c r="C338" s="2" t="s">
        <v>23</v>
      </c>
      <c r="D338" s="2" t="s">
        <v>64</v>
      </c>
      <c r="E338" s="2" t="s">
        <v>48</v>
      </c>
      <c r="F338" s="3">
        <v>43802</v>
      </c>
      <c r="G338" s="2" t="s">
        <v>1623</v>
      </c>
      <c r="H338" s="2" t="s">
        <v>1648</v>
      </c>
      <c r="I338" s="2">
        <v>2019</v>
      </c>
      <c r="J338" s="2" t="s">
        <v>1646</v>
      </c>
      <c r="K338" s="2" t="s">
        <v>1626</v>
      </c>
      <c r="L338" s="2">
        <v>70</v>
      </c>
      <c r="M338" s="2">
        <v>25</v>
      </c>
      <c r="N338" s="2">
        <v>10</v>
      </c>
      <c r="O338" s="2">
        <v>700</v>
      </c>
      <c r="P338" s="2">
        <v>15</v>
      </c>
      <c r="Q338" s="2">
        <v>1750</v>
      </c>
      <c r="R338" s="2" t="s">
        <v>1657</v>
      </c>
      <c r="S338" s="2" t="s">
        <v>1627</v>
      </c>
      <c r="T338" s="2">
        <v>250</v>
      </c>
      <c r="U338" s="2" t="s">
        <v>26</v>
      </c>
      <c r="V338" s="2" t="s">
        <v>38</v>
      </c>
      <c r="W338" s="2" t="s">
        <v>28</v>
      </c>
    </row>
    <row r="339" spans="1:23" x14ac:dyDescent="0.3">
      <c r="A339" s="2" t="s">
        <v>385</v>
      </c>
      <c r="B339" s="2" t="s">
        <v>40</v>
      </c>
      <c r="C339" s="2" t="s">
        <v>31</v>
      </c>
      <c r="D339" s="2" t="s">
        <v>56</v>
      </c>
      <c r="E339" s="2" t="s">
        <v>57</v>
      </c>
      <c r="F339" s="3">
        <v>43803</v>
      </c>
      <c r="G339" s="2" t="s">
        <v>1628</v>
      </c>
      <c r="H339" s="2" t="s">
        <v>1648</v>
      </c>
      <c r="I339" s="2">
        <v>2019</v>
      </c>
      <c r="J339" s="2" t="s">
        <v>1646</v>
      </c>
      <c r="K339" s="2" t="s">
        <v>1626</v>
      </c>
      <c r="L339" s="2">
        <v>21</v>
      </c>
      <c r="M339" s="2">
        <v>10</v>
      </c>
      <c r="N339" s="2">
        <v>4</v>
      </c>
      <c r="O339" s="2">
        <v>84</v>
      </c>
      <c r="P339" s="2">
        <v>6</v>
      </c>
      <c r="Q339" s="2">
        <v>210</v>
      </c>
      <c r="R339" s="2" t="s">
        <v>1657</v>
      </c>
      <c r="S339" s="2" t="s">
        <v>1627</v>
      </c>
      <c r="T339" s="2">
        <v>358</v>
      </c>
      <c r="U339" s="2" t="s">
        <v>26</v>
      </c>
      <c r="V339" s="2" t="s">
        <v>66</v>
      </c>
      <c r="W339" s="2" t="s">
        <v>45</v>
      </c>
    </row>
    <row r="340" spans="1:23" x14ac:dyDescent="0.3">
      <c r="A340" s="2" t="s">
        <v>386</v>
      </c>
      <c r="B340" s="2" t="s">
        <v>22</v>
      </c>
      <c r="C340" s="2" t="s">
        <v>68</v>
      </c>
      <c r="D340" s="2" t="s">
        <v>32</v>
      </c>
      <c r="E340" s="2" t="s">
        <v>36</v>
      </c>
      <c r="F340" s="3">
        <v>43804</v>
      </c>
      <c r="G340" s="2" t="s">
        <v>1629</v>
      </c>
      <c r="H340" s="2" t="s">
        <v>1648</v>
      </c>
      <c r="I340" s="2">
        <v>2019</v>
      </c>
      <c r="J340" s="2" t="s">
        <v>1646</v>
      </c>
      <c r="K340" s="2" t="s">
        <v>1626</v>
      </c>
      <c r="L340" s="2">
        <v>74</v>
      </c>
      <c r="M340" s="2">
        <v>5</v>
      </c>
      <c r="N340" s="2">
        <v>3</v>
      </c>
      <c r="O340" s="2">
        <v>222</v>
      </c>
      <c r="P340" s="2">
        <v>2</v>
      </c>
      <c r="Q340" s="2">
        <v>370</v>
      </c>
      <c r="R340" s="2" t="s">
        <v>1657</v>
      </c>
      <c r="S340" s="2" t="s">
        <v>1627</v>
      </c>
      <c r="T340" s="2">
        <v>873</v>
      </c>
      <c r="U340" s="2" t="s">
        <v>37</v>
      </c>
      <c r="V340" s="2" t="s">
        <v>44</v>
      </c>
      <c r="W340" s="2" t="s">
        <v>59</v>
      </c>
    </row>
    <row r="341" spans="1:23" x14ac:dyDescent="0.3">
      <c r="A341" s="2" t="s">
        <v>387</v>
      </c>
      <c r="B341" s="2" t="s">
        <v>61</v>
      </c>
      <c r="C341" s="2" t="s">
        <v>41</v>
      </c>
      <c r="D341" s="2" t="s">
        <v>35</v>
      </c>
      <c r="E341" s="2" t="s">
        <v>43</v>
      </c>
      <c r="F341" s="3">
        <v>43805</v>
      </c>
      <c r="G341" s="2" t="s">
        <v>1630</v>
      </c>
      <c r="H341" s="2" t="s">
        <v>1648</v>
      </c>
      <c r="I341" s="2">
        <v>2019</v>
      </c>
      <c r="J341" s="2" t="s">
        <v>1646</v>
      </c>
      <c r="K341" s="2" t="s">
        <v>1626</v>
      </c>
      <c r="L341" s="2">
        <v>78</v>
      </c>
      <c r="M341" s="2">
        <v>5</v>
      </c>
      <c r="N341" s="2">
        <v>2</v>
      </c>
      <c r="O341" s="2">
        <v>156</v>
      </c>
      <c r="P341" s="2">
        <v>3</v>
      </c>
      <c r="Q341" s="2">
        <v>390</v>
      </c>
      <c r="R341" s="2" t="s">
        <v>1657</v>
      </c>
      <c r="S341" s="2" t="s">
        <v>1627</v>
      </c>
      <c r="T341" s="2">
        <v>236</v>
      </c>
      <c r="U341" s="2" t="s">
        <v>26</v>
      </c>
      <c r="V341" s="2" t="s">
        <v>38</v>
      </c>
      <c r="W341" s="2" t="s">
        <v>28</v>
      </c>
    </row>
    <row r="342" spans="1:23" x14ac:dyDescent="0.3">
      <c r="A342" s="2" t="s">
        <v>388</v>
      </c>
      <c r="B342" s="2" t="s">
        <v>22</v>
      </c>
      <c r="C342" s="2" t="s">
        <v>74</v>
      </c>
      <c r="D342" s="2" t="s">
        <v>56</v>
      </c>
      <c r="E342" s="2" t="s">
        <v>36</v>
      </c>
      <c r="F342" s="3">
        <v>43806</v>
      </c>
      <c r="G342" s="2" t="s">
        <v>1631</v>
      </c>
      <c r="H342" s="2" t="s">
        <v>1648</v>
      </c>
      <c r="I342" s="2">
        <v>2019</v>
      </c>
      <c r="J342" s="2" t="s">
        <v>1646</v>
      </c>
      <c r="K342" s="2" t="s">
        <v>1632</v>
      </c>
      <c r="L342" s="2">
        <v>69</v>
      </c>
      <c r="M342" s="2">
        <v>10</v>
      </c>
      <c r="N342" s="2">
        <v>4</v>
      </c>
      <c r="O342" s="2">
        <v>276</v>
      </c>
      <c r="P342" s="2">
        <v>6</v>
      </c>
      <c r="Q342" s="2">
        <v>690</v>
      </c>
      <c r="R342" s="2" t="s">
        <v>1656</v>
      </c>
      <c r="S342" s="2" t="s">
        <v>1627</v>
      </c>
      <c r="T342" s="2">
        <v>145</v>
      </c>
      <c r="U342" s="2" t="s">
        <v>37</v>
      </c>
      <c r="V342" s="2" t="s">
        <v>44</v>
      </c>
      <c r="W342" s="2" t="s">
        <v>28</v>
      </c>
    </row>
    <row r="343" spans="1:23" x14ac:dyDescent="0.3">
      <c r="A343" s="2" t="s">
        <v>389</v>
      </c>
      <c r="B343" s="2" t="s">
        <v>40</v>
      </c>
      <c r="C343" s="2" t="s">
        <v>74</v>
      </c>
      <c r="D343" s="2" t="s">
        <v>32</v>
      </c>
      <c r="E343" s="2" t="s">
        <v>43</v>
      </c>
      <c r="F343" s="3">
        <v>43807</v>
      </c>
      <c r="G343" s="2" t="s">
        <v>1633</v>
      </c>
      <c r="H343" s="2" t="s">
        <v>1648</v>
      </c>
      <c r="I343" s="2">
        <v>2019</v>
      </c>
      <c r="J343" s="2" t="s">
        <v>1646</v>
      </c>
      <c r="K343" s="2" t="s">
        <v>1632</v>
      </c>
      <c r="L343" s="2">
        <v>82</v>
      </c>
      <c r="M343" s="2">
        <v>5</v>
      </c>
      <c r="N343" s="2">
        <v>3</v>
      </c>
      <c r="O343" s="2">
        <v>246</v>
      </c>
      <c r="P343" s="2">
        <v>2</v>
      </c>
      <c r="Q343" s="2">
        <v>410</v>
      </c>
      <c r="R343" s="2" t="s">
        <v>1657</v>
      </c>
      <c r="S343" s="2" t="s">
        <v>1627</v>
      </c>
      <c r="T343" s="2">
        <v>532</v>
      </c>
      <c r="U343" s="2" t="s">
        <v>26</v>
      </c>
      <c r="V343" s="2" t="s">
        <v>66</v>
      </c>
      <c r="W343" s="2" t="s">
        <v>45</v>
      </c>
    </row>
    <row r="344" spans="1:23" x14ac:dyDescent="0.3">
      <c r="A344" s="2" t="s">
        <v>390</v>
      </c>
      <c r="B344" s="2" t="s">
        <v>61</v>
      </c>
      <c r="C344" s="2" t="s">
        <v>70</v>
      </c>
      <c r="D344" s="2" t="s">
        <v>56</v>
      </c>
      <c r="E344" s="2" t="s">
        <v>43</v>
      </c>
      <c r="F344" s="3">
        <v>43808</v>
      </c>
      <c r="G344" s="2" t="s">
        <v>1634</v>
      </c>
      <c r="H344" s="2" t="s">
        <v>1648</v>
      </c>
      <c r="I344" s="2">
        <v>2019</v>
      </c>
      <c r="J344" s="2" t="s">
        <v>1646</v>
      </c>
      <c r="K344" s="2" t="s">
        <v>1626</v>
      </c>
      <c r="L344" s="2">
        <v>10</v>
      </c>
      <c r="M344" s="2">
        <v>10</v>
      </c>
      <c r="N344" s="2">
        <v>4</v>
      </c>
      <c r="O344" s="2">
        <v>40</v>
      </c>
      <c r="P344" s="2">
        <v>6</v>
      </c>
      <c r="Q344" s="2">
        <v>100</v>
      </c>
      <c r="R344" s="2" t="s">
        <v>1656</v>
      </c>
      <c r="S344" s="2" t="s">
        <v>1627</v>
      </c>
      <c r="T344" s="2">
        <v>188</v>
      </c>
      <c r="U344" s="2" t="s">
        <v>37</v>
      </c>
      <c r="V344" s="2" t="s">
        <v>44</v>
      </c>
      <c r="W344" s="2" t="s">
        <v>28</v>
      </c>
    </row>
    <row r="345" spans="1:23" x14ac:dyDescent="0.3">
      <c r="A345" s="2" t="s">
        <v>391</v>
      </c>
      <c r="B345" s="2" t="s">
        <v>22</v>
      </c>
      <c r="C345" s="2" t="s">
        <v>34</v>
      </c>
      <c r="D345" s="2" t="s">
        <v>42</v>
      </c>
      <c r="E345" s="2" t="s">
        <v>48</v>
      </c>
      <c r="F345" s="3">
        <v>43809</v>
      </c>
      <c r="G345" s="2" t="s">
        <v>1623</v>
      </c>
      <c r="H345" s="2" t="s">
        <v>1648</v>
      </c>
      <c r="I345" s="2">
        <v>2019</v>
      </c>
      <c r="J345" s="2" t="s">
        <v>1646</v>
      </c>
      <c r="K345" s="2" t="s">
        <v>1626</v>
      </c>
      <c r="L345" s="2">
        <v>29</v>
      </c>
      <c r="M345" s="2">
        <v>15</v>
      </c>
      <c r="N345" s="2">
        <v>5</v>
      </c>
      <c r="O345" s="2">
        <v>145</v>
      </c>
      <c r="P345" s="2">
        <v>10</v>
      </c>
      <c r="Q345" s="2">
        <v>435</v>
      </c>
      <c r="R345" s="2" t="s">
        <v>1656</v>
      </c>
      <c r="S345" s="2" t="s">
        <v>1627</v>
      </c>
      <c r="T345" s="2">
        <v>150</v>
      </c>
      <c r="U345" s="2" t="s">
        <v>37</v>
      </c>
      <c r="V345" s="2" t="s">
        <v>44</v>
      </c>
      <c r="W345" s="2" t="s">
        <v>28</v>
      </c>
    </row>
    <row r="346" spans="1:23" x14ac:dyDescent="0.3">
      <c r="A346" s="2" t="s">
        <v>392</v>
      </c>
      <c r="B346" s="2" t="s">
        <v>61</v>
      </c>
      <c r="C346" s="2" t="s">
        <v>74</v>
      </c>
      <c r="D346" s="2" t="s">
        <v>56</v>
      </c>
      <c r="E346" s="2" t="s">
        <v>48</v>
      </c>
      <c r="F346" s="3">
        <v>43810</v>
      </c>
      <c r="G346" s="2" t="s">
        <v>1628</v>
      </c>
      <c r="H346" s="2" t="s">
        <v>1648</v>
      </c>
      <c r="I346" s="2">
        <v>2019</v>
      </c>
      <c r="J346" s="2" t="s">
        <v>1646</v>
      </c>
      <c r="K346" s="2" t="s">
        <v>1626</v>
      </c>
      <c r="L346" s="2">
        <v>11</v>
      </c>
      <c r="M346" s="2">
        <v>10</v>
      </c>
      <c r="N346" s="2">
        <v>4</v>
      </c>
      <c r="O346" s="2">
        <v>44</v>
      </c>
      <c r="P346" s="2">
        <v>6</v>
      </c>
      <c r="Q346" s="2">
        <v>110</v>
      </c>
      <c r="R346" s="2" t="s">
        <v>1657</v>
      </c>
      <c r="S346" s="2" t="s">
        <v>1627</v>
      </c>
      <c r="T346" s="2">
        <v>989</v>
      </c>
      <c r="U346" s="2" t="s">
        <v>37</v>
      </c>
      <c r="V346" s="2" t="s">
        <v>44</v>
      </c>
      <c r="W346" s="2" t="s">
        <v>28</v>
      </c>
    </row>
    <row r="347" spans="1:23" x14ac:dyDescent="0.3">
      <c r="A347" s="2" t="s">
        <v>393</v>
      </c>
      <c r="B347" s="2" t="s">
        <v>61</v>
      </c>
      <c r="C347" s="2" t="s">
        <v>74</v>
      </c>
      <c r="D347" s="2" t="s">
        <v>24</v>
      </c>
      <c r="E347" s="2" t="s">
        <v>36</v>
      </c>
      <c r="F347" s="3">
        <v>43811</v>
      </c>
      <c r="G347" s="2" t="s">
        <v>1629</v>
      </c>
      <c r="H347" s="2" t="s">
        <v>1648</v>
      </c>
      <c r="I347" s="2">
        <v>2019</v>
      </c>
      <c r="J347" s="2" t="s">
        <v>1646</v>
      </c>
      <c r="K347" s="2" t="s">
        <v>1626</v>
      </c>
      <c r="L347" s="2">
        <v>98</v>
      </c>
      <c r="M347" s="2">
        <v>5</v>
      </c>
      <c r="N347" s="2">
        <v>2</v>
      </c>
      <c r="O347" s="2">
        <v>196</v>
      </c>
      <c r="P347" s="2">
        <v>3</v>
      </c>
      <c r="Q347" s="2">
        <v>490</v>
      </c>
      <c r="R347" s="2" t="s">
        <v>1657</v>
      </c>
      <c r="S347" s="2" t="s">
        <v>1627</v>
      </c>
      <c r="T347" s="2">
        <v>134</v>
      </c>
      <c r="U347" s="2" t="s">
        <v>26</v>
      </c>
      <c r="V347" s="2" t="s">
        <v>38</v>
      </c>
      <c r="W347" s="2" t="s">
        <v>59</v>
      </c>
    </row>
    <row r="348" spans="1:23" x14ac:dyDescent="0.3">
      <c r="A348" s="2" t="s">
        <v>394</v>
      </c>
      <c r="B348" s="2" t="s">
        <v>40</v>
      </c>
      <c r="C348" s="2" t="s">
        <v>41</v>
      </c>
      <c r="D348" s="2" t="s">
        <v>32</v>
      </c>
      <c r="E348" s="2" t="s">
        <v>48</v>
      </c>
      <c r="F348" s="3">
        <v>43812</v>
      </c>
      <c r="G348" s="2" t="s">
        <v>1630</v>
      </c>
      <c r="H348" s="2" t="s">
        <v>1648</v>
      </c>
      <c r="I348" s="2">
        <v>2019</v>
      </c>
      <c r="J348" s="2" t="s">
        <v>1646</v>
      </c>
      <c r="K348" s="2" t="s">
        <v>1626</v>
      </c>
      <c r="L348" s="2">
        <v>62</v>
      </c>
      <c r="M348" s="2">
        <v>5</v>
      </c>
      <c r="N348" s="2">
        <v>3</v>
      </c>
      <c r="O348" s="2">
        <v>186</v>
      </c>
      <c r="P348" s="2">
        <v>2</v>
      </c>
      <c r="Q348" s="2">
        <v>310</v>
      </c>
      <c r="R348" s="2" t="s">
        <v>1657</v>
      </c>
      <c r="S348" s="2" t="s">
        <v>1627</v>
      </c>
      <c r="T348" s="2">
        <v>980</v>
      </c>
      <c r="U348" s="2" t="s">
        <v>26</v>
      </c>
      <c r="V348" s="2" t="s">
        <v>38</v>
      </c>
      <c r="W348" s="2" t="s">
        <v>45</v>
      </c>
    </row>
    <row r="349" spans="1:23" x14ac:dyDescent="0.3">
      <c r="A349" s="2" t="s">
        <v>395</v>
      </c>
      <c r="B349" s="2" t="s">
        <v>22</v>
      </c>
      <c r="C349" s="2" t="s">
        <v>74</v>
      </c>
      <c r="D349" s="2" t="s">
        <v>56</v>
      </c>
      <c r="E349" s="2" t="s">
        <v>25</v>
      </c>
      <c r="F349" s="3">
        <v>43813</v>
      </c>
      <c r="G349" s="2" t="s">
        <v>1631</v>
      </c>
      <c r="H349" s="2" t="s">
        <v>1648</v>
      </c>
      <c r="I349" s="2">
        <v>2019</v>
      </c>
      <c r="J349" s="2" t="s">
        <v>1646</v>
      </c>
      <c r="K349" s="2" t="s">
        <v>1632</v>
      </c>
      <c r="L349" s="2">
        <v>54</v>
      </c>
      <c r="M349" s="2">
        <v>10</v>
      </c>
      <c r="N349" s="2">
        <v>4</v>
      </c>
      <c r="O349" s="2">
        <v>216</v>
      </c>
      <c r="P349" s="2">
        <v>6</v>
      </c>
      <c r="Q349" s="2">
        <v>540</v>
      </c>
      <c r="R349" s="2" t="s">
        <v>1656</v>
      </c>
      <c r="S349" s="2" t="s">
        <v>1627</v>
      </c>
      <c r="T349" s="2">
        <v>647</v>
      </c>
      <c r="U349" s="2" t="s">
        <v>26</v>
      </c>
      <c r="V349" s="2" t="s">
        <v>44</v>
      </c>
      <c r="W349" s="2" t="s">
        <v>59</v>
      </c>
    </row>
    <row r="350" spans="1:23" x14ac:dyDescent="0.3">
      <c r="A350" s="2" t="s">
        <v>396</v>
      </c>
      <c r="B350" s="2" t="s">
        <v>40</v>
      </c>
      <c r="C350" s="2" t="s">
        <v>52</v>
      </c>
      <c r="D350" s="2" t="s">
        <v>47</v>
      </c>
      <c r="E350" s="2" t="s">
        <v>43</v>
      </c>
      <c r="F350" s="3">
        <v>43814</v>
      </c>
      <c r="G350" s="2" t="s">
        <v>1633</v>
      </c>
      <c r="H350" s="2" t="s">
        <v>1648</v>
      </c>
      <c r="I350" s="2">
        <v>2019</v>
      </c>
      <c r="J350" s="2" t="s">
        <v>1646</v>
      </c>
      <c r="K350" s="2" t="s">
        <v>1632</v>
      </c>
      <c r="L350" s="2">
        <v>13</v>
      </c>
      <c r="M350" s="2">
        <v>40</v>
      </c>
      <c r="N350" s="2">
        <v>7</v>
      </c>
      <c r="O350" s="2">
        <v>91</v>
      </c>
      <c r="P350" s="2">
        <v>33</v>
      </c>
      <c r="Q350" s="2">
        <v>520</v>
      </c>
      <c r="R350" s="2" t="s">
        <v>1657</v>
      </c>
      <c r="S350" s="2" t="s">
        <v>1627</v>
      </c>
      <c r="T350" s="2">
        <v>906</v>
      </c>
      <c r="U350" s="2" t="s">
        <v>26</v>
      </c>
      <c r="V350" s="2" t="s">
        <v>44</v>
      </c>
      <c r="W350" s="2" t="s">
        <v>59</v>
      </c>
    </row>
    <row r="351" spans="1:23" x14ac:dyDescent="0.3">
      <c r="A351" s="2" t="s">
        <v>397</v>
      </c>
      <c r="B351" s="2" t="s">
        <v>40</v>
      </c>
      <c r="C351" s="2" t="s">
        <v>74</v>
      </c>
      <c r="D351" s="2" t="s">
        <v>35</v>
      </c>
      <c r="E351" s="2" t="s">
        <v>53</v>
      </c>
      <c r="F351" s="3">
        <v>43815</v>
      </c>
      <c r="G351" s="2" t="s">
        <v>1634</v>
      </c>
      <c r="H351" s="2" t="s">
        <v>1648</v>
      </c>
      <c r="I351" s="2">
        <v>2019</v>
      </c>
      <c r="J351" s="2" t="s">
        <v>1646</v>
      </c>
      <c r="K351" s="2" t="s">
        <v>1626</v>
      </c>
      <c r="L351" s="2">
        <v>39</v>
      </c>
      <c r="M351" s="2">
        <v>5</v>
      </c>
      <c r="N351" s="2">
        <v>2</v>
      </c>
      <c r="O351" s="2">
        <v>78</v>
      </c>
      <c r="P351" s="2">
        <v>3</v>
      </c>
      <c r="Q351" s="2">
        <v>195</v>
      </c>
      <c r="R351" s="2" t="s">
        <v>1656</v>
      </c>
      <c r="S351" s="2" t="s">
        <v>1627</v>
      </c>
      <c r="T351" s="2">
        <v>324</v>
      </c>
      <c r="U351" s="2" t="s">
        <v>26</v>
      </c>
      <c r="V351" s="2" t="s">
        <v>44</v>
      </c>
      <c r="W351" s="2" t="s">
        <v>59</v>
      </c>
    </row>
    <row r="352" spans="1:23" x14ac:dyDescent="0.3">
      <c r="A352" s="2" t="s">
        <v>154</v>
      </c>
      <c r="B352" s="2" t="s">
        <v>22</v>
      </c>
      <c r="C352" s="2" t="s">
        <v>23</v>
      </c>
      <c r="D352" s="2" t="s">
        <v>47</v>
      </c>
      <c r="E352" s="2" t="s">
        <v>48</v>
      </c>
      <c r="F352" s="3">
        <v>43816</v>
      </c>
      <c r="G352" s="2" t="s">
        <v>1623</v>
      </c>
      <c r="H352" s="2" t="s">
        <v>1648</v>
      </c>
      <c r="I352" s="2">
        <v>2019</v>
      </c>
      <c r="J352" s="2" t="s">
        <v>1646</v>
      </c>
      <c r="K352" s="2" t="s">
        <v>1626</v>
      </c>
      <c r="L352" s="2">
        <v>38</v>
      </c>
      <c r="M352" s="2">
        <v>40</v>
      </c>
      <c r="N352" s="2">
        <v>7</v>
      </c>
      <c r="O352" s="2">
        <v>266</v>
      </c>
      <c r="P352" s="2">
        <v>33</v>
      </c>
      <c r="Q352" s="2">
        <v>1520</v>
      </c>
      <c r="R352" s="2" t="s">
        <v>1656</v>
      </c>
      <c r="S352" s="2" t="s">
        <v>1627</v>
      </c>
      <c r="T352" s="2">
        <v>883</v>
      </c>
      <c r="U352" s="2" t="s">
        <v>26</v>
      </c>
      <c r="V352" s="2" t="s">
        <v>38</v>
      </c>
      <c r="W352" s="2" t="s">
        <v>28</v>
      </c>
    </row>
    <row r="353" spans="1:23" x14ac:dyDescent="0.3">
      <c r="A353" s="2" t="s">
        <v>398</v>
      </c>
      <c r="B353" s="2" t="s">
        <v>61</v>
      </c>
      <c r="C353" s="2" t="s">
        <v>74</v>
      </c>
      <c r="D353" s="2" t="s">
        <v>56</v>
      </c>
      <c r="E353" s="2" t="s">
        <v>53</v>
      </c>
      <c r="F353" s="3">
        <v>43817</v>
      </c>
      <c r="G353" s="2" t="s">
        <v>1628</v>
      </c>
      <c r="H353" s="2" t="s">
        <v>1648</v>
      </c>
      <c r="I353" s="2">
        <v>2019</v>
      </c>
      <c r="J353" s="2" t="s">
        <v>1646</v>
      </c>
      <c r="K353" s="2" t="s">
        <v>1626</v>
      </c>
      <c r="L353" s="2">
        <v>57</v>
      </c>
      <c r="M353" s="2">
        <v>10</v>
      </c>
      <c r="N353" s="2">
        <v>4</v>
      </c>
      <c r="O353" s="2">
        <v>228</v>
      </c>
      <c r="P353" s="2">
        <v>6</v>
      </c>
      <c r="Q353" s="2">
        <v>570</v>
      </c>
      <c r="R353" s="2" t="s">
        <v>1657</v>
      </c>
      <c r="S353" s="2" t="s">
        <v>1627</v>
      </c>
      <c r="T353" s="2">
        <v>307</v>
      </c>
      <c r="U353" s="2" t="s">
        <v>26</v>
      </c>
      <c r="V353" s="2" t="s">
        <v>66</v>
      </c>
      <c r="W353" s="2" t="s">
        <v>45</v>
      </c>
    </row>
    <row r="354" spans="1:23" x14ac:dyDescent="0.3">
      <c r="A354" s="2" t="s">
        <v>399</v>
      </c>
      <c r="B354" s="2" t="s">
        <v>61</v>
      </c>
      <c r="C354" s="2" t="s">
        <v>23</v>
      </c>
      <c r="D354" s="2" t="s">
        <v>35</v>
      </c>
      <c r="E354" s="2" t="s">
        <v>25</v>
      </c>
      <c r="F354" s="3">
        <v>43818</v>
      </c>
      <c r="G354" s="2" t="s">
        <v>1629</v>
      </c>
      <c r="H354" s="2" t="s">
        <v>1648</v>
      </c>
      <c r="I354" s="2">
        <v>2019</v>
      </c>
      <c r="J354" s="2" t="s">
        <v>1646</v>
      </c>
      <c r="K354" s="2" t="s">
        <v>1626</v>
      </c>
      <c r="L354" s="2">
        <v>58</v>
      </c>
      <c r="M354" s="2">
        <v>5</v>
      </c>
      <c r="N354" s="2">
        <v>2</v>
      </c>
      <c r="O354" s="2">
        <v>116</v>
      </c>
      <c r="P354" s="2">
        <v>3</v>
      </c>
      <c r="Q354" s="2">
        <v>290</v>
      </c>
      <c r="R354" s="2" t="s">
        <v>1656</v>
      </c>
      <c r="S354" s="2" t="s">
        <v>1627</v>
      </c>
      <c r="T354" s="2">
        <v>265</v>
      </c>
      <c r="U354" s="2" t="s">
        <v>26</v>
      </c>
      <c r="V354" s="2" t="s">
        <v>44</v>
      </c>
      <c r="W354" s="2" t="s">
        <v>45</v>
      </c>
    </row>
    <row r="355" spans="1:23" x14ac:dyDescent="0.3">
      <c r="A355" s="2" t="s">
        <v>400</v>
      </c>
      <c r="B355" s="2" t="s">
        <v>40</v>
      </c>
      <c r="C355" s="2" t="s">
        <v>41</v>
      </c>
      <c r="D355" s="2" t="s">
        <v>47</v>
      </c>
      <c r="E355" s="2" t="s">
        <v>48</v>
      </c>
      <c r="F355" s="3">
        <v>43819</v>
      </c>
      <c r="G355" s="2" t="s">
        <v>1630</v>
      </c>
      <c r="H355" s="2" t="s">
        <v>1648</v>
      </c>
      <c r="I355" s="2">
        <v>2019</v>
      </c>
      <c r="J355" s="2" t="s">
        <v>1646</v>
      </c>
      <c r="K355" s="2" t="s">
        <v>1626</v>
      </c>
      <c r="L355" s="2">
        <v>24</v>
      </c>
      <c r="M355" s="2">
        <v>40</v>
      </c>
      <c r="N355" s="2">
        <v>7</v>
      </c>
      <c r="O355" s="2">
        <v>168</v>
      </c>
      <c r="P355" s="2">
        <v>33</v>
      </c>
      <c r="Q355" s="2">
        <v>960</v>
      </c>
      <c r="R355" s="2" t="s">
        <v>1657</v>
      </c>
      <c r="S355" s="2" t="s">
        <v>1627</v>
      </c>
      <c r="T355" s="2">
        <v>153</v>
      </c>
      <c r="U355" s="2" t="s">
        <v>26</v>
      </c>
      <c r="V355" s="2" t="s">
        <v>27</v>
      </c>
      <c r="W355" s="2" t="s">
        <v>45</v>
      </c>
    </row>
    <row r="356" spans="1:23" x14ac:dyDescent="0.3">
      <c r="A356" s="2" t="s">
        <v>401</v>
      </c>
      <c r="B356" s="2" t="s">
        <v>30</v>
      </c>
      <c r="C356" s="2" t="s">
        <v>74</v>
      </c>
      <c r="D356" s="2" t="s">
        <v>32</v>
      </c>
      <c r="E356" s="2" t="s">
        <v>36</v>
      </c>
      <c r="F356" s="3">
        <v>43820</v>
      </c>
      <c r="G356" s="2" t="s">
        <v>1631</v>
      </c>
      <c r="H356" s="2" t="s">
        <v>1648</v>
      </c>
      <c r="I356" s="2">
        <v>2019</v>
      </c>
      <c r="J356" s="2" t="s">
        <v>1646</v>
      </c>
      <c r="K356" s="2" t="s">
        <v>1632</v>
      </c>
      <c r="L356" s="2">
        <v>65</v>
      </c>
      <c r="M356" s="2">
        <v>5</v>
      </c>
      <c r="N356" s="2">
        <v>3</v>
      </c>
      <c r="O356" s="2">
        <v>195</v>
      </c>
      <c r="P356" s="2">
        <v>2</v>
      </c>
      <c r="Q356" s="2">
        <v>325</v>
      </c>
      <c r="R356" s="2" t="s">
        <v>1657</v>
      </c>
      <c r="S356" s="2" t="s">
        <v>1627</v>
      </c>
      <c r="T356" s="2">
        <v>648</v>
      </c>
      <c r="U356" s="2" t="s">
        <v>26</v>
      </c>
      <c r="V356" s="2" t="s">
        <v>27</v>
      </c>
      <c r="W356" s="2" t="s">
        <v>28</v>
      </c>
    </row>
    <row r="357" spans="1:23" x14ac:dyDescent="0.3">
      <c r="A357" s="2" t="s">
        <v>402</v>
      </c>
      <c r="B357" s="2" t="s">
        <v>61</v>
      </c>
      <c r="C357" s="2" t="s">
        <v>34</v>
      </c>
      <c r="D357" s="2" t="s">
        <v>32</v>
      </c>
      <c r="E357" s="2" t="s">
        <v>43</v>
      </c>
      <c r="F357" s="3">
        <v>43821</v>
      </c>
      <c r="G357" s="2" t="s">
        <v>1633</v>
      </c>
      <c r="H357" s="2" t="s">
        <v>1648</v>
      </c>
      <c r="I357" s="2">
        <v>2019</v>
      </c>
      <c r="J357" s="2" t="s">
        <v>1646</v>
      </c>
      <c r="K357" s="2" t="s">
        <v>1632</v>
      </c>
      <c r="L357" s="2">
        <v>74</v>
      </c>
      <c r="M357" s="2">
        <v>5</v>
      </c>
      <c r="N357" s="2">
        <v>3</v>
      </c>
      <c r="O357" s="2">
        <v>222</v>
      </c>
      <c r="P357" s="2">
        <v>2</v>
      </c>
      <c r="Q357" s="2">
        <v>370</v>
      </c>
      <c r="R357" s="2" t="s">
        <v>1656</v>
      </c>
      <c r="S357" s="2" t="s">
        <v>1627</v>
      </c>
      <c r="T357" s="2">
        <v>650</v>
      </c>
      <c r="U357" s="2" t="s">
        <v>26</v>
      </c>
      <c r="V357" s="2" t="s">
        <v>38</v>
      </c>
      <c r="W357" s="2" t="s">
        <v>59</v>
      </c>
    </row>
    <row r="358" spans="1:23" x14ac:dyDescent="0.3">
      <c r="A358" s="2" t="s">
        <v>403</v>
      </c>
      <c r="B358" s="2" t="s">
        <v>22</v>
      </c>
      <c r="C358" s="2" t="s">
        <v>41</v>
      </c>
      <c r="D358" s="2" t="s">
        <v>24</v>
      </c>
      <c r="E358" s="2" t="s">
        <v>36</v>
      </c>
      <c r="F358" s="3">
        <v>43822</v>
      </c>
      <c r="G358" s="2" t="s">
        <v>1634</v>
      </c>
      <c r="H358" s="2" t="s">
        <v>1648</v>
      </c>
      <c r="I358" s="2">
        <v>2019</v>
      </c>
      <c r="J358" s="2" t="s">
        <v>1646</v>
      </c>
      <c r="K358" s="2" t="s">
        <v>1626</v>
      </c>
      <c r="L358" s="2">
        <v>15</v>
      </c>
      <c r="M358" s="2">
        <v>5</v>
      </c>
      <c r="N358" s="2">
        <v>2</v>
      </c>
      <c r="O358" s="2">
        <v>30</v>
      </c>
      <c r="P358" s="2">
        <v>3</v>
      </c>
      <c r="Q358" s="2">
        <v>75</v>
      </c>
      <c r="R358" s="2" t="s">
        <v>1657</v>
      </c>
      <c r="S358" s="2" t="s">
        <v>1627</v>
      </c>
      <c r="T358" s="2">
        <v>582</v>
      </c>
      <c r="U358" s="2" t="s">
        <v>37</v>
      </c>
      <c r="V358" s="2" t="s">
        <v>38</v>
      </c>
      <c r="W358" s="2" t="s">
        <v>28</v>
      </c>
    </row>
    <row r="359" spans="1:23" x14ac:dyDescent="0.3">
      <c r="A359" s="2" t="s">
        <v>404</v>
      </c>
      <c r="B359" s="2" t="s">
        <v>40</v>
      </c>
      <c r="C359" s="2" t="s">
        <v>50</v>
      </c>
      <c r="D359" s="2" t="s">
        <v>42</v>
      </c>
      <c r="E359" s="2" t="s">
        <v>36</v>
      </c>
      <c r="F359" s="3">
        <v>43823</v>
      </c>
      <c r="G359" s="2" t="s">
        <v>1623</v>
      </c>
      <c r="H359" s="2" t="s">
        <v>1648</v>
      </c>
      <c r="I359" s="2">
        <v>2019</v>
      </c>
      <c r="J359" s="2" t="s">
        <v>1646</v>
      </c>
      <c r="K359" s="2" t="s">
        <v>1626</v>
      </c>
      <c r="L359" s="2">
        <v>27</v>
      </c>
      <c r="M359" s="2">
        <v>15</v>
      </c>
      <c r="N359" s="2">
        <v>5</v>
      </c>
      <c r="O359" s="2">
        <v>135</v>
      </c>
      <c r="P359" s="2">
        <v>10</v>
      </c>
      <c r="Q359" s="2">
        <v>405</v>
      </c>
      <c r="R359" s="2" t="s">
        <v>1657</v>
      </c>
      <c r="S359" s="2" t="s">
        <v>1627</v>
      </c>
      <c r="T359" s="2">
        <v>793</v>
      </c>
      <c r="U359" s="2" t="s">
        <v>37</v>
      </c>
      <c r="V359" s="2" t="s">
        <v>44</v>
      </c>
      <c r="W359" s="2" t="s">
        <v>45</v>
      </c>
    </row>
    <row r="360" spans="1:23" x14ac:dyDescent="0.3">
      <c r="A360" s="2" t="s">
        <v>405</v>
      </c>
      <c r="B360" s="2" t="s">
        <v>40</v>
      </c>
      <c r="C360" s="2" t="s">
        <v>70</v>
      </c>
      <c r="D360" s="2" t="s">
        <v>35</v>
      </c>
      <c r="E360" s="2" t="s">
        <v>36</v>
      </c>
      <c r="F360" s="3">
        <v>43824</v>
      </c>
      <c r="G360" s="2" t="s">
        <v>1628</v>
      </c>
      <c r="H360" s="2" t="s">
        <v>1648</v>
      </c>
      <c r="I360" s="2">
        <v>2019</v>
      </c>
      <c r="J360" s="2" t="s">
        <v>1646</v>
      </c>
      <c r="K360" s="2" t="s">
        <v>1626</v>
      </c>
      <c r="L360" s="2">
        <v>74</v>
      </c>
      <c r="M360" s="2">
        <v>5</v>
      </c>
      <c r="N360" s="2">
        <v>2</v>
      </c>
      <c r="O360" s="2">
        <v>148</v>
      </c>
      <c r="P360" s="2">
        <v>3</v>
      </c>
      <c r="Q360" s="2">
        <v>370</v>
      </c>
      <c r="R360" s="2" t="s">
        <v>1656</v>
      </c>
      <c r="S360" s="2" t="s">
        <v>1627</v>
      </c>
      <c r="T360" s="2">
        <v>772</v>
      </c>
      <c r="U360" s="2" t="s">
        <v>26</v>
      </c>
      <c r="V360" s="2" t="s">
        <v>66</v>
      </c>
      <c r="W360" s="2" t="s">
        <v>59</v>
      </c>
    </row>
    <row r="361" spans="1:23" x14ac:dyDescent="0.3">
      <c r="A361" s="2" t="s">
        <v>406</v>
      </c>
      <c r="B361" s="2" t="s">
        <v>61</v>
      </c>
      <c r="C361" s="2" t="s">
        <v>70</v>
      </c>
      <c r="D361" s="2" t="s">
        <v>42</v>
      </c>
      <c r="E361" s="2" t="s">
        <v>36</v>
      </c>
      <c r="F361" s="3">
        <v>43825</v>
      </c>
      <c r="G361" s="2" t="s">
        <v>1629</v>
      </c>
      <c r="H361" s="2" t="s">
        <v>1648</v>
      </c>
      <c r="I361" s="2">
        <v>2019</v>
      </c>
      <c r="J361" s="2" t="s">
        <v>1646</v>
      </c>
      <c r="K361" s="2" t="s">
        <v>1626</v>
      </c>
      <c r="L361" s="2">
        <v>71</v>
      </c>
      <c r="M361" s="2">
        <v>15</v>
      </c>
      <c r="N361" s="2">
        <v>5</v>
      </c>
      <c r="O361" s="2">
        <v>355</v>
      </c>
      <c r="P361" s="2">
        <v>10</v>
      </c>
      <c r="Q361" s="2">
        <v>1065</v>
      </c>
      <c r="R361" s="2" t="s">
        <v>1656</v>
      </c>
      <c r="S361" s="2" t="s">
        <v>1627</v>
      </c>
      <c r="T361" s="2">
        <v>958</v>
      </c>
      <c r="U361" s="2" t="s">
        <v>26</v>
      </c>
      <c r="V361" s="2" t="s">
        <v>44</v>
      </c>
      <c r="W361" s="2" t="s">
        <v>28</v>
      </c>
    </row>
    <row r="362" spans="1:23" x14ac:dyDescent="0.3">
      <c r="A362" s="2" t="s">
        <v>237</v>
      </c>
      <c r="B362" s="2" t="s">
        <v>40</v>
      </c>
      <c r="C362" s="2" t="s">
        <v>70</v>
      </c>
      <c r="D362" s="2" t="s">
        <v>32</v>
      </c>
      <c r="E362" s="2" t="s">
        <v>57</v>
      </c>
      <c r="F362" s="3">
        <v>43826</v>
      </c>
      <c r="G362" s="2" t="s">
        <v>1630</v>
      </c>
      <c r="H362" s="2" t="s">
        <v>1648</v>
      </c>
      <c r="I362" s="2">
        <v>2019</v>
      </c>
      <c r="J362" s="2" t="s">
        <v>1646</v>
      </c>
      <c r="K362" s="2" t="s">
        <v>1626</v>
      </c>
      <c r="L362" s="2">
        <v>79</v>
      </c>
      <c r="M362" s="2">
        <v>5</v>
      </c>
      <c r="N362" s="2">
        <v>3</v>
      </c>
      <c r="O362" s="2">
        <v>237</v>
      </c>
      <c r="P362" s="2">
        <v>2</v>
      </c>
      <c r="Q362" s="2">
        <v>395</v>
      </c>
      <c r="R362" s="2" t="s">
        <v>1656</v>
      </c>
      <c r="S362" s="2" t="s">
        <v>1627</v>
      </c>
      <c r="T362" s="2">
        <v>412</v>
      </c>
      <c r="U362" s="2" t="s">
        <v>37</v>
      </c>
      <c r="V362" s="2" t="s">
        <v>44</v>
      </c>
      <c r="W362" s="2" t="s">
        <v>28</v>
      </c>
    </row>
    <row r="363" spans="1:23" x14ac:dyDescent="0.3">
      <c r="A363" s="2" t="s">
        <v>407</v>
      </c>
      <c r="B363" s="2" t="s">
        <v>61</v>
      </c>
      <c r="C363" s="2" t="s">
        <v>74</v>
      </c>
      <c r="D363" s="2" t="s">
        <v>24</v>
      </c>
      <c r="E363" s="2" t="s">
        <v>48</v>
      </c>
      <c r="F363" s="3">
        <v>43827</v>
      </c>
      <c r="G363" s="2" t="s">
        <v>1631</v>
      </c>
      <c r="H363" s="2" t="s">
        <v>1648</v>
      </c>
      <c r="I363" s="2">
        <v>2019</v>
      </c>
      <c r="J363" s="2" t="s">
        <v>1646</v>
      </c>
      <c r="K363" s="2" t="s">
        <v>1632</v>
      </c>
      <c r="L363" s="2">
        <v>40</v>
      </c>
      <c r="M363" s="2">
        <v>5</v>
      </c>
      <c r="N363" s="2">
        <v>2</v>
      </c>
      <c r="O363" s="2">
        <v>80</v>
      </c>
      <c r="P363" s="2">
        <v>3</v>
      </c>
      <c r="Q363" s="2">
        <v>200</v>
      </c>
      <c r="R363" s="2" t="s">
        <v>1656</v>
      </c>
      <c r="S363" s="2" t="s">
        <v>1627</v>
      </c>
      <c r="T363" s="2">
        <v>665</v>
      </c>
      <c r="U363" s="2" t="s">
        <v>26</v>
      </c>
      <c r="V363" s="2" t="s">
        <v>38</v>
      </c>
      <c r="W363" s="2" t="s">
        <v>28</v>
      </c>
    </row>
    <row r="364" spans="1:23" x14ac:dyDescent="0.3">
      <c r="A364" s="2" t="s">
        <v>408</v>
      </c>
      <c r="B364" s="2" t="s">
        <v>30</v>
      </c>
      <c r="C364" s="2" t="s">
        <v>41</v>
      </c>
      <c r="D364" s="2" t="s">
        <v>64</v>
      </c>
      <c r="E364" s="2" t="s">
        <v>53</v>
      </c>
      <c r="F364" s="3">
        <v>43828</v>
      </c>
      <c r="G364" s="2" t="s">
        <v>1633</v>
      </c>
      <c r="H364" s="2" t="s">
        <v>1648</v>
      </c>
      <c r="I364" s="2">
        <v>2019</v>
      </c>
      <c r="J364" s="2" t="s">
        <v>1646</v>
      </c>
      <c r="K364" s="2" t="s">
        <v>1632</v>
      </c>
      <c r="L364" s="2">
        <v>76</v>
      </c>
      <c r="M364" s="2">
        <v>25</v>
      </c>
      <c r="N364" s="2">
        <v>10</v>
      </c>
      <c r="O364" s="2">
        <v>760</v>
      </c>
      <c r="P364" s="2">
        <v>15</v>
      </c>
      <c r="Q364" s="2">
        <v>1900</v>
      </c>
      <c r="R364" s="2" t="s">
        <v>1656</v>
      </c>
      <c r="S364" s="2" t="s">
        <v>1627</v>
      </c>
      <c r="T364" s="2">
        <v>718</v>
      </c>
      <c r="U364" s="2" t="s">
        <v>37</v>
      </c>
      <c r="V364" s="2" t="s">
        <v>44</v>
      </c>
      <c r="W364" s="2" t="s">
        <v>28</v>
      </c>
    </row>
    <row r="365" spans="1:23" x14ac:dyDescent="0.3">
      <c r="A365" s="2" t="s">
        <v>152</v>
      </c>
      <c r="B365" s="2" t="s">
        <v>30</v>
      </c>
      <c r="C365" s="2" t="s">
        <v>74</v>
      </c>
      <c r="D365" s="2" t="s">
        <v>47</v>
      </c>
      <c r="E365" s="2" t="s">
        <v>53</v>
      </c>
      <c r="F365" s="3">
        <v>43829</v>
      </c>
      <c r="G365" s="2" t="s">
        <v>1634</v>
      </c>
      <c r="H365" s="2" t="s">
        <v>1648</v>
      </c>
      <c r="I365" s="2">
        <v>2019</v>
      </c>
      <c r="J365" s="2" t="s">
        <v>1646</v>
      </c>
      <c r="K365" s="2" t="s">
        <v>1626</v>
      </c>
      <c r="L365" s="2">
        <v>80</v>
      </c>
      <c r="M365" s="2">
        <v>40</v>
      </c>
      <c r="N365" s="2">
        <v>7</v>
      </c>
      <c r="O365" s="2">
        <v>560</v>
      </c>
      <c r="P365" s="2">
        <v>33</v>
      </c>
      <c r="Q365" s="2">
        <v>3200</v>
      </c>
      <c r="R365" s="2" t="s">
        <v>1657</v>
      </c>
      <c r="S365" s="2" t="s">
        <v>1627</v>
      </c>
      <c r="T365" s="2">
        <v>879</v>
      </c>
      <c r="U365" s="2" t="s">
        <v>26</v>
      </c>
      <c r="V365" s="2" t="s">
        <v>27</v>
      </c>
      <c r="W365" s="2" t="s">
        <v>28</v>
      </c>
    </row>
    <row r="366" spans="1:23" x14ac:dyDescent="0.3">
      <c r="A366" s="2" t="s">
        <v>409</v>
      </c>
      <c r="B366" s="2" t="s">
        <v>22</v>
      </c>
      <c r="C366" s="2" t="s">
        <v>50</v>
      </c>
      <c r="D366" s="2" t="s">
        <v>64</v>
      </c>
      <c r="E366" s="2" t="s">
        <v>53</v>
      </c>
      <c r="F366" s="3">
        <v>43830</v>
      </c>
      <c r="G366" s="2" t="s">
        <v>1623</v>
      </c>
      <c r="H366" s="2" t="s">
        <v>1648</v>
      </c>
      <c r="I366" s="2">
        <v>2019</v>
      </c>
      <c r="J366" s="2" t="s">
        <v>1646</v>
      </c>
      <c r="K366" s="2" t="s">
        <v>1626</v>
      </c>
      <c r="L366" s="2">
        <v>68</v>
      </c>
      <c r="M366" s="2">
        <v>25</v>
      </c>
      <c r="N366" s="2">
        <v>10</v>
      </c>
      <c r="O366" s="2">
        <v>680</v>
      </c>
      <c r="P366" s="2">
        <v>15</v>
      </c>
      <c r="Q366" s="2">
        <v>1700</v>
      </c>
      <c r="R366" s="2" t="s">
        <v>1657</v>
      </c>
      <c r="S366" s="2" t="s">
        <v>1627</v>
      </c>
      <c r="T366" s="2">
        <v>734</v>
      </c>
      <c r="U366" s="2" t="s">
        <v>37</v>
      </c>
      <c r="V366" s="2" t="s">
        <v>66</v>
      </c>
      <c r="W366" s="2" t="s">
        <v>28</v>
      </c>
    </row>
    <row r="367" spans="1:23" x14ac:dyDescent="0.3">
      <c r="A367" s="2" t="s">
        <v>222</v>
      </c>
      <c r="B367" s="2" t="s">
        <v>30</v>
      </c>
      <c r="C367" s="2" t="s">
        <v>31</v>
      </c>
      <c r="D367" s="2" t="s">
        <v>35</v>
      </c>
      <c r="E367" s="2" t="s">
        <v>57</v>
      </c>
      <c r="F367" s="3">
        <v>43831</v>
      </c>
      <c r="G367" s="2" t="s">
        <v>1628</v>
      </c>
      <c r="H367" s="2" t="s">
        <v>1624</v>
      </c>
      <c r="I367" s="2">
        <v>2020</v>
      </c>
      <c r="J367" s="2" t="s">
        <v>1625</v>
      </c>
      <c r="K367" s="2" t="s">
        <v>1626</v>
      </c>
      <c r="L367" s="2">
        <v>29</v>
      </c>
      <c r="M367" s="2">
        <v>5</v>
      </c>
      <c r="N367" s="2">
        <v>2</v>
      </c>
      <c r="O367" s="2">
        <v>58</v>
      </c>
      <c r="P367" s="2">
        <v>3</v>
      </c>
      <c r="Q367" s="2">
        <v>145</v>
      </c>
      <c r="R367" s="2" t="s">
        <v>1657</v>
      </c>
      <c r="S367" s="2" t="s">
        <v>1627</v>
      </c>
      <c r="T367" s="2">
        <v>755</v>
      </c>
      <c r="U367" s="2" t="s">
        <v>37</v>
      </c>
      <c r="V367" s="2" t="s">
        <v>38</v>
      </c>
      <c r="W367" s="2" t="s">
        <v>59</v>
      </c>
    </row>
    <row r="368" spans="1:23" x14ac:dyDescent="0.3">
      <c r="A368" s="2" t="s">
        <v>410</v>
      </c>
      <c r="B368" s="2" t="s">
        <v>22</v>
      </c>
      <c r="C368" s="2" t="s">
        <v>74</v>
      </c>
      <c r="D368" s="2" t="s">
        <v>35</v>
      </c>
      <c r="E368" s="2" t="s">
        <v>57</v>
      </c>
      <c r="F368" s="3">
        <v>43832</v>
      </c>
      <c r="G368" s="2" t="s">
        <v>1629</v>
      </c>
      <c r="H368" s="2" t="s">
        <v>1624</v>
      </c>
      <c r="I368" s="2">
        <v>2020</v>
      </c>
      <c r="J368" s="2" t="s">
        <v>1625</v>
      </c>
      <c r="K368" s="2" t="s">
        <v>1626</v>
      </c>
      <c r="L368" s="2">
        <v>15</v>
      </c>
      <c r="M368" s="2">
        <v>5</v>
      </c>
      <c r="N368" s="2">
        <v>2</v>
      </c>
      <c r="O368" s="2">
        <v>30</v>
      </c>
      <c r="P368" s="2">
        <v>3</v>
      </c>
      <c r="Q368" s="2">
        <v>75</v>
      </c>
      <c r="R368" s="2" t="s">
        <v>1656</v>
      </c>
      <c r="S368" s="2" t="s">
        <v>1627</v>
      </c>
      <c r="T368" s="2">
        <v>886</v>
      </c>
      <c r="U368" s="2" t="s">
        <v>26</v>
      </c>
      <c r="V368" s="2" t="s">
        <v>38</v>
      </c>
      <c r="W368" s="2" t="s">
        <v>45</v>
      </c>
    </row>
    <row r="369" spans="1:23" x14ac:dyDescent="0.3">
      <c r="A369" s="2" t="s">
        <v>411</v>
      </c>
      <c r="B369" s="2" t="s">
        <v>22</v>
      </c>
      <c r="C369" s="2" t="s">
        <v>70</v>
      </c>
      <c r="D369" s="2" t="s">
        <v>64</v>
      </c>
      <c r="E369" s="2" t="s">
        <v>43</v>
      </c>
      <c r="F369" s="3">
        <v>43833</v>
      </c>
      <c r="G369" s="2" t="s">
        <v>1630</v>
      </c>
      <c r="H369" s="2" t="s">
        <v>1624</v>
      </c>
      <c r="I369" s="2">
        <v>2020</v>
      </c>
      <c r="J369" s="2" t="s">
        <v>1625</v>
      </c>
      <c r="K369" s="2" t="s">
        <v>1626</v>
      </c>
      <c r="L369" s="2">
        <v>25</v>
      </c>
      <c r="M369" s="2">
        <v>25</v>
      </c>
      <c r="N369" s="2">
        <v>10</v>
      </c>
      <c r="O369" s="2">
        <v>250</v>
      </c>
      <c r="P369" s="2">
        <v>15</v>
      </c>
      <c r="Q369" s="2">
        <v>625</v>
      </c>
      <c r="R369" s="2" t="s">
        <v>1656</v>
      </c>
      <c r="S369" s="2" t="s">
        <v>1627</v>
      </c>
      <c r="T369" s="2">
        <v>960</v>
      </c>
      <c r="U369" s="2" t="s">
        <v>26</v>
      </c>
      <c r="V369" s="2" t="s">
        <v>44</v>
      </c>
      <c r="W369" s="2" t="s">
        <v>28</v>
      </c>
    </row>
    <row r="370" spans="1:23" x14ac:dyDescent="0.3">
      <c r="A370" s="2" t="s">
        <v>412</v>
      </c>
      <c r="B370" s="2" t="s">
        <v>30</v>
      </c>
      <c r="C370" s="2" t="s">
        <v>74</v>
      </c>
      <c r="D370" s="2" t="s">
        <v>64</v>
      </c>
      <c r="E370" s="2" t="s">
        <v>48</v>
      </c>
      <c r="F370" s="3">
        <v>43834</v>
      </c>
      <c r="G370" s="2" t="s">
        <v>1631</v>
      </c>
      <c r="H370" s="2" t="s">
        <v>1624</v>
      </c>
      <c r="I370" s="2">
        <v>2020</v>
      </c>
      <c r="J370" s="2" t="s">
        <v>1625</v>
      </c>
      <c r="K370" s="2" t="s">
        <v>1632</v>
      </c>
      <c r="L370" s="2">
        <v>26</v>
      </c>
      <c r="M370" s="2">
        <v>25</v>
      </c>
      <c r="N370" s="2">
        <v>10</v>
      </c>
      <c r="O370" s="2">
        <v>260</v>
      </c>
      <c r="P370" s="2">
        <v>15</v>
      </c>
      <c r="Q370" s="2">
        <v>650</v>
      </c>
      <c r="R370" s="2" t="s">
        <v>1657</v>
      </c>
      <c r="S370" s="2" t="s">
        <v>1627</v>
      </c>
      <c r="T370" s="2">
        <v>871</v>
      </c>
      <c r="U370" s="2" t="s">
        <v>26</v>
      </c>
      <c r="V370" s="2" t="s">
        <v>44</v>
      </c>
      <c r="W370" s="2" t="s">
        <v>45</v>
      </c>
    </row>
    <row r="371" spans="1:23" x14ac:dyDescent="0.3">
      <c r="A371" s="2" t="s">
        <v>413</v>
      </c>
      <c r="B371" s="2" t="s">
        <v>30</v>
      </c>
      <c r="C371" s="2" t="s">
        <v>68</v>
      </c>
      <c r="D371" s="2" t="s">
        <v>42</v>
      </c>
      <c r="E371" s="2" t="s">
        <v>48</v>
      </c>
      <c r="F371" s="3">
        <v>43835</v>
      </c>
      <c r="G371" s="2" t="s">
        <v>1633</v>
      </c>
      <c r="H371" s="2" t="s">
        <v>1624</v>
      </c>
      <c r="I371" s="2">
        <v>2020</v>
      </c>
      <c r="J371" s="2" t="s">
        <v>1625</v>
      </c>
      <c r="K371" s="2" t="s">
        <v>1632</v>
      </c>
      <c r="L371" s="2">
        <v>13</v>
      </c>
      <c r="M371" s="2">
        <v>15</v>
      </c>
      <c r="N371" s="2">
        <v>5</v>
      </c>
      <c r="O371" s="2">
        <v>65</v>
      </c>
      <c r="P371" s="2">
        <v>10</v>
      </c>
      <c r="Q371" s="2">
        <v>195</v>
      </c>
      <c r="R371" s="2" t="s">
        <v>1656</v>
      </c>
      <c r="S371" s="2" t="s">
        <v>1627</v>
      </c>
      <c r="T371" s="2">
        <v>985</v>
      </c>
      <c r="U371" s="2" t="s">
        <v>26</v>
      </c>
      <c r="V371" s="2" t="s">
        <v>38</v>
      </c>
      <c r="W371" s="2" t="s">
        <v>28</v>
      </c>
    </row>
    <row r="372" spans="1:23" x14ac:dyDescent="0.3">
      <c r="A372" s="2" t="s">
        <v>414</v>
      </c>
      <c r="B372" s="2" t="s">
        <v>61</v>
      </c>
      <c r="C372" s="2" t="s">
        <v>50</v>
      </c>
      <c r="D372" s="2" t="s">
        <v>32</v>
      </c>
      <c r="E372" s="2" t="s">
        <v>53</v>
      </c>
      <c r="F372" s="3">
        <v>43836</v>
      </c>
      <c r="G372" s="2" t="s">
        <v>1634</v>
      </c>
      <c r="H372" s="2" t="s">
        <v>1624</v>
      </c>
      <c r="I372" s="2">
        <v>2020</v>
      </c>
      <c r="J372" s="2" t="s">
        <v>1625</v>
      </c>
      <c r="K372" s="2" t="s">
        <v>1626</v>
      </c>
      <c r="L372" s="2">
        <v>46</v>
      </c>
      <c r="M372" s="2">
        <v>5</v>
      </c>
      <c r="N372" s="2">
        <v>3</v>
      </c>
      <c r="O372" s="2">
        <v>138</v>
      </c>
      <c r="P372" s="2">
        <v>2</v>
      </c>
      <c r="Q372" s="2">
        <v>230</v>
      </c>
      <c r="R372" s="2" t="s">
        <v>1657</v>
      </c>
      <c r="S372" s="2" t="s">
        <v>1627</v>
      </c>
      <c r="T372" s="2">
        <v>328</v>
      </c>
      <c r="U372" s="2" t="s">
        <v>26</v>
      </c>
      <c r="V372" s="2" t="s">
        <v>44</v>
      </c>
      <c r="W372" s="2" t="s">
        <v>28</v>
      </c>
    </row>
    <row r="373" spans="1:23" x14ac:dyDescent="0.3">
      <c r="A373" s="2" t="s">
        <v>415</v>
      </c>
      <c r="B373" s="2" t="s">
        <v>61</v>
      </c>
      <c r="C373" s="2" t="s">
        <v>41</v>
      </c>
      <c r="D373" s="2" t="s">
        <v>56</v>
      </c>
      <c r="E373" s="2" t="s">
        <v>48</v>
      </c>
      <c r="F373" s="3">
        <v>43837</v>
      </c>
      <c r="G373" s="2" t="s">
        <v>1623</v>
      </c>
      <c r="H373" s="2" t="s">
        <v>1624</v>
      </c>
      <c r="I373" s="2">
        <v>2020</v>
      </c>
      <c r="J373" s="2" t="s">
        <v>1625</v>
      </c>
      <c r="K373" s="2" t="s">
        <v>1626</v>
      </c>
      <c r="L373" s="2">
        <v>79</v>
      </c>
      <c r="M373" s="2">
        <v>10</v>
      </c>
      <c r="N373" s="2">
        <v>4</v>
      </c>
      <c r="O373" s="2">
        <v>316</v>
      </c>
      <c r="P373" s="2">
        <v>6</v>
      </c>
      <c r="Q373" s="2">
        <v>790</v>
      </c>
      <c r="R373" s="2" t="s">
        <v>1656</v>
      </c>
      <c r="S373" s="2" t="s">
        <v>1627</v>
      </c>
      <c r="T373" s="2">
        <v>316</v>
      </c>
      <c r="U373" s="2" t="s">
        <v>26</v>
      </c>
      <c r="V373" s="2" t="s">
        <v>27</v>
      </c>
      <c r="W373" s="2" t="s">
        <v>28</v>
      </c>
    </row>
    <row r="374" spans="1:23" x14ac:dyDescent="0.3">
      <c r="A374" s="2" t="s">
        <v>416</v>
      </c>
      <c r="B374" s="2" t="s">
        <v>61</v>
      </c>
      <c r="C374" s="2" t="s">
        <v>74</v>
      </c>
      <c r="D374" s="2" t="s">
        <v>47</v>
      </c>
      <c r="E374" s="2" t="s">
        <v>36</v>
      </c>
      <c r="F374" s="3">
        <v>43838</v>
      </c>
      <c r="G374" s="2" t="s">
        <v>1628</v>
      </c>
      <c r="H374" s="2" t="s">
        <v>1624</v>
      </c>
      <c r="I374" s="2">
        <v>2020</v>
      </c>
      <c r="J374" s="2" t="s">
        <v>1625</v>
      </c>
      <c r="K374" s="2" t="s">
        <v>1626</v>
      </c>
      <c r="L374" s="2">
        <v>90</v>
      </c>
      <c r="M374" s="2">
        <v>40</v>
      </c>
      <c r="N374" s="2">
        <v>7</v>
      </c>
      <c r="O374" s="2">
        <v>630</v>
      </c>
      <c r="P374" s="2">
        <v>33</v>
      </c>
      <c r="Q374" s="2">
        <v>3600</v>
      </c>
      <c r="R374" s="2" t="s">
        <v>1656</v>
      </c>
      <c r="S374" s="2" t="s">
        <v>1627</v>
      </c>
      <c r="T374" s="2">
        <v>404</v>
      </c>
      <c r="U374" s="2" t="s">
        <v>26</v>
      </c>
      <c r="V374" s="2" t="s">
        <v>27</v>
      </c>
      <c r="W374" s="2" t="s">
        <v>28</v>
      </c>
    </row>
    <row r="375" spans="1:23" x14ac:dyDescent="0.3">
      <c r="A375" s="2" t="s">
        <v>417</v>
      </c>
      <c r="B375" s="2" t="s">
        <v>40</v>
      </c>
      <c r="C375" s="2" t="s">
        <v>74</v>
      </c>
      <c r="D375" s="2" t="s">
        <v>35</v>
      </c>
      <c r="E375" s="2" t="s">
        <v>36</v>
      </c>
      <c r="F375" s="3">
        <v>43839</v>
      </c>
      <c r="G375" s="2" t="s">
        <v>1629</v>
      </c>
      <c r="H375" s="2" t="s">
        <v>1624</v>
      </c>
      <c r="I375" s="2">
        <v>2020</v>
      </c>
      <c r="J375" s="2" t="s">
        <v>1625</v>
      </c>
      <c r="K375" s="2" t="s">
        <v>1626</v>
      </c>
      <c r="L375" s="2">
        <v>29</v>
      </c>
      <c r="M375" s="2">
        <v>5</v>
      </c>
      <c r="N375" s="2">
        <v>2</v>
      </c>
      <c r="O375" s="2">
        <v>58</v>
      </c>
      <c r="P375" s="2">
        <v>3</v>
      </c>
      <c r="Q375" s="2">
        <v>145</v>
      </c>
      <c r="R375" s="2" t="s">
        <v>1656</v>
      </c>
      <c r="S375" s="2" t="s">
        <v>1627</v>
      </c>
      <c r="T375" s="2">
        <v>21</v>
      </c>
      <c r="U375" s="2" t="s">
        <v>26</v>
      </c>
      <c r="V375" s="2" t="s">
        <v>66</v>
      </c>
      <c r="W375" s="2" t="s">
        <v>45</v>
      </c>
    </row>
    <row r="376" spans="1:23" x14ac:dyDescent="0.3">
      <c r="A376" s="2" t="s">
        <v>418</v>
      </c>
      <c r="B376" s="2" t="s">
        <v>61</v>
      </c>
      <c r="C376" s="2" t="s">
        <v>68</v>
      </c>
      <c r="D376" s="2" t="s">
        <v>32</v>
      </c>
      <c r="E376" s="2" t="s">
        <v>36</v>
      </c>
      <c r="F376" s="3">
        <v>43840</v>
      </c>
      <c r="G376" s="2" t="s">
        <v>1630</v>
      </c>
      <c r="H376" s="2" t="s">
        <v>1624</v>
      </c>
      <c r="I376" s="2">
        <v>2020</v>
      </c>
      <c r="J376" s="2" t="s">
        <v>1625</v>
      </c>
      <c r="K376" s="2" t="s">
        <v>1626</v>
      </c>
      <c r="L376" s="2">
        <v>89</v>
      </c>
      <c r="M376" s="2">
        <v>5</v>
      </c>
      <c r="N376" s="2">
        <v>3</v>
      </c>
      <c r="O376" s="2">
        <v>267</v>
      </c>
      <c r="P376" s="2">
        <v>2</v>
      </c>
      <c r="Q376" s="2">
        <v>445</v>
      </c>
      <c r="R376" s="2" t="s">
        <v>1656</v>
      </c>
      <c r="S376" s="2" t="s">
        <v>1627</v>
      </c>
      <c r="T376" s="2">
        <v>646</v>
      </c>
      <c r="U376" s="2" t="s">
        <v>26</v>
      </c>
      <c r="V376" s="2" t="s">
        <v>38</v>
      </c>
      <c r="W376" s="2" t="s">
        <v>28</v>
      </c>
    </row>
    <row r="377" spans="1:23" x14ac:dyDescent="0.3">
      <c r="A377" s="2" t="s">
        <v>419</v>
      </c>
      <c r="B377" s="2" t="s">
        <v>61</v>
      </c>
      <c r="C377" s="2" t="s">
        <v>74</v>
      </c>
      <c r="D377" s="2" t="s">
        <v>42</v>
      </c>
      <c r="E377" s="2" t="s">
        <v>53</v>
      </c>
      <c r="F377" s="3">
        <v>43841</v>
      </c>
      <c r="G377" s="2" t="s">
        <v>1631</v>
      </c>
      <c r="H377" s="2" t="s">
        <v>1624</v>
      </c>
      <c r="I377" s="2">
        <v>2020</v>
      </c>
      <c r="J377" s="2" t="s">
        <v>1625</v>
      </c>
      <c r="K377" s="2" t="s">
        <v>1632</v>
      </c>
      <c r="L377" s="2">
        <v>54</v>
      </c>
      <c r="M377" s="2">
        <v>15</v>
      </c>
      <c r="N377" s="2">
        <v>5</v>
      </c>
      <c r="O377" s="2">
        <v>270</v>
      </c>
      <c r="P377" s="2">
        <v>10</v>
      </c>
      <c r="Q377" s="2">
        <v>810</v>
      </c>
      <c r="R377" s="2" t="s">
        <v>1656</v>
      </c>
      <c r="S377" s="2" t="s">
        <v>1627</v>
      </c>
      <c r="T377" s="2">
        <v>870</v>
      </c>
      <c r="U377" s="2" t="s">
        <v>37</v>
      </c>
      <c r="V377" s="2" t="s">
        <v>66</v>
      </c>
      <c r="W377" s="2" t="s">
        <v>28</v>
      </c>
    </row>
    <row r="378" spans="1:23" x14ac:dyDescent="0.3">
      <c r="A378" s="2" t="s">
        <v>420</v>
      </c>
      <c r="B378" s="2" t="s">
        <v>61</v>
      </c>
      <c r="C378" s="2" t="s">
        <v>31</v>
      </c>
      <c r="D378" s="2" t="s">
        <v>32</v>
      </c>
      <c r="E378" s="2" t="s">
        <v>48</v>
      </c>
      <c r="F378" s="3">
        <v>43842</v>
      </c>
      <c r="G378" s="2" t="s">
        <v>1633</v>
      </c>
      <c r="H378" s="2" t="s">
        <v>1624</v>
      </c>
      <c r="I378" s="2">
        <v>2020</v>
      </c>
      <c r="J378" s="2" t="s">
        <v>1625</v>
      </c>
      <c r="K378" s="2" t="s">
        <v>1632</v>
      </c>
      <c r="L378" s="2">
        <v>66</v>
      </c>
      <c r="M378" s="2">
        <v>5</v>
      </c>
      <c r="N378" s="2">
        <v>3</v>
      </c>
      <c r="O378" s="2">
        <v>198</v>
      </c>
      <c r="P378" s="2">
        <v>2</v>
      </c>
      <c r="Q378" s="2">
        <v>330</v>
      </c>
      <c r="R378" s="2" t="s">
        <v>1657</v>
      </c>
      <c r="S378" s="2" t="s">
        <v>1627</v>
      </c>
      <c r="T378" s="2">
        <v>879</v>
      </c>
      <c r="U378" s="2" t="s">
        <v>37</v>
      </c>
      <c r="V378" s="2" t="s">
        <v>27</v>
      </c>
      <c r="W378" s="2" t="s">
        <v>28</v>
      </c>
    </row>
    <row r="379" spans="1:23" x14ac:dyDescent="0.3">
      <c r="A379" s="2" t="s">
        <v>421</v>
      </c>
      <c r="B379" s="2" t="s">
        <v>40</v>
      </c>
      <c r="C379" s="2" t="s">
        <v>23</v>
      </c>
      <c r="D379" s="2" t="s">
        <v>56</v>
      </c>
      <c r="E379" s="2" t="s">
        <v>57</v>
      </c>
      <c r="F379" s="3">
        <v>43843</v>
      </c>
      <c r="G379" s="2" t="s">
        <v>1634</v>
      </c>
      <c r="H379" s="2" t="s">
        <v>1624</v>
      </c>
      <c r="I379" s="2">
        <v>2020</v>
      </c>
      <c r="J379" s="2" t="s">
        <v>1625</v>
      </c>
      <c r="K379" s="2" t="s">
        <v>1626</v>
      </c>
      <c r="L379" s="2">
        <v>54</v>
      </c>
      <c r="M379" s="2">
        <v>10</v>
      </c>
      <c r="N379" s="2">
        <v>4</v>
      </c>
      <c r="O379" s="2">
        <v>216</v>
      </c>
      <c r="P379" s="2">
        <v>6</v>
      </c>
      <c r="Q379" s="2">
        <v>540</v>
      </c>
      <c r="R379" s="2" t="s">
        <v>1656</v>
      </c>
      <c r="S379" s="2" t="s">
        <v>1627</v>
      </c>
      <c r="T379" s="2">
        <v>974</v>
      </c>
      <c r="U379" s="2" t="s">
        <v>26</v>
      </c>
      <c r="V379" s="2" t="s">
        <v>38</v>
      </c>
      <c r="W379" s="2" t="s">
        <v>59</v>
      </c>
    </row>
    <row r="380" spans="1:23" x14ac:dyDescent="0.3">
      <c r="A380" s="2" t="s">
        <v>422</v>
      </c>
      <c r="B380" s="2" t="s">
        <v>22</v>
      </c>
      <c r="C380" s="2" t="s">
        <v>34</v>
      </c>
      <c r="D380" s="2" t="s">
        <v>24</v>
      </c>
      <c r="E380" s="2" t="s">
        <v>57</v>
      </c>
      <c r="F380" s="3">
        <v>43844</v>
      </c>
      <c r="G380" s="2" t="s">
        <v>1623</v>
      </c>
      <c r="H380" s="2" t="s">
        <v>1624</v>
      </c>
      <c r="I380" s="2">
        <v>2020</v>
      </c>
      <c r="J380" s="2" t="s">
        <v>1625</v>
      </c>
      <c r="K380" s="2" t="s">
        <v>1626</v>
      </c>
      <c r="L380" s="2">
        <v>45</v>
      </c>
      <c r="M380" s="2">
        <v>5</v>
      </c>
      <c r="N380" s="2">
        <v>2</v>
      </c>
      <c r="O380" s="2">
        <v>90</v>
      </c>
      <c r="P380" s="2">
        <v>3</v>
      </c>
      <c r="Q380" s="2">
        <v>225</v>
      </c>
      <c r="R380" s="2" t="s">
        <v>1657</v>
      </c>
      <c r="S380" s="2" t="s">
        <v>1627</v>
      </c>
      <c r="T380" s="2">
        <v>362</v>
      </c>
      <c r="U380" s="2" t="s">
        <v>37</v>
      </c>
      <c r="V380" s="2" t="s">
        <v>27</v>
      </c>
      <c r="W380" s="2" t="s">
        <v>28</v>
      </c>
    </row>
    <row r="381" spans="1:23" x14ac:dyDescent="0.3">
      <c r="A381" s="2" t="s">
        <v>423</v>
      </c>
      <c r="B381" s="2" t="s">
        <v>30</v>
      </c>
      <c r="C381" s="2" t="s">
        <v>31</v>
      </c>
      <c r="D381" s="2" t="s">
        <v>35</v>
      </c>
      <c r="E381" s="2" t="s">
        <v>25</v>
      </c>
      <c r="F381" s="3">
        <v>43845</v>
      </c>
      <c r="G381" s="2" t="s">
        <v>1628</v>
      </c>
      <c r="H381" s="2" t="s">
        <v>1624</v>
      </c>
      <c r="I381" s="2">
        <v>2020</v>
      </c>
      <c r="J381" s="2" t="s">
        <v>1625</v>
      </c>
      <c r="K381" s="2" t="s">
        <v>1626</v>
      </c>
      <c r="L381" s="2">
        <v>86</v>
      </c>
      <c r="M381" s="2">
        <v>5</v>
      </c>
      <c r="N381" s="2">
        <v>2</v>
      </c>
      <c r="O381" s="2">
        <v>172</v>
      </c>
      <c r="P381" s="2">
        <v>3</v>
      </c>
      <c r="Q381" s="2">
        <v>430</v>
      </c>
      <c r="R381" s="2" t="s">
        <v>1656</v>
      </c>
      <c r="S381" s="2" t="s">
        <v>1627</v>
      </c>
      <c r="T381" s="2">
        <v>49</v>
      </c>
      <c r="U381" s="2" t="s">
        <v>37</v>
      </c>
      <c r="V381" s="2" t="s">
        <v>38</v>
      </c>
      <c r="W381" s="2" t="s">
        <v>28</v>
      </c>
    </row>
    <row r="382" spans="1:23" x14ac:dyDescent="0.3">
      <c r="A382" s="2" t="s">
        <v>424</v>
      </c>
      <c r="B382" s="2" t="s">
        <v>30</v>
      </c>
      <c r="C382" s="2" t="s">
        <v>52</v>
      </c>
      <c r="D382" s="2" t="s">
        <v>24</v>
      </c>
      <c r="E382" s="2" t="s">
        <v>25</v>
      </c>
      <c r="F382" s="3">
        <v>43846</v>
      </c>
      <c r="G382" s="2" t="s">
        <v>1629</v>
      </c>
      <c r="H382" s="2" t="s">
        <v>1624</v>
      </c>
      <c r="I382" s="2">
        <v>2020</v>
      </c>
      <c r="J382" s="2" t="s">
        <v>1625</v>
      </c>
      <c r="K382" s="2" t="s">
        <v>1626</v>
      </c>
      <c r="L382" s="2">
        <v>20</v>
      </c>
      <c r="M382" s="2">
        <v>5</v>
      </c>
      <c r="N382" s="2">
        <v>2</v>
      </c>
      <c r="O382" s="2">
        <v>40</v>
      </c>
      <c r="P382" s="2">
        <v>3</v>
      </c>
      <c r="Q382" s="2">
        <v>100</v>
      </c>
      <c r="R382" s="2" t="s">
        <v>1656</v>
      </c>
      <c r="S382" s="2" t="s">
        <v>1627</v>
      </c>
      <c r="T382" s="2">
        <v>492</v>
      </c>
      <c r="U382" s="2" t="s">
        <v>37</v>
      </c>
      <c r="V382" s="2" t="s">
        <v>27</v>
      </c>
      <c r="W382" s="2" t="s">
        <v>28</v>
      </c>
    </row>
    <row r="383" spans="1:23" x14ac:dyDescent="0.3">
      <c r="A383" s="2" t="s">
        <v>425</v>
      </c>
      <c r="B383" s="2" t="s">
        <v>40</v>
      </c>
      <c r="C383" s="2" t="s">
        <v>52</v>
      </c>
      <c r="D383" s="2" t="s">
        <v>32</v>
      </c>
      <c r="E383" s="2" t="s">
        <v>57</v>
      </c>
      <c r="F383" s="3">
        <v>43847</v>
      </c>
      <c r="G383" s="2" t="s">
        <v>1630</v>
      </c>
      <c r="H383" s="2" t="s">
        <v>1624</v>
      </c>
      <c r="I383" s="2">
        <v>2020</v>
      </c>
      <c r="J383" s="2" t="s">
        <v>1625</v>
      </c>
      <c r="K383" s="2" t="s">
        <v>1626</v>
      </c>
      <c r="L383" s="2">
        <v>86</v>
      </c>
      <c r="M383" s="2">
        <v>5</v>
      </c>
      <c r="N383" s="2">
        <v>3</v>
      </c>
      <c r="O383" s="2">
        <v>258</v>
      </c>
      <c r="P383" s="2">
        <v>2</v>
      </c>
      <c r="Q383" s="2">
        <v>430</v>
      </c>
      <c r="R383" s="2" t="s">
        <v>1657</v>
      </c>
      <c r="S383" s="2" t="s">
        <v>1627</v>
      </c>
      <c r="T383" s="2">
        <v>153</v>
      </c>
      <c r="U383" s="2" t="s">
        <v>37</v>
      </c>
      <c r="V383" s="2" t="s">
        <v>27</v>
      </c>
      <c r="W383" s="2" t="s">
        <v>59</v>
      </c>
    </row>
    <row r="384" spans="1:23" x14ac:dyDescent="0.3">
      <c r="A384" s="2" t="s">
        <v>426</v>
      </c>
      <c r="B384" s="2" t="s">
        <v>40</v>
      </c>
      <c r="C384" s="2" t="s">
        <v>68</v>
      </c>
      <c r="D384" s="2" t="s">
        <v>64</v>
      </c>
      <c r="E384" s="2" t="s">
        <v>36</v>
      </c>
      <c r="F384" s="3">
        <v>43848</v>
      </c>
      <c r="G384" s="2" t="s">
        <v>1631</v>
      </c>
      <c r="H384" s="2" t="s">
        <v>1624</v>
      </c>
      <c r="I384" s="2">
        <v>2020</v>
      </c>
      <c r="J384" s="2" t="s">
        <v>1625</v>
      </c>
      <c r="K384" s="2" t="s">
        <v>1632</v>
      </c>
      <c r="L384" s="2">
        <v>78</v>
      </c>
      <c r="M384" s="2">
        <v>25</v>
      </c>
      <c r="N384" s="2">
        <v>10</v>
      </c>
      <c r="O384" s="2">
        <v>780</v>
      </c>
      <c r="P384" s="2">
        <v>15</v>
      </c>
      <c r="Q384" s="2">
        <v>1950</v>
      </c>
      <c r="R384" s="2" t="s">
        <v>1657</v>
      </c>
      <c r="S384" s="2" t="s">
        <v>1627</v>
      </c>
      <c r="T384" s="2">
        <v>478</v>
      </c>
      <c r="U384" s="2" t="s">
        <v>26</v>
      </c>
      <c r="V384" s="2" t="s">
        <v>66</v>
      </c>
      <c r="W384" s="2" t="s">
        <v>28</v>
      </c>
    </row>
    <row r="385" spans="1:23" x14ac:dyDescent="0.3">
      <c r="A385" s="2" t="s">
        <v>427</v>
      </c>
      <c r="B385" s="2" t="s">
        <v>40</v>
      </c>
      <c r="C385" s="2" t="s">
        <v>74</v>
      </c>
      <c r="D385" s="2" t="s">
        <v>32</v>
      </c>
      <c r="E385" s="2" t="s">
        <v>36</v>
      </c>
      <c r="F385" s="3">
        <v>43849</v>
      </c>
      <c r="G385" s="2" t="s">
        <v>1633</v>
      </c>
      <c r="H385" s="2" t="s">
        <v>1624</v>
      </c>
      <c r="I385" s="2">
        <v>2020</v>
      </c>
      <c r="J385" s="2" t="s">
        <v>1625</v>
      </c>
      <c r="K385" s="2" t="s">
        <v>1632</v>
      </c>
      <c r="L385" s="2">
        <v>44</v>
      </c>
      <c r="M385" s="2">
        <v>5</v>
      </c>
      <c r="N385" s="2">
        <v>3</v>
      </c>
      <c r="O385" s="2">
        <v>132</v>
      </c>
      <c r="P385" s="2">
        <v>2</v>
      </c>
      <c r="Q385" s="2">
        <v>220</v>
      </c>
      <c r="R385" s="2" t="s">
        <v>1656</v>
      </c>
      <c r="S385" s="2" t="s">
        <v>1627</v>
      </c>
      <c r="T385" s="2">
        <v>5</v>
      </c>
      <c r="U385" s="2" t="s">
        <v>26</v>
      </c>
      <c r="V385" s="2" t="s">
        <v>27</v>
      </c>
      <c r="W385" s="2" t="s">
        <v>28</v>
      </c>
    </row>
    <row r="386" spans="1:23" x14ac:dyDescent="0.3">
      <c r="A386" s="2" t="s">
        <v>428</v>
      </c>
      <c r="B386" s="2" t="s">
        <v>30</v>
      </c>
      <c r="C386" s="2" t="s">
        <v>52</v>
      </c>
      <c r="D386" s="2" t="s">
        <v>35</v>
      </c>
      <c r="E386" s="2" t="s">
        <v>25</v>
      </c>
      <c r="F386" s="3">
        <v>43850</v>
      </c>
      <c r="G386" s="2" t="s">
        <v>1634</v>
      </c>
      <c r="H386" s="2" t="s">
        <v>1624</v>
      </c>
      <c r="I386" s="2">
        <v>2020</v>
      </c>
      <c r="J386" s="2" t="s">
        <v>1625</v>
      </c>
      <c r="K386" s="2" t="s">
        <v>1626</v>
      </c>
      <c r="L386" s="2">
        <v>19</v>
      </c>
      <c r="M386" s="2">
        <v>5</v>
      </c>
      <c r="N386" s="2">
        <v>2</v>
      </c>
      <c r="O386" s="2">
        <v>38</v>
      </c>
      <c r="P386" s="2">
        <v>3</v>
      </c>
      <c r="Q386" s="2">
        <v>95</v>
      </c>
      <c r="R386" s="2" t="s">
        <v>1657</v>
      </c>
      <c r="S386" s="2" t="s">
        <v>1627</v>
      </c>
      <c r="T386" s="2">
        <v>601</v>
      </c>
      <c r="U386" s="2" t="s">
        <v>37</v>
      </c>
      <c r="V386" s="2" t="s">
        <v>38</v>
      </c>
      <c r="W386" s="2" t="s">
        <v>59</v>
      </c>
    </row>
    <row r="387" spans="1:23" x14ac:dyDescent="0.3">
      <c r="A387" s="2" t="s">
        <v>429</v>
      </c>
      <c r="B387" s="2" t="s">
        <v>22</v>
      </c>
      <c r="C387" s="2" t="s">
        <v>74</v>
      </c>
      <c r="D387" s="2" t="s">
        <v>32</v>
      </c>
      <c r="E387" s="2" t="s">
        <v>43</v>
      </c>
      <c r="F387" s="3">
        <v>43851</v>
      </c>
      <c r="G387" s="2" t="s">
        <v>1623</v>
      </c>
      <c r="H387" s="2" t="s">
        <v>1624</v>
      </c>
      <c r="I387" s="2">
        <v>2020</v>
      </c>
      <c r="J387" s="2" t="s">
        <v>1625</v>
      </c>
      <c r="K387" s="2" t="s">
        <v>1626</v>
      </c>
      <c r="L387" s="2">
        <v>34</v>
      </c>
      <c r="M387" s="2">
        <v>5</v>
      </c>
      <c r="N387" s="2">
        <v>3</v>
      </c>
      <c r="O387" s="2">
        <v>102</v>
      </c>
      <c r="P387" s="2">
        <v>2</v>
      </c>
      <c r="Q387" s="2">
        <v>170</v>
      </c>
      <c r="R387" s="2" t="s">
        <v>1657</v>
      </c>
      <c r="S387" s="2" t="s">
        <v>1627</v>
      </c>
      <c r="T387" s="2">
        <v>378</v>
      </c>
      <c r="U387" s="2" t="s">
        <v>37</v>
      </c>
      <c r="V387" s="2" t="s">
        <v>66</v>
      </c>
      <c r="W387" s="2" t="s">
        <v>28</v>
      </c>
    </row>
    <row r="388" spans="1:23" x14ac:dyDescent="0.3">
      <c r="A388" s="2" t="s">
        <v>430</v>
      </c>
      <c r="B388" s="2" t="s">
        <v>61</v>
      </c>
      <c r="C388" s="2" t="s">
        <v>50</v>
      </c>
      <c r="D388" s="2" t="s">
        <v>64</v>
      </c>
      <c r="E388" s="2" t="s">
        <v>36</v>
      </c>
      <c r="F388" s="3">
        <v>43852</v>
      </c>
      <c r="G388" s="2" t="s">
        <v>1628</v>
      </c>
      <c r="H388" s="2" t="s">
        <v>1624</v>
      </c>
      <c r="I388" s="2">
        <v>2020</v>
      </c>
      <c r="J388" s="2" t="s">
        <v>1625</v>
      </c>
      <c r="K388" s="2" t="s">
        <v>1626</v>
      </c>
      <c r="L388" s="2">
        <v>97</v>
      </c>
      <c r="M388" s="2">
        <v>25</v>
      </c>
      <c r="N388" s="2">
        <v>10</v>
      </c>
      <c r="O388" s="2">
        <v>970</v>
      </c>
      <c r="P388" s="2">
        <v>15</v>
      </c>
      <c r="Q388" s="2">
        <v>2425</v>
      </c>
      <c r="R388" s="2" t="s">
        <v>1657</v>
      </c>
      <c r="S388" s="2" t="s">
        <v>1627</v>
      </c>
      <c r="T388" s="2">
        <v>763</v>
      </c>
      <c r="U388" s="2" t="s">
        <v>37</v>
      </c>
      <c r="V388" s="2" t="s">
        <v>27</v>
      </c>
      <c r="W388" s="2" t="s">
        <v>28</v>
      </c>
    </row>
    <row r="389" spans="1:23" x14ac:dyDescent="0.3">
      <c r="A389" s="2" t="s">
        <v>431</v>
      </c>
      <c r="B389" s="2" t="s">
        <v>61</v>
      </c>
      <c r="C389" s="2" t="s">
        <v>70</v>
      </c>
      <c r="D389" s="2" t="s">
        <v>24</v>
      </c>
      <c r="E389" s="2" t="s">
        <v>43</v>
      </c>
      <c r="F389" s="3">
        <v>43853</v>
      </c>
      <c r="G389" s="2" t="s">
        <v>1629</v>
      </c>
      <c r="H389" s="2" t="s">
        <v>1624</v>
      </c>
      <c r="I389" s="2">
        <v>2020</v>
      </c>
      <c r="J389" s="2" t="s">
        <v>1625</v>
      </c>
      <c r="K389" s="2" t="s">
        <v>1626</v>
      </c>
      <c r="L389" s="2">
        <v>46</v>
      </c>
      <c r="M389" s="2">
        <v>5</v>
      </c>
      <c r="N389" s="2">
        <v>2</v>
      </c>
      <c r="O389" s="2">
        <v>92</v>
      </c>
      <c r="P389" s="2">
        <v>3</v>
      </c>
      <c r="Q389" s="2">
        <v>230</v>
      </c>
      <c r="R389" s="2" t="s">
        <v>1656</v>
      </c>
      <c r="S389" s="2" t="s">
        <v>1627</v>
      </c>
      <c r="T389" s="2">
        <v>379</v>
      </c>
      <c r="U389" s="2" t="s">
        <v>26</v>
      </c>
      <c r="V389" s="2" t="s">
        <v>66</v>
      </c>
      <c r="W389" s="2" t="s">
        <v>28</v>
      </c>
    </row>
    <row r="390" spans="1:23" x14ac:dyDescent="0.3">
      <c r="A390" s="2" t="s">
        <v>432</v>
      </c>
      <c r="B390" s="2" t="s">
        <v>40</v>
      </c>
      <c r="C390" s="2" t="s">
        <v>74</v>
      </c>
      <c r="D390" s="2" t="s">
        <v>42</v>
      </c>
      <c r="E390" s="2" t="s">
        <v>48</v>
      </c>
      <c r="F390" s="3">
        <v>43854</v>
      </c>
      <c r="G390" s="2" t="s">
        <v>1630</v>
      </c>
      <c r="H390" s="2" t="s">
        <v>1624</v>
      </c>
      <c r="I390" s="2">
        <v>2020</v>
      </c>
      <c r="J390" s="2" t="s">
        <v>1625</v>
      </c>
      <c r="K390" s="2" t="s">
        <v>1626</v>
      </c>
      <c r="L390" s="2">
        <v>87</v>
      </c>
      <c r="M390" s="2">
        <v>15</v>
      </c>
      <c r="N390" s="2">
        <v>5</v>
      </c>
      <c r="O390" s="2">
        <v>435</v>
      </c>
      <c r="P390" s="2">
        <v>10</v>
      </c>
      <c r="Q390" s="2">
        <v>1305</v>
      </c>
      <c r="R390" s="2" t="s">
        <v>1656</v>
      </c>
      <c r="S390" s="2" t="s">
        <v>1627</v>
      </c>
      <c r="T390" s="2">
        <v>633</v>
      </c>
      <c r="U390" s="2" t="s">
        <v>26</v>
      </c>
      <c r="V390" s="2" t="s">
        <v>27</v>
      </c>
      <c r="W390" s="2" t="s">
        <v>59</v>
      </c>
    </row>
    <row r="391" spans="1:23" x14ac:dyDescent="0.3">
      <c r="A391" s="2" t="s">
        <v>433</v>
      </c>
      <c r="B391" s="2" t="s">
        <v>40</v>
      </c>
      <c r="C391" s="2" t="s">
        <v>34</v>
      </c>
      <c r="D391" s="2" t="s">
        <v>56</v>
      </c>
      <c r="E391" s="2" t="s">
        <v>36</v>
      </c>
      <c r="F391" s="3">
        <v>43855</v>
      </c>
      <c r="G391" s="2" t="s">
        <v>1631</v>
      </c>
      <c r="H391" s="2" t="s">
        <v>1624</v>
      </c>
      <c r="I391" s="2">
        <v>2020</v>
      </c>
      <c r="J391" s="2" t="s">
        <v>1625</v>
      </c>
      <c r="K391" s="2" t="s">
        <v>1632</v>
      </c>
      <c r="L391" s="2">
        <v>16</v>
      </c>
      <c r="M391" s="2">
        <v>10</v>
      </c>
      <c r="N391" s="2">
        <v>4</v>
      </c>
      <c r="O391" s="2">
        <v>64</v>
      </c>
      <c r="P391" s="2">
        <v>6</v>
      </c>
      <c r="Q391" s="2">
        <v>160</v>
      </c>
      <c r="R391" s="2" t="s">
        <v>1657</v>
      </c>
      <c r="S391" s="2" t="s">
        <v>1627</v>
      </c>
      <c r="T391" s="2">
        <v>155</v>
      </c>
      <c r="U391" s="2" t="s">
        <v>37</v>
      </c>
      <c r="V391" s="2" t="s">
        <v>66</v>
      </c>
      <c r="W391" s="2" t="s">
        <v>28</v>
      </c>
    </row>
    <row r="392" spans="1:23" x14ac:dyDescent="0.3">
      <c r="A392" s="2" t="s">
        <v>434</v>
      </c>
      <c r="B392" s="2" t="s">
        <v>22</v>
      </c>
      <c r="C392" s="2" t="s">
        <v>41</v>
      </c>
      <c r="D392" s="2" t="s">
        <v>56</v>
      </c>
      <c r="E392" s="2" t="s">
        <v>57</v>
      </c>
      <c r="F392" s="3">
        <v>43856</v>
      </c>
      <c r="G392" s="2" t="s">
        <v>1633</v>
      </c>
      <c r="H392" s="2" t="s">
        <v>1624</v>
      </c>
      <c r="I392" s="2">
        <v>2020</v>
      </c>
      <c r="J392" s="2" t="s">
        <v>1625</v>
      </c>
      <c r="K392" s="2" t="s">
        <v>1632</v>
      </c>
      <c r="L392" s="2">
        <v>80</v>
      </c>
      <c r="M392" s="2">
        <v>10</v>
      </c>
      <c r="N392" s="2">
        <v>4</v>
      </c>
      <c r="O392" s="2">
        <v>320</v>
      </c>
      <c r="P392" s="2">
        <v>6</v>
      </c>
      <c r="Q392" s="2">
        <v>800</v>
      </c>
      <c r="R392" s="2" t="s">
        <v>1656</v>
      </c>
      <c r="S392" s="2" t="s">
        <v>1627</v>
      </c>
      <c r="T392" s="2">
        <v>486</v>
      </c>
      <c r="U392" s="2" t="s">
        <v>37</v>
      </c>
      <c r="V392" s="2" t="s">
        <v>44</v>
      </c>
      <c r="W392" s="2" t="s">
        <v>28</v>
      </c>
    </row>
    <row r="393" spans="1:23" x14ac:dyDescent="0.3">
      <c r="A393" s="2" t="s">
        <v>435</v>
      </c>
      <c r="B393" s="2" t="s">
        <v>40</v>
      </c>
      <c r="C393" s="2" t="s">
        <v>70</v>
      </c>
      <c r="D393" s="2" t="s">
        <v>42</v>
      </c>
      <c r="E393" s="2" t="s">
        <v>48</v>
      </c>
      <c r="F393" s="3">
        <v>43857</v>
      </c>
      <c r="G393" s="2" t="s">
        <v>1634</v>
      </c>
      <c r="H393" s="2" t="s">
        <v>1624</v>
      </c>
      <c r="I393" s="2">
        <v>2020</v>
      </c>
      <c r="J393" s="2" t="s">
        <v>1625</v>
      </c>
      <c r="K393" s="2" t="s">
        <v>1626</v>
      </c>
      <c r="L393" s="2">
        <v>75</v>
      </c>
      <c r="M393" s="2">
        <v>15</v>
      </c>
      <c r="N393" s="2">
        <v>5</v>
      </c>
      <c r="O393" s="2">
        <v>375</v>
      </c>
      <c r="P393" s="2">
        <v>10</v>
      </c>
      <c r="Q393" s="2">
        <v>1125</v>
      </c>
      <c r="R393" s="2" t="s">
        <v>1657</v>
      </c>
      <c r="S393" s="2" t="s">
        <v>1627</v>
      </c>
      <c r="T393" s="2">
        <v>345</v>
      </c>
      <c r="U393" s="2" t="s">
        <v>26</v>
      </c>
      <c r="V393" s="2" t="s">
        <v>66</v>
      </c>
      <c r="W393" s="2" t="s">
        <v>45</v>
      </c>
    </row>
    <row r="394" spans="1:23" x14ac:dyDescent="0.3">
      <c r="A394" s="2" t="s">
        <v>436</v>
      </c>
      <c r="B394" s="2" t="s">
        <v>22</v>
      </c>
      <c r="C394" s="2" t="s">
        <v>50</v>
      </c>
      <c r="D394" s="2" t="s">
        <v>24</v>
      </c>
      <c r="E394" s="2" t="s">
        <v>53</v>
      </c>
      <c r="F394" s="3">
        <v>43858</v>
      </c>
      <c r="G394" s="2" t="s">
        <v>1623</v>
      </c>
      <c r="H394" s="2" t="s">
        <v>1624</v>
      </c>
      <c r="I394" s="2">
        <v>2020</v>
      </c>
      <c r="J394" s="2" t="s">
        <v>1625</v>
      </c>
      <c r="K394" s="2" t="s">
        <v>1626</v>
      </c>
      <c r="L394" s="2">
        <v>18</v>
      </c>
      <c r="M394" s="2">
        <v>5</v>
      </c>
      <c r="N394" s="2">
        <v>2</v>
      </c>
      <c r="O394" s="2">
        <v>36</v>
      </c>
      <c r="P394" s="2">
        <v>3</v>
      </c>
      <c r="Q394" s="2">
        <v>90</v>
      </c>
      <c r="R394" s="2" t="s">
        <v>1656</v>
      </c>
      <c r="S394" s="2" t="s">
        <v>1627</v>
      </c>
      <c r="T394" s="2">
        <v>138</v>
      </c>
      <c r="U394" s="2" t="s">
        <v>26</v>
      </c>
      <c r="V394" s="2" t="s">
        <v>38</v>
      </c>
      <c r="W394" s="2" t="s">
        <v>59</v>
      </c>
    </row>
    <row r="395" spans="1:23" x14ac:dyDescent="0.3">
      <c r="A395" s="2" t="s">
        <v>437</v>
      </c>
      <c r="B395" s="2" t="s">
        <v>61</v>
      </c>
      <c r="C395" s="2" t="s">
        <v>74</v>
      </c>
      <c r="D395" s="2" t="s">
        <v>64</v>
      </c>
      <c r="E395" s="2" t="s">
        <v>25</v>
      </c>
      <c r="F395" s="3">
        <v>43859</v>
      </c>
      <c r="G395" s="2" t="s">
        <v>1628</v>
      </c>
      <c r="H395" s="2" t="s">
        <v>1624</v>
      </c>
      <c r="I395" s="2">
        <v>2020</v>
      </c>
      <c r="J395" s="2" t="s">
        <v>1625</v>
      </c>
      <c r="K395" s="2" t="s">
        <v>1626</v>
      </c>
      <c r="L395" s="2">
        <v>58</v>
      </c>
      <c r="M395" s="2">
        <v>25</v>
      </c>
      <c r="N395" s="2">
        <v>10</v>
      </c>
      <c r="O395" s="2">
        <v>580</v>
      </c>
      <c r="P395" s="2">
        <v>15</v>
      </c>
      <c r="Q395" s="2">
        <v>1450</v>
      </c>
      <c r="R395" s="2" t="s">
        <v>1656</v>
      </c>
      <c r="S395" s="2" t="s">
        <v>1627</v>
      </c>
      <c r="T395" s="2">
        <v>465</v>
      </c>
      <c r="U395" s="2" t="s">
        <v>26</v>
      </c>
      <c r="V395" s="2" t="s">
        <v>66</v>
      </c>
      <c r="W395" s="2" t="s">
        <v>28</v>
      </c>
    </row>
    <row r="396" spans="1:23" x14ac:dyDescent="0.3">
      <c r="A396" s="2" t="s">
        <v>438</v>
      </c>
      <c r="B396" s="2" t="s">
        <v>22</v>
      </c>
      <c r="C396" s="2" t="s">
        <v>41</v>
      </c>
      <c r="D396" s="2" t="s">
        <v>42</v>
      </c>
      <c r="E396" s="2" t="s">
        <v>43</v>
      </c>
      <c r="F396" s="3">
        <v>43860</v>
      </c>
      <c r="G396" s="2" t="s">
        <v>1629</v>
      </c>
      <c r="H396" s="2" t="s">
        <v>1624</v>
      </c>
      <c r="I396" s="2">
        <v>2020</v>
      </c>
      <c r="J396" s="2" t="s">
        <v>1625</v>
      </c>
      <c r="K396" s="2" t="s">
        <v>1626</v>
      </c>
      <c r="L396" s="2">
        <v>88</v>
      </c>
      <c r="M396" s="2">
        <v>15</v>
      </c>
      <c r="N396" s="2">
        <v>5</v>
      </c>
      <c r="O396" s="2">
        <v>440</v>
      </c>
      <c r="P396" s="2">
        <v>10</v>
      </c>
      <c r="Q396" s="2">
        <v>1320</v>
      </c>
      <c r="R396" s="2" t="s">
        <v>1657</v>
      </c>
      <c r="S396" s="2" t="s">
        <v>1627</v>
      </c>
      <c r="T396" s="2">
        <v>362</v>
      </c>
      <c r="U396" s="2" t="s">
        <v>37</v>
      </c>
      <c r="V396" s="2" t="s">
        <v>38</v>
      </c>
      <c r="W396" s="2" t="s">
        <v>28</v>
      </c>
    </row>
    <row r="397" spans="1:23" x14ac:dyDescent="0.3">
      <c r="A397" s="2" t="s">
        <v>439</v>
      </c>
      <c r="B397" s="2" t="s">
        <v>61</v>
      </c>
      <c r="C397" s="2" t="s">
        <v>70</v>
      </c>
      <c r="D397" s="2" t="s">
        <v>32</v>
      </c>
      <c r="E397" s="2" t="s">
        <v>48</v>
      </c>
      <c r="F397" s="3">
        <v>43861</v>
      </c>
      <c r="G397" s="2" t="s">
        <v>1630</v>
      </c>
      <c r="H397" s="2" t="s">
        <v>1624</v>
      </c>
      <c r="I397" s="2">
        <v>2020</v>
      </c>
      <c r="J397" s="2" t="s">
        <v>1625</v>
      </c>
      <c r="K397" s="2" t="s">
        <v>1626</v>
      </c>
      <c r="L397" s="2">
        <v>85</v>
      </c>
      <c r="M397" s="2">
        <v>5</v>
      </c>
      <c r="N397" s="2">
        <v>3</v>
      </c>
      <c r="O397" s="2">
        <v>255</v>
      </c>
      <c r="P397" s="2">
        <v>2</v>
      </c>
      <c r="Q397" s="2">
        <v>425</v>
      </c>
      <c r="R397" s="2" t="s">
        <v>1657</v>
      </c>
      <c r="S397" s="2" t="s">
        <v>1627</v>
      </c>
      <c r="T397" s="2">
        <v>805</v>
      </c>
      <c r="U397" s="2" t="s">
        <v>37</v>
      </c>
      <c r="V397" s="2" t="s">
        <v>27</v>
      </c>
      <c r="W397" s="2" t="s">
        <v>28</v>
      </c>
    </row>
    <row r="398" spans="1:23" x14ac:dyDescent="0.3">
      <c r="A398" s="2" t="s">
        <v>440</v>
      </c>
      <c r="B398" s="2" t="s">
        <v>61</v>
      </c>
      <c r="C398" s="2" t="s">
        <v>41</v>
      </c>
      <c r="D398" s="2" t="s">
        <v>64</v>
      </c>
      <c r="E398" s="2" t="s">
        <v>57</v>
      </c>
      <c r="F398" s="3">
        <v>43862</v>
      </c>
      <c r="G398" s="2" t="s">
        <v>1631</v>
      </c>
      <c r="H398" s="2" t="s">
        <v>1635</v>
      </c>
      <c r="I398" s="2">
        <v>2020</v>
      </c>
      <c r="J398" s="2" t="s">
        <v>1625</v>
      </c>
      <c r="K398" s="2" t="s">
        <v>1632</v>
      </c>
      <c r="L398" s="2">
        <v>48</v>
      </c>
      <c r="M398" s="2">
        <v>25</v>
      </c>
      <c r="N398" s="2">
        <v>10</v>
      </c>
      <c r="O398" s="2">
        <v>480</v>
      </c>
      <c r="P398" s="2">
        <v>15</v>
      </c>
      <c r="Q398" s="2">
        <v>1200</v>
      </c>
      <c r="R398" s="2" t="s">
        <v>1657</v>
      </c>
      <c r="S398" s="2" t="s">
        <v>1627</v>
      </c>
      <c r="T398" s="2">
        <v>781</v>
      </c>
      <c r="U398" s="2" t="s">
        <v>26</v>
      </c>
      <c r="V398" s="2" t="s">
        <v>44</v>
      </c>
      <c r="W398" s="2" t="s">
        <v>28</v>
      </c>
    </row>
    <row r="399" spans="1:23" x14ac:dyDescent="0.3">
      <c r="A399" s="2" t="s">
        <v>441</v>
      </c>
      <c r="B399" s="2" t="s">
        <v>30</v>
      </c>
      <c r="C399" s="2" t="s">
        <v>23</v>
      </c>
      <c r="D399" s="2" t="s">
        <v>42</v>
      </c>
      <c r="E399" s="2" t="s">
        <v>57</v>
      </c>
      <c r="F399" s="3">
        <v>43863</v>
      </c>
      <c r="G399" s="2" t="s">
        <v>1633</v>
      </c>
      <c r="H399" s="2" t="s">
        <v>1635</v>
      </c>
      <c r="I399" s="2">
        <v>2020</v>
      </c>
      <c r="J399" s="2" t="s">
        <v>1625</v>
      </c>
      <c r="K399" s="2" t="s">
        <v>1632</v>
      </c>
      <c r="L399" s="2">
        <v>33</v>
      </c>
      <c r="M399" s="2">
        <v>15</v>
      </c>
      <c r="N399" s="2">
        <v>5</v>
      </c>
      <c r="O399" s="2">
        <v>165</v>
      </c>
      <c r="P399" s="2">
        <v>10</v>
      </c>
      <c r="Q399" s="2">
        <v>495</v>
      </c>
      <c r="R399" s="2" t="s">
        <v>1657</v>
      </c>
      <c r="S399" s="2" t="s">
        <v>1627</v>
      </c>
      <c r="T399" s="2">
        <v>935</v>
      </c>
      <c r="U399" s="2" t="s">
        <v>26</v>
      </c>
      <c r="V399" s="2" t="s">
        <v>38</v>
      </c>
      <c r="W399" s="2" t="s">
        <v>59</v>
      </c>
    </row>
    <row r="400" spans="1:23" x14ac:dyDescent="0.3">
      <c r="A400" s="2" t="s">
        <v>442</v>
      </c>
      <c r="B400" s="2" t="s">
        <v>61</v>
      </c>
      <c r="C400" s="2" t="s">
        <v>34</v>
      </c>
      <c r="D400" s="2" t="s">
        <v>35</v>
      </c>
      <c r="E400" s="2" t="s">
        <v>48</v>
      </c>
      <c r="F400" s="3">
        <v>43864</v>
      </c>
      <c r="G400" s="2" t="s">
        <v>1634</v>
      </c>
      <c r="H400" s="2" t="s">
        <v>1635</v>
      </c>
      <c r="I400" s="2">
        <v>2020</v>
      </c>
      <c r="J400" s="2" t="s">
        <v>1625</v>
      </c>
      <c r="K400" s="2" t="s">
        <v>1626</v>
      </c>
      <c r="L400" s="2">
        <v>18</v>
      </c>
      <c r="M400" s="2">
        <v>5</v>
      </c>
      <c r="N400" s="2">
        <v>2</v>
      </c>
      <c r="O400" s="2">
        <v>36</v>
      </c>
      <c r="P400" s="2">
        <v>3</v>
      </c>
      <c r="Q400" s="2">
        <v>90</v>
      </c>
      <c r="R400" s="2" t="s">
        <v>1657</v>
      </c>
      <c r="S400" s="2" t="s">
        <v>1627</v>
      </c>
      <c r="T400" s="2">
        <v>709</v>
      </c>
      <c r="U400" s="2" t="s">
        <v>26</v>
      </c>
      <c r="V400" s="2" t="s">
        <v>38</v>
      </c>
      <c r="W400" s="2" t="s">
        <v>59</v>
      </c>
    </row>
    <row r="401" spans="1:23" x14ac:dyDescent="0.3">
      <c r="A401" s="2" t="s">
        <v>443</v>
      </c>
      <c r="B401" s="2" t="s">
        <v>22</v>
      </c>
      <c r="C401" s="2" t="s">
        <v>31</v>
      </c>
      <c r="D401" s="2" t="s">
        <v>32</v>
      </c>
      <c r="E401" s="2" t="s">
        <v>43</v>
      </c>
      <c r="F401" s="3">
        <v>43865</v>
      </c>
      <c r="G401" s="2" t="s">
        <v>1623</v>
      </c>
      <c r="H401" s="2" t="s">
        <v>1635</v>
      </c>
      <c r="I401" s="2">
        <v>2020</v>
      </c>
      <c r="J401" s="2" t="s">
        <v>1625</v>
      </c>
      <c r="K401" s="2" t="s">
        <v>1626</v>
      </c>
      <c r="L401" s="2">
        <v>85</v>
      </c>
      <c r="M401" s="2">
        <v>5</v>
      </c>
      <c r="N401" s="2">
        <v>3</v>
      </c>
      <c r="O401" s="2">
        <v>255</v>
      </c>
      <c r="P401" s="2">
        <v>2</v>
      </c>
      <c r="Q401" s="2">
        <v>425</v>
      </c>
      <c r="R401" s="2" t="s">
        <v>1656</v>
      </c>
      <c r="S401" s="2" t="s">
        <v>1627</v>
      </c>
      <c r="T401" s="2">
        <v>368</v>
      </c>
      <c r="U401" s="2" t="s">
        <v>37</v>
      </c>
      <c r="V401" s="2" t="s">
        <v>27</v>
      </c>
      <c r="W401" s="2" t="s">
        <v>45</v>
      </c>
    </row>
    <row r="402" spans="1:23" x14ac:dyDescent="0.3">
      <c r="A402" s="2" t="s">
        <v>444</v>
      </c>
      <c r="B402" s="2" t="s">
        <v>40</v>
      </c>
      <c r="C402" s="2" t="s">
        <v>74</v>
      </c>
      <c r="D402" s="2" t="s">
        <v>56</v>
      </c>
      <c r="E402" s="2" t="s">
        <v>57</v>
      </c>
      <c r="F402" s="3">
        <v>43866</v>
      </c>
      <c r="G402" s="2" t="s">
        <v>1628</v>
      </c>
      <c r="H402" s="2" t="s">
        <v>1635</v>
      </c>
      <c r="I402" s="2">
        <v>2020</v>
      </c>
      <c r="J402" s="2" t="s">
        <v>1625</v>
      </c>
      <c r="K402" s="2" t="s">
        <v>1626</v>
      </c>
      <c r="L402" s="2">
        <v>13</v>
      </c>
      <c r="M402" s="2">
        <v>10</v>
      </c>
      <c r="N402" s="2">
        <v>4</v>
      </c>
      <c r="O402" s="2">
        <v>52</v>
      </c>
      <c r="P402" s="2">
        <v>6</v>
      </c>
      <c r="Q402" s="2">
        <v>130</v>
      </c>
      <c r="R402" s="2" t="s">
        <v>1657</v>
      </c>
      <c r="S402" s="2" t="s">
        <v>1627</v>
      </c>
      <c r="T402" s="2">
        <v>894</v>
      </c>
      <c r="U402" s="2" t="s">
        <v>37</v>
      </c>
      <c r="V402" s="2" t="s">
        <v>44</v>
      </c>
      <c r="W402" s="2" t="s">
        <v>28</v>
      </c>
    </row>
    <row r="403" spans="1:23" x14ac:dyDescent="0.3">
      <c r="A403" s="2" t="s">
        <v>445</v>
      </c>
      <c r="B403" s="2" t="s">
        <v>30</v>
      </c>
      <c r="C403" s="2" t="s">
        <v>41</v>
      </c>
      <c r="D403" s="2" t="s">
        <v>42</v>
      </c>
      <c r="E403" s="2" t="s">
        <v>25</v>
      </c>
      <c r="F403" s="3">
        <v>43867</v>
      </c>
      <c r="G403" s="2" t="s">
        <v>1629</v>
      </c>
      <c r="H403" s="2" t="s">
        <v>1635</v>
      </c>
      <c r="I403" s="2">
        <v>2020</v>
      </c>
      <c r="J403" s="2" t="s">
        <v>1625</v>
      </c>
      <c r="K403" s="2" t="s">
        <v>1626</v>
      </c>
      <c r="L403" s="2">
        <v>84</v>
      </c>
      <c r="M403" s="2">
        <v>15</v>
      </c>
      <c r="N403" s="2">
        <v>5</v>
      </c>
      <c r="O403" s="2">
        <v>420</v>
      </c>
      <c r="P403" s="2">
        <v>10</v>
      </c>
      <c r="Q403" s="2">
        <v>1260</v>
      </c>
      <c r="R403" s="2" t="s">
        <v>1656</v>
      </c>
      <c r="S403" s="2" t="s">
        <v>1627</v>
      </c>
      <c r="T403" s="2">
        <v>698</v>
      </c>
      <c r="U403" s="2" t="s">
        <v>37</v>
      </c>
      <c r="V403" s="2" t="s">
        <v>66</v>
      </c>
      <c r="W403" s="2" t="s">
        <v>28</v>
      </c>
    </row>
    <row r="404" spans="1:23" x14ac:dyDescent="0.3">
      <c r="A404" s="2" t="s">
        <v>446</v>
      </c>
      <c r="B404" s="2" t="s">
        <v>30</v>
      </c>
      <c r="C404" s="2" t="s">
        <v>70</v>
      </c>
      <c r="D404" s="2" t="s">
        <v>24</v>
      </c>
      <c r="E404" s="2" t="s">
        <v>57</v>
      </c>
      <c r="F404" s="3">
        <v>43868</v>
      </c>
      <c r="G404" s="2" t="s">
        <v>1630</v>
      </c>
      <c r="H404" s="2" t="s">
        <v>1635</v>
      </c>
      <c r="I404" s="2">
        <v>2020</v>
      </c>
      <c r="J404" s="2" t="s">
        <v>1625</v>
      </c>
      <c r="K404" s="2" t="s">
        <v>1626</v>
      </c>
      <c r="L404" s="2">
        <v>85</v>
      </c>
      <c r="M404" s="2">
        <v>5</v>
      </c>
      <c r="N404" s="2">
        <v>2</v>
      </c>
      <c r="O404" s="2">
        <v>170</v>
      </c>
      <c r="P404" s="2">
        <v>3</v>
      </c>
      <c r="Q404" s="2">
        <v>425</v>
      </c>
      <c r="R404" s="2" t="s">
        <v>1657</v>
      </c>
      <c r="S404" s="2" t="s">
        <v>1627</v>
      </c>
      <c r="T404" s="2">
        <v>807</v>
      </c>
      <c r="U404" s="2" t="s">
        <v>37</v>
      </c>
      <c r="V404" s="2" t="s">
        <v>38</v>
      </c>
      <c r="W404" s="2" t="s">
        <v>45</v>
      </c>
    </row>
    <row r="405" spans="1:23" x14ac:dyDescent="0.3">
      <c r="A405" s="2" t="s">
        <v>447</v>
      </c>
      <c r="B405" s="2" t="s">
        <v>61</v>
      </c>
      <c r="C405" s="2" t="s">
        <v>31</v>
      </c>
      <c r="D405" s="2" t="s">
        <v>24</v>
      </c>
      <c r="E405" s="2" t="s">
        <v>48</v>
      </c>
      <c r="F405" s="3">
        <v>43869</v>
      </c>
      <c r="G405" s="2" t="s">
        <v>1631</v>
      </c>
      <c r="H405" s="2" t="s">
        <v>1635</v>
      </c>
      <c r="I405" s="2">
        <v>2020</v>
      </c>
      <c r="J405" s="2" t="s">
        <v>1625</v>
      </c>
      <c r="K405" s="2" t="s">
        <v>1632</v>
      </c>
      <c r="L405" s="2">
        <v>97</v>
      </c>
      <c r="M405" s="2">
        <v>5</v>
      </c>
      <c r="N405" s="2">
        <v>2</v>
      </c>
      <c r="O405" s="2">
        <v>194</v>
      </c>
      <c r="P405" s="2">
        <v>3</v>
      </c>
      <c r="Q405" s="2">
        <v>485</v>
      </c>
      <c r="R405" s="2" t="s">
        <v>1657</v>
      </c>
      <c r="S405" s="2" t="s">
        <v>1627</v>
      </c>
      <c r="T405" s="2">
        <v>784</v>
      </c>
      <c r="U405" s="2" t="s">
        <v>37</v>
      </c>
      <c r="V405" s="2" t="s">
        <v>38</v>
      </c>
      <c r="W405" s="2" t="s">
        <v>28</v>
      </c>
    </row>
    <row r="406" spans="1:23" x14ac:dyDescent="0.3">
      <c r="A406" s="2" t="s">
        <v>448</v>
      </c>
      <c r="B406" s="2" t="s">
        <v>22</v>
      </c>
      <c r="C406" s="2" t="s">
        <v>41</v>
      </c>
      <c r="D406" s="2" t="s">
        <v>24</v>
      </c>
      <c r="E406" s="2" t="s">
        <v>53</v>
      </c>
      <c r="F406" s="3">
        <v>43870</v>
      </c>
      <c r="G406" s="2" t="s">
        <v>1633</v>
      </c>
      <c r="H406" s="2" t="s">
        <v>1635</v>
      </c>
      <c r="I406" s="2">
        <v>2020</v>
      </c>
      <c r="J406" s="2" t="s">
        <v>1625</v>
      </c>
      <c r="K406" s="2" t="s">
        <v>1632</v>
      </c>
      <c r="L406" s="2">
        <v>69</v>
      </c>
      <c r="M406" s="2">
        <v>5</v>
      </c>
      <c r="N406" s="2">
        <v>2</v>
      </c>
      <c r="O406" s="2">
        <v>138</v>
      </c>
      <c r="P406" s="2">
        <v>3</v>
      </c>
      <c r="Q406" s="2">
        <v>345</v>
      </c>
      <c r="R406" s="2" t="s">
        <v>1656</v>
      </c>
      <c r="S406" s="2" t="s">
        <v>1627</v>
      </c>
      <c r="T406" s="2">
        <v>469</v>
      </c>
      <c r="U406" s="2" t="s">
        <v>26</v>
      </c>
      <c r="V406" s="2" t="s">
        <v>27</v>
      </c>
      <c r="W406" s="2" t="s">
        <v>45</v>
      </c>
    </row>
    <row r="407" spans="1:23" x14ac:dyDescent="0.3">
      <c r="A407" s="2" t="s">
        <v>449</v>
      </c>
      <c r="B407" s="2" t="s">
        <v>61</v>
      </c>
      <c r="C407" s="2" t="s">
        <v>74</v>
      </c>
      <c r="D407" s="2" t="s">
        <v>35</v>
      </c>
      <c r="E407" s="2" t="s">
        <v>36</v>
      </c>
      <c r="F407" s="3">
        <v>43871</v>
      </c>
      <c r="G407" s="2" t="s">
        <v>1634</v>
      </c>
      <c r="H407" s="2" t="s">
        <v>1635</v>
      </c>
      <c r="I407" s="2">
        <v>2020</v>
      </c>
      <c r="J407" s="2" t="s">
        <v>1625</v>
      </c>
      <c r="K407" s="2" t="s">
        <v>1626</v>
      </c>
      <c r="L407" s="2">
        <v>60</v>
      </c>
      <c r="M407" s="2">
        <v>5</v>
      </c>
      <c r="N407" s="2">
        <v>2</v>
      </c>
      <c r="O407" s="2">
        <v>120</v>
      </c>
      <c r="P407" s="2">
        <v>3</v>
      </c>
      <c r="Q407" s="2">
        <v>300</v>
      </c>
      <c r="R407" s="2" t="s">
        <v>1656</v>
      </c>
      <c r="S407" s="2" t="s">
        <v>1627</v>
      </c>
      <c r="T407" s="2">
        <v>869</v>
      </c>
      <c r="U407" s="2" t="s">
        <v>26</v>
      </c>
      <c r="V407" s="2" t="s">
        <v>44</v>
      </c>
      <c r="W407" s="2" t="s">
        <v>28</v>
      </c>
    </row>
    <row r="408" spans="1:23" x14ac:dyDescent="0.3">
      <c r="A408" s="2" t="s">
        <v>450</v>
      </c>
      <c r="B408" s="2" t="s">
        <v>40</v>
      </c>
      <c r="C408" s="2" t="s">
        <v>41</v>
      </c>
      <c r="D408" s="2" t="s">
        <v>64</v>
      </c>
      <c r="E408" s="2" t="s">
        <v>36</v>
      </c>
      <c r="F408" s="3">
        <v>43872</v>
      </c>
      <c r="G408" s="2" t="s">
        <v>1623</v>
      </c>
      <c r="H408" s="2" t="s">
        <v>1635</v>
      </c>
      <c r="I408" s="2">
        <v>2020</v>
      </c>
      <c r="J408" s="2" t="s">
        <v>1625</v>
      </c>
      <c r="K408" s="2" t="s">
        <v>1626</v>
      </c>
      <c r="L408" s="2">
        <v>81</v>
      </c>
      <c r="M408" s="2">
        <v>25</v>
      </c>
      <c r="N408" s="2">
        <v>10</v>
      </c>
      <c r="O408" s="2">
        <v>810</v>
      </c>
      <c r="P408" s="2">
        <v>15</v>
      </c>
      <c r="Q408" s="2">
        <v>2025</v>
      </c>
      <c r="R408" s="2" t="s">
        <v>1657</v>
      </c>
      <c r="S408" s="2" t="s">
        <v>1627</v>
      </c>
      <c r="T408" s="2">
        <v>436</v>
      </c>
      <c r="U408" s="2" t="s">
        <v>26</v>
      </c>
      <c r="V408" s="2" t="s">
        <v>27</v>
      </c>
      <c r="W408" s="2" t="s">
        <v>28</v>
      </c>
    </row>
    <row r="409" spans="1:23" x14ac:dyDescent="0.3">
      <c r="A409" s="2" t="s">
        <v>451</v>
      </c>
      <c r="B409" s="2" t="s">
        <v>22</v>
      </c>
      <c r="C409" s="2" t="s">
        <v>41</v>
      </c>
      <c r="D409" s="2" t="s">
        <v>32</v>
      </c>
      <c r="E409" s="2" t="s">
        <v>36</v>
      </c>
      <c r="F409" s="3">
        <v>43873</v>
      </c>
      <c r="G409" s="2" t="s">
        <v>1628</v>
      </c>
      <c r="H409" s="2" t="s">
        <v>1635</v>
      </c>
      <c r="I409" s="2">
        <v>2020</v>
      </c>
      <c r="J409" s="2" t="s">
        <v>1625</v>
      </c>
      <c r="K409" s="2" t="s">
        <v>1626</v>
      </c>
      <c r="L409" s="2">
        <v>43</v>
      </c>
      <c r="M409" s="2">
        <v>5</v>
      </c>
      <c r="N409" s="2">
        <v>3</v>
      </c>
      <c r="O409" s="2">
        <v>129</v>
      </c>
      <c r="P409" s="2">
        <v>2</v>
      </c>
      <c r="Q409" s="2">
        <v>215</v>
      </c>
      <c r="R409" s="2" t="s">
        <v>1656</v>
      </c>
      <c r="S409" s="2" t="s">
        <v>1627</v>
      </c>
      <c r="T409" s="2">
        <v>929</v>
      </c>
      <c r="U409" s="2" t="s">
        <v>37</v>
      </c>
      <c r="V409" s="2" t="s">
        <v>44</v>
      </c>
      <c r="W409" s="2" t="s">
        <v>45</v>
      </c>
    </row>
    <row r="410" spans="1:23" x14ac:dyDescent="0.3">
      <c r="A410" s="2" t="s">
        <v>452</v>
      </c>
      <c r="B410" s="2" t="s">
        <v>61</v>
      </c>
      <c r="C410" s="2" t="s">
        <v>34</v>
      </c>
      <c r="D410" s="2" t="s">
        <v>35</v>
      </c>
      <c r="E410" s="2" t="s">
        <v>57</v>
      </c>
      <c r="F410" s="3">
        <v>43874</v>
      </c>
      <c r="G410" s="2" t="s">
        <v>1629</v>
      </c>
      <c r="H410" s="2" t="s">
        <v>1635</v>
      </c>
      <c r="I410" s="2">
        <v>2020</v>
      </c>
      <c r="J410" s="2" t="s">
        <v>1625</v>
      </c>
      <c r="K410" s="2" t="s">
        <v>1626</v>
      </c>
      <c r="L410" s="2">
        <v>83</v>
      </c>
      <c r="M410" s="2">
        <v>5</v>
      </c>
      <c r="N410" s="2">
        <v>2</v>
      </c>
      <c r="O410" s="2">
        <v>166</v>
      </c>
      <c r="P410" s="2">
        <v>3</v>
      </c>
      <c r="Q410" s="2">
        <v>415</v>
      </c>
      <c r="R410" s="2" t="s">
        <v>1657</v>
      </c>
      <c r="S410" s="2" t="s">
        <v>1627</v>
      </c>
      <c r="T410" s="2">
        <v>449</v>
      </c>
      <c r="U410" s="2" t="s">
        <v>26</v>
      </c>
      <c r="V410" s="2" t="s">
        <v>44</v>
      </c>
      <c r="W410" s="2" t="s">
        <v>59</v>
      </c>
    </row>
    <row r="411" spans="1:23" x14ac:dyDescent="0.3">
      <c r="A411" s="2" t="s">
        <v>453</v>
      </c>
      <c r="B411" s="2" t="s">
        <v>61</v>
      </c>
      <c r="C411" s="2" t="s">
        <v>23</v>
      </c>
      <c r="D411" s="2" t="s">
        <v>56</v>
      </c>
      <c r="E411" s="2" t="s">
        <v>36</v>
      </c>
      <c r="F411" s="3">
        <v>43875</v>
      </c>
      <c r="G411" s="2" t="s">
        <v>1630</v>
      </c>
      <c r="H411" s="2" t="s">
        <v>1635</v>
      </c>
      <c r="I411" s="2">
        <v>2020</v>
      </c>
      <c r="J411" s="2" t="s">
        <v>1625</v>
      </c>
      <c r="K411" s="2" t="s">
        <v>1626</v>
      </c>
      <c r="L411" s="2">
        <v>87</v>
      </c>
      <c r="M411" s="2">
        <v>10</v>
      </c>
      <c r="N411" s="2">
        <v>4</v>
      </c>
      <c r="O411" s="2">
        <v>348</v>
      </c>
      <c r="P411" s="2">
        <v>6</v>
      </c>
      <c r="Q411" s="2">
        <v>870</v>
      </c>
      <c r="R411" s="2" t="s">
        <v>1657</v>
      </c>
      <c r="S411" s="2" t="s">
        <v>1627</v>
      </c>
      <c r="T411" s="2">
        <v>902</v>
      </c>
      <c r="U411" s="2" t="s">
        <v>26</v>
      </c>
      <c r="V411" s="2" t="s">
        <v>27</v>
      </c>
      <c r="W411" s="2" t="s">
        <v>28</v>
      </c>
    </row>
    <row r="412" spans="1:23" x14ac:dyDescent="0.3">
      <c r="A412" s="2" t="s">
        <v>454</v>
      </c>
      <c r="B412" s="2" t="s">
        <v>22</v>
      </c>
      <c r="C412" s="2" t="s">
        <v>74</v>
      </c>
      <c r="D412" s="2" t="s">
        <v>56</v>
      </c>
      <c r="E412" s="2" t="s">
        <v>48</v>
      </c>
      <c r="F412" s="3">
        <v>43876</v>
      </c>
      <c r="G412" s="2" t="s">
        <v>1631</v>
      </c>
      <c r="H412" s="2" t="s">
        <v>1635</v>
      </c>
      <c r="I412" s="2">
        <v>2020</v>
      </c>
      <c r="J412" s="2" t="s">
        <v>1625</v>
      </c>
      <c r="K412" s="2" t="s">
        <v>1632</v>
      </c>
      <c r="L412" s="2">
        <v>99</v>
      </c>
      <c r="M412" s="2">
        <v>10</v>
      </c>
      <c r="N412" s="2">
        <v>4</v>
      </c>
      <c r="O412" s="2">
        <v>396</v>
      </c>
      <c r="P412" s="2">
        <v>6</v>
      </c>
      <c r="Q412" s="2">
        <v>990</v>
      </c>
      <c r="R412" s="2" t="s">
        <v>1656</v>
      </c>
      <c r="S412" s="2" t="s">
        <v>1627</v>
      </c>
      <c r="T412" s="2">
        <v>18</v>
      </c>
      <c r="U412" s="2" t="s">
        <v>37</v>
      </c>
      <c r="V412" s="2" t="s">
        <v>44</v>
      </c>
      <c r="W412" s="2" t="s">
        <v>45</v>
      </c>
    </row>
    <row r="413" spans="1:23" x14ac:dyDescent="0.3">
      <c r="A413" s="2" t="s">
        <v>455</v>
      </c>
      <c r="B413" s="2" t="s">
        <v>40</v>
      </c>
      <c r="C413" s="2" t="s">
        <v>68</v>
      </c>
      <c r="D413" s="2" t="s">
        <v>35</v>
      </c>
      <c r="E413" s="2" t="s">
        <v>36</v>
      </c>
      <c r="F413" s="3">
        <v>43877</v>
      </c>
      <c r="G413" s="2" t="s">
        <v>1633</v>
      </c>
      <c r="H413" s="2" t="s">
        <v>1635</v>
      </c>
      <c r="I413" s="2">
        <v>2020</v>
      </c>
      <c r="J413" s="2" t="s">
        <v>1625</v>
      </c>
      <c r="K413" s="2" t="s">
        <v>1632</v>
      </c>
      <c r="L413" s="2">
        <v>20</v>
      </c>
      <c r="M413" s="2">
        <v>5</v>
      </c>
      <c r="N413" s="2">
        <v>2</v>
      </c>
      <c r="O413" s="2">
        <v>40</v>
      </c>
      <c r="P413" s="2">
        <v>3</v>
      </c>
      <c r="Q413" s="2">
        <v>100</v>
      </c>
      <c r="R413" s="2" t="s">
        <v>1657</v>
      </c>
      <c r="S413" s="2" t="s">
        <v>1627</v>
      </c>
      <c r="T413" s="2">
        <v>408</v>
      </c>
      <c r="U413" s="2" t="s">
        <v>37</v>
      </c>
      <c r="V413" s="2" t="s">
        <v>27</v>
      </c>
      <c r="W413" s="2" t="s">
        <v>28</v>
      </c>
    </row>
    <row r="414" spans="1:23" x14ac:dyDescent="0.3">
      <c r="A414" s="2" t="s">
        <v>456</v>
      </c>
      <c r="B414" s="2" t="s">
        <v>30</v>
      </c>
      <c r="C414" s="2" t="s">
        <v>34</v>
      </c>
      <c r="D414" s="2" t="s">
        <v>24</v>
      </c>
      <c r="E414" s="2" t="s">
        <v>53</v>
      </c>
      <c r="F414" s="3">
        <v>43878</v>
      </c>
      <c r="G414" s="2" t="s">
        <v>1634</v>
      </c>
      <c r="H414" s="2" t="s">
        <v>1635</v>
      </c>
      <c r="I414" s="2">
        <v>2020</v>
      </c>
      <c r="J414" s="2" t="s">
        <v>1625</v>
      </c>
      <c r="K414" s="2" t="s">
        <v>1626</v>
      </c>
      <c r="L414" s="2">
        <v>32</v>
      </c>
      <c r="M414" s="2">
        <v>5</v>
      </c>
      <c r="N414" s="2">
        <v>2</v>
      </c>
      <c r="O414" s="2">
        <v>64</v>
      </c>
      <c r="P414" s="2">
        <v>3</v>
      </c>
      <c r="Q414" s="2">
        <v>160</v>
      </c>
      <c r="R414" s="2" t="s">
        <v>1656</v>
      </c>
      <c r="S414" s="2" t="s">
        <v>1627</v>
      </c>
      <c r="T414" s="2">
        <v>365</v>
      </c>
      <c r="U414" s="2" t="s">
        <v>26</v>
      </c>
      <c r="V414" s="2" t="s">
        <v>66</v>
      </c>
      <c r="W414" s="2" t="s">
        <v>28</v>
      </c>
    </row>
    <row r="415" spans="1:23" x14ac:dyDescent="0.3">
      <c r="A415" s="2" t="s">
        <v>457</v>
      </c>
      <c r="B415" s="2" t="s">
        <v>22</v>
      </c>
      <c r="C415" s="2" t="s">
        <v>74</v>
      </c>
      <c r="D415" s="2" t="s">
        <v>42</v>
      </c>
      <c r="E415" s="2" t="s">
        <v>43</v>
      </c>
      <c r="F415" s="3">
        <v>43879</v>
      </c>
      <c r="G415" s="2" t="s">
        <v>1623</v>
      </c>
      <c r="H415" s="2" t="s">
        <v>1635</v>
      </c>
      <c r="I415" s="2">
        <v>2020</v>
      </c>
      <c r="J415" s="2" t="s">
        <v>1625</v>
      </c>
      <c r="K415" s="2" t="s">
        <v>1626</v>
      </c>
      <c r="L415" s="2">
        <v>37</v>
      </c>
      <c r="M415" s="2">
        <v>15</v>
      </c>
      <c r="N415" s="2">
        <v>5</v>
      </c>
      <c r="O415" s="2">
        <v>185</v>
      </c>
      <c r="P415" s="2">
        <v>10</v>
      </c>
      <c r="Q415" s="2">
        <v>555</v>
      </c>
      <c r="R415" s="2" t="s">
        <v>1657</v>
      </c>
      <c r="S415" s="2" t="s">
        <v>1627</v>
      </c>
      <c r="T415" s="2">
        <v>999</v>
      </c>
      <c r="U415" s="2" t="s">
        <v>37</v>
      </c>
      <c r="V415" s="2" t="s">
        <v>38</v>
      </c>
      <c r="W415" s="2" t="s">
        <v>59</v>
      </c>
    </row>
    <row r="416" spans="1:23" x14ac:dyDescent="0.3">
      <c r="A416" s="2" t="s">
        <v>142</v>
      </c>
      <c r="B416" s="2" t="s">
        <v>61</v>
      </c>
      <c r="C416" s="2" t="s">
        <v>41</v>
      </c>
      <c r="D416" s="2" t="s">
        <v>24</v>
      </c>
      <c r="E416" s="2" t="s">
        <v>48</v>
      </c>
      <c r="F416" s="3">
        <v>43880</v>
      </c>
      <c r="G416" s="2" t="s">
        <v>1628</v>
      </c>
      <c r="H416" s="2" t="s">
        <v>1635</v>
      </c>
      <c r="I416" s="2">
        <v>2020</v>
      </c>
      <c r="J416" s="2" t="s">
        <v>1625</v>
      </c>
      <c r="K416" s="2" t="s">
        <v>1626</v>
      </c>
      <c r="L416" s="2">
        <v>27</v>
      </c>
      <c r="M416" s="2">
        <v>5</v>
      </c>
      <c r="N416" s="2">
        <v>2</v>
      </c>
      <c r="O416" s="2">
        <v>54</v>
      </c>
      <c r="P416" s="2">
        <v>3</v>
      </c>
      <c r="Q416" s="2">
        <v>135</v>
      </c>
      <c r="R416" s="2" t="s">
        <v>1656</v>
      </c>
      <c r="S416" s="2" t="s">
        <v>1627</v>
      </c>
      <c r="T416" s="2">
        <v>242</v>
      </c>
      <c r="U416" s="2" t="s">
        <v>37</v>
      </c>
      <c r="V416" s="2" t="s">
        <v>66</v>
      </c>
      <c r="W416" s="2" t="s">
        <v>28</v>
      </c>
    </row>
    <row r="417" spans="1:23" x14ac:dyDescent="0.3">
      <c r="A417" s="2" t="s">
        <v>458</v>
      </c>
      <c r="B417" s="2" t="s">
        <v>61</v>
      </c>
      <c r="C417" s="2" t="s">
        <v>31</v>
      </c>
      <c r="D417" s="2" t="s">
        <v>47</v>
      </c>
      <c r="E417" s="2" t="s">
        <v>57</v>
      </c>
      <c r="F417" s="3">
        <v>43881</v>
      </c>
      <c r="G417" s="2" t="s">
        <v>1629</v>
      </c>
      <c r="H417" s="2" t="s">
        <v>1635</v>
      </c>
      <c r="I417" s="2">
        <v>2020</v>
      </c>
      <c r="J417" s="2" t="s">
        <v>1625</v>
      </c>
      <c r="K417" s="2" t="s">
        <v>1626</v>
      </c>
      <c r="L417" s="2">
        <v>62</v>
      </c>
      <c r="M417" s="2">
        <v>40</v>
      </c>
      <c r="N417" s="2">
        <v>7</v>
      </c>
      <c r="O417" s="2">
        <v>434</v>
      </c>
      <c r="P417" s="2">
        <v>33</v>
      </c>
      <c r="Q417" s="2">
        <v>2480</v>
      </c>
      <c r="R417" s="2" t="s">
        <v>1657</v>
      </c>
      <c r="S417" s="2" t="s">
        <v>1627</v>
      </c>
      <c r="T417" s="2">
        <v>796</v>
      </c>
      <c r="U417" s="2" t="s">
        <v>37</v>
      </c>
      <c r="V417" s="2" t="s">
        <v>44</v>
      </c>
      <c r="W417" s="2" t="s">
        <v>59</v>
      </c>
    </row>
    <row r="418" spans="1:23" x14ac:dyDescent="0.3">
      <c r="A418" s="2" t="s">
        <v>459</v>
      </c>
      <c r="B418" s="2" t="s">
        <v>40</v>
      </c>
      <c r="C418" s="2" t="s">
        <v>52</v>
      </c>
      <c r="D418" s="2" t="s">
        <v>56</v>
      </c>
      <c r="E418" s="2" t="s">
        <v>57</v>
      </c>
      <c r="F418" s="3">
        <v>43882</v>
      </c>
      <c r="G418" s="2" t="s">
        <v>1630</v>
      </c>
      <c r="H418" s="2" t="s">
        <v>1635</v>
      </c>
      <c r="I418" s="2">
        <v>2020</v>
      </c>
      <c r="J418" s="2" t="s">
        <v>1625</v>
      </c>
      <c r="K418" s="2" t="s">
        <v>1626</v>
      </c>
      <c r="L418" s="2">
        <v>96</v>
      </c>
      <c r="M418" s="2">
        <v>10</v>
      </c>
      <c r="N418" s="2">
        <v>4</v>
      </c>
      <c r="O418" s="2">
        <v>384</v>
      </c>
      <c r="P418" s="2">
        <v>6</v>
      </c>
      <c r="Q418" s="2">
        <v>960</v>
      </c>
      <c r="R418" s="2" t="s">
        <v>1656</v>
      </c>
      <c r="S418" s="2" t="s">
        <v>1627</v>
      </c>
      <c r="T418" s="2">
        <v>317</v>
      </c>
      <c r="U418" s="2" t="s">
        <v>37</v>
      </c>
      <c r="V418" s="2" t="s">
        <v>66</v>
      </c>
      <c r="W418" s="2" t="s">
        <v>28</v>
      </c>
    </row>
    <row r="419" spans="1:23" x14ac:dyDescent="0.3">
      <c r="A419" s="2" t="s">
        <v>460</v>
      </c>
      <c r="B419" s="2" t="s">
        <v>40</v>
      </c>
      <c r="C419" s="2" t="s">
        <v>74</v>
      </c>
      <c r="D419" s="2" t="s">
        <v>32</v>
      </c>
      <c r="E419" s="2" t="s">
        <v>43</v>
      </c>
      <c r="F419" s="3">
        <v>43883</v>
      </c>
      <c r="G419" s="2" t="s">
        <v>1631</v>
      </c>
      <c r="H419" s="2" t="s">
        <v>1635</v>
      </c>
      <c r="I419" s="2">
        <v>2020</v>
      </c>
      <c r="J419" s="2" t="s">
        <v>1625</v>
      </c>
      <c r="K419" s="2" t="s">
        <v>1632</v>
      </c>
      <c r="L419" s="2">
        <v>91</v>
      </c>
      <c r="M419" s="2">
        <v>5</v>
      </c>
      <c r="N419" s="2">
        <v>3</v>
      </c>
      <c r="O419" s="2">
        <v>273</v>
      </c>
      <c r="P419" s="2">
        <v>2</v>
      </c>
      <c r="Q419" s="2">
        <v>455</v>
      </c>
      <c r="R419" s="2" t="s">
        <v>1656</v>
      </c>
      <c r="S419" s="2" t="s">
        <v>1627</v>
      </c>
      <c r="T419" s="2">
        <v>222</v>
      </c>
      <c r="U419" s="2" t="s">
        <v>37</v>
      </c>
      <c r="V419" s="2" t="s">
        <v>66</v>
      </c>
      <c r="W419" s="2" t="s">
        <v>28</v>
      </c>
    </row>
    <row r="420" spans="1:23" x14ac:dyDescent="0.3">
      <c r="A420" s="2" t="s">
        <v>461</v>
      </c>
      <c r="B420" s="2" t="s">
        <v>30</v>
      </c>
      <c r="C420" s="2" t="s">
        <v>23</v>
      </c>
      <c r="D420" s="2" t="s">
        <v>56</v>
      </c>
      <c r="E420" s="2" t="s">
        <v>43</v>
      </c>
      <c r="F420" s="3">
        <v>43884</v>
      </c>
      <c r="G420" s="2" t="s">
        <v>1633</v>
      </c>
      <c r="H420" s="2" t="s">
        <v>1635</v>
      </c>
      <c r="I420" s="2">
        <v>2020</v>
      </c>
      <c r="J420" s="2" t="s">
        <v>1625</v>
      </c>
      <c r="K420" s="2" t="s">
        <v>1632</v>
      </c>
      <c r="L420" s="2">
        <v>16</v>
      </c>
      <c r="M420" s="2">
        <v>10</v>
      </c>
      <c r="N420" s="2">
        <v>4</v>
      </c>
      <c r="O420" s="2">
        <v>64</v>
      </c>
      <c r="P420" s="2">
        <v>6</v>
      </c>
      <c r="Q420" s="2">
        <v>160</v>
      </c>
      <c r="R420" s="2" t="s">
        <v>1657</v>
      </c>
      <c r="S420" s="2" t="s">
        <v>1627</v>
      </c>
      <c r="T420" s="2">
        <v>22</v>
      </c>
      <c r="U420" s="2" t="s">
        <v>26</v>
      </c>
      <c r="V420" s="2" t="s">
        <v>38</v>
      </c>
      <c r="W420" s="2" t="s">
        <v>28</v>
      </c>
    </row>
    <row r="421" spans="1:23" x14ac:dyDescent="0.3">
      <c r="A421" s="2" t="s">
        <v>462</v>
      </c>
      <c r="B421" s="2" t="s">
        <v>61</v>
      </c>
      <c r="C421" s="2" t="s">
        <v>70</v>
      </c>
      <c r="D421" s="2" t="s">
        <v>42</v>
      </c>
      <c r="E421" s="2" t="s">
        <v>57</v>
      </c>
      <c r="F421" s="3">
        <v>43885</v>
      </c>
      <c r="G421" s="2" t="s">
        <v>1634</v>
      </c>
      <c r="H421" s="2" t="s">
        <v>1635</v>
      </c>
      <c r="I421" s="2">
        <v>2020</v>
      </c>
      <c r="J421" s="2" t="s">
        <v>1625</v>
      </c>
      <c r="K421" s="2" t="s">
        <v>1626</v>
      </c>
      <c r="L421" s="2">
        <v>16</v>
      </c>
      <c r="M421" s="2">
        <v>15</v>
      </c>
      <c r="N421" s="2">
        <v>5</v>
      </c>
      <c r="O421" s="2">
        <v>80</v>
      </c>
      <c r="P421" s="2">
        <v>10</v>
      </c>
      <c r="Q421" s="2">
        <v>240</v>
      </c>
      <c r="R421" s="2" t="s">
        <v>1657</v>
      </c>
      <c r="S421" s="2" t="s">
        <v>1627</v>
      </c>
      <c r="T421" s="2">
        <v>939</v>
      </c>
      <c r="U421" s="2" t="s">
        <v>26</v>
      </c>
      <c r="V421" s="2" t="s">
        <v>44</v>
      </c>
      <c r="W421" s="2" t="s">
        <v>45</v>
      </c>
    </row>
    <row r="422" spans="1:23" x14ac:dyDescent="0.3">
      <c r="A422" s="2" t="s">
        <v>463</v>
      </c>
      <c r="B422" s="2" t="s">
        <v>61</v>
      </c>
      <c r="C422" s="2" t="s">
        <v>23</v>
      </c>
      <c r="D422" s="2" t="s">
        <v>35</v>
      </c>
      <c r="E422" s="2" t="s">
        <v>43</v>
      </c>
      <c r="F422" s="3">
        <v>43886</v>
      </c>
      <c r="G422" s="2" t="s">
        <v>1623</v>
      </c>
      <c r="H422" s="2" t="s">
        <v>1635</v>
      </c>
      <c r="I422" s="2">
        <v>2020</v>
      </c>
      <c r="J422" s="2" t="s">
        <v>1625</v>
      </c>
      <c r="K422" s="2" t="s">
        <v>1626</v>
      </c>
      <c r="L422" s="2">
        <v>46</v>
      </c>
      <c r="M422" s="2">
        <v>5</v>
      </c>
      <c r="N422" s="2">
        <v>2</v>
      </c>
      <c r="O422" s="2">
        <v>92</v>
      </c>
      <c r="P422" s="2">
        <v>3</v>
      </c>
      <c r="Q422" s="2">
        <v>230</v>
      </c>
      <c r="R422" s="2" t="s">
        <v>1656</v>
      </c>
      <c r="S422" s="2" t="s">
        <v>1627</v>
      </c>
      <c r="T422" s="2">
        <v>683</v>
      </c>
      <c r="U422" s="2" t="s">
        <v>37</v>
      </c>
      <c r="V422" s="2" t="s">
        <v>44</v>
      </c>
      <c r="W422" s="2" t="s">
        <v>59</v>
      </c>
    </row>
    <row r="423" spans="1:23" x14ac:dyDescent="0.3">
      <c r="A423" s="2" t="s">
        <v>464</v>
      </c>
      <c r="B423" s="2" t="s">
        <v>30</v>
      </c>
      <c r="C423" s="2" t="s">
        <v>34</v>
      </c>
      <c r="D423" s="2" t="s">
        <v>64</v>
      </c>
      <c r="E423" s="2" t="s">
        <v>43</v>
      </c>
      <c r="F423" s="3">
        <v>43887</v>
      </c>
      <c r="G423" s="2" t="s">
        <v>1628</v>
      </c>
      <c r="H423" s="2" t="s">
        <v>1635</v>
      </c>
      <c r="I423" s="2">
        <v>2020</v>
      </c>
      <c r="J423" s="2" t="s">
        <v>1625</v>
      </c>
      <c r="K423" s="2" t="s">
        <v>1626</v>
      </c>
      <c r="L423" s="2">
        <v>69</v>
      </c>
      <c r="M423" s="2">
        <v>25</v>
      </c>
      <c r="N423" s="2">
        <v>10</v>
      </c>
      <c r="O423" s="2">
        <v>690</v>
      </c>
      <c r="P423" s="2">
        <v>15</v>
      </c>
      <c r="Q423" s="2">
        <v>1725</v>
      </c>
      <c r="R423" s="2" t="s">
        <v>1656</v>
      </c>
      <c r="S423" s="2" t="s">
        <v>1627</v>
      </c>
      <c r="T423" s="2">
        <v>142</v>
      </c>
      <c r="U423" s="2" t="s">
        <v>37</v>
      </c>
      <c r="V423" s="2" t="s">
        <v>66</v>
      </c>
      <c r="W423" s="2" t="s">
        <v>45</v>
      </c>
    </row>
    <row r="424" spans="1:23" x14ac:dyDescent="0.3">
      <c r="A424" s="2" t="s">
        <v>465</v>
      </c>
      <c r="B424" s="2" t="s">
        <v>22</v>
      </c>
      <c r="C424" s="2" t="s">
        <v>74</v>
      </c>
      <c r="D424" s="2" t="s">
        <v>47</v>
      </c>
      <c r="E424" s="2" t="s">
        <v>43</v>
      </c>
      <c r="F424" s="3">
        <v>43888</v>
      </c>
      <c r="G424" s="2" t="s">
        <v>1629</v>
      </c>
      <c r="H424" s="2" t="s">
        <v>1635</v>
      </c>
      <c r="I424" s="2">
        <v>2020</v>
      </c>
      <c r="J424" s="2" t="s">
        <v>1625</v>
      </c>
      <c r="K424" s="2" t="s">
        <v>1626</v>
      </c>
      <c r="L424" s="2">
        <v>94</v>
      </c>
      <c r="M424" s="2">
        <v>40</v>
      </c>
      <c r="N424" s="2">
        <v>7</v>
      </c>
      <c r="O424" s="2">
        <v>658</v>
      </c>
      <c r="P424" s="2">
        <v>33</v>
      </c>
      <c r="Q424" s="2">
        <v>3760</v>
      </c>
      <c r="R424" s="2" t="s">
        <v>1657</v>
      </c>
      <c r="S424" s="2" t="s">
        <v>1627</v>
      </c>
      <c r="T424" s="2">
        <v>482</v>
      </c>
      <c r="U424" s="2" t="s">
        <v>26</v>
      </c>
      <c r="V424" s="2" t="s">
        <v>27</v>
      </c>
      <c r="W424" s="2" t="s">
        <v>45</v>
      </c>
    </row>
    <row r="425" spans="1:23" x14ac:dyDescent="0.3">
      <c r="A425" s="2" t="s">
        <v>466</v>
      </c>
      <c r="B425" s="2" t="s">
        <v>40</v>
      </c>
      <c r="C425" s="2" t="s">
        <v>23</v>
      </c>
      <c r="D425" s="2" t="s">
        <v>42</v>
      </c>
      <c r="E425" s="2" t="s">
        <v>36</v>
      </c>
      <c r="F425" s="3">
        <v>43889</v>
      </c>
      <c r="G425" s="2" t="s">
        <v>1630</v>
      </c>
      <c r="H425" s="2" t="s">
        <v>1635</v>
      </c>
      <c r="I425" s="2">
        <v>2020</v>
      </c>
      <c r="J425" s="2" t="s">
        <v>1625</v>
      </c>
      <c r="K425" s="2" t="s">
        <v>1626</v>
      </c>
      <c r="L425" s="2">
        <v>77</v>
      </c>
      <c r="M425" s="2">
        <v>15</v>
      </c>
      <c r="N425" s="2">
        <v>5</v>
      </c>
      <c r="O425" s="2">
        <v>385</v>
      </c>
      <c r="P425" s="2">
        <v>10</v>
      </c>
      <c r="Q425" s="2">
        <v>1155</v>
      </c>
      <c r="R425" s="2" t="s">
        <v>1656</v>
      </c>
      <c r="S425" s="2" t="s">
        <v>1627</v>
      </c>
      <c r="T425" s="2">
        <v>986</v>
      </c>
      <c r="U425" s="2" t="s">
        <v>26</v>
      </c>
      <c r="V425" s="2" t="s">
        <v>27</v>
      </c>
      <c r="W425" s="2" t="s">
        <v>45</v>
      </c>
    </row>
    <row r="426" spans="1:23" x14ac:dyDescent="0.3">
      <c r="A426" s="2" t="s">
        <v>467</v>
      </c>
      <c r="B426" s="2" t="s">
        <v>40</v>
      </c>
      <c r="C426" s="2" t="s">
        <v>34</v>
      </c>
      <c r="D426" s="2" t="s">
        <v>35</v>
      </c>
      <c r="E426" s="2" t="s">
        <v>36</v>
      </c>
      <c r="F426" s="3">
        <v>43890</v>
      </c>
      <c r="G426" s="2" t="s">
        <v>1631</v>
      </c>
      <c r="H426" s="2" t="s">
        <v>1635</v>
      </c>
      <c r="I426" s="2">
        <v>2020</v>
      </c>
      <c r="J426" s="2" t="s">
        <v>1625</v>
      </c>
      <c r="K426" s="2" t="s">
        <v>1632</v>
      </c>
      <c r="L426" s="2">
        <v>10</v>
      </c>
      <c r="M426" s="2">
        <v>5</v>
      </c>
      <c r="N426" s="2">
        <v>2</v>
      </c>
      <c r="O426" s="2">
        <v>20</v>
      </c>
      <c r="P426" s="2">
        <v>3</v>
      </c>
      <c r="Q426" s="2">
        <v>50</v>
      </c>
      <c r="R426" s="2" t="s">
        <v>1657</v>
      </c>
      <c r="S426" s="2" t="s">
        <v>1627</v>
      </c>
      <c r="T426" s="2">
        <v>81</v>
      </c>
      <c r="U426" s="2" t="s">
        <v>37</v>
      </c>
      <c r="V426" s="2" t="s">
        <v>27</v>
      </c>
      <c r="W426" s="2" t="s">
        <v>45</v>
      </c>
    </row>
    <row r="427" spans="1:23" x14ac:dyDescent="0.3">
      <c r="A427" s="2" t="s">
        <v>468</v>
      </c>
      <c r="B427" s="2" t="s">
        <v>22</v>
      </c>
      <c r="C427" s="2" t="s">
        <v>68</v>
      </c>
      <c r="D427" s="2" t="s">
        <v>64</v>
      </c>
      <c r="E427" s="2" t="s">
        <v>57</v>
      </c>
      <c r="F427" s="3">
        <v>43891</v>
      </c>
      <c r="G427" s="2" t="s">
        <v>1633</v>
      </c>
      <c r="H427" s="2" t="s">
        <v>1636</v>
      </c>
      <c r="I427" s="2">
        <v>2020</v>
      </c>
      <c r="J427" s="2" t="s">
        <v>1625</v>
      </c>
      <c r="K427" s="2" t="s">
        <v>1632</v>
      </c>
      <c r="L427" s="2">
        <v>72</v>
      </c>
      <c r="M427" s="2">
        <v>25</v>
      </c>
      <c r="N427" s="2">
        <v>10</v>
      </c>
      <c r="O427" s="2">
        <v>720</v>
      </c>
      <c r="P427" s="2">
        <v>15</v>
      </c>
      <c r="Q427" s="2">
        <v>1800</v>
      </c>
      <c r="R427" s="2" t="s">
        <v>1656</v>
      </c>
      <c r="S427" s="2" t="s">
        <v>1627</v>
      </c>
      <c r="T427" s="2">
        <v>693</v>
      </c>
      <c r="U427" s="2" t="s">
        <v>37</v>
      </c>
      <c r="V427" s="2" t="s">
        <v>66</v>
      </c>
      <c r="W427" s="2" t="s">
        <v>59</v>
      </c>
    </row>
    <row r="428" spans="1:23" x14ac:dyDescent="0.3">
      <c r="A428" s="2" t="s">
        <v>469</v>
      </c>
      <c r="B428" s="2" t="s">
        <v>61</v>
      </c>
      <c r="C428" s="2" t="s">
        <v>31</v>
      </c>
      <c r="D428" s="2" t="s">
        <v>35</v>
      </c>
      <c r="E428" s="2" t="s">
        <v>36</v>
      </c>
      <c r="F428" s="3">
        <v>43892</v>
      </c>
      <c r="G428" s="2" t="s">
        <v>1634</v>
      </c>
      <c r="H428" s="2" t="s">
        <v>1636</v>
      </c>
      <c r="I428" s="2">
        <v>2020</v>
      </c>
      <c r="J428" s="2" t="s">
        <v>1625</v>
      </c>
      <c r="K428" s="2" t="s">
        <v>1626</v>
      </c>
      <c r="L428" s="2">
        <v>13</v>
      </c>
      <c r="M428" s="2">
        <v>5</v>
      </c>
      <c r="N428" s="2">
        <v>2</v>
      </c>
      <c r="O428" s="2">
        <v>26</v>
      </c>
      <c r="P428" s="2">
        <v>3</v>
      </c>
      <c r="Q428" s="2">
        <v>65</v>
      </c>
      <c r="R428" s="2" t="s">
        <v>1657</v>
      </c>
      <c r="S428" s="2" t="s">
        <v>1627</v>
      </c>
      <c r="T428" s="2">
        <v>544</v>
      </c>
      <c r="U428" s="2" t="s">
        <v>37</v>
      </c>
      <c r="V428" s="2" t="s">
        <v>27</v>
      </c>
      <c r="W428" s="2" t="s">
        <v>45</v>
      </c>
    </row>
    <row r="429" spans="1:23" x14ac:dyDescent="0.3">
      <c r="A429" s="2" t="s">
        <v>470</v>
      </c>
      <c r="B429" s="2" t="s">
        <v>22</v>
      </c>
      <c r="C429" s="2" t="s">
        <v>31</v>
      </c>
      <c r="D429" s="2" t="s">
        <v>32</v>
      </c>
      <c r="E429" s="2" t="s">
        <v>25</v>
      </c>
      <c r="F429" s="3">
        <v>43893</v>
      </c>
      <c r="G429" s="2" t="s">
        <v>1623</v>
      </c>
      <c r="H429" s="2" t="s">
        <v>1636</v>
      </c>
      <c r="I429" s="2">
        <v>2020</v>
      </c>
      <c r="J429" s="2" t="s">
        <v>1625</v>
      </c>
      <c r="K429" s="2" t="s">
        <v>1626</v>
      </c>
      <c r="L429" s="2">
        <v>30</v>
      </c>
      <c r="M429" s="2">
        <v>5</v>
      </c>
      <c r="N429" s="2">
        <v>3</v>
      </c>
      <c r="O429" s="2">
        <v>90</v>
      </c>
      <c r="P429" s="2">
        <v>2</v>
      </c>
      <c r="Q429" s="2">
        <v>150</v>
      </c>
      <c r="R429" s="2" t="s">
        <v>1656</v>
      </c>
      <c r="S429" s="2" t="s">
        <v>1627</v>
      </c>
      <c r="T429" s="2">
        <v>408</v>
      </c>
      <c r="U429" s="2" t="s">
        <v>26</v>
      </c>
      <c r="V429" s="2" t="s">
        <v>27</v>
      </c>
      <c r="W429" s="2" t="s">
        <v>28</v>
      </c>
    </row>
    <row r="430" spans="1:23" x14ac:dyDescent="0.3">
      <c r="A430" s="2" t="s">
        <v>471</v>
      </c>
      <c r="B430" s="2" t="s">
        <v>40</v>
      </c>
      <c r="C430" s="2" t="s">
        <v>41</v>
      </c>
      <c r="D430" s="2" t="s">
        <v>47</v>
      </c>
      <c r="E430" s="2" t="s">
        <v>48</v>
      </c>
      <c r="F430" s="3">
        <v>43894</v>
      </c>
      <c r="G430" s="2" t="s">
        <v>1628</v>
      </c>
      <c r="H430" s="2" t="s">
        <v>1636</v>
      </c>
      <c r="I430" s="2">
        <v>2020</v>
      </c>
      <c r="J430" s="2" t="s">
        <v>1625</v>
      </c>
      <c r="K430" s="2" t="s">
        <v>1626</v>
      </c>
      <c r="L430" s="2">
        <v>47</v>
      </c>
      <c r="M430" s="2">
        <v>40</v>
      </c>
      <c r="N430" s="2">
        <v>7</v>
      </c>
      <c r="O430" s="2">
        <v>329</v>
      </c>
      <c r="P430" s="2">
        <v>33</v>
      </c>
      <c r="Q430" s="2">
        <v>1880</v>
      </c>
      <c r="R430" s="2" t="s">
        <v>1657</v>
      </c>
      <c r="S430" s="2" t="s">
        <v>1627</v>
      </c>
      <c r="T430" s="2">
        <v>507</v>
      </c>
      <c r="U430" s="2" t="s">
        <v>26</v>
      </c>
      <c r="V430" s="2" t="s">
        <v>27</v>
      </c>
      <c r="W430" s="2" t="s">
        <v>28</v>
      </c>
    </row>
    <row r="431" spans="1:23" x14ac:dyDescent="0.3">
      <c r="A431" s="2" t="s">
        <v>472</v>
      </c>
      <c r="B431" s="2" t="s">
        <v>61</v>
      </c>
      <c r="C431" s="2" t="s">
        <v>68</v>
      </c>
      <c r="D431" s="2" t="s">
        <v>56</v>
      </c>
      <c r="E431" s="2" t="s">
        <v>48</v>
      </c>
      <c r="F431" s="3">
        <v>43895</v>
      </c>
      <c r="G431" s="2" t="s">
        <v>1629</v>
      </c>
      <c r="H431" s="2" t="s">
        <v>1636</v>
      </c>
      <c r="I431" s="2">
        <v>2020</v>
      </c>
      <c r="J431" s="2" t="s">
        <v>1625</v>
      </c>
      <c r="K431" s="2" t="s">
        <v>1626</v>
      </c>
      <c r="L431" s="2">
        <v>82</v>
      </c>
      <c r="M431" s="2">
        <v>10</v>
      </c>
      <c r="N431" s="2">
        <v>4</v>
      </c>
      <c r="O431" s="2">
        <v>328</v>
      </c>
      <c r="P431" s="2">
        <v>6</v>
      </c>
      <c r="Q431" s="2">
        <v>820</v>
      </c>
      <c r="R431" s="2" t="s">
        <v>1656</v>
      </c>
      <c r="S431" s="2" t="s">
        <v>1627</v>
      </c>
      <c r="T431" s="2">
        <v>313</v>
      </c>
      <c r="U431" s="2" t="s">
        <v>26</v>
      </c>
      <c r="V431" s="2" t="s">
        <v>27</v>
      </c>
      <c r="W431" s="2" t="s">
        <v>28</v>
      </c>
    </row>
    <row r="432" spans="1:23" x14ac:dyDescent="0.3">
      <c r="A432" s="2" t="s">
        <v>473</v>
      </c>
      <c r="B432" s="2" t="s">
        <v>30</v>
      </c>
      <c r="C432" s="2" t="s">
        <v>52</v>
      </c>
      <c r="D432" s="2" t="s">
        <v>56</v>
      </c>
      <c r="E432" s="2" t="s">
        <v>43</v>
      </c>
      <c r="F432" s="3">
        <v>43896</v>
      </c>
      <c r="G432" s="2" t="s">
        <v>1630</v>
      </c>
      <c r="H432" s="2" t="s">
        <v>1636</v>
      </c>
      <c r="I432" s="2">
        <v>2020</v>
      </c>
      <c r="J432" s="2" t="s">
        <v>1625</v>
      </c>
      <c r="K432" s="2" t="s">
        <v>1626</v>
      </c>
      <c r="L432" s="2">
        <v>80</v>
      </c>
      <c r="M432" s="2">
        <v>10</v>
      </c>
      <c r="N432" s="2">
        <v>4</v>
      </c>
      <c r="O432" s="2">
        <v>320</v>
      </c>
      <c r="P432" s="2">
        <v>6</v>
      </c>
      <c r="Q432" s="2">
        <v>800</v>
      </c>
      <c r="R432" s="2" t="s">
        <v>1657</v>
      </c>
      <c r="S432" s="2" t="s">
        <v>1627</v>
      </c>
      <c r="T432" s="2">
        <v>647</v>
      </c>
      <c r="U432" s="2" t="s">
        <v>37</v>
      </c>
      <c r="V432" s="2" t="s">
        <v>27</v>
      </c>
      <c r="W432" s="2" t="s">
        <v>28</v>
      </c>
    </row>
    <row r="433" spans="1:23" x14ac:dyDescent="0.3">
      <c r="A433" s="2" t="s">
        <v>474</v>
      </c>
      <c r="B433" s="2" t="s">
        <v>61</v>
      </c>
      <c r="C433" s="2" t="s">
        <v>41</v>
      </c>
      <c r="D433" s="2" t="s">
        <v>24</v>
      </c>
      <c r="E433" s="2" t="s">
        <v>48</v>
      </c>
      <c r="F433" s="3">
        <v>43897</v>
      </c>
      <c r="G433" s="2" t="s">
        <v>1631</v>
      </c>
      <c r="H433" s="2" t="s">
        <v>1636</v>
      </c>
      <c r="I433" s="2">
        <v>2020</v>
      </c>
      <c r="J433" s="2" t="s">
        <v>1625</v>
      </c>
      <c r="K433" s="2" t="s">
        <v>1632</v>
      </c>
      <c r="L433" s="2">
        <v>74</v>
      </c>
      <c r="M433" s="2">
        <v>5</v>
      </c>
      <c r="N433" s="2">
        <v>2</v>
      </c>
      <c r="O433" s="2">
        <v>148</v>
      </c>
      <c r="P433" s="2">
        <v>3</v>
      </c>
      <c r="Q433" s="2">
        <v>370</v>
      </c>
      <c r="R433" s="2" t="s">
        <v>1657</v>
      </c>
      <c r="S433" s="2" t="s">
        <v>1627</v>
      </c>
      <c r="T433" s="2">
        <v>953</v>
      </c>
      <c r="U433" s="2" t="s">
        <v>26</v>
      </c>
      <c r="V433" s="2" t="s">
        <v>27</v>
      </c>
      <c r="W433" s="2" t="s">
        <v>45</v>
      </c>
    </row>
    <row r="434" spans="1:23" x14ac:dyDescent="0.3">
      <c r="A434" s="2" t="s">
        <v>475</v>
      </c>
      <c r="B434" s="2" t="s">
        <v>22</v>
      </c>
      <c r="C434" s="2" t="s">
        <v>70</v>
      </c>
      <c r="D434" s="2" t="s">
        <v>35</v>
      </c>
      <c r="E434" s="2" t="s">
        <v>53</v>
      </c>
      <c r="F434" s="3">
        <v>43898</v>
      </c>
      <c r="G434" s="2" t="s">
        <v>1633</v>
      </c>
      <c r="H434" s="2" t="s">
        <v>1636</v>
      </c>
      <c r="I434" s="2">
        <v>2020</v>
      </c>
      <c r="J434" s="2" t="s">
        <v>1625</v>
      </c>
      <c r="K434" s="2" t="s">
        <v>1632</v>
      </c>
      <c r="L434" s="2">
        <v>64</v>
      </c>
      <c r="M434" s="2">
        <v>5</v>
      </c>
      <c r="N434" s="2">
        <v>2</v>
      </c>
      <c r="O434" s="2">
        <v>128</v>
      </c>
      <c r="P434" s="2">
        <v>3</v>
      </c>
      <c r="Q434" s="2">
        <v>320</v>
      </c>
      <c r="R434" s="2" t="s">
        <v>1657</v>
      </c>
      <c r="S434" s="2" t="s">
        <v>1627</v>
      </c>
      <c r="T434" s="2">
        <v>267</v>
      </c>
      <c r="U434" s="2" t="s">
        <v>26</v>
      </c>
      <c r="V434" s="2" t="s">
        <v>44</v>
      </c>
      <c r="W434" s="2" t="s">
        <v>59</v>
      </c>
    </row>
    <row r="435" spans="1:23" x14ac:dyDescent="0.3">
      <c r="A435" s="2" t="s">
        <v>476</v>
      </c>
      <c r="B435" s="2" t="s">
        <v>30</v>
      </c>
      <c r="C435" s="2" t="s">
        <v>23</v>
      </c>
      <c r="D435" s="2" t="s">
        <v>64</v>
      </c>
      <c r="E435" s="2" t="s">
        <v>48</v>
      </c>
      <c r="F435" s="3">
        <v>43899</v>
      </c>
      <c r="G435" s="2" t="s">
        <v>1634</v>
      </c>
      <c r="H435" s="2" t="s">
        <v>1636</v>
      </c>
      <c r="I435" s="2">
        <v>2020</v>
      </c>
      <c r="J435" s="2" t="s">
        <v>1625</v>
      </c>
      <c r="K435" s="2" t="s">
        <v>1626</v>
      </c>
      <c r="L435" s="2">
        <v>66</v>
      </c>
      <c r="M435" s="2">
        <v>25</v>
      </c>
      <c r="N435" s="2">
        <v>10</v>
      </c>
      <c r="O435" s="2">
        <v>660</v>
      </c>
      <c r="P435" s="2">
        <v>15</v>
      </c>
      <c r="Q435" s="2">
        <v>1650</v>
      </c>
      <c r="R435" s="2" t="s">
        <v>1656</v>
      </c>
      <c r="S435" s="2" t="s">
        <v>1627</v>
      </c>
      <c r="T435" s="2">
        <v>563</v>
      </c>
      <c r="U435" s="2" t="s">
        <v>26</v>
      </c>
      <c r="V435" s="2" t="s">
        <v>44</v>
      </c>
      <c r="W435" s="2" t="s">
        <v>59</v>
      </c>
    </row>
    <row r="436" spans="1:23" x14ac:dyDescent="0.3">
      <c r="A436" s="2" t="s">
        <v>477</v>
      </c>
      <c r="B436" s="2" t="s">
        <v>61</v>
      </c>
      <c r="C436" s="2" t="s">
        <v>41</v>
      </c>
      <c r="D436" s="2" t="s">
        <v>47</v>
      </c>
      <c r="E436" s="2" t="s">
        <v>36</v>
      </c>
      <c r="F436" s="3">
        <v>43900</v>
      </c>
      <c r="G436" s="2" t="s">
        <v>1623</v>
      </c>
      <c r="H436" s="2" t="s">
        <v>1636</v>
      </c>
      <c r="I436" s="2">
        <v>2020</v>
      </c>
      <c r="J436" s="2" t="s">
        <v>1625</v>
      </c>
      <c r="K436" s="2" t="s">
        <v>1626</v>
      </c>
      <c r="L436" s="2">
        <v>15</v>
      </c>
      <c r="M436" s="2">
        <v>40</v>
      </c>
      <c r="N436" s="2">
        <v>7</v>
      </c>
      <c r="O436" s="2">
        <v>105</v>
      </c>
      <c r="P436" s="2">
        <v>33</v>
      </c>
      <c r="Q436" s="2">
        <v>600</v>
      </c>
      <c r="R436" s="2" t="s">
        <v>1656</v>
      </c>
      <c r="S436" s="2" t="s">
        <v>1627</v>
      </c>
      <c r="T436" s="2">
        <v>686</v>
      </c>
      <c r="U436" s="2" t="s">
        <v>37</v>
      </c>
      <c r="V436" s="2" t="s">
        <v>38</v>
      </c>
      <c r="W436" s="2" t="s">
        <v>59</v>
      </c>
    </row>
    <row r="437" spans="1:23" x14ac:dyDescent="0.3">
      <c r="A437" s="2" t="s">
        <v>478</v>
      </c>
      <c r="B437" s="2" t="s">
        <v>22</v>
      </c>
      <c r="C437" s="2" t="s">
        <v>52</v>
      </c>
      <c r="D437" s="2" t="s">
        <v>47</v>
      </c>
      <c r="E437" s="2" t="s">
        <v>53</v>
      </c>
      <c r="F437" s="3">
        <v>43901</v>
      </c>
      <c r="G437" s="2" t="s">
        <v>1628</v>
      </c>
      <c r="H437" s="2" t="s">
        <v>1636</v>
      </c>
      <c r="I437" s="2">
        <v>2020</v>
      </c>
      <c r="J437" s="2" t="s">
        <v>1625</v>
      </c>
      <c r="K437" s="2" t="s">
        <v>1626</v>
      </c>
      <c r="L437" s="2">
        <v>11</v>
      </c>
      <c r="M437" s="2">
        <v>40</v>
      </c>
      <c r="N437" s="2">
        <v>7</v>
      </c>
      <c r="O437" s="2">
        <v>77</v>
      </c>
      <c r="P437" s="2">
        <v>33</v>
      </c>
      <c r="Q437" s="2">
        <v>440</v>
      </c>
      <c r="R437" s="2" t="s">
        <v>1657</v>
      </c>
      <c r="S437" s="2" t="s">
        <v>1627</v>
      </c>
      <c r="T437" s="2">
        <v>807</v>
      </c>
      <c r="U437" s="2" t="s">
        <v>26</v>
      </c>
      <c r="V437" s="2" t="s">
        <v>27</v>
      </c>
      <c r="W437" s="2" t="s">
        <v>59</v>
      </c>
    </row>
    <row r="438" spans="1:23" x14ac:dyDescent="0.3">
      <c r="A438" s="2" t="s">
        <v>479</v>
      </c>
      <c r="B438" s="2" t="s">
        <v>40</v>
      </c>
      <c r="C438" s="2" t="s">
        <v>74</v>
      </c>
      <c r="D438" s="2" t="s">
        <v>64</v>
      </c>
      <c r="E438" s="2" t="s">
        <v>48</v>
      </c>
      <c r="F438" s="3">
        <v>43902</v>
      </c>
      <c r="G438" s="2" t="s">
        <v>1629</v>
      </c>
      <c r="H438" s="2" t="s">
        <v>1636</v>
      </c>
      <c r="I438" s="2">
        <v>2020</v>
      </c>
      <c r="J438" s="2" t="s">
        <v>1625</v>
      </c>
      <c r="K438" s="2" t="s">
        <v>1626</v>
      </c>
      <c r="L438" s="2">
        <v>83</v>
      </c>
      <c r="M438" s="2">
        <v>25</v>
      </c>
      <c r="N438" s="2">
        <v>10</v>
      </c>
      <c r="O438" s="2">
        <v>830</v>
      </c>
      <c r="P438" s="2">
        <v>15</v>
      </c>
      <c r="Q438" s="2">
        <v>2075</v>
      </c>
      <c r="R438" s="2" t="s">
        <v>1657</v>
      </c>
      <c r="S438" s="2" t="s">
        <v>1627</v>
      </c>
      <c r="T438" s="2">
        <v>62</v>
      </c>
      <c r="U438" s="2" t="s">
        <v>26</v>
      </c>
      <c r="V438" s="2" t="s">
        <v>27</v>
      </c>
      <c r="W438" s="2" t="s">
        <v>28</v>
      </c>
    </row>
    <row r="439" spans="1:23" x14ac:dyDescent="0.3">
      <c r="A439" s="2" t="s">
        <v>480</v>
      </c>
      <c r="B439" s="2" t="s">
        <v>22</v>
      </c>
      <c r="C439" s="2" t="s">
        <v>52</v>
      </c>
      <c r="D439" s="2" t="s">
        <v>32</v>
      </c>
      <c r="E439" s="2" t="s">
        <v>53</v>
      </c>
      <c r="F439" s="3">
        <v>43903</v>
      </c>
      <c r="G439" s="2" t="s">
        <v>1630</v>
      </c>
      <c r="H439" s="2" t="s">
        <v>1636</v>
      </c>
      <c r="I439" s="2">
        <v>2020</v>
      </c>
      <c r="J439" s="2" t="s">
        <v>1625</v>
      </c>
      <c r="K439" s="2" t="s">
        <v>1626</v>
      </c>
      <c r="L439" s="2">
        <v>49</v>
      </c>
      <c r="M439" s="2">
        <v>5</v>
      </c>
      <c r="N439" s="2">
        <v>3</v>
      </c>
      <c r="O439" s="2">
        <v>147</v>
      </c>
      <c r="P439" s="2">
        <v>2</v>
      </c>
      <c r="Q439" s="2">
        <v>245</v>
      </c>
      <c r="R439" s="2" t="s">
        <v>1657</v>
      </c>
      <c r="S439" s="2" t="s">
        <v>1627</v>
      </c>
      <c r="T439" s="2">
        <v>475</v>
      </c>
      <c r="U439" s="2" t="s">
        <v>37</v>
      </c>
      <c r="V439" s="2" t="s">
        <v>66</v>
      </c>
      <c r="W439" s="2" t="s">
        <v>59</v>
      </c>
    </row>
    <row r="440" spans="1:23" x14ac:dyDescent="0.3">
      <c r="A440" s="2" t="s">
        <v>481</v>
      </c>
      <c r="B440" s="2" t="s">
        <v>40</v>
      </c>
      <c r="C440" s="2" t="s">
        <v>74</v>
      </c>
      <c r="D440" s="2" t="s">
        <v>35</v>
      </c>
      <c r="E440" s="2" t="s">
        <v>43</v>
      </c>
      <c r="F440" s="3">
        <v>43904</v>
      </c>
      <c r="G440" s="2" t="s">
        <v>1631</v>
      </c>
      <c r="H440" s="2" t="s">
        <v>1636</v>
      </c>
      <c r="I440" s="2">
        <v>2020</v>
      </c>
      <c r="J440" s="2" t="s">
        <v>1625</v>
      </c>
      <c r="K440" s="2" t="s">
        <v>1632</v>
      </c>
      <c r="L440" s="2">
        <v>84</v>
      </c>
      <c r="M440" s="2">
        <v>5</v>
      </c>
      <c r="N440" s="2">
        <v>2</v>
      </c>
      <c r="O440" s="2">
        <v>168</v>
      </c>
      <c r="P440" s="2">
        <v>3</v>
      </c>
      <c r="Q440" s="2">
        <v>420</v>
      </c>
      <c r="R440" s="2" t="s">
        <v>1657</v>
      </c>
      <c r="S440" s="2" t="s">
        <v>1627</v>
      </c>
      <c r="T440" s="2">
        <v>60</v>
      </c>
      <c r="U440" s="2" t="s">
        <v>26</v>
      </c>
      <c r="V440" s="2" t="s">
        <v>66</v>
      </c>
      <c r="W440" s="2" t="s">
        <v>28</v>
      </c>
    </row>
    <row r="441" spans="1:23" x14ac:dyDescent="0.3">
      <c r="A441" s="2" t="s">
        <v>482</v>
      </c>
      <c r="B441" s="2" t="s">
        <v>40</v>
      </c>
      <c r="C441" s="2" t="s">
        <v>50</v>
      </c>
      <c r="D441" s="2" t="s">
        <v>24</v>
      </c>
      <c r="E441" s="2" t="s">
        <v>57</v>
      </c>
      <c r="F441" s="3">
        <v>43905</v>
      </c>
      <c r="G441" s="2" t="s">
        <v>1633</v>
      </c>
      <c r="H441" s="2" t="s">
        <v>1636</v>
      </c>
      <c r="I441" s="2">
        <v>2020</v>
      </c>
      <c r="J441" s="2" t="s">
        <v>1625</v>
      </c>
      <c r="K441" s="2" t="s">
        <v>1632</v>
      </c>
      <c r="L441" s="2">
        <v>50</v>
      </c>
      <c r="M441" s="2">
        <v>5</v>
      </c>
      <c r="N441" s="2">
        <v>2</v>
      </c>
      <c r="O441" s="2">
        <v>100</v>
      </c>
      <c r="P441" s="2">
        <v>3</v>
      </c>
      <c r="Q441" s="2">
        <v>250</v>
      </c>
      <c r="R441" s="2" t="s">
        <v>1656</v>
      </c>
      <c r="S441" s="2" t="s">
        <v>1627</v>
      </c>
      <c r="T441" s="2">
        <v>724</v>
      </c>
      <c r="U441" s="2" t="s">
        <v>37</v>
      </c>
      <c r="V441" s="2" t="s">
        <v>44</v>
      </c>
      <c r="W441" s="2" t="s">
        <v>28</v>
      </c>
    </row>
    <row r="442" spans="1:23" x14ac:dyDescent="0.3">
      <c r="A442" s="2" t="s">
        <v>483</v>
      </c>
      <c r="B442" s="2" t="s">
        <v>40</v>
      </c>
      <c r="C442" s="2" t="s">
        <v>74</v>
      </c>
      <c r="D442" s="2" t="s">
        <v>32</v>
      </c>
      <c r="E442" s="2" t="s">
        <v>57</v>
      </c>
      <c r="F442" s="3">
        <v>43906</v>
      </c>
      <c r="G442" s="2" t="s">
        <v>1634</v>
      </c>
      <c r="H442" s="2" t="s">
        <v>1636</v>
      </c>
      <c r="I442" s="2">
        <v>2020</v>
      </c>
      <c r="J442" s="2" t="s">
        <v>1625</v>
      </c>
      <c r="K442" s="2" t="s">
        <v>1626</v>
      </c>
      <c r="L442" s="2">
        <v>30</v>
      </c>
      <c r="M442" s="2">
        <v>5</v>
      </c>
      <c r="N442" s="2">
        <v>3</v>
      </c>
      <c r="O442" s="2">
        <v>90</v>
      </c>
      <c r="P442" s="2">
        <v>2</v>
      </c>
      <c r="Q442" s="2">
        <v>150</v>
      </c>
      <c r="R442" s="2" t="s">
        <v>1657</v>
      </c>
      <c r="S442" s="2" t="s">
        <v>1627</v>
      </c>
      <c r="T442" s="2">
        <v>122</v>
      </c>
      <c r="U442" s="2" t="s">
        <v>26</v>
      </c>
      <c r="V442" s="2" t="s">
        <v>27</v>
      </c>
      <c r="W442" s="2" t="s">
        <v>45</v>
      </c>
    </row>
    <row r="443" spans="1:23" x14ac:dyDescent="0.3">
      <c r="A443" s="2" t="s">
        <v>484</v>
      </c>
      <c r="B443" s="2" t="s">
        <v>40</v>
      </c>
      <c r="C443" s="2" t="s">
        <v>31</v>
      </c>
      <c r="D443" s="2" t="s">
        <v>24</v>
      </c>
      <c r="E443" s="2" t="s">
        <v>57</v>
      </c>
      <c r="F443" s="3">
        <v>43907</v>
      </c>
      <c r="G443" s="2" t="s">
        <v>1623</v>
      </c>
      <c r="H443" s="2" t="s">
        <v>1636</v>
      </c>
      <c r="I443" s="2">
        <v>2020</v>
      </c>
      <c r="J443" s="2" t="s">
        <v>1625</v>
      </c>
      <c r="K443" s="2" t="s">
        <v>1626</v>
      </c>
      <c r="L443" s="2">
        <v>92</v>
      </c>
      <c r="M443" s="2">
        <v>5</v>
      </c>
      <c r="N443" s="2">
        <v>2</v>
      </c>
      <c r="O443" s="2">
        <v>184</v>
      </c>
      <c r="P443" s="2">
        <v>3</v>
      </c>
      <c r="Q443" s="2">
        <v>460</v>
      </c>
      <c r="R443" s="2" t="s">
        <v>1657</v>
      </c>
      <c r="S443" s="2" t="s">
        <v>1627</v>
      </c>
      <c r="T443" s="2">
        <v>186</v>
      </c>
      <c r="U443" s="2" t="s">
        <v>26</v>
      </c>
      <c r="V443" s="2" t="s">
        <v>44</v>
      </c>
      <c r="W443" s="2" t="s">
        <v>28</v>
      </c>
    </row>
    <row r="444" spans="1:23" x14ac:dyDescent="0.3">
      <c r="A444" s="2" t="s">
        <v>485</v>
      </c>
      <c r="B444" s="2" t="s">
        <v>22</v>
      </c>
      <c r="C444" s="2" t="s">
        <v>52</v>
      </c>
      <c r="D444" s="2" t="s">
        <v>56</v>
      </c>
      <c r="E444" s="2" t="s">
        <v>53</v>
      </c>
      <c r="F444" s="3">
        <v>43908</v>
      </c>
      <c r="G444" s="2" t="s">
        <v>1628</v>
      </c>
      <c r="H444" s="2" t="s">
        <v>1636</v>
      </c>
      <c r="I444" s="2">
        <v>2020</v>
      </c>
      <c r="J444" s="2" t="s">
        <v>1625</v>
      </c>
      <c r="K444" s="2" t="s">
        <v>1626</v>
      </c>
      <c r="L444" s="2">
        <v>81</v>
      </c>
      <c r="M444" s="2">
        <v>10</v>
      </c>
      <c r="N444" s="2">
        <v>4</v>
      </c>
      <c r="O444" s="2">
        <v>324</v>
      </c>
      <c r="P444" s="2">
        <v>6</v>
      </c>
      <c r="Q444" s="2">
        <v>810</v>
      </c>
      <c r="R444" s="2" t="s">
        <v>1657</v>
      </c>
      <c r="S444" s="2" t="s">
        <v>1627</v>
      </c>
      <c r="T444" s="2">
        <v>370</v>
      </c>
      <c r="U444" s="2" t="s">
        <v>26</v>
      </c>
      <c r="V444" s="2" t="s">
        <v>44</v>
      </c>
      <c r="W444" s="2" t="s">
        <v>28</v>
      </c>
    </row>
    <row r="445" spans="1:23" x14ac:dyDescent="0.3">
      <c r="A445" s="2" t="s">
        <v>486</v>
      </c>
      <c r="B445" s="2" t="s">
        <v>61</v>
      </c>
      <c r="C445" s="2" t="s">
        <v>31</v>
      </c>
      <c r="D445" s="2" t="s">
        <v>47</v>
      </c>
      <c r="E445" s="2" t="s">
        <v>48</v>
      </c>
      <c r="F445" s="3">
        <v>43909</v>
      </c>
      <c r="G445" s="2" t="s">
        <v>1629</v>
      </c>
      <c r="H445" s="2" t="s">
        <v>1636</v>
      </c>
      <c r="I445" s="2">
        <v>2020</v>
      </c>
      <c r="J445" s="2" t="s">
        <v>1625</v>
      </c>
      <c r="K445" s="2" t="s">
        <v>1626</v>
      </c>
      <c r="L445" s="2">
        <v>37</v>
      </c>
      <c r="M445" s="2">
        <v>40</v>
      </c>
      <c r="N445" s="2">
        <v>7</v>
      </c>
      <c r="O445" s="2">
        <v>259</v>
      </c>
      <c r="P445" s="2">
        <v>33</v>
      </c>
      <c r="Q445" s="2">
        <v>1480</v>
      </c>
      <c r="R445" s="2" t="s">
        <v>1657</v>
      </c>
      <c r="S445" s="2" t="s">
        <v>1627</v>
      </c>
      <c r="T445" s="2">
        <v>160</v>
      </c>
      <c r="U445" s="2" t="s">
        <v>26</v>
      </c>
      <c r="V445" s="2" t="s">
        <v>44</v>
      </c>
      <c r="W445" s="2" t="s">
        <v>45</v>
      </c>
    </row>
    <row r="446" spans="1:23" x14ac:dyDescent="0.3">
      <c r="A446" s="2" t="s">
        <v>487</v>
      </c>
      <c r="B446" s="2" t="s">
        <v>22</v>
      </c>
      <c r="C446" s="2" t="s">
        <v>31</v>
      </c>
      <c r="D446" s="2" t="s">
        <v>56</v>
      </c>
      <c r="E446" s="2" t="s">
        <v>48</v>
      </c>
      <c r="F446" s="3">
        <v>43910</v>
      </c>
      <c r="G446" s="2" t="s">
        <v>1630</v>
      </c>
      <c r="H446" s="2" t="s">
        <v>1636</v>
      </c>
      <c r="I446" s="2">
        <v>2020</v>
      </c>
      <c r="J446" s="2" t="s">
        <v>1625</v>
      </c>
      <c r="K446" s="2" t="s">
        <v>1626</v>
      </c>
      <c r="L446" s="2">
        <v>78</v>
      </c>
      <c r="M446" s="2">
        <v>10</v>
      </c>
      <c r="N446" s="2">
        <v>4</v>
      </c>
      <c r="O446" s="2">
        <v>312</v>
      </c>
      <c r="P446" s="2">
        <v>6</v>
      </c>
      <c r="Q446" s="2">
        <v>780</v>
      </c>
      <c r="R446" s="2" t="s">
        <v>1656</v>
      </c>
      <c r="S446" s="2" t="s">
        <v>1627</v>
      </c>
      <c r="T446" s="2">
        <v>350</v>
      </c>
      <c r="U446" s="2" t="s">
        <v>26</v>
      </c>
      <c r="V446" s="2" t="s">
        <v>38</v>
      </c>
      <c r="W446" s="2" t="s">
        <v>28</v>
      </c>
    </row>
    <row r="447" spans="1:23" x14ac:dyDescent="0.3">
      <c r="A447" s="2" t="s">
        <v>488</v>
      </c>
      <c r="B447" s="2" t="s">
        <v>40</v>
      </c>
      <c r="C447" s="2" t="s">
        <v>74</v>
      </c>
      <c r="D447" s="2" t="s">
        <v>35</v>
      </c>
      <c r="E447" s="2" t="s">
        <v>57</v>
      </c>
      <c r="F447" s="3">
        <v>43911</v>
      </c>
      <c r="G447" s="2" t="s">
        <v>1631</v>
      </c>
      <c r="H447" s="2" t="s">
        <v>1636</v>
      </c>
      <c r="I447" s="2">
        <v>2020</v>
      </c>
      <c r="J447" s="2" t="s">
        <v>1625</v>
      </c>
      <c r="K447" s="2" t="s">
        <v>1632</v>
      </c>
      <c r="L447" s="2">
        <v>93</v>
      </c>
      <c r="M447" s="2">
        <v>5</v>
      </c>
      <c r="N447" s="2">
        <v>2</v>
      </c>
      <c r="O447" s="2">
        <v>186</v>
      </c>
      <c r="P447" s="2">
        <v>3</v>
      </c>
      <c r="Q447" s="2">
        <v>465</v>
      </c>
      <c r="R447" s="2" t="s">
        <v>1657</v>
      </c>
      <c r="S447" s="2" t="s">
        <v>1627</v>
      </c>
      <c r="T447" s="2">
        <v>833</v>
      </c>
      <c r="U447" s="2" t="s">
        <v>37</v>
      </c>
      <c r="V447" s="2" t="s">
        <v>66</v>
      </c>
      <c r="W447" s="2" t="s">
        <v>45</v>
      </c>
    </row>
    <row r="448" spans="1:23" x14ac:dyDescent="0.3">
      <c r="A448" s="2" t="s">
        <v>489</v>
      </c>
      <c r="B448" s="2" t="s">
        <v>30</v>
      </c>
      <c r="C448" s="2" t="s">
        <v>74</v>
      </c>
      <c r="D448" s="2" t="s">
        <v>47</v>
      </c>
      <c r="E448" s="2" t="s">
        <v>43</v>
      </c>
      <c r="F448" s="3">
        <v>43912</v>
      </c>
      <c r="G448" s="2" t="s">
        <v>1633</v>
      </c>
      <c r="H448" s="2" t="s">
        <v>1636</v>
      </c>
      <c r="I448" s="2">
        <v>2020</v>
      </c>
      <c r="J448" s="2" t="s">
        <v>1625</v>
      </c>
      <c r="K448" s="2" t="s">
        <v>1632</v>
      </c>
      <c r="L448" s="2">
        <v>50</v>
      </c>
      <c r="M448" s="2">
        <v>40</v>
      </c>
      <c r="N448" s="2">
        <v>7</v>
      </c>
      <c r="O448" s="2">
        <v>350</v>
      </c>
      <c r="P448" s="2">
        <v>33</v>
      </c>
      <c r="Q448" s="2">
        <v>2000</v>
      </c>
      <c r="R448" s="2" t="s">
        <v>1656</v>
      </c>
      <c r="S448" s="2" t="s">
        <v>1627</v>
      </c>
      <c r="T448" s="2">
        <v>611</v>
      </c>
      <c r="U448" s="2" t="s">
        <v>26</v>
      </c>
      <c r="V448" s="2" t="s">
        <v>38</v>
      </c>
      <c r="W448" s="2" t="s">
        <v>28</v>
      </c>
    </row>
    <row r="449" spans="1:23" x14ac:dyDescent="0.3">
      <c r="A449" s="2" t="s">
        <v>490</v>
      </c>
      <c r="B449" s="2" t="s">
        <v>22</v>
      </c>
      <c r="C449" s="2" t="s">
        <v>68</v>
      </c>
      <c r="D449" s="2" t="s">
        <v>56</v>
      </c>
      <c r="E449" s="2" t="s">
        <v>43</v>
      </c>
      <c r="F449" s="3">
        <v>43913</v>
      </c>
      <c r="G449" s="2" t="s">
        <v>1634</v>
      </c>
      <c r="H449" s="2" t="s">
        <v>1636</v>
      </c>
      <c r="I449" s="2">
        <v>2020</v>
      </c>
      <c r="J449" s="2" t="s">
        <v>1625</v>
      </c>
      <c r="K449" s="2" t="s">
        <v>1626</v>
      </c>
      <c r="L449" s="2">
        <v>11</v>
      </c>
      <c r="M449" s="2">
        <v>10</v>
      </c>
      <c r="N449" s="2">
        <v>4</v>
      </c>
      <c r="O449" s="2">
        <v>44</v>
      </c>
      <c r="P449" s="2">
        <v>6</v>
      </c>
      <c r="Q449" s="2">
        <v>110</v>
      </c>
      <c r="R449" s="2" t="s">
        <v>1656</v>
      </c>
      <c r="S449" s="2" t="s">
        <v>1627</v>
      </c>
      <c r="T449" s="2">
        <v>401</v>
      </c>
      <c r="U449" s="2" t="s">
        <v>26</v>
      </c>
      <c r="V449" s="2" t="s">
        <v>66</v>
      </c>
      <c r="W449" s="2" t="s">
        <v>28</v>
      </c>
    </row>
    <row r="450" spans="1:23" x14ac:dyDescent="0.3">
      <c r="A450" s="2" t="s">
        <v>491</v>
      </c>
      <c r="B450" s="2" t="s">
        <v>40</v>
      </c>
      <c r="C450" s="2" t="s">
        <v>50</v>
      </c>
      <c r="D450" s="2" t="s">
        <v>47</v>
      </c>
      <c r="E450" s="2" t="s">
        <v>48</v>
      </c>
      <c r="F450" s="3">
        <v>43914</v>
      </c>
      <c r="G450" s="2" t="s">
        <v>1623</v>
      </c>
      <c r="H450" s="2" t="s">
        <v>1636</v>
      </c>
      <c r="I450" s="2">
        <v>2020</v>
      </c>
      <c r="J450" s="2" t="s">
        <v>1625</v>
      </c>
      <c r="K450" s="2" t="s">
        <v>1626</v>
      </c>
      <c r="L450" s="2">
        <v>80</v>
      </c>
      <c r="M450" s="2">
        <v>40</v>
      </c>
      <c r="N450" s="2">
        <v>7</v>
      </c>
      <c r="O450" s="2">
        <v>560</v>
      </c>
      <c r="P450" s="2">
        <v>33</v>
      </c>
      <c r="Q450" s="2">
        <v>3200</v>
      </c>
      <c r="R450" s="2" t="s">
        <v>1656</v>
      </c>
      <c r="S450" s="2" t="s">
        <v>1627</v>
      </c>
      <c r="T450" s="2">
        <v>74</v>
      </c>
      <c r="U450" s="2" t="s">
        <v>26</v>
      </c>
      <c r="V450" s="2" t="s">
        <v>27</v>
      </c>
      <c r="W450" s="2" t="s">
        <v>59</v>
      </c>
    </row>
    <row r="451" spans="1:23" x14ac:dyDescent="0.3">
      <c r="A451" s="2" t="s">
        <v>492</v>
      </c>
      <c r="B451" s="2" t="s">
        <v>22</v>
      </c>
      <c r="C451" s="2" t="s">
        <v>50</v>
      </c>
      <c r="D451" s="2" t="s">
        <v>64</v>
      </c>
      <c r="E451" s="2" t="s">
        <v>36</v>
      </c>
      <c r="F451" s="3">
        <v>43915</v>
      </c>
      <c r="G451" s="2" t="s">
        <v>1628</v>
      </c>
      <c r="H451" s="2" t="s">
        <v>1636</v>
      </c>
      <c r="I451" s="2">
        <v>2020</v>
      </c>
      <c r="J451" s="2" t="s">
        <v>1625</v>
      </c>
      <c r="K451" s="2" t="s">
        <v>1626</v>
      </c>
      <c r="L451" s="2">
        <v>55</v>
      </c>
      <c r="M451" s="2">
        <v>25</v>
      </c>
      <c r="N451" s="2">
        <v>10</v>
      </c>
      <c r="O451" s="2">
        <v>550</v>
      </c>
      <c r="P451" s="2">
        <v>15</v>
      </c>
      <c r="Q451" s="2">
        <v>1375</v>
      </c>
      <c r="R451" s="2" t="s">
        <v>1657</v>
      </c>
      <c r="S451" s="2" t="s">
        <v>1627</v>
      </c>
      <c r="T451" s="2">
        <v>577</v>
      </c>
      <c r="U451" s="2" t="s">
        <v>26</v>
      </c>
      <c r="V451" s="2" t="s">
        <v>44</v>
      </c>
      <c r="W451" s="2" t="s">
        <v>45</v>
      </c>
    </row>
    <row r="452" spans="1:23" x14ac:dyDescent="0.3">
      <c r="A452" s="2" t="s">
        <v>493</v>
      </c>
      <c r="B452" s="2" t="s">
        <v>30</v>
      </c>
      <c r="C452" s="2" t="s">
        <v>23</v>
      </c>
      <c r="D452" s="2" t="s">
        <v>64</v>
      </c>
      <c r="E452" s="2" t="s">
        <v>25</v>
      </c>
      <c r="F452" s="3">
        <v>43916</v>
      </c>
      <c r="G452" s="2" t="s">
        <v>1629</v>
      </c>
      <c r="H452" s="2" t="s">
        <v>1636</v>
      </c>
      <c r="I452" s="2">
        <v>2020</v>
      </c>
      <c r="J452" s="2" t="s">
        <v>1625</v>
      </c>
      <c r="K452" s="2" t="s">
        <v>1626</v>
      </c>
      <c r="L452" s="2">
        <v>44</v>
      </c>
      <c r="M452" s="2">
        <v>25</v>
      </c>
      <c r="N452" s="2">
        <v>10</v>
      </c>
      <c r="O452" s="2">
        <v>440</v>
      </c>
      <c r="P452" s="2">
        <v>15</v>
      </c>
      <c r="Q452" s="2">
        <v>1100</v>
      </c>
      <c r="R452" s="2" t="s">
        <v>1656</v>
      </c>
      <c r="S452" s="2" t="s">
        <v>1627</v>
      </c>
      <c r="T452" s="2">
        <v>515</v>
      </c>
      <c r="U452" s="2" t="s">
        <v>26</v>
      </c>
      <c r="V452" s="2" t="s">
        <v>44</v>
      </c>
      <c r="W452" s="2" t="s">
        <v>28</v>
      </c>
    </row>
    <row r="453" spans="1:23" x14ac:dyDescent="0.3">
      <c r="A453" s="2" t="s">
        <v>494</v>
      </c>
      <c r="B453" s="2" t="s">
        <v>61</v>
      </c>
      <c r="C453" s="2" t="s">
        <v>74</v>
      </c>
      <c r="D453" s="2" t="s">
        <v>42</v>
      </c>
      <c r="E453" s="2" t="s">
        <v>43</v>
      </c>
      <c r="F453" s="3">
        <v>43917</v>
      </c>
      <c r="G453" s="2" t="s">
        <v>1630</v>
      </c>
      <c r="H453" s="2" t="s">
        <v>1636</v>
      </c>
      <c r="I453" s="2">
        <v>2020</v>
      </c>
      <c r="J453" s="2" t="s">
        <v>1625</v>
      </c>
      <c r="K453" s="2" t="s">
        <v>1626</v>
      </c>
      <c r="L453" s="2">
        <v>47</v>
      </c>
      <c r="M453" s="2">
        <v>15</v>
      </c>
      <c r="N453" s="2">
        <v>5</v>
      </c>
      <c r="O453" s="2">
        <v>235</v>
      </c>
      <c r="P453" s="2">
        <v>10</v>
      </c>
      <c r="Q453" s="2">
        <v>705</v>
      </c>
      <c r="R453" s="2" t="s">
        <v>1657</v>
      </c>
      <c r="S453" s="2" t="s">
        <v>1627</v>
      </c>
      <c r="T453" s="2">
        <v>957</v>
      </c>
      <c r="U453" s="2" t="s">
        <v>37</v>
      </c>
      <c r="V453" s="2" t="s">
        <v>27</v>
      </c>
      <c r="W453" s="2" t="s">
        <v>59</v>
      </c>
    </row>
    <row r="454" spans="1:23" x14ac:dyDescent="0.3">
      <c r="A454" s="2" t="s">
        <v>495</v>
      </c>
      <c r="B454" s="2" t="s">
        <v>61</v>
      </c>
      <c r="C454" s="2" t="s">
        <v>52</v>
      </c>
      <c r="D454" s="2" t="s">
        <v>56</v>
      </c>
      <c r="E454" s="2" t="s">
        <v>25</v>
      </c>
      <c r="F454" s="3">
        <v>43918</v>
      </c>
      <c r="G454" s="2" t="s">
        <v>1631</v>
      </c>
      <c r="H454" s="2" t="s">
        <v>1636</v>
      </c>
      <c r="I454" s="2">
        <v>2020</v>
      </c>
      <c r="J454" s="2" t="s">
        <v>1625</v>
      </c>
      <c r="K454" s="2" t="s">
        <v>1632</v>
      </c>
      <c r="L454" s="2">
        <v>58</v>
      </c>
      <c r="M454" s="2">
        <v>10</v>
      </c>
      <c r="N454" s="2">
        <v>4</v>
      </c>
      <c r="O454" s="2">
        <v>232</v>
      </c>
      <c r="P454" s="2">
        <v>6</v>
      </c>
      <c r="Q454" s="2">
        <v>580</v>
      </c>
      <c r="R454" s="2" t="s">
        <v>1657</v>
      </c>
      <c r="S454" s="2" t="s">
        <v>1627</v>
      </c>
      <c r="T454" s="2">
        <v>497</v>
      </c>
      <c r="U454" s="2" t="s">
        <v>26</v>
      </c>
      <c r="V454" s="2" t="s">
        <v>44</v>
      </c>
      <c r="W454" s="2" t="s">
        <v>28</v>
      </c>
    </row>
    <row r="455" spans="1:23" x14ac:dyDescent="0.3">
      <c r="A455" s="2" t="s">
        <v>496</v>
      </c>
      <c r="B455" s="2" t="s">
        <v>61</v>
      </c>
      <c r="C455" s="2" t="s">
        <v>31</v>
      </c>
      <c r="D455" s="2" t="s">
        <v>24</v>
      </c>
      <c r="E455" s="2" t="s">
        <v>57</v>
      </c>
      <c r="F455" s="3">
        <v>43919</v>
      </c>
      <c r="G455" s="2" t="s">
        <v>1633</v>
      </c>
      <c r="H455" s="2" t="s">
        <v>1636</v>
      </c>
      <c r="I455" s="2">
        <v>2020</v>
      </c>
      <c r="J455" s="2" t="s">
        <v>1625</v>
      </c>
      <c r="K455" s="2" t="s">
        <v>1632</v>
      </c>
      <c r="L455" s="2">
        <v>86</v>
      </c>
      <c r="M455" s="2">
        <v>5</v>
      </c>
      <c r="N455" s="2">
        <v>2</v>
      </c>
      <c r="O455" s="2">
        <v>172</v>
      </c>
      <c r="P455" s="2">
        <v>3</v>
      </c>
      <c r="Q455" s="2">
        <v>430</v>
      </c>
      <c r="R455" s="2" t="s">
        <v>1657</v>
      </c>
      <c r="S455" s="2" t="s">
        <v>1627</v>
      </c>
      <c r="T455" s="2">
        <v>448</v>
      </c>
      <c r="U455" s="2" t="s">
        <v>26</v>
      </c>
      <c r="V455" s="2" t="s">
        <v>38</v>
      </c>
      <c r="W455" s="2" t="s">
        <v>45</v>
      </c>
    </row>
    <row r="456" spans="1:23" x14ac:dyDescent="0.3">
      <c r="A456" s="2" t="s">
        <v>497</v>
      </c>
      <c r="B456" s="2" t="s">
        <v>61</v>
      </c>
      <c r="C456" s="2" t="s">
        <v>70</v>
      </c>
      <c r="D456" s="2" t="s">
        <v>64</v>
      </c>
      <c r="E456" s="2" t="s">
        <v>25</v>
      </c>
      <c r="F456" s="3">
        <v>43920</v>
      </c>
      <c r="G456" s="2" t="s">
        <v>1634</v>
      </c>
      <c r="H456" s="2" t="s">
        <v>1636</v>
      </c>
      <c r="I456" s="2">
        <v>2020</v>
      </c>
      <c r="J456" s="2" t="s">
        <v>1625</v>
      </c>
      <c r="K456" s="2" t="s">
        <v>1626</v>
      </c>
      <c r="L456" s="2">
        <v>16</v>
      </c>
      <c r="M456" s="2">
        <v>25</v>
      </c>
      <c r="N456" s="2">
        <v>10</v>
      </c>
      <c r="O456" s="2">
        <v>160</v>
      </c>
      <c r="P456" s="2">
        <v>15</v>
      </c>
      <c r="Q456" s="2">
        <v>400</v>
      </c>
      <c r="R456" s="2" t="s">
        <v>1657</v>
      </c>
      <c r="S456" s="2" t="s">
        <v>1627</v>
      </c>
      <c r="T456" s="2">
        <v>432</v>
      </c>
      <c r="U456" s="2" t="s">
        <v>37</v>
      </c>
      <c r="V456" s="2" t="s">
        <v>27</v>
      </c>
      <c r="W456" s="2" t="s">
        <v>28</v>
      </c>
    </row>
    <row r="457" spans="1:23" x14ac:dyDescent="0.3">
      <c r="A457" s="2" t="s">
        <v>498</v>
      </c>
      <c r="B457" s="2" t="s">
        <v>40</v>
      </c>
      <c r="C457" s="2" t="s">
        <v>74</v>
      </c>
      <c r="D457" s="2" t="s">
        <v>47</v>
      </c>
      <c r="E457" s="2" t="s">
        <v>36</v>
      </c>
      <c r="F457" s="3">
        <v>43921</v>
      </c>
      <c r="G457" s="2" t="s">
        <v>1623</v>
      </c>
      <c r="H457" s="2" t="s">
        <v>1636</v>
      </c>
      <c r="I457" s="2">
        <v>2020</v>
      </c>
      <c r="J457" s="2" t="s">
        <v>1625</v>
      </c>
      <c r="K457" s="2" t="s">
        <v>1626</v>
      </c>
      <c r="L457" s="2">
        <v>87</v>
      </c>
      <c r="M457" s="2">
        <v>40</v>
      </c>
      <c r="N457" s="2">
        <v>7</v>
      </c>
      <c r="O457" s="2">
        <v>609</v>
      </c>
      <c r="P457" s="2">
        <v>33</v>
      </c>
      <c r="Q457" s="2">
        <v>3480</v>
      </c>
      <c r="R457" s="2" t="s">
        <v>1657</v>
      </c>
      <c r="S457" s="2" t="s">
        <v>1627</v>
      </c>
      <c r="T457" s="2">
        <v>295</v>
      </c>
      <c r="U457" s="2" t="s">
        <v>37</v>
      </c>
      <c r="V457" s="2" t="s">
        <v>38</v>
      </c>
      <c r="W457" s="2" t="s">
        <v>45</v>
      </c>
    </row>
    <row r="458" spans="1:23" x14ac:dyDescent="0.3">
      <c r="A458" s="2" t="s">
        <v>499</v>
      </c>
      <c r="B458" s="2" t="s">
        <v>40</v>
      </c>
      <c r="C458" s="2" t="s">
        <v>50</v>
      </c>
      <c r="D458" s="2" t="s">
        <v>32</v>
      </c>
      <c r="E458" s="2" t="s">
        <v>43</v>
      </c>
      <c r="F458" s="3">
        <v>43922</v>
      </c>
      <c r="G458" s="2" t="s">
        <v>1628</v>
      </c>
      <c r="H458" s="2" t="s">
        <v>1637</v>
      </c>
      <c r="I458" s="2">
        <v>2020</v>
      </c>
      <c r="J458" s="2" t="s">
        <v>1638</v>
      </c>
      <c r="K458" s="2" t="s">
        <v>1626</v>
      </c>
      <c r="L458" s="2">
        <v>30</v>
      </c>
      <c r="M458" s="2">
        <v>5</v>
      </c>
      <c r="N458" s="2">
        <v>3</v>
      </c>
      <c r="O458" s="2">
        <v>90</v>
      </c>
      <c r="P458" s="2">
        <v>2</v>
      </c>
      <c r="Q458" s="2">
        <v>150</v>
      </c>
      <c r="R458" s="2" t="s">
        <v>1656</v>
      </c>
      <c r="S458" s="2" t="s">
        <v>1627</v>
      </c>
      <c r="T458" s="2">
        <v>570</v>
      </c>
      <c r="U458" s="2" t="s">
        <v>26</v>
      </c>
      <c r="V458" s="2" t="s">
        <v>27</v>
      </c>
      <c r="W458" s="2" t="s">
        <v>28</v>
      </c>
    </row>
    <row r="459" spans="1:23" x14ac:dyDescent="0.3">
      <c r="A459" s="2" t="s">
        <v>500</v>
      </c>
      <c r="B459" s="2" t="s">
        <v>22</v>
      </c>
      <c r="C459" s="2" t="s">
        <v>41</v>
      </c>
      <c r="D459" s="2" t="s">
        <v>32</v>
      </c>
      <c r="E459" s="2" t="s">
        <v>53</v>
      </c>
      <c r="F459" s="3">
        <v>43923</v>
      </c>
      <c r="G459" s="2" t="s">
        <v>1629</v>
      </c>
      <c r="H459" s="2" t="s">
        <v>1637</v>
      </c>
      <c r="I459" s="2">
        <v>2020</v>
      </c>
      <c r="J459" s="2" t="s">
        <v>1638</v>
      </c>
      <c r="K459" s="2" t="s">
        <v>1626</v>
      </c>
      <c r="L459" s="2">
        <v>40</v>
      </c>
      <c r="M459" s="2">
        <v>5</v>
      </c>
      <c r="N459" s="2">
        <v>3</v>
      </c>
      <c r="O459" s="2">
        <v>120</v>
      </c>
      <c r="P459" s="2">
        <v>2</v>
      </c>
      <c r="Q459" s="2">
        <v>200</v>
      </c>
      <c r="R459" s="2" t="s">
        <v>1657</v>
      </c>
      <c r="S459" s="2" t="s">
        <v>1627</v>
      </c>
      <c r="T459" s="2">
        <v>59</v>
      </c>
      <c r="U459" s="2" t="s">
        <v>37</v>
      </c>
      <c r="V459" s="2" t="s">
        <v>44</v>
      </c>
      <c r="W459" s="2" t="s">
        <v>28</v>
      </c>
    </row>
    <row r="460" spans="1:23" x14ac:dyDescent="0.3">
      <c r="A460" s="2" t="s">
        <v>501</v>
      </c>
      <c r="B460" s="2" t="s">
        <v>30</v>
      </c>
      <c r="C460" s="2" t="s">
        <v>74</v>
      </c>
      <c r="D460" s="2" t="s">
        <v>42</v>
      </c>
      <c r="E460" s="2" t="s">
        <v>57</v>
      </c>
      <c r="F460" s="3">
        <v>43924</v>
      </c>
      <c r="G460" s="2" t="s">
        <v>1630</v>
      </c>
      <c r="H460" s="2" t="s">
        <v>1637</v>
      </c>
      <c r="I460" s="2">
        <v>2020</v>
      </c>
      <c r="J460" s="2" t="s">
        <v>1638</v>
      </c>
      <c r="K460" s="2" t="s">
        <v>1626</v>
      </c>
      <c r="L460" s="2">
        <v>75</v>
      </c>
      <c r="M460" s="2">
        <v>15</v>
      </c>
      <c r="N460" s="2">
        <v>5</v>
      </c>
      <c r="O460" s="2">
        <v>375</v>
      </c>
      <c r="P460" s="2">
        <v>10</v>
      </c>
      <c r="Q460" s="2">
        <v>1125</v>
      </c>
      <c r="R460" s="2" t="s">
        <v>1656</v>
      </c>
      <c r="S460" s="2" t="s">
        <v>1627</v>
      </c>
      <c r="T460" s="2">
        <v>680</v>
      </c>
      <c r="U460" s="2" t="s">
        <v>26</v>
      </c>
      <c r="V460" s="2" t="s">
        <v>66</v>
      </c>
      <c r="W460" s="2" t="s">
        <v>28</v>
      </c>
    </row>
    <row r="461" spans="1:23" x14ac:dyDescent="0.3">
      <c r="A461" s="2" t="s">
        <v>502</v>
      </c>
      <c r="B461" s="2" t="s">
        <v>40</v>
      </c>
      <c r="C461" s="2" t="s">
        <v>74</v>
      </c>
      <c r="D461" s="2" t="s">
        <v>24</v>
      </c>
      <c r="E461" s="2" t="s">
        <v>53</v>
      </c>
      <c r="F461" s="3">
        <v>43925</v>
      </c>
      <c r="G461" s="2" t="s">
        <v>1631</v>
      </c>
      <c r="H461" s="2" t="s">
        <v>1637</v>
      </c>
      <c r="I461" s="2">
        <v>2020</v>
      </c>
      <c r="J461" s="2" t="s">
        <v>1638</v>
      </c>
      <c r="K461" s="2" t="s">
        <v>1632</v>
      </c>
      <c r="L461" s="2">
        <v>57</v>
      </c>
      <c r="M461" s="2">
        <v>5</v>
      </c>
      <c r="N461" s="2">
        <v>2</v>
      </c>
      <c r="O461" s="2">
        <v>114</v>
      </c>
      <c r="P461" s="2">
        <v>3</v>
      </c>
      <c r="Q461" s="2">
        <v>285</v>
      </c>
      <c r="R461" s="2" t="s">
        <v>1656</v>
      </c>
      <c r="S461" s="2" t="s">
        <v>1627</v>
      </c>
      <c r="T461" s="2">
        <v>5</v>
      </c>
      <c r="U461" s="2" t="s">
        <v>26</v>
      </c>
      <c r="V461" s="2" t="s">
        <v>44</v>
      </c>
      <c r="W461" s="2" t="s">
        <v>59</v>
      </c>
    </row>
    <row r="462" spans="1:23" x14ac:dyDescent="0.3">
      <c r="A462" s="2" t="s">
        <v>503</v>
      </c>
      <c r="B462" s="2" t="s">
        <v>61</v>
      </c>
      <c r="C462" s="2" t="s">
        <v>68</v>
      </c>
      <c r="D462" s="2" t="s">
        <v>47</v>
      </c>
      <c r="E462" s="2" t="s">
        <v>53</v>
      </c>
      <c r="F462" s="3">
        <v>43926</v>
      </c>
      <c r="G462" s="2" t="s">
        <v>1633</v>
      </c>
      <c r="H462" s="2" t="s">
        <v>1637</v>
      </c>
      <c r="I462" s="2">
        <v>2020</v>
      </c>
      <c r="J462" s="2" t="s">
        <v>1638</v>
      </c>
      <c r="K462" s="2" t="s">
        <v>1632</v>
      </c>
      <c r="L462" s="2">
        <v>96</v>
      </c>
      <c r="M462" s="2">
        <v>40</v>
      </c>
      <c r="N462" s="2">
        <v>7</v>
      </c>
      <c r="O462" s="2">
        <v>672</v>
      </c>
      <c r="P462" s="2">
        <v>33</v>
      </c>
      <c r="Q462" s="2">
        <v>3840</v>
      </c>
      <c r="R462" s="2" t="s">
        <v>1657</v>
      </c>
      <c r="S462" s="2" t="s">
        <v>1627</v>
      </c>
      <c r="T462" s="2">
        <v>973</v>
      </c>
      <c r="U462" s="2" t="s">
        <v>37</v>
      </c>
      <c r="V462" s="2" t="s">
        <v>44</v>
      </c>
      <c r="W462" s="2" t="s">
        <v>28</v>
      </c>
    </row>
    <row r="463" spans="1:23" x14ac:dyDescent="0.3">
      <c r="A463" s="2" t="s">
        <v>504</v>
      </c>
      <c r="B463" s="2" t="s">
        <v>40</v>
      </c>
      <c r="C463" s="2" t="s">
        <v>74</v>
      </c>
      <c r="D463" s="2" t="s">
        <v>64</v>
      </c>
      <c r="E463" s="2" t="s">
        <v>43</v>
      </c>
      <c r="F463" s="3">
        <v>43927</v>
      </c>
      <c r="G463" s="2" t="s">
        <v>1634</v>
      </c>
      <c r="H463" s="2" t="s">
        <v>1637</v>
      </c>
      <c r="I463" s="2">
        <v>2020</v>
      </c>
      <c r="J463" s="2" t="s">
        <v>1638</v>
      </c>
      <c r="K463" s="2" t="s">
        <v>1626</v>
      </c>
      <c r="L463" s="2">
        <v>87</v>
      </c>
      <c r="M463" s="2">
        <v>25</v>
      </c>
      <c r="N463" s="2">
        <v>10</v>
      </c>
      <c r="O463" s="2">
        <v>870</v>
      </c>
      <c r="P463" s="2">
        <v>15</v>
      </c>
      <c r="Q463" s="2">
        <v>2175</v>
      </c>
      <c r="R463" s="2" t="s">
        <v>1656</v>
      </c>
      <c r="S463" s="2" t="s">
        <v>1627</v>
      </c>
      <c r="T463" s="2">
        <v>204</v>
      </c>
      <c r="U463" s="2" t="s">
        <v>37</v>
      </c>
      <c r="V463" s="2" t="s">
        <v>27</v>
      </c>
      <c r="W463" s="2" t="s">
        <v>59</v>
      </c>
    </row>
    <row r="464" spans="1:23" x14ac:dyDescent="0.3">
      <c r="A464" s="2" t="s">
        <v>505</v>
      </c>
      <c r="B464" s="2" t="s">
        <v>61</v>
      </c>
      <c r="C464" s="2" t="s">
        <v>68</v>
      </c>
      <c r="D464" s="2" t="s">
        <v>24</v>
      </c>
      <c r="E464" s="2" t="s">
        <v>36</v>
      </c>
      <c r="F464" s="3">
        <v>43928</v>
      </c>
      <c r="G464" s="2" t="s">
        <v>1623</v>
      </c>
      <c r="H464" s="2" t="s">
        <v>1637</v>
      </c>
      <c r="I464" s="2">
        <v>2020</v>
      </c>
      <c r="J464" s="2" t="s">
        <v>1638</v>
      </c>
      <c r="K464" s="2" t="s">
        <v>1626</v>
      </c>
      <c r="L464" s="2">
        <v>57</v>
      </c>
      <c r="M464" s="2">
        <v>5</v>
      </c>
      <c r="N464" s="2">
        <v>2</v>
      </c>
      <c r="O464" s="2">
        <v>114</v>
      </c>
      <c r="P464" s="2">
        <v>3</v>
      </c>
      <c r="Q464" s="2">
        <v>285</v>
      </c>
      <c r="R464" s="2" t="s">
        <v>1657</v>
      </c>
      <c r="S464" s="2" t="s">
        <v>1627</v>
      </c>
      <c r="T464" s="2">
        <v>732</v>
      </c>
      <c r="U464" s="2" t="s">
        <v>26</v>
      </c>
      <c r="V464" s="2" t="s">
        <v>27</v>
      </c>
      <c r="W464" s="2" t="s">
        <v>28</v>
      </c>
    </row>
    <row r="465" spans="1:23" x14ac:dyDescent="0.3">
      <c r="A465" s="2" t="s">
        <v>506</v>
      </c>
      <c r="B465" s="2" t="s">
        <v>40</v>
      </c>
      <c r="C465" s="2" t="s">
        <v>34</v>
      </c>
      <c r="D465" s="2" t="s">
        <v>42</v>
      </c>
      <c r="E465" s="2" t="s">
        <v>53</v>
      </c>
      <c r="F465" s="3">
        <v>43929</v>
      </c>
      <c r="G465" s="2" t="s">
        <v>1628</v>
      </c>
      <c r="H465" s="2" t="s">
        <v>1637</v>
      </c>
      <c r="I465" s="2">
        <v>2020</v>
      </c>
      <c r="J465" s="2" t="s">
        <v>1638</v>
      </c>
      <c r="K465" s="2" t="s">
        <v>1626</v>
      </c>
      <c r="L465" s="2">
        <v>39</v>
      </c>
      <c r="M465" s="2">
        <v>15</v>
      </c>
      <c r="N465" s="2">
        <v>5</v>
      </c>
      <c r="O465" s="2">
        <v>195</v>
      </c>
      <c r="P465" s="2">
        <v>10</v>
      </c>
      <c r="Q465" s="2">
        <v>585</v>
      </c>
      <c r="R465" s="2" t="s">
        <v>1657</v>
      </c>
      <c r="S465" s="2" t="s">
        <v>1627</v>
      </c>
      <c r="T465" s="2">
        <v>624</v>
      </c>
      <c r="U465" s="2" t="s">
        <v>26</v>
      </c>
      <c r="V465" s="2" t="s">
        <v>66</v>
      </c>
      <c r="W465" s="2" t="s">
        <v>28</v>
      </c>
    </row>
    <row r="466" spans="1:23" x14ac:dyDescent="0.3">
      <c r="A466" s="2" t="s">
        <v>507</v>
      </c>
      <c r="B466" s="2" t="s">
        <v>30</v>
      </c>
      <c r="C466" s="2" t="s">
        <v>70</v>
      </c>
      <c r="D466" s="2" t="s">
        <v>56</v>
      </c>
      <c r="E466" s="2" t="s">
        <v>57</v>
      </c>
      <c r="F466" s="3">
        <v>43930</v>
      </c>
      <c r="G466" s="2" t="s">
        <v>1629</v>
      </c>
      <c r="H466" s="2" t="s">
        <v>1637</v>
      </c>
      <c r="I466" s="2">
        <v>2020</v>
      </c>
      <c r="J466" s="2" t="s">
        <v>1638</v>
      </c>
      <c r="K466" s="2" t="s">
        <v>1626</v>
      </c>
      <c r="L466" s="2">
        <v>73</v>
      </c>
      <c r="M466" s="2">
        <v>10</v>
      </c>
      <c r="N466" s="2">
        <v>4</v>
      </c>
      <c r="O466" s="2">
        <v>292</v>
      </c>
      <c r="P466" s="2">
        <v>6</v>
      </c>
      <c r="Q466" s="2">
        <v>730</v>
      </c>
      <c r="R466" s="2" t="s">
        <v>1656</v>
      </c>
      <c r="S466" s="2" t="s">
        <v>1627</v>
      </c>
      <c r="T466" s="2">
        <v>627</v>
      </c>
      <c r="U466" s="2" t="s">
        <v>37</v>
      </c>
      <c r="V466" s="2" t="s">
        <v>27</v>
      </c>
      <c r="W466" s="2" t="s">
        <v>28</v>
      </c>
    </row>
    <row r="467" spans="1:23" x14ac:dyDescent="0.3">
      <c r="A467" s="2" t="s">
        <v>508</v>
      </c>
      <c r="B467" s="2" t="s">
        <v>40</v>
      </c>
      <c r="C467" s="2" t="s">
        <v>68</v>
      </c>
      <c r="D467" s="2" t="s">
        <v>47</v>
      </c>
      <c r="E467" s="2" t="s">
        <v>53</v>
      </c>
      <c r="F467" s="3">
        <v>43931</v>
      </c>
      <c r="G467" s="2" t="s">
        <v>1630</v>
      </c>
      <c r="H467" s="2" t="s">
        <v>1637</v>
      </c>
      <c r="I467" s="2">
        <v>2020</v>
      </c>
      <c r="J467" s="2" t="s">
        <v>1638</v>
      </c>
      <c r="K467" s="2" t="s">
        <v>1626</v>
      </c>
      <c r="L467" s="2">
        <v>54</v>
      </c>
      <c r="M467" s="2">
        <v>40</v>
      </c>
      <c r="N467" s="2">
        <v>7</v>
      </c>
      <c r="O467" s="2">
        <v>378</v>
      </c>
      <c r="P467" s="2">
        <v>33</v>
      </c>
      <c r="Q467" s="2">
        <v>2160</v>
      </c>
      <c r="R467" s="2" t="s">
        <v>1656</v>
      </c>
      <c r="S467" s="2" t="s">
        <v>1627</v>
      </c>
      <c r="T467" s="2">
        <v>201</v>
      </c>
      <c r="U467" s="2" t="s">
        <v>26</v>
      </c>
      <c r="V467" s="2" t="s">
        <v>27</v>
      </c>
      <c r="W467" s="2" t="s">
        <v>59</v>
      </c>
    </row>
    <row r="468" spans="1:23" x14ac:dyDescent="0.3">
      <c r="A468" s="2" t="s">
        <v>258</v>
      </c>
      <c r="B468" s="2" t="s">
        <v>40</v>
      </c>
      <c r="C468" s="2" t="s">
        <v>41</v>
      </c>
      <c r="D468" s="2" t="s">
        <v>32</v>
      </c>
      <c r="E468" s="2" t="s">
        <v>53</v>
      </c>
      <c r="F468" s="3">
        <v>43932</v>
      </c>
      <c r="G468" s="2" t="s">
        <v>1631</v>
      </c>
      <c r="H468" s="2" t="s">
        <v>1637</v>
      </c>
      <c r="I468" s="2">
        <v>2020</v>
      </c>
      <c r="J468" s="2" t="s">
        <v>1638</v>
      </c>
      <c r="K468" s="2" t="s">
        <v>1632</v>
      </c>
      <c r="L468" s="2">
        <v>36</v>
      </c>
      <c r="M468" s="2">
        <v>5</v>
      </c>
      <c r="N468" s="2">
        <v>3</v>
      </c>
      <c r="O468" s="2">
        <v>108</v>
      </c>
      <c r="P468" s="2">
        <v>2</v>
      </c>
      <c r="Q468" s="2">
        <v>180</v>
      </c>
      <c r="R468" s="2" t="s">
        <v>1657</v>
      </c>
      <c r="S468" s="2" t="s">
        <v>1627</v>
      </c>
      <c r="T468" s="2">
        <v>325</v>
      </c>
      <c r="U468" s="2" t="s">
        <v>37</v>
      </c>
      <c r="V468" s="2" t="s">
        <v>44</v>
      </c>
      <c r="W468" s="2" t="s">
        <v>28</v>
      </c>
    </row>
    <row r="469" spans="1:23" x14ac:dyDescent="0.3">
      <c r="A469" s="2" t="s">
        <v>509</v>
      </c>
      <c r="B469" s="2" t="s">
        <v>22</v>
      </c>
      <c r="C469" s="2" t="s">
        <v>34</v>
      </c>
      <c r="D469" s="2" t="s">
        <v>64</v>
      </c>
      <c r="E469" s="2" t="s">
        <v>57</v>
      </c>
      <c r="F469" s="3">
        <v>43933</v>
      </c>
      <c r="G469" s="2" t="s">
        <v>1633</v>
      </c>
      <c r="H469" s="2" t="s">
        <v>1637</v>
      </c>
      <c r="I469" s="2">
        <v>2020</v>
      </c>
      <c r="J469" s="2" t="s">
        <v>1638</v>
      </c>
      <c r="K469" s="2" t="s">
        <v>1632</v>
      </c>
      <c r="L469" s="2">
        <v>57</v>
      </c>
      <c r="M469" s="2">
        <v>25</v>
      </c>
      <c r="N469" s="2">
        <v>10</v>
      </c>
      <c r="O469" s="2">
        <v>570</v>
      </c>
      <c r="P469" s="2">
        <v>15</v>
      </c>
      <c r="Q469" s="2">
        <v>1425</v>
      </c>
      <c r="R469" s="2" t="s">
        <v>1657</v>
      </c>
      <c r="S469" s="2" t="s">
        <v>1627</v>
      </c>
      <c r="T469" s="2">
        <v>308</v>
      </c>
      <c r="U469" s="2" t="s">
        <v>26</v>
      </c>
      <c r="V469" s="2" t="s">
        <v>66</v>
      </c>
      <c r="W469" s="2" t="s">
        <v>28</v>
      </c>
    </row>
    <row r="470" spans="1:23" x14ac:dyDescent="0.3">
      <c r="A470" s="2" t="s">
        <v>510</v>
      </c>
      <c r="B470" s="2" t="s">
        <v>30</v>
      </c>
      <c r="C470" s="2" t="s">
        <v>70</v>
      </c>
      <c r="D470" s="2" t="s">
        <v>56</v>
      </c>
      <c r="E470" s="2" t="s">
        <v>43</v>
      </c>
      <c r="F470" s="3">
        <v>43934</v>
      </c>
      <c r="G470" s="2" t="s">
        <v>1634</v>
      </c>
      <c r="H470" s="2" t="s">
        <v>1637</v>
      </c>
      <c r="I470" s="2">
        <v>2020</v>
      </c>
      <c r="J470" s="2" t="s">
        <v>1638</v>
      </c>
      <c r="K470" s="2" t="s">
        <v>1626</v>
      </c>
      <c r="L470" s="2">
        <v>11</v>
      </c>
      <c r="M470" s="2">
        <v>10</v>
      </c>
      <c r="N470" s="2">
        <v>4</v>
      </c>
      <c r="O470" s="2">
        <v>44</v>
      </c>
      <c r="P470" s="2">
        <v>6</v>
      </c>
      <c r="Q470" s="2">
        <v>110</v>
      </c>
      <c r="R470" s="2" t="s">
        <v>1657</v>
      </c>
      <c r="S470" s="2" t="s">
        <v>1627</v>
      </c>
      <c r="T470" s="2">
        <v>7</v>
      </c>
      <c r="U470" s="2" t="s">
        <v>26</v>
      </c>
      <c r="V470" s="2" t="s">
        <v>66</v>
      </c>
      <c r="W470" s="2" t="s">
        <v>59</v>
      </c>
    </row>
    <row r="471" spans="1:23" x14ac:dyDescent="0.3">
      <c r="A471" s="2" t="s">
        <v>511</v>
      </c>
      <c r="B471" s="2" t="s">
        <v>30</v>
      </c>
      <c r="C471" s="2" t="s">
        <v>52</v>
      </c>
      <c r="D471" s="2" t="s">
        <v>42</v>
      </c>
      <c r="E471" s="2" t="s">
        <v>53</v>
      </c>
      <c r="F471" s="3">
        <v>43935</v>
      </c>
      <c r="G471" s="2" t="s">
        <v>1623</v>
      </c>
      <c r="H471" s="2" t="s">
        <v>1637</v>
      </c>
      <c r="I471" s="2">
        <v>2020</v>
      </c>
      <c r="J471" s="2" t="s">
        <v>1638</v>
      </c>
      <c r="K471" s="2" t="s">
        <v>1626</v>
      </c>
      <c r="L471" s="2">
        <v>66</v>
      </c>
      <c r="M471" s="2">
        <v>15</v>
      </c>
      <c r="N471" s="2">
        <v>5</v>
      </c>
      <c r="O471" s="2">
        <v>330</v>
      </c>
      <c r="P471" s="2">
        <v>10</v>
      </c>
      <c r="Q471" s="2">
        <v>990</v>
      </c>
      <c r="R471" s="2" t="s">
        <v>1657</v>
      </c>
      <c r="S471" s="2" t="s">
        <v>1627</v>
      </c>
      <c r="T471" s="2">
        <v>77</v>
      </c>
      <c r="U471" s="2" t="s">
        <v>26</v>
      </c>
      <c r="V471" s="2" t="s">
        <v>27</v>
      </c>
      <c r="W471" s="2" t="s">
        <v>45</v>
      </c>
    </row>
    <row r="472" spans="1:23" x14ac:dyDescent="0.3">
      <c r="A472" s="2" t="s">
        <v>78</v>
      </c>
      <c r="B472" s="2" t="s">
        <v>30</v>
      </c>
      <c r="C472" s="2" t="s">
        <v>68</v>
      </c>
      <c r="D472" s="2" t="s">
        <v>64</v>
      </c>
      <c r="E472" s="2" t="s">
        <v>53</v>
      </c>
      <c r="F472" s="3">
        <v>43936</v>
      </c>
      <c r="G472" s="2" t="s">
        <v>1628</v>
      </c>
      <c r="H472" s="2" t="s">
        <v>1637</v>
      </c>
      <c r="I472" s="2">
        <v>2020</v>
      </c>
      <c r="J472" s="2" t="s">
        <v>1638</v>
      </c>
      <c r="K472" s="2" t="s">
        <v>1626</v>
      </c>
      <c r="L472" s="2">
        <v>72</v>
      </c>
      <c r="M472" s="2">
        <v>25</v>
      </c>
      <c r="N472" s="2">
        <v>10</v>
      </c>
      <c r="O472" s="2">
        <v>720</v>
      </c>
      <c r="P472" s="2">
        <v>15</v>
      </c>
      <c r="Q472" s="2">
        <v>1800</v>
      </c>
      <c r="R472" s="2" t="s">
        <v>1657</v>
      </c>
      <c r="S472" s="2" t="s">
        <v>1627</v>
      </c>
      <c r="T472" s="2">
        <v>314</v>
      </c>
      <c r="U472" s="2" t="s">
        <v>26</v>
      </c>
      <c r="V472" s="2" t="s">
        <v>44</v>
      </c>
      <c r="W472" s="2" t="s">
        <v>28</v>
      </c>
    </row>
    <row r="473" spans="1:23" x14ac:dyDescent="0.3">
      <c r="A473" s="2" t="s">
        <v>361</v>
      </c>
      <c r="B473" s="2" t="s">
        <v>40</v>
      </c>
      <c r="C473" s="2" t="s">
        <v>50</v>
      </c>
      <c r="D473" s="2" t="s">
        <v>42</v>
      </c>
      <c r="E473" s="2" t="s">
        <v>48</v>
      </c>
      <c r="F473" s="3">
        <v>43937</v>
      </c>
      <c r="G473" s="2" t="s">
        <v>1629</v>
      </c>
      <c r="H473" s="2" t="s">
        <v>1637</v>
      </c>
      <c r="I473" s="2">
        <v>2020</v>
      </c>
      <c r="J473" s="2" t="s">
        <v>1638</v>
      </c>
      <c r="K473" s="2" t="s">
        <v>1626</v>
      </c>
      <c r="L473" s="2">
        <v>38</v>
      </c>
      <c r="M473" s="2">
        <v>15</v>
      </c>
      <c r="N473" s="2">
        <v>5</v>
      </c>
      <c r="O473" s="2">
        <v>190</v>
      </c>
      <c r="P473" s="2">
        <v>10</v>
      </c>
      <c r="Q473" s="2">
        <v>570</v>
      </c>
      <c r="R473" s="2" t="s">
        <v>1657</v>
      </c>
      <c r="S473" s="2" t="s">
        <v>1627</v>
      </c>
      <c r="T473" s="2">
        <v>324</v>
      </c>
      <c r="U473" s="2" t="s">
        <v>37</v>
      </c>
      <c r="V473" s="2" t="s">
        <v>44</v>
      </c>
      <c r="W473" s="2" t="s">
        <v>45</v>
      </c>
    </row>
    <row r="474" spans="1:23" x14ac:dyDescent="0.3">
      <c r="A474" s="2" t="s">
        <v>512</v>
      </c>
      <c r="B474" s="2" t="s">
        <v>22</v>
      </c>
      <c r="C474" s="2" t="s">
        <v>68</v>
      </c>
      <c r="D474" s="2" t="s">
        <v>42</v>
      </c>
      <c r="E474" s="2" t="s">
        <v>36</v>
      </c>
      <c r="F474" s="3">
        <v>43938</v>
      </c>
      <c r="G474" s="2" t="s">
        <v>1630</v>
      </c>
      <c r="H474" s="2" t="s">
        <v>1637</v>
      </c>
      <c r="I474" s="2">
        <v>2020</v>
      </c>
      <c r="J474" s="2" t="s">
        <v>1638</v>
      </c>
      <c r="K474" s="2" t="s">
        <v>1626</v>
      </c>
      <c r="L474" s="2">
        <v>74</v>
      </c>
      <c r="M474" s="2">
        <v>15</v>
      </c>
      <c r="N474" s="2">
        <v>5</v>
      </c>
      <c r="O474" s="2">
        <v>370</v>
      </c>
      <c r="P474" s="2">
        <v>10</v>
      </c>
      <c r="Q474" s="2">
        <v>1110</v>
      </c>
      <c r="R474" s="2" t="s">
        <v>1656</v>
      </c>
      <c r="S474" s="2" t="s">
        <v>1627</v>
      </c>
      <c r="T474" s="2">
        <v>422</v>
      </c>
      <c r="U474" s="2" t="s">
        <v>26</v>
      </c>
      <c r="V474" s="2" t="s">
        <v>27</v>
      </c>
      <c r="W474" s="2" t="s">
        <v>28</v>
      </c>
    </row>
    <row r="475" spans="1:23" x14ac:dyDescent="0.3">
      <c r="A475" s="2" t="s">
        <v>513</v>
      </c>
      <c r="B475" s="2" t="s">
        <v>30</v>
      </c>
      <c r="C475" s="2" t="s">
        <v>41</v>
      </c>
      <c r="D475" s="2" t="s">
        <v>42</v>
      </c>
      <c r="E475" s="2" t="s">
        <v>48</v>
      </c>
      <c r="F475" s="3">
        <v>43939</v>
      </c>
      <c r="G475" s="2" t="s">
        <v>1631</v>
      </c>
      <c r="H475" s="2" t="s">
        <v>1637</v>
      </c>
      <c r="I475" s="2">
        <v>2020</v>
      </c>
      <c r="J475" s="2" t="s">
        <v>1638</v>
      </c>
      <c r="K475" s="2" t="s">
        <v>1632</v>
      </c>
      <c r="L475" s="2">
        <v>42</v>
      </c>
      <c r="M475" s="2">
        <v>15</v>
      </c>
      <c r="N475" s="2">
        <v>5</v>
      </c>
      <c r="O475" s="2">
        <v>210</v>
      </c>
      <c r="P475" s="2">
        <v>10</v>
      </c>
      <c r="Q475" s="2">
        <v>630</v>
      </c>
      <c r="R475" s="2" t="s">
        <v>1657</v>
      </c>
      <c r="S475" s="2" t="s">
        <v>1627</v>
      </c>
      <c r="T475" s="2">
        <v>537</v>
      </c>
      <c r="U475" s="2" t="s">
        <v>26</v>
      </c>
      <c r="V475" s="2" t="s">
        <v>38</v>
      </c>
      <c r="W475" s="2" t="s">
        <v>59</v>
      </c>
    </row>
    <row r="476" spans="1:23" x14ac:dyDescent="0.3">
      <c r="A476" s="2" t="s">
        <v>514</v>
      </c>
      <c r="B476" s="2" t="s">
        <v>22</v>
      </c>
      <c r="C476" s="2" t="s">
        <v>31</v>
      </c>
      <c r="D476" s="2" t="s">
        <v>64</v>
      </c>
      <c r="E476" s="2" t="s">
        <v>53</v>
      </c>
      <c r="F476" s="3">
        <v>43940</v>
      </c>
      <c r="G476" s="2" t="s">
        <v>1633</v>
      </c>
      <c r="H476" s="2" t="s">
        <v>1637</v>
      </c>
      <c r="I476" s="2">
        <v>2020</v>
      </c>
      <c r="J476" s="2" t="s">
        <v>1638</v>
      </c>
      <c r="K476" s="2" t="s">
        <v>1632</v>
      </c>
      <c r="L476" s="2">
        <v>74</v>
      </c>
      <c r="M476" s="2">
        <v>25</v>
      </c>
      <c r="N476" s="2">
        <v>10</v>
      </c>
      <c r="O476" s="2">
        <v>740</v>
      </c>
      <c r="P476" s="2">
        <v>15</v>
      </c>
      <c r="Q476" s="2">
        <v>1850</v>
      </c>
      <c r="R476" s="2" t="s">
        <v>1656</v>
      </c>
      <c r="S476" s="2" t="s">
        <v>1627</v>
      </c>
      <c r="T476" s="2">
        <v>843</v>
      </c>
      <c r="U476" s="2" t="s">
        <v>37</v>
      </c>
      <c r="V476" s="2" t="s">
        <v>27</v>
      </c>
      <c r="W476" s="2" t="s">
        <v>28</v>
      </c>
    </row>
    <row r="477" spans="1:23" x14ac:dyDescent="0.3">
      <c r="A477" s="2" t="s">
        <v>515</v>
      </c>
      <c r="B477" s="2" t="s">
        <v>22</v>
      </c>
      <c r="C477" s="2" t="s">
        <v>74</v>
      </c>
      <c r="D477" s="2" t="s">
        <v>47</v>
      </c>
      <c r="E477" s="2" t="s">
        <v>53</v>
      </c>
      <c r="F477" s="3">
        <v>43941</v>
      </c>
      <c r="G477" s="2" t="s">
        <v>1634</v>
      </c>
      <c r="H477" s="2" t="s">
        <v>1637</v>
      </c>
      <c r="I477" s="2">
        <v>2020</v>
      </c>
      <c r="J477" s="2" t="s">
        <v>1638</v>
      </c>
      <c r="K477" s="2" t="s">
        <v>1626</v>
      </c>
      <c r="L477" s="2">
        <v>20</v>
      </c>
      <c r="M477" s="2">
        <v>40</v>
      </c>
      <c r="N477" s="2">
        <v>7</v>
      </c>
      <c r="O477" s="2">
        <v>140</v>
      </c>
      <c r="P477" s="2">
        <v>33</v>
      </c>
      <c r="Q477" s="2">
        <v>800</v>
      </c>
      <c r="R477" s="2" t="s">
        <v>1657</v>
      </c>
      <c r="S477" s="2" t="s">
        <v>1627</v>
      </c>
      <c r="T477" s="2">
        <v>946</v>
      </c>
      <c r="U477" s="2" t="s">
        <v>26</v>
      </c>
      <c r="V477" s="2" t="s">
        <v>66</v>
      </c>
      <c r="W477" s="2" t="s">
        <v>28</v>
      </c>
    </row>
    <row r="478" spans="1:23" x14ac:dyDescent="0.3">
      <c r="A478" s="2" t="s">
        <v>516</v>
      </c>
      <c r="B478" s="2" t="s">
        <v>30</v>
      </c>
      <c r="C478" s="2" t="s">
        <v>68</v>
      </c>
      <c r="D478" s="2" t="s">
        <v>32</v>
      </c>
      <c r="E478" s="2" t="s">
        <v>53</v>
      </c>
      <c r="F478" s="3">
        <v>43942</v>
      </c>
      <c r="G478" s="2" t="s">
        <v>1623</v>
      </c>
      <c r="H478" s="2" t="s">
        <v>1637</v>
      </c>
      <c r="I478" s="2">
        <v>2020</v>
      </c>
      <c r="J478" s="2" t="s">
        <v>1638</v>
      </c>
      <c r="K478" s="2" t="s">
        <v>1626</v>
      </c>
      <c r="L478" s="2">
        <v>51</v>
      </c>
      <c r="M478" s="2">
        <v>5</v>
      </c>
      <c r="N478" s="2">
        <v>3</v>
      </c>
      <c r="O478" s="2">
        <v>153</v>
      </c>
      <c r="P478" s="2">
        <v>2</v>
      </c>
      <c r="Q478" s="2">
        <v>255</v>
      </c>
      <c r="R478" s="2" t="s">
        <v>1656</v>
      </c>
      <c r="S478" s="2" t="s">
        <v>1627</v>
      </c>
      <c r="T478" s="2">
        <v>239</v>
      </c>
      <c r="U478" s="2" t="s">
        <v>26</v>
      </c>
      <c r="V478" s="2" t="s">
        <v>38</v>
      </c>
      <c r="W478" s="2" t="s">
        <v>28</v>
      </c>
    </row>
    <row r="479" spans="1:23" x14ac:dyDescent="0.3">
      <c r="A479" s="2" t="s">
        <v>517</v>
      </c>
      <c r="B479" s="2" t="s">
        <v>61</v>
      </c>
      <c r="C479" s="2" t="s">
        <v>74</v>
      </c>
      <c r="D479" s="2" t="s">
        <v>64</v>
      </c>
      <c r="E479" s="2" t="s">
        <v>43</v>
      </c>
      <c r="F479" s="3">
        <v>43943</v>
      </c>
      <c r="G479" s="2" t="s">
        <v>1628</v>
      </c>
      <c r="H479" s="2" t="s">
        <v>1637</v>
      </c>
      <c r="I479" s="2">
        <v>2020</v>
      </c>
      <c r="J479" s="2" t="s">
        <v>1638</v>
      </c>
      <c r="K479" s="2" t="s">
        <v>1626</v>
      </c>
      <c r="L479" s="2">
        <v>62</v>
      </c>
      <c r="M479" s="2">
        <v>25</v>
      </c>
      <c r="N479" s="2">
        <v>10</v>
      </c>
      <c r="O479" s="2">
        <v>620</v>
      </c>
      <c r="P479" s="2">
        <v>15</v>
      </c>
      <c r="Q479" s="2">
        <v>1550</v>
      </c>
      <c r="R479" s="2" t="s">
        <v>1656</v>
      </c>
      <c r="S479" s="2" t="s">
        <v>1627</v>
      </c>
      <c r="T479" s="2">
        <v>281</v>
      </c>
      <c r="U479" s="2" t="s">
        <v>37</v>
      </c>
      <c r="V479" s="2" t="s">
        <v>27</v>
      </c>
      <c r="W479" s="2" t="s">
        <v>59</v>
      </c>
    </row>
    <row r="480" spans="1:23" x14ac:dyDescent="0.3">
      <c r="A480" s="2" t="s">
        <v>518</v>
      </c>
      <c r="B480" s="2" t="s">
        <v>30</v>
      </c>
      <c r="C480" s="2" t="s">
        <v>74</v>
      </c>
      <c r="D480" s="2" t="s">
        <v>24</v>
      </c>
      <c r="E480" s="2" t="s">
        <v>48</v>
      </c>
      <c r="F480" s="3">
        <v>43944</v>
      </c>
      <c r="G480" s="2" t="s">
        <v>1629</v>
      </c>
      <c r="H480" s="2" t="s">
        <v>1637</v>
      </c>
      <c r="I480" s="2">
        <v>2020</v>
      </c>
      <c r="J480" s="2" t="s">
        <v>1638</v>
      </c>
      <c r="K480" s="2" t="s">
        <v>1626</v>
      </c>
      <c r="L480" s="2">
        <v>18</v>
      </c>
      <c r="M480" s="2">
        <v>5</v>
      </c>
      <c r="N480" s="2">
        <v>2</v>
      </c>
      <c r="O480" s="2">
        <v>36</v>
      </c>
      <c r="P480" s="2">
        <v>3</v>
      </c>
      <c r="Q480" s="2">
        <v>90</v>
      </c>
      <c r="R480" s="2" t="s">
        <v>1656</v>
      </c>
      <c r="S480" s="2" t="s">
        <v>1627</v>
      </c>
      <c r="T480" s="2">
        <v>174</v>
      </c>
      <c r="U480" s="2" t="s">
        <v>26</v>
      </c>
      <c r="V480" s="2" t="s">
        <v>38</v>
      </c>
      <c r="W480" s="2" t="s">
        <v>59</v>
      </c>
    </row>
    <row r="481" spans="1:23" x14ac:dyDescent="0.3">
      <c r="A481" s="2" t="s">
        <v>519</v>
      </c>
      <c r="B481" s="2" t="s">
        <v>61</v>
      </c>
      <c r="C481" s="2" t="s">
        <v>34</v>
      </c>
      <c r="D481" s="2" t="s">
        <v>24</v>
      </c>
      <c r="E481" s="2" t="s">
        <v>48</v>
      </c>
      <c r="F481" s="3">
        <v>43945</v>
      </c>
      <c r="G481" s="2" t="s">
        <v>1630</v>
      </c>
      <c r="H481" s="2" t="s">
        <v>1637</v>
      </c>
      <c r="I481" s="2">
        <v>2020</v>
      </c>
      <c r="J481" s="2" t="s">
        <v>1638</v>
      </c>
      <c r="K481" s="2" t="s">
        <v>1626</v>
      </c>
      <c r="L481" s="2">
        <v>64</v>
      </c>
      <c r="M481" s="2">
        <v>5</v>
      </c>
      <c r="N481" s="2">
        <v>2</v>
      </c>
      <c r="O481" s="2">
        <v>128</v>
      </c>
      <c r="P481" s="2">
        <v>3</v>
      </c>
      <c r="Q481" s="2">
        <v>320</v>
      </c>
      <c r="R481" s="2" t="s">
        <v>1657</v>
      </c>
      <c r="S481" s="2" t="s">
        <v>1627</v>
      </c>
      <c r="T481" s="2">
        <v>89</v>
      </c>
      <c r="U481" s="2" t="s">
        <v>37</v>
      </c>
      <c r="V481" s="2" t="s">
        <v>38</v>
      </c>
      <c r="W481" s="2" t="s">
        <v>28</v>
      </c>
    </row>
    <row r="482" spans="1:23" x14ac:dyDescent="0.3">
      <c r="A482" s="2" t="s">
        <v>520</v>
      </c>
      <c r="B482" s="2" t="s">
        <v>40</v>
      </c>
      <c r="C482" s="2" t="s">
        <v>34</v>
      </c>
      <c r="D482" s="2" t="s">
        <v>56</v>
      </c>
      <c r="E482" s="2" t="s">
        <v>53</v>
      </c>
      <c r="F482" s="3">
        <v>43946</v>
      </c>
      <c r="G482" s="2" t="s">
        <v>1631</v>
      </c>
      <c r="H482" s="2" t="s">
        <v>1637</v>
      </c>
      <c r="I482" s="2">
        <v>2020</v>
      </c>
      <c r="J482" s="2" t="s">
        <v>1638</v>
      </c>
      <c r="K482" s="2" t="s">
        <v>1632</v>
      </c>
      <c r="L482" s="2">
        <v>59</v>
      </c>
      <c r="M482" s="2">
        <v>10</v>
      </c>
      <c r="N482" s="2">
        <v>4</v>
      </c>
      <c r="O482" s="2">
        <v>236</v>
      </c>
      <c r="P482" s="2">
        <v>6</v>
      </c>
      <c r="Q482" s="2">
        <v>590</v>
      </c>
      <c r="R482" s="2" t="s">
        <v>1657</v>
      </c>
      <c r="S482" s="2" t="s">
        <v>1627</v>
      </c>
      <c r="T482" s="2">
        <v>421</v>
      </c>
      <c r="U482" s="2" t="s">
        <v>26</v>
      </c>
      <c r="V482" s="2" t="s">
        <v>27</v>
      </c>
      <c r="W482" s="2" t="s">
        <v>28</v>
      </c>
    </row>
    <row r="483" spans="1:23" x14ac:dyDescent="0.3">
      <c r="A483" s="2" t="s">
        <v>521</v>
      </c>
      <c r="B483" s="2" t="s">
        <v>30</v>
      </c>
      <c r="C483" s="2" t="s">
        <v>34</v>
      </c>
      <c r="D483" s="2" t="s">
        <v>56</v>
      </c>
      <c r="E483" s="2" t="s">
        <v>48</v>
      </c>
      <c r="F483" s="3">
        <v>43947</v>
      </c>
      <c r="G483" s="2" t="s">
        <v>1633</v>
      </c>
      <c r="H483" s="2" t="s">
        <v>1637</v>
      </c>
      <c r="I483" s="2">
        <v>2020</v>
      </c>
      <c r="J483" s="2" t="s">
        <v>1638</v>
      </c>
      <c r="K483" s="2" t="s">
        <v>1632</v>
      </c>
      <c r="L483" s="2">
        <v>97</v>
      </c>
      <c r="M483" s="2">
        <v>10</v>
      </c>
      <c r="N483" s="2">
        <v>4</v>
      </c>
      <c r="O483" s="2">
        <v>388</v>
      </c>
      <c r="P483" s="2">
        <v>6</v>
      </c>
      <c r="Q483" s="2">
        <v>970</v>
      </c>
      <c r="R483" s="2" t="s">
        <v>1656</v>
      </c>
      <c r="S483" s="2" t="s">
        <v>1627</v>
      </c>
      <c r="T483" s="2">
        <v>846</v>
      </c>
      <c r="U483" s="2" t="s">
        <v>26</v>
      </c>
      <c r="V483" s="2" t="s">
        <v>27</v>
      </c>
      <c r="W483" s="2" t="s">
        <v>59</v>
      </c>
    </row>
    <row r="484" spans="1:23" x14ac:dyDescent="0.3">
      <c r="A484" s="2" t="s">
        <v>522</v>
      </c>
      <c r="B484" s="2" t="s">
        <v>61</v>
      </c>
      <c r="C484" s="2" t="s">
        <v>74</v>
      </c>
      <c r="D484" s="2" t="s">
        <v>24</v>
      </c>
      <c r="E484" s="2" t="s">
        <v>36</v>
      </c>
      <c r="F484" s="3">
        <v>43948</v>
      </c>
      <c r="G484" s="2" t="s">
        <v>1634</v>
      </c>
      <c r="H484" s="2" t="s">
        <v>1637</v>
      </c>
      <c r="I484" s="2">
        <v>2020</v>
      </c>
      <c r="J484" s="2" t="s">
        <v>1638</v>
      </c>
      <c r="K484" s="2" t="s">
        <v>1626</v>
      </c>
      <c r="L484" s="2">
        <v>49</v>
      </c>
      <c r="M484" s="2">
        <v>5</v>
      </c>
      <c r="N484" s="2">
        <v>2</v>
      </c>
      <c r="O484" s="2">
        <v>98</v>
      </c>
      <c r="P484" s="2">
        <v>3</v>
      </c>
      <c r="Q484" s="2">
        <v>245</v>
      </c>
      <c r="R484" s="2" t="s">
        <v>1656</v>
      </c>
      <c r="S484" s="2" t="s">
        <v>1627</v>
      </c>
      <c r="T484" s="2">
        <v>351</v>
      </c>
      <c r="U484" s="2" t="s">
        <v>26</v>
      </c>
      <c r="V484" s="2" t="s">
        <v>66</v>
      </c>
      <c r="W484" s="2" t="s">
        <v>59</v>
      </c>
    </row>
    <row r="485" spans="1:23" x14ac:dyDescent="0.3">
      <c r="A485" s="2" t="s">
        <v>523</v>
      </c>
      <c r="B485" s="2" t="s">
        <v>61</v>
      </c>
      <c r="C485" s="2" t="s">
        <v>74</v>
      </c>
      <c r="D485" s="2" t="s">
        <v>56</v>
      </c>
      <c r="E485" s="2" t="s">
        <v>48</v>
      </c>
      <c r="F485" s="3">
        <v>43949</v>
      </c>
      <c r="G485" s="2" t="s">
        <v>1623</v>
      </c>
      <c r="H485" s="2" t="s">
        <v>1637</v>
      </c>
      <c r="I485" s="2">
        <v>2020</v>
      </c>
      <c r="J485" s="2" t="s">
        <v>1638</v>
      </c>
      <c r="K485" s="2" t="s">
        <v>1626</v>
      </c>
      <c r="L485" s="2">
        <v>86</v>
      </c>
      <c r="M485" s="2">
        <v>10</v>
      </c>
      <c r="N485" s="2">
        <v>4</v>
      </c>
      <c r="O485" s="2">
        <v>344</v>
      </c>
      <c r="P485" s="2">
        <v>6</v>
      </c>
      <c r="Q485" s="2">
        <v>860</v>
      </c>
      <c r="R485" s="2" t="s">
        <v>1656</v>
      </c>
      <c r="S485" s="2" t="s">
        <v>1627</v>
      </c>
      <c r="T485" s="2">
        <v>783</v>
      </c>
      <c r="U485" s="2" t="s">
        <v>37</v>
      </c>
      <c r="V485" s="2" t="s">
        <v>27</v>
      </c>
      <c r="W485" s="2" t="s">
        <v>28</v>
      </c>
    </row>
    <row r="486" spans="1:23" x14ac:dyDescent="0.3">
      <c r="A486" s="2" t="s">
        <v>524</v>
      </c>
      <c r="B486" s="2" t="s">
        <v>61</v>
      </c>
      <c r="C486" s="2" t="s">
        <v>31</v>
      </c>
      <c r="D486" s="2" t="s">
        <v>24</v>
      </c>
      <c r="E486" s="2" t="s">
        <v>36</v>
      </c>
      <c r="F486" s="3">
        <v>43950</v>
      </c>
      <c r="G486" s="2" t="s">
        <v>1628</v>
      </c>
      <c r="H486" s="2" t="s">
        <v>1637</v>
      </c>
      <c r="I486" s="2">
        <v>2020</v>
      </c>
      <c r="J486" s="2" t="s">
        <v>1638</v>
      </c>
      <c r="K486" s="2" t="s">
        <v>1626</v>
      </c>
      <c r="L486" s="2">
        <v>90</v>
      </c>
      <c r="M486" s="2">
        <v>5</v>
      </c>
      <c r="N486" s="2">
        <v>2</v>
      </c>
      <c r="O486" s="2">
        <v>180</v>
      </c>
      <c r="P486" s="2">
        <v>3</v>
      </c>
      <c r="Q486" s="2">
        <v>450</v>
      </c>
      <c r="R486" s="2" t="s">
        <v>1657</v>
      </c>
      <c r="S486" s="2" t="s">
        <v>1627</v>
      </c>
      <c r="T486" s="2">
        <v>78</v>
      </c>
      <c r="U486" s="2" t="s">
        <v>26</v>
      </c>
      <c r="V486" s="2" t="s">
        <v>27</v>
      </c>
      <c r="W486" s="2" t="s">
        <v>59</v>
      </c>
    </row>
    <row r="487" spans="1:23" x14ac:dyDescent="0.3">
      <c r="A487" s="2" t="s">
        <v>525</v>
      </c>
      <c r="B487" s="2" t="s">
        <v>61</v>
      </c>
      <c r="C487" s="2" t="s">
        <v>41</v>
      </c>
      <c r="D487" s="2" t="s">
        <v>56</v>
      </c>
      <c r="E487" s="2" t="s">
        <v>25</v>
      </c>
      <c r="F487" s="3">
        <v>43951</v>
      </c>
      <c r="G487" s="2" t="s">
        <v>1629</v>
      </c>
      <c r="H487" s="2" t="s">
        <v>1637</v>
      </c>
      <c r="I487" s="2">
        <v>2020</v>
      </c>
      <c r="J487" s="2" t="s">
        <v>1638</v>
      </c>
      <c r="K487" s="2" t="s">
        <v>1626</v>
      </c>
      <c r="L487" s="2">
        <v>84</v>
      </c>
      <c r="M487" s="2">
        <v>10</v>
      </c>
      <c r="N487" s="2">
        <v>4</v>
      </c>
      <c r="O487" s="2">
        <v>336</v>
      </c>
      <c r="P487" s="2">
        <v>6</v>
      </c>
      <c r="Q487" s="2">
        <v>840</v>
      </c>
      <c r="R487" s="2" t="s">
        <v>1656</v>
      </c>
      <c r="S487" s="2" t="s">
        <v>1627</v>
      </c>
      <c r="T487" s="2">
        <v>490</v>
      </c>
      <c r="U487" s="2" t="s">
        <v>37</v>
      </c>
      <c r="V487" s="2" t="s">
        <v>44</v>
      </c>
      <c r="W487" s="2" t="s">
        <v>28</v>
      </c>
    </row>
    <row r="488" spans="1:23" x14ac:dyDescent="0.3">
      <c r="A488" s="2" t="s">
        <v>526</v>
      </c>
      <c r="B488" s="2" t="s">
        <v>22</v>
      </c>
      <c r="C488" s="2" t="s">
        <v>41</v>
      </c>
      <c r="D488" s="2" t="s">
        <v>24</v>
      </c>
      <c r="E488" s="2" t="s">
        <v>36</v>
      </c>
      <c r="F488" s="3">
        <v>43952</v>
      </c>
      <c r="G488" s="2" t="s">
        <v>1630</v>
      </c>
      <c r="H488" s="2" t="s">
        <v>1639</v>
      </c>
      <c r="I488" s="2">
        <v>2020</v>
      </c>
      <c r="J488" s="2" t="s">
        <v>1638</v>
      </c>
      <c r="K488" s="2" t="s">
        <v>1626</v>
      </c>
      <c r="L488" s="2">
        <v>49</v>
      </c>
      <c r="M488" s="2">
        <v>5</v>
      </c>
      <c r="N488" s="2">
        <v>2</v>
      </c>
      <c r="O488" s="2">
        <v>98</v>
      </c>
      <c r="P488" s="2">
        <v>3</v>
      </c>
      <c r="Q488" s="2">
        <v>245</v>
      </c>
      <c r="R488" s="2" t="s">
        <v>1656</v>
      </c>
      <c r="S488" s="2" t="s">
        <v>1627</v>
      </c>
      <c r="T488" s="2">
        <v>469</v>
      </c>
      <c r="U488" s="2" t="s">
        <v>37</v>
      </c>
      <c r="V488" s="2" t="s">
        <v>27</v>
      </c>
      <c r="W488" s="2" t="s">
        <v>28</v>
      </c>
    </row>
    <row r="489" spans="1:23" x14ac:dyDescent="0.3">
      <c r="A489" s="2" t="s">
        <v>527</v>
      </c>
      <c r="B489" s="2" t="s">
        <v>22</v>
      </c>
      <c r="C489" s="2" t="s">
        <v>50</v>
      </c>
      <c r="D489" s="2" t="s">
        <v>35</v>
      </c>
      <c r="E489" s="2" t="s">
        <v>43</v>
      </c>
      <c r="F489" s="3">
        <v>43953</v>
      </c>
      <c r="G489" s="2" t="s">
        <v>1631</v>
      </c>
      <c r="H489" s="2" t="s">
        <v>1639</v>
      </c>
      <c r="I489" s="2">
        <v>2020</v>
      </c>
      <c r="J489" s="2" t="s">
        <v>1638</v>
      </c>
      <c r="K489" s="2" t="s">
        <v>1632</v>
      </c>
      <c r="L489" s="2">
        <v>12</v>
      </c>
      <c r="M489" s="2">
        <v>5</v>
      </c>
      <c r="N489" s="2">
        <v>2</v>
      </c>
      <c r="O489" s="2">
        <v>24</v>
      </c>
      <c r="P489" s="2">
        <v>3</v>
      </c>
      <c r="Q489" s="2">
        <v>60</v>
      </c>
      <c r="R489" s="2" t="s">
        <v>1656</v>
      </c>
      <c r="S489" s="2" t="s">
        <v>1627</v>
      </c>
      <c r="T489" s="2">
        <v>609</v>
      </c>
      <c r="U489" s="2" t="s">
        <v>26</v>
      </c>
      <c r="V489" s="2" t="s">
        <v>66</v>
      </c>
      <c r="W489" s="2" t="s">
        <v>28</v>
      </c>
    </row>
    <row r="490" spans="1:23" x14ac:dyDescent="0.3">
      <c r="A490" s="2" t="s">
        <v>528</v>
      </c>
      <c r="B490" s="2" t="s">
        <v>40</v>
      </c>
      <c r="C490" s="2" t="s">
        <v>50</v>
      </c>
      <c r="D490" s="2" t="s">
        <v>47</v>
      </c>
      <c r="E490" s="2" t="s">
        <v>53</v>
      </c>
      <c r="F490" s="3">
        <v>43954</v>
      </c>
      <c r="G490" s="2" t="s">
        <v>1633</v>
      </c>
      <c r="H490" s="2" t="s">
        <v>1639</v>
      </c>
      <c r="I490" s="2">
        <v>2020</v>
      </c>
      <c r="J490" s="2" t="s">
        <v>1638</v>
      </c>
      <c r="K490" s="2" t="s">
        <v>1632</v>
      </c>
      <c r="L490" s="2">
        <v>21</v>
      </c>
      <c r="M490" s="2">
        <v>40</v>
      </c>
      <c r="N490" s="2">
        <v>7</v>
      </c>
      <c r="O490" s="2">
        <v>147</v>
      </c>
      <c r="P490" s="2">
        <v>33</v>
      </c>
      <c r="Q490" s="2">
        <v>840</v>
      </c>
      <c r="R490" s="2" t="s">
        <v>1656</v>
      </c>
      <c r="S490" s="2" t="s">
        <v>1627</v>
      </c>
      <c r="T490" s="2">
        <v>26</v>
      </c>
      <c r="U490" s="2" t="s">
        <v>37</v>
      </c>
      <c r="V490" s="2" t="s">
        <v>66</v>
      </c>
      <c r="W490" s="2" t="s">
        <v>28</v>
      </c>
    </row>
    <row r="491" spans="1:23" x14ac:dyDescent="0.3">
      <c r="A491" s="2" t="s">
        <v>529</v>
      </c>
      <c r="B491" s="2" t="s">
        <v>40</v>
      </c>
      <c r="C491" s="2" t="s">
        <v>31</v>
      </c>
      <c r="D491" s="2" t="s">
        <v>32</v>
      </c>
      <c r="E491" s="2" t="s">
        <v>53</v>
      </c>
      <c r="F491" s="3">
        <v>43955</v>
      </c>
      <c r="G491" s="2" t="s">
        <v>1634</v>
      </c>
      <c r="H491" s="2" t="s">
        <v>1639</v>
      </c>
      <c r="I491" s="2">
        <v>2020</v>
      </c>
      <c r="J491" s="2" t="s">
        <v>1638</v>
      </c>
      <c r="K491" s="2" t="s">
        <v>1626</v>
      </c>
      <c r="L491" s="2">
        <v>60</v>
      </c>
      <c r="M491" s="2">
        <v>5</v>
      </c>
      <c r="N491" s="2">
        <v>3</v>
      </c>
      <c r="O491" s="2">
        <v>180</v>
      </c>
      <c r="P491" s="2">
        <v>2</v>
      </c>
      <c r="Q491" s="2">
        <v>300</v>
      </c>
      <c r="R491" s="2" t="s">
        <v>1656</v>
      </c>
      <c r="S491" s="2" t="s">
        <v>1627</v>
      </c>
      <c r="T491" s="2">
        <v>839</v>
      </c>
      <c r="U491" s="2" t="s">
        <v>26</v>
      </c>
      <c r="V491" s="2" t="s">
        <v>44</v>
      </c>
      <c r="W491" s="2" t="s">
        <v>45</v>
      </c>
    </row>
    <row r="492" spans="1:23" x14ac:dyDescent="0.3">
      <c r="A492" s="2" t="s">
        <v>530</v>
      </c>
      <c r="B492" s="2" t="s">
        <v>22</v>
      </c>
      <c r="C492" s="2" t="s">
        <v>70</v>
      </c>
      <c r="D492" s="2" t="s">
        <v>56</v>
      </c>
      <c r="E492" s="2" t="s">
        <v>48</v>
      </c>
      <c r="F492" s="3">
        <v>43956</v>
      </c>
      <c r="G492" s="2" t="s">
        <v>1623</v>
      </c>
      <c r="H492" s="2" t="s">
        <v>1639</v>
      </c>
      <c r="I492" s="2">
        <v>2020</v>
      </c>
      <c r="J492" s="2" t="s">
        <v>1638</v>
      </c>
      <c r="K492" s="2" t="s">
        <v>1626</v>
      </c>
      <c r="L492" s="2">
        <v>97</v>
      </c>
      <c r="M492" s="2">
        <v>10</v>
      </c>
      <c r="N492" s="2">
        <v>4</v>
      </c>
      <c r="O492" s="2">
        <v>388</v>
      </c>
      <c r="P492" s="2">
        <v>6</v>
      </c>
      <c r="Q492" s="2">
        <v>970</v>
      </c>
      <c r="R492" s="2" t="s">
        <v>1657</v>
      </c>
      <c r="S492" s="2" t="s">
        <v>1627</v>
      </c>
      <c r="T492" s="2">
        <v>75</v>
      </c>
      <c r="U492" s="2" t="s">
        <v>37</v>
      </c>
      <c r="V492" s="2" t="s">
        <v>27</v>
      </c>
      <c r="W492" s="2" t="s">
        <v>28</v>
      </c>
    </row>
    <row r="493" spans="1:23" x14ac:dyDescent="0.3">
      <c r="A493" s="2" t="s">
        <v>531</v>
      </c>
      <c r="B493" s="2" t="s">
        <v>22</v>
      </c>
      <c r="C493" s="2" t="s">
        <v>50</v>
      </c>
      <c r="D493" s="2" t="s">
        <v>64</v>
      </c>
      <c r="E493" s="2" t="s">
        <v>36</v>
      </c>
      <c r="F493" s="3">
        <v>43957</v>
      </c>
      <c r="G493" s="2" t="s">
        <v>1628</v>
      </c>
      <c r="H493" s="2" t="s">
        <v>1639</v>
      </c>
      <c r="I493" s="2">
        <v>2020</v>
      </c>
      <c r="J493" s="2" t="s">
        <v>1638</v>
      </c>
      <c r="K493" s="2" t="s">
        <v>1626</v>
      </c>
      <c r="L493" s="2">
        <v>42</v>
      </c>
      <c r="M493" s="2">
        <v>25</v>
      </c>
      <c r="N493" s="2">
        <v>10</v>
      </c>
      <c r="O493" s="2">
        <v>420</v>
      </c>
      <c r="P493" s="2">
        <v>15</v>
      </c>
      <c r="Q493" s="2">
        <v>1050</v>
      </c>
      <c r="R493" s="2" t="s">
        <v>1656</v>
      </c>
      <c r="S493" s="2" t="s">
        <v>1627</v>
      </c>
      <c r="T493" s="2">
        <v>193</v>
      </c>
      <c r="U493" s="2" t="s">
        <v>26</v>
      </c>
      <c r="V493" s="2" t="s">
        <v>38</v>
      </c>
      <c r="W493" s="2" t="s">
        <v>28</v>
      </c>
    </row>
    <row r="494" spans="1:23" x14ac:dyDescent="0.3">
      <c r="A494" s="2" t="s">
        <v>532</v>
      </c>
      <c r="B494" s="2" t="s">
        <v>30</v>
      </c>
      <c r="C494" s="2" t="s">
        <v>34</v>
      </c>
      <c r="D494" s="2" t="s">
        <v>47</v>
      </c>
      <c r="E494" s="2" t="s">
        <v>57</v>
      </c>
      <c r="F494" s="3">
        <v>43958</v>
      </c>
      <c r="G494" s="2" t="s">
        <v>1629</v>
      </c>
      <c r="H494" s="2" t="s">
        <v>1639</v>
      </c>
      <c r="I494" s="2">
        <v>2020</v>
      </c>
      <c r="J494" s="2" t="s">
        <v>1638</v>
      </c>
      <c r="K494" s="2" t="s">
        <v>1626</v>
      </c>
      <c r="L494" s="2">
        <v>49</v>
      </c>
      <c r="M494" s="2">
        <v>40</v>
      </c>
      <c r="N494" s="2">
        <v>7</v>
      </c>
      <c r="O494" s="2">
        <v>343</v>
      </c>
      <c r="P494" s="2">
        <v>33</v>
      </c>
      <c r="Q494" s="2">
        <v>1960</v>
      </c>
      <c r="R494" s="2" t="s">
        <v>1656</v>
      </c>
      <c r="S494" s="2" t="s">
        <v>1627</v>
      </c>
      <c r="T494" s="2">
        <v>861</v>
      </c>
      <c r="U494" s="2" t="s">
        <v>26</v>
      </c>
      <c r="V494" s="2" t="s">
        <v>44</v>
      </c>
      <c r="W494" s="2" t="s">
        <v>45</v>
      </c>
    </row>
    <row r="495" spans="1:23" x14ac:dyDescent="0.3">
      <c r="A495" s="2" t="s">
        <v>533</v>
      </c>
      <c r="B495" s="2" t="s">
        <v>22</v>
      </c>
      <c r="C495" s="2" t="s">
        <v>52</v>
      </c>
      <c r="D495" s="2" t="s">
        <v>42</v>
      </c>
      <c r="E495" s="2" t="s">
        <v>53</v>
      </c>
      <c r="F495" s="3">
        <v>43959</v>
      </c>
      <c r="G495" s="2" t="s">
        <v>1630</v>
      </c>
      <c r="H495" s="2" t="s">
        <v>1639</v>
      </c>
      <c r="I495" s="2">
        <v>2020</v>
      </c>
      <c r="J495" s="2" t="s">
        <v>1638</v>
      </c>
      <c r="K495" s="2" t="s">
        <v>1626</v>
      </c>
      <c r="L495" s="2">
        <v>13</v>
      </c>
      <c r="M495" s="2">
        <v>15</v>
      </c>
      <c r="N495" s="2">
        <v>5</v>
      </c>
      <c r="O495" s="2">
        <v>65</v>
      </c>
      <c r="P495" s="2">
        <v>10</v>
      </c>
      <c r="Q495" s="2">
        <v>195</v>
      </c>
      <c r="R495" s="2" t="s">
        <v>1657</v>
      </c>
      <c r="S495" s="2" t="s">
        <v>1627</v>
      </c>
      <c r="T495" s="2">
        <v>235</v>
      </c>
      <c r="U495" s="2" t="s">
        <v>37</v>
      </c>
      <c r="V495" s="2" t="s">
        <v>38</v>
      </c>
      <c r="W495" s="2" t="s">
        <v>59</v>
      </c>
    </row>
    <row r="496" spans="1:23" x14ac:dyDescent="0.3">
      <c r="A496" s="2" t="s">
        <v>534</v>
      </c>
      <c r="B496" s="2" t="s">
        <v>40</v>
      </c>
      <c r="C496" s="2" t="s">
        <v>50</v>
      </c>
      <c r="D496" s="2" t="s">
        <v>56</v>
      </c>
      <c r="E496" s="2" t="s">
        <v>25</v>
      </c>
      <c r="F496" s="3">
        <v>43960</v>
      </c>
      <c r="G496" s="2" t="s">
        <v>1631</v>
      </c>
      <c r="H496" s="2" t="s">
        <v>1639</v>
      </c>
      <c r="I496" s="2">
        <v>2020</v>
      </c>
      <c r="J496" s="2" t="s">
        <v>1638</v>
      </c>
      <c r="K496" s="2" t="s">
        <v>1632</v>
      </c>
      <c r="L496" s="2">
        <v>78</v>
      </c>
      <c r="M496" s="2">
        <v>10</v>
      </c>
      <c r="N496" s="2">
        <v>4</v>
      </c>
      <c r="O496" s="2">
        <v>312</v>
      </c>
      <c r="P496" s="2">
        <v>6</v>
      </c>
      <c r="Q496" s="2">
        <v>780</v>
      </c>
      <c r="R496" s="2" t="s">
        <v>1656</v>
      </c>
      <c r="S496" s="2" t="s">
        <v>1627</v>
      </c>
      <c r="T496" s="2">
        <v>38</v>
      </c>
      <c r="U496" s="2" t="s">
        <v>26</v>
      </c>
      <c r="V496" s="2" t="s">
        <v>38</v>
      </c>
      <c r="W496" s="2" t="s">
        <v>45</v>
      </c>
    </row>
    <row r="497" spans="1:23" x14ac:dyDescent="0.3">
      <c r="A497" s="2" t="s">
        <v>535</v>
      </c>
      <c r="B497" s="2" t="s">
        <v>30</v>
      </c>
      <c r="C497" s="2" t="s">
        <v>74</v>
      </c>
      <c r="D497" s="2" t="s">
        <v>64</v>
      </c>
      <c r="E497" s="2" t="s">
        <v>57</v>
      </c>
      <c r="F497" s="3">
        <v>43961</v>
      </c>
      <c r="G497" s="2" t="s">
        <v>1633</v>
      </c>
      <c r="H497" s="2" t="s">
        <v>1639</v>
      </c>
      <c r="I497" s="2">
        <v>2020</v>
      </c>
      <c r="J497" s="2" t="s">
        <v>1638</v>
      </c>
      <c r="K497" s="2" t="s">
        <v>1632</v>
      </c>
      <c r="L497" s="2">
        <v>49</v>
      </c>
      <c r="M497" s="2">
        <v>25</v>
      </c>
      <c r="N497" s="2">
        <v>10</v>
      </c>
      <c r="O497" s="2">
        <v>490</v>
      </c>
      <c r="P497" s="2">
        <v>15</v>
      </c>
      <c r="Q497" s="2">
        <v>1225</v>
      </c>
      <c r="R497" s="2" t="s">
        <v>1656</v>
      </c>
      <c r="S497" s="2" t="s">
        <v>1627</v>
      </c>
      <c r="T497" s="2">
        <v>79</v>
      </c>
      <c r="U497" s="2" t="s">
        <v>26</v>
      </c>
      <c r="V497" s="2" t="s">
        <v>27</v>
      </c>
      <c r="W497" s="2" t="s">
        <v>28</v>
      </c>
    </row>
    <row r="498" spans="1:23" x14ac:dyDescent="0.3">
      <c r="A498" s="2" t="s">
        <v>536</v>
      </c>
      <c r="B498" s="2" t="s">
        <v>40</v>
      </c>
      <c r="C498" s="2" t="s">
        <v>34</v>
      </c>
      <c r="D498" s="2" t="s">
        <v>64</v>
      </c>
      <c r="E498" s="2" t="s">
        <v>25</v>
      </c>
      <c r="F498" s="3">
        <v>43962</v>
      </c>
      <c r="G498" s="2" t="s">
        <v>1634</v>
      </c>
      <c r="H498" s="2" t="s">
        <v>1639</v>
      </c>
      <c r="I498" s="2">
        <v>2020</v>
      </c>
      <c r="J498" s="2" t="s">
        <v>1638</v>
      </c>
      <c r="K498" s="2" t="s">
        <v>1626</v>
      </c>
      <c r="L498" s="2">
        <v>20</v>
      </c>
      <c r="M498" s="2">
        <v>25</v>
      </c>
      <c r="N498" s="2">
        <v>10</v>
      </c>
      <c r="O498" s="2">
        <v>200</v>
      </c>
      <c r="P498" s="2">
        <v>15</v>
      </c>
      <c r="Q498" s="2">
        <v>500</v>
      </c>
      <c r="R498" s="2" t="s">
        <v>1656</v>
      </c>
      <c r="S498" s="2" t="s">
        <v>1627</v>
      </c>
      <c r="T498" s="2">
        <v>364</v>
      </c>
      <c r="U498" s="2" t="s">
        <v>26</v>
      </c>
      <c r="V498" s="2" t="s">
        <v>38</v>
      </c>
      <c r="W498" s="2" t="s">
        <v>59</v>
      </c>
    </row>
    <row r="499" spans="1:23" x14ac:dyDescent="0.3">
      <c r="A499" s="2" t="s">
        <v>537</v>
      </c>
      <c r="B499" s="2" t="s">
        <v>61</v>
      </c>
      <c r="C499" s="2" t="s">
        <v>34</v>
      </c>
      <c r="D499" s="2" t="s">
        <v>56</v>
      </c>
      <c r="E499" s="2" t="s">
        <v>48</v>
      </c>
      <c r="F499" s="3">
        <v>43963</v>
      </c>
      <c r="G499" s="2" t="s">
        <v>1623</v>
      </c>
      <c r="H499" s="2" t="s">
        <v>1639</v>
      </c>
      <c r="I499" s="2">
        <v>2020</v>
      </c>
      <c r="J499" s="2" t="s">
        <v>1638</v>
      </c>
      <c r="K499" s="2" t="s">
        <v>1626</v>
      </c>
      <c r="L499" s="2">
        <v>59</v>
      </c>
      <c r="M499" s="2">
        <v>10</v>
      </c>
      <c r="N499" s="2">
        <v>4</v>
      </c>
      <c r="O499" s="2">
        <v>236</v>
      </c>
      <c r="P499" s="2">
        <v>6</v>
      </c>
      <c r="Q499" s="2">
        <v>590</v>
      </c>
      <c r="R499" s="2" t="s">
        <v>1657</v>
      </c>
      <c r="S499" s="2" t="s">
        <v>1627</v>
      </c>
      <c r="T499" s="2">
        <v>674</v>
      </c>
      <c r="U499" s="2" t="s">
        <v>26</v>
      </c>
      <c r="V499" s="2" t="s">
        <v>66</v>
      </c>
      <c r="W499" s="2" t="s">
        <v>28</v>
      </c>
    </row>
    <row r="500" spans="1:23" x14ac:dyDescent="0.3">
      <c r="A500" s="2" t="s">
        <v>538</v>
      </c>
      <c r="B500" s="2" t="s">
        <v>40</v>
      </c>
      <c r="C500" s="2" t="s">
        <v>31</v>
      </c>
      <c r="D500" s="2" t="s">
        <v>42</v>
      </c>
      <c r="E500" s="2" t="s">
        <v>48</v>
      </c>
      <c r="F500" s="3">
        <v>43964</v>
      </c>
      <c r="G500" s="2" t="s">
        <v>1628</v>
      </c>
      <c r="H500" s="2" t="s">
        <v>1639</v>
      </c>
      <c r="I500" s="2">
        <v>2020</v>
      </c>
      <c r="J500" s="2" t="s">
        <v>1638</v>
      </c>
      <c r="K500" s="2" t="s">
        <v>1626</v>
      </c>
      <c r="L500" s="2">
        <v>52</v>
      </c>
      <c r="M500" s="2">
        <v>15</v>
      </c>
      <c r="N500" s="2">
        <v>5</v>
      </c>
      <c r="O500" s="2">
        <v>260</v>
      </c>
      <c r="P500" s="2">
        <v>10</v>
      </c>
      <c r="Q500" s="2">
        <v>780</v>
      </c>
      <c r="R500" s="2" t="s">
        <v>1657</v>
      </c>
      <c r="S500" s="2" t="s">
        <v>1627</v>
      </c>
      <c r="T500" s="2">
        <v>665</v>
      </c>
      <c r="U500" s="2" t="s">
        <v>26</v>
      </c>
      <c r="V500" s="2" t="s">
        <v>66</v>
      </c>
      <c r="W500" s="2" t="s">
        <v>28</v>
      </c>
    </row>
    <row r="501" spans="1:23" x14ac:dyDescent="0.3">
      <c r="A501" s="2" t="s">
        <v>539</v>
      </c>
      <c r="B501" s="2" t="s">
        <v>22</v>
      </c>
      <c r="C501" s="2" t="s">
        <v>74</v>
      </c>
      <c r="D501" s="2" t="s">
        <v>35</v>
      </c>
      <c r="E501" s="2" t="s">
        <v>43</v>
      </c>
      <c r="F501" s="3">
        <v>43965</v>
      </c>
      <c r="G501" s="2" t="s">
        <v>1629</v>
      </c>
      <c r="H501" s="2" t="s">
        <v>1639</v>
      </c>
      <c r="I501" s="2">
        <v>2020</v>
      </c>
      <c r="J501" s="2" t="s">
        <v>1638</v>
      </c>
      <c r="K501" s="2" t="s">
        <v>1626</v>
      </c>
      <c r="L501" s="2">
        <v>45</v>
      </c>
      <c r="M501" s="2">
        <v>5</v>
      </c>
      <c r="N501" s="2">
        <v>2</v>
      </c>
      <c r="O501" s="2">
        <v>90</v>
      </c>
      <c r="P501" s="2">
        <v>3</v>
      </c>
      <c r="Q501" s="2">
        <v>225</v>
      </c>
      <c r="R501" s="2" t="s">
        <v>1657</v>
      </c>
      <c r="S501" s="2" t="s">
        <v>1627</v>
      </c>
      <c r="T501" s="2">
        <v>431</v>
      </c>
      <c r="U501" s="2" t="s">
        <v>26</v>
      </c>
      <c r="V501" s="2" t="s">
        <v>27</v>
      </c>
      <c r="W501" s="2" t="s">
        <v>28</v>
      </c>
    </row>
    <row r="502" spans="1:23" x14ac:dyDescent="0.3">
      <c r="A502" s="2" t="s">
        <v>540</v>
      </c>
      <c r="B502" s="2" t="s">
        <v>40</v>
      </c>
      <c r="C502" s="2" t="s">
        <v>70</v>
      </c>
      <c r="D502" s="2" t="s">
        <v>47</v>
      </c>
      <c r="E502" s="2" t="s">
        <v>36</v>
      </c>
      <c r="F502" s="3">
        <v>43966</v>
      </c>
      <c r="G502" s="2" t="s">
        <v>1630</v>
      </c>
      <c r="H502" s="2" t="s">
        <v>1639</v>
      </c>
      <c r="I502" s="2">
        <v>2020</v>
      </c>
      <c r="J502" s="2" t="s">
        <v>1638</v>
      </c>
      <c r="K502" s="2" t="s">
        <v>1626</v>
      </c>
      <c r="L502" s="2">
        <v>24</v>
      </c>
      <c r="M502" s="2">
        <v>40</v>
      </c>
      <c r="N502" s="2">
        <v>7</v>
      </c>
      <c r="O502" s="2">
        <v>168</v>
      </c>
      <c r="P502" s="2">
        <v>33</v>
      </c>
      <c r="Q502" s="2">
        <v>960</v>
      </c>
      <c r="R502" s="2" t="s">
        <v>1656</v>
      </c>
      <c r="S502" s="2" t="s">
        <v>1627</v>
      </c>
      <c r="T502" s="2">
        <v>806</v>
      </c>
      <c r="U502" s="2" t="s">
        <v>37</v>
      </c>
      <c r="V502" s="2" t="s">
        <v>38</v>
      </c>
      <c r="W502" s="2" t="s">
        <v>28</v>
      </c>
    </row>
    <row r="503" spans="1:23" x14ac:dyDescent="0.3">
      <c r="A503" s="2" t="s">
        <v>541</v>
      </c>
      <c r="B503" s="2" t="s">
        <v>40</v>
      </c>
      <c r="C503" s="2" t="s">
        <v>34</v>
      </c>
      <c r="D503" s="2" t="s">
        <v>64</v>
      </c>
      <c r="E503" s="2" t="s">
        <v>43</v>
      </c>
      <c r="F503" s="3">
        <v>43967</v>
      </c>
      <c r="G503" s="2" t="s">
        <v>1631</v>
      </c>
      <c r="H503" s="2" t="s">
        <v>1639</v>
      </c>
      <c r="I503" s="2">
        <v>2020</v>
      </c>
      <c r="J503" s="2" t="s">
        <v>1638</v>
      </c>
      <c r="K503" s="2" t="s">
        <v>1632</v>
      </c>
      <c r="L503" s="2">
        <v>26</v>
      </c>
      <c r="M503" s="2">
        <v>25</v>
      </c>
      <c r="N503" s="2">
        <v>10</v>
      </c>
      <c r="O503" s="2">
        <v>260</v>
      </c>
      <c r="P503" s="2">
        <v>15</v>
      </c>
      <c r="Q503" s="2">
        <v>650</v>
      </c>
      <c r="R503" s="2" t="s">
        <v>1656</v>
      </c>
      <c r="S503" s="2" t="s">
        <v>1627</v>
      </c>
      <c r="T503" s="2">
        <v>995</v>
      </c>
      <c r="U503" s="2" t="s">
        <v>37</v>
      </c>
      <c r="V503" s="2" t="s">
        <v>38</v>
      </c>
      <c r="W503" s="2" t="s">
        <v>28</v>
      </c>
    </row>
    <row r="504" spans="1:23" x14ac:dyDescent="0.3">
      <c r="A504" s="2" t="s">
        <v>542</v>
      </c>
      <c r="B504" s="2" t="s">
        <v>40</v>
      </c>
      <c r="C504" s="2" t="s">
        <v>23</v>
      </c>
      <c r="D504" s="2" t="s">
        <v>42</v>
      </c>
      <c r="E504" s="2" t="s">
        <v>53</v>
      </c>
      <c r="F504" s="3">
        <v>43968</v>
      </c>
      <c r="G504" s="2" t="s">
        <v>1633</v>
      </c>
      <c r="H504" s="2" t="s">
        <v>1639</v>
      </c>
      <c r="I504" s="2">
        <v>2020</v>
      </c>
      <c r="J504" s="2" t="s">
        <v>1638</v>
      </c>
      <c r="K504" s="2" t="s">
        <v>1632</v>
      </c>
      <c r="L504" s="2">
        <v>61</v>
      </c>
      <c r="M504" s="2">
        <v>15</v>
      </c>
      <c r="N504" s="2">
        <v>5</v>
      </c>
      <c r="O504" s="2">
        <v>305</v>
      </c>
      <c r="P504" s="2">
        <v>10</v>
      </c>
      <c r="Q504" s="2">
        <v>915</v>
      </c>
      <c r="R504" s="2" t="s">
        <v>1657</v>
      </c>
      <c r="S504" s="2" t="s">
        <v>1627</v>
      </c>
      <c r="T504" s="2">
        <v>723</v>
      </c>
      <c r="U504" s="2" t="s">
        <v>37</v>
      </c>
      <c r="V504" s="2" t="s">
        <v>44</v>
      </c>
      <c r="W504" s="2" t="s">
        <v>59</v>
      </c>
    </row>
    <row r="505" spans="1:23" x14ac:dyDescent="0.3">
      <c r="A505" s="2" t="s">
        <v>543</v>
      </c>
      <c r="B505" s="2" t="s">
        <v>22</v>
      </c>
      <c r="C505" s="2" t="s">
        <v>52</v>
      </c>
      <c r="D505" s="2" t="s">
        <v>35</v>
      </c>
      <c r="E505" s="2" t="s">
        <v>25</v>
      </c>
      <c r="F505" s="3">
        <v>43969</v>
      </c>
      <c r="G505" s="2" t="s">
        <v>1634</v>
      </c>
      <c r="H505" s="2" t="s">
        <v>1639</v>
      </c>
      <c r="I505" s="2">
        <v>2020</v>
      </c>
      <c r="J505" s="2" t="s">
        <v>1638</v>
      </c>
      <c r="K505" s="2" t="s">
        <v>1626</v>
      </c>
      <c r="L505" s="2">
        <v>60</v>
      </c>
      <c r="M505" s="2">
        <v>5</v>
      </c>
      <c r="N505" s="2">
        <v>2</v>
      </c>
      <c r="O505" s="2">
        <v>120</v>
      </c>
      <c r="P505" s="2">
        <v>3</v>
      </c>
      <c r="Q505" s="2">
        <v>300</v>
      </c>
      <c r="R505" s="2" t="s">
        <v>1656</v>
      </c>
      <c r="S505" s="2" t="s">
        <v>1627</v>
      </c>
      <c r="T505" s="2">
        <v>843</v>
      </c>
      <c r="U505" s="2" t="s">
        <v>26</v>
      </c>
      <c r="V505" s="2" t="s">
        <v>38</v>
      </c>
      <c r="W505" s="2" t="s">
        <v>59</v>
      </c>
    </row>
    <row r="506" spans="1:23" x14ac:dyDescent="0.3">
      <c r="A506" s="2" t="s">
        <v>544</v>
      </c>
      <c r="B506" s="2" t="s">
        <v>61</v>
      </c>
      <c r="C506" s="2" t="s">
        <v>41</v>
      </c>
      <c r="D506" s="2" t="s">
        <v>42</v>
      </c>
      <c r="E506" s="2" t="s">
        <v>43</v>
      </c>
      <c r="F506" s="3">
        <v>43970</v>
      </c>
      <c r="G506" s="2" t="s">
        <v>1623</v>
      </c>
      <c r="H506" s="2" t="s">
        <v>1639</v>
      </c>
      <c r="I506" s="2">
        <v>2020</v>
      </c>
      <c r="J506" s="2" t="s">
        <v>1638</v>
      </c>
      <c r="K506" s="2" t="s">
        <v>1626</v>
      </c>
      <c r="L506" s="2">
        <v>32</v>
      </c>
      <c r="M506" s="2">
        <v>15</v>
      </c>
      <c r="N506" s="2">
        <v>5</v>
      </c>
      <c r="O506" s="2">
        <v>160</v>
      </c>
      <c r="P506" s="2">
        <v>10</v>
      </c>
      <c r="Q506" s="2">
        <v>480</v>
      </c>
      <c r="R506" s="2" t="s">
        <v>1657</v>
      </c>
      <c r="S506" s="2" t="s">
        <v>1627</v>
      </c>
      <c r="T506" s="2">
        <v>624</v>
      </c>
      <c r="U506" s="2" t="s">
        <v>26</v>
      </c>
      <c r="V506" s="2" t="s">
        <v>66</v>
      </c>
      <c r="W506" s="2" t="s">
        <v>28</v>
      </c>
    </row>
    <row r="507" spans="1:23" x14ac:dyDescent="0.3">
      <c r="A507" s="2" t="s">
        <v>545</v>
      </c>
      <c r="B507" s="2" t="s">
        <v>30</v>
      </c>
      <c r="C507" s="2" t="s">
        <v>74</v>
      </c>
      <c r="D507" s="2" t="s">
        <v>47</v>
      </c>
      <c r="E507" s="2" t="s">
        <v>48</v>
      </c>
      <c r="F507" s="3">
        <v>43971</v>
      </c>
      <c r="G507" s="2" t="s">
        <v>1628</v>
      </c>
      <c r="H507" s="2" t="s">
        <v>1639</v>
      </c>
      <c r="I507" s="2">
        <v>2020</v>
      </c>
      <c r="J507" s="2" t="s">
        <v>1638</v>
      </c>
      <c r="K507" s="2" t="s">
        <v>1626</v>
      </c>
      <c r="L507" s="2">
        <v>49</v>
      </c>
      <c r="M507" s="2">
        <v>40</v>
      </c>
      <c r="N507" s="2">
        <v>7</v>
      </c>
      <c r="O507" s="2">
        <v>343</v>
      </c>
      <c r="P507" s="2">
        <v>33</v>
      </c>
      <c r="Q507" s="2">
        <v>1960</v>
      </c>
      <c r="R507" s="2" t="s">
        <v>1657</v>
      </c>
      <c r="S507" s="2" t="s">
        <v>1627</v>
      </c>
      <c r="T507" s="2">
        <v>423</v>
      </c>
      <c r="U507" s="2" t="s">
        <v>37</v>
      </c>
      <c r="V507" s="2" t="s">
        <v>66</v>
      </c>
      <c r="W507" s="2" t="s">
        <v>45</v>
      </c>
    </row>
    <row r="508" spans="1:23" x14ac:dyDescent="0.3">
      <c r="A508" s="2" t="s">
        <v>546</v>
      </c>
      <c r="B508" s="2" t="s">
        <v>22</v>
      </c>
      <c r="C508" s="2" t="s">
        <v>41</v>
      </c>
      <c r="D508" s="2" t="s">
        <v>24</v>
      </c>
      <c r="E508" s="2" t="s">
        <v>36</v>
      </c>
      <c r="F508" s="3">
        <v>43972</v>
      </c>
      <c r="G508" s="2" t="s">
        <v>1629</v>
      </c>
      <c r="H508" s="2" t="s">
        <v>1639</v>
      </c>
      <c r="I508" s="2">
        <v>2020</v>
      </c>
      <c r="J508" s="2" t="s">
        <v>1638</v>
      </c>
      <c r="K508" s="2" t="s">
        <v>1626</v>
      </c>
      <c r="L508" s="2">
        <v>53</v>
      </c>
      <c r="M508" s="2">
        <v>5</v>
      </c>
      <c r="N508" s="2">
        <v>2</v>
      </c>
      <c r="O508" s="2">
        <v>106</v>
      </c>
      <c r="P508" s="2">
        <v>3</v>
      </c>
      <c r="Q508" s="2">
        <v>265</v>
      </c>
      <c r="R508" s="2" t="s">
        <v>1656</v>
      </c>
      <c r="S508" s="2" t="s">
        <v>1627</v>
      </c>
      <c r="T508" s="2">
        <v>151</v>
      </c>
      <c r="U508" s="2" t="s">
        <v>26</v>
      </c>
      <c r="V508" s="2" t="s">
        <v>27</v>
      </c>
      <c r="W508" s="2" t="s">
        <v>45</v>
      </c>
    </row>
    <row r="509" spans="1:23" x14ac:dyDescent="0.3">
      <c r="A509" s="2" t="s">
        <v>547</v>
      </c>
      <c r="B509" s="2" t="s">
        <v>22</v>
      </c>
      <c r="C509" s="2" t="s">
        <v>70</v>
      </c>
      <c r="D509" s="2" t="s">
        <v>24</v>
      </c>
      <c r="E509" s="2" t="s">
        <v>57</v>
      </c>
      <c r="F509" s="3">
        <v>43973</v>
      </c>
      <c r="G509" s="2" t="s">
        <v>1630</v>
      </c>
      <c r="H509" s="2" t="s">
        <v>1639</v>
      </c>
      <c r="I509" s="2">
        <v>2020</v>
      </c>
      <c r="J509" s="2" t="s">
        <v>1638</v>
      </c>
      <c r="K509" s="2" t="s">
        <v>1626</v>
      </c>
      <c r="L509" s="2">
        <v>52</v>
      </c>
      <c r="M509" s="2">
        <v>5</v>
      </c>
      <c r="N509" s="2">
        <v>2</v>
      </c>
      <c r="O509" s="2">
        <v>104</v>
      </c>
      <c r="P509" s="2">
        <v>3</v>
      </c>
      <c r="Q509" s="2">
        <v>260</v>
      </c>
      <c r="R509" s="2" t="s">
        <v>1656</v>
      </c>
      <c r="S509" s="2" t="s">
        <v>1627</v>
      </c>
      <c r="T509" s="2">
        <v>999</v>
      </c>
      <c r="U509" s="2" t="s">
        <v>37</v>
      </c>
      <c r="V509" s="2" t="s">
        <v>66</v>
      </c>
      <c r="W509" s="2" t="s">
        <v>28</v>
      </c>
    </row>
    <row r="510" spans="1:23" x14ac:dyDescent="0.3">
      <c r="A510" s="2" t="s">
        <v>548</v>
      </c>
      <c r="B510" s="2" t="s">
        <v>40</v>
      </c>
      <c r="C510" s="2" t="s">
        <v>41</v>
      </c>
      <c r="D510" s="2" t="s">
        <v>35</v>
      </c>
      <c r="E510" s="2" t="s">
        <v>57</v>
      </c>
      <c r="F510" s="3">
        <v>43974</v>
      </c>
      <c r="G510" s="2" t="s">
        <v>1631</v>
      </c>
      <c r="H510" s="2" t="s">
        <v>1639</v>
      </c>
      <c r="I510" s="2">
        <v>2020</v>
      </c>
      <c r="J510" s="2" t="s">
        <v>1638</v>
      </c>
      <c r="K510" s="2" t="s">
        <v>1632</v>
      </c>
      <c r="L510" s="2">
        <v>58</v>
      </c>
      <c r="M510" s="2">
        <v>5</v>
      </c>
      <c r="N510" s="2">
        <v>2</v>
      </c>
      <c r="O510" s="2">
        <v>116</v>
      </c>
      <c r="P510" s="2">
        <v>3</v>
      </c>
      <c r="Q510" s="2">
        <v>290</v>
      </c>
      <c r="R510" s="2" t="s">
        <v>1657</v>
      </c>
      <c r="S510" s="2" t="s">
        <v>1627</v>
      </c>
      <c r="T510" s="2">
        <v>668</v>
      </c>
      <c r="U510" s="2" t="s">
        <v>26</v>
      </c>
      <c r="V510" s="2" t="s">
        <v>66</v>
      </c>
      <c r="W510" s="2" t="s">
        <v>28</v>
      </c>
    </row>
    <row r="511" spans="1:23" x14ac:dyDescent="0.3">
      <c r="A511" s="2" t="s">
        <v>549</v>
      </c>
      <c r="B511" s="2" t="s">
        <v>22</v>
      </c>
      <c r="C511" s="2" t="s">
        <v>31</v>
      </c>
      <c r="D511" s="2" t="s">
        <v>47</v>
      </c>
      <c r="E511" s="2" t="s">
        <v>25</v>
      </c>
      <c r="F511" s="3">
        <v>43975</v>
      </c>
      <c r="G511" s="2" t="s">
        <v>1633</v>
      </c>
      <c r="H511" s="2" t="s">
        <v>1639</v>
      </c>
      <c r="I511" s="2">
        <v>2020</v>
      </c>
      <c r="J511" s="2" t="s">
        <v>1638</v>
      </c>
      <c r="K511" s="2" t="s">
        <v>1632</v>
      </c>
      <c r="L511" s="2">
        <v>52</v>
      </c>
      <c r="M511" s="2">
        <v>40</v>
      </c>
      <c r="N511" s="2">
        <v>7</v>
      </c>
      <c r="O511" s="2">
        <v>364</v>
      </c>
      <c r="P511" s="2">
        <v>33</v>
      </c>
      <c r="Q511" s="2">
        <v>2080</v>
      </c>
      <c r="R511" s="2" t="s">
        <v>1656</v>
      </c>
      <c r="S511" s="2" t="s">
        <v>1627</v>
      </c>
      <c r="T511" s="2">
        <v>261</v>
      </c>
      <c r="U511" s="2" t="s">
        <v>37</v>
      </c>
      <c r="V511" s="2" t="s">
        <v>44</v>
      </c>
      <c r="W511" s="2" t="s">
        <v>28</v>
      </c>
    </row>
    <row r="512" spans="1:23" x14ac:dyDescent="0.3">
      <c r="A512" s="2" t="s">
        <v>550</v>
      </c>
      <c r="B512" s="2" t="s">
        <v>22</v>
      </c>
      <c r="C512" s="2" t="s">
        <v>74</v>
      </c>
      <c r="D512" s="2" t="s">
        <v>47</v>
      </c>
      <c r="E512" s="2" t="s">
        <v>48</v>
      </c>
      <c r="F512" s="3">
        <v>43976</v>
      </c>
      <c r="G512" s="2" t="s">
        <v>1634</v>
      </c>
      <c r="H512" s="2" t="s">
        <v>1639</v>
      </c>
      <c r="I512" s="2">
        <v>2020</v>
      </c>
      <c r="J512" s="2" t="s">
        <v>1638</v>
      </c>
      <c r="K512" s="2" t="s">
        <v>1626</v>
      </c>
      <c r="L512" s="2">
        <v>13</v>
      </c>
      <c r="M512" s="2">
        <v>40</v>
      </c>
      <c r="N512" s="2">
        <v>7</v>
      </c>
      <c r="O512" s="2">
        <v>91</v>
      </c>
      <c r="P512" s="2">
        <v>33</v>
      </c>
      <c r="Q512" s="2">
        <v>520</v>
      </c>
      <c r="R512" s="2" t="s">
        <v>1656</v>
      </c>
      <c r="S512" s="2" t="s">
        <v>1627</v>
      </c>
      <c r="T512" s="2">
        <v>185</v>
      </c>
      <c r="U512" s="2" t="s">
        <v>26</v>
      </c>
      <c r="V512" s="2" t="s">
        <v>27</v>
      </c>
      <c r="W512" s="2" t="s">
        <v>59</v>
      </c>
    </row>
    <row r="513" spans="1:23" x14ac:dyDescent="0.3">
      <c r="A513" s="2" t="s">
        <v>551</v>
      </c>
      <c r="B513" s="2" t="s">
        <v>30</v>
      </c>
      <c r="C513" s="2" t="s">
        <v>52</v>
      </c>
      <c r="D513" s="2" t="s">
        <v>56</v>
      </c>
      <c r="E513" s="2" t="s">
        <v>43</v>
      </c>
      <c r="F513" s="3">
        <v>43977</v>
      </c>
      <c r="G513" s="2" t="s">
        <v>1623</v>
      </c>
      <c r="H513" s="2" t="s">
        <v>1639</v>
      </c>
      <c r="I513" s="2">
        <v>2020</v>
      </c>
      <c r="J513" s="2" t="s">
        <v>1638</v>
      </c>
      <c r="K513" s="2" t="s">
        <v>1626</v>
      </c>
      <c r="L513" s="2">
        <v>54</v>
      </c>
      <c r="M513" s="2">
        <v>10</v>
      </c>
      <c r="N513" s="2">
        <v>4</v>
      </c>
      <c r="O513" s="2">
        <v>216</v>
      </c>
      <c r="P513" s="2">
        <v>6</v>
      </c>
      <c r="Q513" s="2">
        <v>540</v>
      </c>
      <c r="R513" s="2" t="s">
        <v>1656</v>
      </c>
      <c r="S513" s="2" t="s">
        <v>1627</v>
      </c>
      <c r="T513" s="2">
        <v>653</v>
      </c>
      <c r="U513" s="2" t="s">
        <v>37</v>
      </c>
      <c r="V513" s="2" t="s">
        <v>66</v>
      </c>
      <c r="W513" s="2" t="s">
        <v>28</v>
      </c>
    </row>
    <row r="514" spans="1:23" x14ac:dyDescent="0.3">
      <c r="A514" s="2" t="s">
        <v>552</v>
      </c>
      <c r="B514" s="2" t="s">
        <v>30</v>
      </c>
      <c r="C514" s="2" t="s">
        <v>34</v>
      </c>
      <c r="D514" s="2" t="s">
        <v>24</v>
      </c>
      <c r="E514" s="2" t="s">
        <v>43</v>
      </c>
      <c r="F514" s="3">
        <v>43978</v>
      </c>
      <c r="G514" s="2" t="s">
        <v>1628</v>
      </c>
      <c r="H514" s="2" t="s">
        <v>1639</v>
      </c>
      <c r="I514" s="2">
        <v>2020</v>
      </c>
      <c r="J514" s="2" t="s">
        <v>1638</v>
      </c>
      <c r="K514" s="2" t="s">
        <v>1626</v>
      </c>
      <c r="L514" s="2">
        <v>26</v>
      </c>
      <c r="M514" s="2">
        <v>5</v>
      </c>
      <c r="N514" s="2">
        <v>2</v>
      </c>
      <c r="O514" s="2">
        <v>52</v>
      </c>
      <c r="P514" s="2">
        <v>3</v>
      </c>
      <c r="Q514" s="2">
        <v>130</v>
      </c>
      <c r="R514" s="2" t="s">
        <v>1656</v>
      </c>
      <c r="S514" s="2" t="s">
        <v>1627</v>
      </c>
      <c r="T514" s="2">
        <v>9</v>
      </c>
      <c r="U514" s="2" t="s">
        <v>37</v>
      </c>
      <c r="V514" s="2" t="s">
        <v>44</v>
      </c>
      <c r="W514" s="2" t="s">
        <v>28</v>
      </c>
    </row>
    <row r="515" spans="1:23" x14ac:dyDescent="0.3">
      <c r="A515" s="2" t="s">
        <v>553</v>
      </c>
      <c r="B515" s="2" t="s">
        <v>30</v>
      </c>
      <c r="C515" s="2" t="s">
        <v>52</v>
      </c>
      <c r="D515" s="2" t="s">
        <v>47</v>
      </c>
      <c r="E515" s="2" t="s">
        <v>48</v>
      </c>
      <c r="F515" s="3">
        <v>43979</v>
      </c>
      <c r="G515" s="2" t="s">
        <v>1629</v>
      </c>
      <c r="H515" s="2" t="s">
        <v>1639</v>
      </c>
      <c r="I515" s="2">
        <v>2020</v>
      </c>
      <c r="J515" s="2" t="s">
        <v>1638</v>
      </c>
      <c r="K515" s="2" t="s">
        <v>1626</v>
      </c>
      <c r="L515" s="2">
        <v>19</v>
      </c>
      <c r="M515" s="2">
        <v>40</v>
      </c>
      <c r="N515" s="2">
        <v>7</v>
      </c>
      <c r="O515" s="2">
        <v>133</v>
      </c>
      <c r="P515" s="2">
        <v>33</v>
      </c>
      <c r="Q515" s="2">
        <v>760</v>
      </c>
      <c r="R515" s="2" t="s">
        <v>1656</v>
      </c>
      <c r="S515" s="2" t="s">
        <v>1627</v>
      </c>
      <c r="T515" s="2">
        <v>76</v>
      </c>
      <c r="U515" s="2" t="s">
        <v>26</v>
      </c>
      <c r="V515" s="2" t="s">
        <v>27</v>
      </c>
      <c r="W515" s="2" t="s">
        <v>28</v>
      </c>
    </row>
    <row r="516" spans="1:23" x14ac:dyDescent="0.3">
      <c r="A516" s="2" t="s">
        <v>554</v>
      </c>
      <c r="B516" s="2" t="s">
        <v>22</v>
      </c>
      <c r="C516" s="2" t="s">
        <v>34</v>
      </c>
      <c r="D516" s="2" t="s">
        <v>32</v>
      </c>
      <c r="E516" s="2" t="s">
        <v>43</v>
      </c>
      <c r="F516" s="3">
        <v>43980</v>
      </c>
      <c r="G516" s="2" t="s">
        <v>1630</v>
      </c>
      <c r="H516" s="2" t="s">
        <v>1639</v>
      </c>
      <c r="I516" s="2">
        <v>2020</v>
      </c>
      <c r="J516" s="2" t="s">
        <v>1638</v>
      </c>
      <c r="K516" s="2" t="s">
        <v>1626</v>
      </c>
      <c r="L516" s="2">
        <v>84</v>
      </c>
      <c r="M516" s="2">
        <v>5</v>
      </c>
      <c r="N516" s="2">
        <v>3</v>
      </c>
      <c r="O516" s="2">
        <v>252</v>
      </c>
      <c r="P516" s="2">
        <v>2</v>
      </c>
      <c r="Q516" s="2">
        <v>420</v>
      </c>
      <c r="R516" s="2" t="s">
        <v>1657</v>
      </c>
      <c r="S516" s="2" t="s">
        <v>1627</v>
      </c>
      <c r="T516" s="2">
        <v>992</v>
      </c>
      <c r="U516" s="2" t="s">
        <v>26</v>
      </c>
      <c r="V516" s="2" t="s">
        <v>44</v>
      </c>
      <c r="W516" s="2" t="s">
        <v>45</v>
      </c>
    </row>
    <row r="517" spans="1:23" x14ac:dyDescent="0.3">
      <c r="A517" s="2" t="s">
        <v>255</v>
      </c>
      <c r="B517" s="2" t="s">
        <v>22</v>
      </c>
      <c r="C517" s="2" t="s">
        <v>34</v>
      </c>
      <c r="D517" s="2" t="s">
        <v>56</v>
      </c>
      <c r="E517" s="2" t="s">
        <v>53</v>
      </c>
      <c r="F517" s="3">
        <v>43981</v>
      </c>
      <c r="G517" s="2" t="s">
        <v>1631</v>
      </c>
      <c r="H517" s="2" t="s">
        <v>1639</v>
      </c>
      <c r="I517" s="2">
        <v>2020</v>
      </c>
      <c r="J517" s="2" t="s">
        <v>1638</v>
      </c>
      <c r="K517" s="2" t="s">
        <v>1632</v>
      </c>
      <c r="L517" s="2">
        <v>38</v>
      </c>
      <c r="M517" s="2">
        <v>10</v>
      </c>
      <c r="N517" s="2">
        <v>4</v>
      </c>
      <c r="O517" s="2">
        <v>152</v>
      </c>
      <c r="P517" s="2">
        <v>6</v>
      </c>
      <c r="Q517" s="2">
        <v>380</v>
      </c>
      <c r="R517" s="2" t="s">
        <v>1656</v>
      </c>
      <c r="S517" s="2" t="s">
        <v>1627</v>
      </c>
      <c r="T517" s="2">
        <v>908</v>
      </c>
      <c r="U517" s="2" t="s">
        <v>37</v>
      </c>
      <c r="V517" s="2" t="s">
        <v>27</v>
      </c>
      <c r="W517" s="2" t="s">
        <v>45</v>
      </c>
    </row>
    <row r="518" spans="1:23" x14ac:dyDescent="0.3">
      <c r="A518" s="2" t="s">
        <v>555</v>
      </c>
      <c r="B518" s="2" t="s">
        <v>30</v>
      </c>
      <c r="C518" s="2" t="s">
        <v>52</v>
      </c>
      <c r="D518" s="2" t="s">
        <v>64</v>
      </c>
      <c r="E518" s="2" t="s">
        <v>57</v>
      </c>
      <c r="F518" s="3">
        <v>43982</v>
      </c>
      <c r="G518" s="2" t="s">
        <v>1633</v>
      </c>
      <c r="H518" s="2" t="s">
        <v>1639</v>
      </c>
      <c r="I518" s="2">
        <v>2020</v>
      </c>
      <c r="J518" s="2" t="s">
        <v>1638</v>
      </c>
      <c r="K518" s="2" t="s">
        <v>1632</v>
      </c>
      <c r="L518" s="2">
        <v>41</v>
      </c>
      <c r="M518" s="2">
        <v>25</v>
      </c>
      <c r="N518" s="2">
        <v>10</v>
      </c>
      <c r="O518" s="2">
        <v>410</v>
      </c>
      <c r="P518" s="2">
        <v>15</v>
      </c>
      <c r="Q518" s="2">
        <v>1025</v>
      </c>
      <c r="R518" s="2" t="s">
        <v>1657</v>
      </c>
      <c r="S518" s="2" t="s">
        <v>1627</v>
      </c>
      <c r="T518" s="2">
        <v>562</v>
      </c>
      <c r="U518" s="2" t="s">
        <v>26</v>
      </c>
      <c r="V518" s="2" t="s">
        <v>27</v>
      </c>
      <c r="W518" s="2" t="s">
        <v>59</v>
      </c>
    </row>
    <row r="519" spans="1:23" x14ac:dyDescent="0.3">
      <c r="A519" s="2" t="s">
        <v>556</v>
      </c>
      <c r="B519" s="2" t="s">
        <v>22</v>
      </c>
      <c r="C519" s="2" t="s">
        <v>74</v>
      </c>
      <c r="D519" s="2" t="s">
        <v>56</v>
      </c>
      <c r="E519" s="2" t="s">
        <v>36</v>
      </c>
      <c r="F519" s="3">
        <v>43983</v>
      </c>
      <c r="G519" s="2" t="s">
        <v>1634</v>
      </c>
      <c r="H519" s="2" t="s">
        <v>1640</v>
      </c>
      <c r="I519" s="2">
        <v>2020</v>
      </c>
      <c r="J519" s="2" t="s">
        <v>1638</v>
      </c>
      <c r="K519" s="2" t="s">
        <v>1626</v>
      </c>
      <c r="L519" s="2">
        <v>51</v>
      </c>
      <c r="M519" s="2">
        <v>10</v>
      </c>
      <c r="N519" s="2">
        <v>4</v>
      </c>
      <c r="O519" s="2">
        <v>204</v>
      </c>
      <c r="P519" s="2">
        <v>6</v>
      </c>
      <c r="Q519" s="2">
        <v>510</v>
      </c>
      <c r="R519" s="2" t="s">
        <v>1657</v>
      </c>
      <c r="S519" s="2" t="s">
        <v>1627</v>
      </c>
      <c r="T519" s="2">
        <v>400</v>
      </c>
      <c r="U519" s="2" t="s">
        <v>37</v>
      </c>
      <c r="V519" s="2" t="s">
        <v>44</v>
      </c>
      <c r="W519" s="2" t="s">
        <v>28</v>
      </c>
    </row>
    <row r="520" spans="1:23" x14ac:dyDescent="0.3">
      <c r="A520" s="2" t="s">
        <v>557</v>
      </c>
      <c r="B520" s="2" t="s">
        <v>30</v>
      </c>
      <c r="C520" s="2" t="s">
        <v>68</v>
      </c>
      <c r="D520" s="2" t="s">
        <v>32</v>
      </c>
      <c r="E520" s="2" t="s">
        <v>53</v>
      </c>
      <c r="F520" s="3">
        <v>43984</v>
      </c>
      <c r="G520" s="2" t="s">
        <v>1623</v>
      </c>
      <c r="H520" s="2" t="s">
        <v>1640</v>
      </c>
      <c r="I520" s="2">
        <v>2020</v>
      </c>
      <c r="J520" s="2" t="s">
        <v>1638</v>
      </c>
      <c r="K520" s="2" t="s">
        <v>1626</v>
      </c>
      <c r="L520" s="2">
        <v>29</v>
      </c>
      <c r="M520" s="2">
        <v>5</v>
      </c>
      <c r="N520" s="2">
        <v>3</v>
      </c>
      <c r="O520" s="2">
        <v>87</v>
      </c>
      <c r="P520" s="2">
        <v>2</v>
      </c>
      <c r="Q520" s="2">
        <v>145</v>
      </c>
      <c r="R520" s="2" t="s">
        <v>1657</v>
      </c>
      <c r="S520" s="2" t="s">
        <v>1627</v>
      </c>
      <c r="T520" s="2">
        <v>795</v>
      </c>
      <c r="U520" s="2" t="s">
        <v>37</v>
      </c>
      <c r="V520" s="2" t="s">
        <v>38</v>
      </c>
      <c r="W520" s="2" t="s">
        <v>59</v>
      </c>
    </row>
    <row r="521" spans="1:23" x14ac:dyDescent="0.3">
      <c r="A521" s="2" t="s">
        <v>558</v>
      </c>
      <c r="B521" s="2" t="s">
        <v>30</v>
      </c>
      <c r="C521" s="2" t="s">
        <v>23</v>
      </c>
      <c r="D521" s="2" t="s">
        <v>24</v>
      </c>
      <c r="E521" s="2" t="s">
        <v>25</v>
      </c>
      <c r="F521" s="3">
        <v>43985</v>
      </c>
      <c r="G521" s="2" t="s">
        <v>1628</v>
      </c>
      <c r="H521" s="2" t="s">
        <v>1640</v>
      </c>
      <c r="I521" s="2">
        <v>2020</v>
      </c>
      <c r="J521" s="2" t="s">
        <v>1638</v>
      </c>
      <c r="K521" s="2" t="s">
        <v>1626</v>
      </c>
      <c r="L521" s="2">
        <v>76</v>
      </c>
      <c r="M521" s="2">
        <v>5</v>
      </c>
      <c r="N521" s="2">
        <v>2</v>
      </c>
      <c r="O521" s="2">
        <v>152</v>
      </c>
      <c r="P521" s="2">
        <v>3</v>
      </c>
      <c r="Q521" s="2">
        <v>380</v>
      </c>
      <c r="R521" s="2" t="s">
        <v>1656</v>
      </c>
      <c r="S521" s="2" t="s">
        <v>1627</v>
      </c>
      <c r="T521" s="2">
        <v>354</v>
      </c>
      <c r="U521" s="2" t="s">
        <v>26</v>
      </c>
      <c r="V521" s="2" t="s">
        <v>66</v>
      </c>
      <c r="W521" s="2" t="s">
        <v>45</v>
      </c>
    </row>
    <row r="522" spans="1:23" x14ac:dyDescent="0.3">
      <c r="A522" s="2" t="s">
        <v>559</v>
      </c>
      <c r="B522" s="2" t="s">
        <v>61</v>
      </c>
      <c r="C522" s="2" t="s">
        <v>50</v>
      </c>
      <c r="D522" s="2" t="s">
        <v>47</v>
      </c>
      <c r="E522" s="2" t="s">
        <v>48</v>
      </c>
      <c r="F522" s="3">
        <v>43986</v>
      </c>
      <c r="G522" s="2" t="s">
        <v>1629</v>
      </c>
      <c r="H522" s="2" t="s">
        <v>1640</v>
      </c>
      <c r="I522" s="2">
        <v>2020</v>
      </c>
      <c r="J522" s="2" t="s">
        <v>1638</v>
      </c>
      <c r="K522" s="2" t="s">
        <v>1626</v>
      </c>
      <c r="L522" s="2">
        <v>68</v>
      </c>
      <c r="M522" s="2">
        <v>40</v>
      </c>
      <c r="N522" s="2">
        <v>7</v>
      </c>
      <c r="O522" s="2">
        <v>476</v>
      </c>
      <c r="P522" s="2">
        <v>33</v>
      </c>
      <c r="Q522" s="2">
        <v>2720</v>
      </c>
      <c r="R522" s="2" t="s">
        <v>1657</v>
      </c>
      <c r="S522" s="2" t="s">
        <v>1627</v>
      </c>
      <c r="T522" s="2">
        <v>232</v>
      </c>
      <c r="U522" s="2" t="s">
        <v>26</v>
      </c>
      <c r="V522" s="2" t="s">
        <v>38</v>
      </c>
      <c r="W522" s="2" t="s">
        <v>28</v>
      </c>
    </row>
    <row r="523" spans="1:23" x14ac:dyDescent="0.3">
      <c r="A523" s="2" t="s">
        <v>560</v>
      </c>
      <c r="B523" s="2" t="s">
        <v>22</v>
      </c>
      <c r="C523" s="2" t="s">
        <v>74</v>
      </c>
      <c r="D523" s="2" t="s">
        <v>35</v>
      </c>
      <c r="E523" s="2" t="s">
        <v>36</v>
      </c>
      <c r="F523" s="3">
        <v>43987</v>
      </c>
      <c r="G523" s="2" t="s">
        <v>1630</v>
      </c>
      <c r="H523" s="2" t="s">
        <v>1640</v>
      </c>
      <c r="I523" s="2">
        <v>2020</v>
      </c>
      <c r="J523" s="2" t="s">
        <v>1638</v>
      </c>
      <c r="K523" s="2" t="s">
        <v>1626</v>
      </c>
      <c r="L523" s="2">
        <v>78</v>
      </c>
      <c r="M523" s="2">
        <v>5</v>
      </c>
      <c r="N523" s="2">
        <v>2</v>
      </c>
      <c r="O523" s="2">
        <v>156</v>
      </c>
      <c r="P523" s="2">
        <v>3</v>
      </c>
      <c r="Q523" s="2">
        <v>390</v>
      </c>
      <c r="R523" s="2" t="s">
        <v>1656</v>
      </c>
      <c r="S523" s="2" t="s">
        <v>1627</v>
      </c>
      <c r="T523" s="2">
        <v>914</v>
      </c>
      <c r="U523" s="2" t="s">
        <v>37</v>
      </c>
      <c r="V523" s="2" t="s">
        <v>44</v>
      </c>
      <c r="W523" s="2" t="s">
        <v>28</v>
      </c>
    </row>
    <row r="524" spans="1:23" x14ac:dyDescent="0.3">
      <c r="A524" s="2" t="s">
        <v>561</v>
      </c>
      <c r="B524" s="2" t="s">
        <v>40</v>
      </c>
      <c r="C524" s="2" t="s">
        <v>34</v>
      </c>
      <c r="D524" s="2" t="s">
        <v>35</v>
      </c>
      <c r="E524" s="2" t="s">
        <v>53</v>
      </c>
      <c r="F524" s="3">
        <v>43988</v>
      </c>
      <c r="G524" s="2" t="s">
        <v>1631</v>
      </c>
      <c r="H524" s="2" t="s">
        <v>1640</v>
      </c>
      <c r="I524" s="2">
        <v>2020</v>
      </c>
      <c r="J524" s="2" t="s">
        <v>1638</v>
      </c>
      <c r="K524" s="2" t="s">
        <v>1632</v>
      </c>
      <c r="L524" s="2">
        <v>35</v>
      </c>
      <c r="M524" s="2">
        <v>5</v>
      </c>
      <c r="N524" s="2">
        <v>2</v>
      </c>
      <c r="O524" s="2">
        <v>70</v>
      </c>
      <c r="P524" s="2">
        <v>3</v>
      </c>
      <c r="Q524" s="2">
        <v>175</v>
      </c>
      <c r="R524" s="2" t="s">
        <v>1657</v>
      </c>
      <c r="S524" s="2" t="s">
        <v>1627</v>
      </c>
      <c r="T524" s="2">
        <v>148</v>
      </c>
      <c r="U524" s="2" t="s">
        <v>37</v>
      </c>
      <c r="V524" s="2" t="s">
        <v>27</v>
      </c>
      <c r="W524" s="2" t="s">
        <v>28</v>
      </c>
    </row>
    <row r="525" spans="1:23" x14ac:dyDescent="0.3">
      <c r="A525" s="2" t="s">
        <v>562</v>
      </c>
      <c r="B525" s="2" t="s">
        <v>61</v>
      </c>
      <c r="C525" s="2" t="s">
        <v>74</v>
      </c>
      <c r="D525" s="2" t="s">
        <v>47</v>
      </c>
      <c r="E525" s="2" t="s">
        <v>53</v>
      </c>
      <c r="F525" s="3">
        <v>43989</v>
      </c>
      <c r="G525" s="2" t="s">
        <v>1633</v>
      </c>
      <c r="H525" s="2" t="s">
        <v>1640</v>
      </c>
      <c r="I525" s="2">
        <v>2020</v>
      </c>
      <c r="J525" s="2" t="s">
        <v>1638</v>
      </c>
      <c r="K525" s="2" t="s">
        <v>1632</v>
      </c>
      <c r="L525" s="2">
        <v>77</v>
      </c>
      <c r="M525" s="2">
        <v>40</v>
      </c>
      <c r="N525" s="2">
        <v>7</v>
      </c>
      <c r="O525" s="2">
        <v>539</v>
      </c>
      <c r="P525" s="2">
        <v>33</v>
      </c>
      <c r="Q525" s="2">
        <v>3080</v>
      </c>
      <c r="R525" s="2" t="s">
        <v>1657</v>
      </c>
      <c r="S525" s="2" t="s">
        <v>1627</v>
      </c>
      <c r="T525" s="2">
        <v>597</v>
      </c>
      <c r="U525" s="2" t="s">
        <v>26</v>
      </c>
      <c r="V525" s="2" t="s">
        <v>66</v>
      </c>
      <c r="W525" s="2" t="s">
        <v>28</v>
      </c>
    </row>
    <row r="526" spans="1:23" x14ac:dyDescent="0.3">
      <c r="A526" s="2" t="s">
        <v>563</v>
      </c>
      <c r="B526" s="2" t="s">
        <v>22</v>
      </c>
      <c r="C526" s="2" t="s">
        <v>74</v>
      </c>
      <c r="D526" s="2" t="s">
        <v>42</v>
      </c>
      <c r="E526" s="2" t="s">
        <v>53</v>
      </c>
      <c r="F526" s="3">
        <v>43990</v>
      </c>
      <c r="G526" s="2" t="s">
        <v>1634</v>
      </c>
      <c r="H526" s="2" t="s">
        <v>1640</v>
      </c>
      <c r="I526" s="2">
        <v>2020</v>
      </c>
      <c r="J526" s="2" t="s">
        <v>1638</v>
      </c>
      <c r="K526" s="2" t="s">
        <v>1626</v>
      </c>
      <c r="L526" s="2">
        <v>24</v>
      </c>
      <c r="M526" s="2">
        <v>15</v>
      </c>
      <c r="N526" s="2">
        <v>5</v>
      </c>
      <c r="O526" s="2">
        <v>120</v>
      </c>
      <c r="P526" s="2">
        <v>10</v>
      </c>
      <c r="Q526" s="2">
        <v>360</v>
      </c>
      <c r="R526" s="2" t="s">
        <v>1656</v>
      </c>
      <c r="S526" s="2" t="s">
        <v>1627</v>
      </c>
      <c r="T526" s="2">
        <v>655</v>
      </c>
      <c r="U526" s="2" t="s">
        <v>37</v>
      </c>
      <c r="V526" s="2" t="s">
        <v>27</v>
      </c>
      <c r="W526" s="2" t="s">
        <v>45</v>
      </c>
    </row>
    <row r="527" spans="1:23" x14ac:dyDescent="0.3">
      <c r="A527" s="2" t="s">
        <v>564</v>
      </c>
      <c r="B527" s="2" t="s">
        <v>40</v>
      </c>
      <c r="C527" s="2" t="s">
        <v>68</v>
      </c>
      <c r="D527" s="2" t="s">
        <v>56</v>
      </c>
      <c r="E527" s="2" t="s">
        <v>36</v>
      </c>
      <c r="F527" s="3">
        <v>43991</v>
      </c>
      <c r="G527" s="2" t="s">
        <v>1623</v>
      </c>
      <c r="H527" s="2" t="s">
        <v>1640</v>
      </c>
      <c r="I527" s="2">
        <v>2020</v>
      </c>
      <c r="J527" s="2" t="s">
        <v>1638</v>
      </c>
      <c r="K527" s="2" t="s">
        <v>1626</v>
      </c>
      <c r="L527" s="2">
        <v>64</v>
      </c>
      <c r="M527" s="2">
        <v>10</v>
      </c>
      <c r="N527" s="2">
        <v>4</v>
      </c>
      <c r="O527" s="2">
        <v>256</v>
      </c>
      <c r="P527" s="2">
        <v>6</v>
      </c>
      <c r="Q527" s="2">
        <v>640</v>
      </c>
      <c r="R527" s="2" t="s">
        <v>1657</v>
      </c>
      <c r="S527" s="2" t="s">
        <v>1627</v>
      </c>
      <c r="T527" s="2">
        <v>323</v>
      </c>
      <c r="U527" s="2" t="s">
        <v>37</v>
      </c>
      <c r="V527" s="2" t="s">
        <v>27</v>
      </c>
      <c r="W527" s="2" t="s">
        <v>28</v>
      </c>
    </row>
    <row r="528" spans="1:23" x14ac:dyDescent="0.3">
      <c r="A528" s="2" t="s">
        <v>565</v>
      </c>
      <c r="B528" s="2" t="s">
        <v>40</v>
      </c>
      <c r="C528" s="2" t="s">
        <v>34</v>
      </c>
      <c r="D528" s="2" t="s">
        <v>42</v>
      </c>
      <c r="E528" s="2" t="s">
        <v>53</v>
      </c>
      <c r="F528" s="3">
        <v>43992</v>
      </c>
      <c r="G528" s="2" t="s">
        <v>1628</v>
      </c>
      <c r="H528" s="2" t="s">
        <v>1640</v>
      </c>
      <c r="I528" s="2">
        <v>2020</v>
      </c>
      <c r="J528" s="2" t="s">
        <v>1638</v>
      </c>
      <c r="K528" s="2" t="s">
        <v>1626</v>
      </c>
      <c r="L528" s="2">
        <v>12</v>
      </c>
      <c r="M528" s="2">
        <v>15</v>
      </c>
      <c r="N528" s="2">
        <v>5</v>
      </c>
      <c r="O528" s="2">
        <v>60</v>
      </c>
      <c r="P528" s="2">
        <v>10</v>
      </c>
      <c r="Q528" s="2">
        <v>180</v>
      </c>
      <c r="R528" s="2" t="s">
        <v>1656</v>
      </c>
      <c r="S528" s="2" t="s">
        <v>1627</v>
      </c>
      <c r="T528" s="2">
        <v>5</v>
      </c>
      <c r="U528" s="2" t="s">
        <v>37</v>
      </c>
      <c r="V528" s="2" t="s">
        <v>38</v>
      </c>
      <c r="W528" s="2" t="s">
        <v>28</v>
      </c>
    </row>
    <row r="529" spans="1:23" x14ac:dyDescent="0.3">
      <c r="A529" s="2" t="s">
        <v>566</v>
      </c>
      <c r="B529" s="2" t="s">
        <v>40</v>
      </c>
      <c r="C529" s="2" t="s">
        <v>74</v>
      </c>
      <c r="D529" s="2" t="s">
        <v>42</v>
      </c>
      <c r="E529" s="2" t="s">
        <v>53</v>
      </c>
      <c r="F529" s="3">
        <v>43993</v>
      </c>
      <c r="G529" s="2" t="s">
        <v>1629</v>
      </c>
      <c r="H529" s="2" t="s">
        <v>1640</v>
      </c>
      <c r="I529" s="2">
        <v>2020</v>
      </c>
      <c r="J529" s="2" t="s">
        <v>1638</v>
      </c>
      <c r="K529" s="2" t="s">
        <v>1626</v>
      </c>
      <c r="L529" s="2">
        <v>80</v>
      </c>
      <c r="M529" s="2">
        <v>15</v>
      </c>
      <c r="N529" s="2">
        <v>5</v>
      </c>
      <c r="O529" s="2">
        <v>400</v>
      </c>
      <c r="P529" s="2">
        <v>10</v>
      </c>
      <c r="Q529" s="2">
        <v>1200</v>
      </c>
      <c r="R529" s="2" t="s">
        <v>1657</v>
      </c>
      <c r="S529" s="2" t="s">
        <v>1627</v>
      </c>
      <c r="T529" s="2">
        <v>227</v>
      </c>
      <c r="U529" s="2" t="s">
        <v>37</v>
      </c>
      <c r="V529" s="2" t="s">
        <v>27</v>
      </c>
      <c r="W529" s="2" t="s">
        <v>28</v>
      </c>
    </row>
    <row r="530" spans="1:23" x14ac:dyDescent="0.3">
      <c r="A530" s="2" t="s">
        <v>567</v>
      </c>
      <c r="B530" s="2" t="s">
        <v>61</v>
      </c>
      <c r="C530" s="2" t="s">
        <v>50</v>
      </c>
      <c r="D530" s="2" t="s">
        <v>24</v>
      </c>
      <c r="E530" s="2" t="s">
        <v>57</v>
      </c>
      <c r="F530" s="3">
        <v>43994</v>
      </c>
      <c r="G530" s="2" t="s">
        <v>1630</v>
      </c>
      <c r="H530" s="2" t="s">
        <v>1640</v>
      </c>
      <c r="I530" s="2">
        <v>2020</v>
      </c>
      <c r="J530" s="2" t="s">
        <v>1638</v>
      </c>
      <c r="K530" s="2" t="s">
        <v>1626</v>
      </c>
      <c r="L530" s="2">
        <v>41</v>
      </c>
      <c r="M530" s="2">
        <v>5</v>
      </c>
      <c r="N530" s="2">
        <v>2</v>
      </c>
      <c r="O530" s="2">
        <v>82</v>
      </c>
      <c r="P530" s="2">
        <v>3</v>
      </c>
      <c r="Q530" s="2">
        <v>205</v>
      </c>
      <c r="R530" s="2" t="s">
        <v>1657</v>
      </c>
      <c r="S530" s="2" t="s">
        <v>1627</v>
      </c>
      <c r="T530" s="2">
        <v>246</v>
      </c>
      <c r="U530" s="2" t="s">
        <v>26</v>
      </c>
      <c r="V530" s="2" t="s">
        <v>38</v>
      </c>
      <c r="W530" s="2" t="s">
        <v>59</v>
      </c>
    </row>
    <row r="531" spans="1:23" x14ac:dyDescent="0.3">
      <c r="A531" s="2" t="s">
        <v>568</v>
      </c>
      <c r="B531" s="2" t="s">
        <v>30</v>
      </c>
      <c r="C531" s="2" t="s">
        <v>50</v>
      </c>
      <c r="D531" s="2" t="s">
        <v>56</v>
      </c>
      <c r="E531" s="2" t="s">
        <v>25</v>
      </c>
      <c r="F531" s="3">
        <v>43995</v>
      </c>
      <c r="G531" s="2" t="s">
        <v>1631</v>
      </c>
      <c r="H531" s="2" t="s">
        <v>1640</v>
      </c>
      <c r="I531" s="2">
        <v>2020</v>
      </c>
      <c r="J531" s="2" t="s">
        <v>1638</v>
      </c>
      <c r="K531" s="2" t="s">
        <v>1632</v>
      </c>
      <c r="L531" s="2">
        <v>51</v>
      </c>
      <c r="M531" s="2">
        <v>10</v>
      </c>
      <c r="N531" s="2">
        <v>4</v>
      </c>
      <c r="O531" s="2">
        <v>204</v>
      </c>
      <c r="P531" s="2">
        <v>6</v>
      </c>
      <c r="Q531" s="2">
        <v>510</v>
      </c>
      <c r="R531" s="2" t="s">
        <v>1656</v>
      </c>
      <c r="S531" s="2" t="s">
        <v>1627</v>
      </c>
      <c r="T531" s="2">
        <v>30</v>
      </c>
      <c r="U531" s="2" t="s">
        <v>26</v>
      </c>
      <c r="V531" s="2" t="s">
        <v>27</v>
      </c>
      <c r="W531" s="2" t="s">
        <v>59</v>
      </c>
    </row>
    <row r="532" spans="1:23" x14ac:dyDescent="0.3">
      <c r="A532" s="2" t="s">
        <v>569</v>
      </c>
      <c r="B532" s="2" t="s">
        <v>61</v>
      </c>
      <c r="C532" s="2" t="s">
        <v>23</v>
      </c>
      <c r="D532" s="2" t="s">
        <v>47</v>
      </c>
      <c r="E532" s="2" t="s">
        <v>25</v>
      </c>
      <c r="F532" s="3">
        <v>43996</v>
      </c>
      <c r="G532" s="2" t="s">
        <v>1633</v>
      </c>
      <c r="H532" s="2" t="s">
        <v>1640</v>
      </c>
      <c r="I532" s="2">
        <v>2020</v>
      </c>
      <c r="J532" s="2" t="s">
        <v>1638</v>
      </c>
      <c r="K532" s="2" t="s">
        <v>1632</v>
      </c>
      <c r="L532" s="2">
        <v>57</v>
      </c>
      <c r="M532" s="2">
        <v>40</v>
      </c>
      <c r="N532" s="2">
        <v>7</v>
      </c>
      <c r="O532" s="2">
        <v>399</v>
      </c>
      <c r="P532" s="2">
        <v>33</v>
      </c>
      <c r="Q532" s="2">
        <v>2280</v>
      </c>
      <c r="R532" s="2" t="s">
        <v>1657</v>
      </c>
      <c r="S532" s="2" t="s">
        <v>1627</v>
      </c>
      <c r="T532" s="2">
        <v>395</v>
      </c>
      <c r="U532" s="2" t="s">
        <v>37</v>
      </c>
      <c r="V532" s="2" t="s">
        <v>38</v>
      </c>
      <c r="W532" s="2" t="s">
        <v>28</v>
      </c>
    </row>
    <row r="533" spans="1:23" x14ac:dyDescent="0.3">
      <c r="A533" s="2" t="s">
        <v>570</v>
      </c>
      <c r="B533" s="2" t="s">
        <v>22</v>
      </c>
      <c r="C533" s="2" t="s">
        <v>31</v>
      </c>
      <c r="D533" s="2" t="s">
        <v>35</v>
      </c>
      <c r="E533" s="2" t="s">
        <v>53</v>
      </c>
      <c r="F533" s="3">
        <v>43997</v>
      </c>
      <c r="G533" s="2" t="s">
        <v>1634</v>
      </c>
      <c r="H533" s="2" t="s">
        <v>1640</v>
      </c>
      <c r="I533" s="2">
        <v>2020</v>
      </c>
      <c r="J533" s="2" t="s">
        <v>1638</v>
      </c>
      <c r="K533" s="2" t="s">
        <v>1626</v>
      </c>
      <c r="L533" s="2">
        <v>53</v>
      </c>
      <c r="M533" s="2">
        <v>5</v>
      </c>
      <c r="N533" s="2">
        <v>2</v>
      </c>
      <c r="O533" s="2">
        <v>106</v>
      </c>
      <c r="P533" s="2">
        <v>3</v>
      </c>
      <c r="Q533" s="2">
        <v>265</v>
      </c>
      <c r="R533" s="2" t="s">
        <v>1657</v>
      </c>
      <c r="S533" s="2" t="s">
        <v>1627</v>
      </c>
      <c r="T533" s="2">
        <v>235</v>
      </c>
      <c r="U533" s="2" t="s">
        <v>37</v>
      </c>
      <c r="V533" s="2" t="s">
        <v>44</v>
      </c>
      <c r="W533" s="2" t="s">
        <v>45</v>
      </c>
    </row>
    <row r="534" spans="1:23" x14ac:dyDescent="0.3">
      <c r="A534" s="2" t="s">
        <v>131</v>
      </c>
      <c r="B534" s="2" t="s">
        <v>40</v>
      </c>
      <c r="C534" s="2" t="s">
        <v>70</v>
      </c>
      <c r="D534" s="2" t="s">
        <v>32</v>
      </c>
      <c r="E534" s="2" t="s">
        <v>48</v>
      </c>
      <c r="F534" s="3">
        <v>43998</v>
      </c>
      <c r="G534" s="2" t="s">
        <v>1623</v>
      </c>
      <c r="H534" s="2" t="s">
        <v>1640</v>
      </c>
      <c r="I534" s="2">
        <v>2020</v>
      </c>
      <c r="J534" s="2" t="s">
        <v>1638</v>
      </c>
      <c r="K534" s="2" t="s">
        <v>1626</v>
      </c>
      <c r="L534" s="2">
        <v>75</v>
      </c>
      <c r="M534" s="2">
        <v>5</v>
      </c>
      <c r="N534" s="2">
        <v>3</v>
      </c>
      <c r="O534" s="2">
        <v>225</v>
      </c>
      <c r="P534" s="2">
        <v>2</v>
      </c>
      <c r="Q534" s="2">
        <v>375</v>
      </c>
      <c r="R534" s="2" t="s">
        <v>1657</v>
      </c>
      <c r="S534" s="2" t="s">
        <v>1627</v>
      </c>
      <c r="T534" s="2">
        <v>445</v>
      </c>
      <c r="U534" s="2" t="s">
        <v>26</v>
      </c>
      <c r="V534" s="2" t="s">
        <v>27</v>
      </c>
      <c r="W534" s="2" t="s">
        <v>59</v>
      </c>
    </row>
    <row r="535" spans="1:23" x14ac:dyDescent="0.3">
      <c r="A535" s="2" t="s">
        <v>571</v>
      </c>
      <c r="B535" s="2" t="s">
        <v>30</v>
      </c>
      <c r="C535" s="2" t="s">
        <v>68</v>
      </c>
      <c r="D535" s="2" t="s">
        <v>24</v>
      </c>
      <c r="E535" s="2" t="s">
        <v>48</v>
      </c>
      <c r="F535" s="3">
        <v>43999</v>
      </c>
      <c r="G535" s="2" t="s">
        <v>1628</v>
      </c>
      <c r="H535" s="2" t="s">
        <v>1640</v>
      </c>
      <c r="I535" s="2">
        <v>2020</v>
      </c>
      <c r="J535" s="2" t="s">
        <v>1638</v>
      </c>
      <c r="K535" s="2" t="s">
        <v>1626</v>
      </c>
      <c r="L535" s="2">
        <v>25</v>
      </c>
      <c r="M535" s="2">
        <v>5</v>
      </c>
      <c r="N535" s="2">
        <v>2</v>
      </c>
      <c r="O535" s="2">
        <v>50</v>
      </c>
      <c r="P535" s="2">
        <v>3</v>
      </c>
      <c r="Q535" s="2">
        <v>125</v>
      </c>
      <c r="R535" s="2" t="s">
        <v>1656</v>
      </c>
      <c r="S535" s="2" t="s">
        <v>1627</v>
      </c>
      <c r="T535" s="2">
        <v>588</v>
      </c>
      <c r="U535" s="2" t="s">
        <v>37</v>
      </c>
      <c r="V535" s="2" t="s">
        <v>44</v>
      </c>
      <c r="W535" s="2" t="s">
        <v>28</v>
      </c>
    </row>
    <row r="536" spans="1:23" x14ac:dyDescent="0.3">
      <c r="A536" s="2" t="s">
        <v>572</v>
      </c>
      <c r="B536" s="2" t="s">
        <v>61</v>
      </c>
      <c r="C536" s="2" t="s">
        <v>31</v>
      </c>
      <c r="D536" s="2" t="s">
        <v>56</v>
      </c>
      <c r="E536" s="2" t="s">
        <v>48</v>
      </c>
      <c r="F536" s="3">
        <v>44000</v>
      </c>
      <c r="G536" s="2" t="s">
        <v>1629</v>
      </c>
      <c r="H536" s="2" t="s">
        <v>1640</v>
      </c>
      <c r="I536" s="2">
        <v>2020</v>
      </c>
      <c r="J536" s="2" t="s">
        <v>1638</v>
      </c>
      <c r="K536" s="2" t="s">
        <v>1626</v>
      </c>
      <c r="L536" s="2">
        <v>47</v>
      </c>
      <c r="M536" s="2">
        <v>10</v>
      </c>
      <c r="N536" s="2">
        <v>4</v>
      </c>
      <c r="O536" s="2">
        <v>188</v>
      </c>
      <c r="P536" s="2">
        <v>6</v>
      </c>
      <c r="Q536" s="2">
        <v>470</v>
      </c>
      <c r="R536" s="2" t="s">
        <v>1657</v>
      </c>
      <c r="S536" s="2" t="s">
        <v>1627</v>
      </c>
      <c r="T536" s="2">
        <v>83</v>
      </c>
      <c r="U536" s="2" t="s">
        <v>37</v>
      </c>
      <c r="V536" s="2" t="s">
        <v>38</v>
      </c>
      <c r="W536" s="2" t="s">
        <v>59</v>
      </c>
    </row>
    <row r="537" spans="1:23" x14ac:dyDescent="0.3">
      <c r="A537" s="2" t="s">
        <v>573</v>
      </c>
      <c r="B537" s="2" t="s">
        <v>30</v>
      </c>
      <c r="C537" s="2" t="s">
        <v>50</v>
      </c>
      <c r="D537" s="2" t="s">
        <v>24</v>
      </c>
      <c r="E537" s="2" t="s">
        <v>36</v>
      </c>
      <c r="F537" s="3">
        <v>44001</v>
      </c>
      <c r="G537" s="2" t="s">
        <v>1630</v>
      </c>
      <c r="H537" s="2" t="s">
        <v>1640</v>
      </c>
      <c r="I537" s="2">
        <v>2020</v>
      </c>
      <c r="J537" s="2" t="s">
        <v>1638</v>
      </c>
      <c r="K537" s="2" t="s">
        <v>1626</v>
      </c>
      <c r="L537" s="2">
        <v>58</v>
      </c>
      <c r="M537" s="2">
        <v>5</v>
      </c>
      <c r="N537" s="2">
        <v>2</v>
      </c>
      <c r="O537" s="2">
        <v>116</v>
      </c>
      <c r="P537" s="2">
        <v>3</v>
      </c>
      <c r="Q537" s="2">
        <v>290</v>
      </c>
      <c r="R537" s="2" t="s">
        <v>1656</v>
      </c>
      <c r="S537" s="2" t="s">
        <v>1627</v>
      </c>
      <c r="T537" s="2">
        <v>374</v>
      </c>
      <c r="U537" s="2" t="s">
        <v>37</v>
      </c>
      <c r="V537" s="2" t="s">
        <v>27</v>
      </c>
      <c r="W537" s="2" t="s">
        <v>28</v>
      </c>
    </row>
    <row r="538" spans="1:23" x14ac:dyDescent="0.3">
      <c r="A538" s="2" t="s">
        <v>320</v>
      </c>
      <c r="B538" s="2" t="s">
        <v>30</v>
      </c>
      <c r="C538" s="2" t="s">
        <v>50</v>
      </c>
      <c r="D538" s="2" t="s">
        <v>56</v>
      </c>
      <c r="E538" s="2" t="s">
        <v>57</v>
      </c>
      <c r="F538" s="3">
        <v>44002</v>
      </c>
      <c r="G538" s="2" t="s">
        <v>1631</v>
      </c>
      <c r="H538" s="2" t="s">
        <v>1640</v>
      </c>
      <c r="I538" s="2">
        <v>2020</v>
      </c>
      <c r="J538" s="2" t="s">
        <v>1638</v>
      </c>
      <c r="K538" s="2" t="s">
        <v>1632</v>
      </c>
      <c r="L538" s="2">
        <v>91</v>
      </c>
      <c r="M538" s="2">
        <v>10</v>
      </c>
      <c r="N538" s="2">
        <v>4</v>
      </c>
      <c r="O538" s="2">
        <v>364</v>
      </c>
      <c r="P538" s="2">
        <v>6</v>
      </c>
      <c r="Q538" s="2">
        <v>910</v>
      </c>
      <c r="R538" s="2" t="s">
        <v>1657</v>
      </c>
      <c r="S538" s="2" t="s">
        <v>1627</v>
      </c>
      <c r="T538" s="2">
        <v>367</v>
      </c>
      <c r="U538" s="2" t="s">
        <v>26</v>
      </c>
      <c r="V538" s="2" t="s">
        <v>66</v>
      </c>
      <c r="W538" s="2" t="s">
        <v>28</v>
      </c>
    </row>
    <row r="539" spans="1:23" x14ac:dyDescent="0.3">
      <c r="A539" s="2" t="s">
        <v>574</v>
      </c>
      <c r="B539" s="2" t="s">
        <v>61</v>
      </c>
      <c r="C539" s="2" t="s">
        <v>68</v>
      </c>
      <c r="D539" s="2" t="s">
        <v>47</v>
      </c>
      <c r="E539" s="2" t="s">
        <v>25</v>
      </c>
      <c r="F539" s="3">
        <v>44003</v>
      </c>
      <c r="G539" s="2" t="s">
        <v>1633</v>
      </c>
      <c r="H539" s="2" t="s">
        <v>1640</v>
      </c>
      <c r="I539" s="2">
        <v>2020</v>
      </c>
      <c r="J539" s="2" t="s">
        <v>1638</v>
      </c>
      <c r="K539" s="2" t="s">
        <v>1632</v>
      </c>
      <c r="L539" s="2">
        <v>83</v>
      </c>
      <c r="M539" s="2">
        <v>40</v>
      </c>
      <c r="N539" s="2">
        <v>7</v>
      </c>
      <c r="O539" s="2">
        <v>581</v>
      </c>
      <c r="P539" s="2">
        <v>33</v>
      </c>
      <c r="Q539" s="2">
        <v>3320</v>
      </c>
      <c r="R539" s="2" t="s">
        <v>1657</v>
      </c>
      <c r="S539" s="2" t="s">
        <v>1627</v>
      </c>
      <c r="T539" s="2">
        <v>167</v>
      </c>
      <c r="U539" s="2" t="s">
        <v>26</v>
      </c>
      <c r="V539" s="2" t="s">
        <v>44</v>
      </c>
      <c r="W539" s="2" t="s">
        <v>28</v>
      </c>
    </row>
    <row r="540" spans="1:23" x14ac:dyDescent="0.3">
      <c r="A540" s="2" t="s">
        <v>575</v>
      </c>
      <c r="B540" s="2" t="s">
        <v>30</v>
      </c>
      <c r="C540" s="2" t="s">
        <v>70</v>
      </c>
      <c r="D540" s="2" t="s">
        <v>24</v>
      </c>
      <c r="E540" s="2" t="s">
        <v>36</v>
      </c>
      <c r="F540" s="3">
        <v>44004</v>
      </c>
      <c r="G540" s="2" t="s">
        <v>1634</v>
      </c>
      <c r="H540" s="2" t="s">
        <v>1640</v>
      </c>
      <c r="I540" s="2">
        <v>2020</v>
      </c>
      <c r="J540" s="2" t="s">
        <v>1638</v>
      </c>
      <c r="K540" s="2" t="s">
        <v>1626</v>
      </c>
      <c r="L540" s="2">
        <v>78</v>
      </c>
      <c r="M540" s="2">
        <v>5</v>
      </c>
      <c r="N540" s="2">
        <v>2</v>
      </c>
      <c r="O540" s="2">
        <v>156</v>
      </c>
      <c r="P540" s="2">
        <v>3</v>
      </c>
      <c r="Q540" s="2">
        <v>390</v>
      </c>
      <c r="R540" s="2" t="s">
        <v>1656</v>
      </c>
      <c r="S540" s="2" t="s">
        <v>1627</v>
      </c>
      <c r="T540" s="2">
        <v>159</v>
      </c>
      <c r="U540" s="2" t="s">
        <v>37</v>
      </c>
      <c r="V540" s="2" t="s">
        <v>27</v>
      </c>
      <c r="W540" s="2" t="s">
        <v>59</v>
      </c>
    </row>
    <row r="541" spans="1:23" x14ac:dyDescent="0.3">
      <c r="A541" s="2" t="s">
        <v>576</v>
      </c>
      <c r="B541" s="2" t="s">
        <v>22</v>
      </c>
      <c r="C541" s="2" t="s">
        <v>70</v>
      </c>
      <c r="D541" s="2" t="s">
        <v>64</v>
      </c>
      <c r="E541" s="2" t="s">
        <v>36</v>
      </c>
      <c r="F541" s="3">
        <v>44005</v>
      </c>
      <c r="G541" s="2" t="s">
        <v>1623</v>
      </c>
      <c r="H541" s="2" t="s">
        <v>1640</v>
      </c>
      <c r="I541" s="2">
        <v>2020</v>
      </c>
      <c r="J541" s="2" t="s">
        <v>1638</v>
      </c>
      <c r="K541" s="2" t="s">
        <v>1626</v>
      </c>
      <c r="L541" s="2">
        <v>16</v>
      </c>
      <c r="M541" s="2">
        <v>25</v>
      </c>
      <c r="N541" s="2">
        <v>10</v>
      </c>
      <c r="O541" s="2">
        <v>160</v>
      </c>
      <c r="P541" s="2">
        <v>15</v>
      </c>
      <c r="Q541" s="2">
        <v>400</v>
      </c>
      <c r="R541" s="2" t="s">
        <v>1657</v>
      </c>
      <c r="S541" s="2" t="s">
        <v>1627</v>
      </c>
      <c r="T541" s="2">
        <v>836</v>
      </c>
      <c r="U541" s="2" t="s">
        <v>37</v>
      </c>
      <c r="V541" s="2" t="s">
        <v>44</v>
      </c>
      <c r="W541" s="2" t="s">
        <v>28</v>
      </c>
    </row>
    <row r="542" spans="1:23" x14ac:dyDescent="0.3">
      <c r="A542" s="2" t="s">
        <v>577</v>
      </c>
      <c r="B542" s="2" t="s">
        <v>40</v>
      </c>
      <c r="C542" s="2" t="s">
        <v>31</v>
      </c>
      <c r="D542" s="2" t="s">
        <v>47</v>
      </c>
      <c r="E542" s="2" t="s">
        <v>48</v>
      </c>
      <c r="F542" s="3">
        <v>44006</v>
      </c>
      <c r="G542" s="2" t="s">
        <v>1628</v>
      </c>
      <c r="H542" s="2" t="s">
        <v>1640</v>
      </c>
      <c r="I542" s="2">
        <v>2020</v>
      </c>
      <c r="J542" s="2" t="s">
        <v>1638</v>
      </c>
      <c r="K542" s="2" t="s">
        <v>1626</v>
      </c>
      <c r="L542" s="2">
        <v>49</v>
      </c>
      <c r="M542" s="2">
        <v>40</v>
      </c>
      <c r="N542" s="2">
        <v>7</v>
      </c>
      <c r="O542" s="2">
        <v>343</v>
      </c>
      <c r="P542" s="2">
        <v>33</v>
      </c>
      <c r="Q542" s="2">
        <v>1960</v>
      </c>
      <c r="R542" s="2" t="s">
        <v>1656</v>
      </c>
      <c r="S542" s="2" t="s">
        <v>1627</v>
      </c>
      <c r="T542" s="2">
        <v>53</v>
      </c>
      <c r="U542" s="2" t="s">
        <v>37</v>
      </c>
      <c r="V542" s="2" t="s">
        <v>44</v>
      </c>
      <c r="W542" s="2" t="s">
        <v>28</v>
      </c>
    </row>
    <row r="543" spans="1:23" x14ac:dyDescent="0.3">
      <c r="A543" s="2" t="s">
        <v>578</v>
      </c>
      <c r="B543" s="2" t="s">
        <v>40</v>
      </c>
      <c r="C543" s="2" t="s">
        <v>34</v>
      </c>
      <c r="D543" s="2" t="s">
        <v>42</v>
      </c>
      <c r="E543" s="2" t="s">
        <v>25</v>
      </c>
      <c r="F543" s="3">
        <v>44007</v>
      </c>
      <c r="G543" s="2" t="s">
        <v>1629</v>
      </c>
      <c r="H543" s="2" t="s">
        <v>1640</v>
      </c>
      <c r="I543" s="2">
        <v>2020</v>
      </c>
      <c r="J543" s="2" t="s">
        <v>1638</v>
      </c>
      <c r="K543" s="2" t="s">
        <v>1626</v>
      </c>
      <c r="L543" s="2">
        <v>29</v>
      </c>
      <c r="M543" s="2">
        <v>15</v>
      </c>
      <c r="N543" s="2">
        <v>5</v>
      </c>
      <c r="O543" s="2">
        <v>145</v>
      </c>
      <c r="P543" s="2">
        <v>10</v>
      </c>
      <c r="Q543" s="2">
        <v>435</v>
      </c>
      <c r="R543" s="2" t="s">
        <v>1657</v>
      </c>
      <c r="S543" s="2" t="s">
        <v>1627</v>
      </c>
      <c r="T543" s="2">
        <v>919</v>
      </c>
      <c r="U543" s="2" t="s">
        <v>37</v>
      </c>
      <c r="V543" s="2" t="s">
        <v>27</v>
      </c>
      <c r="W543" s="2" t="s">
        <v>45</v>
      </c>
    </row>
    <row r="544" spans="1:23" x14ac:dyDescent="0.3">
      <c r="A544" s="2" t="s">
        <v>579</v>
      </c>
      <c r="B544" s="2" t="s">
        <v>22</v>
      </c>
      <c r="C544" s="2" t="s">
        <v>50</v>
      </c>
      <c r="D544" s="2" t="s">
        <v>32</v>
      </c>
      <c r="E544" s="2" t="s">
        <v>53</v>
      </c>
      <c r="F544" s="3">
        <v>44008</v>
      </c>
      <c r="G544" s="2" t="s">
        <v>1630</v>
      </c>
      <c r="H544" s="2" t="s">
        <v>1640</v>
      </c>
      <c r="I544" s="2">
        <v>2020</v>
      </c>
      <c r="J544" s="2" t="s">
        <v>1638</v>
      </c>
      <c r="K544" s="2" t="s">
        <v>1626</v>
      </c>
      <c r="L544" s="2">
        <v>89</v>
      </c>
      <c r="M544" s="2">
        <v>5</v>
      </c>
      <c r="N544" s="2">
        <v>3</v>
      </c>
      <c r="O544" s="2">
        <v>267</v>
      </c>
      <c r="P544" s="2">
        <v>2</v>
      </c>
      <c r="Q544" s="2">
        <v>445</v>
      </c>
      <c r="R544" s="2" t="s">
        <v>1657</v>
      </c>
      <c r="S544" s="2" t="s">
        <v>1627</v>
      </c>
      <c r="T544" s="2">
        <v>426</v>
      </c>
      <c r="U544" s="2" t="s">
        <v>37</v>
      </c>
      <c r="V544" s="2" t="s">
        <v>44</v>
      </c>
      <c r="W544" s="2" t="s">
        <v>59</v>
      </c>
    </row>
    <row r="545" spans="1:23" x14ac:dyDescent="0.3">
      <c r="A545" s="2" t="s">
        <v>580</v>
      </c>
      <c r="B545" s="2" t="s">
        <v>40</v>
      </c>
      <c r="C545" s="2" t="s">
        <v>74</v>
      </c>
      <c r="D545" s="2" t="s">
        <v>56</v>
      </c>
      <c r="E545" s="2" t="s">
        <v>25</v>
      </c>
      <c r="F545" s="3">
        <v>44009</v>
      </c>
      <c r="G545" s="2" t="s">
        <v>1631</v>
      </c>
      <c r="H545" s="2" t="s">
        <v>1640</v>
      </c>
      <c r="I545" s="2">
        <v>2020</v>
      </c>
      <c r="J545" s="2" t="s">
        <v>1638</v>
      </c>
      <c r="K545" s="2" t="s">
        <v>1632</v>
      </c>
      <c r="L545" s="2">
        <v>69</v>
      </c>
      <c r="M545" s="2">
        <v>10</v>
      </c>
      <c r="N545" s="2">
        <v>4</v>
      </c>
      <c r="O545" s="2">
        <v>276</v>
      </c>
      <c r="P545" s="2">
        <v>6</v>
      </c>
      <c r="Q545" s="2">
        <v>690</v>
      </c>
      <c r="R545" s="2" t="s">
        <v>1657</v>
      </c>
      <c r="S545" s="2" t="s">
        <v>1627</v>
      </c>
      <c r="T545" s="2">
        <v>68</v>
      </c>
      <c r="U545" s="2" t="s">
        <v>37</v>
      </c>
      <c r="V545" s="2" t="s">
        <v>27</v>
      </c>
      <c r="W545" s="2" t="s">
        <v>45</v>
      </c>
    </row>
    <row r="546" spans="1:23" x14ac:dyDescent="0.3">
      <c r="A546" s="2" t="s">
        <v>581</v>
      </c>
      <c r="B546" s="2" t="s">
        <v>30</v>
      </c>
      <c r="C546" s="2" t="s">
        <v>31</v>
      </c>
      <c r="D546" s="2" t="s">
        <v>56</v>
      </c>
      <c r="E546" s="2" t="s">
        <v>43</v>
      </c>
      <c r="F546" s="3">
        <v>44010</v>
      </c>
      <c r="G546" s="2" t="s">
        <v>1633</v>
      </c>
      <c r="H546" s="2" t="s">
        <v>1640</v>
      </c>
      <c r="I546" s="2">
        <v>2020</v>
      </c>
      <c r="J546" s="2" t="s">
        <v>1638</v>
      </c>
      <c r="K546" s="2" t="s">
        <v>1632</v>
      </c>
      <c r="L546" s="2">
        <v>19</v>
      </c>
      <c r="M546" s="2">
        <v>10</v>
      </c>
      <c r="N546" s="2">
        <v>4</v>
      </c>
      <c r="O546" s="2">
        <v>76</v>
      </c>
      <c r="P546" s="2">
        <v>6</v>
      </c>
      <c r="Q546" s="2">
        <v>190</v>
      </c>
      <c r="R546" s="2" t="s">
        <v>1657</v>
      </c>
      <c r="S546" s="2" t="s">
        <v>1627</v>
      </c>
      <c r="T546" s="2">
        <v>676</v>
      </c>
      <c r="U546" s="2" t="s">
        <v>26</v>
      </c>
      <c r="V546" s="2" t="s">
        <v>44</v>
      </c>
      <c r="W546" s="2" t="s">
        <v>28</v>
      </c>
    </row>
    <row r="547" spans="1:23" x14ac:dyDescent="0.3">
      <c r="A547" s="2" t="s">
        <v>582</v>
      </c>
      <c r="B547" s="2" t="s">
        <v>61</v>
      </c>
      <c r="C547" s="2" t="s">
        <v>68</v>
      </c>
      <c r="D547" s="2" t="s">
        <v>32</v>
      </c>
      <c r="E547" s="2" t="s">
        <v>25</v>
      </c>
      <c r="F547" s="3">
        <v>44011</v>
      </c>
      <c r="G547" s="2" t="s">
        <v>1634</v>
      </c>
      <c r="H547" s="2" t="s">
        <v>1640</v>
      </c>
      <c r="I547" s="2">
        <v>2020</v>
      </c>
      <c r="J547" s="2" t="s">
        <v>1638</v>
      </c>
      <c r="K547" s="2" t="s">
        <v>1626</v>
      </c>
      <c r="L547" s="2">
        <v>15</v>
      </c>
      <c r="M547" s="2">
        <v>5</v>
      </c>
      <c r="N547" s="2">
        <v>3</v>
      </c>
      <c r="O547" s="2">
        <v>45</v>
      </c>
      <c r="P547" s="2">
        <v>2</v>
      </c>
      <c r="Q547" s="2">
        <v>75</v>
      </c>
      <c r="R547" s="2" t="s">
        <v>1656</v>
      </c>
      <c r="S547" s="2" t="s">
        <v>1627</v>
      </c>
      <c r="T547" s="2">
        <v>142</v>
      </c>
      <c r="U547" s="2" t="s">
        <v>26</v>
      </c>
      <c r="V547" s="2" t="s">
        <v>44</v>
      </c>
      <c r="W547" s="2" t="s">
        <v>45</v>
      </c>
    </row>
    <row r="548" spans="1:23" x14ac:dyDescent="0.3">
      <c r="A548" s="2" t="s">
        <v>583</v>
      </c>
      <c r="B548" s="2" t="s">
        <v>40</v>
      </c>
      <c r="C548" s="2" t="s">
        <v>31</v>
      </c>
      <c r="D548" s="2" t="s">
        <v>42</v>
      </c>
      <c r="E548" s="2" t="s">
        <v>43</v>
      </c>
      <c r="F548" s="3">
        <v>44012</v>
      </c>
      <c r="G548" s="2" t="s">
        <v>1623</v>
      </c>
      <c r="H548" s="2" t="s">
        <v>1640</v>
      </c>
      <c r="I548" s="2">
        <v>2020</v>
      </c>
      <c r="J548" s="2" t="s">
        <v>1638</v>
      </c>
      <c r="K548" s="2" t="s">
        <v>1626</v>
      </c>
      <c r="L548" s="2">
        <v>28</v>
      </c>
      <c r="M548" s="2">
        <v>15</v>
      </c>
      <c r="N548" s="2">
        <v>5</v>
      </c>
      <c r="O548" s="2">
        <v>140</v>
      </c>
      <c r="P548" s="2">
        <v>10</v>
      </c>
      <c r="Q548" s="2">
        <v>420</v>
      </c>
      <c r="R548" s="2" t="s">
        <v>1657</v>
      </c>
      <c r="S548" s="2" t="s">
        <v>1627</v>
      </c>
      <c r="T548" s="2">
        <v>134</v>
      </c>
      <c r="U548" s="2" t="s">
        <v>26</v>
      </c>
      <c r="V548" s="2" t="s">
        <v>66</v>
      </c>
      <c r="W548" s="2" t="s">
        <v>59</v>
      </c>
    </row>
    <row r="549" spans="1:23" x14ac:dyDescent="0.3">
      <c r="A549" s="2" t="s">
        <v>584</v>
      </c>
      <c r="B549" s="2" t="s">
        <v>30</v>
      </c>
      <c r="C549" s="2" t="s">
        <v>34</v>
      </c>
      <c r="D549" s="2" t="s">
        <v>47</v>
      </c>
      <c r="E549" s="2" t="s">
        <v>36</v>
      </c>
      <c r="F549" s="3">
        <v>44013</v>
      </c>
      <c r="G549" s="2" t="s">
        <v>1628</v>
      </c>
      <c r="H549" s="2" t="s">
        <v>1641</v>
      </c>
      <c r="I549" s="2">
        <v>2020</v>
      </c>
      <c r="J549" s="2" t="s">
        <v>1642</v>
      </c>
      <c r="K549" s="2" t="s">
        <v>1626</v>
      </c>
      <c r="L549" s="2">
        <v>63</v>
      </c>
      <c r="M549" s="2">
        <v>40</v>
      </c>
      <c r="N549" s="2">
        <v>7</v>
      </c>
      <c r="O549" s="2">
        <v>441</v>
      </c>
      <c r="P549" s="2">
        <v>33</v>
      </c>
      <c r="Q549" s="2">
        <v>2520</v>
      </c>
      <c r="R549" s="2" t="s">
        <v>1657</v>
      </c>
      <c r="S549" s="2" t="s">
        <v>1627</v>
      </c>
      <c r="T549" s="2">
        <v>153</v>
      </c>
      <c r="U549" s="2" t="s">
        <v>26</v>
      </c>
      <c r="V549" s="2" t="s">
        <v>27</v>
      </c>
      <c r="W549" s="2" t="s">
        <v>28</v>
      </c>
    </row>
    <row r="550" spans="1:23" x14ac:dyDescent="0.3">
      <c r="A550" s="2" t="s">
        <v>585</v>
      </c>
      <c r="B550" s="2" t="s">
        <v>30</v>
      </c>
      <c r="C550" s="2" t="s">
        <v>68</v>
      </c>
      <c r="D550" s="2" t="s">
        <v>42</v>
      </c>
      <c r="E550" s="2" t="s">
        <v>43</v>
      </c>
      <c r="F550" s="3">
        <v>44014</v>
      </c>
      <c r="G550" s="2" t="s">
        <v>1629</v>
      </c>
      <c r="H550" s="2" t="s">
        <v>1641</v>
      </c>
      <c r="I550" s="2">
        <v>2020</v>
      </c>
      <c r="J550" s="2" t="s">
        <v>1642</v>
      </c>
      <c r="K550" s="2" t="s">
        <v>1626</v>
      </c>
      <c r="L550" s="2">
        <v>35</v>
      </c>
      <c r="M550" s="2">
        <v>15</v>
      </c>
      <c r="N550" s="2">
        <v>5</v>
      </c>
      <c r="O550" s="2">
        <v>175</v>
      </c>
      <c r="P550" s="2">
        <v>10</v>
      </c>
      <c r="Q550" s="2">
        <v>525</v>
      </c>
      <c r="R550" s="2" t="s">
        <v>1656</v>
      </c>
      <c r="S550" s="2" t="s">
        <v>1627</v>
      </c>
      <c r="T550" s="2">
        <v>395</v>
      </c>
      <c r="U550" s="2" t="s">
        <v>37</v>
      </c>
      <c r="V550" s="2" t="s">
        <v>66</v>
      </c>
      <c r="W550" s="2" t="s">
        <v>59</v>
      </c>
    </row>
    <row r="551" spans="1:23" x14ac:dyDescent="0.3">
      <c r="A551" s="2" t="s">
        <v>586</v>
      </c>
      <c r="B551" s="2" t="s">
        <v>40</v>
      </c>
      <c r="C551" s="2" t="s">
        <v>23</v>
      </c>
      <c r="D551" s="2" t="s">
        <v>56</v>
      </c>
      <c r="E551" s="2" t="s">
        <v>36</v>
      </c>
      <c r="F551" s="3">
        <v>44015</v>
      </c>
      <c r="G551" s="2" t="s">
        <v>1630</v>
      </c>
      <c r="H551" s="2" t="s">
        <v>1641</v>
      </c>
      <c r="I551" s="2">
        <v>2020</v>
      </c>
      <c r="J551" s="2" t="s">
        <v>1642</v>
      </c>
      <c r="K551" s="2" t="s">
        <v>1626</v>
      </c>
      <c r="L551" s="2">
        <v>50</v>
      </c>
      <c r="M551" s="2">
        <v>10</v>
      </c>
      <c r="N551" s="2">
        <v>4</v>
      </c>
      <c r="O551" s="2">
        <v>200</v>
      </c>
      <c r="P551" s="2">
        <v>6</v>
      </c>
      <c r="Q551" s="2">
        <v>500</v>
      </c>
      <c r="R551" s="2" t="s">
        <v>1657</v>
      </c>
      <c r="S551" s="2" t="s">
        <v>1627</v>
      </c>
      <c r="T551" s="2">
        <v>96</v>
      </c>
      <c r="U551" s="2" t="s">
        <v>26</v>
      </c>
      <c r="V551" s="2" t="s">
        <v>27</v>
      </c>
      <c r="W551" s="2" t="s">
        <v>59</v>
      </c>
    </row>
    <row r="552" spans="1:23" x14ac:dyDescent="0.3">
      <c r="A552" s="2" t="s">
        <v>587</v>
      </c>
      <c r="B552" s="2" t="s">
        <v>40</v>
      </c>
      <c r="C552" s="2" t="s">
        <v>23</v>
      </c>
      <c r="D552" s="2" t="s">
        <v>24</v>
      </c>
      <c r="E552" s="2" t="s">
        <v>57</v>
      </c>
      <c r="F552" s="3">
        <v>44016</v>
      </c>
      <c r="G552" s="2" t="s">
        <v>1631</v>
      </c>
      <c r="H552" s="2" t="s">
        <v>1641</v>
      </c>
      <c r="I552" s="2">
        <v>2020</v>
      </c>
      <c r="J552" s="2" t="s">
        <v>1642</v>
      </c>
      <c r="K552" s="2" t="s">
        <v>1632</v>
      </c>
      <c r="L552" s="2">
        <v>52</v>
      </c>
      <c r="M552" s="2">
        <v>5</v>
      </c>
      <c r="N552" s="2">
        <v>2</v>
      </c>
      <c r="O552" s="2">
        <v>104</v>
      </c>
      <c r="P552" s="2">
        <v>3</v>
      </c>
      <c r="Q552" s="2">
        <v>260</v>
      </c>
      <c r="R552" s="2" t="s">
        <v>1657</v>
      </c>
      <c r="S552" s="2" t="s">
        <v>1627</v>
      </c>
      <c r="T552" s="2">
        <v>348</v>
      </c>
      <c r="U552" s="2" t="s">
        <v>37</v>
      </c>
      <c r="V552" s="2" t="s">
        <v>38</v>
      </c>
      <c r="W552" s="2" t="s">
        <v>45</v>
      </c>
    </row>
    <row r="553" spans="1:23" x14ac:dyDescent="0.3">
      <c r="A553" s="2" t="s">
        <v>588</v>
      </c>
      <c r="B553" s="2" t="s">
        <v>22</v>
      </c>
      <c r="C553" s="2" t="s">
        <v>23</v>
      </c>
      <c r="D553" s="2" t="s">
        <v>64</v>
      </c>
      <c r="E553" s="2" t="s">
        <v>48</v>
      </c>
      <c r="F553" s="3">
        <v>44017</v>
      </c>
      <c r="G553" s="2" t="s">
        <v>1633</v>
      </c>
      <c r="H553" s="2" t="s">
        <v>1641</v>
      </c>
      <c r="I553" s="2">
        <v>2020</v>
      </c>
      <c r="J553" s="2" t="s">
        <v>1642</v>
      </c>
      <c r="K553" s="2" t="s">
        <v>1632</v>
      </c>
      <c r="L553" s="2">
        <v>56</v>
      </c>
      <c r="M553" s="2">
        <v>25</v>
      </c>
      <c r="N553" s="2">
        <v>10</v>
      </c>
      <c r="O553" s="2">
        <v>560</v>
      </c>
      <c r="P553" s="2">
        <v>15</v>
      </c>
      <c r="Q553" s="2">
        <v>1400</v>
      </c>
      <c r="R553" s="2" t="s">
        <v>1657</v>
      </c>
      <c r="S553" s="2" t="s">
        <v>1627</v>
      </c>
      <c r="T553" s="2">
        <v>549</v>
      </c>
      <c r="U553" s="2" t="s">
        <v>37</v>
      </c>
      <c r="V553" s="2" t="s">
        <v>38</v>
      </c>
      <c r="W553" s="2" t="s">
        <v>59</v>
      </c>
    </row>
    <row r="554" spans="1:23" x14ac:dyDescent="0.3">
      <c r="A554" s="2" t="s">
        <v>102</v>
      </c>
      <c r="B554" s="2" t="s">
        <v>30</v>
      </c>
      <c r="C554" s="2" t="s">
        <v>34</v>
      </c>
      <c r="D554" s="2" t="s">
        <v>64</v>
      </c>
      <c r="E554" s="2" t="s">
        <v>43</v>
      </c>
      <c r="F554" s="3">
        <v>44018</v>
      </c>
      <c r="G554" s="2" t="s">
        <v>1634</v>
      </c>
      <c r="H554" s="2" t="s">
        <v>1641</v>
      </c>
      <c r="I554" s="2">
        <v>2020</v>
      </c>
      <c r="J554" s="2" t="s">
        <v>1642</v>
      </c>
      <c r="K554" s="2" t="s">
        <v>1626</v>
      </c>
      <c r="L554" s="2">
        <v>81</v>
      </c>
      <c r="M554" s="2">
        <v>25</v>
      </c>
      <c r="N554" s="2">
        <v>10</v>
      </c>
      <c r="O554" s="2">
        <v>810</v>
      </c>
      <c r="P554" s="2">
        <v>15</v>
      </c>
      <c r="Q554" s="2">
        <v>2025</v>
      </c>
      <c r="R554" s="2" t="s">
        <v>1657</v>
      </c>
      <c r="S554" s="2" t="s">
        <v>1627</v>
      </c>
      <c r="T554" s="2">
        <v>79</v>
      </c>
      <c r="U554" s="2" t="s">
        <v>37</v>
      </c>
      <c r="V554" s="2" t="s">
        <v>38</v>
      </c>
      <c r="W554" s="2" t="s">
        <v>28</v>
      </c>
    </row>
    <row r="555" spans="1:23" x14ac:dyDescent="0.3">
      <c r="A555" s="2" t="s">
        <v>115</v>
      </c>
      <c r="B555" s="2" t="s">
        <v>22</v>
      </c>
      <c r="C555" s="2" t="s">
        <v>41</v>
      </c>
      <c r="D555" s="2" t="s">
        <v>64</v>
      </c>
      <c r="E555" s="2" t="s">
        <v>43</v>
      </c>
      <c r="F555" s="3">
        <v>44019</v>
      </c>
      <c r="G555" s="2" t="s">
        <v>1623</v>
      </c>
      <c r="H555" s="2" t="s">
        <v>1641</v>
      </c>
      <c r="I555" s="2">
        <v>2020</v>
      </c>
      <c r="J555" s="2" t="s">
        <v>1642</v>
      </c>
      <c r="K555" s="2" t="s">
        <v>1626</v>
      </c>
      <c r="L555" s="2">
        <v>39</v>
      </c>
      <c r="M555" s="2">
        <v>25</v>
      </c>
      <c r="N555" s="2">
        <v>10</v>
      </c>
      <c r="O555" s="2">
        <v>390</v>
      </c>
      <c r="P555" s="2">
        <v>15</v>
      </c>
      <c r="Q555" s="2">
        <v>975</v>
      </c>
      <c r="R555" s="2" t="s">
        <v>1656</v>
      </c>
      <c r="S555" s="2" t="s">
        <v>1627</v>
      </c>
      <c r="T555" s="2">
        <v>471</v>
      </c>
      <c r="U555" s="2" t="s">
        <v>37</v>
      </c>
      <c r="V555" s="2" t="s">
        <v>38</v>
      </c>
      <c r="W555" s="2" t="s">
        <v>28</v>
      </c>
    </row>
    <row r="556" spans="1:23" x14ac:dyDescent="0.3">
      <c r="A556" s="2" t="s">
        <v>589</v>
      </c>
      <c r="B556" s="2" t="s">
        <v>40</v>
      </c>
      <c r="C556" s="2" t="s">
        <v>74</v>
      </c>
      <c r="D556" s="2" t="s">
        <v>32</v>
      </c>
      <c r="E556" s="2" t="s">
        <v>57</v>
      </c>
      <c r="F556" s="3">
        <v>44020</v>
      </c>
      <c r="G556" s="2" t="s">
        <v>1628</v>
      </c>
      <c r="H556" s="2" t="s">
        <v>1641</v>
      </c>
      <c r="I556" s="2">
        <v>2020</v>
      </c>
      <c r="J556" s="2" t="s">
        <v>1642</v>
      </c>
      <c r="K556" s="2" t="s">
        <v>1626</v>
      </c>
      <c r="L556" s="2">
        <v>81</v>
      </c>
      <c r="M556" s="2">
        <v>5</v>
      </c>
      <c r="N556" s="2">
        <v>3</v>
      </c>
      <c r="O556" s="2">
        <v>243</v>
      </c>
      <c r="P556" s="2">
        <v>2</v>
      </c>
      <c r="Q556" s="2">
        <v>405</v>
      </c>
      <c r="R556" s="2" t="s">
        <v>1657</v>
      </c>
      <c r="S556" s="2" t="s">
        <v>1627</v>
      </c>
      <c r="T556" s="2">
        <v>874</v>
      </c>
      <c r="U556" s="2" t="s">
        <v>26</v>
      </c>
      <c r="V556" s="2" t="s">
        <v>27</v>
      </c>
      <c r="W556" s="2" t="s">
        <v>59</v>
      </c>
    </row>
    <row r="557" spans="1:23" x14ac:dyDescent="0.3">
      <c r="A557" s="2" t="s">
        <v>590</v>
      </c>
      <c r="B557" s="2" t="s">
        <v>30</v>
      </c>
      <c r="C557" s="2" t="s">
        <v>74</v>
      </c>
      <c r="D557" s="2" t="s">
        <v>64</v>
      </c>
      <c r="E557" s="2" t="s">
        <v>25</v>
      </c>
      <c r="F557" s="3">
        <v>44021</v>
      </c>
      <c r="G557" s="2" t="s">
        <v>1629</v>
      </c>
      <c r="H557" s="2" t="s">
        <v>1641</v>
      </c>
      <c r="I557" s="2">
        <v>2020</v>
      </c>
      <c r="J557" s="2" t="s">
        <v>1642</v>
      </c>
      <c r="K557" s="2" t="s">
        <v>1626</v>
      </c>
      <c r="L557" s="2">
        <v>46</v>
      </c>
      <c r="M557" s="2">
        <v>25</v>
      </c>
      <c r="N557" s="2">
        <v>10</v>
      </c>
      <c r="O557" s="2">
        <v>460</v>
      </c>
      <c r="P557" s="2">
        <v>15</v>
      </c>
      <c r="Q557" s="2">
        <v>1150</v>
      </c>
      <c r="R557" s="2" t="s">
        <v>1656</v>
      </c>
      <c r="S557" s="2" t="s">
        <v>1627</v>
      </c>
      <c r="T557" s="2">
        <v>847</v>
      </c>
      <c r="U557" s="2" t="s">
        <v>37</v>
      </c>
      <c r="V557" s="2" t="s">
        <v>27</v>
      </c>
      <c r="W557" s="2" t="s">
        <v>28</v>
      </c>
    </row>
    <row r="558" spans="1:23" x14ac:dyDescent="0.3">
      <c r="A558" s="2" t="s">
        <v>591</v>
      </c>
      <c r="B558" s="2" t="s">
        <v>30</v>
      </c>
      <c r="C558" s="2" t="s">
        <v>50</v>
      </c>
      <c r="D558" s="2" t="s">
        <v>42</v>
      </c>
      <c r="E558" s="2" t="s">
        <v>43</v>
      </c>
      <c r="F558" s="3">
        <v>44022</v>
      </c>
      <c r="G558" s="2" t="s">
        <v>1630</v>
      </c>
      <c r="H558" s="2" t="s">
        <v>1641</v>
      </c>
      <c r="I558" s="2">
        <v>2020</v>
      </c>
      <c r="J558" s="2" t="s">
        <v>1642</v>
      </c>
      <c r="K558" s="2" t="s">
        <v>1626</v>
      </c>
      <c r="L558" s="2">
        <v>48</v>
      </c>
      <c r="M558" s="2">
        <v>15</v>
      </c>
      <c r="N558" s="2">
        <v>5</v>
      </c>
      <c r="O558" s="2">
        <v>240</v>
      </c>
      <c r="P558" s="2">
        <v>10</v>
      </c>
      <c r="Q558" s="2">
        <v>720</v>
      </c>
      <c r="R558" s="2" t="s">
        <v>1656</v>
      </c>
      <c r="S558" s="2" t="s">
        <v>1627</v>
      </c>
      <c r="T558" s="2">
        <v>35</v>
      </c>
      <c r="U558" s="2" t="s">
        <v>37</v>
      </c>
      <c r="V558" s="2" t="s">
        <v>44</v>
      </c>
      <c r="W558" s="2" t="s">
        <v>45</v>
      </c>
    </row>
    <row r="559" spans="1:23" x14ac:dyDescent="0.3">
      <c r="A559" s="2" t="s">
        <v>592</v>
      </c>
      <c r="B559" s="2" t="s">
        <v>40</v>
      </c>
      <c r="C559" s="2" t="s">
        <v>74</v>
      </c>
      <c r="D559" s="2" t="s">
        <v>35</v>
      </c>
      <c r="E559" s="2" t="s">
        <v>48</v>
      </c>
      <c r="F559" s="3">
        <v>44023</v>
      </c>
      <c r="G559" s="2" t="s">
        <v>1631</v>
      </c>
      <c r="H559" s="2" t="s">
        <v>1641</v>
      </c>
      <c r="I559" s="2">
        <v>2020</v>
      </c>
      <c r="J559" s="2" t="s">
        <v>1642</v>
      </c>
      <c r="K559" s="2" t="s">
        <v>1632</v>
      </c>
      <c r="L559" s="2">
        <v>52</v>
      </c>
      <c r="M559" s="2">
        <v>5</v>
      </c>
      <c r="N559" s="2">
        <v>2</v>
      </c>
      <c r="O559" s="2">
        <v>104</v>
      </c>
      <c r="P559" s="2">
        <v>3</v>
      </c>
      <c r="Q559" s="2">
        <v>260</v>
      </c>
      <c r="R559" s="2" t="s">
        <v>1657</v>
      </c>
      <c r="S559" s="2" t="s">
        <v>1627</v>
      </c>
      <c r="T559" s="2">
        <v>253</v>
      </c>
      <c r="U559" s="2" t="s">
        <v>26</v>
      </c>
      <c r="V559" s="2" t="s">
        <v>27</v>
      </c>
      <c r="W559" s="2" t="s">
        <v>59</v>
      </c>
    </row>
    <row r="560" spans="1:23" x14ac:dyDescent="0.3">
      <c r="A560" s="2" t="s">
        <v>593</v>
      </c>
      <c r="B560" s="2" t="s">
        <v>22</v>
      </c>
      <c r="C560" s="2" t="s">
        <v>50</v>
      </c>
      <c r="D560" s="2" t="s">
        <v>42</v>
      </c>
      <c r="E560" s="2" t="s">
        <v>57</v>
      </c>
      <c r="F560" s="3">
        <v>44024</v>
      </c>
      <c r="G560" s="2" t="s">
        <v>1633</v>
      </c>
      <c r="H560" s="2" t="s">
        <v>1641</v>
      </c>
      <c r="I560" s="2">
        <v>2020</v>
      </c>
      <c r="J560" s="2" t="s">
        <v>1642</v>
      </c>
      <c r="K560" s="2" t="s">
        <v>1632</v>
      </c>
      <c r="L560" s="2">
        <v>29</v>
      </c>
      <c r="M560" s="2">
        <v>15</v>
      </c>
      <c r="N560" s="2">
        <v>5</v>
      </c>
      <c r="O560" s="2">
        <v>145</v>
      </c>
      <c r="P560" s="2">
        <v>10</v>
      </c>
      <c r="Q560" s="2">
        <v>435</v>
      </c>
      <c r="R560" s="2" t="s">
        <v>1656</v>
      </c>
      <c r="S560" s="2" t="s">
        <v>1627</v>
      </c>
      <c r="T560" s="2">
        <v>924</v>
      </c>
      <c r="U560" s="2" t="s">
        <v>26</v>
      </c>
      <c r="V560" s="2" t="s">
        <v>66</v>
      </c>
      <c r="W560" s="2" t="s">
        <v>28</v>
      </c>
    </row>
    <row r="561" spans="1:23" x14ac:dyDescent="0.3">
      <c r="A561" s="2" t="s">
        <v>594</v>
      </c>
      <c r="B561" s="2" t="s">
        <v>61</v>
      </c>
      <c r="C561" s="2" t="s">
        <v>23</v>
      </c>
      <c r="D561" s="2" t="s">
        <v>42</v>
      </c>
      <c r="E561" s="2" t="s">
        <v>43</v>
      </c>
      <c r="F561" s="3">
        <v>44025</v>
      </c>
      <c r="G561" s="2" t="s">
        <v>1634</v>
      </c>
      <c r="H561" s="2" t="s">
        <v>1641</v>
      </c>
      <c r="I561" s="2">
        <v>2020</v>
      </c>
      <c r="J561" s="2" t="s">
        <v>1642</v>
      </c>
      <c r="K561" s="2" t="s">
        <v>1626</v>
      </c>
      <c r="L561" s="2">
        <v>59</v>
      </c>
      <c r="M561" s="2">
        <v>15</v>
      </c>
      <c r="N561" s="2">
        <v>5</v>
      </c>
      <c r="O561" s="2">
        <v>295</v>
      </c>
      <c r="P561" s="2">
        <v>10</v>
      </c>
      <c r="Q561" s="2">
        <v>885</v>
      </c>
      <c r="R561" s="2" t="s">
        <v>1656</v>
      </c>
      <c r="S561" s="2" t="s">
        <v>1627</v>
      </c>
      <c r="T561" s="2">
        <v>133</v>
      </c>
      <c r="U561" s="2" t="s">
        <v>37</v>
      </c>
      <c r="V561" s="2" t="s">
        <v>66</v>
      </c>
      <c r="W561" s="2" t="s">
        <v>59</v>
      </c>
    </row>
    <row r="562" spans="1:23" x14ac:dyDescent="0.3">
      <c r="A562" s="2" t="s">
        <v>595</v>
      </c>
      <c r="B562" s="2" t="s">
        <v>30</v>
      </c>
      <c r="C562" s="2" t="s">
        <v>41</v>
      </c>
      <c r="D562" s="2" t="s">
        <v>42</v>
      </c>
      <c r="E562" s="2" t="s">
        <v>57</v>
      </c>
      <c r="F562" s="3">
        <v>44026</v>
      </c>
      <c r="G562" s="2" t="s">
        <v>1623</v>
      </c>
      <c r="H562" s="2" t="s">
        <v>1641</v>
      </c>
      <c r="I562" s="2">
        <v>2020</v>
      </c>
      <c r="J562" s="2" t="s">
        <v>1642</v>
      </c>
      <c r="K562" s="2" t="s">
        <v>1626</v>
      </c>
      <c r="L562" s="2">
        <v>68</v>
      </c>
      <c r="M562" s="2">
        <v>15</v>
      </c>
      <c r="N562" s="2">
        <v>5</v>
      </c>
      <c r="O562" s="2">
        <v>340</v>
      </c>
      <c r="P562" s="2">
        <v>10</v>
      </c>
      <c r="Q562" s="2">
        <v>1020</v>
      </c>
      <c r="R562" s="2" t="s">
        <v>1656</v>
      </c>
      <c r="S562" s="2" t="s">
        <v>1627</v>
      </c>
      <c r="T562" s="2">
        <v>560</v>
      </c>
      <c r="U562" s="2" t="s">
        <v>26</v>
      </c>
      <c r="V562" s="2" t="s">
        <v>44</v>
      </c>
      <c r="W562" s="2" t="s">
        <v>28</v>
      </c>
    </row>
    <row r="563" spans="1:23" x14ac:dyDescent="0.3">
      <c r="A563" s="2" t="s">
        <v>596</v>
      </c>
      <c r="B563" s="2" t="s">
        <v>40</v>
      </c>
      <c r="C563" s="2" t="s">
        <v>74</v>
      </c>
      <c r="D563" s="2" t="s">
        <v>42</v>
      </c>
      <c r="E563" s="2" t="s">
        <v>36</v>
      </c>
      <c r="F563" s="3">
        <v>44027</v>
      </c>
      <c r="G563" s="2" t="s">
        <v>1628</v>
      </c>
      <c r="H563" s="2" t="s">
        <v>1641</v>
      </c>
      <c r="I563" s="2">
        <v>2020</v>
      </c>
      <c r="J563" s="2" t="s">
        <v>1642</v>
      </c>
      <c r="K563" s="2" t="s">
        <v>1626</v>
      </c>
      <c r="L563" s="2">
        <v>83</v>
      </c>
      <c r="M563" s="2">
        <v>15</v>
      </c>
      <c r="N563" s="2">
        <v>5</v>
      </c>
      <c r="O563" s="2">
        <v>415</v>
      </c>
      <c r="P563" s="2">
        <v>10</v>
      </c>
      <c r="Q563" s="2">
        <v>1245</v>
      </c>
      <c r="R563" s="2" t="s">
        <v>1657</v>
      </c>
      <c r="S563" s="2" t="s">
        <v>1627</v>
      </c>
      <c r="T563" s="2">
        <v>819</v>
      </c>
      <c r="U563" s="2" t="s">
        <v>37</v>
      </c>
      <c r="V563" s="2" t="s">
        <v>44</v>
      </c>
      <c r="W563" s="2" t="s">
        <v>45</v>
      </c>
    </row>
    <row r="564" spans="1:23" x14ac:dyDescent="0.3">
      <c r="A564" s="2" t="s">
        <v>597</v>
      </c>
      <c r="B564" s="2" t="s">
        <v>40</v>
      </c>
      <c r="C564" s="2" t="s">
        <v>74</v>
      </c>
      <c r="D564" s="2" t="s">
        <v>24</v>
      </c>
      <c r="E564" s="2" t="s">
        <v>25</v>
      </c>
      <c r="F564" s="3">
        <v>44028</v>
      </c>
      <c r="G564" s="2" t="s">
        <v>1629</v>
      </c>
      <c r="H564" s="2" t="s">
        <v>1641</v>
      </c>
      <c r="I564" s="2">
        <v>2020</v>
      </c>
      <c r="J564" s="2" t="s">
        <v>1642</v>
      </c>
      <c r="K564" s="2" t="s">
        <v>1626</v>
      </c>
      <c r="L564" s="2">
        <v>37</v>
      </c>
      <c r="M564" s="2">
        <v>5</v>
      </c>
      <c r="N564" s="2">
        <v>2</v>
      </c>
      <c r="O564" s="2">
        <v>74</v>
      </c>
      <c r="P564" s="2">
        <v>3</v>
      </c>
      <c r="Q564" s="2">
        <v>185</v>
      </c>
      <c r="R564" s="2" t="s">
        <v>1656</v>
      </c>
      <c r="S564" s="2" t="s">
        <v>1627</v>
      </c>
      <c r="T564" s="2">
        <v>835</v>
      </c>
      <c r="U564" s="2" t="s">
        <v>37</v>
      </c>
      <c r="V564" s="2" t="s">
        <v>27</v>
      </c>
      <c r="W564" s="2" t="s">
        <v>59</v>
      </c>
    </row>
    <row r="565" spans="1:23" x14ac:dyDescent="0.3">
      <c r="A565" s="2" t="s">
        <v>598</v>
      </c>
      <c r="B565" s="2" t="s">
        <v>61</v>
      </c>
      <c r="C565" s="2" t="s">
        <v>50</v>
      </c>
      <c r="D565" s="2" t="s">
        <v>35</v>
      </c>
      <c r="E565" s="2" t="s">
        <v>25</v>
      </c>
      <c r="F565" s="3">
        <v>44029</v>
      </c>
      <c r="G565" s="2" t="s">
        <v>1630</v>
      </c>
      <c r="H565" s="2" t="s">
        <v>1641</v>
      </c>
      <c r="I565" s="2">
        <v>2020</v>
      </c>
      <c r="J565" s="2" t="s">
        <v>1642</v>
      </c>
      <c r="K565" s="2" t="s">
        <v>1626</v>
      </c>
      <c r="L565" s="2">
        <v>69</v>
      </c>
      <c r="M565" s="2">
        <v>5</v>
      </c>
      <c r="N565" s="2">
        <v>2</v>
      </c>
      <c r="O565" s="2">
        <v>138</v>
      </c>
      <c r="P565" s="2">
        <v>3</v>
      </c>
      <c r="Q565" s="2">
        <v>345</v>
      </c>
      <c r="R565" s="2" t="s">
        <v>1657</v>
      </c>
      <c r="S565" s="2" t="s">
        <v>1627</v>
      </c>
      <c r="T565" s="2">
        <v>765</v>
      </c>
      <c r="U565" s="2" t="s">
        <v>26</v>
      </c>
      <c r="V565" s="2" t="s">
        <v>66</v>
      </c>
      <c r="W565" s="2" t="s">
        <v>59</v>
      </c>
    </row>
    <row r="566" spans="1:23" x14ac:dyDescent="0.3">
      <c r="A566" s="2" t="s">
        <v>599</v>
      </c>
      <c r="B566" s="2" t="s">
        <v>30</v>
      </c>
      <c r="C566" s="2" t="s">
        <v>34</v>
      </c>
      <c r="D566" s="2" t="s">
        <v>42</v>
      </c>
      <c r="E566" s="2" t="s">
        <v>48</v>
      </c>
      <c r="F566" s="3">
        <v>44030</v>
      </c>
      <c r="G566" s="2" t="s">
        <v>1631</v>
      </c>
      <c r="H566" s="2" t="s">
        <v>1641</v>
      </c>
      <c r="I566" s="2">
        <v>2020</v>
      </c>
      <c r="J566" s="2" t="s">
        <v>1642</v>
      </c>
      <c r="K566" s="2" t="s">
        <v>1632</v>
      </c>
      <c r="L566" s="2">
        <v>88</v>
      </c>
      <c r="M566" s="2">
        <v>15</v>
      </c>
      <c r="N566" s="2">
        <v>5</v>
      </c>
      <c r="O566" s="2">
        <v>440</v>
      </c>
      <c r="P566" s="2">
        <v>10</v>
      </c>
      <c r="Q566" s="2">
        <v>1320</v>
      </c>
      <c r="R566" s="2" t="s">
        <v>1656</v>
      </c>
      <c r="S566" s="2" t="s">
        <v>1627</v>
      </c>
      <c r="T566" s="2">
        <v>966</v>
      </c>
      <c r="U566" s="2" t="s">
        <v>26</v>
      </c>
      <c r="V566" s="2" t="s">
        <v>66</v>
      </c>
      <c r="W566" s="2" t="s">
        <v>45</v>
      </c>
    </row>
    <row r="567" spans="1:23" x14ac:dyDescent="0.3">
      <c r="A567" s="2" t="s">
        <v>600</v>
      </c>
      <c r="B567" s="2" t="s">
        <v>40</v>
      </c>
      <c r="C567" s="2" t="s">
        <v>74</v>
      </c>
      <c r="D567" s="2" t="s">
        <v>56</v>
      </c>
      <c r="E567" s="2" t="s">
        <v>48</v>
      </c>
      <c r="F567" s="3">
        <v>44031</v>
      </c>
      <c r="G567" s="2" t="s">
        <v>1633</v>
      </c>
      <c r="H567" s="2" t="s">
        <v>1641</v>
      </c>
      <c r="I567" s="2">
        <v>2020</v>
      </c>
      <c r="J567" s="2" t="s">
        <v>1642</v>
      </c>
      <c r="K567" s="2" t="s">
        <v>1632</v>
      </c>
      <c r="L567" s="2">
        <v>10</v>
      </c>
      <c r="M567" s="2">
        <v>10</v>
      </c>
      <c r="N567" s="2">
        <v>4</v>
      </c>
      <c r="O567" s="2">
        <v>40</v>
      </c>
      <c r="P567" s="2">
        <v>6</v>
      </c>
      <c r="Q567" s="2">
        <v>100</v>
      </c>
      <c r="R567" s="2" t="s">
        <v>1657</v>
      </c>
      <c r="S567" s="2" t="s">
        <v>1627</v>
      </c>
      <c r="T567" s="2">
        <v>307</v>
      </c>
      <c r="U567" s="2" t="s">
        <v>37</v>
      </c>
      <c r="V567" s="2" t="s">
        <v>38</v>
      </c>
      <c r="W567" s="2" t="s">
        <v>28</v>
      </c>
    </row>
    <row r="568" spans="1:23" x14ac:dyDescent="0.3">
      <c r="A568" s="2" t="s">
        <v>601</v>
      </c>
      <c r="B568" s="2" t="s">
        <v>30</v>
      </c>
      <c r="C568" s="2" t="s">
        <v>68</v>
      </c>
      <c r="D568" s="2" t="s">
        <v>56</v>
      </c>
      <c r="E568" s="2" t="s">
        <v>53</v>
      </c>
      <c r="F568" s="3">
        <v>44032</v>
      </c>
      <c r="G568" s="2" t="s">
        <v>1634</v>
      </c>
      <c r="H568" s="2" t="s">
        <v>1641</v>
      </c>
      <c r="I568" s="2">
        <v>2020</v>
      </c>
      <c r="J568" s="2" t="s">
        <v>1642</v>
      </c>
      <c r="K568" s="2" t="s">
        <v>1626</v>
      </c>
      <c r="L568" s="2">
        <v>49</v>
      </c>
      <c r="M568" s="2">
        <v>10</v>
      </c>
      <c r="N568" s="2">
        <v>4</v>
      </c>
      <c r="O568" s="2">
        <v>196</v>
      </c>
      <c r="P568" s="2">
        <v>6</v>
      </c>
      <c r="Q568" s="2">
        <v>490</v>
      </c>
      <c r="R568" s="2" t="s">
        <v>1656</v>
      </c>
      <c r="S568" s="2" t="s">
        <v>1627</v>
      </c>
      <c r="T568" s="2">
        <v>75</v>
      </c>
      <c r="U568" s="2" t="s">
        <v>37</v>
      </c>
      <c r="V568" s="2" t="s">
        <v>66</v>
      </c>
      <c r="W568" s="2" t="s">
        <v>45</v>
      </c>
    </row>
    <row r="569" spans="1:23" x14ac:dyDescent="0.3">
      <c r="A569" s="2" t="s">
        <v>602</v>
      </c>
      <c r="B569" s="2" t="s">
        <v>22</v>
      </c>
      <c r="C569" s="2" t="s">
        <v>68</v>
      </c>
      <c r="D569" s="2" t="s">
        <v>42</v>
      </c>
      <c r="E569" s="2" t="s">
        <v>57</v>
      </c>
      <c r="F569" s="3">
        <v>44033</v>
      </c>
      <c r="G569" s="2" t="s">
        <v>1623</v>
      </c>
      <c r="H569" s="2" t="s">
        <v>1641</v>
      </c>
      <c r="I569" s="2">
        <v>2020</v>
      </c>
      <c r="J569" s="2" t="s">
        <v>1642</v>
      </c>
      <c r="K569" s="2" t="s">
        <v>1626</v>
      </c>
      <c r="L569" s="2">
        <v>84</v>
      </c>
      <c r="M569" s="2">
        <v>15</v>
      </c>
      <c r="N569" s="2">
        <v>5</v>
      </c>
      <c r="O569" s="2">
        <v>420</v>
      </c>
      <c r="P569" s="2">
        <v>10</v>
      </c>
      <c r="Q569" s="2">
        <v>1260</v>
      </c>
      <c r="R569" s="2" t="s">
        <v>1656</v>
      </c>
      <c r="S569" s="2" t="s">
        <v>1627</v>
      </c>
      <c r="T569" s="2">
        <v>385</v>
      </c>
      <c r="U569" s="2" t="s">
        <v>37</v>
      </c>
      <c r="V569" s="2" t="s">
        <v>44</v>
      </c>
      <c r="W569" s="2" t="s">
        <v>45</v>
      </c>
    </row>
    <row r="570" spans="1:23" x14ac:dyDescent="0.3">
      <c r="A570" s="2" t="s">
        <v>603</v>
      </c>
      <c r="B570" s="2" t="s">
        <v>61</v>
      </c>
      <c r="C570" s="2" t="s">
        <v>31</v>
      </c>
      <c r="D570" s="2" t="s">
        <v>42</v>
      </c>
      <c r="E570" s="2" t="s">
        <v>25</v>
      </c>
      <c r="F570" s="3">
        <v>44034</v>
      </c>
      <c r="G570" s="2" t="s">
        <v>1628</v>
      </c>
      <c r="H570" s="2" t="s">
        <v>1641</v>
      </c>
      <c r="I570" s="2">
        <v>2020</v>
      </c>
      <c r="J570" s="2" t="s">
        <v>1642</v>
      </c>
      <c r="K570" s="2" t="s">
        <v>1626</v>
      </c>
      <c r="L570" s="2">
        <v>34</v>
      </c>
      <c r="M570" s="2">
        <v>15</v>
      </c>
      <c r="N570" s="2">
        <v>5</v>
      </c>
      <c r="O570" s="2">
        <v>170</v>
      </c>
      <c r="P570" s="2">
        <v>10</v>
      </c>
      <c r="Q570" s="2">
        <v>510</v>
      </c>
      <c r="R570" s="2" t="s">
        <v>1657</v>
      </c>
      <c r="S570" s="2" t="s">
        <v>1627</v>
      </c>
      <c r="T570" s="2">
        <v>850</v>
      </c>
      <c r="U570" s="2" t="s">
        <v>26</v>
      </c>
      <c r="V570" s="2" t="s">
        <v>27</v>
      </c>
      <c r="W570" s="2" t="s">
        <v>59</v>
      </c>
    </row>
    <row r="571" spans="1:23" x14ac:dyDescent="0.3">
      <c r="A571" s="2" t="s">
        <v>604</v>
      </c>
      <c r="B571" s="2" t="s">
        <v>61</v>
      </c>
      <c r="C571" s="2" t="s">
        <v>70</v>
      </c>
      <c r="D571" s="2" t="s">
        <v>35</v>
      </c>
      <c r="E571" s="2" t="s">
        <v>36</v>
      </c>
      <c r="F571" s="3">
        <v>44035</v>
      </c>
      <c r="G571" s="2" t="s">
        <v>1629</v>
      </c>
      <c r="H571" s="2" t="s">
        <v>1641</v>
      </c>
      <c r="I571" s="2">
        <v>2020</v>
      </c>
      <c r="J571" s="2" t="s">
        <v>1642</v>
      </c>
      <c r="K571" s="2" t="s">
        <v>1626</v>
      </c>
      <c r="L571" s="2">
        <v>29</v>
      </c>
      <c r="M571" s="2">
        <v>5</v>
      </c>
      <c r="N571" s="2">
        <v>2</v>
      </c>
      <c r="O571" s="2">
        <v>58</v>
      </c>
      <c r="P571" s="2">
        <v>3</v>
      </c>
      <c r="Q571" s="2">
        <v>145</v>
      </c>
      <c r="R571" s="2" t="s">
        <v>1656</v>
      </c>
      <c r="S571" s="2" t="s">
        <v>1627</v>
      </c>
      <c r="T571" s="2">
        <v>699</v>
      </c>
      <c r="U571" s="2" t="s">
        <v>26</v>
      </c>
      <c r="V571" s="2" t="s">
        <v>38</v>
      </c>
      <c r="W571" s="2" t="s">
        <v>28</v>
      </c>
    </row>
    <row r="572" spans="1:23" x14ac:dyDescent="0.3">
      <c r="A572" s="2" t="s">
        <v>605</v>
      </c>
      <c r="B572" s="2" t="s">
        <v>61</v>
      </c>
      <c r="C572" s="2" t="s">
        <v>70</v>
      </c>
      <c r="D572" s="2" t="s">
        <v>35</v>
      </c>
      <c r="E572" s="2" t="s">
        <v>57</v>
      </c>
      <c r="F572" s="3">
        <v>44036</v>
      </c>
      <c r="G572" s="2" t="s">
        <v>1630</v>
      </c>
      <c r="H572" s="2" t="s">
        <v>1641</v>
      </c>
      <c r="I572" s="2">
        <v>2020</v>
      </c>
      <c r="J572" s="2" t="s">
        <v>1642</v>
      </c>
      <c r="K572" s="2" t="s">
        <v>1626</v>
      </c>
      <c r="L572" s="2">
        <v>19</v>
      </c>
      <c r="M572" s="2">
        <v>5</v>
      </c>
      <c r="N572" s="2">
        <v>2</v>
      </c>
      <c r="O572" s="2">
        <v>38</v>
      </c>
      <c r="P572" s="2">
        <v>3</v>
      </c>
      <c r="Q572" s="2">
        <v>95</v>
      </c>
      <c r="R572" s="2" t="s">
        <v>1657</v>
      </c>
      <c r="S572" s="2" t="s">
        <v>1627</v>
      </c>
      <c r="T572" s="2">
        <v>6</v>
      </c>
      <c r="U572" s="2" t="s">
        <v>26</v>
      </c>
      <c r="V572" s="2" t="s">
        <v>66</v>
      </c>
      <c r="W572" s="2" t="s">
        <v>28</v>
      </c>
    </row>
    <row r="573" spans="1:23" x14ac:dyDescent="0.3">
      <c r="A573" s="2" t="s">
        <v>606</v>
      </c>
      <c r="B573" s="2" t="s">
        <v>30</v>
      </c>
      <c r="C573" s="2" t="s">
        <v>74</v>
      </c>
      <c r="D573" s="2" t="s">
        <v>24</v>
      </c>
      <c r="E573" s="2" t="s">
        <v>57</v>
      </c>
      <c r="F573" s="3">
        <v>44037</v>
      </c>
      <c r="G573" s="2" t="s">
        <v>1631</v>
      </c>
      <c r="H573" s="2" t="s">
        <v>1641</v>
      </c>
      <c r="I573" s="2">
        <v>2020</v>
      </c>
      <c r="J573" s="2" t="s">
        <v>1642</v>
      </c>
      <c r="K573" s="2" t="s">
        <v>1632</v>
      </c>
      <c r="L573" s="2">
        <v>43</v>
      </c>
      <c r="M573" s="2">
        <v>5</v>
      </c>
      <c r="N573" s="2">
        <v>2</v>
      </c>
      <c r="O573" s="2">
        <v>86</v>
      </c>
      <c r="P573" s="2">
        <v>3</v>
      </c>
      <c r="Q573" s="2">
        <v>215</v>
      </c>
      <c r="R573" s="2" t="s">
        <v>1657</v>
      </c>
      <c r="S573" s="2" t="s">
        <v>1627</v>
      </c>
      <c r="T573" s="2">
        <v>173</v>
      </c>
      <c r="U573" s="2" t="s">
        <v>26</v>
      </c>
      <c r="V573" s="2" t="s">
        <v>38</v>
      </c>
      <c r="W573" s="2" t="s">
        <v>28</v>
      </c>
    </row>
    <row r="574" spans="1:23" x14ac:dyDescent="0.3">
      <c r="A574" s="2" t="s">
        <v>607</v>
      </c>
      <c r="B574" s="2" t="s">
        <v>61</v>
      </c>
      <c r="C574" s="2" t="s">
        <v>23</v>
      </c>
      <c r="D574" s="2" t="s">
        <v>32</v>
      </c>
      <c r="E574" s="2" t="s">
        <v>48</v>
      </c>
      <c r="F574" s="3">
        <v>44038</v>
      </c>
      <c r="G574" s="2" t="s">
        <v>1633</v>
      </c>
      <c r="H574" s="2" t="s">
        <v>1641</v>
      </c>
      <c r="I574" s="2">
        <v>2020</v>
      </c>
      <c r="J574" s="2" t="s">
        <v>1642</v>
      </c>
      <c r="K574" s="2" t="s">
        <v>1632</v>
      </c>
      <c r="L574" s="2">
        <v>50</v>
      </c>
      <c r="M574" s="2">
        <v>5</v>
      </c>
      <c r="N574" s="2">
        <v>3</v>
      </c>
      <c r="O574" s="2">
        <v>150</v>
      </c>
      <c r="P574" s="2">
        <v>2</v>
      </c>
      <c r="Q574" s="2">
        <v>250</v>
      </c>
      <c r="R574" s="2" t="s">
        <v>1656</v>
      </c>
      <c r="S574" s="2" t="s">
        <v>1627</v>
      </c>
      <c r="T574" s="2">
        <v>433</v>
      </c>
      <c r="U574" s="2" t="s">
        <v>26</v>
      </c>
      <c r="V574" s="2" t="s">
        <v>27</v>
      </c>
      <c r="W574" s="2" t="s">
        <v>59</v>
      </c>
    </row>
    <row r="575" spans="1:23" x14ac:dyDescent="0.3">
      <c r="A575" s="2" t="s">
        <v>608</v>
      </c>
      <c r="B575" s="2" t="s">
        <v>61</v>
      </c>
      <c r="C575" s="2" t="s">
        <v>23</v>
      </c>
      <c r="D575" s="2" t="s">
        <v>64</v>
      </c>
      <c r="E575" s="2" t="s">
        <v>43</v>
      </c>
      <c r="F575" s="3">
        <v>44039</v>
      </c>
      <c r="G575" s="2" t="s">
        <v>1634</v>
      </c>
      <c r="H575" s="2" t="s">
        <v>1641</v>
      </c>
      <c r="I575" s="2">
        <v>2020</v>
      </c>
      <c r="J575" s="2" t="s">
        <v>1642</v>
      </c>
      <c r="K575" s="2" t="s">
        <v>1626</v>
      </c>
      <c r="L575" s="2">
        <v>43</v>
      </c>
      <c r="M575" s="2">
        <v>25</v>
      </c>
      <c r="N575" s="2">
        <v>10</v>
      </c>
      <c r="O575" s="2">
        <v>430</v>
      </c>
      <c r="P575" s="2">
        <v>15</v>
      </c>
      <c r="Q575" s="2">
        <v>1075</v>
      </c>
      <c r="R575" s="2" t="s">
        <v>1656</v>
      </c>
      <c r="S575" s="2" t="s">
        <v>1627</v>
      </c>
      <c r="T575" s="2">
        <v>444</v>
      </c>
      <c r="U575" s="2" t="s">
        <v>37</v>
      </c>
      <c r="V575" s="2" t="s">
        <v>66</v>
      </c>
      <c r="W575" s="2" t="s">
        <v>45</v>
      </c>
    </row>
    <row r="576" spans="1:23" x14ac:dyDescent="0.3">
      <c r="A576" s="2" t="s">
        <v>609</v>
      </c>
      <c r="B576" s="2" t="s">
        <v>40</v>
      </c>
      <c r="C576" s="2" t="s">
        <v>68</v>
      </c>
      <c r="D576" s="2" t="s">
        <v>35</v>
      </c>
      <c r="E576" s="2" t="s">
        <v>43</v>
      </c>
      <c r="F576" s="3">
        <v>44040</v>
      </c>
      <c r="G576" s="2" t="s">
        <v>1623</v>
      </c>
      <c r="H576" s="2" t="s">
        <v>1641</v>
      </c>
      <c r="I576" s="2">
        <v>2020</v>
      </c>
      <c r="J576" s="2" t="s">
        <v>1642</v>
      </c>
      <c r="K576" s="2" t="s">
        <v>1626</v>
      </c>
      <c r="L576" s="2">
        <v>62</v>
      </c>
      <c r="M576" s="2">
        <v>5</v>
      </c>
      <c r="N576" s="2">
        <v>2</v>
      </c>
      <c r="O576" s="2">
        <v>124</v>
      </c>
      <c r="P576" s="2">
        <v>3</v>
      </c>
      <c r="Q576" s="2">
        <v>310</v>
      </c>
      <c r="R576" s="2" t="s">
        <v>1657</v>
      </c>
      <c r="S576" s="2" t="s">
        <v>1627</v>
      </c>
      <c r="T576" s="2">
        <v>640</v>
      </c>
      <c r="U576" s="2" t="s">
        <v>26</v>
      </c>
      <c r="V576" s="2" t="s">
        <v>27</v>
      </c>
      <c r="W576" s="2" t="s">
        <v>28</v>
      </c>
    </row>
    <row r="577" spans="1:23" x14ac:dyDescent="0.3">
      <c r="A577" s="2" t="s">
        <v>610</v>
      </c>
      <c r="B577" s="2" t="s">
        <v>61</v>
      </c>
      <c r="C577" s="2" t="s">
        <v>68</v>
      </c>
      <c r="D577" s="2" t="s">
        <v>32</v>
      </c>
      <c r="E577" s="2" t="s">
        <v>25</v>
      </c>
      <c r="F577" s="3">
        <v>44041</v>
      </c>
      <c r="G577" s="2" t="s">
        <v>1628</v>
      </c>
      <c r="H577" s="2" t="s">
        <v>1641</v>
      </c>
      <c r="I577" s="2">
        <v>2020</v>
      </c>
      <c r="J577" s="2" t="s">
        <v>1642</v>
      </c>
      <c r="K577" s="2" t="s">
        <v>1626</v>
      </c>
      <c r="L577" s="2">
        <v>69</v>
      </c>
      <c r="M577" s="2">
        <v>5</v>
      </c>
      <c r="N577" s="2">
        <v>3</v>
      </c>
      <c r="O577" s="2">
        <v>207</v>
      </c>
      <c r="P577" s="2">
        <v>2</v>
      </c>
      <c r="Q577" s="2">
        <v>345</v>
      </c>
      <c r="R577" s="2" t="s">
        <v>1656</v>
      </c>
      <c r="S577" s="2" t="s">
        <v>1627</v>
      </c>
      <c r="T577" s="2">
        <v>457</v>
      </c>
      <c r="U577" s="2" t="s">
        <v>26</v>
      </c>
      <c r="V577" s="2" t="s">
        <v>27</v>
      </c>
      <c r="W577" s="2" t="s">
        <v>28</v>
      </c>
    </row>
    <row r="578" spans="1:23" x14ac:dyDescent="0.3">
      <c r="A578" s="2" t="s">
        <v>471</v>
      </c>
      <c r="B578" s="2" t="s">
        <v>22</v>
      </c>
      <c r="C578" s="2" t="s">
        <v>74</v>
      </c>
      <c r="D578" s="2" t="s">
        <v>47</v>
      </c>
      <c r="E578" s="2" t="s">
        <v>36</v>
      </c>
      <c r="F578" s="3">
        <v>44042</v>
      </c>
      <c r="G578" s="2" t="s">
        <v>1629</v>
      </c>
      <c r="H578" s="2" t="s">
        <v>1641</v>
      </c>
      <c r="I578" s="2">
        <v>2020</v>
      </c>
      <c r="J578" s="2" t="s">
        <v>1642</v>
      </c>
      <c r="K578" s="2" t="s">
        <v>1626</v>
      </c>
      <c r="L578" s="2">
        <v>81</v>
      </c>
      <c r="M578" s="2">
        <v>40</v>
      </c>
      <c r="N578" s="2">
        <v>7</v>
      </c>
      <c r="O578" s="2">
        <v>567</v>
      </c>
      <c r="P578" s="2">
        <v>33</v>
      </c>
      <c r="Q578" s="2">
        <v>3240</v>
      </c>
      <c r="R578" s="2" t="s">
        <v>1656</v>
      </c>
      <c r="S578" s="2" t="s">
        <v>1627</v>
      </c>
      <c r="T578" s="2">
        <v>540</v>
      </c>
      <c r="U578" s="2" t="s">
        <v>37</v>
      </c>
      <c r="V578" s="2" t="s">
        <v>66</v>
      </c>
      <c r="W578" s="2" t="s">
        <v>59</v>
      </c>
    </row>
    <row r="579" spans="1:23" x14ac:dyDescent="0.3">
      <c r="A579" s="2" t="s">
        <v>611</v>
      </c>
      <c r="B579" s="2" t="s">
        <v>61</v>
      </c>
      <c r="C579" s="2" t="s">
        <v>74</v>
      </c>
      <c r="D579" s="2" t="s">
        <v>24</v>
      </c>
      <c r="E579" s="2" t="s">
        <v>48</v>
      </c>
      <c r="F579" s="3">
        <v>44043</v>
      </c>
      <c r="G579" s="2" t="s">
        <v>1630</v>
      </c>
      <c r="H579" s="2" t="s">
        <v>1641</v>
      </c>
      <c r="I579" s="2">
        <v>2020</v>
      </c>
      <c r="J579" s="2" t="s">
        <v>1642</v>
      </c>
      <c r="K579" s="2" t="s">
        <v>1626</v>
      </c>
      <c r="L579" s="2">
        <v>99</v>
      </c>
      <c r="M579" s="2">
        <v>5</v>
      </c>
      <c r="N579" s="2">
        <v>2</v>
      </c>
      <c r="O579" s="2">
        <v>198</v>
      </c>
      <c r="P579" s="2">
        <v>3</v>
      </c>
      <c r="Q579" s="2">
        <v>495</v>
      </c>
      <c r="R579" s="2" t="s">
        <v>1657</v>
      </c>
      <c r="S579" s="2" t="s">
        <v>1627</v>
      </c>
      <c r="T579" s="2">
        <v>530</v>
      </c>
      <c r="U579" s="2" t="s">
        <v>37</v>
      </c>
      <c r="V579" s="2" t="s">
        <v>38</v>
      </c>
      <c r="W579" s="2" t="s">
        <v>28</v>
      </c>
    </row>
    <row r="580" spans="1:23" x14ac:dyDescent="0.3">
      <c r="A580" s="2" t="s">
        <v>612</v>
      </c>
      <c r="B580" s="2" t="s">
        <v>40</v>
      </c>
      <c r="C580" s="2" t="s">
        <v>34</v>
      </c>
      <c r="D580" s="2" t="s">
        <v>47</v>
      </c>
      <c r="E580" s="2" t="s">
        <v>57</v>
      </c>
      <c r="F580" s="3">
        <v>44044</v>
      </c>
      <c r="G580" s="2" t="s">
        <v>1631</v>
      </c>
      <c r="H580" s="2" t="s">
        <v>1643</v>
      </c>
      <c r="I580" s="2">
        <v>2020</v>
      </c>
      <c r="J580" s="2" t="s">
        <v>1642</v>
      </c>
      <c r="K580" s="2" t="s">
        <v>1632</v>
      </c>
      <c r="L580" s="2">
        <v>12</v>
      </c>
      <c r="M580" s="2">
        <v>40</v>
      </c>
      <c r="N580" s="2">
        <v>7</v>
      </c>
      <c r="O580" s="2">
        <v>84</v>
      </c>
      <c r="P580" s="2">
        <v>33</v>
      </c>
      <c r="Q580" s="2">
        <v>480</v>
      </c>
      <c r="R580" s="2" t="s">
        <v>1656</v>
      </c>
      <c r="S580" s="2" t="s">
        <v>1627</v>
      </c>
      <c r="T580" s="2">
        <v>670</v>
      </c>
      <c r="U580" s="2" t="s">
        <v>26</v>
      </c>
      <c r="V580" s="2" t="s">
        <v>27</v>
      </c>
      <c r="W580" s="2" t="s">
        <v>28</v>
      </c>
    </row>
    <row r="581" spans="1:23" x14ac:dyDescent="0.3">
      <c r="A581" s="2" t="s">
        <v>613</v>
      </c>
      <c r="B581" s="2" t="s">
        <v>40</v>
      </c>
      <c r="C581" s="2" t="s">
        <v>74</v>
      </c>
      <c r="D581" s="2" t="s">
        <v>35</v>
      </c>
      <c r="E581" s="2" t="s">
        <v>57</v>
      </c>
      <c r="F581" s="3">
        <v>44045</v>
      </c>
      <c r="G581" s="2" t="s">
        <v>1633</v>
      </c>
      <c r="H581" s="2" t="s">
        <v>1643</v>
      </c>
      <c r="I581" s="2">
        <v>2020</v>
      </c>
      <c r="J581" s="2" t="s">
        <v>1642</v>
      </c>
      <c r="K581" s="2" t="s">
        <v>1632</v>
      </c>
      <c r="L581" s="2">
        <v>49</v>
      </c>
      <c r="M581" s="2">
        <v>5</v>
      </c>
      <c r="N581" s="2">
        <v>2</v>
      </c>
      <c r="O581" s="2">
        <v>98</v>
      </c>
      <c r="P581" s="2">
        <v>3</v>
      </c>
      <c r="Q581" s="2">
        <v>245</v>
      </c>
      <c r="R581" s="2" t="s">
        <v>1657</v>
      </c>
      <c r="S581" s="2" t="s">
        <v>1627</v>
      </c>
      <c r="T581" s="2">
        <v>232</v>
      </c>
      <c r="U581" s="2" t="s">
        <v>26</v>
      </c>
      <c r="V581" s="2" t="s">
        <v>44</v>
      </c>
      <c r="W581" s="2" t="s">
        <v>59</v>
      </c>
    </row>
    <row r="582" spans="1:23" x14ac:dyDescent="0.3">
      <c r="A582" s="2" t="s">
        <v>614</v>
      </c>
      <c r="B582" s="2" t="s">
        <v>22</v>
      </c>
      <c r="C582" s="2" t="s">
        <v>70</v>
      </c>
      <c r="D582" s="2" t="s">
        <v>35</v>
      </c>
      <c r="E582" s="2" t="s">
        <v>43</v>
      </c>
      <c r="F582" s="3">
        <v>44046</v>
      </c>
      <c r="G582" s="2" t="s">
        <v>1634</v>
      </c>
      <c r="H582" s="2" t="s">
        <v>1643</v>
      </c>
      <c r="I582" s="2">
        <v>2020</v>
      </c>
      <c r="J582" s="2" t="s">
        <v>1642</v>
      </c>
      <c r="K582" s="2" t="s">
        <v>1626</v>
      </c>
      <c r="L582" s="2">
        <v>25</v>
      </c>
      <c r="M582" s="2">
        <v>5</v>
      </c>
      <c r="N582" s="2">
        <v>2</v>
      </c>
      <c r="O582" s="2">
        <v>50</v>
      </c>
      <c r="P582" s="2">
        <v>3</v>
      </c>
      <c r="Q582" s="2">
        <v>125</v>
      </c>
      <c r="R582" s="2" t="s">
        <v>1656</v>
      </c>
      <c r="S582" s="2" t="s">
        <v>1627</v>
      </c>
      <c r="T582" s="2">
        <v>403</v>
      </c>
      <c r="U582" s="2" t="s">
        <v>26</v>
      </c>
      <c r="V582" s="2" t="s">
        <v>66</v>
      </c>
      <c r="W582" s="2" t="s">
        <v>28</v>
      </c>
    </row>
    <row r="583" spans="1:23" x14ac:dyDescent="0.3">
      <c r="A583" s="2" t="s">
        <v>615</v>
      </c>
      <c r="B583" s="2" t="s">
        <v>22</v>
      </c>
      <c r="C583" s="2" t="s">
        <v>23</v>
      </c>
      <c r="D583" s="2" t="s">
        <v>24</v>
      </c>
      <c r="E583" s="2" t="s">
        <v>57</v>
      </c>
      <c r="F583" s="3">
        <v>44047</v>
      </c>
      <c r="G583" s="2" t="s">
        <v>1623</v>
      </c>
      <c r="H583" s="2" t="s">
        <v>1643</v>
      </c>
      <c r="I583" s="2">
        <v>2020</v>
      </c>
      <c r="J583" s="2" t="s">
        <v>1642</v>
      </c>
      <c r="K583" s="2" t="s">
        <v>1626</v>
      </c>
      <c r="L583" s="2">
        <v>94</v>
      </c>
      <c r="M583" s="2">
        <v>5</v>
      </c>
      <c r="N583" s="2">
        <v>2</v>
      </c>
      <c r="O583" s="2">
        <v>188</v>
      </c>
      <c r="P583" s="2">
        <v>3</v>
      </c>
      <c r="Q583" s="2">
        <v>470</v>
      </c>
      <c r="R583" s="2" t="s">
        <v>1657</v>
      </c>
      <c r="S583" s="2" t="s">
        <v>1627</v>
      </c>
      <c r="T583" s="2">
        <v>260</v>
      </c>
      <c r="U583" s="2" t="s">
        <v>26</v>
      </c>
      <c r="V583" s="2" t="s">
        <v>44</v>
      </c>
      <c r="W583" s="2" t="s">
        <v>28</v>
      </c>
    </row>
    <row r="584" spans="1:23" x14ac:dyDescent="0.3">
      <c r="A584" s="2" t="s">
        <v>616</v>
      </c>
      <c r="B584" s="2" t="s">
        <v>30</v>
      </c>
      <c r="C584" s="2" t="s">
        <v>23</v>
      </c>
      <c r="D584" s="2" t="s">
        <v>56</v>
      </c>
      <c r="E584" s="2" t="s">
        <v>43</v>
      </c>
      <c r="F584" s="3">
        <v>44048</v>
      </c>
      <c r="G584" s="2" t="s">
        <v>1628</v>
      </c>
      <c r="H584" s="2" t="s">
        <v>1643</v>
      </c>
      <c r="I584" s="2">
        <v>2020</v>
      </c>
      <c r="J584" s="2" t="s">
        <v>1642</v>
      </c>
      <c r="K584" s="2" t="s">
        <v>1626</v>
      </c>
      <c r="L584" s="2">
        <v>42</v>
      </c>
      <c r="M584" s="2">
        <v>10</v>
      </c>
      <c r="N584" s="2">
        <v>4</v>
      </c>
      <c r="O584" s="2">
        <v>168</v>
      </c>
      <c r="P584" s="2">
        <v>6</v>
      </c>
      <c r="Q584" s="2">
        <v>420</v>
      </c>
      <c r="R584" s="2" t="s">
        <v>1657</v>
      </c>
      <c r="S584" s="2" t="s">
        <v>1627</v>
      </c>
      <c r="T584" s="2">
        <v>2</v>
      </c>
      <c r="U584" s="2" t="s">
        <v>37</v>
      </c>
      <c r="V584" s="2" t="s">
        <v>44</v>
      </c>
      <c r="W584" s="2" t="s">
        <v>28</v>
      </c>
    </row>
    <row r="585" spans="1:23" x14ac:dyDescent="0.3">
      <c r="A585" s="2" t="s">
        <v>617</v>
      </c>
      <c r="B585" s="2" t="s">
        <v>40</v>
      </c>
      <c r="C585" s="2" t="s">
        <v>23</v>
      </c>
      <c r="D585" s="2" t="s">
        <v>42</v>
      </c>
      <c r="E585" s="2" t="s">
        <v>25</v>
      </c>
      <c r="F585" s="3">
        <v>44049</v>
      </c>
      <c r="G585" s="2" t="s">
        <v>1629</v>
      </c>
      <c r="H585" s="2" t="s">
        <v>1643</v>
      </c>
      <c r="I585" s="2">
        <v>2020</v>
      </c>
      <c r="J585" s="2" t="s">
        <v>1642</v>
      </c>
      <c r="K585" s="2" t="s">
        <v>1626</v>
      </c>
      <c r="L585" s="2">
        <v>42</v>
      </c>
      <c r="M585" s="2">
        <v>15</v>
      </c>
      <c r="N585" s="2">
        <v>5</v>
      </c>
      <c r="O585" s="2">
        <v>210</v>
      </c>
      <c r="P585" s="2">
        <v>10</v>
      </c>
      <c r="Q585" s="2">
        <v>630</v>
      </c>
      <c r="R585" s="2" t="s">
        <v>1657</v>
      </c>
      <c r="S585" s="2" t="s">
        <v>1627</v>
      </c>
      <c r="T585" s="2">
        <v>366</v>
      </c>
      <c r="U585" s="2" t="s">
        <v>37</v>
      </c>
      <c r="V585" s="2" t="s">
        <v>38</v>
      </c>
      <c r="W585" s="2" t="s">
        <v>59</v>
      </c>
    </row>
    <row r="586" spans="1:23" x14ac:dyDescent="0.3">
      <c r="A586" s="2" t="s">
        <v>618</v>
      </c>
      <c r="B586" s="2" t="s">
        <v>22</v>
      </c>
      <c r="C586" s="2" t="s">
        <v>41</v>
      </c>
      <c r="D586" s="2" t="s">
        <v>35</v>
      </c>
      <c r="E586" s="2" t="s">
        <v>48</v>
      </c>
      <c r="F586" s="3">
        <v>44050</v>
      </c>
      <c r="G586" s="2" t="s">
        <v>1630</v>
      </c>
      <c r="H586" s="2" t="s">
        <v>1643</v>
      </c>
      <c r="I586" s="2">
        <v>2020</v>
      </c>
      <c r="J586" s="2" t="s">
        <v>1642</v>
      </c>
      <c r="K586" s="2" t="s">
        <v>1626</v>
      </c>
      <c r="L586" s="2">
        <v>35</v>
      </c>
      <c r="M586" s="2">
        <v>5</v>
      </c>
      <c r="N586" s="2">
        <v>2</v>
      </c>
      <c r="O586" s="2">
        <v>70</v>
      </c>
      <c r="P586" s="2">
        <v>3</v>
      </c>
      <c r="Q586" s="2">
        <v>175</v>
      </c>
      <c r="R586" s="2" t="s">
        <v>1657</v>
      </c>
      <c r="S586" s="2" t="s">
        <v>1627</v>
      </c>
      <c r="T586" s="2">
        <v>233</v>
      </c>
      <c r="U586" s="2" t="s">
        <v>37</v>
      </c>
      <c r="V586" s="2" t="s">
        <v>44</v>
      </c>
      <c r="W586" s="2" t="s">
        <v>28</v>
      </c>
    </row>
    <row r="587" spans="1:23" x14ac:dyDescent="0.3">
      <c r="A587" s="2" t="s">
        <v>619</v>
      </c>
      <c r="B587" s="2" t="s">
        <v>22</v>
      </c>
      <c r="C587" s="2" t="s">
        <v>31</v>
      </c>
      <c r="D587" s="2" t="s">
        <v>47</v>
      </c>
      <c r="E587" s="2" t="s">
        <v>25</v>
      </c>
      <c r="F587" s="3">
        <v>44051</v>
      </c>
      <c r="G587" s="2" t="s">
        <v>1631</v>
      </c>
      <c r="H587" s="2" t="s">
        <v>1643</v>
      </c>
      <c r="I587" s="2">
        <v>2020</v>
      </c>
      <c r="J587" s="2" t="s">
        <v>1642</v>
      </c>
      <c r="K587" s="2" t="s">
        <v>1632</v>
      </c>
      <c r="L587" s="2">
        <v>34</v>
      </c>
      <c r="M587" s="2">
        <v>40</v>
      </c>
      <c r="N587" s="2">
        <v>7</v>
      </c>
      <c r="O587" s="2">
        <v>238</v>
      </c>
      <c r="P587" s="2">
        <v>33</v>
      </c>
      <c r="Q587" s="2">
        <v>1360</v>
      </c>
      <c r="R587" s="2" t="s">
        <v>1656</v>
      </c>
      <c r="S587" s="2" t="s">
        <v>1627</v>
      </c>
      <c r="T587" s="2">
        <v>741</v>
      </c>
      <c r="U587" s="2" t="s">
        <v>26</v>
      </c>
      <c r="V587" s="2" t="s">
        <v>27</v>
      </c>
      <c r="W587" s="2" t="s">
        <v>28</v>
      </c>
    </row>
    <row r="588" spans="1:23" x14ac:dyDescent="0.3">
      <c r="A588" s="2" t="s">
        <v>620</v>
      </c>
      <c r="B588" s="2" t="s">
        <v>30</v>
      </c>
      <c r="C588" s="2" t="s">
        <v>68</v>
      </c>
      <c r="D588" s="2" t="s">
        <v>32</v>
      </c>
      <c r="E588" s="2" t="s">
        <v>57</v>
      </c>
      <c r="F588" s="3">
        <v>44052</v>
      </c>
      <c r="G588" s="2" t="s">
        <v>1633</v>
      </c>
      <c r="H588" s="2" t="s">
        <v>1643</v>
      </c>
      <c r="I588" s="2">
        <v>2020</v>
      </c>
      <c r="J588" s="2" t="s">
        <v>1642</v>
      </c>
      <c r="K588" s="2" t="s">
        <v>1632</v>
      </c>
      <c r="L588" s="2">
        <v>49</v>
      </c>
      <c r="M588" s="2">
        <v>5</v>
      </c>
      <c r="N588" s="2">
        <v>3</v>
      </c>
      <c r="O588" s="2">
        <v>147</v>
      </c>
      <c r="P588" s="2">
        <v>2</v>
      </c>
      <c r="Q588" s="2">
        <v>245</v>
      </c>
      <c r="R588" s="2" t="s">
        <v>1656</v>
      </c>
      <c r="S588" s="2" t="s">
        <v>1627</v>
      </c>
      <c r="T588" s="2">
        <v>324</v>
      </c>
      <c r="U588" s="2" t="s">
        <v>26</v>
      </c>
      <c r="V588" s="2" t="s">
        <v>66</v>
      </c>
      <c r="W588" s="2" t="s">
        <v>45</v>
      </c>
    </row>
    <row r="589" spans="1:23" x14ac:dyDescent="0.3">
      <c r="A589" s="2" t="s">
        <v>621</v>
      </c>
      <c r="B589" s="2" t="s">
        <v>61</v>
      </c>
      <c r="C589" s="2" t="s">
        <v>74</v>
      </c>
      <c r="D589" s="2" t="s">
        <v>47</v>
      </c>
      <c r="E589" s="2" t="s">
        <v>36</v>
      </c>
      <c r="F589" s="3">
        <v>44053</v>
      </c>
      <c r="G589" s="2" t="s">
        <v>1634</v>
      </c>
      <c r="H589" s="2" t="s">
        <v>1643</v>
      </c>
      <c r="I589" s="2">
        <v>2020</v>
      </c>
      <c r="J589" s="2" t="s">
        <v>1642</v>
      </c>
      <c r="K589" s="2" t="s">
        <v>1626</v>
      </c>
      <c r="L589" s="2">
        <v>57</v>
      </c>
      <c r="M589" s="2">
        <v>40</v>
      </c>
      <c r="N589" s="2">
        <v>7</v>
      </c>
      <c r="O589" s="2">
        <v>399</v>
      </c>
      <c r="P589" s="2">
        <v>33</v>
      </c>
      <c r="Q589" s="2">
        <v>2280</v>
      </c>
      <c r="R589" s="2" t="s">
        <v>1656</v>
      </c>
      <c r="S589" s="2" t="s">
        <v>1627</v>
      </c>
      <c r="T589" s="2">
        <v>17</v>
      </c>
      <c r="U589" s="2" t="s">
        <v>26</v>
      </c>
      <c r="V589" s="2" t="s">
        <v>38</v>
      </c>
      <c r="W589" s="2" t="s">
        <v>28</v>
      </c>
    </row>
    <row r="590" spans="1:23" x14ac:dyDescent="0.3">
      <c r="A590" s="2" t="s">
        <v>622</v>
      </c>
      <c r="B590" s="2" t="s">
        <v>40</v>
      </c>
      <c r="C590" s="2" t="s">
        <v>31</v>
      </c>
      <c r="D590" s="2" t="s">
        <v>47</v>
      </c>
      <c r="E590" s="2" t="s">
        <v>36</v>
      </c>
      <c r="F590" s="3">
        <v>44054</v>
      </c>
      <c r="G590" s="2" t="s">
        <v>1623</v>
      </c>
      <c r="H590" s="2" t="s">
        <v>1643</v>
      </c>
      <c r="I590" s="2">
        <v>2020</v>
      </c>
      <c r="J590" s="2" t="s">
        <v>1642</v>
      </c>
      <c r="K590" s="2" t="s">
        <v>1626</v>
      </c>
      <c r="L590" s="2">
        <v>55</v>
      </c>
      <c r="M590" s="2">
        <v>40</v>
      </c>
      <c r="N590" s="2">
        <v>7</v>
      </c>
      <c r="O590" s="2">
        <v>385</v>
      </c>
      <c r="P590" s="2">
        <v>33</v>
      </c>
      <c r="Q590" s="2">
        <v>2200</v>
      </c>
      <c r="R590" s="2" t="s">
        <v>1657</v>
      </c>
      <c r="S590" s="2" t="s">
        <v>1627</v>
      </c>
      <c r="T590" s="2">
        <v>736</v>
      </c>
      <c r="U590" s="2" t="s">
        <v>26</v>
      </c>
      <c r="V590" s="2" t="s">
        <v>66</v>
      </c>
      <c r="W590" s="2" t="s">
        <v>59</v>
      </c>
    </row>
    <row r="591" spans="1:23" x14ac:dyDescent="0.3">
      <c r="A591" s="2" t="s">
        <v>623</v>
      </c>
      <c r="B591" s="2" t="s">
        <v>22</v>
      </c>
      <c r="C591" s="2" t="s">
        <v>34</v>
      </c>
      <c r="D591" s="2" t="s">
        <v>64</v>
      </c>
      <c r="E591" s="2" t="s">
        <v>25</v>
      </c>
      <c r="F591" s="3">
        <v>44055</v>
      </c>
      <c r="G591" s="2" t="s">
        <v>1628</v>
      </c>
      <c r="H591" s="2" t="s">
        <v>1643</v>
      </c>
      <c r="I591" s="2">
        <v>2020</v>
      </c>
      <c r="J591" s="2" t="s">
        <v>1642</v>
      </c>
      <c r="K591" s="2" t="s">
        <v>1626</v>
      </c>
      <c r="L591" s="2">
        <v>60</v>
      </c>
      <c r="M591" s="2">
        <v>25</v>
      </c>
      <c r="N591" s="2">
        <v>10</v>
      </c>
      <c r="O591" s="2">
        <v>600</v>
      </c>
      <c r="P591" s="2">
        <v>15</v>
      </c>
      <c r="Q591" s="2">
        <v>1500</v>
      </c>
      <c r="R591" s="2" t="s">
        <v>1657</v>
      </c>
      <c r="S591" s="2" t="s">
        <v>1627</v>
      </c>
      <c r="T591" s="2">
        <v>886</v>
      </c>
      <c r="U591" s="2" t="s">
        <v>26</v>
      </c>
      <c r="V591" s="2" t="s">
        <v>27</v>
      </c>
      <c r="W591" s="2" t="s">
        <v>59</v>
      </c>
    </row>
    <row r="592" spans="1:23" x14ac:dyDescent="0.3">
      <c r="A592" s="2" t="s">
        <v>624</v>
      </c>
      <c r="B592" s="2" t="s">
        <v>22</v>
      </c>
      <c r="C592" s="2" t="s">
        <v>70</v>
      </c>
      <c r="D592" s="2" t="s">
        <v>64</v>
      </c>
      <c r="E592" s="2" t="s">
        <v>25</v>
      </c>
      <c r="F592" s="3">
        <v>44056</v>
      </c>
      <c r="G592" s="2" t="s">
        <v>1629</v>
      </c>
      <c r="H592" s="2" t="s">
        <v>1643</v>
      </c>
      <c r="I592" s="2">
        <v>2020</v>
      </c>
      <c r="J592" s="2" t="s">
        <v>1642</v>
      </c>
      <c r="K592" s="2" t="s">
        <v>1626</v>
      </c>
      <c r="L592" s="2">
        <v>58</v>
      </c>
      <c r="M592" s="2">
        <v>25</v>
      </c>
      <c r="N592" s="2">
        <v>10</v>
      </c>
      <c r="O592" s="2">
        <v>580</v>
      </c>
      <c r="P592" s="2">
        <v>15</v>
      </c>
      <c r="Q592" s="2">
        <v>1450</v>
      </c>
      <c r="R592" s="2" t="s">
        <v>1656</v>
      </c>
      <c r="S592" s="2" t="s">
        <v>1627</v>
      </c>
      <c r="T592" s="2">
        <v>190</v>
      </c>
      <c r="U592" s="2" t="s">
        <v>26</v>
      </c>
      <c r="V592" s="2" t="s">
        <v>66</v>
      </c>
      <c r="W592" s="2" t="s">
        <v>28</v>
      </c>
    </row>
    <row r="593" spans="1:23" x14ac:dyDescent="0.3">
      <c r="A593" s="2" t="s">
        <v>564</v>
      </c>
      <c r="B593" s="2" t="s">
        <v>40</v>
      </c>
      <c r="C593" s="2" t="s">
        <v>41</v>
      </c>
      <c r="D593" s="2" t="s">
        <v>32</v>
      </c>
      <c r="E593" s="2" t="s">
        <v>25</v>
      </c>
      <c r="F593" s="3">
        <v>44057</v>
      </c>
      <c r="G593" s="2" t="s">
        <v>1630</v>
      </c>
      <c r="H593" s="2" t="s">
        <v>1643</v>
      </c>
      <c r="I593" s="2">
        <v>2020</v>
      </c>
      <c r="J593" s="2" t="s">
        <v>1642</v>
      </c>
      <c r="K593" s="2" t="s">
        <v>1626</v>
      </c>
      <c r="L593" s="2">
        <v>44</v>
      </c>
      <c r="M593" s="2">
        <v>5</v>
      </c>
      <c r="N593" s="2">
        <v>3</v>
      </c>
      <c r="O593" s="2">
        <v>132</v>
      </c>
      <c r="P593" s="2">
        <v>2</v>
      </c>
      <c r="Q593" s="2">
        <v>220</v>
      </c>
      <c r="R593" s="2" t="s">
        <v>1656</v>
      </c>
      <c r="S593" s="2" t="s">
        <v>1627</v>
      </c>
      <c r="T593" s="2">
        <v>369</v>
      </c>
      <c r="U593" s="2" t="s">
        <v>26</v>
      </c>
      <c r="V593" s="2" t="s">
        <v>66</v>
      </c>
      <c r="W593" s="2" t="s">
        <v>28</v>
      </c>
    </row>
    <row r="594" spans="1:23" x14ac:dyDescent="0.3">
      <c r="A594" s="2" t="s">
        <v>625</v>
      </c>
      <c r="B594" s="2" t="s">
        <v>61</v>
      </c>
      <c r="C594" s="2" t="s">
        <v>41</v>
      </c>
      <c r="D594" s="2" t="s">
        <v>56</v>
      </c>
      <c r="E594" s="2" t="s">
        <v>57</v>
      </c>
      <c r="F594" s="3">
        <v>44058</v>
      </c>
      <c r="G594" s="2" t="s">
        <v>1631</v>
      </c>
      <c r="H594" s="2" t="s">
        <v>1643</v>
      </c>
      <c r="I594" s="2">
        <v>2020</v>
      </c>
      <c r="J594" s="2" t="s">
        <v>1642</v>
      </c>
      <c r="K594" s="2" t="s">
        <v>1632</v>
      </c>
      <c r="L594" s="2">
        <v>62</v>
      </c>
      <c r="M594" s="2">
        <v>10</v>
      </c>
      <c r="N594" s="2">
        <v>4</v>
      </c>
      <c r="O594" s="2">
        <v>248</v>
      </c>
      <c r="P594" s="2">
        <v>6</v>
      </c>
      <c r="Q594" s="2">
        <v>620</v>
      </c>
      <c r="R594" s="2" t="s">
        <v>1656</v>
      </c>
      <c r="S594" s="2" t="s">
        <v>1627</v>
      </c>
      <c r="T594" s="2">
        <v>196</v>
      </c>
      <c r="U594" s="2" t="s">
        <v>26</v>
      </c>
      <c r="V594" s="2" t="s">
        <v>66</v>
      </c>
      <c r="W594" s="2" t="s">
        <v>28</v>
      </c>
    </row>
    <row r="595" spans="1:23" x14ac:dyDescent="0.3">
      <c r="A595" s="2" t="s">
        <v>626</v>
      </c>
      <c r="B595" s="2" t="s">
        <v>61</v>
      </c>
      <c r="C595" s="2" t="s">
        <v>34</v>
      </c>
      <c r="D595" s="2" t="s">
        <v>35</v>
      </c>
      <c r="E595" s="2" t="s">
        <v>57</v>
      </c>
      <c r="F595" s="3">
        <v>44059</v>
      </c>
      <c r="G595" s="2" t="s">
        <v>1633</v>
      </c>
      <c r="H595" s="2" t="s">
        <v>1643</v>
      </c>
      <c r="I595" s="2">
        <v>2020</v>
      </c>
      <c r="J595" s="2" t="s">
        <v>1642</v>
      </c>
      <c r="K595" s="2" t="s">
        <v>1632</v>
      </c>
      <c r="L595" s="2">
        <v>45</v>
      </c>
      <c r="M595" s="2">
        <v>5</v>
      </c>
      <c r="N595" s="2">
        <v>2</v>
      </c>
      <c r="O595" s="2">
        <v>90</v>
      </c>
      <c r="P595" s="2">
        <v>3</v>
      </c>
      <c r="Q595" s="2">
        <v>225</v>
      </c>
      <c r="R595" s="2" t="s">
        <v>1657</v>
      </c>
      <c r="S595" s="2" t="s">
        <v>1627</v>
      </c>
      <c r="T595" s="2">
        <v>487</v>
      </c>
      <c r="U595" s="2" t="s">
        <v>26</v>
      </c>
      <c r="V595" s="2" t="s">
        <v>44</v>
      </c>
      <c r="W595" s="2" t="s">
        <v>45</v>
      </c>
    </row>
    <row r="596" spans="1:23" x14ac:dyDescent="0.3">
      <c r="A596" s="2" t="s">
        <v>627</v>
      </c>
      <c r="B596" s="2" t="s">
        <v>61</v>
      </c>
      <c r="C596" s="2" t="s">
        <v>74</v>
      </c>
      <c r="D596" s="2" t="s">
        <v>56</v>
      </c>
      <c r="E596" s="2" t="s">
        <v>57</v>
      </c>
      <c r="F596" s="3">
        <v>44060</v>
      </c>
      <c r="G596" s="2" t="s">
        <v>1634</v>
      </c>
      <c r="H596" s="2" t="s">
        <v>1643</v>
      </c>
      <c r="I596" s="2">
        <v>2020</v>
      </c>
      <c r="J596" s="2" t="s">
        <v>1642</v>
      </c>
      <c r="K596" s="2" t="s">
        <v>1626</v>
      </c>
      <c r="L596" s="2">
        <v>55</v>
      </c>
      <c r="M596" s="2">
        <v>10</v>
      </c>
      <c r="N596" s="2">
        <v>4</v>
      </c>
      <c r="O596" s="2">
        <v>220</v>
      </c>
      <c r="P596" s="2">
        <v>6</v>
      </c>
      <c r="Q596" s="2">
        <v>550</v>
      </c>
      <c r="R596" s="2" t="s">
        <v>1657</v>
      </c>
      <c r="S596" s="2" t="s">
        <v>1627</v>
      </c>
      <c r="T596" s="2">
        <v>984</v>
      </c>
      <c r="U596" s="2" t="s">
        <v>26</v>
      </c>
      <c r="V596" s="2" t="s">
        <v>27</v>
      </c>
      <c r="W596" s="2" t="s">
        <v>28</v>
      </c>
    </row>
    <row r="597" spans="1:23" x14ac:dyDescent="0.3">
      <c r="A597" s="2" t="s">
        <v>502</v>
      </c>
      <c r="B597" s="2" t="s">
        <v>30</v>
      </c>
      <c r="C597" s="2" t="s">
        <v>68</v>
      </c>
      <c r="D597" s="2" t="s">
        <v>47</v>
      </c>
      <c r="E597" s="2" t="s">
        <v>25</v>
      </c>
      <c r="F597" s="3">
        <v>44061</v>
      </c>
      <c r="G597" s="2" t="s">
        <v>1623</v>
      </c>
      <c r="H597" s="2" t="s">
        <v>1643</v>
      </c>
      <c r="I597" s="2">
        <v>2020</v>
      </c>
      <c r="J597" s="2" t="s">
        <v>1642</v>
      </c>
      <c r="K597" s="2" t="s">
        <v>1626</v>
      </c>
      <c r="L597" s="2">
        <v>80</v>
      </c>
      <c r="M597" s="2">
        <v>40</v>
      </c>
      <c r="N597" s="2">
        <v>7</v>
      </c>
      <c r="O597" s="2">
        <v>560</v>
      </c>
      <c r="P597" s="2">
        <v>33</v>
      </c>
      <c r="Q597" s="2">
        <v>3200</v>
      </c>
      <c r="R597" s="2" t="s">
        <v>1657</v>
      </c>
      <c r="S597" s="2" t="s">
        <v>1627</v>
      </c>
      <c r="T597" s="2">
        <v>191</v>
      </c>
      <c r="U597" s="2" t="s">
        <v>37</v>
      </c>
      <c r="V597" s="2" t="s">
        <v>44</v>
      </c>
      <c r="W597" s="2" t="s">
        <v>28</v>
      </c>
    </row>
    <row r="598" spans="1:23" x14ac:dyDescent="0.3">
      <c r="A598" s="2" t="s">
        <v>628</v>
      </c>
      <c r="B598" s="2" t="s">
        <v>22</v>
      </c>
      <c r="C598" s="2" t="s">
        <v>31</v>
      </c>
      <c r="D598" s="2" t="s">
        <v>56</v>
      </c>
      <c r="E598" s="2" t="s">
        <v>57</v>
      </c>
      <c r="F598" s="3">
        <v>44062</v>
      </c>
      <c r="G598" s="2" t="s">
        <v>1628</v>
      </c>
      <c r="H598" s="2" t="s">
        <v>1643</v>
      </c>
      <c r="I598" s="2">
        <v>2020</v>
      </c>
      <c r="J598" s="2" t="s">
        <v>1642</v>
      </c>
      <c r="K598" s="2" t="s">
        <v>1626</v>
      </c>
      <c r="L598" s="2">
        <v>61</v>
      </c>
      <c r="M598" s="2">
        <v>10</v>
      </c>
      <c r="N598" s="2">
        <v>4</v>
      </c>
      <c r="O598" s="2">
        <v>244</v>
      </c>
      <c r="P598" s="2">
        <v>6</v>
      </c>
      <c r="Q598" s="2">
        <v>610</v>
      </c>
      <c r="R598" s="2" t="s">
        <v>1656</v>
      </c>
      <c r="S598" s="2" t="s">
        <v>1627</v>
      </c>
      <c r="T598" s="2">
        <v>648</v>
      </c>
      <c r="U598" s="2" t="s">
        <v>37</v>
      </c>
      <c r="V598" s="2" t="s">
        <v>66</v>
      </c>
      <c r="W598" s="2" t="s">
        <v>28</v>
      </c>
    </row>
    <row r="599" spans="1:23" x14ac:dyDescent="0.3">
      <c r="A599" s="2" t="s">
        <v>629</v>
      </c>
      <c r="B599" s="2" t="s">
        <v>61</v>
      </c>
      <c r="C599" s="2" t="s">
        <v>31</v>
      </c>
      <c r="D599" s="2" t="s">
        <v>64</v>
      </c>
      <c r="E599" s="2" t="s">
        <v>36</v>
      </c>
      <c r="F599" s="3">
        <v>44063</v>
      </c>
      <c r="G599" s="2" t="s">
        <v>1629</v>
      </c>
      <c r="H599" s="2" t="s">
        <v>1643</v>
      </c>
      <c r="I599" s="2">
        <v>2020</v>
      </c>
      <c r="J599" s="2" t="s">
        <v>1642</v>
      </c>
      <c r="K599" s="2" t="s">
        <v>1626</v>
      </c>
      <c r="L599" s="2">
        <v>97</v>
      </c>
      <c r="M599" s="2">
        <v>25</v>
      </c>
      <c r="N599" s="2">
        <v>10</v>
      </c>
      <c r="O599" s="2">
        <v>970</v>
      </c>
      <c r="P599" s="2">
        <v>15</v>
      </c>
      <c r="Q599" s="2">
        <v>2425</v>
      </c>
      <c r="R599" s="2" t="s">
        <v>1657</v>
      </c>
      <c r="S599" s="2" t="s">
        <v>1627</v>
      </c>
      <c r="T599" s="2">
        <v>963</v>
      </c>
      <c r="U599" s="2" t="s">
        <v>26</v>
      </c>
      <c r="V599" s="2" t="s">
        <v>38</v>
      </c>
      <c r="W599" s="2" t="s">
        <v>28</v>
      </c>
    </row>
    <row r="600" spans="1:23" x14ac:dyDescent="0.3">
      <c r="A600" s="2" t="s">
        <v>630</v>
      </c>
      <c r="B600" s="2" t="s">
        <v>30</v>
      </c>
      <c r="C600" s="2" t="s">
        <v>68</v>
      </c>
      <c r="D600" s="2" t="s">
        <v>42</v>
      </c>
      <c r="E600" s="2" t="s">
        <v>36</v>
      </c>
      <c r="F600" s="3">
        <v>44064</v>
      </c>
      <c r="G600" s="2" t="s">
        <v>1630</v>
      </c>
      <c r="H600" s="2" t="s">
        <v>1643</v>
      </c>
      <c r="I600" s="2">
        <v>2020</v>
      </c>
      <c r="J600" s="2" t="s">
        <v>1642</v>
      </c>
      <c r="K600" s="2" t="s">
        <v>1626</v>
      </c>
      <c r="L600" s="2">
        <v>66</v>
      </c>
      <c r="M600" s="2">
        <v>15</v>
      </c>
      <c r="N600" s="2">
        <v>5</v>
      </c>
      <c r="O600" s="2">
        <v>330</v>
      </c>
      <c r="P600" s="2">
        <v>10</v>
      </c>
      <c r="Q600" s="2">
        <v>990</v>
      </c>
      <c r="R600" s="2" t="s">
        <v>1657</v>
      </c>
      <c r="S600" s="2" t="s">
        <v>1627</v>
      </c>
      <c r="T600" s="2">
        <v>84</v>
      </c>
      <c r="U600" s="2" t="s">
        <v>26</v>
      </c>
      <c r="V600" s="2" t="s">
        <v>66</v>
      </c>
      <c r="W600" s="2" t="s">
        <v>45</v>
      </c>
    </row>
    <row r="601" spans="1:23" x14ac:dyDescent="0.3">
      <c r="A601" s="2" t="s">
        <v>631</v>
      </c>
      <c r="B601" s="2" t="s">
        <v>61</v>
      </c>
      <c r="C601" s="2" t="s">
        <v>23</v>
      </c>
      <c r="D601" s="2" t="s">
        <v>42</v>
      </c>
      <c r="E601" s="2" t="s">
        <v>36</v>
      </c>
      <c r="F601" s="3">
        <v>44065</v>
      </c>
      <c r="G601" s="2" t="s">
        <v>1631</v>
      </c>
      <c r="H601" s="2" t="s">
        <v>1643</v>
      </c>
      <c r="I601" s="2">
        <v>2020</v>
      </c>
      <c r="J601" s="2" t="s">
        <v>1642</v>
      </c>
      <c r="K601" s="2" t="s">
        <v>1632</v>
      </c>
      <c r="L601" s="2">
        <v>99</v>
      </c>
      <c r="M601" s="2">
        <v>15</v>
      </c>
      <c r="N601" s="2">
        <v>5</v>
      </c>
      <c r="O601" s="2">
        <v>495</v>
      </c>
      <c r="P601" s="2">
        <v>10</v>
      </c>
      <c r="Q601" s="2">
        <v>1485</v>
      </c>
      <c r="R601" s="2" t="s">
        <v>1657</v>
      </c>
      <c r="S601" s="2" t="s">
        <v>1627</v>
      </c>
      <c r="T601" s="2">
        <v>258</v>
      </c>
      <c r="U601" s="2" t="s">
        <v>26</v>
      </c>
      <c r="V601" s="2" t="s">
        <v>44</v>
      </c>
      <c r="W601" s="2" t="s">
        <v>45</v>
      </c>
    </row>
    <row r="602" spans="1:23" x14ac:dyDescent="0.3">
      <c r="A602" s="2" t="s">
        <v>632</v>
      </c>
      <c r="B602" s="2" t="s">
        <v>61</v>
      </c>
      <c r="C602" s="2" t="s">
        <v>68</v>
      </c>
      <c r="D602" s="2" t="s">
        <v>47</v>
      </c>
      <c r="E602" s="2" t="s">
        <v>43</v>
      </c>
      <c r="F602" s="3">
        <v>44066</v>
      </c>
      <c r="G602" s="2" t="s">
        <v>1633</v>
      </c>
      <c r="H602" s="2" t="s">
        <v>1643</v>
      </c>
      <c r="I602" s="2">
        <v>2020</v>
      </c>
      <c r="J602" s="2" t="s">
        <v>1642</v>
      </c>
      <c r="K602" s="2" t="s">
        <v>1632</v>
      </c>
      <c r="L602" s="2">
        <v>28</v>
      </c>
      <c r="M602" s="2">
        <v>40</v>
      </c>
      <c r="N602" s="2">
        <v>7</v>
      </c>
      <c r="O602" s="2">
        <v>196</v>
      </c>
      <c r="P602" s="2">
        <v>33</v>
      </c>
      <c r="Q602" s="2">
        <v>1120</v>
      </c>
      <c r="R602" s="2" t="s">
        <v>1657</v>
      </c>
      <c r="S602" s="2" t="s">
        <v>1627</v>
      </c>
      <c r="T602" s="2">
        <v>254</v>
      </c>
      <c r="U602" s="2" t="s">
        <v>26</v>
      </c>
      <c r="V602" s="2" t="s">
        <v>38</v>
      </c>
      <c r="W602" s="2" t="s">
        <v>45</v>
      </c>
    </row>
    <row r="603" spans="1:23" x14ac:dyDescent="0.3">
      <c r="A603" s="2" t="s">
        <v>633</v>
      </c>
      <c r="B603" s="2" t="s">
        <v>40</v>
      </c>
      <c r="C603" s="2" t="s">
        <v>70</v>
      </c>
      <c r="D603" s="2" t="s">
        <v>32</v>
      </c>
      <c r="E603" s="2" t="s">
        <v>43</v>
      </c>
      <c r="F603" s="3">
        <v>44067</v>
      </c>
      <c r="G603" s="2" t="s">
        <v>1634</v>
      </c>
      <c r="H603" s="2" t="s">
        <v>1643</v>
      </c>
      <c r="I603" s="2">
        <v>2020</v>
      </c>
      <c r="J603" s="2" t="s">
        <v>1642</v>
      </c>
      <c r="K603" s="2" t="s">
        <v>1626</v>
      </c>
      <c r="L603" s="2">
        <v>33</v>
      </c>
      <c r="M603" s="2">
        <v>5</v>
      </c>
      <c r="N603" s="2">
        <v>3</v>
      </c>
      <c r="O603" s="2">
        <v>99</v>
      </c>
      <c r="P603" s="2">
        <v>2</v>
      </c>
      <c r="Q603" s="2">
        <v>165</v>
      </c>
      <c r="R603" s="2" t="s">
        <v>1656</v>
      </c>
      <c r="S603" s="2" t="s">
        <v>1627</v>
      </c>
      <c r="T603" s="2">
        <v>889</v>
      </c>
      <c r="U603" s="2" t="s">
        <v>37</v>
      </c>
      <c r="V603" s="2" t="s">
        <v>44</v>
      </c>
      <c r="W603" s="2" t="s">
        <v>28</v>
      </c>
    </row>
    <row r="604" spans="1:23" x14ac:dyDescent="0.3">
      <c r="A604" s="2" t="s">
        <v>634</v>
      </c>
      <c r="B604" s="2" t="s">
        <v>40</v>
      </c>
      <c r="C604" s="2" t="s">
        <v>52</v>
      </c>
      <c r="D604" s="2" t="s">
        <v>47</v>
      </c>
      <c r="E604" s="2" t="s">
        <v>25</v>
      </c>
      <c r="F604" s="3">
        <v>44068</v>
      </c>
      <c r="G604" s="2" t="s">
        <v>1623</v>
      </c>
      <c r="H604" s="2" t="s">
        <v>1643</v>
      </c>
      <c r="I604" s="2">
        <v>2020</v>
      </c>
      <c r="J604" s="2" t="s">
        <v>1642</v>
      </c>
      <c r="K604" s="2" t="s">
        <v>1626</v>
      </c>
      <c r="L604" s="2">
        <v>42</v>
      </c>
      <c r="M604" s="2">
        <v>40</v>
      </c>
      <c r="N604" s="2">
        <v>7</v>
      </c>
      <c r="O604" s="2">
        <v>294</v>
      </c>
      <c r="P604" s="2">
        <v>33</v>
      </c>
      <c r="Q604" s="2">
        <v>1680</v>
      </c>
      <c r="R604" s="2" t="s">
        <v>1656</v>
      </c>
      <c r="S604" s="2" t="s">
        <v>1627</v>
      </c>
      <c r="T604" s="2">
        <v>292</v>
      </c>
      <c r="U604" s="2" t="s">
        <v>26</v>
      </c>
      <c r="V604" s="2" t="s">
        <v>44</v>
      </c>
      <c r="W604" s="2" t="s">
        <v>45</v>
      </c>
    </row>
    <row r="605" spans="1:23" x14ac:dyDescent="0.3">
      <c r="A605" s="2" t="s">
        <v>635</v>
      </c>
      <c r="B605" s="2" t="s">
        <v>61</v>
      </c>
      <c r="C605" s="2" t="s">
        <v>31</v>
      </c>
      <c r="D605" s="2" t="s">
        <v>64</v>
      </c>
      <c r="E605" s="2" t="s">
        <v>57</v>
      </c>
      <c r="F605" s="3">
        <v>44069</v>
      </c>
      <c r="G605" s="2" t="s">
        <v>1628</v>
      </c>
      <c r="H605" s="2" t="s">
        <v>1643</v>
      </c>
      <c r="I605" s="2">
        <v>2020</v>
      </c>
      <c r="J605" s="2" t="s">
        <v>1642</v>
      </c>
      <c r="K605" s="2" t="s">
        <v>1626</v>
      </c>
      <c r="L605" s="2">
        <v>58</v>
      </c>
      <c r="M605" s="2">
        <v>25</v>
      </c>
      <c r="N605" s="2">
        <v>10</v>
      </c>
      <c r="O605" s="2">
        <v>580</v>
      </c>
      <c r="P605" s="2">
        <v>15</v>
      </c>
      <c r="Q605" s="2">
        <v>1450</v>
      </c>
      <c r="R605" s="2" t="s">
        <v>1657</v>
      </c>
      <c r="S605" s="2" t="s">
        <v>1627</v>
      </c>
      <c r="T605" s="2">
        <v>315</v>
      </c>
      <c r="U605" s="2" t="s">
        <v>26</v>
      </c>
      <c r="V605" s="2" t="s">
        <v>27</v>
      </c>
      <c r="W605" s="2" t="s">
        <v>28</v>
      </c>
    </row>
    <row r="606" spans="1:23" x14ac:dyDescent="0.3">
      <c r="A606" s="2" t="s">
        <v>636</v>
      </c>
      <c r="B606" s="2" t="s">
        <v>30</v>
      </c>
      <c r="C606" s="2" t="s">
        <v>41</v>
      </c>
      <c r="D606" s="2" t="s">
        <v>42</v>
      </c>
      <c r="E606" s="2" t="s">
        <v>25</v>
      </c>
      <c r="F606" s="3">
        <v>44070</v>
      </c>
      <c r="G606" s="2" t="s">
        <v>1629</v>
      </c>
      <c r="H606" s="2" t="s">
        <v>1643</v>
      </c>
      <c r="I606" s="2">
        <v>2020</v>
      </c>
      <c r="J606" s="2" t="s">
        <v>1642</v>
      </c>
      <c r="K606" s="2" t="s">
        <v>1626</v>
      </c>
      <c r="L606" s="2">
        <v>42</v>
      </c>
      <c r="M606" s="2">
        <v>15</v>
      </c>
      <c r="N606" s="2">
        <v>5</v>
      </c>
      <c r="O606" s="2">
        <v>210</v>
      </c>
      <c r="P606" s="2">
        <v>10</v>
      </c>
      <c r="Q606" s="2">
        <v>630</v>
      </c>
      <c r="R606" s="2" t="s">
        <v>1656</v>
      </c>
      <c r="S606" s="2" t="s">
        <v>1627</v>
      </c>
      <c r="T606" s="2">
        <v>741</v>
      </c>
      <c r="U606" s="2" t="s">
        <v>26</v>
      </c>
      <c r="V606" s="2" t="s">
        <v>44</v>
      </c>
      <c r="W606" s="2" t="s">
        <v>28</v>
      </c>
    </row>
    <row r="607" spans="1:23" x14ac:dyDescent="0.3">
      <c r="A607" s="2" t="s">
        <v>637</v>
      </c>
      <c r="B607" s="2" t="s">
        <v>40</v>
      </c>
      <c r="C607" s="2" t="s">
        <v>74</v>
      </c>
      <c r="D607" s="2" t="s">
        <v>56</v>
      </c>
      <c r="E607" s="2" t="s">
        <v>53</v>
      </c>
      <c r="F607" s="3">
        <v>44071</v>
      </c>
      <c r="G607" s="2" t="s">
        <v>1630</v>
      </c>
      <c r="H607" s="2" t="s">
        <v>1643</v>
      </c>
      <c r="I607" s="2">
        <v>2020</v>
      </c>
      <c r="J607" s="2" t="s">
        <v>1642</v>
      </c>
      <c r="K607" s="2" t="s">
        <v>1626</v>
      </c>
      <c r="L607" s="2">
        <v>59</v>
      </c>
      <c r="M607" s="2">
        <v>10</v>
      </c>
      <c r="N607" s="2">
        <v>4</v>
      </c>
      <c r="O607" s="2">
        <v>236</v>
      </c>
      <c r="P607" s="2">
        <v>6</v>
      </c>
      <c r="Q607" s="2">
        <v>590</v>
      </c>
      <c r="R607" s="2" t="s">
        <v>1657</v>
      </c>
      <c r="S607" s="2" t="s">
        <v>1627</v>
      </c>
      <c r="T607" s="2">
        <v>597</v>
      </c>
      <c r="U607" s="2" t="s">
        <v>37</v>
      </c>
      <c r="V607" s="2" t="s">
        <v>44</v>
      </c>
      <c r="W607" s="2" t="s">
        <v>45</v>
      </c>
    </row>
    <row r="608" spans="1:23" x14ac:dyDescent="0.3">
      <c r="A608" s="2" t="s">
        <v>638</v>
      </c>
      <c r="B608" s="2" t="s">
        <v>30</v>
      </c>
      <c r="C608" s="2" t="s">
        <v>34</v>
      </c>
      <c r="D608" s="2" t="s">
        <v>64</v>
      </c>
      <c r="E608" s="2" t="s">
        <v>36</v>
      </c>
      <c r="F608" s="3">
        <v>44072</v>
      </c>
      <c r="G608" s="2" t="s">
        <v>1631</v>
      </c>
      <c r="H608" s="2" t="s">
        <v>1643</v>
      </c>
      <c r="I608" s="2">
        <v>2020</v>
      </c>
      <c r="J608" s="2" t="s">
        <v>1642</v>
      </c>
      <c r="K608" s="2" t="s">
        <v>1632</v>
      </c>
      <c r="L608" s="2">
        <v>94</v>
      </c>
      <c r="M608" s="2">
        <v>25</v>
      </c>
      <c r="N608" s="2">
        <v>10</v>
      </c>
      <c r="O608" s="2">
        <v>940</v>
      </c>
      <c r="P608" s="2">
        <v>15</v>
      </c>
      <c r="Q608" s="2">
        <v>2350</v>
      </c>
      <c r="R608" s="2" t="s">
        <v>1657</v>
      </c>
      <c r="S608" s="2" t="s">
        <v>1627</v>
      </c>
      <c r="T608" s="2">
        <v>448</v>
      </c>
      <c r="U608" s="2" t="s">
        <v>37</v>
      </c>
      <c r="V608" s="2" t="s">
        <v>44</v>
      </c>
      <c r="W608" s="2" t="s">
        <v>45</v>
      </c>
    </row>
    <row r="609" spans="1:23" x14ac:dyDescent="0.3">
      <c r="A609" s="2" t="s">
        <v>639</v>
      </c>
      <c r="B609" s="2" t="s">
        <v>40</v>
      </c>
      <c r="C609" s="2" t="s">
        <v>68</v>
      </c>
      <c r="D609" s="2" t="s">
        <v>24</v>
      </c>
      <c r="E609" s="2" t="s">
        <v>43</v>
      </c>
      <c r="F609" s="3">
        <v>44073</v>
      </c>
      <c r="G609" s="2" t="s">
        <v>1633</v>
      </c>
      <c r="H609" s="2" t="s">
        <v>1643</v>
      </c>
      <c r="I609" s="2">
        <v>2020</v>
      </c>
      <c r="J609" s="2" t="s">
        <v>1642</v>
      </c>
      <c r="K609" s="2" t="s">
        <v>1632</v>
      </c>
      <c r="L609" s="2">
        <v>56</v>
      </c>
      <c r="M609" s="2">
        <v>5</v>
      </c>
      <c r="N609" s="2">
        <v>2</v>
      </c>
      <c r="O609" s="2">
        <v>112</v>
      </c>
      <c r="P609" s="2">
        <v>3</v>
      </c>
      <c r="Q609" s="2">
        <v>280</v>
      </c>
      <c r="R609" s="2" t="s">
        <v>1656</v>
      </c>
      <c r="S609" s="2" t="s">
        <v>1627</v>
      </c>
      <c r="T609" s="2">
        <v>904</v>
      </c>
      <c r="U609" s="2" t="s">
        <v>26</v>
      </c>
      <c r="V609" s="2" t="s">
        <v>44</v>
      </c>
      <c r="W609" s="2" t="s">
        <v>59</v>
      </c>
    </row>
    <row r="610" spans="1:23" x14ac:dyDescent="0.3">
      <c r="A610" s="2" t="s">
        <v>640</v>
      </c>
      <c r="B610" s="2" t="s">
        <v>61</v>
      </c>
      <c r="C610" s="2" t="s">
        <v>41</v>
      </c>
      <c r="D610" s="2" t="s">
        <v>32</v>
      </c>
      <c r="E610" s="2" t="s">
        <v>36</v>
      </c>
      <c r="F610" s="3">
        <v>44074</v>
      </c>
      <c r="G610" s="2" t="s">
        <v>1634</v>
      </c>
      <c r="H610" s="2" t="s">
        <v>1643</v>
      </c>
      <c r="I610" s="2">
        <v>2020</v>
      </c>
      <c r="J610" s="2" t="s">
        <v>1642</v>
      </c>
      <c r="K610" s="2" t="s">
        <v>1626</v>
      </c>
      <c r="L610" s="2">
        <v>74</v>
      </c>
      <c r="M610" s="2">
        <v>5</v>
      </c>
      <c r="N610" s="2">
        <v>3</v>
      </c>
      <c r="O610" s="2">
        <v>222</v>
      </c>
      <c r="P610" s="2">
        <v>2</v>
      </c>
      <c r="Q610" s="2">
        <v>370</v>
      </c>
      <c r="R610" s="2" t="s">
        <v>1656</v>
      </c>
      <c r="S610" s="2" t="s">
        <v>1627</v>
      </c>
      <c r="T610" s="2">
        <v>342</v>
      </c>
      <c r="U610" s="2" t="s">
        <v>37</v>
      </c>
      <c r="V610" s="2" t="s">
        <v>38</v>
      </c>
      <c r="W610" s="2" t="s">
        <v>45</v>
      </c>
    </row>
    <row r="611" spans="1:23" x14ac:dyDescent="0.3">
      <c r="A611" s="2" t="s">
        <v>641</v>
      </c>
      <c r="B611" s="2" t="s">
        <v>40</v>
      </c>
      <c r="C611" s="2" t="s">
        <v>74</v>
      </c>
      <c r="D611" s="2" t="s">
        <v>47</v>
      </c>
      <c r="E611" s="2" t="s">
        <v>48</v>
      </c>
      <c r="F611" s="3">
        <v>44075</v>
      </c>
      <c r="G611" s="2" t="s">
        <v>1623</v>
      </c>
      <c r="H611" s="2" t="s">
        <v>1644</v>
      </c>
      <c r="I611" s="2">
        <v>2020</v>
      </c>
      <c r="J611" s="2" t="s">
        <v>1642</v>
      </c>
      <c r="K611" s="2" t="s">
        <v>1626</v>
      </c>
      <c r="L611" s="2">
        <v>16</v>
      </c>
      <c r="M611" s="2">
        <v>40</v>
      </c>
      <c r="N611" s="2">
        <v>7</v>
      </c>
      <c r="O611" s="2">
        <v>112</v>
      </c>
      <c r="P611" s="2">
        <v>33</v>
      </c>
      <c r="Q611" s="2">
        <v>640</v>
      </c>
      <c r="R611" s="2" t="s">
        <v>1657</v>
      </c>
      <c r="S611" s="2" t="s">
        <v>1627</v>
      </c>
      <c r="T611" s="2">
        <v>910</v>
      </c>
      <c r="U611" s="2" t="s">
        <v>37</v>
      </c>
      <c r="V611" s="2" t="s">
        <v>44</v>
      </c>
      <c r="W611" s="2" t="s">
        <v>45</v>
      </c>
    </row>
    <row r="612" spans="1:23" x14ac:dyDescent="0.3">
      <c r="A612" s="2" t="s">
        <v>642</v>
      </c>
      <c r="B612" s="2" t="s">
        <v>30</v>
      </c>
      <c r="C612" s="2" t="s">
        <v>34</v>
      </c>
      <c r="D612" s="2" t="s">
        <v>24</v>
      </c>
      <c r="E612" s="2" t="s">
        <v>36</v>
      </c>
      <c r="F612" s="3">
        <v>44076</v>
      </c>
      <c r="G612" s="2" t="s">
        <v>1628</v>
      </c>
      <c r="H612" s="2" t="s">
        <v>1644</v>
      </c>
      <c r="I612" s="2">
        <v>2020</v>
      </c>
      <c r="J612" s="2" t="s">
        <v>1642</v>
      </c>
      <c r="K612" s="2" t="s">
        <v>1626</v>
      </c>
      <c r="L612" s="2">
        <v>96</v>
      </c>
      <c r="M612" s="2">
        <v>5</v>
      </c>
      <c r="N612" s="2">
        <v>2</v>
      </c>
      <c r="O612" s="2">
        <v>192</v>
      </c>
      <c r="P612" s="2">
        <v>3</v>
      </c>
      <c r="Q612" s="2">
        <v>480</v>
      </c>
      <c r="R612" s="2" t="s">
        <v>1657</v>
      </c>
      <c r="S612" s="2" t="s">
        <v>1627</v>
      </c>
      <c r="T612" s="2">
        <v>629</v>
      </c>
      <c r="U612" s="2" t="s">
        <v>37</v>
      </c>
      <c r="V612" s="2" t="s">
        <v>44</v>
      </c>
      <c r="W612" s="2" t="s">
        <v>59</v>
      </c>
    </row>
    <row r="613" spans="1:23" x14ac:dyDescent="0.3">
      <c r="A613" s="2" t="s">
        <v>643</v>
      </c>
      <c r="B613" s="2" t="s">
        <v>30</v>
      </c>
      <c r="C613" s="2" t="s">
        <v>74</v>
      </c>
      <c r="D613" s="2" t="s">
        <v>24</v>
      </c>
      <c r="E613" s="2" t="s">
        <v>53</v>
      </c>
      <c r="F613" s="3">
        <v>44077</v>
      </c>
      <c r="G613" s="2" t="s">
        <v>1629</v>
      </c>
      <c r="H613" s="2" t="s">
        <v>1644</v>
      </c>
      <c r="I613" s="2">
        <v>2020</v>
      </c>
      <c r="J613" s="2" t="s">
        <v>1642</v>
      </c>
      <c r="K613" s="2" t="s">
        <v>1626</v>
      </c>
      <c r="L613" s="2">
        <v>16</v>
      </c>
      <c r="M613" s="2">
        <v>5</v>
      </c>
      <c r="N613" s="2">
        <v>2</v>
      </c>
      <c r="O613" s="2">
        <v>32</v>
      </c>
      <c r="P613" s="2">
        <v>3</v>
      </c>
      <c r="Q613" s="2">
        <v>80</v>
      </c>
      <c r="R613" s="2" t="s">
        <v>1657</v>
      </c>
      <c r="S613" s="2" t="s">
        <v>1627</v>
      </c>
      <c r="T613" s="2">
        <v>768</v>
      </c>
      <c r="U613" s="2" t="s">
        <v>37</v>
      </c>
      <c r="V613" s="2" t="s">
        <v>27</v>
      </c>
      <c r="W613" s="2" t="s">
        <v>28</v>
      </c>
    </row>
    <row r="614" spans="1:23" x14ac:dyDescent="0.3">
      <c r="A614" s="2" t="s">
        <v>644</v>
      </c>
      <c r="B614" s="2" t="s">
        <v>30</v>
      </c>
      <c r="C614" s="2" t="s">
        <v>50</v>
      </c>
      <c r="D614" s="2" t="s">
        <v>24</v>
      </c>
      <c r="E614" s="2" t="s">
        <v>43</v>
      </c>
      <c r="F614" s="3">
        <v>44078</v>
      </c>
      <c r="G614" s="2" t="s">
        <v>1630</v>
      </c>
      <c r="H614" s="2" t="s">
        <v>1644</v>
      </c>
      <c r="I614" s="2">
        <v>2020</v>
      </c>
      <c r="J614" s="2" t="s">
        <v>1642</v>
      </c>
      <c r="K614" s="2" t="s">
        <v>1626</v>
      </c>
      <c r="L614" s="2">
        <v>84</v>
      </c>
      <c r="M614" s="2">
        <v>5</v>
      </c>
      <c r="N614" s="2">
        <v>2</v>
      </c>
      <c r="O614" s="2">
        <v>168</v>
      </c>
      <c r="P614" s="2">
        <v>3</v>
      </c>
      <c r="Q614" s="2">
        <v>420</v>
      </c>
      <c r="R614" s="2" t="s">
        <v>1656</v>
      </c>
      <c r="S614" s="2" t="s">
        <v>1627</v>
      </c>
      <c r="T614" s="2">
        <v>3</v>
      </c>
      <c r="U614" s="2" t="s">
        <v>26</v>
      </c>
      <c r="V614" s="2" t="s">
        <v>38</v>
      </c>
      <c r="W614" s="2" t="s">
        <v>28</v>
      </c>
    </row>
    <row r="615" spans="1:23" x14ac:dyDescent="0.3">
      <c r="A615" s="2" t="s">
        <v>645</v>
      </c>
      <c r="B615" s="2" t="s">
        <v>40</v>
      </c>
      <c r="C615" s="2" t="s">
        <v>70</v>
      </c>
      <c r="D615" s="2" t="s">
        <v>47</v>
      </c>
      <c r="E615" s="2" t="s">
        <v>48</v>
      </c>
      <c r="F615" s="3">
        <v>44079</v>
      </c>
      <c r="G615" s="2" t="s">
        <v>1631</v>
      </c>
      <c r="H615" s="2" t="s">
        <v>1644</v>
      </c>
      <c r="I615" s="2">
        <v>2020</v>
      </c>
      <c r="J615" s="2" t="s">
        <v>1642</v>
      </c>
      <c r="K615" s="2" t="s">
        <v>1632</v>
      </c>
      <c r="L615" s="2">
        <v>45</v>
      </c>
      <c r="M615" s="2">
        <v>40</v>
      </c>
      <c r="N615" s="2">
        <v>7</v>
      </c>
      <c r="O615" s="2">
        <v>315</v>
      </c>
      <c r="P615" s="2">
        <v>33</v>
      </c>
      <c r="Q615" s="2">
        <v>1800</v>
      </c>
      <c r="R615" s="2" t="s">
        <v>1657</v>
      </c>
      <c r="S615" s="2" t="s">
        <v>1627</v>
      </c>
      <c r="T615" s="2">
        <v>673</v>
      </c>
      <c r="U615" s="2" t="s">
        <v>26</v>
      </c>
      <c r="V615" s="2" t="s">
        <v>27</v>
      </c>
      <c r="W615" s="2" t="s">
        <v>28</v>
      </c>
    </row>
    <row r="616" spans="1:23" x14ac:dyDescent="0.3">
      <c r="A616" s="2" t="s">
        <v>646</v>
      </c>
      <c r="B616" s="2" t="s">
        <v>61</v>
      </c>
      <c r="C616" s="2" t="s">
        <v>23</v>
      </c>
      <c r="D616" s="2" t="s">
        <v>42</v>
      </c>
      <c r="E616" s="2" t="s">
        <v>48</v>
      </c>
      <c r="F616" s="3">
        <v>44080</v>
      </c>
      <c r="G616" s="2" t="s">
        <v>1633</v>
      </c>
      <c r="H616" s="2" t="s">
        <v>1644</v>
      </c>
      <c r="I616" s="2">
        <v>2020</v>
      </c>
      <c r="J616" s="2" t="s">
        <v>1642</v>
      </c>
      <c r="K616" s="2" t="s">
        <v>1632</v>
      </c>
      <c r="L616" s="2">
        <v>98</v>
      </c>
      <c r="M616" s="2">
        <v>15</v>
      </c>
      <c r="N616" s="2">
        <v>5</v>
      </c>
      <c r="O616" s="2">
        <v>490</v>
      </c>
      <c r="P616" s="2">
        <v>10</v>
      </c>
      <c r="Q616" s="2">
        <v>1470</v>
      </c>
      <c r="R616" s="2" t="s">
        <v>1656</v>
      </c>
      <c r="S616" s="2" t="s">
        <v>1627</v>
      </c>
      <c r="T616" s="2">
        <v>937</v>
      </c>
      <c r="U616" s="2" t="s">
        <v>26</v>
      </c>
      <c r="V616" s="2" t="s">
        <v>38</v>
      </c>
      <c r="W616" s="2" t="s">
        <v>28</v>
      </c>
    </row>
    <row r="617" spans="1:23" x14ac:dyDescent="0.3">
      <c r="A617" s="2" t="s">
        <v>647</v>
      </c>
      <c r="B617" s="2" t="s">
        <v>61</v>
      </c>
      <c r="C617" s="2" t="s">
        <v>74</v>
      </c>
      <c r="D617" s="2" t="s">
        <v>56</v>
      </c>
      <c r="E617" s="2" t="s">
        <v>36</v>
      </c>
      <c r="F617" s="3">
        <v>44081</v>
      </c>
      <c r="G617" s="2" t="s">
        <v>1634</v>
      </c>
      <c r="H617" s="2" t="s">
        <v>1644</v>
      </c>
      <c r="I617" s="2">
        <v>2020</v>
      </c>
      <c r="J617" s="2" t="s">
        <v>1642</v>
      </c>
      <c r="K617" s="2" t="s">
        <v>1626</v>
      </c>
      <c r="L617" s="2">
        <v>21</v>
      </c>
      <c r="M617" s="2">
        <v>10</v>
      </c>
      <c r="N617" s="2">
        <v>4</v>
      </c>
      <c r="O617" s="2">
        <v>84</v>
      </c>
      <c r="P617" s="2">
        <v>6</v>
      </c>
      <c r="Q617" s="2">
        <v>210</v>
      </c>
      <c r="R617" s="2" t="s">
        <v>1657</v>
      </c>
      <c r="S617" s="2" t="s">
        <v>1627</v>
      </c>
      <c r="T617" s="2">
        <v>336</v>
      </c>
      <c r="U617" s="2" t="s">
        <v>26</v>
      </c>
      <c r="V617" s="2" t="s">
        <v>66</v>
      </c>
      <c r="W617" s="2" t="s">
        <v>28</v>
      </c>
    </row>
    <row r="618" spans="1:23" x14ac:dyDescent="0.3">
      <c r="A618" s="2" t="s">
        <v>648</v>
      </c>
      <c r="B618" s="2" t="s">
        <v>40</v>
      </c>
      <c r="C618" s="2" t="s">
        <v>31</v>
      </c>
      <c r="D618" s="2" t="s">
        <v>32</v>
      </c>
      <c r="E618" s="2" t="s">
        <v>48</v>
      </c>
      <c r="F618" s="3">
        <v>44082</v>
      </c>
      <c r="G618" s="2" t="s">
        <v>1623</v>
      </c>
      <c r="H618" s="2" t="s">
        <v>1644</v>
      </c>
      <c r="I618" s="2">
        <v>2020</v>
      </c>
      <c r="J618" s="2" t="s">
        <v>1642</v>
      </c>
      <c r="K618" s="2" t="s">
        <v>1626</v>
      </c>
      <c r="L618" s="2">
        <v>94</v>
      </c>
      <c r="M618" s="2">
        <v>5</v>
      </c>
      <c r="N618" s="2">
        <v>3</v>
      </c>
      <c r="O618" s="2">
        <v>282</v>
      </c>
      <c r="P618" s="2">
        <v>2</v>
      </c>
      <c r="Q618" s="2">
        <v>470</v>
      </c>
      <c r="R618" s="2" t="s">
        <v>1657</v>
      </c>
      <c r="S618" s="2" t="s">
        <v>1627</v>
      </c>
      <c r="T618" s="2">
        <v>151</v>
      </c>
      <c r="U618" s="2" t="s">
        <v>37</v>
      </c>
      <c r="V618" s="2" t="s">
        <v>27</v>
      </c>
      <c r="W618" s="2" t="s">
        <v>28</v>
      </c>
    </row>
    <row r="619" spans="1:23" x14ac:dyDescent="0.3">
      <c r="A619" s="2" t="s">
        <v>649</v>
      </c>
      <c r="B619" s="2" t="s">
        <v>61</v>
      </c>
      <c r="C619" s="2" t="s">
        <v>68</v>
      </c>
      <c r="D619" s="2" t="s">
        <v>35</v>
      </c>
      <c r="E619" s="2" t="s">
        <v>48</v>
      </c>
      <c r="F619" s="3">
        <v>44083</v>
      </c>
      <c r="G619" s="2" t="s">
        <v>1628</v>
      </c>
      <c r="H619" s="2" t="s">
        <v>1644</v>
      </c>
      <c r="I619" s="2">
        <v>2020</v>
      </c>
      <c r="J619" s="2" t="s">
        <v>1642</v>
      </c>
      <c r="K619" s="2" t="s">
        <v>1626</v>
      </c>
      <c r="L619" s="2">
        <v>91</v>
      </c>
      <c r="M619" s="2">
        <v>5</v>
      </c>
      <c r="N619" s="2">
        <v>2</v>
      </c>
      <c r="O619" s="2">
        <v>182</v>
      </c>
      <c r="P619" s="2">
        <v>3</v>
      </c>
      <c r="Q619" s="2">
        <v>455</v>
      </c>
      <c r="R619" s="2" t="s">
        <v>1657</v>
      </c>
      <c r="S619" s="2" t="s">
        <v>1627</v>
      </c>
      <c r="T619" s="2">
        <v>820</v>
      </c>
      <c r="U619" s="2" t="s">
        <v>26</v>
      </c>
      <c r="V619" s="2" t="s">
        <v>66</v>
      </c>
      <c r="W619" s="2" t="s">
        <v>59</v>
      </c>
    </row>
    <row r="620" spans="1:23" x14ac:dyDescent="0.3">
      <c r="A620" s="2" t="s">
        <v>650</v>
      </c>
      <c r="B620" s="2" t="s">
        <v>22</v>
      </c>
      <c r="C620" s="2" t="s">
        <v>74</v>
      </c>
      <c r="D620" s="2" t="s">
        <v>56</v>
      </c>
      <c r="E620" s="2" t="s">
        <v>25</v>
      </c>
      <c r="F620" s="3">
        <v>44084</v>
      </c>
      <c r="G620" s="2" t="s">
        <v>1629</v>
      </c>
      <c r="H620" s="2" t="s">
        <v>1644</v>
      </c>
      <c r="I620" s="2">
        <v>2020</v>
      </c>
      <c r="J620" s="2" t="s">
        <v>1642</v>
      </c>
      <c r="K620" s="2" t="s">
        <v>1626</v>
      </c>
      <c r="L620" s="2">
        <v>47</v>
      </c>
      <c r="M620" s="2">
        <v>10</v>
      </c>
      <c r="N620" s="2">
        <v>4</v>
      </c>
      <c r="O620" s="2">
        <v>188</v>
      </c>
      <c r="P620" s="2">
        <v>6</v>
      </c>
      <c r="Q620" s="2">
        <v>470</v>
      </c>
      <c r="R620" s="2" t="s">
        <v>1656</v>
      </c>
      <c r="S620" s="2" t="s">
        <v>1627</v>
      </c>
      <c r="T620" s="2">
        <v>116</v>
      </c>
      <c r="U620" s="2" t="s">
        <v>26</v>
      </c>
      <c r="V620" s="2" t="s">
        <v>27</v>
      </c>
      <c r="W620" s="2" t="s">
        <v>28</v>
      </c>
    </row>
    <row r="621" spans="1:23" x14ac:dyDescent="0.3">
      <c r="A621" s="2" t="s">
        <v>651</v>
      </c>
      <c r="B621" s="2" t="s">
        <v>22</v>
      </c>
      <c r="C621" s="2" t="s">
        <v>52</v>
      </c>
      <c r="D621" s="2" t="s">
        <v>32</v>
      </c>
      <c r="E621" s="2" t="s">
        <v>48</v>
      </c>
      <c r="F621" s="3">
        <v>44085</v>
      </c>
      <c r="G621" s="2" t="s">
        <v>1630</v>
      </c>
      <c r="H621" s="2" t="s">
        <v>1644</v>
      </c>
      <c r="I621" s="2">
        <v>2020</v>
      </c>
      <c r="J621" s="2" t="s">
        <v>1642</v>
      </c>
      <c r="K621" s="2" t="s">
        <v>1626</v>
      </c>
      <c r="L621" s="2">
        <v>82</v>
      </c>
      <c r="M621" s="2">
        <v>5</v>
      </c>
      <c r="N621" s="2">
        <v>3</v>
      </c>
      <c r="O621" s="2">
        <v>246</v>
      </c>
      <c r="P621" s="2">
        <v>2</v>
      </c>
      <c r="Q621" s="2">
        <v>410</v>
      </c>
      <c r="R621" s="2" t="s">
        <v>1656</v>
      </c>
      <c r="S621" s="2" t="s">
        <v>1627</v>
      </c>
      <c r="T621" s="2">
        <v>843</v>
      </c>
      <c r="U621" s="2" t="s">
        <v>37</v>
      </c>
      <c r="V621" s="2" t="s">
        <v>27</v>
      </c>
      <c r="W621" s="2" t="s">
        <v>28</v>
      </c>
    </row>
    <row r="622" spans="1:23" x14ac:dyDescent="0.3">
      <c r="A622" s="2" t="s">
        <v>652</v>
      </c>
      <c r="B622" s="2" t="s">
        <v>40</v>
      </c>
      <c r="C622" s="2" t="s">
        <v>70</v>
      </c>
      <c r="D622" s="2" t="s">
        <v>35</v>
      </c>
      <c r="E622" s="2" t="s">
        <v>25</v>
      </c>
      <c r="F622" s="3">
        <v>44086</v>
      </c>
      <c r="G622" s="2" t="s">
        <v>1631</v>
      </c>
      <c r="H622" s="2" t="s">
        <v>1644</v>
      </c>
      <c r="I622" s="2">
        <v>2020</v>
      </c>
      <c r="J622" s="2" t="s">
        <v>1642</v>
      </c>
      <c r="K622" s="2" t="s">
        <v>1632</v>
      </c>
      <c r="L622" s="2">
        <v>44</v>
      </c>
      <c r="M622" s="2">
        <v>5</v>
      </c>
      <c r="N622" s="2">
        <v>2</v>
      </c>
      <c r="O622" s="2">
        <v>88</v>
      </c>
      <c r="P622" s="2">
        <v>3</v>
      </c>
      <c r="Q622" s="2">
        <v>220</v>
      </c>
      <c r="R622" s="2" t="s">
        <v>1657</v>
      </c>
      <c r="S622" s="2" t="s">
        <v>1627</v>
      </c>
      <c r="T622" s="2">
        <v>133</v>
      </c>
      <c r="U622" s="2" t="s">
        <v>26</v>
      </c>
      <c r="V622" s="2" t="s">
        <v>66</v>
      </c>
      <c r="W622" s="2" t="s">
        <v>45</v>
      </c>
    </row>
    <row r="623" spans="1:23" x14ac:dyDescent="0.3">
      <c r="A623" s="2" t="s">
        <v>653</v>
      </c>
      <c r="B623" s="2" t="s">
        <v>40</v>
      </c>
      <c r="C623" s="2" t="s">
        <v>74</v>
      </c>
      <c r="D623" s="2" t="s">
        <v>56</v>
      </c>
      <c r="E623" s="2" t="s">
        <v>57</v>
      </c>
      <c r="F623" s="3">
        <v>44087</v>
      </c>
      <c r="G623" s="2" t="s">
        <v>1633</v>
      </c>
      <c r="H623" s="2" t="s">
        <v>1644</v>
      </c>
      <c r="I623" s="2">
        <v>2020</v>
      </c>
      <c r="J623" s="2" t="s">
        <v>1642</v>
      </c>
      <c r="K623" s="2" t="s">
        <v>1632</v>
      </c>
      <c r="L623" s="2">
        <v>19</v>
      </c>
      <c r="M623" s="2">
        <v>10</v>
      </c>
      <c r="N623" s="2">
        <v>4</v>
      </c>
      <c r="O623" s="2">
        <v>76</v>
      </c>
      <c r="P623" s="2">
        <v>6</v>
      </c>
      <c r="Q623" s="2">
        <v>190</v>
      </c>
      <c r="R623" s="2" t="s">
        <v>1656</v>
      </c>
      <c r="S623" s="2" t="s">
        <v>1627</v>
      </c>
      <c r="T623" s="2">
        <v>796</v>
      </c>
      <c r="U623" s="2" t="s">
        <v>37</v>
      </c>
      <c r="V623" s="2" t="s">
        <v>38</v>
      </c>
      <c r="W623" s="2" t="s">
        <v>59</v>
      </c>
    </row>
    <row r="624" spans="1:23" x14ac:dyDescent="0.3">
      <c r="A624" s="2" t="s">
        <v>654</v>
      </c>
      <c r="B624" s="2" t="s">
        <v>61</v>
      </c>
      <c r="C624" s="2" t="s">
        <v>50</v>
      </c>
      <c r="D624" s="2" t="s">
        <v>56</v>
      </c>
      <c r="E624" s="2" t="s">
        <v>53</v>
      </c>
      <c r="F624" s="3">
        <v>44088</v>
      </c>
      <c r="G624" s="2" t="s">
        <v>1634</v>
      </c>
      <c r="H624" s="2" t="s">
        <v>1644</v>
      </c>
      <c r="I624" s="2">
        <v>2020</v>
      </c>
      <c r="J624" s="2" t="s">
        <v>1642</v>
      </c>
      <c r="K624" s="2" t="s">
        <v>1626</v>
      </c>
      <c r="L624" s="2">
        <v>98</v>
      </c>
      <c r="M624" s="2">
        <v>10</v>
      </c>
      <c r="N624" s="2">
        <v>4</v>
      </c>
      <c r="O624" s="2">
        <v>392</v>
      </c>
      <c r="P624" s="2">
        <v>6</v>
      </c>
      <c r="Q624" s="2">
        <v>980</v>
      </c>
      <c r="R624" s="2" t="s">
        <v>1657</v>
      </c>
      <c r="S624" s="2" t="s">
        <v>1627</v>
      </c>
      <c r="T624" s="2">
        <v>955</v>
      </c>
      <c r="U624" s="2" t="s">
        <v>26</v>
      </c>
      <c r="V624" s="2" t="s">
        <v>27</v>
      </c>
      <c r="W624" s="2" t="s">
        <v>28</v>
      </c>
    </row>
    <row r="625" spans="1:23" x14ac:dyDescent="0.3">
      <c r="A625" s="2" t="s">
        <v>655</v>
      </c>
      <c r="B625" s="2" t="s">
        <v>30</v>
      </c>
      <c r="C625" s="2" t="s">
        <v>23</v>
      </c>
      <c r="D625" s="2" t="s">
        <v>35</v>
      </c>
      <c r="E625" s="2" t="s">
        <v>48</v>
      </c>
      <c r="F625" s="3">
        <v>44089</v>
      </c>
      <c r="G625" s="2" t="s">
        <v>1623</v>
      </c>
      <c r="H625" s="2" t="s">
        <v>1644</v>
      </c>
      <c r="I625" s="2">
        <v>2020</v>
      </c>
      <c r="J625" s="2" t="s">
        <v>1642</v>
      </c>
      <c r="K625" s="2" t="s">
        <v>1626</v>
      </c>
      <c r="L625" s="2">
        <v>20</v>
      </c>
      <c r="M625" s="2">
        <v>5</v>
      </c>
      <c r="N625" s="2">
        <v>2</v>
      </c>
      <c r="O625" s="2">
        <v>40</v>
      </c>
      <c r="P625" s="2">
        <v>3</v>
      </c>
      <c r="Q625" s="2">
        <v>100</v>
      </c>
      <c r="R625" s="2" t="s">
        <v>1657</v>
      </c>
      <c r="S625" s="2" t="s">
        <v>1627</v>
      </c>
      <c r="T625" s="2">
        <v>583</v>
      </c>
      <c r="U625" s="2" t="s">
        <v>26</v>
      </c>
      <c r="V625" s="2" t="s">
        <v>27</v>
      </c>
      <c r="W625" s="2" t="s">
        <v>28</v>
      </c>
    </row>
    <row r="626" spans="1:23" x14ac:dyDescent="0.3">
      <c r="A626" s="2" t="s">
        <v>656</v>
      </c>
      <c r="B626" s="2" t="s">
        <v>22</v>
      </c>
      <c r="C626" s="2" t="s">
        <v>50</v>
      </c>
      <c r="D626" s="2" t="s">
        <v>56</v>
      </c>
      <c r="E626" s="2" t="s">
        <v>43</v>
      </c>
      <c r="F626" s="3">
        <v>44090</v>
      </c>
      <c r="G626" s="2" t="s">
        <v>1628</v>
      </c>
      <c r="H626" s="2" t="s">
        <v>1644</v>
      </c>
      <c r="I626" s="2">
        <v>2020</v>
      </c>
      <c r="J626" s="2" t="s">
        <v>1642</v>
      </c>
      <c r="K626" s="2" t="s">
        <v>1626</v>
      </c>
      <c r="L626" s="2">
        <v>28</v>
      </c>
      <c r="M626" s="2">
        <v>10</v>
      </c>
      <c r="N626" s="2">
        <v>4</v>
      </c>
      <c r="O626" s="2">
        <v>112</v>
      </c>
      <c r="P626" s="2">
        <v>6</v>
      </c>
      <c r="Q626" s="2">
        <v>280</v>
      </c>
      <c r="R626" s="2" t="s">
        <v>1657</v>
      </c>
      <c r="S626" s="2" t="s">
        <v>1627</v>
      </c>
      <c r="T626" s="2">
        <v>18</v>
      </c>
      <c r="U626" s="2" t="s">
        <v>37</v>
      </c>
      <c r="V626" s="2" t="s">
        <v>38</v>
      </c>
      <c r="W626" s="2" t="s">
        <v>59</v>
      </c>
    </row>
    <row r="627" spans="1:23" x14ac:dyDescent="0.3">
      <c r="A627" s="2" t="s">
        <v>657</v>
      </c>
      <c r="B627" s="2" t="s">
        <v>40</v>
      </c>
      <c r="C627" s="2" t="s">
        <v>31</v>
      </c>
      <c r="D627" s="2" t="s">
        <v>42</v>
      </c>
      <c r="E627" s="2" t="s">
        <v>43</v>
      </c>
      <c r="F627" s="3">
        <v>44091</v>
      </c>
      <c r="G627" s="2" t="s">
        <v>1629</v>
      </c>
      <c r="H627" s="2" t="s">
        <v>1644</v>
      </c>
      <c r="I627" s="2">
        <v>2020</v>
      </c>
      <c r="J627" s="2" t="s">
        <v>1642</v>
      </c>
      <c r="K627" s="2" t="s">
        <v>1626</v>
      </c>
      <c r="L627" s="2">
        <v>46</v>
      </c>
      <c r="M627" s="2">
        <v>15</v>
      </c>
      <c r="N627" s="2">
        <v>5</v>
      </c>
      <c r="O627" s="2">
        <v>230</v>
      </c>
      <c r="P627" s="2">
        <v>10</v>
      </c>
      <c r="Q627" s="2">
        <v>690</v>
      </c>
      <c r="R627" s="2" t="s">
        <v>1656</v>
      </c>
      <c r="S627" s="2" t="s">
        <v>1627</v>
      </c>
      <c r="T627" s="2">
        <v>717</v>
      </c>
      <c r="U627" s="2" t="s">
        <v>37</v>
      </c>
      <c r="V627" s="2" t="s">
        <v>44</v>
      </c>
      <c r="W627" s="2" t="s">
        <v>59</v>
      </c>
    </row>
    <row r="628" spans="1:23" x14ac:dyDescent="0.3">
      <c r="A628" s="2" t="s">
        <v>262</v>
      </c>
      <c r="B628" s="2" t="s">
        <v>61</v>
      </c>
      <c r="C628" s="2" t="s">
        <v>34</v>
      </c>
      <c r="D628" s="2" t="s">
        <v>56</v>
      </c>
      <c r="E628" s="2" t="s">
        <v>48</v>
      </c>
      <c r="F628" s="3">
        <v>44092</v>
      </c>
      <c r="G628" s="2" t="s">
        <v>1630</v>
      </c>
      <c r="H628" s="2" t="s">
        <v>1644</v>
      </c>
      <c r="I628" s="2">
        <v>2020</v>
      </c>
      <c r="J628" s="2" t="s">
        <v>1642</v>
      </c>
      <c r="K628" s="2" t="s">
        <v>1626</v>
      </c>
      <c r="L628" s="2">
        <v>27</v>
      </c>
      <c r="M628" s="2">
        <v>10</v>
      </c>
      <c r="N628" s="2">
        <v>4</v>
      </c>
      <c r="O628" s="2">
        <v>108</v>
      </c>
      <c r="P628" s="2">
        <v>6</v>
      </c>
      <c r="Q628" s="2">
        <v>270</v>
      </c>
      <c r="R628" s="2" t="s">
        <v>1657</v>
      </c>
      <c r="S628" s="2" t="s">
        <v>1627</v>
      </c>
      <c r="T628" s="2">
        <v>296</v>
      </c>
      <c r="U628" s="2" t="s">
        <v>26</v>
      </c>
      <c r="V628" s="2" t="s">
        <v>38</v>
      </c>
      <c r="W628" s="2" t="s">
        <v>28</v>
      </c>
    </row>
    <row r="629" spans="1:23" x14ac:dyDescent="0.3">
      <c r="A629" s="2" t="s">
        <v>658</v>
      </c>
      <c r="B629" s="2" t="s">
        <v>22</v>
      </c>
      <c r="C629" s="2" t="s">
        <v>74</v>
      </c>
      <c r="D629" s="2" t="s">
        <v>64</v>
      </c>
      <c r="E629" s="2" t="s">
        <v>57</v>
      </c>
      <c r="F629" s="3">
        <v>44093</v>
      </c>
      <c r="G629" s="2" t="s">
        <v>1631</v>
      </c>
      <c r="H629" s="2" t="s">
        <v>1644</v>
      </c>
      <c r="I629" s="2">
        <v>2020</v>
      </c>
      <c r="J629" s="2" t="s">
        <v>1642</v>
      </c>
      <c r="K629" s="2" t="s">
        <v>1632</v>
      </c>
      <c r="L629" s="2">
        <v>87</v>
      </c>
      <c r="M629" s="2">
        <v>25</v>
      </c>
      <c r="N629" s="2">
        <v>10</v>
      </c>
      <c r="O629" s="2">
        <v>870</v>
      </c>
      <c r="P629" s="2">
        <v>15</v>
      </c>
      <c r="Q629" s="2">
        <v>2175</v>
      </c>
      <c r="R629" s="2" t="s">
        <v>1656</v>
      </c>
      <c r="S629" s="2" t="s">
        <v>1627</v>
      </c>
      <c r="T629" s="2">
        <v>860</v>
      </c>
      <c r="U629" s="2" t="s">
        <v>26</v>
      </c>
      <c r="V629" s="2" t="s">
        <v>44</v>
      </c>
      <c r="W629" s="2" t="s">
        <v>45</v>
      </c>
    </row>
    <row r="630" spans="1:23" x14ac:dyDescent="0.3">
      <c r="A630" s="2" t="s">
        <v>659</v>
      </c>
      <c r="B630" s="2" t="s">
        <v>40</v>
      </c>
      <c r="C630" s="2" t="s">
        <v>74</v>
      </c>
      <c r="D630" s="2" t="s">
        <v>24</v>
      </c>
      <c r="E630" s="2" t="s">
        <v>43</v>
      </c>
      <c r="F630" s="3">
        <v>44094</v>
      </c>
      <c r="G630" s="2" t="s">
        <v>1633</v>
      </c>
      <c r="H630" s="2" t="s">
        <v>1644</v>
      </c>
      <c r="I630" s="2">
        <v>2020</v>
      </c>
      <c r="J630" s="2" t="s">
        <v>1642</v>
      </c>
      <c r="K630" s="2" t="s">
        <v>1632</v>
      </c>
      <c r="L630" s="2">
        <v>35</v>
      </c>
      <c r="M630" s="2">
        <v>5</v>
      </c>
      <c r="N630" s="2">
        <v>2</v>
      </c>
      <c r="O630" s="2">
        <v>70</v>
      </c>
      <c r="P630" s="2">
        <v>3</v>
      </c>
      <c r="Q630" s="2">
        <v>175</v>
      </c>
      <c r="R630" s="2" t="s">
        <v>1657</v>
      </c>
      <c r="S630" s="2" t="s">
        <v>1627</v>
      </c>
      <c r="T630" s="2">
        <v>778</v>
      </c>
      <c r="U630" s="2" t="s">
        <v>26</v>
      </c>
      <c r="V630" s="2" t="s">
        <v>27</v>
      </c>
      <c r="W630" s="2" t="s">
        <v>28</v>
      </c>
    </row>
    <row r="631" spans="1:23" x14ac:dyDescent="0.3">
      <c r="A631" s="2" t="s">
        <v>660</v>
      </c>
      <c r="B631" s="2" t="s">
        <v>61</v>
      </c>
      <c r="C631" s="2" t="s">
        <v>68</v>
      </c>
      <c r="D631" s="2" t="s">
        <v>35</v>
      </c>
      <c r="E631" s="2" t="s">
        <v>43</v>
      </c>
      <c r="F631" s="3">
        <v>44095</v>
      </c>
      <c r="G631" s="2" t="s">
        <v>1634</v>
      </c>
      <c r="H631" s="2" t="s">
        <v>1644</v>
      </c>
      <c r="I631" s="2">
        <v>2020</v>
      </c>
      <c r="J631" s="2" t="s">
        <v>1642</v>
      </c>
      <c r="K631" s="2" t="s">
        <v>1626</v>
      </c>
      <c r="L631" s="2">
        <v>22</v>
      </c>
      <c r="M631" s="2">
        <v>5</v>
      </c>
      <c r="N631" s="2">
        <v>2</v>
      </c>
      <c r="O631" s="2">
        <v>44</v>
      </c>
      <c r="P631" s="2">
        <v>3</v>
      </c>
      <c r="Q631" s="2">
        <v>110</v>
      </c>
      <c r="R631" s="2" t="s">
        <v>1656</v>
      </c>
      <c r="S631" s="2" t="s">
        <v>1627</v>
      </c>
      <c r="T631" s="2">
        <v>84</v>
      </c>
      <c r="U631" s="2" t="s">
        <v>26</v>
      </c>
      <c r="V631" s="2" t="s">
        <v>44</v>
      </c>
      <c r="W631" s="2" t="s">
        <v>59</v>
      </c>
    </row>
    <row r="632" spans="1:23" x14ac:dyDescent="0.3">
      <c r="A632" s="2" t="s">
        <v>661</v>
      </c>
      <c r="B632" s="2" t="s">
        <v>22</v>
      </c>
      <c r="C632" s="2" t="s">
        <v>31</v>
      </c>
      <c r="D632" s="2" t="s">
        <v>42</v>
      </c>
      <c r="E632" s="2" t="s">
        <v>43</v>
      </c>
      <c r="F632" s="3">
        <v>44096</v>
      </c>
      <c r="G632" s="2" t="s">
        <v>1623</v>
      </c>
      <c r="H632" s="2" t="s">
        <v>1644</v>
      </c>
      <c r="I632" s="2">
        <v>2020</v>
      </c>
      <c r="J632" s="2" t="s">
        <v>1642</v>
      </c>
      <c r="K632" s="2" t="s">
        <v>1626</v>
      </c>
      <c r="L632" s="2">
        <v>23</v>
      </c>
      <c r="M632" s="2">
        <v>15</v>
      </c>
      <c r="N632" s="2">
        <v>5</v>
      </c>
      <c r="O632" s="2">
        <v>115</v>
      </c>
      <c r="P632" s="2">
        <v>10</v>
      </c>
      <c r="Q632" s="2">
        <v>345</v>
      </c>
      <c r="R632" s="2" t="s">
        <v>1656</v>
      </c>
      <c r="S632" s="2" t="s">
        <v>1627</v>
      </c>
      <c r="T632" s="2">
        <v>456</v>
      </c>
      <c r="U632" s="2" t="s">
        <v>37</v>
      </c>
      <c r="V632" s="2" t="s">
        <v>27</v>
      </c>
      <c r="W632" s="2" t="s">
        <v>59</v>
      </c>
    </row>
    <row r="633" spans="1:23" x14ac:dyDescent="0.3">
      <c r="A633" s="2" t="s">
        <v>662</v>
      </c>
      <c r="B633" s="2" t="s">
        <v>61</v>
      </c>
      <c r="C633" s="2" t="s">
        <v>74</v>
      </c>
      <c r="D633" s="2" t="s">
        <v>56</v>
      </c>
      <c r="E633" s="2" t="s">
        <v>43</v>
      </c>
      <c r="F633" s="3">
        <v>44097</v>
      </c>
      <c r="G633" s="2" t="s">
        <v>1628</v>
      </c>
      <c r="H633" s="2" t="s">
        <v>1644</v>
      </c>
      <c r="I633" s="2">
        <v>2020</v>
      </c>
      <c r="J633" s="2" t="s">
        <v>1642</v>
      </c>
      <c r="K633" s="2" t="s">
        <v>1626</v>
      </c>
      <c r="L633" s="2">
        <v>94</v>
      </c>
      <c r="M633" s="2">
        <v>10</v>
      </c>
      <c r="N633" s="2">
        <v>4</v>
      </c>
      <c r="O633" s="2">
        <v>376</v>
      </c>
      <c r="P633" s="2">
        <v>6</v>
      </c>
      <c r="Q633" s="2">
        <v>940</v>
      </c>
      <c r="R633" s="2" t="s">
        <v>1657</v>
      </c>
      <c r="S633" s="2" t="s">
        <v>1627</v>
      </c>
      <c r="T633" s="2">
        <v>73</v>
      </c>
      <c r="U633" s="2" t="s">
        <v>26</v>
      </c>
      <c r="V633" s="2" t="s">
        <v>44</v>
      </c>
      <c r="W633" s="2" t="s">
        <v>45</v>
      </c>
    </row>
    <row r="634" spans="1:23" x14ac:dyDescent="0.3">
      <c r="A634" s="2" t="s">
        <v>663</v>
      </c>
      <c r="B634" s="2" t="s">
        <v>22</v>
      </c>
      <c r="C634" s="2" t="s">
        <v>50</v>
      </c>
      <c r="D634" s="2" t="s">
        <v>42</v>
      </c>
      <c r="E634" s="2" t="s">
        <v>36</v>
      </c>
      <c r="F634" s="3">
        <v>44098</v>
      </c>
      <c r="G634" s="2" t="s">
        <v>1629</v>
      </c>
      <c r="H634" s="2" t="s">
        <v>1644</v>
      </c>
      <c r="I634" s="2">
        <v>2020</v>
      </c>
      <c r="J634" s="2" t="s">
        <v>1642</v>
      </c>
      <c r="K634" s="2" t="s">
        <v>1626</v>
      </c>
      <c r="L634" s="2">
        <v>88</v>
      </c>
      <c r="M634" s="2">
        <v>15</v>
      </c>
      <c r="N634" s="2">
        <v>5</v>
      </c>
      <c r="O634" s="2">
        <v>440</v>
      </c>
      <c r="P634" s="2">
        <v>10</v>
      </c>
      <c r="Q634" s="2">
        <v>1320</v>
      </c>
      <c r="R634" s="2" t="s">
        <v>1656</v>
      </c>
      <c r="S634" s="2" t="s">
        <v>1627</v>
      </c>
      <c r="T634" s="2">
        <v>651</v>
      </c>
      <c r="U634" s="2" t="s">
        <v>37</v>
      </c>
      <c r="V634" s="2" t="s">
        <v>66</v>
      </c>
      <c r="W634" s="2" t="s">
        <v>59</v>
      </c>
    </row>
    <row r="635" spans="1:23" x14ac:dyDescent="0.3">
      <c r="A635" s="2" t="s">
        <v>664</v>
      </c>
      <c r="B635" s="2" t="s">
        <v>22</v>
      </c>
      <c r="C635" s="2" t="s">
        <v>68</v>
      </c>
      <c r="D635" s="2" t="s">
        <v>64</v>
      </c>
      <c r="E635" s="2" t="s">
        <v>57</v>
      </c>
      <c r="F635" s="3">
        <v>44099</v>
      </c>
      <c r="G635" s="2" t="s">
        <v>1630</v>
      </c>
      <c r="H635" s="2" t="s">
        <v>1644</v>
      </c>
      <c r="I635" s="2">
        <v>2020</v>
      </c>
      <c r="J635" s="2" t="s">
        <v>1642</v>
      </c>
      <c r="K635" s="2" t="s">
        <v>1626</v>
      </c>
      <c r="L635" s="2">
        <v>42</v>
      </c>
      <c r="M635" s="2">
        <v>25</v>
      </c>
      <c r="N635" s="2">
        <v>10</v>
      </c>
      <c r="O635" s="2">
        <v>420</v>
      </c>
      <c r="P635" s="2">
        <v>15</v>
      </c>
      <c r="Q635" s="2">
        <v>1050</v>
      </c>
      <c r="R635" s="2" t="s">
        <v>1657</v>
      </c>
      <c r="S635" s="2" t="s">
        <v>1627</v>
      </c>
      <c r="T635" s="2">
        <v>90</v>
      </c>
      <c r="U635" s="2" t="s">
        <v>26</v>
      </c>
      <c r="V635" s="2" t="s">
        <v>66</v>
      </c>
      <c r="W635" s="2" t="s">
        <v>59</v>
      </c>
    </row>
    <row r="636" spans="1:23" x14ac:dyDescent="0.3">
      <c r="A636" s="2" t="s">
        <v>665</v>
      </c>
      <c r="B636" s="2" t="s">
        <v>61</v>
      </c>
      <c r="C636" s="2" t="s">
        <v>70</v>
      </c>
      <c r="D636" s="2" t="s">
        <v>64</v>
      </c>
      <c r="E636" s="2" t="s">
        <v>57</v>
      </c>
      <c r="F636" s="3">
        <v>44100</v>
      </c>
      <c r="G636" s="2" t="s">
        <v>1631</v>
      </c>
      <c r="H636" s="2" t="s">
        <v>1644</v>
      </c>
      <c r="I636" s="2">
        <v>2020</v>
      </c>
      <c r="J636" s="2" t="s">
        <v>1642</v>
      </c>
      <c r="K636" s="2" t="s">
        <v>1632</v>
      </c>
      <c r="L636" s="2">
        <v>20</v>
      </c>
      <c r="M636" s="2">
        <v>25</v>
      </c>
      <c r="N636" s="2">
        <v>10</v>
      </c>
      <c r="O636" s="2">
        <v>200</v>
      </c>
      <c r="P636" s="2">
        <v>15</v>
      </c>
      <c r="Q636" s="2">
        <v>500</v>
      </c>
      <c r="R636" s="2" t="s">
        <v>1657</v>
      </c>
      <c r="S636" s="2" t="s">
        <v>1627</v>
      </c>
      <c r="T636" s="2">
        <v>579</v>
      </c>
      <c r="U636" s="2" t="s">
        <v>37</v>
      </c>
      <c r="V636" s="2" t="s">
        <v>27</v>
      </c>
      <c r="W636" s="2" t="s">
        <v>45</v>
      </c>
    </row>
    <row r="637" spans="1:23" x14ac:dyDescent="0.3">
      <c r="A637" s="2" t="s">
        <v>560</v>
      </c>
      <c r="B637" s="2" t="s">
        <v>30</v>
      </c>
      <c r="C637" s="2" t="s">
        <v>34</v>
      </c>
      <c r="D637" s="2" t="s">
        <v>32</v>
      </c>
      <c r="E637" s="2" t="s">
        <v>57</v>
      </c>
      <c r="F637" s="3">
        <v>44101</v>
      </c>
      <c r="G637" s="2" t="s">
        <v>1633</v>
      </c>
      <c r="H637" s="2" t="s">
        <v>1644</v>
      </c>
      <c r="I637" s="2">
        <v>2020</v>
      </c>
      <c r="J637" s="2" t="s">
        <v>1642</v>
      </c>
      <c r="K637" s="2" t="s">
        <v>1632</v>
      </c>
      <c r="L637" s="2">
        <v>62</v>
      </c>
      <c r="M637" s="2">
        <v>5</v>
      </c>
      <c r="N637" s="2">
        <v>3</v>
      </c>
      <c r="O637" s="2">
        <v>186</v>
      </c>
      <c r="P637" s="2">
        <v>2</v>
      </c>
      <c r="Q637" s="2">
        <v>310</v>
      </c>
      <c r="R637" s="2" t="s">
        <v>1657</v>
      </c>
      <c r="S637" s="2" t="s">
        <v>1627</v>
      </c>
      <c r="T637" s="2">
        <v>416</v>
      </c>
      <c r="U637" s="2" t="s">
        <v>26</v>
      </c>
      <c r="V637" s="2" t="s">
        <v>44</v>
      </c>
      <c r="W637" s="2" t="s">
        <v>45</v>
      </c>
    </row>
    <row r="638" spans="1:23" x14ac:dyDescent="0.3">
      <c r="A638" s="2" t="s">
        <v>666</v>
      </c>
      <c r="B638" s="2" t="s">
        <v>61</v>
      </c>
      <c r="C638" s="2" t="s">
        <v>74</v>
      </c>
      <c r="D638" s="2" t="s">
        <v>42</v>
      </c>
      <c r="E638" s="2" t="s">
        <v>43</v>
      </c>
      <c r="F638" s="3">
        <v>44102</v>
      </c>
      <c r="G638" s="2" t="s">
        <v>1634</v>
      </c>
      <c r="H638" s="2" t="s">
        <v>1644</v>
      </c>
      <c r="I638" s="2">
        <v>2020</v>
      </c>
      <c r="J638" s="2" t="s">
        <v>1642</v>
      </c>
      <c r="K638" s="2" t="s">
        <v>1626</v>
      </c>
      <c r="L638" s="2">
        <v>17</v>
      </c>
      <c r="M638" s="2">
        <v>15</v>
      </c>
      <c r="N638" s="2">
        <v>5</v>
      </c>
      <c r="O638" s="2">
        <v>85</v>
      </c>
      <c r="P638" s="2">
        <v>10</v>
      </c>
      <c r="Q638" s="2">
        <v>255</v>
      </c>
      <c r="R638" s="2" t="s">
        <v>1656</v>
      </c>
      <c r="S638" s="2" t="s">
        <v>1627</v>
      </c>
      <c r="T638" s="2">
        <v>661</v>
      </c>
      <c r="U638" s="2" t="s">
        <v>37</v>
      </c>
      <c r="V638" s="2" t="s">
        <v>27</v>
      </c>
      <c r="W638" s="2" t="s">
        <v>28</v>
      </c>
    </row>
    <row r="639" spans="1:23" x14ac:dyDescent="0.3">
      <c r="A639" s="2" t="s">
        <v>667</v>
      </c>
      <c r="B639" s="2" t="s">
        <v>22</v>
      </c>
      <c r="C639" s="2" t="s">
        <v>52</v>
      </c>
      <c r="D639" s="2" t="s">
        <v>24</v>
      </c>
      <c r="E639" s="2" t="s">
        <v>48</v>
      </c>
      <c r="F639" s="3">
        <v>44103</v>
      </c>
      <c r="G639" s="2" t="s">
        <v>1623</v>
      </c>
      <c r="H639" s="2" t="s">
        <v>1644</v>
      </c>
      <c r="I639" s="2">
        <v>2020</v>
      </c>
      <c r="J639" s="2" t="s">
        <v>1642</v>
      </c>
      <c r="K639" s="2" t="s">
        <v>1626</v>
      </c>
      <c r="L639" s="2">
        <v>99</v>
      </c>
      <c r="M639" s="2">
        <v>5</v>
      </c>
      <c r="N639" s="2">
        <v>2</v>
      </c>
      <c r="O639" s="2">
        <v>198</v>
      </c>
      <c r="P639" s="2">
        <v>3</v>
      </c>
      <c r="Q639" s="2">
        <v>495</v>
      </c>
      <c r="R639" s="2" t="s">
        <v>1657</v>
      </c>
      <c r="S639" s="2" t="s">
        <v>1627</v>
      </c>
      <c r="T639" s="2">
        <v>347</v>
      </c>
      <c r="U639" s="2" t="s">
        <v>26</v>
      </c>
      <c r="V639" s="2" t="s">
        <v>27</v>
      </c>
      <c r="W639" s="2" t="s">
        <v>59</v>
      </c>
    </row>
    <row r="640" spans="1:23" x14ac:dyDescent="0.3">
      <c r="A640" s="2" t="s">
        <v>668</v>
      </c>
      <c r="B640" s="2" t="s">
        <v>30</v>
      </c>
      <c r="C640" s="2" t="s">
        <v>31</v>
      </c>
      <c r="D640" s="2" t="s">
        <v>24</v>
      </c>
      <c r="E640" s="2" t="s">
        <v>36</v>
      </c>
      <c r="F640" s="3">
        <v>44104</v>
      </c>
      <c r="G640" s="2" t="s">
        <v>1628</v>
      </c>
      <c r="H640" s="2" t="s">
        <v>1644</v>
      </c>
      <c r="I640" s="2">
        <v>2020</v>
      </c>
      <c r="J640" s="2" t="s">
        <v>1642</v>
      </c>
      <c r="K640" s="2" t="s">
        <v>1626</v>
      </c>
      <c r="L640" s="2">
        <v>73</v>
      </c>
      <c r="M640" s="2">
        <v>5</v>
      </c>
      <c r="N640" s="2">
        <v>2</v>
      </c>
      <c r="O640" s="2">
        <v>146</v>
      </c>
      <c r="P640" s="2">
        <v>3</v>
      </c>
      <c r="Q640" s="2">
        <v>365</v>
      </c>
      <c r="R640" s="2" t="s">
        <v>1657</v>
      </c>
      <c r="S640" s="2" t="s">
        <v>1627</v>
      </c>
      <c r="T640" s="2">
        <v>970</v>
      </c>
      <c r="U640" s="2" t="s">
        <v>37</v>
      </c>
      <c r="V640" s="2" t="s">
        <v>66</v>
      </c>
      <c r="W640" s="2" t="s">
        <v>28</v>
      </c>
    </row>
    <row r="641" spans="1:23" x14ac:dyDescent="0.3">
      <c r="A641" s="2" t="s">
        <v>669</v>
      </c>
      <c r="B641" s="2" t="s">
        <v>30</v>
      </c>
      <c r="C641" s="2" t="s">
        <v>52</v>
      </c>
      <c r="D641" s="2" t="s">
        <v>47</v>
      </c>
      <c r="E641" s="2" t="s">
        <v>57</v>
      </c>
      <c r="F641" s="3">
        <v>44105</v>
      </c>
      <c r="G641" s="2" t="s">
        <v>1629</v>
      </c>
      <c r="H641" s="2" t="s">
        <v>1645</v>
      </c>
      <c r="I641" s="2">
        <v>2020</v>
      </c>
      <c r="J641" s="2" t="s">
        <v>1646</v>
      </c>
      <c r="K641" s="2" t="s">
        <v>1626</v>
      </c>
      <c r="L641" s="2">
        <v>99</v>
      </c>
      <c r="M641" s="2">
        <v>40</v>
      </c>
      <c r="N641" s="2">
        <v>7</v>
      </c>
      <c r="O641" s="2">
        <v>693</v>
      </c>
      <c r="P641" s="2">
        <v>33</v>
      </c>
      <c r="Q641" s="2">
        <v>3960</v>
      </c>
      <c r="R641" s="2" t="s">
        <v>1656</v>
      </c>
      <c r="S641" s="2" t="s">
        <v>1627</v>
      </c>
      <c r="T641" s="2">
        <v>958</v>
      </c>
      <c r="U641" s="2" t="s">
        <v>37</v>
      </c>
      <c r="V641" s="2" t="s">
        <v>27</v>
      </c>
      <c r="W641" s="2" t="s">
        <v>28</v>
      </c>
    </row>
    <row r="642" spans="1:23" x14ac:dyDescent="0.3">
      <c r="A642" s="2" t="s">
        <v>670</v>
      </c>
      <c r="B642" s="2" t="s">
        <v>40</v>
      </c>
      <c r="C642" s="2" t="s">
        <v>68</v>
      </c>
      <c r="D642" s="2" t="s">
        <v>64</v>
      </c>
      <c r="E642" s="2" t="s">
        <v>57</v>
      </c>
      <c r="F642" s="3">
        <v>44106</v>
      </c>
      <c r="G642" s="2" t="s">
        <v>1630</v>
      </c>
      <c r="H642" s="2" t="s">
        <v>1645</v>
      </c>
      <c r="I642" s="2">
        <v>2020</v>
      </c>
      <c r="J642" s="2" t="s">
        <v>1646</v>
      </c>
      <c r="K642" s="2" t="s">
        <v>1626</v>
      </c>
      <c r="L642" s="2">
        <v>18</v>
      </c>
      <c r="M642" s="2">
        <v>25</v>
      </c>
      <c r="N642" s="2">
        <v>10</v>
      </c>
      <c r="O642" s="2">
        <v>180</v>
      </c>
      <c r="P642" s="2">
        <v>15</v>
      </c>
      <c r="Q642" s="2">
        <v>450</v>
      </c>
      <c r="R642" s="2" t="s">
        <v>1656</v>
      </c>
      <c r="S642" s="2" t="s">
        <v>1627</v>
      </c>
      <c r="T642" s="2">
        <v>36</v>
      </c>
      <c r="U642" s="2" t="s">
        <v>26</v>
      </c>
      <c r="V642" s="2" t="s">
        <v>27</v>
      </c>
      <c r="W642" s="2" t="s">
        <v>28</v>
      </c>
    </row>
    <row r="643" spans="1:23" x14ac:dyDescent="0.3">
      <c r="A643" s="2" t="s">
        <v>671</v>
      </c>
      <c r="B643" s="2" t="s">
        <v>22</v>
      </c>
      <c r="C643" s="2" t="s">
        <v>31</v>
      </c>
      <c r="D643" s="2" t="s">
        <v>35</v>
      </c>
      <c r="E643" s="2" t="s">
        <v>48</v>
      </c>
      <c r="F643" s="3">
        <v>44107</v>
      </c>
      <c r="G643" s="2" t="s">
        <v>1631</v>
      </c>
      <c r="H643" s="2" t="s">
        <v>1645</v>
      </c>
      <c r="I643" s="2">
        <v>2020</v>
      </c>
      <c r="J643" s="2" t="s">
        <v>1646</v>
      </c>
      <c r="K643" s="2" t="s">
        <v>1632</v>
      </c>
      <c r="L643" s="2">
        <v>56</v>
      </c>
      <c r="M643" s="2">
        <v>5</v>
      </c>
      <c r="N643" s="2">
        <v>2</v>
      </c>
      <c r="O643" s="2">
        <v>112</v>
      </c>
      <c r="P643" s="2">
        <v>3</v>
      </c>
      <c r="Q643" s="2">
        <v>280</v>
      </c>
      <c r="R643" s="2" t="s">
        <v>1657</v>
      </c>
      <c r="S643" s="2" t="s">
        <v>1627</v>
      </c>
      <c r="T643" s="2">
        <v>574</v>
      </c>
      <c r="U643" s="2" t="s">
        <v>37</v>
      </c>
      <c r="V643" s="2" t="s">
        <v>38</v>
      </c>
      <c r="W643" s="2" t="s">
        <v>59</v>
      </c>
    </row>
    <row r="644" spans="1:23" x14ac:dyDescent="0.3">
      <c r="A644" s="2" t="s">
        <v>672</v>
      </c>
      <c r="B644" s="2" t="s">
        <v>30</v>
      </c>
      <c r="C644" s="2" t="s">
        <v>68</v>
      </c>
      <c r="D644" s="2" t="s">
        <v>42</v>
      </c>
      <c r="E644" s="2" t="s">
        <v>48</v>
      </c>
      <c r="F644" s="3">
        <v>44108</v>
      </c>
      <c r="G644" s="2" t="s">
        <v>1633</v>
      </c>
      <c r="H644" s="2" t="s">
        <v>1645</v>
      </c>
      <c r="I644" s="2">
        <v>2020</v>
      </c>
      <c r="J644" s="2" t="s">
        <v>1646</v>
      </c>
      <c r="K644" s="2" t="s">
        <v>1632</v>
      </c>
      <c r="L644" s="2">
        <v>50</v>
      </c>
      <c r="M644" s="2">
        <v>15</v>
      </c>
      <c r="N644" s="2">
        <v>5</v>
      </c>
      <c r="O644" s="2">
        <v>250</v>
      </c>
      <c r="P644" s="2">
        <v>10</v>
      </c>
      <c r="Q644" s="2">
        <v>750</v>
      </c>
      <c r="R644" s="2" t="s">
        <v>1657</v>
      </c>
      <c r="S644" s="2" t="s">
        <v>1627</v>
      </c>
      <c r="T644" s="2">
        <v>699</v>
      </c>
      <c r="U644" s="2" t="s">
        <v>26</v>
      </c>
      <c r="V644" s="2" t="s">
        <v>44</v>
      </c>
      <c r="W644" s="2" t="s">
        <v>45</v>
      </c>
    </row>
    <row r="645" spans="1:23" x14ac:dyDescent="0.3">
      <c r="A645" s="2" t="s">
        <v>673</v>
      </c>
      <c r="B645" s="2" t="s">
        <v>22</v>
      </c>
      <c r="C645" s="2" t="s">
        <v>74</v>
      </c>
      <c r="D645" s="2" t="s">
        <v>42</v>
      </c>
      <c r="E645" s="2" t="s">
        <v>43</v>
      </c>
      <c r="F645" s="3">
        <v>44109</v>
      </c>
      <c r="G645" s="2" t="s">
        <v>1634</v>
      </c>
      <c r="H645" s="2" t="s">
        <v>1645</v>
      </c>
      <c r="I645" s="2">
        <v>2020</v>
      </c>
      <c r="J645" s="2" t="s">
        <v>1646</v>
      </c>
      <c r="K645" s="2" t="s">
        <v>1626</v>
      </c>
      <c r="L645" s="2">
        <v>10</v>
      </c>
      <c r="M645" s="2">
        <v>15</v>
      </c>
      <c r="N645" s="2">
        <v>5</v>
      </c>
      <c r="O645" s="2">
        <v>50</v>
      </c>
      <c r="P645" s="2">
        <v>10</v>
      </c>
      <c r="Q645" s="2">
        <v>150</v>
      </c>
      <c r="R645" s="2" t="s">
        <v>1657</v>
      </c>
      <c r="S645" s="2" t="s">
        <v>1627</v>
      </c>
      <c r="T645" s="2">
        <v>82</v>
      </c>
      <c r="U645" s="2" t="s">
        <v>26</v>
      </c>
      <c r="V645" s="2" t="s">
        <v>44</v>
      </c>
      <c r="W645" s="2" t="s">
        <v>59</v>
      </c>
    </row>
    <row r="646" spans="1:23" x14ac:dyDescent="0.3">
      <c r="A646" s="2" t="s">
        <v>674</v>
      </c>
      <c r="B646" s="2" t="s">
        <v>22</v>
      </c>
      <c r="C646" s="2" t="s">
        <v>70</v>
      </c>
      <c r="D646" s="2" t="s">
        <v>42</v>
      </c>
      <c r="E646" s="2" t="s">
        <v>57</v>
      </c>
      <c r="F646" s="3">
        <v>44110</v>
      </c>
      <c r="G646" s="2" t="s">
        <v>1623</v>
      </c>
      <c r="H646" s="2" t="s">
        <v>1645</v>
      </c>
      <c r="I646" s="2">
        <v>2020</v>
      </c>
      <c r="J646" s="2" t="s">
        <v>1646</v>
      </c>
      <c r="K646" s="2" t="s">
        <v>1626</v>
      </c>
      <c r="L646" s="2">
        <v>47</v>
      </c>
      <c r="M646" s="2">
        <v>15</v>
      </c>
      <c r="N646" s="2">
        <v>5</v>
      </c>
      <c r="O646" s="2">
        <v>235</v>
      </c>
      <c r="P646" s="2">
        <v>10</v>
      </c>
      <c r="Q646" s="2">
        <v>705</v>
      </c>
      <c r="R646" s="2" t="s">
        <v>1656</v>
      </c>
      <c r="S646" s="2" t="s">
        <v>1627</v>
      </c>
      <c r="T646" s="2">
        <v>868</v>
      </c>
      <c r="U646" s="2" t="s">
        <v>26</v>
      </c>
      <c r="V646" s="2" t="s">
        <v>38</v>
      </c>
      <c r="W646" s="2" t="s">
        <v>28</v>
      </c>
    </row>
    <row r="647" spans="1:23" x14ac:dyDescent="0.3">
      <c r="A647" s="2" t="s">
        <v>675</v>
      </c>
      <c r="B647" s="2" t="s">
        <v>22</v>
      </c>
      <c r="C647" s="2" t="s">
        <v>74</v>
      </c>
      <c r="D647" s="2" t="s">
        <v>32</v>
      </c>
      <c r="E647" s="2" t="s">
        <v>36</v>
      </c>
      <c r="F647" s="3">
        <v>44111</v>
      </c>
      <c r="G647" s="2" t="s">
        <v>1628</v>
      </c>
      <c r="H647" s="2" t="s">
        <v>1645</v>
      </c>
      <c r="I647" s="2">
        <v>2020</v>
      </c>
      <c r="J647" s="2" t="s">
        <v>1646</v>
      </c>
      <c r="K647" s="2" t="s">
        <v>1626</v>
      </c>
      <c r="L647" s="2">
        <v>36</v>
      </c>
      <c r="M647" s="2">
        <v>5</v>
      </c>
      <c r="N647" s="2">
        <v>3</v>
      </c>
      <c r="O647" s="2">
        <v>108</v>
      </c>
      <c r="P647" s="2">
        <v>2</v>
      </c>
      <c r="Q647" s="2">
        <v>180</v>
      </c>
      <c r="R647" s="2" t="s">
        <v>1656</v>
      </c>
      <c r="S647" s="2" t="s">
        <v>1627</v>
      </c>
      <c r="T647" s="2">
        <v>413</v>
      </c>
      <c r="U647" s="2" t="s">
        <v>26</v>
      </c>
      <c r="V647" s="2" t="s">
        <v>66</v>
      </c>
      <c r="W647" s="2" t="s">
        <v>28</v>
      </c>
    </row>
    <row r="648" spans="1:23" x14ac:dyDescent="0.3">
      <c r="A648" s="2" t="s">
        <v>676</v>
      </c>
      <c r="B648" s="2" t="s">
        <v>22</v>
      </c>
      <c r="C648" s="2" t="s">
        <v>41</v>
      </c>
      <c r="D648" s="2" t="s">
        <v>64</v>
      </c>
      <c r="E648" s="2" t="s">
        <v>48</v>
      </c>
      <c r="F648" s="3">
        <v>44112</v>
      </c>
      <c r="G648" s="2" t="s">
        <v>1629</v>
      </c>
      <c r="H648" s="2" t="s">
        <v>1645</v>
      </c>
      <c r="I648" s="2">
        <v>2020</v>
      </c>
      <c r="J648" s="2" t="s">
        <v>1646</v>
      </c>
      <c r="K648" s="2" t="s">
        <v>1626</v>
      </c>
      <c r="L648" s="2">
        <v>89</v>
      </c>
      <c r="M648" s="2">
        <v>25</v>
      </c>
      <c r="N648" s="2">
        <v>10</v>
      </c>
      <c r="O648" s="2">
        <v>890</v>
      </c>
      <c r="P648" s="2">
        <v>15</v>
      </c>
      <c r="Q648" s="2">
        <v>2225</v>
      </c>
      <c r="R648" s="2" t="s">
        <v>1657</v>
      </c>
      <c r="S648" s="2" t="s">
        <v>1627</v>
      </c>
      <c r="T648" s="2">
        <v>897</v>
      </c>
      <c r="U648" s="2" t="s">
        <v>37</v>
      </c>
      <c r="V648" s="2" t="s">
        <v>66</v>
      </c>
      <c r="W648" s="2" t="s">
        <v>28</v>
      </c>
    </row>
    <row r="649" spans="1:23" x14ac:dyDescent="0.3">
      <c r="A649" s="2" t="s">
        <v>677</v>
      </c>
      <c r="B649" s="2" t="s">
        <v>61</v>
      </c>
      <c r="C649" s="2" t="s">
        <v>52</v>
      </c>
      <c r="D649" s="2" t="s">
        <v>42</v>
      </c>
      <c r="E649" s="2" t="s">
        <v>25</v>
      </c>
      <c r="F649" s="3">
        <v>44113</v>
      </c>
      <c r="G649" s="2" t="s">
        <v>1630</v>
      </c>
      <c r="H649" s="2" t="s">
        <v>1645</v>
      </c>
      <c r="I649" s="2">
        <v>2020</v>
      </c>
      <c r="J649" s="2" t="s">
        <v>1646</v>
      </c>
      <c r="K649" s="2" t="s">
        <v>1626</v>
      </c>
      <c r="L649" s="2">
        <v>83</v>
      </c>
      <c r="M649" s="2">
        <v>15</v>
      </c>
      <c r="N649" s="2">
        <v>5</v>
      </c>
      <c r="O649" s="2">
        <v>415</v>
      </c>
      <c r="P649" s="2">
        <v>10</v>
      </c>
      <c r="Q649" s="2">
        <v>1245</v>
      </c>
      <c r="R649" s="2" t="s">
        <v>1657</v>
      </c>
      <c r="S649" s="2" t="s">
        <v>1627</v>
      </c>
      <c r="T649" s="2">
        <v>22</v>
      </c>
      <c r="U649" s="2" t="s">
        <v>26</v>
      </c>
      <c r="V649" s="2" t="s">
        <v>38</v>
      </c>
      <c r="W649" s="2" t="s">
        <v>28</v>
      </c>
    </row>
    <row r="650" spans="1:23" x14ac:dyDescent="0.3">
      <c r="A650" s="2" t="s">
        <v>670</v>
      </c>
      <c r="B650" s="2" t="s">
        <v>30</v>
      </c>
      <c r="C650" s="2" t="s">
        <v>41</v>
      </c>
      <c r="D650" s="2" t="s">
        <v>35</v>
      </c>
      <c r="E650" s="2" t="s">
        <v>36</v>
      </c>
      <c r="F650" s="3">
        <v>44114</v>
      </c>
      <c r="G650" s="2" t="s">
        <v>1631</v>
      </c>
      <c r="H650" s="2" t="s">
        <v>1645</v>
      </c>
      <c r="I650" s="2">
        <v>2020</v>
      </c>
      <c r="J650" s="2" t="s">
        <v>1646</v>
      </c>
      <c r="K650" s="2" t="s">
        <v>1632</v>
      </c>
      <c r="L650" s="2">
        <v>39</v>
      </c>
      <c r="M650" s="2">
        <v>5</v>
      </c>
      <c r="N650" s="2">
        <v>2</v>
      </c>
      <c r="O650" s="2">
        <v>78</v>
      </c>
      <c r="P650" s="2">
        <v>3</v>
      </c>
      <c r="Q650" s="2">
        <v>195</v>
      </c>
      <c r="R650" s="2" t="s">
        <v>1657</v>
      </c>
      <c r="S650" s="2" t="s">
        <v>1627</v>
      </c>
      <c r="T650" s="2">
        <v>51</v>
      </c>
      <c r="U650" s="2" t="s">
        <v>26</v>
      </c>
      <c r="V650" s="2" t="s">
        <v>27</v>
      </c>
      <c r="W650" s="2" t="s">
        <v>45</v>
      </c>
    </row>
    <row r="651" spans="1:23" x14ac:dyDescent="0.3">
      <c r="A651" s="2" t="s">
        <v>678</v>
      </c>
      <c r="B651" s="2" t="s">
        <v>30</v>
      </c>
      <c r="C651" s="2" t="s">
        <v>23</v>
      </c>
      <c r="D651" s="2" t="s">
        <v>24</v>
      </c>
      <c r="E651" s="2" t="s">
        <v>53</v>
      </c>
      <c r="F651" s="3">
        <v>44115</v>
      </c>
      <c r="G651" s="2" t="s">
        <v>1633</v>
      </c>
      <c r="H651" s="2" t="s">
        <v>1645</v>
      </c>
      <c r="I651" s="2">
        <v>2020</v>
      </c>
      <c r="J651" s="2" t="s">
        <v>1646</v>
      </c>
      <c r="K651" s="2" t="s">
        <v>1632</v>
      </c>
      <c r="L651" s="2">
        <v>27</v>
      </c>
      <c r="M651" s="2">
        <v>5</v>
      </c>
      <c r="N651" s="2">
        <v>2</v>
      </c>
      <c r="O651" s="2">
        <v>54</v>
      </c>
      <c r="P651" s="2">
        <v>3</v>
      </c>
      <c r="Q651" s="2">
        <v>135</v>
      </c>
      <c r="R651" s="2" t="s">
        <v>1656</v>
      </c>
      <c r="S651" s="2" t="s">
        <v>1627</v>
      </c>
      <c r="T651" s="2">
        <v>112</v>
      </c>
      <c r="U651" s="2" t="s">
        <v>26</v>
      </c>
      <c r="V651" s="2" t="s">
        <v>44</v>
      </c>
      <c r="W651" s="2" t="s">
        <v>45</v>
      </c>
    </row>
    <row r="652" spans="1:23" x14ac:dyDescent="0.3">
      <c r="A652" s="2" t="s">
        <v>679</v>
      </c>
      <c r="B652" s="2" t="s">
        <v>22</v>
      </c>
      <c r="C652" s="2" t="s">
        <v>31</v>
      </c>
      <c r="D652" s="2" t="s">
        <v>56</v>
      </c>
      <c r="E652" s="2" t="s">
        <v>57</v>
      </c>
      <c r="F652" s="3">
        <v>44116</v>
      </c>
      <c r="G652" s="2" t="s">
        <v>1634</v>
      </c>
      <c r="H652" s="2" t="s">
        <v>1645</v>
      </c>
      <c r="I652" s="2">
        <v>2020</v>
      </c>
      <c r="J652" s="2" t="s">
        <v>1646</v>
      </c>
      <c r="K652" s="2" t="s">
        <v>1626</v>
      </c>
      <c r="L652" s="2">
        <v>69</v>
      </c>
      <c r="M652" s="2">
        <v>10</v>
      </c>
      <c r="N652" s="2">
        <v>4</v>
      </c>
      <c r="O652" s="2">
        <v>276</v>
      </c>
      <c r="P652" s="2">
        <v>6</v>
      </c>
      <c r="Q652" s="2">
        <v>690</v>
      </c>
      <c r="R652" s="2" t="s">
        <v>1656</v>
      </c>
      <c r="S652" s="2" t="s">
        <v>1627</v>
      </c>
      <c r="T652" s="2">
        <v>703</v>
      </c>
      <c r="U652" s="2" t="s">
        <v>26</v>
      </c>
      <c r="V652" s="2" t="s">
        <v>38</v>
      </c>
      <c r="W652" s="2" t="s">
        <v>45</v>
      </c>
    </row>
    <row r="653" spans="1:23" x14ac:dyDescent="0.3">
      <c r="A653" s="2" t="s">
        <v>680</v>
      </c>
      <c r="B653" s="2" t="s">
        <v>30</v>
      </c>
      <c r="C653" s="2" t="s">
        <v>52</v>
      </c>
      <c r="D653" s="2" t="s">
        <v>32</v>
      </c>
      <c r="E653" s="2" t="s">
        <v>36</v>
      </c>
      <c r="F653" s="3">
        <v>44117</v>
      </c>
      <c r="G653" s="2" t="s">
        <v>1623</v>
      </c>
      <c r="H653" s="2" t="s">
        <v>1645</v>
      </c>
      <c r="I653" s="2">
        <v>2020</v>
      </c>
      <c r="J653" s="2" t="s">
        <v>1646</v>
      </c>
      <c r="K653" s="2" t="s">
        <v>1626</v>
      </c>
      <c r="L653" s="2">
        <v>89</v>
      </c>
      <c r="M653" s="2">
        <v>5</v>
      </c>
      <c r="N653" s="2">
        <v>3</v>
      </c>
      <c r="O653" s="2">
        <v>267</v>
      </c>
      <c r="P653" s="2">
        <v>2</v>
      </c>
      <c r="Q653" s="2">
        <v>445</v>
      </c>
      <c r="R653" s="2" t="s">
        <v>1656</v>
      </c>
      <c r="S653" s="2" t="s">
        <v>1627</v>
      </c>
      <c r="T653" s="2">
        <v>546</v>
      </c>
      <c r="U653" s="2" t="s">
        <v>37</v>
      </c>
      <c r="V653" s="2" t="s">
        <v>38</v>
      </c>
      <c r="W653" s="2" t="s">
        <v>28</v>
      </c>
    </row>
    <row r="654" spans="1:23" x14ac:dyDescent="0.3">
      <c r="A654" s="2" t="s">
        <v>681</v>
      </c>
      <c r="B654" s="2" t="s">
        <v>40</v>
      </c>
      <c r="C654" s="2" t="s">
        <v>52</v>
      </c>
      <c r="D654" s="2" t="s">
        <v>64</v>
      </c>
      <c r="E654" s="2" t="s">
        <v>36</v>
      </c>
      <c r="F654" s="3">
        <v>44118</v>
      </c>
      <c r="G654" s="2" t="s">
        <v>1628</v>
      </c>
      <c r="H654" s="2" t="s">
        <v>1645</v>
      </c>
      <c r="I654" s="2">
        <v>2020</v>
      </c>
      <c r="J654" s="2" t="s">
        <v>1646</v>
      </c>
      <c r="K654" s="2" t="s">
        <v>1626</v>
      </c>
      <c r="L654" s="2">
        <v>37</v>
      </c>
      <c r="M654" s="2">
        <v>25</v>
      </c>
      <c r="N654" s="2">
        <v>10</v>
      </c>
      <c r="O654" s="2">
        <v>370</v>
      </c>
      <c r="P654" s="2">
        <v>15</v>
      </c>
      <c r="Q654" s="2">
        <v>925</v>
      </c>
      <c r="R654" s="2" t="s">
        <v>1657</v>
      </c>
      <c r="S654" s="2" t="s">
        <v>1627</v>
      </c>
      <c r="T654" s="2">
        <v>24</v>
      </c>
      <c r="U654" s="2" t="s">
        <v>26</v>
      </c>
      <c r="V654" s="2" t="s">
        <v>27</v>
      </c>
      <c r="W654" s="2" t="s">
        <v>59</v>
      </c>
    </row>
    <row r="655" spans="1:23" x14ac:dyDescent="0.3">
      <c r="A655" s="2" t="s">
        <v>682</v>
      </c>
      <c r="B655" s="2" t="s">
        <v>22</v>
      </c>
      <c r="C655" s="2" t="s">
        <v>70</v>
      </c>
      <c r="D655" s="2" t="s">
        <v>35</v>
      </c>
      <c r="E655" s="2" t="s">
        <v>48</v>
      </c>
      <c r="F655" s="3">
        <v>44119</v>
      </c>
      <c r="G655" s="2" t="s">
        <v>1629</v>
      </c>
      <c r="H655" s="2" t="s">
        <v>1645</v>
      </c>
      <c r="I655" s="2">
        <v>2020</v>
      </c>
      <c r="J655" s="2" t="s">
        <v>1646</v>
      </c>
      <c r="K655" s="2" t="s">
        <v>1626</v>
      </c>
      <c r="L655" s="2">
        <v>98</v>
      </c>
      <c r="M655" s="2">
        <v>5</v>
      </c>
      <c r="N655" s="2">
        <v>2</v>
      </c>
      <c r="O655" s="2">
        <v>196</v>
      </c>
      <c r="P655" s="2">
        <v>3</v>
      </c>
      <c r="Q655" s="2">
        <v>490</v>
      </c>
      <c r="R655" s="2" t="s">
        <v>1657</v>
      </c>
      <c r="S655" s="2" t="s">
        <v>1627</v>
      </c>
      <c r="T655" s="2">
        <v>283</v>
      </c>
      <c r="U655" s="2" t="s">
        <v>26</v>
      </c>
      <c r="V655" s="2" t="s">
        <v>27</v>
      </c>
      <c r="W655" s="2" t="s">
        <v>28</v>
      </c>
    </row>
    <row r="656" spans="1:23" x14ac:dyDescent="0.3">
      <c r="A656" s="2" t="s">
        <v>683</v>
      </c>
      <c r="B656" s="2" t="s">
        <v>40</v>
      </c>
      <c r="C656" s="2" t="s">
        <v>74</v>
      </c>
      <c r="D656" s="2" t="s">
        <v>32</v>
      </c>
      <c r="E656" s="2" t="s">
        <v>57</v>
      </c>
      <c r="F656" s="3">
        <v>44120</v>
      </c>
      <c r="G656" s="2" t="s">
        <v>1630</v>
      </c>
      <c r="H656" s="2" t="s">
        <v>1645</v>
      </c>
      <c r="I656" s="2">
        <v>2020</v>
      </c>
      <c r="J656" s="2" t="s">
        <v>1646</v>
      </c>
      <c r="K656" s="2" t="s">
        <v>1626</v>
      </c>
      <c r="L656" s="2">
        <v>35</v>
      </c>
      <c r="M656" s="2">
        <v>5</v>
      </c>
      <c r="N656" s="2">
        <v>3</v>
      </c>
      <c r="O656" s="2">
        <v>105</v>
      </c>
      <c r="P656" s="2">
        <v>2</v>
      </c>
      <c r="Q656" s="2">
        <v>175</v>
      </c>
      <c r="R656" s="2" t="s">
        <v>1656</v>
      </c>
      <c r="S656" s="2" t="s">
        <v>1627</v>
      </c>
      <c r="T656" s="2">
        <v>690</v>
      </c>
      <c r="U656" s="2" t="s">
        <v>26</v>
      </c>
      <c r="V656" s="2" t="s">
        <v>66</v>
      </c>
      <c r="W656" s="2" t="s">
        <v>28</v>
      </c>
    </row>
    <row r="657" spans="1:23" x14ac:dyDescent="0.3">
      <c r="A657" s="2" t="s">
        <v>684</v>
      </c>
      <c r="B657" s="2" t="s">
        <v>61</v>
      </c>
      <c r="C657" s="2" t="s">
        <v>34</v>
      </c>
      <c r="D657" s="2" t="s">
        <v>56</v>
      </c>
      <c r="E657" s="2" t="s">
        <v>25</v>
      </c>
      <c r="F657" s="3">
        <v>44121</v>
      </c>
      <c r="G657" s="2" t="s">
        <v>1631</v>
      </c>
      <c r="H657" s="2" t="s">
        <v>1645</v>
      </c>
      <c r="I657" s="2">
        <v>2020</v>
      </c>
      <c r="J657" s="2" t="s">
        <v>1646</v>
      </c>
      <c r="K657" s="2" t="s">
        <v>1632</v>
      </c>
      <c r="L657" s="2">
        <v>62</v>
      </c>
      <c r="M657" s="2">
        <v>10</v>
      </c>
      <c r="N657" s="2">
        <v>4</v>
      </c>
      <c r="O657" s="2">
        <v>248</v>
      </c>
      <c r="P657" s="2">
        <v>6</v>
      </c>
      <c r="Q657" s="2">
        <v>620</v>
      </c>
      <c r="R657" s="2" t="s">
        <v>1656</v>
      </c>
      <c r="S657" s="2" t="s">
        <v>1627</v>
      </c>
      <c r="T657" s="2">
        <v>111</v>
      </c>
      <c r="U657" s="2" t="s">
        <v>37</v>
      </c>
      <c r="V657" s="2" t="s">
        <v>66</v>
      </c>
      <c r="W657" s="2" t="s">
        <v>45</v>
      </c>
    </row>
    <row r="658" spans="1:23" x14ac:dyDescent="0.3">
      <c r="A658" s="2" t="s">
        <v>685</v>
      </c>
      <c r="B658" s="2" t="s">
        <v>30</v>
      </c>
      <c r="C658" s="2" t="s">
        <v>34</v>
      </c>
      <c r="D658" s="2" t="s">
        <v>32</v>
      </c>
      <c r="E658" s="2" t="s">
        <v>48</v>
      </c>
      <c r="F658" s="3">
        <v>44122</v>
      </c>
      <c r="G658" s="2" t="s">
        <v>1633</v>
      </c>
      <c r="H658" s="2" t="s">
        <v>1645</v>
      </c>
      <c r="I658" s="2">
        <v>2020</v>
      </c>
      <c r="J658" s="2" t="s">
        <v>1646</v>
      </c>
      <c r="K658" s="2" t="s">
        <v>1632</v>
      </c>
      <c r="L658" s="2">
        <v>14</v>
      </c>
      <c r="M658" s="2">
        <v>5</v>
      </c>
      <c r="N658" s="2">
        <v>3</v>
      </c>
      <c r="O658" s="2">
        <v>42</v>
      </c>
      <c r="P658" s="2">
        <v>2</v>
      </c>
      <c r="Q658" s="2">
        <v>70</v>
      </c>
      <c r="R658" s="2" t="s">
        <v>1657</v>
      </c>
      <c r="S658" s="2" t="s">
        <v>1627</v>
      </c>
      <c r="T658" s="2">
        <v>681</v>
      </c>
      <c r="U658" s="2" t="s">
        <v>37</v>
      </c>
      <c r="V658" s="2" t="s">
        <v>27</v>
      </c>
      <c r="W658" s="2" t="s">
        <v>59</v>
      </c>
    </row>
    <row r="659" spans="1:23" x14ac:dyDescent="0.3">
      <c r="A659" s="2" t="s">
        <v>686</v>
      </c>
      <c r="B659" s="2" t="s">
        <v>61</v>
      </c>
      <c r="C659" s="2" t="s">
        <v>70</v>
      </c>
      <c r="D659" s="2" t="s">
        <v>32</v>
      </c>
      <c r="E659" s="2" t="s">
        <v>36</v>
      </c>
      <c r="F659" s="3">
        <v>44123</v>
      </c>
      <c r="G659" s="2" t="s">
        <v>1634</v>
      </c>
      <c r="H659" s="2" t="s">
        <v>1645</v>
      </c>
      <c r="I659" s="2">
        <v>2020</v>
      </c>
      <c r="J659" s="2" t="s">
        <v>1646</v>
      </c>
      <c r="K659" s="2" t="s">
        <v>1626</v>
      </c>
      <c r="L659" s="2">
        <v>34</v>
      </c>
      <c r="M659" s="2">
        <v>5</v>
      </c>
      <c r="N659" s="2">
        <v>3</v>
      </c>
      <c r="O659" s="2">
        <v>102</v>
      </c>
      <c r="P659" s="2">
        <v>2</v>
      </c>
      <c r="Q659" s="2">
        <v>170</v>
      </c>
      <c r="R659" s="2" t="s">
        <v>1656</v>
      </c>
      <c r="S659" s="2" t="s">
        <v>1627</v>
      </c>
      <c r="T659" s="2">
        <v>561</v>
      </c>
      <c r="U659" s="2" t="s">
        <v>26</v>
      </c>
      <c r="V659" s="2" t="s">
        <v>38</v>
      </c>
      <c r="W659" s="2" t="s">
        <v>28</v>
      </c>
    </row>
    <row r="660" spans="1:23" x14ac:dyDescent="0.3">
      <c r="A660" s="2" t="s">
        <v>687</v>
      </c>
      <c r="B660" s="2" t="s">
        <v>61</v>
      </c>
      <c r="C660" s="2" t="s">
        <v>74</v>
      </c>
      <c r="D660" s="2" t="s">
        <v>42</v>
      </c>
      <c r="E660" s="2" t="s">
        <v>25</v>
      </c>
      <c r="F660" s="3">
        <v>44124</v>
      </c>
      <c r="G660" s="2" t="s">
        <v>1623</v>
      </c>
      <c r="H660" s="2" t="s">
        <v>1645</v>
      </c>
      <c r="I660" s="2">
        <v>2020</v>
      </c>
      <c r="J660" s="2" t="s">
        <v>1646</v>
      </c>
      <c r="K660" s="2" t="s">
        <v>1626</v>
      </c>
      <c r="L660" s="2">
        <v>63</v>
      </c>
      <c r="M660" s="2">
        <v>15</v>
      </c>
      <c r="N660" s="2">
        <v>5</v>
      </c>
      <c r="O660" s="2">
        <v>315</v>
      </c>
      <c r="P660" s="2">
        <v>10</v>
      </c>
      <c r="Q660" s="2">
        <v>945</v>
      </c>
      <c r="R660" s="2" t="s">
        <v>1656</v>
      </c>
      <c r="S660" s="2" t="s">
        <v>1627</v>
      </c>
      <c r="T660" s="2">
        <v>830</v>
      </c>
      <c r="U660" s="2" t="s">
        <v>26</v>
      </c>
      <c r="V660" s="2" t="s">
        <v>44</v>
      </c>
      <c r="W660" s="2" t="s">
        <v>59</v>
      </c>
    </row>
    <row r="661" spans="1:23" x14ac:dyDescent="0.3">
      <c r="A661" s="2" t="s">
        <v>688</v>
      </c>
      <c r="B661" s="2" t="s">
        <v>40</v>
      </c>
      <c r="C661" s="2" t="s">
        <v>52</v>
      </c>
      <c r="D661" s="2" t="s">
        <v>56</v>
      </c>
      <c r="E661" s="2" t="s">
        <v>53</v>
      </c>
      <c r="F661" s="3">
        <v>44125</v>
      </c>
      <c r="G661" s="2" t="s">
        <v>1628</v>
      </c>
      <c r="H661" s="2" t="s">
        <v>1645</v>
      </c>
      <c r="I661" s="2">
        <v>2020</v>
      </c>
      <c r="J661" s="2" t="s">
        <v>1646</v>
      </c>
      <c r="K661" s="2" t="s">
        <v>1626</v>
      </c>
      <c r="L661" s="2">
        <v>84</v>
      </c>
      <c r="M661" s="2">
        <v>10</v>
      </c>
      <c r="N661" s="2">
        <v>4</v>
      </c>
      <c r="O661" s="2">
        <v>336</v>
      </c>
      <c r="P661" s="2">
        <v>6</v>
      </c>
      <c r="Q661" s="2">
        <v>840</v>
      </c>
      <c r="R661" s="2" t="s">
        <v>1656</v>
      </c>
      <c r="S661" s="2" t="s">
        <v>1627</v>
      </c>
      <c r="T661" s="2">
        <v>389</v>
      </c>
      <c r="U661" s="2" t="s">
        <v>37</v>
      </c>
      <c r="V661" s="2" t="s">
        <v>38</v>
      </c>
      <c r="W661" s="2" t="s">
        <v>59</v>
      </c>
    </row>
    <row r="662" spans="1:23" x14ac:dyDescent="0.3">
      <c r="A662" s="2" t="s">
        <v>689</v>
      </c>
      <c r="B662" s="2" t="s">
        <v>40</v>
      </c>
      <c r="C662" s="2" t="s">
        <v>52</v>
      </c>
      <c r="D662" s="2" t="s">
        <v>47</v>
      </c>
      <c r="E662" s="2" t="s">
        <v>57</v>
      </c>
      <c r="F662" s="3">
        <v>44126</v>
      </c>
      <c r="G662" s="2" t="s">
        <v>1629</v>
      </c>
      <c r="H662" s="2" t="s">
        <v>1645</v>
      </c>
      <c r="I662" s="2">
        <v>2020</v>
      </c>
      <c r="J662" s="2" t="s">
        <v>1646</v>
      </c>
      <c r="K662" s="2" t="s">
        <v>1626</v>
      </c>
      <c r="L662" s="2">
        <v>57</v>
      </c>
      <c r="M662" s="2">
        <v>40</v>
      </c>
      <c r="N662" s="2">
        <v>7</v>
      </c>
      <c r="O662" s="2">
        <v>399</v>
      </c>
      <c r="P662" s="2">
        <v>33</v>
      </c>
      <c r="Q662" s="2">
        <v>2280</v>
      </c>
      <c r="R662" s="2" t="s">
        <v>1657</v>
      </c>
      <c r="S662" s="2" t="s">
        <v>1627</v>
      </c>
      <c r="T662" s="2">
        <v>89</v>
      </c>
      <c r="U662" s="2" t="s">
        <v>26</v>
      </c>
      <c r="V662" s="2" t="s">
        <v>66</v>
      </c>
      <c r="W662" s="2" t="s">
        <v>28</v>
      </c>
    </row>
    <row r="663" spans="1:23" x14ac:dyDescent="0.3">
      <c r="A663" s="2" t="s">
        <v>690</v>
      </c>
      <c r="B663" s="2" t="s">
        <v>61</v>
      </c>
      <c r="C663" s="2" t="s">
        <v>34</v>
      </c>
      <c r="D663" s="2" t="s">
        <v>24</v>
      </c>
      <c r="E663" s="2" t="s">
        <v>36</v>
      </c>
      <c r="F663" s="3">
        <v>44127</v>
      </c>
      <c r="G663" s="2" t="s">
        <v>1630</v>
      </c>
      <c r="H663" s="2" t="s">
        <v>1645</v>
      </c>
      <c r="I663" s="2">
        <v>2020</v>
      </c>
      <c r="J663" s="2" t="s">
        <v>1646</v>
      </c>
      <c r="K663" s="2" t="s">
        <v>1626</v>
      </c>
      <c r="L663" s="2">
        <v>90</v>
      </c>
      <c r="M663" s="2">
        <v>5</v>
      </c>
      <c r="N663" s="2">
        <v>2</v>
      </c>
      <c r="O663" s="2">
        <v>180</v>
      </c>
      <c r="P663" s="2">
        <v>3</v>
      </c>
      <c r="Q663" s="2">
        <v>450</v>
      </c>
      <c r="R663" s="2" t="s">
        <v>1656</v>
      </c>
      <c r="S663" s="2" t="s">
        <v>1627</v>
      </c>
      <c r="T663" s="2">
        <v>174</v>
      </c>
      <c r="U663" s="2" t="s">
        <v>37</v>
      </c>
      <c r="V663" s="2" t="s">
        <v>44</v>
      </c>
      <c r="W663" s="2" t="s">
        <v>45</v>
      </c>
    </row>
    <row r="664" spans="1:23" x14ac:dyDescent="0.3">
      <c r="A664" s="2" t="s">
        <v>691</v>
      </c>
      <c r="B664" s="2" t="s">
        <v>30</v>
      </c>
      <c r="C664" s="2" t="s">
        <v>41</v>
      </c>
      <c r="D664" s="2" t="s">
        <v>64</v>
      </c>
      <c r="E664" s="2" t="s">
        <v>48</v>
      </c>
      <c r="F664" s="3">
        <v>44128</v>
      </c>
      <c r="G664" s="2" t="s">
        <v>1631</v>
      </c>
      <c r="H664" s="2" t="s">
        <v>1645</v>
      </c>
      <c r="I664" s="2">
        <v>2020</v>
      </c>
      <c r="J664" s="2" t="s">
        <v>1646</v>
      </c>
      <c r="K664" s="2" t="s">
        <v>1632</v>
      </c>
      <c r="L664" s="2">
        <v>22</v>
      </c>
      <c r="M664" s="2">
        <v>25</v>
      </c>
      <c r="N664" s="2">
        <v>10</v>
      </c>
      <c r="O664" s="2">
        <v>220</v>
      </c>
      <c r="P664" s="2">
        <v>15</v>
      </c>
      <c r="Q664" s="2">
        <v>550</v>
      </c>
      <c r="R664" s="2" t="s">
        <v>1657</v>
      </c>
      <c r="S664" s="2" t="s">
        <v>1627</v>
      </c>
      <c r="T664" s="2">
        <v>607</v>
      </c>
      <c r="U664" s="2" t="s">
        <v>37</v>
      </c>
      <c r="V664" s="2" t="s">
        <v>38</v>
      </c>
      <c r="W664" s="2" t="s">
        <v>59</v>
      </c>
    </row>
    <row r="665" spans="1:23" x14ac:dyDescent="0.3">
      <c r="A665" s="2" t="s">
        <v>692</v>
      </c>
      <c r="B665" s="2" t="s">
        <v>30</v>
      </c>
      <c r="C665" s="2" t="s">
        <v>68</v>
      </c>
      <c r="D665" s="2" t="s">
        <v>35</v>
      </c>
      <c r="E665" s="2" t="s">
        <v>57</v>
      </c>
      <c r="F665" s="3">
        <v>44129</v>
      </c>
      <c r="G665" s="2" t="s">
        <v>1633</v>
      </c>
      <c r="H665" s="2" t="s">
        <v>1645</v>
      </c>
      <c r="I665" s="2">
        <v>2020</v>
      </c>
      <c r="J665" s="2" t="s">
        <v>1646</v>
      </c>
      <c r="K665" s="2" t="s">
        <v>1632</v>
      </c>
      <c r="L665" s="2">
        <v>86</v>
      </c>
      <c r="M665" s="2">
        <v>5</v>
      </c>
      <c r="N665" s="2">
        <v>2</v>
      </c>
      <c r="O665" s="2">
        <v>172</v>
      </c>
      <c r="P665" s="2">
        <v>3</v>
      </c>
      <c r="Q665" s="2">
        <v>430</v>
      </c>
      <c r="R665" s="2" t="s">
        <v>1656</v>
      </c>
      <c r="S665" s="2" t="s">
        <v>1627</v>
      </c>
      <c r="T665" s="2">
        <v>529</v>
      </c>
      <c r="U665" s="2" t="s">
        <v>37</v>
      </c>
      <c r="V665" s="2" t="s">
        <v>66</v>
      </c>
      <c r="W665" s="2" t="s">
        <v>45</v>
      </c>
    </row>
    <row r="666" spans="1:23" x14ac:dyDescent="0.3">
      <c r="A666" s="2" t="s">
        <v>693</v>
      </c>
      <c r="B666" s="2" t="s">
        <v>61</v>
      </c>
      <c r="C666" s="2" t="s">
        <v>34</v>
      </c>
      <c r="D666" s="2" t="s">
        <v>42</v>
      </c>
      <c r="E666" s="2" t="s">
        <v>43</v>
      </c>
      <c r="F666" s="3">
        <v>44130</v>
      </c>
      <c r="G666" s="2" t="s">
        <v>1634</v>
      </c>
      <c r="H666" s="2" t="s">
        <v>1645</v>
      </c>
      <c r="I666" s="2">
        <v>2020</v>
      </c>
      <c r="J666" s="2" t="s">
        <v>1646</v>
      </c>
      <c r="K666" s="2" t="s">
        <v>1626</v>
      </c>
      <c r="L666" s="2">
        <v>71</v>
      </c>
      <c r="M666" s="2">
        <v>15</v>
      </c>
      <c r="N666" s="2">
        <v>5</v>
      </c>
      <c r="O666" s="2">
        <v>355</v>
      </c>
      <c r="P666" s="2">
        <v>10</v>
      </c>
      <c r="Q666" s="2">
        <v>1065</v>
      </c>
      <c r="R666" s="2" t="s">
        <v>1656</v>
      </c>
      <c r="S666" s="2" t="s">
        <v>1627</v>
      </c>
      <c r="T666" s="2">
        <v>454</v>
      </c>
      <c r="U666" s="2" t="s">
        <v>26</v>
      </c>
      <c r="V666" s="2" t="s">
        <v>66</v>
      </c>
      <c r="W666" s="2" t="s">
        <v>59</v>
      </c>
    </row>
    <row r="667" spans="1:23" x14ac:dyDescent="0.3">
      <c r="A667" s="2" t="s">
        <v>694</v>
      </c>
      <c r="B667" s="2" t="s">
        <v>30</v>
      </c>
      <c r="C667" s="2" t="s">
        <v>34</v>
      </c>
      <c r="D667" s="2" t="s">
        <v>47</v>
      </c>
      <c r="E667" s="2" t="s">
        <v>57</v>
      </c>
      <c r="F667" s="3">
        <v>44131</v>
      </c>
      <c r="G667" s="2" t="s">
        <v>1623</v>
      </c>
      <c r="H667" s="2" t="s">
        <v>1645</v>
      </c>
      <c r="I667" s="2">
        <v>2020</v>
      </c>
      <c r="J667" s="2" t="s">
        <v>1646</v>
      </c>
      <c r="K667" s="2" t="s">
        <v>1626</v>
      </c>
      <c r="L667" s="2">
        <v>26</v>
      </c>
      <c r="M667" s="2">
        <v>40</v>
      </c>
      <c r="N667" s="2">
        <v>7</v>
      </c>
      <c r="O667" s="2">
        <v>182</v>
      </c>
      <c r="P667" s="2">
        <v>33</v>
      </c>
      <c r="Q667" s="2">
        <v>1040</v>
      </c>
      <c r="R667" s="2" t="s">
        <v>1657</v>
      </c>
      <c r="S667" s="2" t="s">
        <v>1627</v>
      </c>
      <c r="T667" s="2">
        <v>701</v>
      </c>
      <c r="U667" s="2" t="s">
        <v>37</v>
      </c>
      <c r="V667" s="2" t="s">
        <v>44</v>
      </c>
      <c r="W667" s="2" t="s">
        <v>28</v>
      </c>
    </row>
    <row r="668" spans="1:23" x14ac:dyDescent="0.3">
      <c r="A668" s="2" t="s">
        <v>695</v>
      </c>
      <c r="B668" s="2" t="s">
        <v>40</v>
      </c>
      <c r="C668" s="2" t="s">
        <v>74</v>
      </c>
      <c r="D668" s="2" t="s">
        <v>64</v>
      </c>
      <c r="E668" s="2" t="s">
        <v>48</v>
      </c>
      <c r="F668" s="3">
        <v>44132</v>
      </c>
      <c r="G668" s="2" t="s">
        <v>1628</v>
      </c>
      <c r="H668" s="2" t="s">
        <v>1645</v>
      </c>
      <c r="I668" s="2">
        <v>2020</v>
      </c>
      <c r="J668" s="2" t="s">
        <v>1646</v>
      </c>
      <c r="K668" s="2" t="s">
        <v>1626</v>
      </c>
      <c r="L668" s="2">
        <v>69</v>
      </c>
      <c r="M668" s="2">
        <v>25</v>
      </c>
      <c r="N668" s="2">
        <v>10</v>
      </c>
      <c r="O668" s="2">
        <v>690</v>
      </c>
      <c r="P668" s="2">
        <v>15</v>
      </c>
      <c r="Q668" s="2">
        <v>1725</v>
      </c>
      <c r="R668" s="2" t="s">
        <v>1656</v>
      </c>
      <c r="S668" s="2" t="s">
        <v>1627</v>
      </c>
      <c r="T668" s="2">
        <v>665</v>
      </c>
      <c r="U668" s="2" t="s">
        <v>26</v>
      </c>
      <c r="V668" s="2" t="s">
        <v>66</v>
      </c>
      <c r="W668" s="2" t="s">
        <v>45</v>
      </c>
    </row>
    <row r="669" spans="1:23" x14ac:dyDescent="0.3">
      <c r="A669" s="2" t="s">
        <v>696</v>
      </c>
      <c r="B669" s="2" t="s">
        <v>61</v>
      </c>
      <c r="C669" s="2" t="s">
        <v>50</v>
      </c>
      <c r="D669" s="2" t="s">
        <v>47</v>
      </c>
      <c r="E669" s="2" t="s">
        <v>36</v>
      </c>
      <c r="F669" s="3">
        <v>44133</v>
      </c>
      <c r="G669" s="2" t="s">
        <v>1629</v>
      </c>
      <c r="H669" s="2" t="s">
        <v>1645</v>
      </c>
      <c r="I669" s="2">
        <v>2020</v>
      </c>
      <c r="J669" s="2" t="s">
        <v>1646</v>
      </c>
      <c r="K669" s="2" t="s">
        <v>1626</v>
      </c>
      <c r="L669" s="2">
        <v>70</v>
      </c>
      <c r="M669" s="2">
        <v>40</v>
      </c>
      <c r="N669" s="2">
        <v>7</v>
      </c>
      <c r="O669" s="2">
        <v>490</v>
      </c>
      <c r="P669" s="2">
        <v>33</v>
      </c>
      <c r="Q669" s="2">
        <v>2800</v>
      </c>
      <c r="R669" s="2" t="s">
        <v>1656</v>
      </c>
      <c r="S669" s="2" t="s">
        <v>1627</v>
      </c>
      <c r="T669" s="2">
        <v>311</v>
      </c>
      <c r="U669" s="2" t="s">
        <v>37</v>
      </c>
      <c r="V669" s="2" t="s">
        <v>66</v>
      </c>
      <c r="W669" s="2" t="s">
        <v>59</v>
      </c>
    </row>
    <row r="670" spans="1:23" x14ac:dyDescent="0.3">
      <c r="A670" s="2" t="s">
        <v>697</v>
      </c>
      <c r="B670" s="2" t="s">
        <v>40</v>
      </c>
      <c r="C670" s="2" t="s">
        <v>23</v>
      </c>
      <c r="D670" s="2" t="s">
        <v>35</v>
      </c>
      <c r="E670" s="2" t="s">
        <v>43</v>
      </c>
      <c r="F670" s="3">
        <v>44134</v>
      </c>
      <c r="G670" s="2" t="s">
        <v>1630</v>
      </c>
      <c r="H670" s="2" t="s">
        <v>1645</v>
      </c>
      <c r="I670" s="2">
        <v>2020</v>
      </c>
      <c r="J670" s="2" t="s">
        <v>1646</v>
      </c>
      <c r="K670" s="2" t="s">
        <v>1626</v>
      </c>
      <c r="L670" s="2">
        <v>84</v>
      </c>
      <c r="M670" s="2">
        <v>5</v>
      </c>
      <c r="N670" s="2">
        <v>2</v>
      </c>
      <c r="O670" s="2">
        <v>168</v>
      </c>
      <c r="P670" s="2">
        <v>3</v>
      </c>
      <c r="Q670" s="2">
        <v>420</v>
      </c>
      <c r="R670" s="2" t="s">
        <v>1657</v>
      </c>
      <c r="S670" s="2" t="s">
        <v>1627</v>
      </c>
      <c r="T670" s="2">
        <v>86</v>
      </c>
      <c r="U670" s="2" t="s">
        <v>26</v>
      </c>
      <c r="V670" s="2" t="s">
        <v>27</v>
      </c>
      <c r="W670" s="2" t="s">
        <v>59</v>
      </c>
    </row>
    <row r="671" spans="1:23" x14ac:dyDescent="0.3">
      <c r="A671" s="2" t="s">
        <v>698</v>
      </c>
      <c r="B671" s="2" t="s">
        <v>61</v>
      </c>
      <c r="C671" s="2" t="s">
        <v>31</v>
      </c>
      <c r="D671" s="2" t="s">
        <v>64</v>
      </c>
      <c r="E671" s="2" t="s">
        <v>53</v>
      </c>
      <c r="F671" s="3">
        <v>44135</v>
      </c>
      <c r="G671" s="2" t="s">
        <v>1631</v>
      </c>
      <c r="H671" s="2" t="s">
        <v>1645</v>
      </c>
      <c r="I671" s="2">
        <v>2020</v>
      </c>
      <c r="J671" s="2" t="s">
        <v>1646</v>
      </c>
      <c r="K671" s="2" t="s">
        <v>1632</v>
      </c>
      <c r="L671" s="2">
        <v>21</v>
      </c>
      <c r="M671" s="2">
        <v>25</v>
      </c>
      <c r="N671" s="2">
        <v>10</v>
      </c>
      <c r="O671" s="2">
        <v>210</v>
      </c>
      <c r="P671" s="2">
        <v>15</v>
      </c>
      <c r="Q671" s="2">
        <v>525</v>
      </c>
      <c r="R671" s="2" t="s">
        <v>1656</v>
      </c>
      <c r="S671" s="2" t="s">
        <v>1627</v>
      </c>
      <c r="T671" s="2">
        <v>853</v>
      </c>
      <c r="U671" s="2" t="s">
        <v>26</v>
      </c>
      <c r="V671" s="2" t="s">
        <v>44</v>
      </c>
      <c r="W671" s="2" t="s">
        <v>59</v>
      </c>
    </row>
    <row r="672" spans="1:23" x14ac:dyDescent="0.3">
      <c r="A672" s="2" t="s">
        <v>699</v>
      </c>
      <c r="B672" s="2" t="s">
        <v>30</v>
      </c>
      <c r="C672" s="2" t="s">
        <v>23</v>
      </c>
      <c r="D672" s="2" t="s">
        <v>35</v>
      </c>
      <c r="E672" s="2" t="s">
        <v>53</v>
      </c>
      <c r="F672" s="3">
        <v>44136</v>
      </c>
      <c r="G672" s="2" t="s">
        <v>1633</v>
      </c>
      <c r="H672" s="2" t="s">
        <v>1647</v>
      </c>
      <c r="I672" s="2">
        <v>2020</v>
      </c>
      <c r="J672" s="2" t="s">
        <v>1646</v>
      </c>
      <c r="K672" s="2" t="s">
        <v>1632</v>
      </c>
      <c r="L672" s="2">
        <v>18</v>
      </c>
      <c r="M672" s="2">
        <v>5</v>
      </c>
      <c r="N672" s="2">
        <v>2</v>
      </c>
      <c r="O672" s="2">
        <v>36</v>
      </c>
      <c r="P672" s="2">
        <v>3</v>
      </c>
      <c r="Q672" s="2">
        <v>90</v>
      </c>
      <c r="R672" s="2" t="s">
        <v>1657</v>
      </c>
      <c r="S672" s="2" t="s">
        <v>1627</v>
      </c>
      <c r="T672" s="2">
        <v>779</v>
      </c>
      <c r="U672" s="2" t="s">
        <v>37</v>
      </c>
      <c r="V672" s="2" t="s">
        <v>44</v>
      </c>
      <c r="W672" s="2" t="s">
        <v>59</v>
      </c>
    </row>
    <row r="673" spans="1:23" x14ac:dyDescent="0.3">
      <c r="A673" s="2" t="s">
        <v>700</v>
      </c>
      <c r="B673" s="2" t="s">
        <v>30</v>
      </c>
      <c r="C673" s="2" t="s">
        <v>74</v>
      </c>
      <c r="D673" s="2" t="s">
        <v>32</v>
      </c>
      <c r="E673" s="2" t="s">
        <v>25</v>
      </c>
      <c r="F673" s="3">
        <v>44137</v>
      </c>
      <c r="G673" s="2" t="s">
        <v>1634</v>
      </c>
      <c r="H673" s="2" t="s">
        <v>1647</v>
      </c>
      <c r="I673" s="2">
        <v>2020</v>
      </c>
      <c r="J673" s="2" t="s">
        <v>1646</v>
      </c>
      <c r="K673" s="2" t="s">
        <v>1626</v>
      </c>
      <c r="L673" s="2">
        <v>12</v>
      </c>
      <c r="M673" s="2">
        <v>5</v>
      </c>
      <c r="N673" s="2">
        <v>3</v>
      </c>
      <c r="O673" s="2">
        <v>36</v>
      </c>
      <c r="P673" s="2">
        <v>2</v>
      </c>
      <c r="Q673" s="2">
        <v>60</v>
      </c>
      <c r="R673" s="2" t="s">
        <v>1656</v>
      </c>
      <c r="S673" s="2" t="s">
        <v>1627</v>
      </c>
      <c r="T673" s="2">
        <v>492</v>
      </c>
      <c r="U673" s="2" t="s">
        <v>26</v>
      </c>
      <c r="V673" s="2" t="s">
        <v>66</v>
      </c>
      <c r="W673" s="2" t="s">
        <v>28</v>
      </c>
    </row>
    <row r="674" spans="1:23" x14ac:dyDescent="0.3">
      <c r="A674" s="2" t="s">
        <v>330</v>
      </c>
      <c r="B674" s="2" t="s">
        <v>61</v>
      </c>
      <c r="C674" s="2" t="s">
        <v>31</v>
      </c>
      <c r="D674" s="2" t="s">
        <v>56</v>
      </c>
      <c r="E674" s="2" t="s">
        <v>48</v>
      </c>
      <c r="F674" s="3">
        <v>44138</v>
      </c>
      <c r="G674" s="2" t="s">
        <v>1623</v>
      </c>
      <c r="H674" s="2" t="s">
        <v>1647</v>
      </c>
      <c r="I674" s="2">
        <v>2020</v>
      </c>
      <c r="J674" s="2" t="s">
        <v>1646</v>
      </c>
      <c r="K674" s="2" t="s">
        <v>1626</v>
      </c>
      <c r="L674" s="2">
        <v>59</v>
      </c>
      <c r="M674" s="2">
        <v>10</v>
      </c>
      <c r="N674" s="2">
        <v>4</v>
      </c>
      <c r="O674" s="2">
        <v>236</v>
      </c>
      <c r="P674" s="2">
        <v>6</v>
      </c>
      <c r="Q674" s="2">
        <v>590</v>
      </c>
      <c r="R674" s="2" t="s">
        <v>1656</v>
      </c>
      <c r="S674" s="2" t="s">
        <v>1627</v>
      </c>
      <c r="T674" s="2">
        <v>514</v>
      </c>
      <c r="U674" s="2" t="s">
        <v>37</v>
      </c>
      <c r="V674" s="2" t="s">
        <v>38</v>
      </c>
      <c r="W674" s="2" t="s">
        <v>45</v>
      </c>
    </row>
    <row r="675" spans="1:23" x14ac:dyDescent="0.3">
      <c r="A675" s="2" t="s">
        <v>374</v>
      </c>
      <c r="B675" s="2" t="s">
        <v>40</v>
      </c>
      <c r="C675" s="2" t="s">
        <v>34</v>
      </c>
      <c r="D675" s="2" t="s">
        <v>56</v>
      </c>
      <c r="E675" s="2" t="s">
        <v>48</v>
      </c>
      <c r="F675" s="3">
        <v>44139</v>
      </c>
      <c r="G675" s="2" t="s">
        <v>1628</v>
      </c>
      <c r="H675" s="2" t="s">
        <v>1647</v>
      </c>
      <c r="I675" s="2">
        <v>2020</v>
      </c>
      <c r="J675" s="2" t="s">
        <v>1646</v>
      </c>
      <c r="K675" s="2" t="s">
        <v>1626</v>
      </c>
      <c r="L675" s="2">
        <v>50</v>
      </c>
      <c r="M675" s="2">
        <v>10</v>
      </c>
      <c r="N675" s="2">
        <v>4</v>
      </c>
      <c r="O675" s="2">
        <v>200</v>
      </c>
      <c r="P675" s="2">
        <v>6</v>
      </c>
      <c r="Q675" s="2">
        <v>500</v>
      </c>
      <c r="R675" s="2" t="s">
        <v>1657</v>
      </c>
      <c r="S675" s="2" t="s">
        <v>1627</v>
      </c>
      <c r="T675" s="2">
        <v>271</v>
      </c>
      <c r="U675" s="2" t="s">
        <v>26</v>
      </c>
      <c r="V675" s="2" t="s">
        <v>27</v>
      </c>
      <c r="W675" s="2" t="s">
        <v>45</v>
      </c>
    </row>
    <row r="676" spans="1:23" x14ac:dyDescent="0.3">
      <c r="A676" s="2" t="s">
        <v>701</v>
      </c>
      <c r="B676" s="2" t="s">
        <v>22</v>
      </c>
      <c r="C676" s="2" t="s">
        <v>52</v>
      </c>
      <c r="D676" s="2" t="s">
        <v>47</v>
      </c>
      <c r="E676" s="2" t="s">
        <v>57</v>
      </c>
      <c r="F676" s="3">
        <v>44140</v>
      </c>
      <c r="G676" s="2" t="s">
        <v>1629</v>
      </c>
      <c r="H676" s="2" t="s">
        <v>1647</v>
      </c>
      <c r="I676" s="2">
        <v>2020</v>
      </c>
      <c r="J676" s="2" t="s">
        <v>1646</v>
      </c>
      <c r="K676" s="2" t="s">
        <v>1626</v>
      </c>
      <c r="L676" s="2">
        <v>24</v>
      </c>
      <c r="M676" s="2">
        <v>40</v>
      </c>
      <c r="N676" s="2">
        <v>7</v>
      </c>
      <c r="O676" s="2">
        <v>168</v>
      </c>
      <c r="P676" s="2">
        <v>33</v>
      </c>
      <c r="Q676" s="2">
        <v>960</v>
      </c>
      <c r="R676" s="2" t="s">
        <v>1657</v>
      </c>
      <c r="S676" s="2" t="s">
        <v>1627</v>
      </c>
      <c r="T676" s="2">
        <v>338</v>
      </c>
      <c r="U676" s="2" t="s">
        <v>26</v>
      </c>
      <c r="V676" s="2" t="s">
        <v>44</v>
      </c>
      <c r="W676" s="2" t="s">
        <v>45</v>
      </c>
    </row>
    <row r="677" spans="1:23" x14ac:dyDescent="0.3">
      <c r="A677" s="2" t="s">
        <v>702</v>
      </c>
      <c r="B677" s="2" t="s">
        <v>22</v>
      </c>
      <c r="C677" s="2" t="s">
        <v>31</v>
      </c>
      <c r="D677" s="2" t="s">
        <v>42</v>
      </c>
      <c r="E677" s="2" t="s">
        <v>48</v>
      </c>
      <c r="F677" s="3">
        <v>44141</v>
      </c>
      <c r="G677" s="2" t="s">
        <v>1630</v>
      </c>
      <c r="H677" s="2" t="s">
        <v>1647</v>
      </c>
      <c r="I677" s="2">
        <v>2020</v>
      </c>
      <c r="J677" s="2" t="s">
        <v>1646</v>
      </c>
      <c r="K677" s="2" t="s">
        <v>1626</v>
      </c>
      <c r="L677" s="2">
        <v>24</v>
      </c>
      <c r="M677" s="2">
        <v>15</v>
      </c>
      <c r="N677" s="2">
        <v>5</v>
      </c>
      <c r="O677" s="2">
        <v>120</v>
      </c>
      <c r="P677" s="2">
        <v>10</v>
      </c>
      <c r="Q677" s="2">
        <v>360</v>
      </c>
      <c r="R677" s="2" t="s">
        <v>1657</v>
      </c>
      <c r="S677" s="2" t="s">
        <v>1627</v>
      </c>
      <c r="T677" s="2">
        <v>585</v>
      </c>
      <c r="U677" s="2" t="s">
        <v>26</v>
      </c>
      <c r="V677" s="2" t="s">
        <v>66</v>
      </c>
      <c r="W677" s="2" t="s">
        <v>45</v>
      </c>
    </row>
    <row r="678" spans="1:23" x14ac:dyDescent="0.3">
      <c r="A678" s="2" t="s">
        <v>703</v>
      </c>
      <c r="B678" s="2" t="s">
        <v>30</v>
      </c>
      <c r="C678" s="2" t="s">
        <v>68</v>
      </c>
      <c r="D678" s="2" t="s">
        <v>32</v>
      </c>
      <c r="E678" s="2" t="s">
        <v>48</v>
      </c>
      <c r="F678" s="3">
        <v>44142</v>
      </c>
      <c r="G678" s="2" t="s">
        <v>1631</v>
      </c>
      <c r="H678" s="2" t="s">
        <v>1647</v>
      </c>
      <c r="I678" s="2">
        <v>2020</v>
      </c>
      <c r="J678" s="2" t="s">
        <v>1646</v>
      </c>
      <c r="K678" s="2" t="s">
        <v>1632</v>
      </c>
      <c r="L678" s="2">
        <v>57</v>
      </c>
      <c r="M678" s="2">
        <v>5</v>
      </c>
      <c r="N678" s="2">
        <v>3</v>
      </c>
      <c r="O678" s="2">
        <v>171</v>
      </c>
      <c r="P678" s="2">
        <v>2</v>
      </c>
      <c r="Q678" s="2">
        <v>285</v>
      </c>
      <c r="R678" s="2" t="s">
        <v>1657</v>
      </c>
      <c r="S678" s="2" t="s">
        <v>1627</v>
      </c>
      <c r="T678" s="2">
        <v>225</v>
      </c>
      <c r="U678" s="2" t="s">
        <v>26</v>
      </c>
      <c r="V678" s="2" t="s">
        <v>27</v>
      </c>
      <c r="W678" s="2" t="s">
        <v>28</v>
      </c>
    </row>
    <row r="679" spans="1:23" x14ac:dyDescent="0.3">
      <c r="A679" s="2" t="s">
        <v>704</v>
      </c>
      <c r="B679" s="2" t="s">
        <v>22</v>
      </c>
      <c r="C679" s="2" t="s">
        <v>74</v>
      </c>
      <c r="D679" s="2" t="s">
        <v>47</v>
      </c>
      <c r="E679" s="2" t="s">
        <v>57</v>
      </c>
      <c r="F679" s="3">
        <v>44143</v>
      </c>
      <c r="G679" s="2" t="s">
        <v>1633</v>
      </c>
      <c r="H679" s="2" t="s">
        <v>1647</v>
      </c>
      <c r="I679" s="2">
        <v>2020</v>
      </c>
      <c r="J679" s="2" t="s">
        <v>1646</v>
      </c>
      <c r="K679" s="2" t="s">
        <v>1632</v>
      </c>
      <c r="L679" s="2">
        <v>23</v>
      </c>
      <c r="M679" s="2">
        <v>40</v>
      </c>
      <c r="N679" s="2">
        <v>7</v>
      </c>
      <c r="O679" s="2">
        <v>161</v>
      </c>
      <c r="P679" s="2">
        <v>33</v>
      </c>
      <c r="Q679" s="2">
        <v>920</v>
      </c>
      <c r="R679" s="2" t="s">
        <v>1657</v>
      </c>
      <c r="S679" s="2" t="s">
        <v>1627</v>
      </c>
      <c r="T679" s="2">
        <v>235</v>
      </c>
      <c r="U679" s="2" t="s">
        <v>37</v>
      </c>
      <c r="V679" s="2" t="s">
        <v>27</v>
      </c>
      <c r="W679" s="2" t="s">
        <v>45</v>
      </c>
    </row>
    <row r="680" spans="1:23" x14ac:dyDescent="0.3">
      <c r="A680" s="2" t="s">
        <v>705</v>
      </c>
      <c r="B680" s="2" t="s">
        <v>30</v>
      </c>
      <c r="C680" s="2" t="s">
        <v>74</v>
      </c>
      <c r="D680" s="2" t="s">
        <v>42</v>
      </c>
      <c r="E680" s="2" t="s">
        <v>25</v>
      </c>
      <c r="F680" s="3">
        <v>44144</v>
      </c>
      <c r="G680" s="2" t="s">
        <v>1634</v>
      </c>
      <c r="H680" s="2" t="s">
        <v>1647</v>
      </c>
      <c r="I680" s="2">
        <v>2020</v>
      </c>
      <c r="J680" s="2" t="s">
        <v>1646</v>
      </c>
      <c r="K680" s="2" t="s">
        <v>1626</v>
      </c>
      <c r="L680" s="2">
        <v>92</v>
      </c>
      <c r="M680" s="2">
        <v>15</v>
      </c>
      <c r="N680" s="2">
        <v>5</v>
      </c>
      <c r="O680" s="2">
        <v>460</v>
      </c>
      <c r="P680" s="2">
        <v>10</v>
      </c>
      <c r="Q680" s="2">
        <v>1380</v>
      </c>
      <c r="R680" s="2" t="s">
        <v>1657</v>
      </c>
      <c r="S680" s="2" t="s">
        <v>1627</v>
      </c>
      <c r="T680" s="2">
        <v>337</v>
      </c>
      <c r="U680" s="2" t="s">
        <v>37</v>
      </c>
      <c r="V680" s="2" t="s">
        <v>66</v>
      </c>
      <c r="W680" s="2" t="s">
        <v>28</v>
      </c>
    </row>
    <row r="681" spans="1:23" x14ac:dyDescent="0.3">
      <c r="A681" s="2" t="s">
        <v>706</v>
      </c>
      <c r="B681" s="2" t="s">
        <v>30</v>
      </c>
      <c r="C681" s="2" t="s">
        <v>41</v>
      </c>
      <c r="D681" s="2" t="s">
        <v>24</v>
      </c>
      <c r="E681" s="2" t="s">
        <v>53</v>
      </c>
      <c r="F681" s="3">
        <v>44145</v>
      </c>
      <c r="G681" s="2" t="s">
        <v>1623</v>
      </c>
      <c r="H681" s="2" t="s">
        <v>1647</v>
      </c>
      <c r="I681" s="2">
        <v>2020</v>
      </c>
      <c r="J681" s="2" t="s">
        <v>1646</v>
      </c>
      <c r="K681" s="2" t="s">
        <v>1626</v>
      </c>
      <c r="L681" s="2">
        <v>45</v>
      </c>
      <c r="M681" s="2">
        <v>5</v>
      </c>
      <c r="N681" s="2">
        <v>2</v>
      </c>
      <c r="O681" s="2">
        <v>90</v>
      </c>
      <c r="P681" s="2">
        <v>3</v>
      </c>
      <c r="Q681" s="2">
        <v>225</v>
      </c>
      <c r="R681" s="2" t="s">
        <v>1657</v>
      </c>
      <c r="S681" s="2" t="s">
        <v>1627</v>
      </c>
      <c r="T681" s="2">
        <v>221</v>
      </c>
      <c r="U681" s="2" t="s">
        <v>26</v>
      </c>
      <c r="V681" s="2" t="s">
        <v>66</v>
      </c>
      <c r="W681" s="2" t="s">
        <v>28</v>
      </c>
    </row>
    <row r="682" spans="1:23" x14ac:dyDescent="0.3">
      <c r="A682" s="2" t="s">
        <v>707</v>
      </c>
      <c r="B682" s="2" t="s">
        <v>22</v>
      </c>
      <c r="C682" s="2" t="s">
        <v>70</v>
      </c>
      <c r="D682" s="2" t="s">
        <v>47</v>
      </c>
      <c r="E682" s="2" t="s">
        <v>57</v>
      </c>
      <c r="F682" s="3">
        <v>44146</v>
      </c>
      <c r="G682" s="2" t="s">
        <v>1628</v>
      </c>
      <c r="H682" s="2" t="s">
        <v>1647</v>
      </c>
      <c r="I682" s="2">
        <v>2020</v>
      </c>
      <c r="J682" s="2" t="s">
        <v>1646</v>
      </c>
      <c r="K682" s="2" t="s">
        <v>1626</v>
      </c>
      <c r="L682" s="2">
        <v>29</v>
      </c>
      <c r="M682" s="2">
        <v>40</v>
      </c>
      <c r="N682" s="2">
        <v>7</v>
      </c>
      <c r="O682" s="2">
        <v>203</v>
      </c>
      <c r="P682" s="2">
        <v>33</v>
      </c>
      <c r="Q682" s="2">
        <v>1160</v>
      </c>
      <c r="R682" s="2" t="s">
        <v>1657</v>
      </c>
      <c r="S682" s="2" t="s">
        <v>1627</v>
      </c>
      <c r="T682" s="2">
        <v>971</v>
      </c>
      <c r="U682" s="2" t="s">
        <v>26</v>
      </c>
      <c r="V682" s="2" t="s">
        <v>38</v>
      </c>
      <c r="W682" s="2" t="s">
        <v>59</v>
      </c>
    </row>
    <row r="683" spans="1:23" x14ac:dyDescent="0.3">
      <c r="A683" s="2" t="s">
        <v>708</v>
      </c>
      <c r="B683" s="2" t="s">
        <v>22</v>
      </c>
      <c r="C683" s="2" t="s">
        <v>74</v>
      </c>
      <c r="D683" s="2" t="s">
        <v>42</v>
      </c>
      <c r="E683" s="2" t="s">
        <v>25</v>
      </c>
      <c r="F683" s="3">
        <v>44147</v>
      </c>
      <c r="G683" s="2" t="s">
        <v>1629</v>
      </c>
      <c r="H683" s="2" t="s">
        <v>1647</v>
      </c>
      <c r="I683" s="2">
        <v>2020</v>
      </c>
      <c r="J683" s="2" t="s">
        <v>1646</v>
      </c>
      <c r="K683" s="2" t="s">
        <v>1626</v>
      </c>
      <c r="L683" s="2">
        <v>88</v>
      </c>
      <c r="M683" s="2">
        <v>15</v>
      </c>
      <c r="N683" s="2">
        <v>5</v>
      </c>
      <c r="O683" s="2">
        <v>440</v>
      </c>
      <c r="P683" s="2">
        <v>10</v>
      </c>
      <c r="Q683" s="2">
        <v>1320</v>
      </c>
      <c r="R683" s="2" t="s">
        <v>1657</v>
      </c>
      <c r="S683" s="2" t="s">
        <v>1627</v>
      </c>
      <c r="T683" s="2">
        <v>66</v>
      </c>
      <c r="U683" s="2" t="s">
        <v>37</v>
      </c>
      <c r="V683" s="2" t="s">
        <v>66</v>
      </c>
      <c r="W683" s="2" t="s">
        <v>28</v>
      </c>
    </row>
    <row r="684" spans="1:23" x14ac:dyDescent="0.3">
      <c r="A684" s="2" t="s">
        <v>709</v>
      </c>
      <c r="B684" s="2" t="s">
        <v>61</v>
      </c>
      <c r="C684" s="2" t="s">
        <v>23</v>
      </c>
      <c r="D684" s="2" t="s">
        <v>42</v>
      </c>
      <c r="E684" s="2" t="s">
        <v>53</v>
      </c>
      <c r="F684" s="3">
        <v>44148</v>
      </c>
      <c r="G684" s="2" t="s">
        <v>1630</v>
      </c>
      <c r="H684" s="2" t="s">
        <v>1647</v>
      </c>
      <c r="I684" s="2">
        <v>2020</v>
      </c>
      <c r="J684" s="2" t="s">
        <v>1646</v>
      </c>
      <c r="K684" s="2" t="s">
        <v>1626</v>
      </c>
      <c r="L684" s="2">
        <v>94</v>
      </c>
      <c r="M684" s="2">
        <v>15</v>
      </c>
      <c r="N684" s="2">
        <v>5</v>
      </c>
      <c r="O684" s="2">
        <v>470</v>
      </c>
      <c r="P684" s="2">
        <v>10</v>
      </c>
      <c r="Q684" s="2">
        <v>1410</v>
      </c>
      <c r="R684" s="2" t="s">
        <v>1656</v>
      </c>
      <c r="S684" s="2" t="s">
        <v>1627</v>
      </c>
      <c r="T684" s="2">
        <v>997</v>
      </c>
      <c r="U684" s="2" t="s">
        <v>26</v>
      </c>
      <c r="V684" s="2" t="s">
        <v>38</v>
      </c>
      <c r="W684" s="2" t="s">
        <v>45</v>
      </c>
    </row>
    <row r="685" spans="1:23" x14ac:dyDescent="0.3">
      <c r="A685" s="2" t="s">
        <v>710</v>
      </c>
      <c r="B685" s="2" t="s">
        <v>61</v>
      </c>
      <c r="C685" s="2" t="s">
        <v>50</v>
      </c>
      <c r="D685" s="2" t="s">
        <v>24</v>
      </c>
      <c r="E685" s="2" t="s">
        <v>48</v>
      </c>
      <c r="F685" s="3">
        <v>44149</v>
      </c>
      <c r="G685" s="2" t="s">
        <v>1631</v>
      </c>
      <c r="H685" s="2" t="s">
        <v>1647</v>
      </c>
      <c r="I685" s="2">
        <v>2020</v>
      </c>
      <c r="J685" s="2" t="s">
        <v>1646</v>
      </c>
      <c r="K685" s="2" t="s">
        <v>1632</v>
      </c>
      <c r="L685" s="2">
        <v>54</v>
      </c>
      <c r="M685" s="2">
        <v>5</v>
      </c>
      <c r="N685" s="2">
        <v>2</v>
      </c>
      <c r="O685" s="2">
        <v>108</v>
      </c>
      <c r="P685" s="2">
        <v>3</v>
      </c>
      <c r="Q685" s="2">
        <v>270</v>
      </c>
      <c r="R685" s="2" t="s">
        <v>1657</v>
      </c>
      <c r="S685" s="2" t="s">
        <v>1627</v>
      </c>
      <c r="T685" s="2">
        <v>472</v>
      </c>
      <c r="U685" s="2" t="s">
        <v>26</v>
      </c>
      <c r="V685" s="2" t="s">
        <v>38</v>
      </c>
      <c r="W685" s="2" t="s">
        <v>28</v>
      </c>
    </row>
    <row r="686" spans="1:23" x14ac:dyDescent="0.3">
      <c r="A686" s="2" t="s">
        <v>711</v>
      </c>
      <c r="B686" s="2" t="s">
        <v>30</v>
      </c>
      <c r="C686" s="2" t="s">
        <v>70</v>
      </c>
      <c r="D686" s="2" t="s">
        <v>42</v>
      </c>
      <c r="E686" s="2" t="s">
        <v>36</v>
      </c>
      <c r="F686" s="3">
        <v>44150</v>
      </c>
      <c r="G686" s="2" t="s">
        <v>1633</v>
      </c>
      <c r="H686" s="2" t="s">
        <v>1647</v>
      </c>
      <c r="I686" s="2">
        <v>2020</v>
      </c>
      <c r="J686" s="2" t="s">
        <v>1646</v>
      </c>
      <c r="K686" s="2" t="s">
        <v>1632</v>
      </c>
      <c r="L686" s="2">
        <v>11</v>
      </c>
      <c r="M686" s="2">
        <v>15</v>
      </c>
      <c r="N686" s="2">
        <v>5</v>
      </c>
      <c r="O686" s="2">
        <v>55</v>
      </c>
      <c r="P686" s="2">
        <v>10</v>
      </c>
      <c r="Q686" s="2">
        <v>165</v>
      </c>
      <c r="R686" s="2" t="s">
        <v>1657</v>
      </c>
      <c r="S686" s="2" t="s">
        <v>1627</v>
      </c>
      <c r="T686" s="2">
        <v>987</v>
      </c>
      <c r="U686" s="2" t="s">
        <v>26</v>
      </c>
      <c r="V686" s="2" t="s">
        <v>38</v>
      </c>
      <c r="W686" s="2" t="s">
        <v>59</v>
      </c>
    </row>
    <row r="687" spans="1:23" x14ac:dyDescent="0.3">
      <c r="A687" s="2" t="s">
        <v>712</v>
      </c>
      <c r="B687" s="2" t="s">
        <v>22</v>
      </c>
      <c r="C687" s="2" t="s">
        <v>68</v>
      </c>
      <c r="D687" s="2" t="s">
        <v>24</v>
      </c>
      <c r="E687" s="2" t="s">
        <v>48</v>
      </c>
      <c r="F687" s="3">
        <v>44151</v>
      </c>
      <c r="G687" s="2" t="s">
        <v>1634</v>
      </c>
      <c r="H687" s="2" t="s">
        <v>1647</v>
      </c>
      <c r="I687" s="2">
        <v>2020</v>
      </c>
      <c r="J687" s="2" t="s">
        <v>1646</v>
      </c>
      <c r="K687" s="2" t="s">
        <v>1626</v>
      </c>
      <c r="L687" s="2">
        <v>16</v>
      </c>
      <c r="M687" s="2">
        <v>5</v>
      </c>
      <c r="N687" s="2">
        <v>2</v>
      </c>
      <c r="O687" s="2">
        <v>32</v>
      </c>
      <c r="P687" s="2">
        <v>3</v>
      </c>
      <c r="Q687" s="2">
        <v>80</v>
      </c>
      <c r="R687" s="2" t="s">
        <v>1656</v>
      </c>
      <c r="S687" s="2" t="s">
        <v>1627</v>
      </c>
      <c r="T687" s="2">
        <v>539</v>
      </c>
      <c r="U687" s="2" t="s">
        <v>26</v>
      </c>
      <c r="V687" s="2" t="s">
        <v>44</v>
      </c>
      <c r="W687" s="2" t="s">
        <v>28</v>
      </c>
    </row>
    <row r="688" spans="1:23" x14ac:dyDescent="0.3">
      <c r="A688" s="2" t="s">
        <v>713</v>
      </c>
      <c r="B688" s="2" t="s">
        <v>40</v>
      </c>
      <c r="C688" s="2" t="s">
        <v>74</v>
      </c>
      <c r="D688" s="2" t="s">
        <v>42</v>
      </c>
      <c r="E688" s="2" t="s">
        <v>53</v>
      </c>
      <c r="F688" s="3">
        <v>44152</v>
      </c>
      <c r="G688" s="2" t="s">
        <v>1623</v>
      </c>
      <c r="H688" s="2" t="s">
        <v>1647</v>
      </c>
      <c r="I688" s="2">
        <v>2020</v>
      </c>
      <c r="J688" s="2" t="s">
        <v>1646</v>
      </c>
      <c r="K688" s="2" t="s">
        <v>1626</v>
      </c>
      <c r="L688" s="2">
        <v>51</v>
      </c>
      <c r="M688" s="2">
        <v>15</v>
      </c>
      <c r="N688" s="2">
        <v>5</v>
      </c>
      <c r="O688" s="2">
        <v>255</v>
      </c>
      <c r="P688" s="2">
        <v>10</v>
      </c>
      <c r="Q688" s="2">
        <v>765</v>
      </c>
      <c r="R688" s="2" t="s">
        <v>1657</v>
      </c>
      <c r="S688" s="2" t="s">
        <v>1627</v>
      </c>
      <c r="T688" s="2">
        <v>953</v>
      </c>
      <c r="U688" s="2" t="s">
        <v>37</v>
      </c>
      <c r="V688" s="2" t="s">
        <v>27</v>
      </c>
      <c r="W688" s="2" t="s">
        <v>28</v>
      </c>
    </row>
    <row r="689" spans="1:23" x14ac:dyDescent="0.3">
      <c r="A689" s="2" t="s">
        <v>714</v>
      </c>
      <c r="B689" s="2" t="s">
        <v>22</v>
      </c>
      <c r="C689" s="2" t="s">
        <v>41</v>
      </c>
      <c r="D689" s="2" t="s">
        <v>47</v>
      </c>
      <c r="E689" s="2" t="s">
        <v>43</v>
      </c>
      <c r="F689" s="3">
        <v>44153</v>
      </c>
      <c r="G689" s="2" t="s">
        <v>1628</v>
      </c>
      <c r="H689" s="2" t="s">
        <v>1647</v>
      </c>
      <c r="I689" s="2">
        <v>2020</v>
      </c>
      <c r="J689" s="2" t="s">
        <v>1646</v>
      </c>
      <c r="K689" s="2" t="s">
        <v>1626</v>
      </c>
      <c r="L689" s="2">
        <v>39</v>
      </c>
      <c r="M689" s="2">
        <v>40</v>
      </c>
      <c r="N689" s="2">
        <v>7</v>
      </c>
      <c r="O689" s="2">
        <v>273</v>
      </c>
      <c r="P689" s="2">
        <v>33</v>
      </c>
      <c r="Q689" s="2">
        <v>1560</v>
      </c>
      <c r="R689" s="2" t="s">
        <v>1656</v>
      </c>
      <c r="S689" s="2" t="s">
        <v>1627</v>
      </c>
      <c r="T689" s="2">
        <v>990</v>
      </c>
      <c r="U689" s="2" t="s">
        <v>26</v>
      </c>
      <c r="V689" s="2" t="s">
        <v>27</v>
      </c>
      <c r="W689" s="2" t="s">
        <v>59</v>
      </c>
    </row>
    <row r="690" spans="1:23" x14ac:dyDescent="0.3">
      <c r="A690" s="2" t="s">
        <v>715</v>
      </c>
      <c r="B690" s="2" t="s">
        <v>22</v>
      </c>
      <c r="C690" s="2" t="s">
        <v>41</v>
      </c>
      <c r="D690" s="2" t="s">
        <v>56</v>
      </c>
      <c r="E690" s="2" t="s">
        <v>48</v>
      </c>
      <c r="F690" s="3">
        <v>44154</v>
      </c>
      <c r="G690" s="2" t="s">
        <v>1629</v>
      </c>
      <c r="H690" s="2" t="s">
        <v>1647</v>
      </c>
      <c r="I690" s="2">
        <v>2020</v>
      </c>
      <c r="J690" s="2" t="s">
        <v>1646</v>
      </c>
      <c r="K690" s="2" t="s">
        <v>1626</v>
      </c>
      <c r="L690" s="2">
        <v>29</v>
      </c>
      <c r="M690" s="2">
        <v>10</v>
      </c>
      <c r="N690" s="2">
        <v>4</v>
      </c>
      <c r="O690" s="2">
        <v>116</v>
      </c>
      <c r="P690" s="2">
        <v>6</v>
      </c>
      <c r="Q690" s="2">
        <v>290</v>
      </c>
      <c r="R690" s="2" t="s">
        <v>1656</v>
      </c>
      <c r="S690" s="2" t="s">
        <v>1627</v>
      </c>
      <c r="T690" s="2">
        <v>681</v>
      </c>
      <c r="U690" s="2" t="s">
        <v>37</v>
      </c>
      <c r="V690" s="2" t="s">
        <v>44</v>
      </c>
      <c r="W690" s="2" t="s">
        <v>59</v>
      </c>
    </row>
    <row r="691" spans="1:23" x14ac:dyDescent="0.3">
      <c r="A691" s="2" t="s">
        <v>716</v>
      </c>
      <c r="B691" s="2" t="s">
        <v>22</v>
      </c>
      <c r="C691" s="2" t="s">
        <v>50</v>
      </c>
      <c r="D691" s="2" t="s">
        <v>35</v>
      </c>
      <c r="E691" s="2" t="s">
        <v>25</v>
      </c>
      <c r="F691" s="3">
        <v>44155</v>
      </c>
      <c r="G691" s="2" t="s">
        <v>1630</v>
      </c>
      <c r="H691" s="2" t="s">
        <v>1647</v>
      </c>
      <c r="I691" s="2">
        <v>2020</v>
      </c>
      <c r="J691" s="2" t="s">
        <v>1646</v>
      </c>
      <c r="K691" s="2" t="s">
        <v>1626</v>
      </c>
      <c r="L691" s="2">
        <v>35</v>
      </c>
      <c r="M691" s="2">
        <v>5</v>
      </c>
      <c r="N691" s="2">
        <v>2</v>
      </c>
      <c r="O691" s="2">
        <v>70</v>
      </c>
      <c r="P691" s="2">
        <v>3</v>
      </c>
      <c r="Q691" s="2">
        <v>175</v>
      </c>
      <c r="R691" s="2" t="s">
        <v>1657</v>
      </c>
      <c r="S691" s="2" t="s">
        <v>1627</v>
      </c>
      <c r="T691" s="2">
        <v>695</v>
      </c>
      <c r="U691" s="2" t="s">
        <v>37</v>
      </c>
      <c r="V691" s="2" t="s">
        <v>38</v>
      </c>
      <c r="W691" s="2" t="s">
        <v>45</v>
      </c>
    </row>
    <row r="692" spans="1:23" x14ac:dyDescent="0.3">
      <c r="A692" s="2" t="s">
        <v>717</v>
      </c>
      <c r="B692" s="2" t="s">
        <v>30</v>
      </c>
      <c r="C692" s="2" t="s">
        <v>52</v>
      </c>
      <c r="D692" s="2" t="s">
        <v>47</v>
      </c>
      <c r="E692" s="2" t="s">
        <v>48</v>
      </c>
      <c r="F692" s="3">
        <v>44156</v>
      </c>
      <c r="G692" s="2" t="s">
        <v>1631</v>
      </c>
      <c r="H692" s="2" t="s">
        <v>1647</v>
      </c>
      <c r="I692" s="2">
        <v>2020</v>
      </c>
      <c r="J692" s="2" t="s">
        <v>1646</v>
      </c>
      <c r="K692" s="2" t="s">
        <v>1632</v>
      </c>
      <c r="L692" s="2">
        <v>78</v>
      </c>
      <c r="M692" s="2">
        <v>40</v>
      </c>
      <c r="N692" s="2">
        <v>7</v>
      </c>
      <c r="O692" s="2">
        <v>546</v>
      </c>
      <c r="P692" s="2">
        <v>33</v>
      </c>
      <c r="Q692" s="2">
        <v>3120</v>
      </c>
      <c r="R692" s="2" t="s">
        <v>1657</v>
      </c>
      <c r="S692" s="2" t="s">
        <v>1627</v>
      </c>
      <c r="T692" s="2">
        <v>904</v>
      </c>
      <c r="U692" s="2" t="s">
        <v>37</v>
      </c>
      <c r="V692" s="2" t="s">
        <v>66</v>
      </c>
      <c r="W692" s="2" t="s">
        <v>28</v>
      </c>
    </row>
    <row r="693" spans="1:23" x14ac:dyDescent="0.3">
      <c r="A693" s="2" t="s">
        <v>718</v>
      </c>
      <c r="B693" s="2" t="s">
        <v>22</v>
      </c>
      <c r="C693" s="2" t="s">
        <v>74</v>
      </c>
      <c r="D693" s="2" t="s">
        <v>42</v>
      </c>
      <c r="E693" s="2" t="s">
        <v>48</v>
      </c>
      <c r="F693" s="3">
        <v>44157</v>
      </c>
      <c r="G693" s="2" t="s">
        <v>1633</v>
      </c>
      <c r="H693" s="2" t="s">
        <v>1647</v>
      </c>
      <c r="I693" s="2">
        <v>2020</v>
      </c>
      <c r="J693" s="2" t="s">
        <v>1646</v>
      </c>
      <c r="K693" s="2" t="s">
        <v>1632</v>
      </c>
      <c r="L693" s="2">
        <v>95</v>
      </c>
      <c r="M693" s="2">
        <v>15</v>
      </c>
      <c r="N693" s="2">
        <v>5</v>
      </c>
      <c r="O693" s="2">
        <v>475</v>
      </c>
      <c r="P693" s="2">
        <v>10</v>
      </c>
      <c r="Q693" s="2">
        <v>1425</v>
      </c>
      <c r="R693" s="2" t="s">
        <v>1657</v>
      </c>
      <c r="S693" s="2" t="s">
        <v>1627</v>
      </c>
      <c r="T693" s="2">
        <v>863</v>
      </c>
      <c r="U693" s="2" t="s">
        <v>26</v>
      </c>
      <c r="V693" s="2" t="s">
        <v>44</v>
      </c>
      <c r="W693" s="2" t="s">
        <v>28</v>
      </c>
    </row>
    <row r="694" spans="1:23" x14ac:dyDescent="0.3">
      <c r="A694" s="2" t="s">
        <v>719</v>
      </c>
      <c r="B694" s="2" t="s">
        <v>40</v>
      </c>
      <c r="C694" s="2" t="s">
        <v>50</v>
      </c>
      <c r="D694" s="2" t="s">
        <v>56</v>
      </c>
      <c r="E694" s="2" t="s">
        <v>53</v>
      </c>
      <c r="F694" s="3">
        <v>44158</v>
      </c>
      <c r="G694" s="2" t="s">
        <v>1634</v>
      </c>
      <c r="H694" s="2" t="s">
        <v>1647</v>
      </c>
      <c r="I694" s="2">
        <v>2020</v>
      </c>
      <c r="J694" s="2" t="s">
        <v>1646</v>
      </c>
      <c r="K694" s="2" t="s">
        <v>1626</v>
      </c>
      <c r="L694" s="2">
        <v>68</v>
      </c>
      <c r="M694" s="2">
        <v>10</v>
      </c>
      <c r="N694" s="2">
        <v>4</v>
      </c>
      <c r="O694" s="2">
        <v>272</v>
      </c>
      <c r="P694" s="2">
        <v>6</v>
      </c>
      <c r="Q694" s="2">
        <v>680</v>
      </c>
      <c r="R694" s="2" t="s">
        <v>1656</v>
      </c>
      <c r="S694" s="2" t="s">
        <v>1627</v>
      </c>
      <c r="T694" s="2">
        <v>38</v>
      </c>
      <c r="U694" s="2" t="s">
        <v>26</v>
      </c>
      <c r="V694" s="2" t="s">
        <v>27</v>
      </c>
      <c r="W694" s="2" t="s">
        <v>59</v>
      </c>
    </row>
    <row r="695" spans="1:23" x14ac:dyDescent="0.3">
      <c r="A695" s="2" t="s">
        <v>720</v>
      </c>
      <c r="B695" s="2" t="s">
        <v>22</v>
      </c>
      <c r="C695" s="2" t="s">
        <v>74</v>
      </c>
      <c r="D695" s="2" t="s">
        <v>42</v>
      </c>
      <c r="E695" s="2" t="s">
        <v>25</v>
      </c>
      <c r="F695" s="3">
        <v>44159</v>
      </c>
      <c r="G695" s="2" t="s">
        <v>1623</v>
      </c>
      <c r="H695" s="2" t="s">
        <v>1647</v>
      </c>
      <c r="I695" s="2">
        <v>2020</v>
      </c>
      <c r="J695" s="2" t="s">
        <v>1646</v>
      </c>
      <c r="K695" s="2" t="s">
        <v>1626</v>
      </c>
      <c r="L695" s="2">
        <v>10</v>
      </c>
      <c r="M695" s="2">
        <v>15</v>
      </c>
      <c r="N695" s="2">
        <v>5</v>
      </c>
      <c r="O695" s="2">
        <v>50</v>
      </c>
      <c r="P695" s="2">
        <v>10</v>
      </c>
      <c r="Q695" s="2">
        <v>150</v>
      </c>
      <c r="R695" s="2" t="s">
        <v>1656</v>
      </c>
      <c r="S695" s="2" t="s">
        <v>1627</v>
      </c>
      <c r="T695" s="2">
        <v>10</v>
      </c>
      <c r="U695" s="2" t="s">
        <v>37</v>
      </c>
      <c r="V695" s="2" t="s">
        <v>27</v>
      </c>
      <c r="W695" s="2" t="s">
        <v>59</v>
      </c>
    </row>
    <row r="696" spans="1:23" x14ac:dyDescent="0.3">
      <c r="A696" s="2" t="s">
        <v>721</v>
      </c>
      <c r="B696" s="2" t="s">
        <v>22</v>
      </c>
      <c r="C696" s="2" t="s">
        <v>41</v>
      </c>
      <c r="D696" s="2" t="s">
        <v>42</v>
      </c>
      <c r="E696" s="2" t="s">
        <v>57</v>
      </c>
      <c r="F696" s="3">
        <v>44160</v>
      </c>
      <c r="G696" s="2" t="s">
        <v>1628</v>
      </c>
      <c r="H696" s="2" t="s">
        <v>1647</v>
      </c>
      <c r="I696" s="2">
        <v>2020</v>
      </c>
      <c r="J696" s="2" t="s">
        <v>1646</v>
      </c>
      <c r="K696" s="2" t="s">
        <v>1626</v>
      </c>
      <c r="L696" s="2">
        <v>42</v>
      </c>
      <c r="M696" s="2">
        <v>15</v>
      </c>
      <c r="N696" s="2">
        <v>5</v>
      </c>
      <c r="O696" s="2">
        <v>210</v>
      </c>
      <c r="P696" s="2">
        <v>10</v>
      </c>
      <c r="Q696" s="2">
        <v>630</v>
      </c>
      <c r="R696" s="2" t="s">
        <v>1657</v>
      </c>
      <c r="S696" s="2" t="s">
        <v>1627</v>
      </c>
      <c r="T696" s="2">
        <v>510</v>
      </c>
      <c r="U696" s="2" t="s">
        <v>37</v>
      </c>
      <c r="V696" s="2" t="s">
        <v>44</v>
      </c>
      <c r="W696" s="2" t="s">
        <v>45</v>
      </c>
    </row>
    <row r="697" spans="1:23" x14ac:dyDescent="0.3">
      <c r="A697" s="2" t="s">
        <v>722</v>
      </c>
      <c r="B697" s="2" t="s">
        <v>22</v>
      </c>
      <c r="C697" s="2" t="s">
        <v>52</v>
      </c>
      <c r="D697" s="2" t="s">
        <v>56</v>
      </c>
      <c r="E697" s="2" t="s">
        <v>25</v>
      </c>
      <c r="F697" s="3">
        <v>44161</v>
      </c>
      <c r="G697" s="2" t="s">
        <v>1629</v>
      </c>
      <c r="H697" s="2" t="s">
        <v>1647</v>
      </c>
      <c r="I697" s="2">
        <v>2020</v>
      </c>
      <c r="J697" s="2" t="s">
        <v>1646</v>
      </c>
      <c r="K697" s="2" t="s">
        <v>1626</v>
      </c>
      <c r="L697" s="2">
        <v>96</v>
      </c>
      <c r="M697" s="2">
        <v>10</v>
      </c>
      <c r="N697" s="2">
        <v>4</v>
      </c>
      <c r="O697" s="2">
        <v>384</v>
      </c>
      <c r="P697" s="2">
        <v>6</v>
      </c>
      <c r="Q697" s="2">
        <v>960</v>
      </c>
      <c r="R697" s="2" t="s">
        <v>1657</v>
      </c>
      <c r="S697" s="2" t="s">
        <v>1627</v>
      </c>
      <c r="T697" s="2">
        <v>417</v>
      </c>
      <c r="U697" s="2" t="s">
        <v>26</v>
      </c>
      <c r="V697" s="2" t="s">
        <v>66</v>
      </c>
      <c r="W697" s="2" t="s">
        <v>45</v>
      </c>
    </row>
    <row r="698" spans="1:23" x14ac:dyDescent="0.3">
      <c r="A698" s="2" t="s">
        <v>683</v>
      </c>
      <c r="B698" s="2" t="s">
        <v>61</v>
      </c>
      <c r="C698" s="2" t="s">
        <v>41</v>
      </c>
      <c r="D698" s="2" t="s">
        <v>24</v>
      </c>
      <c r="E698" s="2" t="s">
        <v>48</v>
      </c>
      <c r="F698" s="3">
        <v>44162</v>
      </c>
      <c r="G698" s="2" t="s">
        <v>1630</v>
      </c>
      <c r="H698" s="2" t="s">
        <v>1647</v>
      </c>
      <c r="I698" s="2">
        <v>2020</v>
      </c>
      <c r="J698" s="2" t="s">
        <v>1646</v>
      </c>
      <c r="K698" s="2" t="s">
        <v>1626</v>
      </c>
      <c r="L698" s="2">
        <v>47</v>
      </c>
      <c r="M698" s="2">
        <v>5</v>
      </c>
      <c r="N698" s="2">
        <v>2</v>
      </c>
      <c r="O698" s="2">
        <v>94</v>
      </c>
      <c r="P698" s="2">
        <v>3</v>
      </c>
      <c r="Q698" s="2">
        <v>235</v>
      </c>
      <c r="R698" s="2" t="s">
        <v>1656</v>
      </c>
      <c r="S698" s="2" t="s">
        <v>1627</v>
      </c>
      <c r="T698" s="2">
        <v>434</v>
      </c>
      <c r="U698" s="2" t="s">
        <v>26</v>
      </c>
      <c r="V698" s="2" t="s">
        <v>27</v>
      </c>
      <c r="W698" s="2" t="s">
        <v>28</v>
      </c>
    </row>
    <row r="699" spans="1:23" x14ac:dyDescent="0.3">
      <c r="A699" s="2" t="s">
        <v>319</v>
      </c>
      <c r="B699" s="2" t="s">
        <v>40</v>
      </c>
      <c r="C699" s="2" t="s">
        <v>74</v>
      </c>
      <c r="D699" s="2" t="s">
        <v>35</v>
      </c>
      <c r="E699" s="2" t="s">
        <v>25</v>
      </c>
      <c r="F699" s="3">
        <v>44163</v>
      </c>
      <c r="G699" s="2" t="s">
        <v>1631</v>
      </c>
      <c r="H699" s="2" t="s">
        <v>1647</v>
      </c>
      <c r="I699" s="2">
        <v>2020</v>
      </c>
      <c r="J699" s="2" t="s">
        <v>1646</v>
      </c>
      <c r="K699" s="2" t="s">
        <v>1632</v>
      </c>
      <c r="L699" s="2">
        <v>46</v>
      </c>
      <c r="M699" s="2">
        <v>5</v>
      </c>
      <c r="N699" s="2">
        <v>2</v>
      </c>
      <c r="O699" s="2">
        <v>92</v>
      </c>
      <c r="P699" s="2">
        <v>3</v>
      </c>
      <c r="Q699" s="2">
        <v>230</v>
      </c>
      <c r="R699" s="2" t="s">
        <v>1656</v>
      </c>
      <c r="S699" s="2" t="s">
        <v>1627</v>
      </c>
      <c r="T699" s="2">
        <v>238</v>
      </c>
      <c r="U699" s="2" t="s">
        <v>26</v>
      </c>
      <c r="V699" s="2" t="s">
        <v>27</v>
      </c>
      <c r="W699" s="2" t="s">
        <v>59</v>
      </c>
    </row>
    <row r="700" spans="1:23" x14ac:dyDescent="0.3">
      <c r="A700" s="2" t="s">
        <v>723</v>
      </c>
      <c r="B700" s="2" t="s">
        <v>40</v>
      </c>
      <c r="C700" s="2" t="s">
        <v>50</v>
      </c>
      <c r="D700" s="2" t="s">
        <v>42</v>
      </c>
      <c r="E700" s="2" t="s">
        <v>48</v>
      </c>
      <c r="F700" s="3">
        <v>44164</v>
      </c>
      <c r="G700" s="2" t="s">
        <v>1633</v>
      </c>
      <c r="H700" s="2" t="s">
        <v>1647</v>
      </c>
      <c r="I700" s="2">
        <v>2020</v>
      </c>
      <c r="J700" s="2" t="s">
        <v>1646</v>
      </c>
      <c r="K700" s="2" t="s">
        <v>1632</v>
      </c>
      <c r="L700" s="2">
        <v>24</v>
      </c>
      <c r="M700" s="2">
        <v>15</v>
      </c>
      <c r="N700" s="2">
        <v>5</v>
      </c>
      <c r="O700" s="2">
        <v>120</v>
      </c>
      <c r="P700" s="2">
        <v>10</v>
      </c>
      <c r="Q700" s="2">
        <v>360</v>
      </c>
      <c r="R700" s="2" t="s">
        <v>1656</v>
      </c>
      <c r="S700" s="2" t="s">
        <v>1627</v>
      </c>
      <c r="T700" s="2">
        <v>840</v>
      </c>
      <c r="U700" s="2" t="s">
        <v>26</v>
      </c>
      <c r="V700" s="2" t="s">
        <v>27</v>
      </c>
      <c r="W700" s="2" t="s">
        <v>28</v>
      </c>
    </row>
    <row r="701" spans="1:23" x14ac:dyDescent="0.3">
      <c r="A701" s="2" t="s">
        <v>724</v>
      </c>
      <c r="B701" s="2" t="s">
        <v>22</v>
      </c>
      <c r="C701" s="2" t="s">
        <v>34</v>
      </c>
      <c r="D701" s="2" t="s">
        <v>24</v>
      </c>
      <c r="E701" s="2" t="s">
        <v>25</v>
      </c>
      <c r="F701" s="3">
        <v>44165</v>
      </c>
      <c r="G701" s="2" t="s">
        <v>1634</v>
      </c>
      <c r="H701" s="2" t="s">
        <v>1647</v>
      </c>
      <c r="I701" s="2">
        <v>2020</v>
      </c>
      <c r="J701" s="2" t="s">
        <v>1646</v>
      </c>
      <c r="K701" s="2" t="s">
        <v>1626</v>
      </c>
      <c r="L701" s="2">
        <v>76</v>
      </c>
      <c r="M701" s="2">
        <v>5</v>
      </c>
      <c r="N701" s="2">
        <v>2</v>
      </c>
      <c r="O701" s="2">
        <v>152</v>
      </c>
      <c r="P701" s="2">
        <v>3</v>
      </c>
      <c r="Q701" s="2">
        <v>380</v>
      </c>
      <c r="R701" s="2" t="s">
        <v>1657</v>
      </c>
      <c r="S701" s="2" t="s">
        <v>1627</v>
      </c>
      <c r="T701" s="2">
        <v>836</v>
      </c>
      <c r="U701" s="2" t="s">
        <v>37</v>
      </c>
      <c r="V701" s="2" t="s">
        <v>27</v>
      </c>
      <c r="W701" s="2" t="s">
        <v>28</v>
      </c>
    </row>
    <row r="702" spans="1:23" x14ac:dyDescent="0.3">
      <c r="A702" s="2" t="s">
        <v>725</v>
      </c>
      <c r="B702" s="2" t="s">
        <v>40</v>
      </c>
      <c r="C702" s="2" t="s">
        <v>74</v>
      </c>
      <c r="D702" s="2" t="s">
        <v>47</v>
      </c>
      <c r="E702" s="2" t="s">
        <v>48</v>
      </c>
      <c r="F702" s="3">
        <v>44166</v>
      </c>
      <c r="G702" s="2" t="s">
        <v>1623</v>
      </c>
      <c r="H702" s="2" t="s">
        <v>1648</v>
      </c>
      <c r="I702" s="2">
        <v>2020</v>
      </c>
      <c r="J702" s="2" t="s">
        <v>1646</v>
      </c>
      <c r="K702" s="2" t="s">
        <v>1626</v>
      </c>
      <c r="L702" s="2">
        <v>14</v>
      </c>
      <c r="M702" s="2">
        <v>40</v>
      </c>
      <c r="N702" s="2">
        <v>7</v>
      </c>
      <c r="O702" s="2">
        <v>98</v>
      </c>
      <c r="P702" s="2">
        <v>33</v>
      </c>
      <c r="Q702" s="2">
        <v>560</v>
      </c>
      <c r="R702" s="2" t="s">
        <v>1656</v>
      </c>
      <c r="S702" s="2" t="s">
        <v>1627</v>
      </c>
      <c r="T702" s="2">
        <v>163</v>
      </c>
      <c r="U702" s="2" t="s">
        <v>26</v>
      </c>
      <c r="V702" s="2" t="s">
        <v>44</v>
      </c>
      <c r="W702" s="2" t="s">
        <v>59</v>
      </c>
    </row>
    <row r="703" spans="1:23" x14ac:dyDescent="0.3">
      <c r="A703" s="2" t="s">
        <v>726</v>
      </c>
      <c r="B703" s="2" t="s">
        <v>40</v>
      </c>
      <c r="C703" s="2" t="s">
        <v>68</v>
      </c>
      <c r="D703" s="2" t="s">
        <v>64</v>
      </c>
      <c r="E703" s="2" t="s">
        <v>43</v>
      </c>
      <c r="F703" s="3">
        <v>44167</v>
      </c>
      <c r="G703" s="2" t="s">
        <v>1628</v>
      </c>
      <c r="H703" s="2" t="s">
        <v>1648</v>
      </c>
      <c r="I703" s="2">
        <v>2020</v>
      </c>
      <c r="J703" s="2" t="s">
        <v>1646</v>
      </c>
      <c r="K703" s="2" t="s">
        <v>1626</v>
      </c>
      <c r="L703" s="2">
        <v>13</v>
      </c>
      <c r="M703" s="2">
        <v>25</v>
      </c>
      <c r="N703" s="2">
        <v>10</v>
      </c>
      <c r="O703" s="2">
        <v>130</v>
      </c>
      <c r="P703" s="2">
        <v>15</v>
      </c>
      <c r="Q703" s="2">
        <v>325</v>
      </c>
      <c r="R703" s="2" t="s">
        <v>1656</v>
      </c>
      <c r="S703" s="2" t="s">
        <v>1627</v>
      </c>
      <c r="T703" s="2">
        <v>972</v>
      </c>
      <c r="U703" s="2" t="s">
        <v>26</v>
      </c>
      <c r="V703" s="2" t="s">
        <v>66</v>
      </c>
      <c r="W703" s="2" t="s">
        <v>28</v>
      </c>
    </row>
    <row r="704" spans="1:23" x14ac:dyDescent="0.3">
      <c r="A704" s="2" t="s">
        <v>727</v>
      </c>
      <c r="B704" s="2" t="s">
        <v>61</v>
      </c>
      <c r="C704" s="2" t="s">
        <v>74</v>
      </c>
      <c r="D704" s="2" t="s">
        <v>35</v>
      </c>
      <c r="E704" s="2" t="s">
        <v>43</v>
      </c>
      <c r="F704" s="3">
        <v>44168</v>
      </c>
      <c r="G704" s="2" t="s">
        <v>1629</v>
      </c>
      <c r="H704" s="2" t="s">
        <v>1648</v>
      </c>
      <c r="I704" s="2">
        <v>2020</v>
      </c>
      <c r="J704" s="2" t="s">
        <v>1646</v>
      </c>
      <c r="K704" s="2" t="s">
        <v>1626</v>
      </c>
      <c r="L704" s="2">
        <v>51</v>
      </c>
      <c r="M704" s="2">
        <v>5</v>
      </c>
      <c r="N704" s="2">
        <v>2</v>
      </c>
      <c r="O704" s="2">
        <v>102</v>
      </c>
      <c r="P704" s="2">
        <v>3</v>
      </c>
      <c r="Q704" s="2">
        <v>255</v>
      </c>
      <c r="R704" s="2" t="s">
        <v>1657</v>
      </c>
      <c r="S704" s="2" t="s">
        <v>1627</v>
      </c>
      <c r="T704" s="2">
        <v>283</v>
      </c>
      <c r="U704" s="2" t="s">
        <v>37</v>
      </c>
      <c r="V704" s="2" t="s">
        <v>27</v>
      </c>
      <c r="W704" s="2" t="s">
        <v>59</v>
      </c>
    </row>
    <row r="705" spans="1:23" x14ac:dyDescent="0.3">
      <c r="A705" s="2" t="s">
        <v>526</v>
      </c>
      <c r="B705" s="2" t="s">
        <v>40</v>
      </c>
      <c r="C705" s="2" t="s">
        <v>68</v>
      </c>
      <c r="D705" s="2" t="s">
        <v>56</v>
      </c>
      <c r="E705" s="2" t="s">
        <v>53</v>
      </c>
      <c r="F705" s="3">
        <v>44169</v>
      </c>
      <c r="G705" s="2" t="s">
        <v>1630</v>
      </c>
      <c r="H705" s="2" t="s">
        <v>1648</v>
      </c>
      <c r="I705" s="2">
        <v>2020</v>
      </c>
      <c r="J705" s="2" t="s">
        <v>1646</v>
      </c>
      <c r="K705" s="2" t="s">
        <v>1626</v>
      </c>
      <c r="L705" s="2">
        <v>93</v>
      </c>
      <c r="M705" s="2">
        <v>10</v>
      </c>
      <c r="N705" s="2">
        <v>4</v>
      </c>
      <c r="O705" s="2">
        <v>372</v>
      </c>
      <c r="P705" s="2">
        <v>6</v>
      </c>
      <c r="Q705" s="2">
        <v>930</v>
      </c>
      <c r="R705" s="2" t="s">
        <v>1656</v>
      </c>
      <c r="S705" s="2" t="s">
        <v>1627</v>
      </c>
      <c r="T705" s="2">
        <v>580</v>
      </c>
      <c r="U705" s="2" t="s">
        <v>37</v>
      </c>
      <c r="V705" s="2" t="s">
        <v>44</v>
      </c>
      <c r="W705" s="2" t="s">
        <v>59</v>
      </c>
    </row>
    <row r="706" spans="1:23" x14ac:dyDescent="0.3">
      <c r="A706" s="2" t="s">
        <v>728</v>
      </c>
      <c r="B706" s="2" t="s">
        <v>40</v>
      </c>
      <c r="C706" s="2" t="s">
        <v>74</v>
      </c>
      <c r="D706" s="2" t="s">
        <v>56</v>
      </c>
      <c r="E706" s="2" t="s">
        <v>43</v>
      </c>
      <c r="F706" s="3">
        <v>44170</v>
      </c>
      <c r="G706" s="2" t="s">
        <v>1631</v>
      </c>
      <c r="H706" s="2" t="s">
        <v>1648</v>
      </c>
      <c r="I706" s="2">
        <v>2020</v>
      </c>
      <c r="J706" s="2" t="s">
        <v>1646</v>
      </c>
      <c r="K706" s="2" t="s">
        <v>1632</v>
      </c>
      <c r="L706" s="2">
        <v>72</v>
      </c>
      <c r="M706" s="2">
        <v>10</v>
      </c>
      <c r="N706" s="2">
        <v>4</v>
      </c>
      <c r="O706" s="2">
        <v>288</v>
      </c>
      <c r="P706" s="2">
        <v>6</v>
      </c>
      <c r="Q706" s="2">
        <v>720</v>
      </c>
      <c r="R706" s="2" t="s">
        <v>1656</v>
      </c>
      <c r="S706" s="2" t="s">
        <v>1627</v>
      </c>
      <c r="T706" s="2">
        <v>752</v>
      </c>
      <c r="U706" s="2" t="s">
        <v>26</v>
      </c>
      <c r="V706" s="2" t="s">
        <v>38</v>
      </c>
      <c r="W706" s="2" t="s">
        <v>28</v>
      </c>
    </row>
    <row r="707" spans="1:23" x14ac:dyDescent="0.3">
      <c r="A707" s="2" t="s">
        <v>729</v>
      </c>
      <c r="B707" s="2" t="s">
        <v>40</v>
      </c>
      <c r="C707" s="2" t="s">
        <v>74</v>
      </c>
      <c r="D707" s="2" t="s">
        <v>32</v>
      </c>
      <c r="E707" s="2" t="s">
        <v>57</v>
      </c>
      <c r="F707" s="3">
        <v>44171</v>
      </c>
      <c r="G707" s="2" t="s">
        <v>1633</v>
      </c>
      <c r="H707" s="2" t="s">
        <v>1648</v>
      </c>
      <c r="I707" s="2">
        <v>2020</v>
      </c>
      <c r="J707" s="2" t="s">
        <v>1646</v>
      </c>
      <c r="K707" s="2" t="s">
        <v>1632</v>
      </c>
      <c r="L707" s="2">
        <v>67</v>
      </c>
      <c r="M707" s="2">
        <v>5</v>
      </c>
      <c r="N707" s="2">
        <v>3</v>
      </c>
      <c r="O707" s="2">
        <v>201</v>
      </c>
      <c r="P707" s="2">
        <v>2</v>
      </c>
      <c r="Q707" s="2">
        <v>335</v>
      </c>
      <c r="R707" s="2" t="s">
        <v>1656</v>
      </c>
      <c r="S707" s="2" t="s">
        <v>1627</v>
      </c>
      <c r="T707" s="2">
        <v>234</v>
      </c>
      <c r="U707" s="2" t="s">
        <v>37</v>
      </c>
      <c r="V707" s="2" t="s">
        <v>66</v>
      </c>
      <c r="W707" s="2" t="s">
        <v>28</v>
      </c>
    </row>
    <row r="708" spans="1:23" x14ac:dyDescent="0.3">
      <c r="A708" s="2" t="s">
        <v>730</v>
      </c>
      <c r="B708" s="2" t="s">
        <v>30</v>
      </c>
      <c r="C708" s="2" t="s">
        <v>50</v>
      </c>
      <c r="D708" s="2" t="s">
        <v>35</v>
      </c>
      <c r="E708" s="2" t="s">
        <v>48</v>
      </c>
      <c r="F708" s="3">
        <v>44172</v>
      </c>
      <c r="G708" s="2" t="s">
        <v>1634</v>
      </c>
      <c r="H708" s="2" t="s">
        <v>1648</v>
      </c>
      <c r="I708" s="2">
        <v>2020</v>
      </c>
      <c r="J708" s="2" t="s">
        <v>1646</v>
      </c>
      <c r="K708" s="2" t="s">
        <v>1626</v>
      </c>
      <c r="L708" s="2">
        <v>60</v>
      </c>
      <c r="M708" s="2">
        <v>5</v>
      </c>
      <c r="N708" s="2">
        <v>2</v>
      </c>
      <c r="O708" s="2">
        <v>120</v>
      </c>
      <c r="P708" s="2">
        <v>3</v>
      </c>
      <c r="Q708" s="2">
        <v>300</v>
      </c>
      <c r="R708" s="2" t="s">
        <v>1656</v>
      </c>
      <c r="S708" s="2" t="s">
        <v>1627</v>
      </c>
      <c r="T708" s="2">
        <v>920</v>
      </c>
      <c r="U708" s="2" t="s">
        <v>26</v>
      </c>
      <c r="V708" s="2" t="s">
        <v>44</v>
      </c>
      <c r="W708" s="2" t="s">
        <v>28</v>
      </c>
    </row>
    <row r="709" spans="1:23" x14ac:dyDescent="0.3">
      <c r="A709" s="2" t="s">
        <v>731</v>
      </c>
      <c r="B709" s="2" t="s">
        <v>30</v>
      </c>
      <c r="C709" s="2" t="s">
        <v>23</v>
      </c>
      <c r="D709" s="2" t="s">
        <v>24</v>
      </c>
      <c r="E709" s="2" t="s">
        <v>57</v>
      </c>
      <c r="F709" s="3">
        <v>44173</v>
      </c>
      <c r="G709" s="2" t="s">
        <v>1623</v>
      </c>
      <c r="H709" s="2" t="s">
        <v>1648</v>
      </c>
      <c r="I709" s="2">
        <v>2020</v>
      </c>
      <c r="J709" s="2" t="s">
        <v>1646</v>
      </c>
      <c r="K709" s="2" t="s">
        <v>1626</v>
      </c>
      <c r="L709" s="2">
        <v>10</v>
      </c>
      <c r="M709" s="2">
        <v>5</v>
      </c>
      <c r="N709" s="2">
        <v>2</v>
      </c>
      <c r="O709" s="2">
        <v>20</v>
      </c>
      <c r="P709" s="2">
        <v>3</v>
      </c>
      <c r="Q709" s="2">
        <v>50</v>
      </c>
      <c r="R709" s="2" t="s">
        <v>1657</v>
      </c>
      <c r="S709" s="2" t="s">
        <v>1627</v>
      </c>
      <c r="T709" s="2">
        <v>959</v>
      </c>
      <c r="U709" s="2" t="s">
        <v>37</v>
      </c>
      <c r="V709" s="2" t="s">
        <v>38</v>
      </c>
      <c r="W709" s="2" t="s">
        <v>28</v>
      </c>
    </row>
    <row r="710" spans="1:23" x14ac:dyDescent="0.3">
      <c r="A710" s="2" t="s">
        <v>732</v>
      </c>
      <c r="B710" s="2" t="s">
        <v>22</v>
      </c>
      <c r="C710" s="2" t="s">
        <v>68</v>
      </c>
      <c r="D710" s="2" t="s">
        <v>35</v>
      </c>
      <c r="E710" s="2" t="s">
        <v>36</v>
      </c>
      <c r="F710" s="3">
        <v>44174</v>
      </c>
      <c r="G710" s="2" t="s">
        <v>1628</v>
      </c>
      <c r="H710" s="2" t="s">
        <v>1648</v>
      </c>
      <c r="I710" s="2">
        <v>2020</v>
      </c>
      <c r="J710" s="2" t="s">
        <v>1646</v>
      </c>
      <c r="K710" s="2" t="s">
        <v>1626</v>
      </c>
      <c r="L710" s="2">
        <v>55</v>
      </c>
      <c r="M710" s="2">
        <v>5</v>
      </c>
      <c r="N710" s="2">
        <v>2</v>
      </c>
      <c r="O710" s="2">
        <v>110</v>
      </c>
      <c r="P710" s="2">
        <v>3</v>
      </c>
      <c r="Q710" s="2">
        <v>275</v>
      </c>
      <c r="R710" s="2" t="s">
        <v>1657</v>
      </c>
      <c r="S710" s="2" t="s">
        <v>1627</v>
      </c>
      <c r="T710" s="2">
        <v>128</v>
      </c>
      <c r="U710" s="2" t="s">
        <v>37</v>
      </c>
      <c r="V710" s="2" t="s">
        <v>66</v>
      </c>
      <c r="W710" s="2" t="s">
        <v>59</v>
      </c>
    </row>
    <row r="711" spans="1:23" x14ac:dyDescent="0.3">
      <c r="A711" s="2" t="s">
        <v>733</v>
      </c>
      <c r="B711" s="2" t="s">
        <v>40</v>
      </c>
      <c r="C711" s="2" t="s">
        <v>74</v>
      </c>
      <c r="D711" s="2" t="s">
        <v>64</v>
      </c>
      <c r="E711" s="2" t="s">
        <v>57</v>
      </c>
      <c r="F711" s="3">
        <v>44175</v>
      </c>
      <c r="G711" s="2" t="s">
        <v>1629</v>
      </c>
      <c r="H711" s="2" t="s">
        <v>1648</v>
      </c>
      <c r="I711" s="2">
        <v>2020</v>
      </c>
      <c r="J711" s="2" t="s">
        <v>1646</v>
      </c>
      <c r="K711" s="2" t="s">
        <v>1626</v>
      </c>
      <c r="L711" s="2">
        <v>75</v>
      </c>
      <c r="M711" s="2">
        <v>25</v>
      </c>
      <c r="N711" s="2">
        <v>10</v>
      </c>
      <c r="O711" s="2">
        <v>750</v>
      </c>
      <c r="P711" s="2">
        <v>15</v>
      </c>
      <c r="Q711" s="2">
        <v>1875</v>
      </c>
      <c r="R711" s="2" t="s">
        <v>1657</v>
      </c>
      <c r="S711" s="2" t="s">
        <v>1627</v>
      </c>
      <c r="T711" s="2">
        <v>117</v>
      </c>
      <c r="U711" s="2" t="s">
        <v>26</v>
      </c>
      <c r="V711" s="2" t="s">
        <v>38</v>
      </c>
      <c r="W711" s="2" t="s">
        <v>59</v>
      </c>
    </row>
    <row r="712" spans="1:23" x14ac:dyDescent="0.3">
      <c r="A712" s="2" t="s">
        <v>460</v>
      </c>
      <c r="B712" s="2" t="s">
        <v>22</v>
      </c>
      <c r="C712" s="2" t="s">
        <v>41</v>
      </c>
      <c r="D712" s="2" t="s">
        <v>24</v>
      </c>
      <c r="E712" s="2" t="s">
        <v>53</v>
      </c>
      <c r="F712" s="3">
        <v>44176</v>
      </c>
      <c r="G712" s="2" t="s">
        <v>1630</v>
      </c>
      <c r="H712" s="2" t="s">
        <v>1648</v>
      </c>
      <c r="I712" s="2">
        <v>2020</v>
      </c>
      <c r="J712" s="2" t="s">
        <v>1646</v>
      </c>
      <c r="K712" s="2" t="s">
        <v>1626</v>
      </c>
      <c r="L712" s="2">
        <v>87</v>
      </c>
      <c r="M712" s="2">
        <v>5</v>
      </c>
      <c r="N712" s="2">
        <v>2</v>
      </c>
      <c r="O712" s="2">
        <v>174</v>
      </c>
      <c r="P712" s="2">
        <v>3</v>
      </c>
      <c r="Q712" s="2">
        <v>435</v>
      </c>
      <c r="R712" s="2" t="s">
        <v>1657</v>
      </c>
      <c r="S712" s="2" t="s">
        <v>1627</v>
      </c>
      <c r="T712" s="2">
        <v>726</v>
      </c>
      <c r="U712" s="2" t="s">
        <v>26</v>
      </c>
      <c r="V712" s="2" t="s">
        <v>27</v>
      </c>
      <c r="W712" s="2" t="s">
        <v>45</v>
      </c>
    </row>
    <row r="713" spans="1:23" x14ac:dyDescent="0.3">
      <c r="A713" s="2" t="s">
        <v>734</v>
      </c>
      <c r="B713" s="2" t="s">
        <v>22</v>
      </c>
      <c r="C713" s="2" t="s">
        <v>50</v>
      </c>
      <c r="D713" s="2" t="s">
        <v>64</v>
      </c>
      <c r="E713" s="2" t="s">
        <v>57</v>
      </c>
      <c r="F713" s="3">
        <v>44177</v>
      </c>
      <c r="G713" s="2" t="s">
        <v>1631</v>
      </c>
      <c r="H713" s="2" t="s">
        <v>1648</v>
      </c>
      <c r="I713" s="2">
        <v>2020</v>
      </c>
      <c r="J713" s="2" t="s">
        <v>1646</v>
      </c>
      <c r="K713" s="2" t="s">
        <v>1632</v>
      </c>
      <c r="L713" s="2">
        <v>85</v>
      </c>
      <c r="M713" s="2">
        <v>25</v>
      </c>
      <c r="N713" s="2">
        <v>10</v>
      </c>
      <c r="O713" s="2">
        <v>850</v>
      </c>
      <c r="P713" s="2">
        <v>15</v>
      </c>
      <c r="Q713" s="2">
        <v>2125</v>
      </c>
      <c r="R713" s="2" t="s">
        <v>1657</v>
      </c>
      <c r="S713" s="2" t="s">
        <v>1627</v>
      </c>
      <c r="T713" s="2">
        <v>760</v>
      </c>
      <c r="U713" s="2" t="s">
        <v>37</v>
      </c>
      <c r="V713" s="2" t="s">
        <v>38</v>
      </c>
      <c r="W713" s="2" t="s">
        <v>28</v>
      </c>
    </row>
    <row r="714" spans="1:23" x14ac:dyDescent="0.3">
      <c r="A714" s="2" t="s">
        <v>110</v>
      </c>
      <c r="B714" s="2" t="s">
        <v>40</v>
      </c>
      <c r="C714" s="2" t="s">
        <v>41</v>
      </c>
      <c r="D714" s="2" t="s">
        <v>56</v>
      </c>
      <c r="E714" s="2" t="s">
        <v>57</v>
      </c>
      <c r="F714" s="3">
        <v>44178</v>
      </c>
      <c r="G714" s="2" t="s">
        <v>1633</v>
      </c>
      <c r="H714" s="2" t="s">
        <v>1648</v>
      </c>
      <c r="I714" s="2">
        <v>2020</v>
      </c>
      <c r="J714" s="2" t="s">
        <v>1646</v>
      </c>
      <c r="K714" s="2" t="s">
        <v>1632</v>
      </c>
      <c r="L714" s="2">
        <v>88</v>
      </c>
      <c r="M714" s="2">
        <v>10</v>
      </c>
      <c r="N714" s="2">
        <v>4</v>
      </c>
      <c r="O714" s="2">
        <v>352</v>
      </c>
      <c r="P714" s="2">
        <v>6</v>
      </c>
      <c r="Q714" s="2">
        <v>880</v>
      </c>
      <c r="R714" s="2" t="s">
        <v>1657</v>
      </c>
      <c r="S714" s="2" t="s">
        <v>1627</v>
      </c>
      <c r="T714" s="2">
        <v>957</v>
      </c>
      <c r="U714" s="2" t="s">
        <v>37</v>
      </c>
      <c r="V714" s="2" t="s">
        <v>27</v>
      </c>
      <c r="W714" s="2" t="s">
        <v>59</v>
      </c>
    </row>
    <row r="715" spans="1:23" x14ac:dyDescent="0.3">
      <c r="A715" s="2" t="s">
        <v>735</v>
      </c>
      <c r="B715" s="2" t="s">
        <v>30</v>
      </c>
      <c r="C715" s="2" t="s">
        <v>52</v>
      </c>
      <c r="D715" s="2" t="s">
        <v>32</v>
      </c>
      <c r="E715" s="2" t="s">
        <v>43</v>
      </c>
      <c r="F715" s="3">
        <v>44179</v>
      </c>
      <c r="G715" s="2" t="s">
        <v>1634</v>
      </c>
      <c r="H715" s="2" t="s">
        <v>1648</v>
      </c>
      <c r="I715" s="2">
        <v>2020</v>
      </c>
      <c r="J715" s="2" t="s">
        <v>1646</v>
      </c>
      <c r="K715" s="2" t="s">
        <v>1626</v>
      </c>
      <c r="L715" s="2">
        <v>92</v>
      </c>
      <c r="M715" s="2">
        <v>5</v>
      </c>
      <c r="N715" s="2">
        <v>3</v>
      </c>
      <c r="O715" s="2">
        <v>276</v>
      </c>
      <c r="P715" s="2">
        <v>2</v>
      </c>
      <c r="Q715" s="2">
        <v>460</v>
      </c>
      <c r="R715" s="2" t="s">
        <v>1657</v>
      </c>
      <c r="S715" s="2" t="s">
        <v>1627</v>
      </c>
      <c r="T715" s="2">
        <v>899</v>
      </c>
      <c r="U715" s="2" t="s">
        <v>37</v>
      </c>
      <c r="V715" s="2" t="s">
        <v>27</v>
      </c>
      <c r="W715" s="2" t="s">
        <v>28</v>
      </c>
    </row>
    <row r="716" spans="1:23" x14ac:dyDescent="0.3">
      <c r="A716" s="2" t="s">
        <v>736</v>
      </c>
      <c r="B716" s="2" t="s">
        <v>30</v>
      </c>
      <c r="C716" s="2" t="s">
        <v>52</v>
      </c>
      <c r="D716" s="2" t="s">
        <v>24</v>
      </c>
      <c r="E716" s="2" t="s">
        <v>36</v>
      </c>
      <c r="F716" s="3">
        <v>44180</v>
      </c>
      <c r="G716" s="2" t="s">
        <v>1623</v>
      </c>
      <c r="H716" s="2" t="s">
        <v>1648</v>
      </c>
      <c r="I716" s="2">
        <v>2020</v>
      </c>
      <c r="J716" s="2" t="s">
        <v>1646</v>
      </c>
      <c r="K716" s="2" t="s">
        <v>1626</v>
      </c>
      <c r="L716" s="2">
        <v>87</v>
      </c>
      <c r="M716" s="2">
        <v>5</v>
      </c>
      <c r="N716" s="2">
        <v>2</v>
      </c>
      <c r="O716" s="2">
        <v>174</v>
      </c>
      <c r="P716" s="2">
        <v>3</v>
      </c>
      <c r="Q716" s="2">
        <v>435</v>
      </c>
      <c r="R716" s="2" t="s">
        <v>1656</v>
      </c>
      <c r="S716" s="2" t="s">
        <v>1627</v>
      </c>
      <c r="T716" s="2">
        <v>899</v>
      </c>
      <c r="U716" s="2" t="s">
        <v>37</v>
      </c>
      <c r="V716" s="2" t="s">
        <v>44</v>
      </c>
      <c r="W716" s="2" t="s">
        <v>28</v>
      </c>
    </row>
    <row r="717" spans="1:23" x14ac:dyDescent="0.3">
      <c r="A717" s="2" t="s">
        <v>737</v>
      </c>
      <c r="B717" s="2" t="s">
        <v>30</v>
      </c>
      <c r="C717" s="2" t="s">
        <v>52</v>
      </c>
      <c r="D717" s="2" t="s">
        <v>64</v>
      </c>
      <c r="E717" s="2" t="s">
        <v>43</v>
      </c>
      <c r="F717" s="3">
        <v>44181</v>
      </c>
      <c r="G717" s="2" t="s">
        <v>1628</v>
      </c>
      <c r="H717" s="2" t="s">
        <v>1648</v>
      </c>
      <c r="I717" s="2">
        <v>2020</v>
      </c>
      <c r="J717" s="2" t="s">
        <v>1646</v>
      </c>
      <c r="K717" s="2" t="s">
        <v>1626</v>
      </c>
      <c r="L717" s="2">
        <v>49</v>
      </c>
      <c r="M717" s="2">
        <v>25</v>
      </c>
      <c r="N717" s="2">
        <v>10</v>
      </c>
      <c r="O717" s="2">
        <v>490</v>
      </c>
      <c r="P717" s="2">
        <v>15</v>
      </c>
      <c r="Q717" s="2">
        <v>1225</v>
      </c>
      <c r="R717" s="2" t="s">
        <v>1656</v>
      </c>
      <c r="S717" s="2" t="s">
        <v>1627</v>
      </c>
      <c r="T717" s="2">
        <v>40</v>
      </c>
      <c r="U717" s="2" t="s">
        <v>37</v>
      </c>
      <c r="V717" s="2" t="s">
        <v>27</v>
      </c>
      <c r="W717" s="2" t="s">
        <v>28</v>
      </c>
    </row>
    <row r="718" spans="1:23" x14ac:dyDescent="0.3">
      <c r="A718" s="2" t="s">
        <v>738</v>
      </c>
      <c r="B718" s="2" t="s">
        <v>30</v>
      </c>
      <c r="C718" s="2" t="s">
        <v>50</v>
      </c>
      <c r="D718" s="2" t="s">
        <v>35</v>
      </c>
      <c r="E718" s="2" t="s">
        <v>53</v>
      </c>
      <c r="F718" s="3">
        <v>44182</v>
      </c>
      <c r="G718" s="2" t="s">
        <v>1629</v>
      </c>
      <c r="H718" s="2" t="s">
        <v>1648</v>
      </c>
      <c r="I718" s="2">
        <v>2020</v>
      </c>
      <c r="J718" s="2" t="s">
        <v>1646</v>
      </c>
      <c r="K718" s="2" t="s">
        <v>1626</v>
      </c>
      <c r="L718" s="2">
        <v>90</v>
      </c>
      <c r="M718" s="2">
        <v>5</v>
      </c>
      <c r="N718" s="2">
        <v>2</v>
      </c>
      <c r="O718" s="2">
        <v>180</v>
      </c>
      <c r="P718" s="2">
        <v>3</v>
      </c>
      <c r="Q718" s="2">
        <v>450</v>
      </c>
      <c r="R718" s="2" t="s">
        <v>1656</v>
      </c>
      <c r="S718" s="2" t="s">
        <v>1627</v>
      </c>
      <c r="T718" s="2">
        <v>722</v>
      </c>
      <c r="U718" s="2" t="s">
        <v>37</v>
      </c>
      <c r="V718" s="2" t="s">
        <v>27</v>
      </c>
      <c r="W718" s="2" t="s">
        <v>28</v>
      </c>
    </row>
    <row r="719" spans="1:23" x14ac:dyDescent="0.3">
      <c r="A719" s="2" t="s">
        <v>739</v>
      </c>
      <c r="B719" s="2" t="s">
        <v>40</v>
      </c>
      <c r="C719" s="2" t="s">
        <v>41</v>
      </c>
      <c r="D719" s="2" t="s">
        <v>32</v>
      </c>
      <c r="E719" s="2" t="s">
        <v>48</v>
      </c>
      <c r="F719" s="3">
        <v>44183</v>
      </c>
      <c r="G719" s="2" t="s">
        <v>1630</v>
      </c>
      <c r="H719" s="2" t="s">
        <v>1648</v>
      </c>
      <c r="I719" s="2">
        <v>2020</v>
      </c>
      <c r="J719" s="2" t="s">
        <v>1646</v>
      </c>
      <c r="K719" s="2" t="s">
        <v>1626</v>
      </c>
      <c r="L719" s="2">
        <v>20</v>
      </c>
      <c r="M719" s="2">
        <v>5</v>
      </c>
      <c r="N719" s="2">
        <v>3</v>
      </c>
      <c r="O719" s="2">
        <v>60</v>
      </c>
      <c r="P719" s="2">
        <v>2</v>
      </c>
      <c r="Q719" s="2">
        <v>100</v>
      </c>
      <c r="R719" s="2" t="s">
        <v>1657</v>
      </c>
      <c r="S719" s="2" t="s">
        <v>1627</v>
      </c>
      <c r="T719" s="2">
        <v>187</v>
      </c>
      <c r="U719" s="2" t="s">
        <v>37</v>
      </c>
      <c r="V719" s="2" t="s">
        <v>27</v>
      </c>
      <c r="W719" s="2" t="s">
        <v>28</v>
      </c>
    </row>
    <row r="720" spans="1:23" x14ac:dyDescent="0.3">
      <c r="A720" s="2" t="s">
        <v>740</v>
      </c>
      <c r="B720" s="2" t="s">
        <v>30</v>
      </c>
      <c r="C720" s="2" t="s">
        <v>50</v>
      </c>
      <c r="D720" s="2" t="s">
        <v>64</v>
      </c>
      <c r="E720" s="2" t="s">
        <v>53</v>
      </c>
      <c r="F720" s="3">
        <v>44184</v>
      </c>
      <c r="G720" s="2" t="s">
        <v>1631</v>
      </c>
      <c r="H720" s="2" t="s">
        <v>1648</v>
      </c>
      <c r="I720" s="2">
        <v>2020</v>
      </c>
      <c r="J720" s="2" t="s">
        <v>1646</v>
      </c>
      <c r="K720" s="2" t="s">
        <v>1632</v>
      </c>
      <c r="L720" s="2">
        <v>72</v>
      </c>
      <c r="M720" s="2">
        <v>25</v>
      </c>
      <c r="N720" s="2">
        <v>10</v>
      </c>
      <c r="O720" s="2">
        <v>720</v>
      </c>
      <c r="P720" s="2">
        <v>15</v>
      </c>
      <c r="Q720" s="2">
        <v>1800</v>
      </c>
      <c r="R720" s="2" t="s">
        <v>1657</v>
      </c>
      <c r="S720" s="2" t="s">
        <v>1627</v>
      </c>
      <c r="T720" s="2">
        <v>495</v>
      </c>
      <c r="U720" s="2" t="s">
        <v>26</v>
      </c>
      <c r="V720" s="2" t="s">
        <v>66</v>
      </c>
      <c r="W720" s="2" t="s">
        <v>59</v>
      </c>
    </row>
    <row r="721" spans="1:23" x14ac:dyDescent="0.3">
      <c r="A721" s="2" t="s">
        <v>741</v>
      </c>
      <c r="B721" s="2" t="s">
        <v>30</v>
      </c>
      <c r="C721" s="2" t="s">
        <v>50</v>
      </c>
      <c r="D721" s="2" t="s">
        <v>32</v>
      </c>
      <c r="E721" s="2" t="s">
        <v>57</v>
      </c>
      <c r="F721" s="3">
        <v>44185</v>
      </c>
      <c r="G721" s="2" t="s">
        <v>1633</v>
      </c>
      <c r="H721" s="2" t="s">
        <v>1648</v>
      </c>
      <c r="I721" s="2">
        <v>2020</v>
      </c>
      <c r="J721" s="2" t="s">
        <v>1646</v>
      </c>
      <c r="K721" s="2" t="s">
        <v>1632</v>
      </c>
      <c r="L721" s="2">
        <v>57</v>
      </c>
      <c r="M721" s="2">
        <v>5</v>
      </c>
      <c r="N721" s="2">
        <v>3</v>
      </c>
      <c r="O721" s="2">
        <v>171</v>
      </c>
      <c r="P721" s="2">
        <v>2</v>
      </c>
      <c r="Q721" s="2">
        <v>285</v>
      </c>
      <c r="R721" s="2" t="s">
        <v>1657</v>
      </c>
      <c r="S721" s="2" t="s">
        <v>1627</v>
      </c>
      <c r="T721" s="2">
        <v>985</v>
      </c>
      <c r="U721" s="2" t="s">
        <v>37</v>
      </c>
      <c r="V721" s="2" t="s">
        <v>27</v>
      </c>
      <c r="W721" s="2" t="s">
        <v>45</v>
      </c>
    </row>
    <row r="722" spans="1:23" x14ac:dyDescent="0.3">
      <c r="A722" s="2" t="s">
        <v>742</v>
      </c>
      <c r="B722" s="2" t="s">
        <v>30</v>
      </c>
      <c r="C722" s="2" t="s">
        <v>52</v>
      </c>
      <c r="D722" s="2" t="s">
        <v>24</v>
      </c>
      <c r="E722" s="2" t="s">
        <v>43</v>
      </c>
      <c r="F722" s="3">
        <v>44186</v>
      </c>
      <c r="G722" s="2" t="s">
        <v>1634</v>
      </c>
      <c r="H722" s="2" t="s">
        <v>1648</v>
      </c>
      <c r="I722" s="2">
        <v>2020</v>
      </c>
      <c r="J722" s="2" t="s">
        <v>1646</v>
      </c>
      <c r="K722" s="2" t="s">
        <v>1626</v>
      </c>
      <c r="L722" s="2">
        <v>59</v>
      </c>
      <c r="M722" s="2">
        <v>5</v>
      </c>
      <c r="N722" s="2">
        <v>2</v>
      </c>
      <c r="O722" s="2">
        <v>118</v>
      </c>
      <c r="P722" s="2">
        <v>3</v>
      </c>
      <c r="Q722" s="2">
        <v>295</v>
      </c>
      <c r="R722" s="2" t="s">
        <v>1657</v>
      </c>
      <c r="S722" s="2" t="s">
        <v>1627</v>
      </c>
      <c r="T722" s="2">
        <v>556</v>
      </c>
      <c r="U722" s="2" t="s">
        <v>37</v>
      </c>
      <c r="V722" s="2" t="s">
        <v>27</v>
      </c>
      <c r="W722" s="2" t="s">
        <v>28</v>
      </c>
    </row>
    <row r="723" spans="1:23" x14ac:dyDescent="0.3">
      <c r="A723" s="2" t="s">
        <v>743</v>
      </c>
      <c r="B723" s="2" t="s">
        <v>30</v>
      </c>
      <c r="C723" s="2" t="s">
        <v>74</v>
      </c>
      <c r="D723" s="2" t="s">
        <v>42</v>
      </c>
      <c r="E723" s="2" t="s">
        <v>57</v>
      </c>
      <c r="F723" s="3">
        <v>44187</v>
      </c>
      <c r="G723" s="2" t="s">
        <v>1623</v>
      </c>
      <c r="H723" s="2" t="s">
        <v>1648</v>
      </c>
      <c r="I723" s="2">
        <v>2020</v>
      </c>
      <c r="J723" s="2" t="s">
        <v>1646</v>
      </c>
      <c r="K723" s="2" t="s">
        <v>1626</v>
      </c>
      <c r="L723" s="2">
        <v>78</v>
      </c>
      <c r="M723" s="2">
        <v>15</v>
      </c>
      <c r="N723" s="2">
        <v>5</v>
      </c>
      <c r="O723" s="2">
        <v>390</v>
      </c>
      <c r="P723" s="2">
        <v>10</v>
      </c>
      <c r="Q723" s="2">
        <v>1170</v>
      </c>
      <c r="R723" s="2" t="s">
        <v>1656</v>
      </c>
      <c r="S723" s="2" t="s">
        <v>1627</v>
      </c>
      <c r="T723" s="2">
        <v>488</v>
      </c>
      <c r="U723" s="2" t="s">
        <v>37</v>
      </c>
      <c r="V723" s="2" t="s">
        <v>66</v>
      </c>
      <c r="W723" s="2" t="s">
        <v>28</v>
      </c>
    </row>
    <row r="724" spans="1:23" x14ac:dyDescent="0.3">
      <c r="A724" s="2" t="s">
        <v>744</v>
      </c>
      <c r="B724" s="2" t="s">
        <v>40</v>
      </c>
      <c r="C724" s="2" t="s">
        <v>31</v>
      </c>
      <c r="D724" s="2" t="s">
        <v>64</v>
      </c>
      <c r="E724" s="2" t="s">
        <v>57</v>
      </c>
      <c r="F724" s="3">
        <v>44188</v>
      </c>
      <c r="G724" s="2" t="s">
        <v>1628</v>
      </c>
      <c r="H724" s="2" t="s">
        <v>1648</v>
      </c>
      <c r="I724" s="2">
        <v>2020</v>
      </c>
      <c r="J724" s="2" t="s">
        <v>1646</v>
      </c>
      <c r="K724" s="2" t="s">
        <v>1626</v>
      </c>
      <c r="L724" s="2">
        <v>72</v>
      </c>
      <c r="M724" s="2">
        <v>25</v>
      </c>
      <c r="N724" s="2">
        <v>10</v>
      </c>
      <c r="O724" s="2">
        <v>720</v>
      </c>
      <c r="P724" s="2">
        <v>15</v>
      </c>
      <c r="Q724" s="2">
        <v>1800</v>
      </c>
      <c r="R724" s="2" t="s">
        <v>1656</v>
      </c>
      <c r="S724" s="2" t="s">
        <v>1627</v>
      </c>
      <c r="T724" s="2">
        <v>899</v>
      </c>
      <c r="U724" s="2" t="s">
        <v>26</v>
      </c>
      <c r="V724" s="2" t="s">
        <v>44</v>
      </c>
      <c r="W724" s="2" t="s">
        <v>28</v>
      </c>
    </row>
    <row r="725" spans="1:23" x14ac:dyDescent="0.3">
      <c r="A725" s="2" t="s">
        <v>745</v>
      </c>
      <c r="B725" s="2" t="s">
        <v>22</v>
      </c>
      <c r="C725" s="2" t="s">
        <v>68</v>
      </c>
      <c r="D725" s="2" t="s">
        <v>24</v>
      </c>
      <c r="E725" s="2" t="s">
        <v>57</v>
      </c>
      <c r="F725" s="3">
        <v>44189</v>
      </c>
      <c r="G725" s="2" t="s">
        <v>1629</v>
      </c>
      <c r="H725" s="2" t="s">
        <v>1648</v>
      </c>
      <c r="I725" s="2">
        <v>2020</v>
      </c>
      <c r="J725" s="2" t="s">
        <v>1646</v>
      </c>
      <c r="K725" s="2" t="s">
        <v>1626</v>
      </c>
      <c r="L725" s="2">
        <v>14</v>
      </c>
      <c r="M725" s="2">
        <v>5</v>
      </c>
      <c r="N725" s="2">
        <v>2</v>
      </c>
      <c r="O725" s="2">
        <v>28</v>
      </c>
      <c r="P725" s="2">
        <v>3</v>
      </c>
      <c r="Q725" s="2">
        <v>70</v>
      </c>
      <c r="R725" s="2" t="s">
        <v>1657</v>
      </c>
      <c r="S725" s="2" t="s">
        <v>1627</v>
      </c>
      <c r="T725" s="2">
        <v>889</v>
      </c>
      <c r="U725" s="2" t="s">
        <v>26</v>
      </c>
      <c r="V725" s="2" t="s">
        <v>44</v>
      </c>
      <c r="W725" s="2" t="s">
        <v>45</v>
      </c>
    </row>
    <row r="726" spans="1:23" x14ac:dyDescent="0.3">
      <c r="A726" s="2" t="s">
        <v>746</v>
      </c>
      <c r="B726" s="2" t="s">
        <v>22</v>
      </c>
      <c r="C726" s="2" t="s">
        <v>50</v>
      </c>
      <c r="D726" s="2" t="s">
        <v>32</v>
      </c>
      <c r="E726" s="2" t="s">
        <v>25</v>
      </c>
      <c r="F726" s="3">
        <v>44190</v>
      </c>
      <c r="G726" s="2" t="s">
        <v>1630</v>
      </c>
      <c r="H726" s="2" t="s">
        <v>1648</v>
      </c>
      <c r="I726" s="2">
        <v>2020</v>
      </c>
      <c r="J726" s="2" t="s">
        <v>1646</v>
      </c>
      <c r="K726" s="2" t="s">
        <v>1626</v>
      </c>
      <c r="L726" s="2">
        <v>25</v>
      </c>
      <c r="M726" s="2">
        <v>5</v>
      </c>
      <c r="N726" s="2">
        <v>3</v>
      </c>
      <c r="O726" s="2">
        <v>75</v>
      </c>
      <c r="P726" s="2">
        <v>2</v>
      </c>
      <c r="Q726" s="2">
        <v>125</v>
      </c>
      <c r="R726" s="2" t="s">
        <v>1657</v>
      </c>
      <c r="S726" s="2" t="s">
        <v>1627</v>
      </c>
      <c r="T726" s="2">
        <v>325</v>
      </c>
      <c r="U726" s="2" t="s">
        <v>37</v>
      </c>
      <c r="V726" s="2" t="s">
        <v>27</v>
      </c>
      <c r="W726" s="2" t="s">
        <v>59</v>
      </c>
    </row>
    <row r="727" spans="1:23" x14ac:dyDescent="0.3">
      <c r="A727" s="2" t="s">
        <v>747</v>
      </c>
      <c r="B727" s="2" t="s">
        <v>22</v>
      </c>
      <c r="C727" s="2" t="s">
        <v>34</v>
      </c>
      <c r="D727" s="2" t="s">
        <v>42</v>
      </c>
      <c r="E727" s="2" t="s">
        <v>48</v>
      </c>
      <c r="F727" s="3">
        <v>44191</v>
      </c>
      <c r="G727" s="2" t="s">
        <v>1631</v>
      </c>
      <c r="H727" s="2" t="s">
        <v>1648</v>
      </c>
      <c r="I727" s="2">
        <v>2020</v>
      </c>
      <c r="J727" s="2" t="s">
        <v>1646</v>
      </c>
      <c r="K727" s="2" t="s">
        <v>1632</v>
      </c>
      <c r="L727" s="2">
        <v>65</v>
      </c>
      <c r="M727" s="2">
        <v>15</v>
      </c>
      <c r="N727" s="2">
        <v>5</v>
      </c>
      <c r="O727" s="2">
        <v>325</v>
      </c>
      <c r="P727" s="2">
        <v>10</v>
      </c>
      <c r="Q727" s="2">
        <v>975</v>
      </c>
      <c r="R727" s="2" t="s">
        <v>1656</v>
      </c>
      <c r="S727" s="2" t="s">
        <v>1627</v>
      </c>
      <c r="T727" s="2">
        <v>205</v>
      </c>
      <c r="U727" s="2" t="s">
        <v>26</v>
      </c>
      <c r="V727" s="2" t="s">
        <v>38</v>
      </c>
      <c r="W727" s="2" t="s">
        <v>59</v>
      </c>
    </row>
    <row r="728" spans="1:23" x14ac:dyDescent="0.3">
      <c r="A728" s="2" t="s">
        <v>534</v>
      </c>
      <c r="B728" s="2" t="s">
        <v>61</v>
      </c>
      <c r="C728" s="2" t="s">
        <v>31</v>
      </c>
      <c r="D728" s="2" t="s">
        <v>32</v>
      </c>
      <c r="E728" s="2" t="s">
        <v>53</v>
      </c>
      <c r="F728" s="3">
        <v>44192</v>
      </c>
      <c r="G728" s="2" t="s">
        <v>1633</v>
      </c>
      <c r="H728" s="2" t="s">
        <v>1648</v>
      </c>
      <c r="I728" s="2">
        <v>2020</v>
      </c>
      <c r="J728" s="2" t="s">
        <v>1646</v>
      </c>
      <c r="K728" s="2" t="s">
        <v>1632</v>
      </c>
      <c r="L728" s="2">
        <v>92</v>
      </c>
      <c r="M728" s="2">
        <v>5</v>
      </c>
      <c r="N728" s="2">
        <v>3</v>
      </c>
      <c r="O728" s="2">
        <v>276</v>
      </c>
      <c r="P728" s="2">
        <v>2</v>
      </c>
      <c r="Q728" s="2">
        <v>460</v>
      </c>
      <c r="R728" s="2" t="s">
        <v>1656</v>
      </c>
      <c r="S728" s="2" t="s">
        <v>1627</v>
      </c>
      <c r="T728" s="2">
        <v>622</v>
      </c>
      <c r="U728" s="2" t="s">
        <v>37</v>
      </c>
      <c r="V728" s="2" t="s">
        <v>27</v>
      </c>
      <c r="W728" s="2" t="s">
        <v>59</v>
      </c>
    </row>
    <row r="729" spans="1:23" x14ac:dyDescent="0.3">
      <c r="A729" s="2" t="s">
        <v>748</v>
      </c>
      <c r="B729" s="2" t="s">
        <v>22</v>
      </c>
      <c r="C729" s="2" t="s">
        <v>31</v>
      </c>
      <c r="D729" s="2" t="s">
        <v>47</v>
      </c>
      <c r="E729" s="2" t="s">
        <v>53</v>
      </c>
      <c r="F729" s="3">
        <v>44193</v>
      </c>
      <c r="G729" s="2" t="s">
        <v>1634</v>
      </c>
      <c r="H729" s="2" t="s">
        <v>1648</v>
      </c>
      <c r="I729" s="2">
        <v>2020</v>
      </c>
      <c r="J729" s="2" t="s">
        <v>1646</v>
      </c>
      <c r="K729" s="2" t="s">
        <v>1626</v>
      </c>
      <c r="L729" s="2">
        <v>87</v>
      </c>
      <c r="M729" s="2">
        <v>40</v>
      </c>
      <c r="N729" s="2">
        <v>7</v>
      </c>
      <c r="O729" s="2">
        <v>609</v>
      </c>
      <c r="P729" s="2">
        <v>33</v>
      </c>
      <c r="Q729" s="2">
        <v>3480</v>
      </c>
      <c r="R729" s="2" t="s">
        <v>1656</v>
      </c>
      <c r="S729" s="2" t="s">
        <v>1627</v>
      </c>
      <c r="T729" s="2">
        <v>833</v>
      </c>
      <c r="U729" s="2" t="s">
        <v>37</v>
      </c>
      <c r="V729" s="2" t="s">
        <v>66</v>
      </c>
      <c r="W729" s="2" t="s">
        <v>28</v>
      </c>
    </row>
    <row r="730" spans="1:23" x14ac:dyDescent="0.3">
      <c r="A730" s="2" t="s">
        <v>749</v>
      </c>
      <c r="B730" s="2" t="s">
        <v>30</v>
      </c>
      <c r="C730" s="2" t="s">
        <v>68</v>
      </c>
      <c r="D730" s="2" t="s">
        <v>47</v>
      </c>
      <c r="E730" s="2" t="s">
        <v>43</v>
      </c>
      <c r="F730" s="3">
        <v>44194</v>
      </c>
      <c r="G730" s="2" t="s">
        <v>1623</v>
      </c>
      <c r="H730" s="2" t="s">
        <v>1648</v>
      </c>
      <c r="I730" s="2">
        <v>2020</v>
      </c>
      <c r="J730" s="2" t="s">
        <v>1646</v>
      </c>
      <c r="K730" s="2" t="s">
        <v>1626</v>
      </c>
      <c r="L730" s="2">
        <v>15</v>
      </c>
      <c r="M730" s="2">
        <v>40</v>
      </c>
      <c r="N730" s="2">
        <v>7</v>
      </c>
      <c r="O730" s="2">
        <v>105</v>
      </c>
      <c r="P730" s="2">
        <v>33</v>
      </c>
      <c r="Q730" s="2">
        <v>600</v>
      </c>
      <c r="R730" s="2" t="s">
        <v>1656</v>
      </c>
      <c r="S730" s="2" t="s">
        <v>1627</v>
      </c>
      <c r="T730" s="2">
        <v>429</v>
      </c>
      <c r="U730" s="2" t="s">
        <v>26</v>
      </c>
      <c r="V730" s="2" t="s">
        <v>44</v>
      </c>
      <c r="W730" s="2" t="s">
        <v>28</v>
      </c>
    </row>
    <row r="731" spans="1:23" x14ac:dyDescent="0.3">
      <c r="A731" s="2" t="s">
        <v>750</v>
      </c>
      <c r="B731" s="2" t="s">
        <v>30</v>
      </c>
      <c r="C731" s="2" t="s">
        <v>23</v>
      </c>
      <c r="D731" s="2" t="s">
        <v>56</v>
      </c>
      <c r="E731" s="2" t="s">
        <v>43</v>
      </c>
      <c r="F731" s="3">
        <v>44195</v>
      </c>
      <c r="G731" s="2" t="s">
        <v>1628</v>
      </c>
      <c r="H731" s="2" t="s">
        <v>1648</v>
      </c>
      <c r="I731" s="2">
        <v>2020</v>
      </c>
      <c r="J731" s="2" t="s">
        <v>1646</v>
      </c>
      <c r="K731" s="2" t="s">
        <v>1626</v>
      </c>
      <c r="L731" s="2">
        <v>28</v>
      </c>
      <c r="M731" s="2">
        <v>10</v>
      </c>
      <c r="N731" s="2">
        <v>4</v>
      </c>
      <c r="O731" s="2">
        <v>112</v>
      </c>
      <c r="P731" s="2">
        <v>6</v>
      </c>
      <c r="Q731" s="2">
        <v>280</v>
      </c>
      <c r="R731" s="2" t="s">
        <v>1657</v>
      </c>
      <c r="S731" s="2" t="s">
        <v>1627</v>
      </c>
      <c r="T731" s="2">
        <v>975</v>
      </c>
      <c r="U731" s="2" t="s">
        <v>26</v>
      </c>
      <c r="V731" s="2" t="s">
        <v>38</v>
      </c>
      <c r="W731" s="2" t="s">
        <v>28</v>
      </c>
    </row>
    <row r="732" spans="1:23" x14ac:dyDescent="0.3">
      <c r="A732" s="2" t="s">
        <v>751</v>
      </c>
      <c r="B732" s="2" t="s">
        <v>30</v>
      </c>
      <c r="C732" s="2" t="s">
        <v>68</v>
      </c>
      <c r="D732" s="2" t="s">
        <v>64</v>
      </c>
      <c r="E732" s="2" t="s">
        <v>36</v>
      </c>
      <c r="F732" s="3">
        <v>44196</v>
      </c>
      <c r="G732" s="2" t="s">
        <v>1629</v>
      </c>
      <c r="H732" s="2" t="s">
        <v>1648</v>
      </c>
      <c r="I732" s="2">
        <v>2020</v>
      </c>
      <c r="J732" s="2" t="s">
        <v>1646</v>
      </c>
      <c r="K732" s="2" t="s">
        <v>1626</v>
      </c>
      <c r="L732" s="2">
        <v>77</v>
      </c>
      <c r="M732" s="2">
        <v>25</v>
      </c>
      <c r="N732" s="2">
        <v>10</v>
      </c>
      <c r="O732" s="2">
        <v>770</v>
      </c>
      <c r="P732" s="2">
        <v>15</v>
      </c>
      <c r="Q732" s="2">
        <v>1925</v>
      </c>
      <c r="R732" s="2" t="s">
        <v>1656</v>
      </c>
      <c r="S732" s="2" t="s">
        <v>1627</v>
      </c>
      <c r="T732" s="2">
        <v>229</v>
      </c>
      <c r="U732" s="2" t="s">
        <v>26</v>
      </c>
      <c r="V732" s="2" t="s">
        <v>66</v>
      </c>
      <c r="W732" s="2" t="s">
        <v>59</v>
      </c>
    </row>
    <row r="733" spans="1:23" x14ac:dyDescent="0.3">
      <c r="A733" s="2" t="s">
        <v>752</v>
      </c>
      <c r="B733" s="2" t="s">
        <v>22</v>
      </c>
      <c r="C733" s="2" t="s">
        <v>74</v>
      </c>
      <c r="D733" s="2" t="s">
        <v>64</v>
      </c>
      <c r="E733" s="2" t="s">
        <v>48</v>
      </c>
      <c r="F733" s="3">
        <v>44197</v>
      </c>
      <c r="G733" s="2" t="s">
        <v>1630</v>
      </c>
      <c r="H733" s="2" t="s">
        <v>1624</v>
      </c>
      <c r="I733" s="2">
        <v>2021</v>
      </c>
      <c r="J733" s="2" t="s">
        <v>1625</v>
      </c>
      <c r="K733" s="2" t="s">
        <v>1626</v>
      </c>
      <c r="L733" s="2">
        <v>67</v>
      </c>
      <c r="M733" s="2">
        <v>25</v>
      </c>
      <c r="N733" s="2">
        <v>10</v>
      </c>
      <c r="O733" s="2">
        <v>670</v>
      </c>
      <c r="P733" s="2">
        <v>15</v>
      </c>
      <c r="Q733" s="2">
        <v>1675</v>
      </c>
      <c r="R733" s="2" t="s">
        <v>1657</v>
      </c>
      <c r="S733" s="2" t="s">
        <v>1627</v>
      </c>
      <c r="T733" s="2">
        <v>140</v>
      </c>
      <c r="U733" s="2" t="s">
        <v>37</v>
      </c>
      <c r="V733" s="2" t="s">
        <v>66</v>
      </c>
      <c r="W733" s="2" t="s">
        <v>59</v>
      </c>
    </row>
    <row r="734" spans="1:23" x14ac:dyDescent="0.3">
      <c r="A734" s="2" t="s">
        <v>753</v>
      </c>
      <c r="B734" s="2" t="s">
        <v>61</v>
      </c>
      <c r="C734" s="2" t="s">
        <v>74</v>
      </c>
      <c r="D734" s="2" t="s">
        <v>42</v>
      </c>
      <c r="E734" s="2" t="s">
        <v>57</v>
      </c>
      <c r="F734" s="3">
        <v>44198</v>
      </c>
      <c r="G734" s="2" t="s">
        <v>1631</v>
      </c>
      <c r="H734" s="2" t="s">
        <v>1624</v>
      </c>
      <c r="I734" s="2">
        <v>2021</v>
      </c>
      <c r="J734" s="2" t="s">
        <v>1625</v>
      </c>
      <c r="K734" s="2" t="s">
        <v>1632</v>
      </c>
      <c r="L734" s="2">
        <v>50</v>
      </c>
      <c r="M734" s="2">
        <v>15</v>
      </c>
      <c r="N734" s="2">
        <v>5</v>
      </c>
      <c r="O734" s="2">
        <v>250</v>
      </c>
      <c r="P734" s="2">
        <v>10</v>
      </c>
      <c r="Q734" s="2">
        <v>750</v>
      </c>
      <c r="R734" s="2" t="s">
        <v>1657</v>
      </c>
      <c r="S734" s="2" t="s">
        <v>1627</v>
      </c>
      <c r="T734" s="2">
        <v>225</v>
      </c>
      <c r="U734" s="2" t="s">
        <v>26</v>
      </c>
      <c r="V734" s="2" t="s">
        <v>27</v>
      </c>
      <c r="W734" s="2" t="s">
        <v>59</v>
      </c>
    </row>
    <row r="735" spans="1:23" x14ac:dyDescent="0.3">
      <c r="A735" s="2" t="s">
        <v>754</v>
      </c>
      <c r="B735" s="2" t="s">
        <v>61</v>
      </c>
      <c r="C735" s="2" t="s">
        <v>34</v>
      </c>
      <c r="D735" s="2" t="s">
        <v>47</v>
      </c>
      <c r="E735" s="2" t="s">
        <v>43</v>
      </c>
      <c r="F735" s="3">
        <v>44199</v>
      </c>
      <c r="G735" s="2" t="s">
        <v>1633</v>
      </c>
      <c r="H735" s="2" t="s">
        <v>1624</v>
      </c>
      <c r="I735" s="2">
        <v>2021</v>
      </c>
      <c r="J735" s="2" t="s">
        <v>1625</v>
      </c>
      <c r="K735" s="2" t="s">
        <v>1632</v>
      </c>
      <c r="L735" s="2">
        <v>78</v>
      </c>
      <c r="M735" s="2">
        <v>40</v>
      </c>
      <c r="N735" s="2">
        <v>7</v>
      </c>
      <c r="O735" s="2">
        <v>546</v>
      </c>
      <c r="P735" s="2">
        <v>33</v>
      </c>
      <c r="Q735" s="2">
        <v>3120</v>
      </c>
      <c r="R735" s="2" t="s">
        <v>1657</v>
      </c>
      <c r="S735" s="2" t="s">
        <v>1627</v>
      </c>
      <c r="T735" s="2">
        <v>946</v>
      </c>
      <c r="U735" s="2" t="s">
        <v>26</v>
      </c>
      <c r="V735" s="2" t="s">
        <v>38</v>
      </c>
      <c r="W735" s="2" t="s">
        <v>59</v>
      </c>
    </row>
    <row r="736" spans="1:23" x14ac:dyDescent="0.3">
      <c r="A736" s="2" t="s">
        <v>755</v>
      </c>
      <c r="B736" s="2" t="s">
        <v>22</v>
      </c>
      <c r="C736" s="2" t="s">
        <v>23</v>
      </c>
      <c r="D736" s="2" t="s">
        <v>64</v>
      </c>
      <c r="E736" s="2" t="s">
        <v>57</v>
      </c>
      <c r="F736" s="3">
        <v>44200</v>
      </c>
      <c r="G736" s="2" t="s">
        <v>1634</v>
      </c>
      <c r="H736" s="2" t="s">
        <v>1624</v>
      </c>
      <c r="I736" s="2">
        <v>2021</v>
      </c>
      <c r="J736" s="2" t="s">
        <v>1625</v>
      </c>
      <c r="K736" s="2" t="s">
        <v>1626</v>
      </c>
      <c r="L736" s="2">
        <v>39</v>
      </c>
      <c r="M736" s="2">
        <v>25</v>
      </c>
      <c r="N736" s="2">
        <v>10</v>
      </c>
      <c r="O736" s="2">
        <v>390</v>
      </c>
      <c r="P736" s="2">
        <v>15</v>
      </c>
      <c r="Q736" s="2">
        <v>975</v>
      </c>
      <c r="R736" s="2" t="s">
        <v>1657</v>
      </c>
      <c r="S736" s="2" t="s">
        <v>1627</v>
      </c>
      <c r="T736" s="2">
        <v>264</v>
      </c>
      <c r="U736" s="2" t="s">
        <v>26</v>
      </c>
      <c r="V736" s="2" t="s">
        <v>27</v>
      </c>
      <c r="W736" s="2" t="s">
        <v>45</v>
      </c>
    </row>
    <row r="737" spans="1:23" x14ac:dyDescent="0.3">
      <c r="A737" s="2" t="s">
        <v>756</v>
      </c>
      <c r="B737" s="2" t="s">
        <v>30</v>
      </c>
      <c r="C737" s="2" t="s">
        <v>41</v>
      </c>
      <c r="D737" s="2" t="s">
        <v>32</v>
      </c>
      <c r="E737" s="2" t="s">
        <v>36</v>
      </c>
      <c r="F737" s="3">
        <v>44201</v>
      </c>
      <c r="G737" s="2" t="s">
        <v>1623</v>
      </c>
      <c r="H737" s="2" t="s">
        <v>1624</v>
      </c>
      <c r="I737" s="2">
        <v>2021</v>
      </c>
      <c r="J737" s="2" t="s">
        <v>1625</v>
      </c>
      <c r="K737" s="2" t="s">
        <v>1626</v>
      </c>
      <c r="L737" s="2">
        <v>67</v>
      </c>
      <c r="M737" s="2">
        <v>5</v>
      </c>
      <c r="N737" s="2">
        <v>3</v>
      </c>
      <c r="O737" s="2">
        <v>201</v>
      </c>
      <c r="P737" s="2">
        <v>2</v>
      </c>
      <c r="Q737" s="2">
        <v>335</v>
      </c>
      <c r="R737" s="2" t="s">
        <v>1657</v>
      </c>
      <c r="S737" s="2" t="s">
        <v>1627</v>
      </c>
      <c r="T737" s="2">
        <v>856</v>
      </c>
      <c r="U737" s="2" t="s">
        <v>26</v>
      </c>
      <c r="V737" s="2" t="s">
        <v>44</v>
      </c>
      <c r="W737" s="2" t="s">
        <v>45</v>
      </c>
    </row>
    <row r="738" spans="1:23" x14ac:dyDescent="0.3">
      <c r="A738" s="2" t="s">
        <v>757</v>
      </c>
      <c r="B738" s="2" t="s">
        <v>61</v>
      </c>
      <c r="C738" s="2" t="s">
        <v>41</v>
      </c>
      <c r="D738" s="2" t="s">
        <v>32</v>
      </c>
      <c r="E738" s="2" t="s">
        <v>48</v>
      </c>
      <c r="F738" s="3">
        <v>44202</v>
      </c>
      <c r="G738" s="2" t="s">
        <v>1628</v>
      </c>
      <c r="H738" s="2" t="s">
        <v>1624</v>
      </c>
      <c r="I738" s="2">
        <v>2021</v>
      </c>
      <c r="J738" s="2" t="s">
        <v>1625</v>
      </c>
      <c r="K738" s="2" t="s">
        <v>1626</v>
      </c>
      <c r="L738" s="2">
        <v>12</v>
      </c>
      <c r="M738" s="2">
        <v>5</v>
      </c>
      <c r="N738" s="2">
        <v>3</v>
      </c>
      <c r="O738" s="2">
        <v>36</v>
      </c>
      <c r="P738" s="2">
        <v>2</v>
      </c>
      <c r="Q738" s="2">
        <v>60</v>
      </c>
      <c r="R738" s="2" t="s">
        <v>1656</v>
      </c>
      <c r="S738" s="2" t="s">
        <v>1627</v>
      </c>
      <c r="T738" s="2">
        <v>121</v>
      </c>
      <c r="U738" s="2" t="s">
        <v>37</v>
      </c>
      <c r="V738" s="2" t="s">
        <v>38</v>
      </c>
      <c r="W738" s="2" t="s">
        <v>28</v>
      </c>
    </row>
    <row r="739" spans="1:23" x14ac:dyDescent="0.3">
      <c r="A739" s="2" t="s">
        <v>758</v>
      </c>
      <c r="B739" s="2" t="s">
        <v>61</v>
      </c>
      <c r="C739" s="2" t="s">
        <v>34</v>
      </c>
      <c r="D739" s="2" t="s">
        <v>35</v>
      </c>
      <c r="E739" s="2" t="s">
        <v>57</v>
      </c>
      <c r="F739" s="3">
        <v>44203</v>
      </c>
      <c r="G739" s="2" t="s">
        <v>1629</v>
      </c>
      <c r="H739" s="2" t="s">
        <v>1624</v>
      </c>
      <c r="I739" s="2">
        <v>2021</v>
      </c>
      <c r="J739" s="2" t="s">
        <v>1625</v>
      </c>
      <c r="K739" s="2" t="s">
        <v>1626</v>
      </c>
      <c r="L739" s="2">
        <v>83</v>
      </c>
      <c r="M739" s="2">
        <v>5</v>
      </c>
      <c r="N739" s="2">
        <v>2</v>
      </c>
      <c r="O739" s="2">
        <v>166</v>
      </c>
      <c r="P739" s="2">
        <v>3</v>
      </c>
      <c r="Q739" s="2">
        <v>415</v>
      </c>
      <c r="R739" s="2" t="s">
        <v>1657</v>
      </c>
      <c r="S739" s="2" t="s">
        <v>1627</v>
      </c>
      <c r="T739" s="2">
        <v>532</v>
      </c>
      <c r="U739" s="2" t="s">
        <v>37</v>
      </c>
      <c r="V739" s="2" t="s">
        <v>44</v>
      </c>
      <c r="W739" s="2" t="s">
        <v>45</v>
      </c>
    </row>
    <row r="740" spans="1:23" x14ac:dyDescent="0.3">
      <c r="A740" s="2" t="s">
        <v>759</v>
      </c>
      <c r="B740" s="2" t="s">
        <v>22</v>
      </c>
      <c r="C740" s="2" t="s">
        <v>70</v>
      </c>
      <c r="D740" s="2" t="s">
        <v>56</v>
      </c>
      <c r="E740" s="2" t="s">
        <v>25</v>
      </c>
      <c r="F740" s="3">
        <v>44204</v>
      </c>
      <c r="G740" s="2" t="s">
        <v>1630</v>
      </c>
      <c r="H740" s="2" t="s">
        <v>1624</v>
      </c>
      <c r="I740" s="2">
        <v>2021</v>
      </c>
      <c r="J740" s="2" t="s">
        <v>1625</v>
      </c>
      <c r="K740" s="2" t="s">
        <v>1626</v>
      </c>
      <c r="L740" s="2">
        <v>28</v>
      </c>
      <c r="M740" s="2">
        <v>10</v>
      </c>
      <c r="N740" s="2">
        <v>4</v>
      </c>
      <c r="O740" s="2">
        <v>112</v>
      </c>
      <c r="P740" s="2">
        <v>6</v>
      </c>
      <c r="Q740" s="2">
        <v>280</v>
      </c>
      <c r="R740" s="2" t="s">
        <v>1656</v>
      </c>
      <c r="S740" s="2" t="s">
        <v>1627</v>
      </c>
      <c r="T740" s="2">
        <v>717</v>
      </c>
      <c r="U740" s="2" t="s">
        <v>37</v>
      </c>
      <c r="V740" s="2" t="s">
        <v>44</v>
      </c>
      <c r="W740" s="2" t="s">
        <v>59</v>
      </c>
    </row>
    <row r="741" spans="1:23" x14ac:dyDescent="0.3">
      <c r="A741" s="2" t="s">
        <v>760</v>
      </c>
      <c r="B741" s="2" t="s">
        <v>61</v>
      </c>
      <c r="C741" s="2" t="s">
        <v>34</v>
      </c>
      <c r="D741" s="2" t="s">
        <v>56</v>
      </c>
      <c r="E741" s="2" t="s">
        <v>48</v>
      </c>
      <c r="F741" s="3">
        <v>44205</v>
      </c>
      <c r="G741" s="2" t="s">
        <v>1631</v>
      </c>
      <c r="H741" s="2" t="s">
        <v>1624</v>
      </c>
      <c r="I741" s="2">
        <v>2021</v>
      </c>
      <c r="J741" s="2" t="s">
        <v>1625</v>
      </c>
      <c r="K741" s="2" t="s">
        <v>1632</v>
      </c>
      <c r="L741" s="2">
        <v>85</v>
      </c>
      <c r="M741" s="2">
        <v>10</v>
      </c>
      <c r="N741" s="2">
        <v>4</v>
      </c>
      <c r="O741" s="2">
        <v>340</v>
      </c>
      <c r="P741" s="2">
        <v>6</v>
      </c>
      <c r="Q741" s="2">
        <v>850</v>
      </c>
      <c r="R741" s="2" t="s">
        <v>1657</v>
      </c>
      <c r="S741" s="2" t="s">
        <v>1627</v>
      </c>
      <c r="T741" s="2">
        <v>800</v>
      </c>
      <c r="U741" s="2" t="s">
        <v>37</v>
      </c>
      <c r="V741" s="2" t="s">
        <v>27</v>
      </c>
      <c r="W741" s="2" t="s">
        <v>28</v>
      </c>
    </row>
    <row r="742" spans="1:23" x14ac:dyDescent="0.3">
      <c r="A742" s="2" t="s">
        <v>761</v>
      </c>
      <c r="B742" s="2" t="s">
        <v>61</v>
      </c>
      <c r="C742" s="2" t="s">
        <v>70</v>
      </c>
      <c r="D742" s="2" t="s">
        <v>35</v>
      </c>
      <c r="E742" s="2" t="s">
        <v>25</v>
      </c>
      <c r="F742" s="3">
        <v>44206</v>
      </c>
      <c r="G742" s="2" t="s">
        <v>1633</v>
      </c>
      <c r="H742" s="2" t="s">
        <v>1624</v>
      </c>
      <c r="I742" s="2">
        <v>2021</v>
      </c>
      <c r="J742" s="2" t="s">
        <v>1625</v>
      </c>
      <c r="K742" s="2" t="s">
        <v>1632</v>
      </c>
      <c r="L742" s="2">
        <v>86</v>
      </c>
      <c r="M742" s="2">
        <v>5</v>
      </c>
      <c r="N742" s="2">
        <v>2</v>
      </c>
      <c r="O742" s="2">
        <v>172</v>
      </c>
      <c r="P742" s="2">
        <v>3</v>
      </c>
      <c r="Q742" s="2">
        <v>430</v>
      </c>
      <c r="R742" s="2" t="s">
        <v>1656</v>
      </c>
      <c r="S742" s="2" t="s">
        <v>1627</v>
      </c>
      <c r="T742" s="2">
        <v>39</v>
      </c>
      <c r="U742" s="2" t="s">
        <v>26</v>
      </c>
      <c r="V742" s="2" t="s">
        <v>27</v>
      </c>
      <c r="W742" s="2" t="s">
        <v>28</v>
      </c>
    </row>
    <row r="743" spans="1:23" x14ac:dyDescent="0.3">
      <c r="A743" s="2" t="s">
        <v>762</v>
      </c>
      <c r="B743" s="2" t="s">
        <v>30</v>
      </c>
      <c r="C743" s="2" t="s">
        <v>70</v>
      </c>
      <c r="D743" s="2" t="s">
        <v>32</v>
      </c>
      <c r="E743" s="2" t="s">
        <v>53</v>
      </c>
      <c r="F743" s="3">
        <v>44207</v>
      </c>
      <c r="G743" s="2" t="s">
        <v>1634</v>
      </c>
      <c r="H743" s="2" t="s">
        <v>1624</v>
      </c>
      <c r="I743" s="2">
        <v>2021</v>
      </c>
      <c r="J743" s="2" t="s">
        <v>1625</v>
      </c>
      <c r="K743" s="2" t="s">
        <v>1626</v>
      </c>
      <c r="L743" s="2">
        <v>11</v>
      </c>
      <c r="M743" s="2">
        <v>5</v>
      </c>
      <c r="N743" s="2">
        <v>3</v>
      </c>
      <c r="O743" s="2">
        <v>33</v>
      </c>
      <c r="P743" s="2">
        <v>2</v>
      </c>
      <c r="Q743" s="2">
        <v>55</v>
      </c>
      <c r="R743" s="2" t="s">
        <v>1656</v>
      </c>
      <c r="S743" s="2" t="s">
        <v>1627</v>
      </c>
      <c r="T743" s="2">
        <v>581</v>
      </c>
      <c r="U743" s="2" t="s">
        <v>37</v>
      </c>
      <c r="V743" s="2" t="s">
        <v>66</v>
      </c>
      <c r="W743" s="2" t="s">
        <v>28</v>
      </c>
    </row>
    <row r="744" spans="1:23" x14ac:dyDescent="0.3">
      <c r="A744" s="2" t="s">
        <v>763</v>
      </c>
      <c r="B744" s="2" t="s">
        <v>30</v>
      </c>
      <c r="C744" s="2" t="s">
        <v>23</v>
      </c>
      <c r="D744" s="2" t="s">
        <v>47</v>
      </c>
      <c r="E744" s="2" t="s">
        <v>43</v>
      </c>
      <c r="F744" s="3">
        <v>44208</v>
      </c>
      <c r="G744" s="2" t="s">
        <v>1623</v>
      </c>
      <c r="H744" s="2" t="s">
        <v>1624</v>
      </c>
      <c r="I744" s="2">
        <v>2021</v>
      </c>
      <c r="J744" s="2" t="s">
        <v>1625</v>
      </c>
      <c r="K744" s="2" t="s">
        <v>1626</v>
      </c>
      <c r="L744" s="2">
        <v>81</v>
      </c>
      <c r="M744" s="2">
        <v>40</v>
      </c>
      <c r="N744" s="2">
        <v>7</v>
      </c>
      <c r="O744" s="2">
        <v>567</v>
      </c>
      <c r="P744" s="2">
        <v>33</v>
      </c>
      <c r="Q744" s="2">
        <v>3240</v>
      </c>
      <c r="R744" s="2" t="s">
        <v>1657</v>
      </c>
      <c r="S744" s="2" t="s">
        <v>1627</v>
      </c>
      <c r="T744" s="2">
        <v>41</v>
      </c>
      <c r="U744" s="2" t="s">
        <v>37</v>
      </c>
      <c r="V744" s="2" t="s">
        <v>38</v>
      </c>
      <c r="W744" s="2" t="s">
        <v>28</v>
      </c>
    </row>
    <row r="745" spans="1:23" x14ac:dyDescent="0.3">
      <c r="A745" s="2" t="s">
        <v>764</v>
      </c>
      <c r="B745" s="2" t="s">
        <v>30</v>
      </c>
      <c r="C745" s="2" t="s">
        <v>70</v>
      </c>
      <c r="D745" s="2" t="s">
        <v>35</v>
      </c>
      <c r="E745" s="2" t="s">
        <v>48</v>
      </c>
      <c r="F745" s="3">
        <v>44209</v>
      </c>
      <c r="G745" s="2" t="s">
        <v>1628</v>
      </c>
      <c r="H745" s="2" t="s">
        <v>1624</v>
      </c>
      <c r="I745" s="2">
        <v>2021</v>
      </c>
      <c r="J745" s="2" t="s">
        <v>1625</v>
      </c>
      <c r="K745" s="2" t="s">
        <v>1626</v>
      </c>
      <c r="L745" s="2">
        <v>71</v>
      </c>
      <c r="M745" s="2">
        <v>5</v>
      </c>
      <c r="N745" s="2">
        <v>2</v>
      </c>
      <c r="O745" s="2">
        <v>142</v>
      </c>
      <c r="P745" s="2">
        <v>3</v>
      </c>
      <c r="Q745" s="2">
        <v>355</v>
      </c>
      <c r="R745" s="2" t="s">
        <v>1656</v>
      </c>
      <c r="S745" s="2" t="s">
        <v>1627</v>
      </c>
      <c r="T745" s="2">
        <v>660</v>
      </c>
      <c r="U745" s="2" t="s">
        <v>37</v>
      </c>
      <c r="V745" s="2" t="s">
        <v>66</v>
      </c>
      <c r="W745" s="2" t="s">
        <v>28</v>
      </c>
    </row>
    <row r="746" spans="1:23" x14ac:dyDescent="0.3">
      <c r="A746" s="2" t="s">
        <v>765</v>
      </c>
      <c r="B746" s="2" t="s">
        <v>22</v>
      </c>
      <c r="C746" s="2" t="s">
        <v>52</v>
      </c>
      <c r="D746" s="2" t="s">
        <v>64</v>
      </c>
      <c r="E746" s="2" t="s">
        <v>43</v>
      </c>
      <c r="F746" s="3">
        <v>44210</v>
      </c>
      <c r="G746" s="2" t="s">
        <v>1629</v>
      </c>
      <c r="H746" s="2" t="s">
        <v>1624</v>
      </c>
      <c r="I746" s="2">
        <v>2021</v>
      </c>
      <c r="J746" s="2" t="s">
        <v>1625</v>
      </c>
      <c r="K746" s="2" t="s">
        <v>1626</v>
      </c>
      <c r="L746" s="2">
        <v>42</v>
      </c>
      <c r="M746" s="2">
        <v>25</v>
      </c>
      <c r="N746" s="2">
        <v>10</v>
      </c>
      <c r="O746" s="2">
        <v>420</v>
      </c>
      <c r="P746" s="2">
        <v>15</v>
      </c>
      <c r="Q746" s="2">
        <v>1050</v>
      </c>
      <c r="R746" s="2" t="s">
        <v>1657</v>
      </c>
      <c r="S746" s="2" t="s">
        <v>1627</v>
      </c>
      <c r="T746" s="2">
        <v>53</v>
      </c>
      <c r="U746" s="2" t="s">
        <v>26</v>
      </c>
      <c r="V746" s="2" t="s">
        <v>44</v>
      </c>
      <c r="W746" s="2" t="s">
        <v>45</v>
      </c>
    </row>
    <row r="747" spans="1:23" x14ac:dyDescent="0.3">
      <c r="A747" s="2" t="s">
        <v>766</v>
      </c>
      <c r="B747" s="2" t="s">
        <v>30</v>
      </c>
      <c r="C747" s="2" t="s">
        <v>41</v>
      </c>
      <c r="D747" s="2" t="s">
        <v>24</v>
      </c>
      <c r="E747" s="2" t="s">
        <v>48</v>
      </c>
      <c r="F747" s="3">
        <v>44211</v>
      </c>
      <c r="G747" s="2" t="s">
        <v>1630</v>
      </c>
      <c r="H747" s="2" t="s">
        <v>1624</v>
      </c>
      <c r="I747" s="2">
        <v>2021</v>
      </c>
      <c r="J747" s="2" t="s">
        <v>1625</v>
      </c>
      <c r="K747" s="2" t="s">
        <v>1626</v>
      </c>
      <c r="L747" s="2">
        <v>98</v>
      </c>
      <c r="M747" s="2">
        <v>5</v>
      </c>
      <c r="N747" s="2">
        <v>2</v>
      </c>
      <c r="O747" s="2">
        <v>196</v>
      </c>
      <c r="P747" s="2">
        <v>3</v>
      </c>
      <c r="Q747" s="2">
        <v>490</v>
      </c>
      <c r="R747" s="2" t="s">
        <v>1657</v>
      </c>
      <c r="S747" s="2" t="s">
        <v>1627</v>
      </c>
      <c r="T747" s="2">
        <v>978</v>
      </c>
      <c r="U747" s="2" t="s">
        <v>26</v>
      </c>
      <c r="V747" s="2" t="s">
        <v>44</v>
      </c>
      <c r="W747" s="2" t="s">
        <v>45</v>
      </c>
    </row>
    <row r="748" spans="1:23" x14ac:dyDescent="0.3">
      <c r="A748" s="2" t="s">
        <v>767</v>
      </c>
      <c r="B748" s="2" t="s">
        <v>30</v>
      </c>
      <c r="C748" s="2" t="s">
        <v>31</v>
      </c>
      <c r="D748" s="2" t="s">
        <v>64</v>
      </c>
      <c r="E748" s="2" t="s">
        <v>57</v>
      </c>
      <c r="F748" s="3">
        <v>44212</v>
      </c>
      <c r="G748" s="2" t="s">
        <v>1631</v>
      </c>
      <c r="H748" s="2" t="s">
        <v>1624</v>
      </c>
      <c r="I748" s="2">
        <v>2021</v>
      </c>
      <c r="J748" s="2" t="s">
        <v>1625</v>
      </c>
      <c r="K748" s="2" t="s">
        <v>1632</v>
      </c>
      <c r="L748" s="2">
        <v>54</v>
      </c>
      <c r="M748" s="2">
        <v>25</v>
      </c>
      <c r="N748" s="2">
        <v>10</v>
      </c>
      <c r="O748" s="2">
        <v>540</v>
      </c>
      <c r="P748" s="2">
        <v>15</v>
      </c>
      <c r="Q748" s="2">
        <v>1350</v>
      </c>
      <c r="R748" s="2" t="s">
        <v>1656</v>
      </c>
      <c r="S748" s="2" t="s">
        <v>1627</v>
      </c>
      <c r="T748" s="2">
        <v>627</v>
      </c>
      <c r="U748" s="2" t="s">
        <v>26</v>
      </c>
      <c r="V748" s="2" t="s">
        <v>44</v>
      </c>
      <c r="W748" s="2" t="s">
        <v>59</v>
      </c>
    </row>
    <row r="749" spans="1:23" x14ac:dyDescent="0.3">
      <c r="A749" s="2" t="s">
        <v>768</v>
      </c>
      <c r="B749" s="2" t="s">
        <v>61</v>
      </c>
      <c r="C749" s="2" t="s">
        <v>23</v>
      </c>
      <c r="D749" s="2" t="s">
        <v>56</v>
      </c>
      <c r="E749" s="2" t="s">
        <v>36</v>
      </c>
      <c r="F749" s="3">
        <v>44213</v>
      </c>
      <c r="G749" s="2" t="s">
        <v>1633</v>
      </c>
      <c r="H749" s="2" t="s">
        <v>1624</v>
      </c>
      <c r="I749" s="2">
        <v>2021</v>
      </c>
      <c r="J749" s="2" t="s">
        <v>1625</v>
      </c>
      <c r="K749" s="2" t="s">
        <v>1632</v>
      </c>
      <c r="L749" s="2">
        <v>59</v>
      </c>
      <c r="M749" s="2">
        <v>10</v>
      </c>
      <c r="N749" s="2">
        <v>4</v>
      </c>
      <c r="O749" s="2">
        <v>236</v>
      </c>
      <c r="P749" s="2">
        <v>6</v>
      </c>
      <c r="Q749" s="2">
        <v>590</v>
      </c>
      <c r="R749" s="2" t="s">
        <v>1656</v>
      </c>
      <c r="S749" s="2" t="s">
        <v>1627</v>
      </c>
      <c r="T749" s="2">
        <v>411</v>
      </c>
      <c r="U749" s="2" t="s">
        <v>37</v>
      </c>
      <c r="V749" s="2" t="s">
        <v>38</v>
      </c>
      <c r="W749" s="2" t="s">
        <v>45</v>
      </c>
    </row>
    <row r="750" spans="1:23" x14ac:dyDescent="0.3">
      <c r="A750" s="2" t="s">
        <v>769</v>
      </c>
      <c r="B750" s="2" t="s">
        <v>61</v>
      </c>
      <c r="C750" s="2" t="s">
        <v>70</v>
      </c>
      <c r="D750" s="2" t="s">
        <v>64</v>
      </c>
      <c r="E750" s="2" t="s">
        <v>53</v>
      </c>
      <c r="F750" s="3">
        <v>44214</v>
      </c>
      <c r="G750" s="2" t="s">
        <v>1634</v>
      </c>
      <c r="H750" s="2" t="s">
        <v>1624</v>
      </c>
      <c r="I750" s="2">
        <v>2021</v>
      </c>
      <c r="J750" s="2" t="s">
        <v>1625</v>
      </c>
      <c r="K750" s="2" t="s">
        <v>1626</v>
      </c>
      <c r="L750" s="2">
        <v>96</v>
      </c>
      <c r="M750" s="2">
        <v>25</v>
      </c>
      <c r="N750" s="2">
        <v>10</v>
      </c>
      <c r="O750" s="2">
        <v>960</v>
      </c>
      <c r="P750" s="2">
        <v>15</v>
      </c>
      <c r="Q750" s="2">
        <v>2400</v>
      </c>
      <c r="R750" s="2" t="s">
        <v>1657</v>
      </c>
      <c r="S750" s="2" t="s">
        <v>1627</v>
      </c>
      <c r="T750" s="2">
        <v>393</v>
      </c>
      <c r="U750" s="2" t="s">
        <v>37</v>
      </c>
      <c r="V750" s="2" t="s">
        <v>66</v>
      </c>
      <c r="W750" s="2" t="s">
        <v>28</v>
      </c>
    </row>
    <row r="751" spans="1:23" x14ac:dyDescent="0.3">
      <c r="A751" s="2" t="s">
        <v>770</v>
      </c>
      <c r="B751" s="2" t="s">
        <v>61</v>
      </c>
      <c r="C751" s="2" t="s">
        <v>74</v>
      </c>
      <c r="D751" s="2" t="s">
        <v>24</v>
      </c>
      <c r="E751" s="2" t="s">
        <v>53</v>
      </c>
      <c r="F751" s="3">
        <v>44215</v>
      </c>
      <c r="G751" s="2" t="s">
        <v>1623</v>
      </c>
      <c r="H751" s="2" t="s">
        <v>1624</v>
      </c>
      <c r="I751" s="2">
        <v>2021</v>
      </c>
      <c r="J751" s="2" t="s">
        <v>1625</v>
      </c>
      <c r="K751" s="2" t="s">
        <v>1626</v>
      </c>
      <c r="L751" s="2">
        <v>79</v>
      </c>
      <c r="M751" s="2">
        <v>5</v>
      </c>
      <c r="N751" s="2">
        <v>2</v>
      </c>
      <c r="O751" s="2">
        <v>158</v>
      </c>
      <c r="P751" s="2">
        <v>3</v>
      </c>
      <c r="Q751" s="2">
        <v>395</v>
      </c>
      <c r="R751" s="2" t="s">
        <v>1657</v>
      </c>
      <c r="S751" s="2" t="s">
        <v>1627</v>
      </c>
      <c r="T751" s="2">
        <v>215</v>
      </c>
      <c r="U751" s="2" t="s">
        <v>26</v>
      </c>
      <c r="V751" s="2" t="s">
        <v>38</v>
      </c>
      <c r="W751" s="2" t="s">
        <v>45</v>
      </c>
    </row>
    <row r="752" spans="1:23" x14ac:dyDescent="0.3">
      <c r="A752" s="2" t="s">
        <v>771</v>
      </c>
      <c r="B752" s="2" t="s">
        <v>40</v>
      </c>
      <c r="C752" s="2" t="s">
        <v>31</v>
      </c>
      <c r="D752" s="2" t="s">
        <v>32</v>
      </c>
      <c r="E752" s="2" t="s">
        <v>36</v>
      </c>
      <c r="F752" s="3">
        <v>44216</v>
      </c>
      <c r="G752" s="2" t="s">
        <v>1628</v>
      </c>
      <c r="H752" s="2" t="s">
        <v>1624</v>
      </c>
      <c r="I752" s="2">
        <v>2021</v>
      </c>
      <c r="J752" s="2" t="s">
        <v>1625</v>
      </c>
      <c r="K752" s="2" t="s">
        <v>1626</v>
      </c>
      <c r="L752" s="2">
        <v>29</v>
      </c>
      <c r="M752" s="2">
        <v>5</v>
      </c>
      <c r="N752" s="2">
        <v>3</v>
      </c>
      <c r="O752" s="2">
        <v>87</v>
      </c>
      <c r="P752" s="2">
        <v>2</v>
      </c>
      <c r="Q752" s="2">
        <v>145</v>
      </c>
      <c r="R752" s="2" t="s">
        <v>1657</v>
      </c>
      <c r="S752" s="2" t="s">
        <v>1627</v>
      </c>
      <c r="T752" s="2">
        <v>281</v>
      </c>
      <c r="U752" s="2" t="s">
        <v>26</v>
      </c>
      <c r="V752" s="2" t="s">
        <v>38</v>
      </c>
      <c r="W752" s="2" t="s">
        <v>45</v>
      </c>
    </row>
    <row r="753" spans="1:23" x14ac:dyDescent="0.3">
      <c r="A753" s="2" t="s">
        <v>685</v>
      </c>
      <c r="B753" s="2" t="s">
        <v>61</v>
      </c>
      <c r="C753" s="2" t="s">
        <v>34</v>
      </c>
      <c r="D753" s="2" t="s">
        <v>35</v>
      </c>
      <c r="E753" s="2" t="s">
        <v>43</v>
      </c>
      <c r="F753" s="3">
        <v>44217</v>
      </c>
      <c r="G753" s="2" t="s">
        <v>1629</v>
      </c>
      <c r="H753" s="2" t="s">
        <v>1624</v>
      </c>
      <c r="I753" s="2">
        <v>2021</v>
      </c>
      <c r="J753" s="2" t="s">
        <v>1625</v>
      </c>
      <c r="K753" s="2" t="s">
        <v>1626</v>
      </c>
      <c r="L753" s="2">
        <v>99</v>
      </c>
      <c r="M753" s="2">
        <v>5</v>
      </c>
      <c r="N753" s="2">
        <v>2</v>
      </c>
      <c r="O753" s="2">
        <v>198</v>
      </c>
      <c r="P753" s="2">
        <v>3</v>
      </c>
      <c r="Q753" s="2">
        <v>495</v>
      </c>
      <c r="R753" s="2" t="s">
        <v>1657</v>
      </c>
      <c r="S753" s="2" t="s">
        <v>1627</v>
      </c>
      <c r="T753" s="2">
        <v>683</v>
      </c>
      <c r="U753" s="2" t="s">
        <v>37</v>
      </c>
      <c r="V753" s="2" t="s">
        <v>66</v>
      </c>
      <c r="W753" s="2" t="s">
        <v>59</v>
      </c>
    </row>
    <row r="754" spans="1:23" x14ac:dyDescent="0.3">
      <c r="A754" s="2" t="s">
        <v>772</v>
      </c>
      <c r="B754" s="2" t="s">
        <v>61</v>
      </c>
      <c r="C754" s="2" t="s">
        <v>41</v>
      </c>
      <c r="D754" s="2" t="s">
        <v>32</v>
      </c>
      <c r="E754" s="2" t="s">
        <v>36</v>
      </c>
      <c r="F754" s="3">
        <v>44218</v>
      </c>
      <c r="G754" s="2" t="s">
        <v>1630</v>
      </c>
      <c r="H754" s="2" t="s">
        <v>1624</v>
      </c>
      <c r="I754" s="2">
        <v>2021</v>
      </c>
      <c r="J754" s="2" t="s">
        <v>1625</v>
      </c>
      <c r="K754" s="2" t="s">
        <v>1626</v>
      </c>
      <c r="L754" s="2">
        <v>92</v>
      </c>
      <c r="M754" s="2">
        <v>5</v>
      </c>
      <c r="N754" s="2">
        <v>3</v>
      </c>
      <c r="O754" s="2">
        <v>276</v>
      </c>
      <c r="P754" s="2">
        <v>2</v>
      </c>
      <c r="Q754" s="2">
        <v>460</v>
      </c>
      <c r="R754" s="2" t="s">
        <v>1657</v>
      </c>
      <c r="S754" s="2" t="s">
        <v>1627</v>
      </c>
      <c r="T754" s="2">
        <v>425</v>
      </c>
      <c r="U754" s="2" t="s">
        <v>37</v>
      </c>
      <c r="V754" s="2" t="s">
        <v>27</v>
      </c>
      <c r="W754" s="2" t="s">
        <v>28</v>
      </c>
    </row>
    <row r="755" spans="1:23" x14ac:dyDescent="0.3">
      <c r="A755" s="2" t="s">
        <v>567</v>
      </c>
      <c r="B755" s="2" t="s">
        <v>22</v>
      </c>
      <c r="C755" s="2" t="s">
        <v>41</v>
      </c>
      <c r="D755" s="2" t="s">
        <v>42</v>
      </c>
      <c r="E755" s="2" t="s">
        <v>57</v>
      </c>
      <c r="F755" s="3">
        <v>44219</v>
      </c>
      <c r="G755" s="2" t="s">
        <v>1631</v>
      </c>
      <c r="H755" s="2" t="s">
        <v>1624</v>
      </c>
      <c r="I755" s="2">
        <v>2021</v>
      </c>
      <c r="J755" s="2" t="s">
        <v>1625</v>
      </c>
      <c r="K755" s="2" t="s">
        <v>1632</v>
      </c>
      <c r="L755" s="2">
        <v>46</v>
      </c>
      <c r="M755" s="2">
        <v>15</v>
      </c>
      <c r="N755" s="2">
        <v>5</v>
      </c>
      <c r="O755" s="2">
        <v>230</v>
      </c>
      <c r="P755" s="2">
        <v>10</v>
      </c>
      <c r="Q755" s="2">
        <v>690</v>
      </c>
      <c r="R755" s="2" t="s">
        <v>1657</v>
      </c>
      <c r="S755" s="2" t="s">
        <v>1627</v>
      </c>
      <c r="T755" s="2">
        <v>303</v>
      </c>
      <c r="U755" s="2" t="s">
        <v>26</v>
      </c>
      <c r="V755" s="2" t="s">
        <v>38</v>
      </c>
      <c r="W755" s="2" t="s">
        <v>28</v>
      </c>
    </row>
    <row r="756" spans="1:23" x14ac:dyDescent="0.3">
      <c r="A756" s="2" t="s">
        <v>773</v>
      </c>
      <c r="B756" s="2" t="s">
        <v>40</v>
      </c>
      <c r="C756" s="2" t="s">
        <v>74</v>
      </c>
      <c r="D756" s="2" t="s">
        <v>56</v>
      </c>
      <c r="E756" s="2" t="s">
        <v>43</v>
      </c>
      <c r="F756" s="3">
        <v>44220</v>
      </c>
      <c r="G756" s="2" t="s">
        <v>1633</v>
      </c>
      <c r="H756" s="2" t="s">
        <v>1624</v>
      </c>
      <c r="I756" s="2">
        <v>2021</v>
      </c>
      <c r="J756" s="2" t="s">
        <v>1625</v>
      </c>
      <c r="K756" s="2" t="s">
        <v>1632</v>
      </c>
      <c r="L756" s="2">
        <v>45</v>
      </c>
      <c r="M756" s="2">
        <v>10</v>
      </c>
      <c r="N756" s="2">
        <v>4</v>
      </c>
      <c r="O756" s="2">
        <v>180</v>
      </c>
      <c r="P756" s="2">
        <v>6</v>
      </c>
      <c r="Q756" s="2">
        <v>450</v>
      </c>
      <c r="R756" s="2" t="s">
        <v>1657</v>
      </c>
      <c r="S756" s="2" t="s">
        <v>1627</v>
      </c>
      <c r="T756" s="2">
        <v>293</v>
      </c>
      <c r="U756" s="2" t="s">
        <v>26</v>
      </c>
      <c r="V756" s="2" t="s">
        <v>66</v>
      </c>
      <c r="W756" s="2" t="s">
        <v>59</v>
      </c>
    </row>
    <row r="757" spans="1:23" x14ac:dyDescent="0.3">
      <c r="A757" s="2" t="s">
        <v>774</v>
      </c>
      <c r="B757" s="2" t="s">
        <v>22</v>
      </c>
      <c r="C757" s="2" t="s">
        <v>70</v>
      </c>
      <c r="D757" s="2" t="s">
        <v>24</v>
      </c>
      <c r="E757" s="2" t="s">
        <v>48</v>
      </c>
      <c r="F757" s="3">
        <v>44221</v>
      </c>
      <c r="G757" s="2" t="s">
        <v>1634</v>
      </c>
      <c r="H757" s="2" t="s">
        <v>1624</v>
      </c>
      <c r="I757" s="2">
        <v>2021</v>
      </c>
      <c r="J757" s="2" t="s">
        <v>1625</v>
      </c>
      <c r="K757" s="2" t="s">
        <v>1626</v>
      </c>
      <c r="L757" s="2">
        <v>10</v>
      </c>
      <c r="M757" s="2">
        <v>5</v>
      </c>
      <c r="N757" s="2">
        <v>2</v>
      </c>
      <c r="O757" s="2">
        <v>20</v>
      </c>
      <c r="P757" s="2">
        <v>3</v>
      </c>
      <c r="Q757" s="2">
        <v>50</v>
      </c>
      <c r="R757" s="2" t="s">
        <v>1656</v>
      </c>
      <c r="S757" s="2" t="s">
        <v>1627</v>
      </c>
      <c r="T757" s="2">
        <v>712</v>
      </c>
      <c r="U757" s="2" t="s">
        <v>26</v>
      </c>
      <c r="V757" s="2" t="s">
        <v>44</v>
      </c>
      <c r="W757" s="2" t="s">
        <v>28</v>
      </c>
    </row>
    <row r="758" spans="1:23" x14ac:dyDescent="0.3">
      <c r="A758" s="2" t="s">
        <v>775</v>
      </c>
      <c r="B758" s="2" t="s">
        <v>22</v>
      </c>
      <c r="C758" s="2" t="s">
        <v>52</v>
      </c>
      <c r="D758" s="2" t="s">
        <v>32</v>
      </c>
      <c r="E758" s="2" t="s">
        <v>36</v>
      </c>
      <c r="F758" s="3">
        <v>44222</v>
      </c>
      <c r="G758" s="2" t="s">
        <v>1623</v>
      </c>
      <c r="H758" s="2" t="s">
        <v>1624</v>
      </c>
      <c r="I758" s="2">
        <v>2021</v>
      </c>
      <c r="J758" s="2" t="s">
        <v>1625</v>
      </c>
      <c r="K758" s="2" t="s">
        <v>1626</v>
      </c>
      <c r="L758" s="2">
        <v>68</v>
      </c>
      <c r="M758" s="2">
        <v>5</v>
      </c>
      <c r="N758" s="2">
        <v>3</v>
      </c>
      <c r="O758" s="2">
        <v>204</v>
      </c>
      <c r="P758" s="2">
        <v>2</v>
      </c>
      <c r="Q758" s="2">
        <v>340</v>
      </c>
      <c r="R758" s="2" t="s">
        <v>1656</v>
      </c>
      <c r="S758" s="2" t="s">
        <v>1627</v>
      </c>
      <c r="T758" s="2">
        <v>287</v>
      </c>
      <c r="U758" s="2" t="s">
        <v>37</v>
      </c>
      <c r="V758" s="2" t="s">
        <v>66</v>
      </c>
      <c r="W758" s="2" t="s">
        <v>45</v>
      </c>
    </row>
    <row r="759" spans="1:23" x14ac:dyDescent="0.3">
      <c r="A759" s="2" t="s">
        <v>776</v>
      </c>
      <c r="B759" s="2" t="s">
        <v>22</v>
      </c>
      <c r="C759" s="2" t="s">
        <v>23</v>
      </c>
      <c r="D759" s="2" t="s">
        <v>56</v>
      </c>
      <c r="E759" s="2" t="s">
        <v>48</v>
      </c>
      <c r="F759" s="3">
        <v>44223</v>
      </c>
      <c r="G759" s="2" t="s">
        <v>1628</v>
      </c>
      <c r="H759" s="2" t="s">
        <v>1624</v>
      </c>
      <c r="I759" s="2">
        <v>2021</v>
      </c>
      <c r="J759" s="2" t="s">
        <v>1625</v>
      </c>
      <c r="K759" s="2" t="s">
        <v>1626</v>
      </c>
      <c r="L759" s="2">
        <v>64</v>
      </c>
      <c r="M759" s="2">
        <v>10</v>
      </c>
      <c r="N759" s="2">
        <v>4</v>
      </c>
      <c r="O759" s="2">
        <v>256</v>
      </c>
      <c r="P759" s="2">
        <v>6</v>
      </c>
      <c r="Q759" s="2">
        <v>640</v>
      </c>
      <c r="R759" s="2" t="s">
        <v>1657</v>
      </c>
      <c r="S759" s="2" t="s">
        <v>1627</v>
      </c>
      <c r="T759" s="2">
        <v>242</v>
      </c>
      <c r="U759" s="2" t="s">
        <v>37</v>
      </c>
      <c r="V759" s="2" t="s">
        <v>38</v>
      </c>
      <c r="W759" s="2" t="s">
        <v>59</v>
      </c>
    </row>
    <row r="760" spans="1:23" x14ac:dyDescent="0.3">
      <c r="A760" s="2" t="s">
        <v>777</v>
      </c>
      <c r="B760" s="2" t="s">
        <v>61</v>
      </c>
      <c r="C760" s="2" t="s">
        <v>41</v>
      </c>
      <c r="D760" s="2" t="s">
        <v>42</v>
      </c>
      <c r="E760" s="2" t="s">
        <v>57</v>
      </c>
      <c r="F760" s="3">
        <v>44224</v>
      </c>
      <c r="G760" s="2" t="s">
        <v>1629</v>
      </c>
      <c r="H760" s="2" t="s">
        <v>1624</v>
      </c>
      <c r="I760" s="2">
        <v>2021</v>
      </c>
      <c r="J760" s="2" t="s">
        <v>1625</v>
      </c>
      <c r="K760" s="2" t="s">
        <v>1626</v>
      </c>
      <c r="L760" s="2">
        <v>25</v>
      </c>
      <c r="M760" s="2">
        <v>15</v>
      </c>
      <c r="N760" s="2">
        <v>5</v>
      </c>
      <c r="O760" s="2">
        <v>125</v>
      </c>
      <c r="P760" s="2">
        <v>10</v>
      </c>
      <c r="Q760" s="2">
        <v>375</v>
      </c>
      <c r="R760" s="2" t="s">
        <v>1657</v>
      </c>
      <c r="S760" s="2" t="s">
        <v>1627</v>
      </c>
      <c r="T760" s="2">
        <v>29</v>
      </c>
      <c r="U760" s="2" t="s">
        <v>37</v>
      </c>
      <c r="V760" s="2" t="s">
        <v>44</v>
      </c>
      <c r="W760" s="2" t="s">
        <v>59</v>
      </c>
    </row>
    <row r="761" spans="1:23" x14ac:dyDescent="0.3">
      <c r="A761" s="2" t="s">
        <v>778</v>
      </c>
      <c r="B761" s="2" t="s">
        <v>40</v>
      </c>
      <c r="C761" s="2" t="s">
        <v>50</v>
      </c>
      <c r="D761" s="2" t="s">
        <v>42</v>
      </c>
      <c r="E761" s="2" t="s">
        <v>25</v>
      </c>
      <c r="F761" s="3">
        <v>44225</v>
      </c>
      <c r="G761" s="2" t="s">
        <v>1630</v>
      </c>
      <c r="H761" s="2" t="s">
        <v>1624</v>
      </c>
      <c r="I761" s="2">
        <v>2021</v>
      </c>
      <c r="J761" s="2" t="s">
        <v>1625</v>
      </c>
      <c r="K761" s="2" t="s">
        <v>1626</v>
      </c>
      <c r="L761" s="2">
        <v>44</v>
      </c>
      <c r="M761" s="2">
        <v>15</v>
      </c>
      <c r="N761" s="2">
        <v>5</v>
      </c>
      <c r="O761" s="2">
        <v>220</v>
      </c>
      <c r="P761" s="2">
        <v>10</v>
      </c>
      <c r="Q761" s="2">
        <v>660</v>
      </c>
      <c r="R761" s="2" t="s">
        <v>1656</v>
      </c>
      <c r="S761" s="2" t="s">
        <v>1627</v>
      </c>
      <c r="T761" s="2">
        <v>716</v>
      </c>
      <c r="U761" s="2" t="s">
        <v>37</v>
      </c>
      <c r="V761" s="2" t="s">
        <v>44</v>
      </c>
      <c r="W761" s="2" t="s">
        <v>28</v>
      </c>
    </row>
    <row r="762" spans="1:23" x14ac:dyDescent="0.3">
      <c r="A762" s="2" t="s">
        <v>779</v>
      </c>
      <c r="B762" s="2" t="s">
        <v>30</v>
      </c>
      <c r="C762" s="2" t="s">
        <v>68</v>
      </c>
      <c r="D762" s="2" t="s">
        <v>35</v>
      </c>
      <c r="E762" s="2" t="s">
        <v>43</v>
      </c>
      <c r="F762" s="3">
        <v>44226</v>
      </c>
      <c r="G762" s="2" t="s">
        <v>1631</v>
      </c>
      <c r="H762" s="2" t="s">
        <v>1624</v>
      </c>
      <c r="I762" s="2">
        <v>2021</v>
      </c>
      <c r="J762" s="2" t="s">
        <v>1625</v>
      </c>
      <c r="K762" s="2" t="s">
        <v>1632</v>
      </c>
      <c r="L762" s="2">
        <v>26</v>
      </c>
      <c r="M762" s="2">
        <v>5</v>
      </c>
      <c r="N762" s="2">
        <v>2</v>
      </c>
      <c r="O762" s="2">
        <v>52</v>
      </c>
      <c r="P762" s="2">
        <v>3</v>
      </c>
      <c r="Q762" s="2">
        <v>130</v>
      </c>
      <c r="R762" s="2" t="s">
        <v>1656</v>
      </c>
      <c r="S762" s="2" t="s">
        <v>1627</v>
      </c>
      <c r="T762" s="2">
        <v>654</v>
      </c>
      <c r="U762" s="2" t="s">
        <v>37</v>
      </c>
      <c r="V762" s="2" t="s">
        <v>44</v>
      </c>
      <c r="W762" s="2" t="s">
        <v>28</v>
      </c>
    </row>
    <row r="763" spans="1:23" x14ac:dyDescent="0.3">
      <c r="A763" s="2" t="s">
        <v>780</v>
      </c>
      <c r="B763" s="2" t="s">
        <v>22</v>
      </c>
      <c r="C763" s="2" t="s">
        <v>52</v>
      </c>
      <c r="D763" s="2" t="s">
        <v>32</v>
      </c>
      <c r="E763" s="2" t="s">
        <v>43</v>
      </c>
      <c r="F763" s="3">
        <v>44227</v>
      </c>
      <c r="G763" s="2" t="s">
        <v>1633</v>
      </c>
      <c r="H763" s="2" t="s">
        <v>1624</v>
      </c>
      <c r="I763" s="2">
        <v>2021</v>
      </c>
      <c r="J763" s="2" t="s">
        <v>1625</v>
      </c>
      <c r="K763" s="2" t="s">
        <v>1632</v>
      </c>
      <c r="L763" s="2">
        <v>63</v>
      </c>
      <c r="M763" s="2">
        <v>5</v>
      </c>
      <c r="N763" s="2">
        <v>3</v>
      </c>
      <c r="O763" s="2">
        <v>189</v>
      </c>
      <c r="P763" s="2">
        <v>2</v>
      </c>
      <c r="Q763" s="2">
        <v>315</v>
      </c>
      <c r="R763" s="2" t="s">
        <v>1657</v>
      </c>
      <c r="S763" s="2" t="s">
        <v>1627</v>
      </c>
      <c r="T763" s="2">
        <v>297</v>
      </c>
      <c r="U763" s="2" t="s">
        <v>26</v>
      </c>
      <c r="V763" s="2" t="s">
        <v>27</v>
      </c>
      <c r="W763" s="2" t="s">
        <v>45</v>
      </c>
    </row>
    <row r="764" spans="1:23" x14ac:dyDescent="0.3">
      <c r="A764" s="2" t="s">
        <v>781</v>
      </c>
      <c r="B764" s="2" t="s">
        <v>40</v>
      </c>
      <c r="C764" s="2" t="s">
        <v>74</v>
      </c>
      <c r="D764" s="2" t="s">
        <v>56</v>
      </c>
      <c r="E764" s="2" t="s">
        <v>36</v>
      </c>
      <c r="F764" s="3">
        <v>44228</v>
      </c>
      <c r="G764" s="2" t="s">
        <v>1634</v>
      </c>
      <c r="H764" s="2" t="s">
        <v>1635</v>
      </c>
      <c r="I764" s="2">
        <v>2021</v>
      </c>
      <c r="J764" s="2" t="s">
        <v>1625</v>
      </c>
      <c r="K764" s="2" t="s">
        <v>1626</v>
      </c>
      <c r="L764" s="2">
        <v>72</v>
      </c>
      <c r="M764" s="2">
        <v>10</v>
      </c>
      <c r="N764" s="2">
        <v>4</v>
      </c>
      <c r="O764" s="2">
        <v>288</v>
      </c>
      <c r="P764" s="2">
        <v>6</v>
      </c>
      <c r="Q764" s="2">
        <v>720</v>
      </c>
      <c r="R764" s="2" t="s">
        <v>1656</v>
      </c>
      <c r="S764" s="2" t="s">
        <v>1627</v>
      </c>
      <c r="T764" s="2">
        <v>29</v>
      </c>
      <c r="U764" s="2" t="s">
        <v>26</v>
      </c>
      <c r="V764" s="2" t="s">
        <v>27</v>
      </c>
      <c r="W764" s="2" t="s">
        <v>28</v>
      </c>
    </row>
    <row r="765" spans="1:23" x14ac:dyDescent="0.3">
      <c r="A765" s="2" t="s">
        <v>782</v>
      </c>
      <c r="B765" s="2" t="s">
        <v>61</v>
      </c>
      <c r="C765" s="2" t="s">
        <v>70</v>
      </c>
      <c r="D765" s="2" t="s">
        <v>35</v>
      </c>
      <c r="E765" s="2" t="s">
        <v>25</v>
      </c>
      <c r="F765" s="3">
        <v>44229</v>
      </c>
      <c r="G765" s="2" t="s">
        <v>1623</v>
      </c>
      <c r="H765" s="2" t="s">
        <v>1635</v>
      </c>
      <c r="I765" s="2">
        <v>2021</v>
      </c>
      <c r="J765" s="2" t="s">
        <v>1625</v>
      </c>
      <c r="K765" s="2" t="s">
        <v>1626</v>
      </c>
      <c r="L765" s="2">
        <v>75</v>
      </c>
      <c r="M765" s="2">
        <v>5</v>
      </c>
      <c r="N765" s="2">
        <v>2</v>
      </c>
      <c r="O765" s="2">
        <v>150</v>
      </c>
      <c r="P765" s="2">
        <v>3</v>
      </c>
      <c r="Q765" s="2">
        <v>375</v>
      </c>
      <c r="R765" s="2" t="s">
        <v>1656</v>
      </c>
      <c r="S765" s="2" t="s">
        <v>1627</v>
      </c>
      <c r="T765" s="2">
        <v>327</v>
      </c>
      <c r="U765" s="2" t="s">
        <v>37</v>
      </c>
      <c r="V765" s="2" t="s">
        <v>27</v>
      </c>
      <c r="W765" s="2" t="s">
        <v>28</v>
      </c>
    </row>
    <row r="766" spans="1:23" x14ac:dyDescent="0.3">
      <c r="A766" s="2" t="s">
        <v>783</v>
      </c>
      <c r="B766" s="2" t="s">
        <v>61</v>
      </c>
      <c r="C766" s="2" t="s">
        <v>70</v>
      </c>
      <c r="D766" s="2" t="s">
        <v>64</v>
      </c>
      <c r="E766" s="2" t="s">
        <v>48</v>
      </c>
      <c r="F766" s="3">
        <v>44230</v>
      </c>
      <c r="G766" s="2" t="s">
        <v>1628</v>
      </c>
      <c r="H766" s="2" t="s">
        <v>1635</v>
      </c>
      <c r="I766" s="2">
        <v>2021</v>
      </c>
      <c r="J766" s="2" t="s">
        <v>1625</v>
      </c>
      <c r="K766" s="2" t="s">
        <v>1626</v>
      </c>
      <c r="L766" s="2">
        <v>78</v>
      </c>
      <c r="M766" s="2">
        <v>25</v>
      </c>
      <c r="N766" s="2">
        <v>10</v>
      </c>
      <c r="O766" s="2">
        <v>780</v>
      </c>
      <c r="P766" s="2">
        <v>15</v>
      </c>
      <c r="Q766" s="2">
        <v>1950</v>
      </c>
      <c r="R766" s="2" t="s">
        <v>1656</v>
      </c>
      <c r="S766" s="2" t="s">
        <v>1627</v>
      </c>
      <c r="T766" s="2">
        <v>79</v>
      </c>
      <c r="U766" s="2" t="s">
        <v>26</v>
      </c>
      <c r="V766" s="2" t="s">
        <v>38</v>
      </c>
      <c r="W766" s="2" t="s">
        <v>59</v>
      </c>
    </row>
    <row r="767" spans="1:23" x14ac:dyDescent="0.3">
      <c r="A767" s="2" t="s">
        <v>784</v>
      </c>
      <c r="B767" s="2" t="s">
        <v>61</v>
      </c>
      <c r="C767" s="2" t="s">
        <v>34</v>
      </c>
      <c r="D767" s="2" t="s">
        <v>35</v>
      </c>
      <c r="E767" s="2" t="s">
        <v>36</v>
      </c>
      <c r="F767" s="3">
        <v>44231</v>
      </c>
      <c r="G767" s="2" t="s">
        <v>1629</v>
      </c>
      <c r="H767" s="2" t="s">
        <v>1635</v>
      </c>
      <c r="I767" s="2">
        <v>2021</v>
      </c>
      <c r="J767" s="2" t="s">
        <v>1625</v>
      </c>
      <c r="K767" s="2" t="s">
        <v>1626</v>
      </c>
      <c r="L767" s="2">
        <v>21</v>
      </c>
      <c r="M767" s="2">
        <v>5</v>
      </c>
      <c r="N767" s="2">
        <v>2</v>
      </c>
      <c r="O767" s="2">
        <v>42</v>
      </c>
      <c r="P767" s="2">
        <v>3</v>
      </c>
      <c r="Q767" s="2">
        <v>105</v>
      </c>
      <c r="R767" s="2" t="s">
        <v>1657</v>
      </c>
      <c r="S767" s="2" t="s">
        <v>1627</v>
      </c>
      <c r="T767" s="2">
        <v>910</v>
      </c>
      <c r="U767" s="2" t="s">
        <v>37</v>
      </c>
      <c r="V767" s="2" t="s">
        <v>66</v>
      </c>
      <c r="W767" s="2" t="s">
        <v>28</v>
      </c>
    </row>
    <row r="768" spans="1:23" x14ac:dyDescent="0.3">
      <c r="A768" s="2" t="s">
        <v>785</v>
      </c>
      <c r="B768" s="2" t="s">
        <v>61</v>
      </c>
      <c r="C768" s="2" t="s">
        <v>50</v>
      </c>
      <c r="D768" s="2" t="s">
        <v>64</v>
      </c>
      <c r="E768" s="2" t="s">
        <v>36</v>
      </c>
      <c r="F768" s="3">
        <v>44232</v>
      </c>
      <c r="G768" s="2" t="s">
        <v>1630</v>
      </c>
      <c r="H768" s="2" t="s">
        <v>1635</v>
      </c>
      <c r="I768" s="2">
        <v>2021</v>
      </c>
      <c r="J768" s="2" t="s">
        <v>1625</v>
      </c>
      <c r="K768" s="2" t="s">
        <v>1626</v>
      </c>
      <c r="L768" s="2">
        <v>47</v>
      </c>
      <c r="M768" s="2">
        <v>25</v>
      </c>
      <c r="N768" s="2">
        <v>10</v>
      </c>
      <c r="O768" s="2">
        <v>470</v>
      </c>
      <c r="P768" s="2">
        <v>15</v>
      </c>
      <c r="Q768" s="2">
        <v>1175</v>
      </c>
      <c r="R768" s="2" t="s">
        <v>1656</v>
      </c>
      <c r="S768" s="2" t="s">
        <v>1627</v>
      </c>
      <c r="T768" s="2">
        <v>418</v>
      </c>
      <c r="U768" s="2" t="s">
        <v>37</v>
      </c>
      <c r="V768" s="2" t="s">
        <v>27</v>
      </c>
      <c r="W768" s="2" t="s">
        <v>45</v>
      </c>
    </row>
    <row r="769" spans="1:23" x14ac:dyDescent="0.3">
      <c r="A769" s="2" t="s">
        <v>786</v>
      </c>
      <c r="B769" s="2" t="s">
        <v>22</v>
      </c>
      <c r="C769" s="2" t="s">
        <v>50</v>
      </c>
      <c r="D769" s="2" t="s">
        <v>42</v>
      </c>
      <c r="E769" s="2" t="s">
        <v>36</v>
      </c>
      <c r="F769" s="3">
        <v>44233</v>
      </c>
      <c r="G769" s="2" t="s">
        <v>1631</v>
      </c>
      <c r="H769" s="2" t="s">
        <v>1635</v>
      </c>
      <c r="I769" s="2">
        <v>2021</v>
      </c>
      <c r="J769" s="2" t="s">
        <v>1625</v>
      </c>
      <c r="K769" s="2" t="s">
        <v>1632</v>
      </c>
      <c r="L769" s="2">
        <v>75</v>
      </c>
      <c r="M769" s="2">
        <v>15</v>
      </c>
      <c r="N769" s="2">
        <v>5</v>
      </c>
      <c r="O769" s="2">
        <v>375</v>
      </c>
      <c r="P769" s="2">
        <v>10</v>
      </c>
      <c r="Q769" s="2">
        <v>1125</v>
      </c>
      <c r="R769" s="2" t="s">
        <v>1657</v>
      </c>
      <c r="S769" s="2" t="s">
        <v>1627</v>
      </c>
      <c r="T769" s="2">
        <v>498</v>
      </c>
      <c r="U769" s="2" t="s">
        <v>37</v>
      </c>
      <c r="V769" s="2" t="s">
        <v>44</v>
      </c>
      <c r="W769" s="2" t="s">
        <v>45</v>
      </c>
    </row>
    <row r="770" spans="1:23" x14ac:dyDescent="0.3">
      <c r="A770" s="2" t="s">
        <v>787</v>
      </c>
      <c r="B770" s="2" t="s">
        <v>30</v>
      </c>
      <c r="C770" s="2" t="s">
        <v>31</v>
      </c>
      <c r="D770" s="2" t="s">
        <v>32</v>
      </c>
      <c r="E770" s="2" t="s">
        <v>57</v>
      </c>
      <c r="F770" s="3">
        <v>44234</v>
      </c>
      <c r="G770" s="2" t="s">
        <v>1633</v>
      </c>
      <c r="H770" s="2" t="s">
        <v>1635</v>
      </c>
      <c r="I770" s="2">
        <v>2021</v>
      </c>
      <c r="J770" s="2" t="s">
        <v>1625</v>
      </c>
      <c r="K770" s="2" t="s">
        <v>1632</v>
      </c>
      <c r="L770" s="2">
        <v>45</v>
      </c>
      <c r="M770" s="2">
        <v>5</v>
      </c>
      <c r="N770" s="2">
        <v>3</v>
      </c>
      <c r="O770" s="2">
        <v>135</v>
      </c>
      <c r="P770" s="2">
        <v>2</v>
      </c>
      <c r="Q770" s="2">
        <v>225</v>
      </c>
      <c r="R770" s="2" t="s">
        <v>1656</v>
      </c>
      <c r="S770" s="2" t="s">
        <v>1627</v>
      </c>
      <c r="T770" s="2">
        <v>20</v>
      </c>
      <c r="U770" s="2" t="s">
        <v>37</v>
      </c>
      <c r="V770" s="2" t="s">
        <v>27</v>
      </c>
      <c r="W770" s="2" t="s">
        <v>28</v>
      </c>
    </row>
    <row r="771" spans="1:23" x14ac:dyDescent="0.3">
      <c r="A771" s="2" t="s">
        <v>788</v>
      </c>
      <c r="B771" s="2" t="s">
        <v>22</v>
      </c>
      <c r="C771" s="2" t="s">
        <v>41</v>
      </c>
      <c r="D771" s="2" t="s">
        <v>56</v>
      </c>
      <c r="E771" s="2" t="s">
        <v>25</v>
      </c>
      <c r="F771" s="3">
        <v>44235</v>
      </c>
      <c r="G771" s="2" t="s">
        <v>1634</v>
      </c>
      <c r="H771" s="2" t="s">
        <v>1635</v>
      </c>
      <c r="I771" s="2">
        <v>2021</v>
      </c>
      <c r="J771" s="2" t="s">
        <v>1625</v>
      </c>
      <c r="K771" s="2" t="s">
        <v>1626</v>
      </c>
      <c r="L771" s="2">
        <v>10</v>
      </c>
      <c r="M771" s="2">
        <v>10</v>
      </c>
      <c r="N771" s="2">
        <v>4</v>
      </c>
      <c r="O771" s="2">
        <v>40</v>
      </c>
      <c r="P771" s="2">
        <v>6</v>
      </c>
      <c r="Q771" s="2">
        <v>100</v>
      </c>
      <c r="R771" s="2" t="s">
        <v>1657</v>
      </c>
      <c r="S771" s="2" t="s">
        <v>1627</v>
      </c>
      <c r="T771" s="2">
        <v>197</v>
      </c>
      <c r="U771" s="2" t="s">
        <v>26</v>
      </c>
      <c r="V771" s="2" t="s">
        <v>27</v>
      </c>
      <c r="W771" s="2" t="s">
        <v>28</v>
      </c>
    </row>
    <row r="772" spans="1:23" x14ac:dyDescent="0.3">
      <c r="A772" s="2" t="s">
        <v>789</v>
      </c>
      <c r="B772" s="2" t="s">
        <v>22</v>
      </c>
      <c r="C772" s="2" t="s">
        <v>74</v>
      </c>
      <c r="D772" s="2" t="s">
        <v>42</v>
      </c>
      <c r="E772" s="2" t="s">
        <v>57</v>
      </c>
      <c r="F772" s="3">
        <v>44236</v>
      </c>
      <c r="G772" s="2" t="s">
        <v>1623</v>
      </c>
      <c r="H772" s="2" t="s">
        <v>1635</v>
      </c>
      <c r="I772" s="2">
        <v>2021</v>
      </c>
      <c r="J772" s="2" t="s">
        <v>1625</v>
      </c>
      <c r="K772" s="2" t="s">
        <v>1626</v>
      </c>
      <c r="L772" s="2">
        <v>93</v>
      </c>
      <c r="M772" s="2">
        <v>15</v>
      </c>
      <c r="N772" s="2">
        <v>5</v>
      </c>
      <c r="O772" s="2">
        <v>465</v>
      </c>
      <c r="P772" s="2">
        <v>10</v>
      </c>
      <c r="Q772" s="2">
        <v>1395</v>
      </c>
      <c r="R772" s="2" t="s">
        <v>1657</v>
      </c>
      <c r="S772" s="2" t="s">
        <v>1627</v>
      </c>
      <c r="T772" s="2">
        <v>524</v>
      </c>
      <c r="U772" s="2" t="s">
        <v>26</v>
      </c>
      <c r="V772" s="2" t="s">
        <v>38</v>
      </c>
      <c r="W772" s="2" t="s">
        <v>28</v>
      </c>
    </row>
    <row r="773" spans="1:23" x14ac:dyDescent="0.3">
      <c r="A773" s="2" t="s">
        <v>790</v>
      </c>
      <c r="B773" s="2" t="s">
        <v>22</v>
      </c>
      <c r="C773" s="2" t="s">
        <v>41</v>
      </c>
      <c r="D773" s="2" t="s">
        <v>47</v>
      </c>
      <c r="E773" s="2" t="s">
        <v>25</v>
      </c>
      <c r="F773" s="3">
        <v>44237</v>
      </c>
      <c r="G773" s="2" t="s">
        <v>1628</v>
      </c>
      <c r="H773" s="2" t="s">
        <v>1635</v>
      </c>
      <c r="I773" s="2">
        <v>2021</v>
      </c>
      <c r="J773" s="2" t="s">
        <v>1625</v>
      </c>
      <c r="K773" s="2" t="s">
        <v>1626</v>
      </c>
      <c r="L773" s="2">
        <v>50</v>
      </c>
      <c r="M773" s="2">
        <v>40</v>
      </c>
      <c r="N773" s="2">
        <v>7</v>
      </c>
      <c r="O773" s="2">
        <v>350</v>
      </c>
      <c r="P773" s="2">
        <v>33</v>
      </c>
      <c r="Q773" s="2">
        <v>2000</v>
      </c>
      <c r="R773" s="2" t="s">
        <v>1657</v>
      </c>
      <c r="S773" s="2" t="s">
        <v>1627</v>
      </c>
      <c r="T773" s="2">
        <v>224</v>
      </c>
      <c r="U773" s="2" t="s">
        <v>26</v>
      </c>
      <c r="V773" s="2" t="s">
        <v>38</v>
      </c>
      <c r="W773" s="2" t="s">
        <v>59</v>
      </c>
    </row>
    <row r="774" spans="1:23" x14ac:dyDescent="0.3">
      <c r="A774" s="2" t="s">
        <v>791</v>
      </c>
      <c r="B774" s="2" t="s">
        <v>30</v>
      </c>
      <c r="C774" s="2" t="s">
        <v>74</v>
      </c>
      <c r="D774" s="2" t="s">
        <v>47</v>
      </c>
      <c r="E774" s="2" t="s">
        <v>53</v>
      </c>
      <c r="F774" s="3">
        <v>44238</v>
      </c>
      <c r="G774" s="2" t="s">
        <v>1629</v>
      </c>
      <c r="H774" s="2" t="s">
        <v>1635</v>
      </c>
      <c r="I774" s="2">
        <v>2021</v>
      </c>
      <c r="J774" s="2" t="s">
        <v>1625</v>
      </c>
      <c r="K774" s="2" t="s">
        <v>1626</v>
      </c>
      <c r="L774" s="2">
        <v>71</v>
      </c>
      <c r="M774" s="2">
        <v>40</v>
      </c>
      <c r="N774" s="2">
        <v>7</v>
      </c>
      <c r="O774" s="2">
        <v>497</v>
      </c>
      <c r="P774" s="2">
        <v>33</v>
      </c>
      <c r="Q774" s="2">
        <v>2840</v>
      </c>
      <c r="R774" s="2" t="s">
        <v>1656</v>
      </c>
      <c r="S774" s="2" t="s">
        <v>1627</v>
      </c>
      <c r="T774" s="2">
        <v>569</v>
      </c>
      <c r="U774" s="2" t="s">
        <v>26</v>
      </c>
      <c r="V774" s="2" t="s">
        <v>66</v>
      </c>
      <c r="W774" s="2" t="s">
        <v>59</v>
      </c>
    </row>
    <row r="775" spans="1:23" x14ac:dyDescent="0.3">
      <c r="A775" s="2" t="s">
        <v>665</v>
      </c>
      <c r="B775" s="2" t="s">
        <v>30</v>
      </c>
      <c r="C775" s="2" t="s">
        <v>31</v>
      </c>
      <c r="D775" s="2" t="s">
        <v>42</v>
      </c>
      <c r="E775" s="2" t="s">
        <v>43</v>
      </c>
      <c r="F775" s="3">
        <v>44239</v>
      </c>
      <c r="G775" s="2" t="s">
        <v>1630</v>
      </c>
      <c r="H775" s="2" t="s">
        <v>1635</v>
      </c>
      <c r="I775" s="2">
        <v>2021</v>
      </c>
      <c r="J775" s="2" t="s">
        <v>1625</v>
      </c>
      <c r="K775" s="2" t="s">
        <v>1626</v>
      </c>
      <c r="L775" s="2">
        <v>39</v>
      </c>
      <c r="M775" s="2">
        <v>15</v>
      </c>
      <c r="N775" s="2">
        <v>5</v>
      </c>
      <c r="O775" s="2">
        <v>195</v>
      </c>
      <c r="P775" s="2">
        <v>10</v>
      </c>
      <c r="Q775" s="2">
        <v>585</v>
      </c>
      <c r="R775" s="2" t="s">
        <v>1657</v>
      </c>
      <c r="S775" s="2" t="s">
        <v>1627</v>
      </c>
      <c r="T775" s="2">
        <v>828</v>
      </c>
      <c r="U775" s="2" t="s">
        <v>37</v>
      </c>
      <c r="V775" s="2" t="s">
        <v>66</v>
      </c>
      <c r="W775" s="2" t="s">
        <v>45</v>
      </c>
    </row>
    <row r="776" spans="1:23" x14ac:dyDescent="0.3">
      <c r="A776" s="2" t="s">
        <v>792</v>
      </c>
      <c r="B776" s="2" t="s">
        <v>40</v>
      </c>
      <c r="C776" s="2" t="s">
        <v>41</v>
      </c>
      <c r="D776" s="2" t="s">
        <v>56</v>
      </c>
      <c r="E776" s="2" t="s">
        <v>48</v>
      </c>
      <c r="F776" s="3">
        <v>44240</v>
      </c>
      <c r="G776" s="2" t="s">
        <v>1631</v>
      </c>
      <c r="H776" s="2" t="s">
        <v>1635</v>
      </c>
      <c r="I776" s="2">
        <v>2021</v>
      </c>
      <c r="J776" s="2" t="s">
        <v>1625</v>
      </c>
      <c r="K776" s="2" t="s">
        <v>1632</v>
      </c>
      <c r="L776" s="2">
        <v>76</v>
      </c>
      <c r="M776" s="2">
        <v>10</v>
      </c>
      <c r="N776" s="2">
        <v>4</v>
      </c>
      <c r="O776" s="2">
        <v>304</v>
      </c>
      <c r="P776" s="2">
        <v>6</v>
      </c>
      <c r="Q776" s="2">
        <v>760</v>
      </c>
      <c r="R776" s="2" t="s">
        <v>1657</v>
      </c>
      <c r="S776" s="2" t="s">
        <v>1627</v>
      </c>
      <c r="T776" s="2">
        <v>334</v>
      </c>
      <c r="U776" s="2" t="s">
        <v>37</v>
      </c>
      <c r="V776" s="2" t="s">
        <v>44</v>
      </c>
      <c r="W776" s="2" t="s">
        <v>45</v>
      </c>
    </row>
    <row r="777" spans="1:23" x14ac:dyDescent="0.3">
      <c r="A777" s="2" t="s">
        <v>793</v>
      </c>
      <c r="B777" s="2" t="s">
        <v>40</v>
      </c>
      <c r="C777" s="2" t="s">
        <v>41</v>
      </c>
      <c r="D777" s="2" t="s">
        <v>24</v>
      </c>
      <c r="E777" s="2" t="s">
        <v>43</v>
      </c>
      <c r="F777" s="3">
        <v>44241</v>
      </c>
      <c r="G777" s="2" t="s">
        <v>1633</v>
      </c>
      <c r="H777" s="2" t="s">
        <v>1635</v>
      </c>
      <c r="I777" s="2">
        <v>2021</v>
      </c>
      <c r="J777" s="2" t="s">
        <v>1625</v>
      </c>
      <c r="K777" s="2" t="s">
        <v>1632</v>
      </c>
      <c r="L777" s="2">
        <v>67</v>
      </c>
      <c r="M777" s="2">
        <v>5</v>
      </c>
      <c r="N777" s="2">
        <v>2</v>
      </c>
      <c r="O777" s="2">
        <v>134</v>
      </c>
      <c r="P777" s="2">
        <v>3</v>
      </c>
      <c r="Q777" s="2">
        <v>335</v>
      </c>
      <c r="R777" s="2" t="s">
        <v>1656</v>
      </c>
      <c r="S777" s="2" t="s">
        <v>1627</v>
      </c>
      <c r="T777" s="2">
        <v>766</v>
      </c>
      <c r="U777" s="2" t="s">
        <v>37</v>
      </c>
      <c r="V777" s="2" t="s">
        <v>27</v>
      </c>
      <c r="W777" s="2" t="s">
        <v>59</v>
      </c>
    </row>
    <row r="778" spans="1:23" x14ac:dyDescent="0.3">
      <c r="A778" s="2" t="s">
        <v>271</v>
      </c>
      <c r="B778" s="2" t="s">
        <v>40</v>
      </c>
      <c r="C778" s="2" t="s">
        <v>68</v>
      </c>
      <c r="D778" s="2" t="s">
        <v>64</v>
      </c>
      <c r="E778" s="2" t="s">
        <v>25</v>
      </c>
      <c r="F778" s="3">
        <v>44242</v>
      </c>
      <c r="G778" s="2" t="s">
        <v>1634</v>
      </c>
      <c r="H778" s="2" t="s">
        <v>1635</v>
      </c>
      <c r="I778" s="2">
        <v>2021</v>
      </c>
      <c r="J778" s="2" t="s">
        <v>1625</v>
      </c>
      <c r="K778" s="2" t="s">
        <v>1626</v>
      </c>
      <c r="L778" s="2">
        <v>16</v>
      </c>
      <c r="M778" s="2">
        <v>25</v>
      </c>
      <c r="N778" s="2">
        <v>10</v>
      </c>
      <c r="O778" s="2">
        <v>160</v>
      </c>
      <c r="P778" s="2">
        <v>15</v>
      </c>
      <c r="Q778" s="2">
        <v>400</v>
      </c>
      <c r="R778" s="2" t="s">
        <v>1656</v>
      </c>
      <c r="S778" s="2" t="s">
        <v>1627</v>
      </c>
      <c r="T778" s="2">
        <v>816</v>
      </c>
      <c r="U778" s="2" t="s">
        <v>26</v>
      </c>
      <c r="V778" s="2" t="s">
        <v>38</v>
      </c>
      <c r="W778" s="2" t="s">
        <v>45</v>
      </c>
    </row>
    <row r="779" spans="1:23" x14ac:dyDescent="0.3">
      <c r="A779" s="2" t="s">
        <v>794</v>
      </c>
      <c r="B779" s="2" t="s">
        <v>40</v>
      </c>
      <c r="C779" s="2" t="s">
        <v>34</v>
      </c>
      <c r="D779" s="2" t="s">
        <v>42</v>
      </c>
      <c r="E779" s="2" t="s">
        <v>25</v>
      </c>
      <c r="F779" s="3">
        <v>44243</v>
      </c>
      <c r="G779" s="2" t="s">
        <v>1623</v>
      </c>
      <c r="H779" s="2" t="s">
        <v>1635</v>
      </c>
      <c r="I779" s="2">
        <v>2021</v>
      </c>
      <c r="J779" s="2" t="s">
        <v>1625</v>
      </c>
      <c r="K779" s="2" t="s">
        <v>1626</v>
      </c>
      <c r="L779" s="2">
        <v>60</v>
      </c>
      <c r="M779" s="2">
        <v>15</v>
      </c>
      <c r="N779" s="2">
        <v>5</v>
      </c>
      <c r="O779" s="2">
        <v>300</v>
      </c>
      <c r="P779" s="2">
        <v>10</v>
      </c>
      <c r="Q779" s="2">
        <v>900</v>
      </c>
      <c r="R779" s="2" t="s">
        <v>1657</v>
      </c>
      <c r="S779" s="2" t="s">
        <v>1627</v>
      </c>
      <c r="T779" s="2">
        <v>321</v>
      </c>
      <c r="U779" s="2" t="s">
        <v>37</v>
      </c>
      <c r="V779" s="2" t="s">
        <v>38</v>
      </c>
      <c r="W779" s="2" t="s">
        <v>28</v>
      </c>
    </row>
    <row r="780" spans="1:23" x14ac:dyDescent="0.3">
      <c r="A780" s="2" t="s">
        <v>795</v>
      </c>
      <c r="B780" s="2" t="s">
        <v>40</v>
      </c>
      <c r="C780" s="2" t="s">
        <v>74</v>
      </c>
      <c r="D780" s="2" t="s">
        <v>47</v>
      </c>
      <c r="E780" s="2" t="s">
        <v>57</v>
      </c>
      <c r="F780" s="3">
        <v>44244</v>
      </c>
      <c r="G780" s="2" t="s">
        <v>1628</v>
      </c>
      <c r="H780" s="2" t="s">
        <v>1635</v>
      </c>
      <c r="I780" s="2">
        <v>2021</v>
      </c>
      <c r="J780" s="2" t="s">
        <v>1625</v>
      </c>
      <c r="K780" s="2" t="s">
        <v>1626</v>
      </c>
      <c r="L780" s="2">
        <v>91</v>
      </c>
      <c r="M780" s="2">
        <v>40</v>
      </c>
      <c r="N780" s="2">
        <v>7</v>
      </c>
      <c r="O780" s="2">
        <v>637</v>
      </c>
      <c r="P780" s="2">
        <v>33</v>
      </c>
      <c r="Q780" s="2">
        <v>3640</v>
      </c>
      <c r="R780" s="2" t="s">
        <v>1656</v>
      </c>
      <c r="S780" s="2" t="s">
        <v>1627</v>
      </c>
      <c r="T780" s="2">
        <v>504</v>
      </c>
      <c r="U780" s="2" t="s">
        <v>26</v>
      </c>
      <c r="V780" s="2" t="s">
        <v>44</v>
      </c>
      <c r="W780" s="2" t="s">
        <v>45</v>
      </c>
    </row>
    <row r="781" spans="1:23" x14ac:dyDescent="0.3">
      <c r="A781" s="2" t="s">
        <v>796</v>
      </c>
      <c r="B781" s="2" t="s">
        <v>61</v>
      </c>
      <c r="C781" s="2" t="s">
        <v>70</v>
      </c>
      <c r="D781" s="2" t="s">
        <v>64</v>
      </c>
      <c r="E781" s="2" t="s">
        <v>25</v>
      </c>
      <c r="F781" s="3">
        <v>44245</v>
      </c>
      <c r="G781" s="2" t="s">
        <v>1629</v>
      </c>
      <c r="H781" s="2" t="s">
        <v>1635</v>
      </c>
      <c r="I781" s="2">
        <v>2021</v>
      </c>
      <c r="J781" s="2" t="s">
        <v>1625</v>
      </c>
      <c r="K781" s="2" t="s">
        <v>1626</v>
      </c>
      <c r="L781" s="2">
        <v>81</v>
      </c>
      <c r="M781" s="2">
        <v>25</v>
      </c>
      <c r="N781" s="2">
        <v>10</v>
      </c>
      <c r="O781" s="2">
        <v>810</v>
      </c>
      <c r="P781" s="2">
        <v>15</v>
      </c>
      <c r="Q781" s="2">
        <v>2025</v>
      </c>
      <c r="R781" s="2" t="s">
        <v>1656</v>
      </c>
      <c r="S781" s="2" t="s">
        <v>1627</v>
      </c>
      <c r="T781" s="2">
        <v>343</v>
      </c>
      <c r="U781" s="2" t="s">
        <v>37</v>
      </c>
      <c r="V781" s="2" t="s">
        <v>27</v>
      </c>
      <c r="W781" s="2" t="s">
        <v>45</v>
      </c>
    </row>
    <row r="782" spans="1:23" x14ac:dyDescent="0.3">
      <c r="A782" s="2" t="s">
        <v>432</v>
      </c>
      <c r="B782" s="2" t="s">
        <v>22</v>
      </c>
      <c r="C782" s="2" t="s">
        <v>74</v>
      </c>
      <c r="D782" s="2" t="s">
        <v>32</v>
      </c>
      <c r="E782" s="2" t="s">
        <v>57</v>
      </c>
      <c r="F782" s="3">
        <v>44246</v>
      </c>
      <c r="G782" s="2" t="s">
        <v>1630</v>
      </c>
      <c r="H782" s="2" t="s">
        <v>1635</v>
      </c>
      <c r="I782" s="2">
        <v>2021</v>
      </c>
      <c r="J782" s="2" t="s">
        <v>1625</v>
      </c>
      <c r="K782" s="2" t="s">
        <v>1626</v>
      </c>
      <c r="L782" s="2">
        <v>52</v>
      </c>
      <c r="M782" s="2">
        <v>5</v>
      </c>
      <c r="N782" s="2">
        <v>3</v>
      </c>
      <c r="O782" s="2">
        <v>156</v>
      </c>
      <c r="P782" s="2">
        <v>2</v>
      </c>
      <c r="Q782" s="2">
        <v>260</v>
      </c>
      <c r="R782" s="2" t="s">
        <v>1656</v>
      </c>
      <c r="S782" s="2" t="s">
        <v>1627</v>
      </c>
      <c r="T782" s="2">
        <v>144</v>
      </c>
      <c r="U782" s="2" t="s">
        <v>26</v>
      </c>
      <c r="V782" s="2" t="s">
        <v>27</v>
      </c>
      <c r="W782" s="2" t="s">
        <v>28</v>
      </c>
    </row>
    <row r="783" spans="1:23" x14ac:dyDescent="0.3">
      <c r="A783" s="2" t="s">
        <v>797</v>
      </c>
      <c r="B783" s="2" t="s">
        <v>30</v>
      </c>
      <c r="C783" s="2" t="s">
        <v>70</v>
      </c>
      <c r="D783" s="2" t="s">
        <v>56</v>
      </c>
      <c r="E783" s="2" t="s">
        <v>43</v>
      </c>
      <c r="F783" s="3">
        <v>44247</v>
      </c>
      <c r="G783" s="2" t="s">
        <v>1631</v>
      </c>
      <c r="H783" s="2" t="s">
        <v>1635</v>
      </c>
      <c r="I783" s="2">
        <v>2021</v>
      </c>
      <c r="J783" s="2" t="s">
        <v>1625</v>
      </c>
      <c r="K783" s="2" t="s">
        <v>1632</v>
      </c>
      <c r="L783" s="2">
        <v>69</v>
      </c>
      <c r="M783" s="2">
        <v>10</v>
      </c>
      <c r="N783" s="2">
        <v>4</v>
      </c>
      <c r="O783" s="2">
        <v>276</v>
      </c>
      <c r="P783" s="2">
        <v>6</v>
      </c>
      <c r="Q783" s="2">
        <v>690</v>
      </c>
      <c r="R783" s="2" t="s">
        <v>1656</v>
      </c>
      <c r="S783" s="2" t="s">
        <v>1627</v>
      </c>
      <c r="T783" s="2">
        <v>442</v>
      </c>
      <c r="U783" s="2" t="s">
        <v>37</v>
      </c>
      <c r="V783" s="2" t="s">
        <v>27</v>
      </c>
      <c r="W783" s="2" t="s">
        <v>28</v>
      </c>
    </row>
    <row r="784" spans="1:23" x14ac:dyDescent="0.3">
      <c r="A784" s="2" t="s">
        <v>483</v>
      </c>
      <c r="B784" s="2" t="s">
        <v>22</v>
      </c>
      <c r="C784" s="2" t="s">
        <v>68</v>
      </c>
      <c r="D784" s="2" t="s">
        <v>32</v>
      </c>
      <c r="E784" s="2" t="s">
        <v>43</v>
      </c>
      <c r="F784" s="3">
        <v>44248</v>
      </c>
      <c r="G784" s="2" t="s">
        <v>1633</v>
      </c>
      <c r="H784" s="2" t="s">
        <v>1635</v>
      </c>
      <c r="I784" s="2">
        <v>2021</v>
      </c>
      <c r="J784" s="2" t="s">
        <v>1625</v>
      </c>
      <c r="K784" s="2" t="s">
        <v>1632</v>
      </c>
      <c r="L784" s="2">
        <v>79</v>
      </c>
      <c r="M784" s="2">
        <v>5</v>
      </c>
      <c r="N784" s="2">
        <v>3</v>
      </c>
      <c r="O784" s="2">
        <v>237</v>
      </c>
      <c r="P784" s="2">
        <v>2</v>
      </c>
      <c r="Q784" s="2">
        <v>395</v>
      </c>
      <c r="R784" s="2" t="s">
        <v>1656</v>
      </c>
      <c r="S784" s="2" t="s">
        <v>1627</v>
      </c>
      <c r="T784" s="2">
        <v>286</v>
      </c>
      <c r="U784" s="2" t="s">
        <v>37</v>
      </c>
      <c r="V784" s="2" t="s">
        <v>38</v>
      </c>
      <c r="W784" s="2" t="s">
        <v>28</v>
      </c>
    </row>
    <row r="785" spans="1:23" x14ac:dyDescent="0.3">
      <c r="A785" s="2" t="s">
        <v>798</v>
      </c>
      <c r="B785" s="2" t="s">
        <v>40</v>
      </c>
      <c r="C785" s="2" t="s">
        <v>50</v>
      </c>
      <c r="D785" s="2" t="s">
        <v>47</v>
      </c>
      <c r="E785" s="2" t="s">
        <v>25</v>
      </c>
      <c r="F785" s="3">
        <v>44249</v>
      </c>
      <c r="G785" s="2" t="s">
        <v>1634</v>
      </c>
      <c r="H785" s="2" t="s">
        <v>1635</v>
      </c>
      <c r="I785" s="2">
        <v>2021</v>
      </c>
      <c r="J785" s="2" t="s">
        <v>1625</v>
      </c>
      <c r="K785" s="2" t="s">
        <v>1626</v>
      </c>
      <c r="L785" s="2">
        <v>71</v>
      </c>
      <c r="M785" s="2">
        <v>40</v>
      </c>
      <c r="N785" s="2">
        <v>7</v>
      </c>
      <c r="O785" s="2">
        <v>497</v>
      </c>
      <c r="P785" s="2">
        <v>33</v>
      </c>
      <c r="Q785" s="2">
        <v>2840</v>
      </c>
      <c r="R785" s="2" t="s">
        <v>1656</v>
      </c>
      <c r="S785" s="2" t="s">
        <v>1627</v>
      </c>
      <c r="T785" s="2">
        <v>416</v>
      </c>
      <c r="U785" s="2" t="s">
        <v>37</v>
      </c>
      <c r="V785" s="2" t="s">
        <v>66</v>
      </c>
      <c r="W785" s="2" t="s">
        <v>28</v>
      </c>
    </row>
    <row r="786" spans="1:23" x14ac:dyDescent="0.3">
      <c r="A786" s="2" t="s">
        <v>799</v>
      </c>
      <c r="B786" s="2" t="s">
        <v>30</v>
      </c>
      <c r="C786" s="2" t="s">
        <v>68</v>
      </c>
      <c r="D786" s="2" t="s">
        <v>42</v>
      </c>
      <c r="E786" s="2" t="s">
        <v>48</v>
      </c>
      <c r="F786" s="3">
        <v>44250</v>
      </c>
      <c r="G786" s="2" t="s">
        <v>1623</v>
      </c>
      <c r="H786" s="2" t="s">
        <v>1635</v>
      </c>
      <c r="I786" s="2">
        <v>2021</v>
      </c>
      <c r="J786" s="2" t="s">
        <v>1625</v>
      </c>
      <c r="K786" s="2" t="s">
        <v>1626</v>
      </c>
      <c r="L786" s="2">
        <v>86</v>
      </c>
      <c r="M786" s="2">
        <v>15</v>
      </c>
      <c r="N786" s="2">
        <v>5</v>
      </c>
      <c r="O786" s="2">
        <v>430</v>
      </c>
      <c r="P786" s="2">
        <v>10</v>
      </c>
      <c r="Q786" s="2">
        <v>1290</v>
      </c>
      <c r="R786" s="2" t="s">
        <v>1656</v>
      </c>
      <c r="S786" s="2" t="s">
        <v>1627</v>
      </c>
      <c r="T786" s="2">
        <v>726</v>
      </c>
      <c r="U786" s="2" t="s">
        <v>26</v>
      </c>
      <c r="V786" s="2" t="s">
        <v>66</v>
      </c>
      <c r="W786" s="2" t="s">
        <v>28</v>
      </c>
    </row>
    <row r="787" spans="1:23" x14ac:dyDescent="0.3">
      <c r="A787" s="2" t="s">
        <v>426</v>
      </c>
      <c r="B787" s="2" t="s">
        <v>22</v>
      </c>
      <c r="C787" s="2" t="s">
        <v>74</v>
      </c>
      <c r="D787" s="2" t="s">
        <v>56</v>
      </c>
      <c r="E787" s="2" t="s">
        <v>43</v>
      </c>
      <c r="F787" s="3">
        <v>44251</v>
      </c>
      <c r="G787" s="2" t="s">
        <v>1628</v>
      </c>
      <c r="H787" s="2" t="s">
        <v>1635</v>
      </c>
      <c r="I787" s="2">
        <v>2021</v>
      </c>
      <c r="J787" s="2" t="s">
        <v>1625</v>
      </c>
      <c r="K787" s="2" t="s">
        <v>1626</v>
      </c>
      <c r="L787" s="2">
        <v>35</v>
      </c>
      <c r="M787" s="2">
        <v>10</v>
      </c>
      <c r="N787" s="2">
        <v>4</v>
      </c>
      <c r="O787" s="2">
        <v>140</v>
      </c>
      <c r="P787" s="2">
        <v>6</v>
      </c>
      <c r="Q787" s="2">
        <v>350</v>
      </c>
      <c r="R787" s="2" t="s">
        <v>1657</v>
      </c>
      <c r="S787" s="2" t="s">
        <v>1627</v>
      </c>
      <c r="T787" s="2">
        <v>552</v>
      </c>
      <c r="U787" s="2" t="s">
        <v>26</v>
      </c>
      <c r="V787" s="2" t="s">
        <v>38</v>
      </c>
      <c r="W787" s="2" t="s">
        <v>28</v>
      </c>
    </row>
    <row r="788" spans="1:23" x14ac:dyDescent="0.3">
      <c r="A788" s="2" t="s">
        <v>800</v>
      </c>
      <c r="B788" s="2" t="s">
        <v>40</v>
      </c>
      <c r="C788" s="2" t="s">
        <v>31</v>
      </c>
      <c r="D788" s="2" t="s">
        <v>42</v>
      </c>
      <c r="E788" s="2" t="s">
        <v>36</v>
      </c>
      <c r="F788" s="3">
        <v>44252</v>
      </c>
      <c r="G788" s="2" t="s">
        <v>1629</v>
      </c>
      <c r="H788" s="2" t="s">
        <v>1635</v>
      </c>
      <c r="I788" s="2">
        <v>2021</v>
      </c>
      <c r="J788" s="2" t="s">
        <v>1625</v>
      </c>
      <c r="K788" s="2" t="s">
        <v>1626</v>
      </c>
      <c r="L788" s="2">
        <v>47</v>
      </c>
      <c r="M788" s="2">
        <v>15</v>
      </c>
      <c r="N788" s="2">
        <v>5</v>
      </c>
      <c r="O788" s="2">
        <v>235</v>
      </c>
      <c r="P788" s="2">
        <v>10</v>
      </c>
      <c r="Q788" s="2">
        <v>705</v>
      </c>
      <c r="R788" s="2" t="s">
        <v>1657</v>
      </c>
      <c r="S788" s="2" t="s">
        <v>1627</v>
      </c>
      <c r="T788" s="2">
        <v>719</v>
      </c>
      <c r="U788" s="2" t="s">
        <v>37</v>
      </c>
      <c r="V788" s="2" t="s">
        <v>27</v>
      </c>
      <c r="W788" s="2" t="s">
        <v>59</v>
      </c>
    </row>
    <row r="789" spans="1:23" x14ac:dyDescent="0.3">
      <c r="A789" s="2" t="s">
        <v>801</v>
      </c>
      <c r="B789" s="2" t="s">
        <v>30</v>
      </c>
      <c r="C789" s="2" t="s">
        <v>70</v>
      </c>
      <c r="D789" s="2" t="s">
        <v>24</v>
      </c>
      <c r="E789" s="2" t="s">
        <v>36</v>
      </c>
      <c r="F789" s="3">
        <v>44253</v>
      </c>
      <c r="G789" s="2" t="s">
        <v>1630</v>
      </c>
      <c r="H789" s="2" t="s">
        <v>1635</v>
      </c>
      <c r="I789" s="2">
        <v>2021</v>
      </c>
      <c r="J789" s="2" t="s">
        <v>1625</v>
      </c>
      <c r="K789" s="2" t="s">
        <v>1626</v>
      </c>
      <c r="L789" s="2">
        <v>55</v>
      </c>
      <c r="M789" s="2">
        <v>5</v>
      </c>
      <c r="N789" s="2">
        <v>2</v>
      </c>
      <c r="O789" s="2">
        <v>110</v>
      </c>
      <c r="P789" s="2">
        <v>3</v>
      </c>
      <c r="Q789" s="2">
        <v>275</v>
      </c>
      <c r="R789" s="2" t="s">
        <v>1656</v>
      </c>
      <c r="S789" s="2" t="s">
        <v>1627</v>
      </c>
      <c r="T789" s="2">
        <v>325</v>
      </c>
      <c r="U789" s="2" t="s">
        <v>37</v>
      </c>
      <c r="V789" s="2" t="s">
        <v>66</v>
      </c>
      <c r="W789" s="2" t="s">
        <v>59</v>
      </c>
    </row>
    <row r="790" spans="1:23" x14ac:dyDescent="0.3">
      <c r="A790" s="2" t="s">
        <v>802</v>
      </c>
      <c r="B790" s="2" t="s">
        <v>40</v>
      </c>
      <c r="C790" s="2" t="s">
        <v>74</v>
      </c>
      <c r="D790" s="2" t="s">
        <v>56</v>
      </c>
      <c r="E790" s="2" t="s">
        <v>25</v>
      </c>
      <c r="F790" s="3">
        <v>44254</v>
      </c>
      <c r="G790" s="2" t="s">
        <v>1631</v>
      </c>
      <c r="H790" s="2" t="s">
        <v>1635</v>
      </c>
      <c r="I790" s="2">
        <v>2021</v>
      </c>
      <c r="J790" s="2" t="s">
        <v>1625</v>
      </c>
      <c r="K790" s="2" t="s">
        <v>1632</v>
      </c>
      <c r="L790" s="2">
        <v>32</v>
      </c>
      <c r="M790" s="2">
        <v>10</v>
      </c>
      <c r="N790" s="2">
        <v>4</v>
      </c>
      <c r="O790" s="2">
        <v>128</v>
      </c>
      <c r="P790" s="2">
        <v>6</v>
      </c>
      <c r="Q790" s="2">
        <v>320</v>
      </c>
      <c r="R790" s="2" t="s">
        <v>1656</v>
      </c>
      <c r="S790" s="2" t="s">
        <v>1627</v>
      </c>
      <c r="T790" s="2">
        <v>101</v>
      </c>
      <c r="U790" s="2" t="s">
        <v>37</v>
      </c>
      <c r="V790" s="2" t="s">
        <v>66</v>
      </c>
      <c r="W790" s="2" t="s">
        <v>28</v>
      </c>
    </row>
    <row r="791" spans="1:23" x14ac:dyDescent="0.3">
      <c r="A791" s="2" t="s">
        <v>326</v>
      </c>
      <c r="B791" s="2" t="s">
        <v>61</v>
      </c>
      <c r="C791" s="2" t="s">
        <v>23</v>
      </c>
      <c r="D791" s="2" t="s">
        <v>42</v>
      </c>
      <c r="E791" s="2" t="s">
        <v>25</v>
      </c>
      <c r="F791" s="3">
        <v>44255</v>
      </c>
      <c r="G791" s="2" t="s">
        <v>1633</v>
      </c>
      <c r="H791" s="2" t="s">
        <v>1635</v>
      </c>
      <c r="I791" s="2">
        <v>2021</v>
      </c>
      <c r="J791" s="2" t="s">
        <v>1625</v>
      </c>
      <c r="K791" s="2" t="s">
        <v>1632</v>
      </c>
      <c r="L791" s="2">
        <v>32</v>
      </c>
      <c r="M791" s="2">
        <v>15</v>
      </c>
      <c r="N791" s="2">
        <v>5</v>
      </c>
      <c r="O791" s="2">
        <v>160</v>
      </c>
      <c r="P791" s="2">
        <v>10</v>
      </c>
      <c r="Q791" s="2">
        <v>480</v>
      </c>
      <c r="R791" s="2" t="s">
        <v>1656</v>
      </c>
      <c r="S791" s="2" t="s">
        <v>1627</v>
      </c>
      <c r="T791" s="2">
        <v>117</v>
      </c>
      <c r="U791" s="2" t="s">
        <v>37</v>
      </c>
      <c r="V791" s="2" t="s">
        <v>38</v>
      </c>
      <c r="W791" s="2" t="s">
        <v>59</v>
      </c>
    </row>
    <row r="792" spans="1:23" x14ac:dyDescent="0.3">
      <c r="A792" s="2" t="s">
        <v>803</v>
      </c>
      <c r="B792" s="2" t="s">
        <v>22</v>
      </c>
      <c r="C792" s="2" t="s">
        <v>31</v>
      </c>
      <c r="D792" s="2" t="s">
        <v>35</v>
      </c>
      <c r="E792" s="2" t="s">
        <v>36</v>
      </c>
      <c r="F792" s="3">
        <v>44256</v>
      </c>
      <c r="G792" s="2" t="s">
        <v>1634</v>
      </c>
      <c r="H792" s="2" t="s">
        <v>1636</v>
      </c>
      <c r="I792" s="2">
        <v>2021</v>
      </c>
      <c r="J792" s="2" t="s">
        <v>1625</v>
      </c>
      <c r="K792" s="2" t="s">
        <v>1626</v>
      </c>
      <c r="L792" s="2">
        <v>25</v>
      </c>
      <c r="M792" s="2">
        <v>5</v>
      </c>
      <c r="N792" s="2">
        <v>2</v>
      </c>
      <c r="O792" s="2">
        <v>50</v>
      </c>
      <c r="P792" s="2">
        <v>3</v>
      </c>
      <c r="Q792" s="2">
        <v>125</v>
      </c>
      <c r="R792" s="2" t="s">
        <v>1656</v>
      </c>
      <c r="S792" s="2" t="s">
        <v>1627</v>
      </c>
      <c r="T792" s="2">
        <v>996</v>
      </c>
      <c r="U792" s="2" t="s">
        <v>26</v>
      </c>
      <c r="V792" s="2" t="s">
        <v>27</v>
      </c>
      <c r="W792" s="2" t="s">
        <v>45</v>
      </c>
    </row>
    <row r="793" spans="1:23" x14ac:dyDescent="0.3">
      <c r="A793" s="2" t="s">
        <v>804</v>
      </c>
      <c r="B793" s="2" t="s">
        <v>61</v>
      </c>
      <c r="C793" s="2" t="s">
        <v>34</v>
      </c>
      <c r="D793" s="2" t="s">
        <v>47</v>
      </c>
      <c r="E793" s="2" t="s">
        <v>25</v>
      </c>
      <c r="F793" s="3">
        <v>44257</v>
      </c>
      <c r="G793" s="2" t="s">
        <v>1623</v>
      </c>
      <c r="H793" s="2" t="s">
        <v>1636</v>
      </c>
      <c r="I793" s="2">
        <v>2021</v>
      </c>
      <c r="J793" s="2" t="s">
        <v>1625</v>
      </c>
      <c r="K793" s="2" t="s">
        <v>1626</v>
      </c>
      <c r="L793" s="2">
        <v>72</v>
      </c>
      <c r="M793" s="2">
        <v>40</v>
      </c>
      <c r="N793" s="2">
        <v>7</v>
      </c>
      <c r="O793" s="2">
        <v>504</v>
      </c>
      <c r="P793" s="2">
        <v>33</v>
      </c>
      <c r="Q793" s="2">
        <v>2880</v>
      </c>
      <c r="R793" s="2" t="s">
        <v>1657</v>
      </c>
      <c r="S793" s="2" t="s">
        <v>1627</v>
      </c>
      <c r="T793" s="2">
        <v>827</v>
      </c>
      <c r="U793" s="2" t="s">
        <v>37</v>
      </c>
      <c r="V793" s="2" t="s">
        <v>38</v>
      </c>
      <c r="W793" s="2" t="s">
        <v>45</v>
      </c>
    </row>
    <row r="794" spans="1:23" x14ac:dyDescent="0.3">
      <c r="A794" s="2" t="s">
        <v>805</v>
      </c>
      <c r="B794" s="2" t="s">
        <v>61</v>
      </c>
      <c r="C794" s="2" t="s">
        <v>34</v>
      </c>
      <c r="D794" s="2" t="s">
        <v>47</v>
      </c>
      <c r="E794" s="2" t="s">
        <v>53</v>
      </c>
      <c r="F794" s="3">
        <v>44258</v>
      </c>
      <c r="G794" s="2" t="s">
        <v>1628</v>
      </c>
      <c r="H794" s="2" t="s">
        <v>1636</v>
      </c>
      <c r="I794" s="2">
        <v>2021</v>
      </c>
      <c r="J794" s="2" t="s">
        <v>1625</v>
      </c>
      <c r="K794" s="2" t="s">
        <v>1626</v>
      </c>
      <c r="L794" s="2">
        <v>83</v>
      </c>
      <c r="M794" s="2">
        <v>40</v>
      </c>
      <c r="N794" s="2">
        <v>7</v>
      </c>
      <c r="O794" s="2">
        <v>581</v>
      </c>
      <c r="P794" s="2">
        <v>33</v>
      </c>
      <c r="Q794" s="2">
        <v>3320</v>
      </c>
      <c r="R794" s="2" t="s">
        <v>1656</v>
      </c>
      <c r="S794" s="2" t="s">
        <v>1627</v>
      </c>
      <c r="T794" s="2">
        <v>660</v>
      </c>
      <c r="U794" s="2" t="s">
        <v>37</v>
      </c>
      <c r="V794" s="2" t="s">
        <v>66</v>
      </c>
      <c r="W794" s="2" t="s">
        <v>59</v>
      </c>
    </row>
    <row r="795" spans="1:23" x14ac:dyDescent="0.3">
      <c r="A795" s="2" t="s">
        <v>806</v>
      </c>
      <c r="B795" s="2" t="s">
        <v>40</v>
      </c>
      <c r="C795" s="2" t="s">
        <v>52</v>
      </c>
      <c r="D795" s="2" t="s">
        <v>64</v>
      </c>
      <c r="E795" s="2" t="s">
        <v>43</v>
      </c>
      <c r="F795" s="3">
        <v>44259</v>
      </c>
      <c r="G795" s="2" t="s">
        <v>1629</v>
      </c>
      <c r="H795" s="2" t="s">
        <v>1636</v>
      </c>
      <c r="I795" s="2">
        <v>2021</v>
      </c>
      <c r="J795" s="2" t="s">
        <v>1625</v>
      </c>
      <c r="K795" s="2" t="s">
        <v>1626</v>
      </c>
      <c r="L795" s="2">
        <v>19</v>
      </c>
      <c r="M795" s="2">
        <v>25</v>
      </c>
      <c r="N795" s="2">
        <v>10</v>
      </c>
      <c r="O795" s="2">
        <v>190</v>
      </c>
      <c r="P795" s="2">
        <v>15</v>
      </c>
      <c r="Q795" s="2">
        <v>475</v>
      </c>
      <c r="R795" s="2" t="s">
        <v>1656</v>
      </c>
      <c r="S795" s="2" t="s">
        <v>1627</v>
      </c>
      <c r="T795" s="2">
        <v>679</v>
      </c>
      <c r="U795" s="2" t="s">
        <v>26</v>
      </c>
      <c r="V795" s="2" t="s">
        <v>38</v>
      </c>
      <c r="W795" s="2" t="s">
        <v>28</v>
      </c>
    </row>
    <row r="796" spans="1:23" x14ac:dyDescent="0.3">
      <c r="A796" s="2" t="s">
        <v>807</v>
      </c>
      <c r="B796" s="2" t="s">
        <v>40</v>
      </c>
      <c r="C796" s="2" t="s">
        <v>31</v>
      </c>
      <c r="D796" s="2" t="s">
        <v>47</v>
      </c>
      <c r="E796" s="2" t="s">
        <v>43</v>
      </c>
      <c r="F796" s="3">
        <v>44260</v>
      </c>
      <c r="G796" s="2" t="s">
        <v>1630</v>
      </c>
      <c r="H796" s="2" t="s">
        <v>1636</v>
      </c>
      <c r="I796" s="2">
        <v>2021</v>
      </c>
      <c r="J796" s="2" t="s">
        <v>1625</v>
      </c>
      <c r="K796" s="2" t="s">
        <v>1626</v>
      </c>
      <c r="L796" s="2">
        <v>65</v>
      </c>
      <c r="M796" s="2">
        <v>40</v>
      </c>
      <c r="N796" s="2">
        <v>7</v>
      </c>
      <c r="O796" s="2">
        <v>455</v>
      </c>
      <c r="P796" s="2">
        <v>33</v>
      </c>
      <c r="Q796" s="2">
        <v>2600</v>
      </c>
      <c r="R796" s="2" t="s">
        <v>1656</v>
      </c>
      <c r="S796" s="2" t="s">
        <v>1627</v>
      </c>
      <c r="T796" s="2">
        <v>276</v>
      </c>
      <c r="U796" s="2" t="s">
        <v>26</v>
      </c>
      <c r="V796" s="2" t="s">
        <v>44</v>
      </c>
      <c r="W796" s="2" t="s">
        <v>45</v>
      </c>
    </row>
    <row r="797" spans="1:23" x14ac:dyDescent="0.3">
      <c r="A797" s="2" t="s">
        <v>808</v>
      </c>
      <c r="B797" s="2" t="s">
        <v>30</v>
      </c>
      <c r="C797" s="2" t="s">
        <v>68</v>
      </c>
      <c r="D797" s="2" t="s">
        <v>35</v>
      </c>
      <c r="E797" s="2" t="s">
        <v>43</v>
      </c>
      <c r="F797" s="3">
        <v>44261</v>
      </c>
      <c r="G797" s="2" t="s">
        <v>1631</v>
      </c>
      <c r="H797" s="2" t="s">
        <v>1636</v>
      </c>
      <c r="I797" s="2">
        <v>2021</v>
      </c>
      <c r="J797" s="2" t="s">
        <v>1625</v>
      </c>
      <c r="K797" s="2" t="s">
        <v>1632</v>
      </c>
      <c r="L797" s="2">
        <v>82</v>
      </c>
      <c r="M797" s="2">
        <v>5</v>
      </c>
      <c r="N797" s="2">
        <v>2</v>
      </c>
      <c r="O797" s="2">
        <v>164</v>
      </c>
      <c r="P797" s="2">
        <v>3</v>
      </c>
      <c r="Q797" s="2">
        <v>410</v>
      </c>
      <c r="R797" s="2" t="s">
        <v>1656</v>
      </c>
      <c r="S797" s="2" t="s">
        <v>1627</v>
      </c>
      <c r="T797" s="2">
        <v>685</v>
      </c>
      <c r="U797" s="2" t="s">
        <v>26</v>
      </c>
      <c r="V797" s="2" t="s">
        <v>38</v>
      </c>
      <c r="W797" s="2" t="s">
        <v>59</v>
      </c>
    </row>
    <row r="798" spans="1:23" x14ac:dyDescent="0.3">
      <c r="A798" s="2" t="s">
        <v>809</v>
      </c>
      <c r="B798" s="2" t="s">
        <v>30</v>
      </c>
      <c r="C798" s="2" t="s">
        <v>23</v>
      </c>
      <c r="D798" s="2" t="s">
        <v>32</v>
      </c>
      <c r="E798" s="2" t="s">
        <v>57</v>
      </c>
      <c r="F798" s="3">
        <v>44262</v>
      </c>
      <c r="G798" s="2" t="s">
        <v>1633</v>
      </c>
      <c r="H798" s="2" t="s">
        <v>1636</v>
      </c>
      <c r="I798" s="2">
        <v>2021</v>
      </c>
      <c r="J798" s="2" t="s">
        <v>1625</v>
      </c>
      <c r="K798" s="2" t="s">
        <v>1632</v>
      </c>
      <c r="L798" s="2">
        <v>36</v>
      </c>
      <c r="M798" s="2">
        <v>5</v>
      </c>
      <c r="N798" s="2">
        <v>3</v>
      </c>
      <c r="O798" s="2">
        <v>108</v>
      </c>
      <c r="P798" s="2">
        <v>2</v>
      </c>
      <c r="Q798" s="2">
        <v>180</v>
      </c>
      <c r="R798" s="2" t="s">
        <v>1657</v>
      </c>
      <c r="S798" s="2" t="s">
        <v>1627</v>
      </c>
      <c r="T798" s="2">
        <v>60</v>
      </c>
      <c r="U798" s="2" t="s">
        <v>26</v>
      </c>
      <c r="V798" s="2" t="s">
        <v>44</v>
      </c>
      <c r="W798" s="2" t="s">
        <v>28</v>
      </c>
    </row>
    <row r="799" spans="1:23" x14ac:dyDescent="0.3">
      <c r="A799" s="2" t="s">
        <v>810</v>
      </c>
      <c r="B799" s="2" t="s">
        <v>40</v>
      </c>
      <c r="C799" s="2" t="s">
        <v>74</v>
      </c>
      <c r="D799" s="2" t="s">
        <v>32</v>
      </c>
      <c r="E799" s="2" t="s">
        <v>36</v>
      </c>
      <c r="F799" s="3">
        <v>44263</v>
      </c>
      <c r="G799" s="2" t="s">
        <v>1634</v>
      </c>
      <c r="H799" s="2" t="s">
        <v>1636</v>
      </c>
      <c r="I799" s="2">
        <v>2021</v>
      </c>
      <c r="J799" s="2" t="s">
        <v>1625</v>
      </c>
      <c r="K799" s="2" t="s">
        <v>1626</v>
      </c>
      <c r="L799" s="2">
        <v>53</v>
      </c>
      <c r="M799" s="2">
        <v>5</v>
      </c>
      <c r="N799" s="2">
        <v>3</v>
      </c>
      <c r="O799" s="2">
        <v>159</v>
      </c>
      <c r="P799" s="2">
        <v>2</v>
      </c>
      <c r="Q799" s="2">
        <v>265</v>
      </c>
      <c r="R799" s="2" t="s">
        <v>1657</v>
      </c>
      <c r="S799" s="2" t="s">
        <v>1627</v>
      </c>
      <c r="T799" s="2">
        <v>220</v>
      </c>
      <c r="U799" s="2" t="s">
        <v>37</v>
      </c>
      <c r="V799" s="2" t="s">
        <v>38</v>
      </c>
      <c r="W799" s="2" t="s">
        <v>28</v>
      </c>
    </row>
    <row r="800" spans="1:23" x14ac:dyDescent="0.3">
      <c r="A800" s="2" t="s">
        <v>811</v>
      </c>
      <c r="B800" s="2" t="s">
        <v>30</v>
      </c>
      <c r="C800" s="2" t="s">
        <v>70</v>
      </c>
      <c r="D800" s="2" t="s">
        <v>35</v>
      </c>
      <c r="E800" s="2" t="s">
        <v>48</v>
      </c>
      <c r="F800" s="3">
        <v>44264</v>
      </c>
      <c r="G800" s="2" t="s">
        <v>1623</v>
      </c>
      <c r="H800" s="2" t="s">
        <v>1636</v>
      </c>
      <c r="I800" s="2">
        <v>2021</v>
      </c>
      <c r="J800" s="2" t="s">
        <v>1625</v>
      </c>
      <c r="K800" s="2" t="s">
        <v>1626</v>
      </c>
      <c r="L800" s="2">
        <v>52</v>
      </c>
      <c r="M800" s="2">
        <v>5</v>
      </c>
      <c r="N800" s="2">
        <v>2</v>
      </c>
      <c r="O800" s="2">
        <v>104</v>
      </c>
      <c r="P800" s="2">
        <v>3</v>
      </c>
      <c r="Q800" s="2">
        <v>260</v>
      </c>
      <c r="R800" s="2" t="s">
        <v>1656</v>
      </c>
      <c r="S800" s="2" t="s">
        <v>1627</v>
      </c>
      <c r="T800" s="2">
        <v>816</v>
      </c>
      <c r="U800" s="2" t="s">
        <v>37</v>
      </c>
      <c r="V800" s="2" t="s">
        <v>38</v>
      </c>
      <c r="W800" s="2" t="s">
        <v>28</v>
      </c>
    </row>
    <row r="801" spans="1:23" x14ac:dyDescent="0.3">
      <c r="A801" s="2" t="s">
        <v>812</v>
      </c>
      <c r="B801" s="2" t="s">
        <v>30</v>
      </c>
      <c r="C801" s="2" t="s">
        <v>68</v>
      </c>
      <c r="D801" s="2" t="s">
        <v>56</v>
      </c>
      <c r="E801" s="2" t="s">
        <v>25</v>
      </c>
      <c r="F801" s="3">
        <v>44265</v>
      </c>
      <c r="G801" s="2" t="s">
        <v>1628</v>
      </c>
      <c r="H801" s="2" t="s">
        <v>1636</v>
      </c>
      <c r="I801" s="2">
        <v>2021</v>
      </c>
      <c r="J801" s="2" t="s">
        <v>1625</v>
      </c>
      <c r="K801" s="2" t="s">
        <v>1626</v>
      </c>
      <c r="L801" s="2">
        <v>67</v>
      </c>
      <c r="M801" s="2">
        <v>10</v>
      </c>
      <c r="N801" s="2">
        <v>4</v>
      </c>
      <c r="O801" s="2">
        <v>268</v>
      </c>
      <c r="P801" s="2">
        <v>6</v>
      </c>
      <c r="Q801" s="2">
        <v>670</v>
      </c>
      <c r="R801" s="2" t="s">
        <v>1657</v>
      </c>
      <c r="S801" s="2" t="s">
        <v>1627</v>
      </c>
      <c r="T801" s="2">
        <v>354</v>
      </c>
      <c r="U801" s="2" t="s">
        <v>37</v>
      </c>
      <c r="V801" s="2" t="s">
        <v>38</v>
      </c>
      <c r="W801" s="2" t="s">
        <v>28</v>
      </c>
    </row>
    <row r="802" spans="1:23" x14ac:dyDescent="0.3">
      <c r="A802" s="2" t="s">
        <v>813</v>
      </c>
      <c r="B802" s="2" t="s">
        <v>40</v>
      </c>
      <c r="C802" s="2" t="s">
        <v>52</v>
      </c>
      <c r="D802" s="2" t="s">
        <v>47</v>
      </c>
      <c r="E802" s="2" t="s">
        <v>48</v>
      </c>
      <c r="F802" s="3">
        <v>44266</v>
      </c>
      <c r="G802" s="2" t="s">
        <v>1629</v>
      </c>
      <c r="H802" s="2" t="s">
        <v>1636</v>
      </c>
      <c r="I802" s="2">
        <v>2021</v>
      </c>
      <c r="J802" s="2" t="s">
        <v>1625</v>
      </c>
      <c r="K802" s="2" t="s">
        <v>1626</v>
      </c>
      <c r="L802" s="2">
        <v>70</v>
      </c>
      <c r="M802" s="2">
        <v>40</v>
      </c>
      <c r="N802" s="2">
        <v>7</v>
      </c>
      <c r="O802" s="2">
        <v>490</v>
      </c>
      <c r="P802" s="2">
        <v>33</v>
      </c>
      <c r="Q802" s="2">
        <v>2800</v>
      </c>
      <c r="R802" s="2" t="s">
        <v>1656</v>
      </c>
      <c r="S802" s="2" t="s">
        <v>1627</v>
      </c>
      <c r="T802" s="2">
        <v>749</v>
      </c>
      <c r="U802" s="2" t="s">
        <v>26</v>
      </c>
      <c r="V802" s="2" t="s">
        <v>27</v>
      </c>
      <c r="W802" s="2" t="s">
        <v>59</v>
      </c>
    </row>
    <row r="803" spans="1:23" x14ac:dyDescent="0.3">
      <c r="A803" s="2" t="s">
        <v>814</v>
      </c>
      <c r="B803" s="2" t="s">
        <v>22</v>
      </c>
      <c r="C803" s="2" t="s">
        <v>34</v>
      </c>
      <c r="D803" s="2" t="s">
        <v>32</v>
      </c>
      <c r="E803" s="2" t="s">
        <v>43</v>
      </c>
      <c r="F803" s="3">
        <v>44267</v>
      </c>
      <c r="G803" s="2" t="s">
        <v>1630</v>
      </c>
      <c r="H803" s="2" t="s">
        <v>1636</v>
      </c>
      <c r="I803" s="2">
        <v>2021</v>
      </c>
      <c r="J803" s="2" t="s">
        <v>1625</v>
      </c>
      <c r="K803" s="2" t="s">
        <v>1626</v>
      </c>
      <c r="L803" s="2">
        <v>48</v>
      </c>
      <c r="M803" s="2">
        <v>5</v>
      </c>
      <c r="N803" s="2">
        <v>3</v>
      </c>
      <c r="O803" s="2">
        <v>144</v>
      </c>
      <c r="P803" s="2">
        <v>2</v>
      </c>
      <c r="Q803" s="2">
        <v>240</v>
      </c>
      <c r="R803" s="2" t="s">
        <v>1657</v>
      </c>
      <c r="S803" s="2" t="s">
        <v>1627</v>
      </c>
      <c r="T803" s="2">
        <v>906</v>
      </c>
      <c r="U803" s="2" t="s">
        <v>26</v>
      </c>
      <c r="V803" s="2" t="s">
        <v>66</v>
      </c>
      <c r="W803" s="2" t="s">
        <v>59</v>
      </c>
    </row>
    <row r="804" spans="1:23" x14ac:dyDescent="0.3">
      <c r="A804" s="2" t="s">
        <v>815</v>
      </c>
      <c r="B804" s="2" t="s">
        <v>22</v>
      </c>
      <c r="C804" s="2" t="s">
        <v>34</v>
      </c>
      <c r="D804" s="2" t="s">
        <v>56</v>
      </c>
      <c r="E804" s="2" t="s">
        <v>48</v>
      </c>
      <c r="F804" s="3">
        <v>44268</v>
      </c>
      <c r="G804" s="2" t="s">
        <v>1631</v>
      </c>
      <c r="H804" s="2" t="s">
        <v>1636</v>
      </c>
      <c r="I804" s="2">
        <v>2021</v>
      </c>
      <c r="J804" s="2" t="s">
        <v>1625</v>
      </c>
      <c r="K804" s="2" t="s">
        <v>1632</v>
      </c>
      <c r="L804" s="2">
        <v>35</v>
      </c>
      <c r="M804" s="2">
        <v>10</v>
      </c>
      <c r="N804" s="2">
        <v>4</v>
      </c>
      <c r="O804" s="2">
        <v>140</v>
      </c>
      <c r="P804" s="2">
        <v>6</v>
      </c>
      <c r="Q804" s="2">
        <v>350</v>
      </c>
      <c r="R804" s="2" t="s">
        <v>1657</v>
      </c>
      <c r="S804" s="2" t="s">
        <v>1627</v>
      </c>
      <c r="T804" s="2">
        <v>438</v>
      </c>
      <c r="U804" s="2" t="s">
        <v>37</v>
      </c>
      <c r="V804" s="2" t="s">
        <v>27</v>
      </c>
      <c r="W804" s="2" t="s">
        <v>28</v>
      </c>
    </row>
    <row r="805" spans="1:23" x14ac:dyDescent="0.3">
      <c r="A805" s="2" t="s">
        <v>816</v>
      </c>
      <c r="B805" s="2" t="s">
        <v>40</v>
      </c>
      <c r="C805" s="2" t="s">
        <v>23</v>
      </c>
      <c r="D805" s="2" t="s">
        <v>35</v>
      </c>
      <c r="E805" s="2" t="s">
        <v>43</v>
      </c>
      <c r="F805" s="3">
        <v>44269</v>
      </c>
      <c r="G805" s="2" t="s">
        <v>1633</v>
      </c>
      <c r="H805" s="2" t="s">
        <v>1636</v>
      </c>
      <c r="I805" s="2">
        <v>2021</v>
      </c>
      <c r="J805" s="2" t="s">
        <v>1625</v>
      </c>
      <c r="K805" s="2" t="s">
        <v>1632</v>
      </c>
      <c r="L805" s="2">
        <v>37</v>
      </c>
      <c r="M805" s="2">
        <v>5</v>
      </c>
      <c r="N805" s="2">
        <v>2</v>
      </c>
      <c r="O805" s="2">
        <v>74</v>
      </c>
      <c r="P805" s="2">
        <v>3</v>
      </c>
      <c r="Q805" s="2">
        <v>185</v>
      </c>
      <c r="R805" s="2" t="s">
        <v>1657</v>
      </c>
      <c r="S805" s="2" t="s">
        <v>1627</v>
      </c>
      <c r="T805" s="2">
        <v>926</v>
      </c>
      <c r="U805" s="2" t="s">
        <v>26</v>
      </c>
      <c r="V805" s="2" t="s">
        <v>38</v>
      </c>
      <c r="W805" s="2" t="s">
        <v>45</v>
      </c>
    </row>
    <row r="806" spans="1:23" x14ac:dyDescent="0.3">
      <c r="A806" s="2" t="s">
        <v>817</v>
      </c>
      <c r="B806" s="2" t="s">
        <v>22</v>
      </c>
      <c r="C806" s="2" t="s">
        <v>31</v>
      </c>
      <c r="D806" s="2" t="s">
        <v>32</v>
      </c>
      <c r="E806" s="2" t="s">
        <v>48</v>
      </c>
      <c r="F806" s="3">
        <v>44270</v>
      </c>
      <c r="G806" s="2" t="s">
        <v>1634</v>
      </c>
      <c r="H806" s="2" t="s">
        <v>1636</v>
      </c>
      <c r="I806" s="2">
        <v>2021</v>
      </c>
      <c r="J806" s="2" t="s">
        <v>1625</v>
      </c>
      <c r="K806" s="2" t="s">
        <v>1626</v>
      </c>
      <c r="L806" s="2">
        <v>20</v>
      </c>
      <c r="M806" s="2">
        <v>5</v>
      </c>
      <c r="N806" s="2">
        <v>3</v>
      </c>
      <c r="O806" s="2">
        <v>60</v>
      </c>
      <c r="P806" s="2">
        <v>2</v>
      </c>
      <c r="Q806" s="2">
        <v>100</v>
      </c>
      <c r="R806" s="2" t="s">
        <v>1657</v>
      </c>
      <c r="S806" s="2" t="s">
        <v>1627</v>
      </c>
      <c r="T806" s="2">
        <v>914</v>
      </c>
      <c r="U806" s="2" t="s">
        <v>26</v>
      </c>
      <c r="V806" s="2" t="s">
        <v>66</v>
      </c>
      <c r="W806" s="2" t="s">
        <v>28</v>
      </c>
    </row>
    <row r="807" spans="1:23" x14ac:dyDescent="0.3">
      <c r="A807" s="2" t="s">
        <v>818</v>
      </c>
      <c r="B807" s="2" t="s">
        <v>61</v>
      </c>
      <c r="C807" s="2" t="s">
        <v>52</v>
      </c>
      <c r="D807" s="2" t="s">
        <v>47</v>
      </c>
      <c r="E807" s="2" t="s">
        <v>53</v>
      </c>
      <c r="F807" s="3">
        <v>44271</v>
      </c>
      <c r="G807" s="2" t="s">
        <v>1623</v>
      </c>
      <c r="H807" s="2" t="s">
        <v>1636</v>
      </c>
      <c r="I807" s="2">
        <v>2021</v>
      </c>
      <c r="J807" s="2" t="s">
        <v>1625</v>
      </c>
      <c r="K807" s="2" t="s">
        <v>1626</v>
      </c>
      <c r="L807" s="2">
        <v>54</v>
      </c>
      <c r="M807" s="2">
        <v>40</v>
      </c>
      <c r="N807" s="2">
        <v>7</v>
      </c>
      <c r="O807" s="2">
        <v>378</v>
      </c>
      <c r="P807" s="2">
        <v>33</v>
      </c>
      <c r="Q807" s="2">
        <v>2160</v>
      </c>
      <c r="R807" s="2" t="s">
        <v>1656</v>
      </c>
      <c r="S807" s="2" t="s">
        <v>1627</v>
      </c>
      <c r="T807" s="2">
        <v>979</v>
      </c>
      <c r="U807" s="2" t="s">
        <v>26</v>
      </c>
      <c r="V807" s="2" t="s">
        <v>66</v>
      </c>
      <c r="W807" s="2" t="s">
        <v>59</v>
      </c>
    </row>
    <row r="808" spans="1:23" x14ac:dyDescent="0.3">
      <c r="A808" s="2" t="s">
        <v>819</v>
      </c>
      <c r="B808" s="2" t="s">
        <v>30</v>
      </c>
      <c r="C808" s="2" t="s">
        <v>74</v>
      </c>
      <c r="D808" s="2" t="s">
        <v>64</v>
      </c>
      <c r="E808" s="2" t="s">
        <v>25</v>
      </c>
      <c r="F808" s="3">
        <v>44272</v>
      </c>
      <c r="G808" s="2" t="s">
        <v>1628</v>
      </c>
      <c r="H808" s="2" t="s">
        <v>1636</v>
      </c>
      <c r="I808" s="2">
        <v>2021</v>
      </c>
      <c r="J808" s="2" t="s">
        <v>1625</v>
      </c>
      <c r="K808" s="2" t="s">
        <v>1626</v>
      </c>
      <c r="L808" s="2">
        <v>72</v>
      </c>
      <c r="M808" s="2">
        <v>25</v>
      </c>
      <c r="N808" s="2">
        <v>10</v>
      </c>
      <c r="O808" s="2">
        <v>720</v>
      </c>
      <c r="P808" s="2">
        <v>15</v>
      </c>
      <c r="Q808" s="2">
        <v>1800</v>
      </c>
      <c r="R808" s="2" t="s">
        <v>1657</v>
      </c>
      <c r="S808" s="2" t="s">
        <v>1627</v>
      </c>
      <c r="T808" s="2">
        <v>141</v>
      </c>
      <c r="U808" s="2" t="s">
        <v>37</v>
      </c>
      <c r="V808" s="2" t="s">
        <v>38</v>
      </c>
      <c r="W808" s="2" t="s">
        <v>59</v>
      </c>
    </row>
    <row r="809" spans="1:23" x14ac:dyDescent="0.3">
      <c r="A809" s="2" t="s">
        <v>820</v>
      </c>
      <c r="B809" s="2" t="s">
        <v>40</v>
      </c>
      <c r="C809" s="2" t="s">
        <v>41</v>
      </c>
      <c r="D809" s="2" t="s">
        <v>42</v>
      </c>
      <c r="E809" s="2" t="s">
        <v>57</v>
      </c>
      <c r="F809" s="3">
        <v>44273</v>
      </c>
      <c r="G809" s="2" t="s">
        <v>1629</v>
      </c>
      <c r="H809" s="2" t="s">
        <v>1636</v>
      </c>
      <c r="I809" s="2">
        <v>2021</v>
      </c>
      <c r="J809" s="2" t="s">
        <v>1625</v>
      </c>
      <c r="K809" s="2" t="s">
        <v>1626</v>
      </c>
      <c r="L809" s="2">
        <v>95</v>
      </c>
      <c r="M809" s="2">
        <v>15</v>
      </c>
      <c r="N809" s="2">
        <v>5</v>
      </c>
      <c r="O809" s="2">
        <v>475</v>
      </c>
      <c r="P809" s="2">
        <v>10</v>
      </c>
      <c r="Q809" s="2">
        <v>1425</v>
      </c>
      <c r="R809" s="2" t="s">
        <v>1656</v>
      </c>
      <c r="S809" s="2" t="s">
        <v>1627</v>
      </c>
      <c r="T809" s="2">
        <v>267</v>
      </c>
      <c r="U809" s="2" t="s">
        <v>26</v>
      </c>
      <c r="V809" s="2" t="s">
        <v>27</v>
      </c>
      <c r="W809" s="2" t="s">
        <v>28</v>
      </c>
    </row>
    <row r="810" spans="1:23" x14ac:dyDescent="0.3">
      <c r="A810" s="2" t="s">
        <v>821</v>
      </c>
      <c r="B810" s="2" t="s">
        <v>22</v>
      </c>
      <c r="C810" s="2" t="s">
        <v>23</v>
      </c>
      <c r="D810" s="2" t="s">
        <v>64</v>
      </c>
      <c r="E810" s="2" t="s">
        <v>43</v>
      </c>
      <c r="F810" s="3">
        <v>44274</v>
      </c>
      <c r="G810" s="2" t="s">
        <v>1630</v>
      </c>
      <c r="H810" s="2" t="s">
        <v>1636</v>
      </c>
      <c r="I810" s="2">
        <v>2021</v>
      </c>
      <c r="J810" s="2" t="s">
        <v>1625</v>
      </c>
      <c r="K810" s="2" t="s">
        <v>1626</v>
      </c>
      <c r="L810" s="2">
        <v>86</v>
      </c>
      <c r="M810" s="2">
        <v>25</v>
      </c>
      <c r="N810" s="2">
        <v>10</v>
      </c>
      <c r="O810" s="2">
        <v>860</v>
      </c>
      <c r="P810" s="2">
        <v>15</v>
      </c>
      <c r="Q810" s="2">
        <v>2150</v>
      </c>
      <c r="R810" s="2" t="s">
        <v>1657</v>
      </c>
      <c r="S810" s="2" t="s">
        <v>1627</v>
      </c>
      <c r="T810" s="2">
        <v>952</v>
      </c>
      <c r="U810" s="2" t="s">
        <v>26</v>
      </c>
      <c r="V810" s="2" t="s">
        <v>44</v>
      </c>
      <c r="W810" s="2" t="s">
        <v>59</v>
      </c>
    </row>
    <row r="811" spans="1:23" x14ac:dyDescent="0.3">
      <c r="A811" s="2" t="s">
        <v>822</v>
      </c>
      <c r="B811" s="2" t="s">
        <v>30</v>
      </c>
      <c r="C811" s="2" t="s">
        <v>31</v>
      </c>
      <c r="D811" s="2" t="s">
        <v>24</v>
      </c>
      <c r="E811" s="2" t="s">
        <v>36</v>
      </c>
      <c r="F811" s="3">
        <v>44275</v>
      </c>
      <c r="G811" s="2" t="s">
        <v>1631</v>
      </c>
      <c r="H811" s="2" t="s">
        <v>1636</v>
      </c>
      <c r="I811" s="2">
        <v>2021</v>
      </c>
      <c r="J811" s="2" t="s">
        <v>1625</v>
      </c>
      <c r="K811" s="2" t="s">
        <v>1632</v>
      </c>
      <c r="L811" s="2">
        <v>21</v>
      </c>
      <c r="M811" s="2">
        <v>5</v>
      </c>
      <c r="N811" s="2">
        <v>2</v>
      </c>
      <c r="O811" s="2">
        <v>42</v>
      </c>
      <c r="P811" s="2">
        <v>3</v>
      </c>
      <c r="Q811" s="2">
        <v>105</v>
      </c>
      <c r="R811" s="2" t="s">
        <v>1656</v>
      </c>
      <c r="S811" s="2" t="s">
        <v>1627</v>
      </c>
      <c r="T811" s="2">
        <v>103</v>
      </c>
      <c r="U811" s="2" t="s">
        <v>37</v>
      </c>
      <c r="V811" s="2" t="s">
        <v>44</v>
      </c>
      <c r="W811" s="2" t="s">
        <v>28</v>
      </c>
    </row>
    <row r="812" spans="1:23" x14ac:dyDescent="0.3">
      <c r="A812" s="2" t="s">
        <v>823</v>
      </c>
      <c r="B812" s="2" t="s">
        <v>40</v>
      </c>
      <c r="C812" s="2" t="s">
        <v>50</v>
      </c>
      <c r="D812" s="2" t="s">
        <v>56</v>
      </c>
      <c r="E812" s="2" t="s">
        <v>48</v>
      </c>
      <c r="F812" s="3">
        <v>44276</v>
      </c>
      <c r="G812" s="2" t="s">
        <v>1633</v>
      </c>
      <c r="H812" s="2" t="s">
        <v>1636</v>
      </c>
      <c r="I812" s="2">
        <v>2021</v>
      </c>
      <c r="J812" s="2" t="s">
        <v>1625</v>
      </c>
      <c r="K812" s="2" t="s">
        <v>1632</v>
      </c>
      <c r="L812" s="2">
        <v>73</v>
      </c>
      <c r="M812" s="2">
        <v>10</v>
      </c>
      <c r="N812" s="2">
        <v>4</v>
      </c>
      <c r="O812" s="2">
        <v>292</v>
      </c>
      <c r="P812" s="2">
        <v>6</v>
      </c>
      <c r="Q812" s="2">
        <v>730</v>
      </c>
      <c r="R812" s="2" t="s">
        <v>1657</v>
      </c>
      <c r="S812" s="2" t="s">
        <v>1627</v>
      </c>
      <c r="T812" s="2">
        <v>448</v>
      </c>
      <c r="U812" s="2" t="s">
        <v>26</v>
      </c>
      <c r="V812" s="2" t="s">
        <v>66</v>
      </c>
      <c r="W812" s="2" t="s">
        <v>28</v>
      </c>
    </row>
    <row r="813" spans="1:23" x14ac:dyDescent="0.3">
      <c r="A813" s="2" t="s">
        <v>824</v>
      </c>
      <c r="B813" s="2" t="s">
        <v>30</v>
      </c>
      <c r="C813" s="2" t="s">
        <v>52</v>
      </c>
      <c r="D813" s="2" t="s">
        <v>32</v>
      </c>
      <c r="E813" s="2" t="s">
        <v>25</v>
      </c>
      <c r="F813" s="3">
        <v>44277</v>
      </c>
      <c r="G813" s="2" t="s">
        <v>1634</v>
      </c>
      <c r="H813" s="2" t="s">
        <v>1636</v>
      </c>
      <c r="I813" s="2">
        <v>2021</v>
      </c>
      <c r="J813" s="2" t="s">
        <v>1625</v>
      </c>
      <c r="K813" s="2" t="s">
        <v>1626</v>
      </c>
      <c r="L813" s="2">
        <v>26</v>
      </c>
      <c r="M813" s="2">
        <v>5</v>
      </c>
      <c r="N813" s="2">
        <v>3</v>
      </c>
      <c r="O813" s="2">
        <v>78</v>
      </c>
      <c r="P813" s="2">
        <v>2</v>
      </c>
      <c r="Q813" s="2">
        <v>130</v>
      </c>
      <c r="R813" s="2" t="s">
        <v>1657</v>
      </c>
      <c r="S813" s="2" t="s">
        <v>1627</v>
      </c>
      <c r="T813" s="2">
        <v>261</v>
      </c>
      <c r="U813" s="2" t="s">
        <v>26</v>
      </c>
      <c r="V813" s="2" t="s">
        <v>38</v>
      </c>
      <c r="W813" s="2" t="s">
        <v>59</v>
      </c>
    </row>
    <row r="814" spans="1:23" x14ac:dyDescent="0.3">
      <c r="A814" s="2" t="s">
        <v>825</v>
      </c>
      <c r="B814" s="2" t="s">
        <v>61</v>
      </c>
      <c r="C814" s="2" t="s">
        <v>74</v>
      </c>
      <c r="D814" s="2" t="s">
        <v>56</v>
      </c>
      <c r="E814" s="2" t="s">
        <v>57</v>
      </c>
      <c r="F814" s="3">
        <v>44278</v>
      </c>
      <c r="G814" s="2" t="s">
        <v>1623</v>
      </c>
      <c r="H814" s="2" t="s">
        <v>1636</v>
      </c>
      <c r="I814" s="2">
        <v>2021</v>
      </c>
      <c r="J814" s="2" t="s">
        <v>1625</v>
      </c>
      <c r="K814" s="2" t="s">
        <v>1626</v>
      </c>
      <c r="L814" s="2">
        <v>61</v>
      </c>
      <c r="M814" s="2">
        <v>10</v>
      </c>
      <c r="N814" s="2">
        <v>4</v>
      </c>
      <c r="O814" s="2">
        <v>244</v>
      </c>
      <c r="P814" s="2">
        <v>6</v>
      </c>
      <c r="Q814" s="2">
        <v>610</v>
      </c>
      <c r="R814" s="2" t="s">
        <v>1657</v>
      </c>
      <c r="S814" s="2" t="s">
        <v>1627</v>
      </c>
      <c r="T814" s="2">
        <v>988</v>
      </c>
      <c r="U814" s="2" t="s">
        <v>26</v>
      </c>
      <c r="V814" s="2" t="s">
        <v>66</v>
      </c>
      <c r="W814" s="2" t="s">
        <v>45</v>
      </c>
    </row>
    <row r="815" spans="1:23" x14ac:dyDescent="0.3">
      <c r="A815" s="2" t="s">
        <v>826</v>
      </c>
      <c r="B815" s="2" t="s">
        <v>61</v>
      </c>
      <c r="C815" s="2" t="s">
        <v>23</v>
      </c>
      <c r="D815" s="2" t="s">
        <v>32</v>
      </c>
      <c r="E815" s="2" t="s">
        <v>48</v>
      </c>
      <c r="F815" s="3">
        <v>44279</v>
      </c>
      <c r="G815" s="2" t="s">
        <v>1628</v>
      </c>
      <c r="H815" s="2" t="s">
        <v>1636</v>
      </c>
      <c r="I815" s="2">
        <v>2021</v>
      </c>
      <c r="J815" s="2" t="s">
        <v>1625</v>
      </c>
      <c r="K815" s="2" t="s">
        <v>1626</v>
      </c>
      <c r="L815" s="2">
        <v>29</v>
      </c>
      <c r="M815" s="2">
        <v>5</v>
      </c>
      <c r="N815" s="2">
        <v>3</v>
      </c>
      <c r="O815" s="2">
        <v>87</v>
      </c>
      <c r="P815" s="2">
        <v>2</v>
      </c>
      <c r="Q815" s="2">
        <v>145</v>
      </c>
      <c r="R815" s="2" t="s">
        <v>1656</v>
      </c>
      <c r="S815" s="2" t="s">
        <v>1627</v>
      </c>
      <c r="T815" s="2">
        <v>170</v>
      </c>
      <c r="U815" s="2" t="s">
        <v>37</v>
      </c>
      <c r="V815" s="2" t="s">
        <v>38</v>
      </c>
      <c r="W815" s="2" t="s">
        <v>45</v>
      </c>
    </row>
    <row r="816" spans="1:23" x14ac:dyDescent="0.3">
      <c r="A816" s="2" t="s">
        <v>827</v>
      </c>
      <c r="B816" s="2" t="s">
        <v>40</v>
      </c>
      <c r="C816" s="2" t="s">
        <v>52</v>
      </c>
      <c r="D816" s="2" t="s">
        <v>35</v>
      </c>
      <c r="E816" s="2" t="s">
        <v>25</v>
      </c>
      <c r="F816" s="3">
        <v>44280</v>
      </c>
      <c r="G816" s="2" t="s">
        <v>1629</v>
      </c>
      <c r="H816" s="2" t="s">
        <v>1636</v>
      </c>
      <c r="I816" s="2">
        <v>2021</v>
      </c>
      <c r="J816" s="2" t="s">
        <v>1625</v>
      </c>
      <c r="K816" s="2" t="s">
        <v>1626</v>
      </c>
      <c r="L816" s="2">
        <v>28</v>
      </c>
      <c r="M816" s="2">
        <v>5</v>
      </c>
      <c r="N816" s="2">
        <v>2</v>
      </c>
      <c r="O816" s="2">
        <v>56</v>
      </c>
      <c r="P816" s="2">
        <v>3</v>
      </c>
      <c r="Q816" s="2">
        <v>140</v>
      </c>
      <c r="R816" s="2" t="s">
        <v>1656</v>
      </c>
      <c r="S816" s="2" t="s">
        <v>1627</v>
      </c>
      <c r="T816" s="2">
        <v>432</v>
      </c>
      <c r="U816" s="2" t="s">
        <v>26</v>
      </c>
      <c r="V816" s="2" t="s">
        <v>27</v>
      </c>
      <c r="W816" s="2" t="s">
        <v>28</v>
      </c>
    </row>
    <row r="817" spans="1:23" x14ac:dyDescent="0.3">
      <c r="A817" s="2" t="s">
        <v>828</v>
      </c>
      <c r="B817" s="2" t="s">
        <v>61</v>
      </c>
      <c r="C817" s="2" t="s">
        <v>74</v>
      </c>
      <c r="D817" s="2" t="s">
        <v>24</v>
      </c>
      <c r="E817" s="2" t="s">
        <v>53</v>
      </c>
      <c r="F817" s="3">
        <v>44281</v>
      </c>
      <c r="G817" s="2" t="s">
        <v>1630</v>
      </c>
      <c r="H817" s="2" t="s">
        <v>1636</v>
      </c>
      <c r="I817" s="2">
        <v>2021</v>
      </c>
      <c r="J817" s="2" t="s">
        <v>1625</v>
      </c>
      <c r="K817" s="2" t="s">
        <v>1626</v>
      </c>
      <c r="L817" s="2">
        <v>79</v>
      </c>
      <c r="M817" s="2">
        <v>5</v>
      </c>
      <c r="N817" s="2">
        <v>2</v>
      </c>
      <c r="O817" s="2">
        <v>158</v>
      </c>
      <c r="P817" s="2">
        <v>3</v>
      </c>
      <c r="Q817" s="2">
        <v>395</v>
      </c>
      <c r="R817" s="2" t="s">
        <v>1656</v>
      </c>
      <c r="S817" s="2" t="s">
        <v>1627</v>
      </c>
      <c r="T817" s="2">
        <v>672</v>
      </c>
      <c r="U817" s="2" t="s">
        <v>26</v>
      </c>
      <c r="V817" s="2" t="s">
        <v>27</v>
      </c>
      <c r="W817" s="2" t="s">
        <v>28</v>
      </c>
    </row>
    <row r="818" spans="1:23" x14ac:dyDescent="0.3">
      <c r="A818" s="2" t="s">
        <v>829</v>
      </c>
      <c r="B818" s="2" t="s">
        <v>40</v>
      </c>
      <c r="C818" s="2" t="s">
        <v>23</v>
      </c>
      <c r="D818" s="2" t="s">
        <v>24</v>
      </c>
      <c r="E818" s="2" t="s">
        <v>53</v>
      </c>
      <c r="F818" s="3">
        <v>44282</v>
      </c>
      <c r="G818" s="2" t="s">
        <v>1631</v>
      </c>
      <c r="H818" s="2" t="s">
        <v>1636</v>
      </c>
      <c r="I818" s="2">
        <v>2021</v>
      </c>
      <c r="J818" s="2" t="s">
        <v>1625</v>
      </c>
      <c r="K818" s="2" t="s">
        <v>1632</v>
      </c>
      <c r="L818" s="2">
        <v>72</v>
      </c>
      <c r="M818" s="2">
        <v>5</v>
      </c>
      <c r="N818" s="2">
        <v>2</v>
      </c>
      <c r="O818" s="2">
        <v>144</v>
      </c>
      <c r="P818" s="2">
        <v>3</v>
      </c>
      <c r="Q818" s="2">
        <v>360</v>
      </c>
      <c r="R818" s="2" t="s">
        <v>1656</v>
      </c>
      <c r="S818" s="2" t="s">
        <v>1627</v>
      </c>
      <c r="T818" s="2">
        <v>842</v>
      </c>
      <c r="U818" s="2" t="s">
        <v>37</v>
      </c>
      <c r="V818" s="2" t="s">
        <v>38</v>
      </c>
      <c r="W818" s="2" t="s">
        <v>28</v>
      </c>
    </row>
    <row r="819" spans="1:23" x14ac:dyDescent="0.3">
      <c r="A819" s="2" t="s">
        <v>830</v>
      </c>
      <c r="B819" s="2" t="s">
        <v>22</v>
      </c>
      <c r="C819" s="2" t="s">
        <v>41</v>
      </c>
      <c r="D819" s="2" t="s">
        <v>64</v>
      </c>
      <c r="E819" s="2" t="s">
        <v>43</v>
      </c>
      <c r="F819" s="3">
        <v>44283</v>
      </c>
      <c r="G819" s="2" t="s">
        <v>1633</v>
      </c>
      <c r="H819" s="2" t="s">
        <v>1636</v>
      </c>
      <c r="I819" s="2">
        <v>2021</v>
      </c>
      <c r="J819" s="2" t="s">
        <v>1625</v>
      </c>
      <c r="K819" s="2" t="s">
        <v>1632</v>
      </c>
      <c r="L819" s="2">
        <v>49</v>
      </c>
      <c r="M819" s="2">
        <v>25</v>
      </c>
      <c r="N819" s="2">
        <v>10</v>
      </c>
      <c r="O819" s="2">
        <v>490</v>
      </c>
      <c r="P819" s="2">
        <v>15</v>
      </c>
      <c r="Q819" s="2">
        <v>1225</v>
      </c>
      <c r="R819" s="2" t="s">
        <v>1656</v>
      </c>
      <c r="S819" s="2" t="s">
        <v>1627</v>
      </c>
      <c r="T819" s="2">
        <v>199</v>
      </c>
      <c r="U819" s="2" t="s">
        <v>37</v>
      </c>
      <c r="V819" s="2" t="s">
        <v>44</v>
      </c>
      <c r="W819" s="2" t="s">
        <v>28</v>
      </c>
    </row>
    <row r="820" spans="1:23" x14ac:dyDescent="0.3">
      <c r="A820" s="2" t="s">
        <v>831</v>
      </c>
      <c r="B820" s="2" t="s">
        <v>61</v>
      </c>
      <c r="C820" s="2" t="s">
        <v>34</v>
      </c>
      <c r="D820" s="2" t="s">
        <v>42</v>
      </c>
      <c r="E820" s="2" t="s">
        <v>48</v>
      </c>
      <c r="F820" s="3">
        <v>44284</v>
      </c>
      <c r="G820" s="2" t="s">
        <v>1634</v>
      </c>
      <c r="H820" s="2" t="s">
        <v>1636</v>
      </c>
      <c r="I820" s="2">
        <v>2021</v>
      </c>
      <c r="J820" s="2" t="s">
        <v>1625</v>
      </c>
      <c r="K820" s="2" t="s">
        <v>1626</v>
      </c>
      <c r="L820" s="2">
        <v>54</v>
      </c>
      <c r="M820" s="2">
        <v>15</v>
      </c>
      <c r="N820" s="2">
        <v>5</v>
      </c>
      <c r="O820" s="2">
        <v>270</v>
      </c>
      <c r="P820" s="2">
        <v>10</v>
      </c>
      <c r="Q820" s="2">
        <v>810</v>
      </c>
      <c r="R820" s="2" t="s">
        <v>1656</v>
      </c>
      <c r="S820" s="2" t="s">
        <v>1627</v>
      </c>
      <c r="T820" s="2">
        <v>843</v>
      </c>
      <c r="U820" s="2" t="s">
        <v>26</v>
      </c>
      <c r="V820" s="2" t="s">
        <v>66</v>
      </c>
      <c r="W820" s="2" t="s">
        <v>28</v>
      </c>
    </row>
    <row r="821" spans="1:23" x14ac:dyDescent="0.3">
      <c r="A821" s="2" t="s">
        <v>832</v>
      </c>
      <c r="B821" s="2" t="s">
        <v>30</v>
      </c>
      <c r="C821" s="2" t="s">
        <v>74</v>
      </c>
      <c r="D821" s="2" t="s">
        <v>32</v>
      </c>
      <c r="E821" s="2" t="s">
        <v>43</v>
      </c>
      <c r="F821" s="3">
        <v>44285</v>
      </c>
      <c r="G821" s="2" t="s">
        <v>1623</v>
      </c>
      <c r="H821" s="2" t="s">
        <v>1636</v>
      </c>
      <c r="I821" s="2">
        <v>2021</v>
      </c>
      <c r="J821" s="2" t="s">
        <v>1625</v>
      </c>
      <c r="K821" s="2" t="s">
        <v>1626</v>
      </c>
      <c r="L821" s="2">
        <v>27</v>
      </c>
      <c r="M821" s="2">
        <v>5</v>
      </c>
      <c r="N821" s="2">
        <v>3</v>
      </c>
      <c r="O821" s="2">
        <v>81</v>
      </c>
      <c r="P821" s="2">
        <v>2</v>
      </c>
      <c r="Q821" s="2">
        <v>135</v>
      </c>
      <c r="R821" s="2" t="s">
        <v>1657</v>
      </c>
      <c r="S821" s="2" t="s">
        <v>1627</v>
      </c>
      <c r="T821" s="2">
        <v>588</v>
      </c>
      <c r="U821" s="2" t="s">
        <v>26</v>
      </c>
      <c r="V821" s="2" t="s">
        <v>66</v>
      </c>
      <c r="W821" s="2" t="s">
        <v>45</v>
      </c>
    </row>
    <row r="822" spans="1:23" x14ac:dyDescent="0.3">
      <c r="A822" s="2" t="s">
        <v>833</v>
      </c>
      <c r="B822" s="2" t="s">
        <v>40</v>
      </c>
      <c r="C822" s="2" t="s">
        <v>34</v>
      </c>
      <c r="D822" s="2" t="s">
        <v>32</v>
      </c>
      <c r="E822" s="2" t="s">
        <v>25</v>
      </c>
      <c r="F822" s="3">
        <v>44286</v>
      </c>
      <c r="G822" s="2" t="s">
        <v>1628</v>
      </c>
      <c r="H822" s="2" t="s">
        <v>1636</v>
      </c>
      <c r="I822" s="2">
        <v>2021</v>
      </c>
      <c r="J822" s="2" t="s">
        <v>1625</v>
      </c>
      <c r="K822" s="2" t="s">
        <v>1626</v>
      </c>
      <c r="L822" s="2">
        <v>15</v>
      </c>
      <c r="M822" s="2">
        <v>5</v>
      </c>
      <c r="N822" s="2">
        <v>3</v>
      </c>
      <c r="O822" s="2">
        <v>45</v>
      </c>
      <c r="P822" s="2">
        <v>2</v>
      </c>
      <c r="Q822" s="2">
        <v>75</v>
      </c>
      <c r="R822" s="2" t="s">
        <v>1657</v>
      </c>
      <c r="S822" s="2" t="s">
        <v>1627</v>
      </c>
      <c r="T822" s="2">
        <v>262</v>
      </c>
      <c r="U822" s="2" t="s">
        <v>37</v>
      </c>
      <c r="V822" s="2" t="s">
        <v>44</v>
      </c>
      <c r="W822" s="2" t="s">
        <v>28</v>
      </c>
    </row>
    <row r="823" spans="1:23" x14ac:dyDescent="0.3">
      <c r="A823" s="2" t="s">
        <v>834</v>
      </c>
      <c r="B823" s="2" t="s">
        <v>30</v>
      </c>
      <c r="C823" s="2" t="s">
        <v>34</v>
      </c>
      <c r="D823" s="2" t="s">
        <v>64</v>
      </c>
      <c r="E823" s="2" t="s">
        <v>43</v>
      </c>
      <c r="F823" s="3">
        <v>44287</v>
      </c>
      <c r="G823" s="2" t="s">
        <v>1629</v>
      </c>
      <c r="H823" s="2" t="s">
        <v>1637</v>
      </c>
      <c r="I823" s="2">
        <v>2021</v>
      </c>
      <c r="J823" s="2" t="s">
        <v>1638</v>
      </c>
      <c r="K823" s="2" t="s">
        <v>1626</v>
      </c>
      <c r="L823" s="2">
        <v>58</v>
      </c>
      <c r="M823" s="2">
        <v>25</v>
      </c>
      <c r="N823" s="2">
        <v>10</v>
      </c>
      <c r="O823" s="2">
        <v>580</v>
      </c>
      <c r="P823" s="2">
        <v>15</v>
      </c>
      <c r="Q823" s="2">
        <v>1450</v>
      </c>
      <c r="R823" s="2" t="s">
        <v>1656</v>
      </c>
      <c r="S823" s="2" t="s">
        <v>1627</v>
      </c>
      <c r="T823" s="2">
        <v>338</v>
      </c>
      <c r="U823" s="2" t="s">
        <v>26</v>
      </c>
      <c r="V823" s="2" t="s">
        <v>66</v>
      </c>
      <c r="W823" s="2" t="s">
        <v>59</v>
      </c>
    </row>
    <row r="824" spans="1:23" x14ac:dyDescent="0.3">
      <c r="A824" s="2" t="s">
        <v>835</v>
      </c>
      <c r="B824" s="2" t="s">
        <v>30</v>
      </c>
      <c r="C824" s="2" t="s">
        <v>50</v>
      </c>
      <c r="D824" s="2" t="s">
        <v>64</v>
      </c>
      <c r="E824" s="2" t="s">
        <v>57</v>
      </c>
      <c r="F824" s="3">
        <v>44288</v>
      </c>
      <c r="G824" s="2" t="s">
        <v>1630</v>
      </c>
      <c r="H824" s="2" t="s">
        <v>1637</v>
      </c>
      <c r="I824" s="2">
        <v>2021</v>
      </c>
      <c r="J824" s="2" t="s">
        <v>1638</v>
      </c>
      <c r="K824" s="2" t="s">
        <v>1626</v>
      </c>
      <c r="L824" s="2">
        <v>30</v>
      </c>
      <c r="M824" s="2">
        <v>25</v>
      </c>
      <c r="N824" s="2">
        <v>10</v>
      </c>
      <c r="O824" s="2">
        <v>300</v>
      </c>
      <c r="P824" s="2">
        <v>15</v>
      </c>
      <c r="Q824" s="2">
        <v>750</v>
      </c>
      <c r="R824" s="2" t="s">
        <v>1656</v>
      </c>
      <c r="S824" s="2" t="s">
        <v>1627</v>
      </c>
      <c r="T824" s="2">
        <v>731</v>
      </c>
      <c r="U824" s="2" t="s">
        <v>26</v>
      </c>
      <c r="V824" s="2" t="s">
        <v>38</v>
      </c>
      <c r="W824" s="2" t="s">
        <v>28</v>
      </c>
    </row>
    <row r="825" spans="1:23" x14ac:dyDescent="0.3">
      <c r="A825" s="2" t="s">
        <v>836</v>
      </c>
      <c r="B825" s="2" t="s">
        <v>61</v>
      </c>
      <c r="C825" s="2" t="s">
        <v>31</v>
      </c>
      <c r="D825" s="2" t="s">
        <v>24</v>
      </c>
      <c r="E825" s="2" t="s">
        <v>48</v>
      </c>
      <c r="F825" s="3">
        <v>44289</v>
      </c>
      <c r="G825" s="2" t="s">
        <v>1631</v>
      </c>
      <c r="H825" s="2" t="s">
        <v>1637</v>
      </c>
      <c r="I825" s="2">
        <v>2021</v>
      </c>
      <c r="J825" s="2" t="s">
        <v>1638</v>
      </c>
      <c r="K825" s="2" t="s">
        <v>1632</v>
      </c>
      <c r="L825" s="2">
        <v>33</v>
      </c>
      <c r="M825" s="2">
        <v>5</v>
      </c>
      <c r="N825" s="2">
        <v>2</v>
      </c>
      <c r="O825" s="2">
        <v>66</v>
      </c>
      <c r="P825" s="2">
        <v>3</v>
      </c>
      <c r="Q825" s="2">
        <v>165</v>
      </c>
      <c r="R825" s="2" t="s">
        <v>1656</v>
      </c>
      <c r="S825" s="2" t="s">
        <v>1627</v>
      </c>
      <c r="T825" s="2">
        <v>503</v>
      </c>
      <c r="U825" s="2" t="s">
        <v>37</v>
      </c>
      <c r="V825" s="2" t="s">
        <v>66</v>
      </c>
      <c r="W825" s="2" t="s">
        <v>28</v>
      </c>
    </row>
    <row r="826" spans="1:23" x14ac:dyDescent="0.3">
      <c r="A826" s="2" t="s">
        <v>837</v>
      </c>
      <c r="B826" s="2" t="s">
        <v>22</v>
      </c>
      <c r="C826" s="2" t="s">
        <v>31</v>
      </c>
      <c r="D826" s="2" t="s">
        <v>47</v>
      </c>
      <c r="E826" s="2" t="s">
        <v>48</v>
      </c>
      <c r="F826" s="3">
        <v>44290</v>
      </c>
      <c r="G826" s="2" t="s">
        <v>1633</v>
      </c>
      <c r="H826" s="2" t="s">
        <v>1637</v>
      </c>
      <c r="I826" s="2">
        <v>2021</v>
      </c>
      <c r="J826" s="2" t="s">
        <v>1638</v>
      </c>
      <c r="K826" s="2" t="s">
        <v>1632</v>
      </c>
      <c r="L826" s="2">
        <v>32</v>
      </c>
      <c r="M826" s="2">
        <v>40</v>
      </c>
      <c r="N826" s="2">
        <v>7</v>
      </c>
      <c r="O826" s="2">
        <v>224</v>
      </c>
      <c r="P826" s="2">
        <v>33</v>
      </c>
      <c r="Q826" s="2">
        <v>1280</v>
      </c>
      <c r="R826" s="2" t="s">
        <v>1656</v>
      </c>
      <c r="S826" s="2" t="s">
        <v>1627</v>
      </c>
      <c r="T826" s="2">
        <v>511</v>
      </c>
      <c r="U826" s="2" t="s">
        <v>26</v>
      </c>
      <c r="V826" s="2" t="s">
        <v>44</v>
      </c>
      <c r="W826" s="2" t="s">
        <v>28</v>
      </c>
    </row>
    <row r="827" spans="1:23" x14ac:dyDescent="0.3">
      <c r="A827" s="2" t="s">
        <v>838</v>
      </c>
      <c r="B827" s="2" t="s">
        <v>30</v>
      </c>
      <c r="C827" s="2" t="s">
        <v>52</v>
      </c>
      <c r="D827" s="2" t="s">
        <v>35</v>
      </c>
      <c r="E827" s="2" t="s">
        <v>57</v>
      </c>
      <c r="F827" s="3">
        <v>44291</v>
      </c>
      <c r="G827" s="2" t="s">
        <v>1634</v>
      </c>
      <c r="H827" s="2" t="s">
        <v>1637</v>
      </c>
      <c r="I827" s="2">
        <v>2021</v>
      </c>
      <c r="J827" s="2" t="s">
        <v>1638</v>
      </c>
      <c r="K827" s="2" t="s">
        <v>1626</v>
      </c>
      <c r="L827" s="2">
        <v>31</v>
      </c>
      <c r="M827" s="2">
        <v>5</v>
      </c>
      <c r="N827" s="2">
        <v>2</v>
      </c>
      <c r="O827" s="2">
        <v>62</v>
      </c>
      <c r="P827" s="2">
        <v>3</v>
      </c>
      <c r="Q827" s="2">
        <v>155</v>
      </c>
      <c r="R827" s="2" t="s">
        <v>1657</v>
      </c>
      <c r="S827" s="2" t="s">
        <v>1627</v>
      </c>
      <c r="T827" s="2">
        <v>451</v>
      </c>
      <c r="U827" s="2" t="s">
        <v>37</v>
      </c>
      <c r="V827" s="2" t="s">
        <v>44</v>
      </c>
      <c r="W827" s="2" t="s">
        <v>28</v>
      </c>
    </row>
    <row r="828" spans="1:23" x14ac:dyDescent="0.3">
      <c r="A828" s="2" t="s">
        <v>839</v>
      </c>
      <c r="B828" s="2" t="s">
        <v>40</v>
      </c>
      <c r="C828" s="2" t="s">
        <v>31</v>
      </c>
      <c r="D828" s="2" t="s">
        <v>56</v>
      </c>
      <c r="E828" s="2" t="s">
        <v>57</v>
      </c>
      <c r="F828" s="3">
        <v>44292</v>
      </c>
      <c r="G828" s="2" t="s">
        <v>1623</v>
      </c>
      <c r="H828" s="2" t="s">
        <v>1637</v>
      </c>
      <c r="I828" s="2">
        <v>2021</v>
      </c>
      <c r="J828" s="2" t="s">
        <v>1638</v>
      </c>
      <c r="K828" s="2" t="s">
        <v>1626</v>
      </c>
      <c r="L828" s="2">
        <v>86</v>
      </c>
      <c r="M828" s="2">
        <v>10</v>
      </c>
      <c r="N828" s="2">
        <v>4</v>
      </c>
      <c r="O828" s="2">
        <v>344</v>
      </c>
      <c r="P828" s="2">
        <v>6</v>
      </c>
      <c r="Q828" s="2">
        <v>860</v>
      </c>
      <c r="R828" s="2" t="s">
        <v>1657</v>
      </c>
      <c r="S828" s="2" t="s">
        <v>1627</v>
      </c>
      <c r="T828" s="2">
        <v>172</v>
      </c>
      <c r="U828" s="2" t="s">
        <v>26</v>
      </c>
      <c r="V828" s="2" t="s">
        <v>27</v>
      </c>
      <c r="W828" s="2" t="s">
        <v>28</v>
      </c>
    </row>
    <row r="829" spans="1:23" x14ac:dyDescent="0.3">
      <c r="A829" s="2" t="s">
        <v>840</v>
      </c>
      <c r="B829" s="2" t="s">
        <v>40</v>
      </c>
      <c r="C829" s="2" t="s">
        <v>23</v>
      </c>
      <c r="D829" s="2" t="s">
        <v>35</v>
      </c>
      <c r="E829" s="2" t="s">
        <v>57</v>
      </c>
      <c r="F829" s="3">
        <v>44293</v>
      </c>
      <c r="G829" s="2" t="s">
        <v>1628</v>
      </c>
      <c r="H829" s="2" t="s">
        <v>1637</v>
      </c>
      <c r="I829" s="2">
        <v>2021</v>
      </c>
      <c r="J829" s="2" t="s">
        <v>1638</v>
      </c>
      <c r="K829" s="2" t="s">
        <v>1626</v>
      </c>
      <c r="L829" s="2">
        <v>19</v>
      </c>
      <c r="M829" s="2">
        <v>5</v>
      </c>
      <c r="N829" s="2">
        <v>2</v>
      </c>
      <c r="O829" s="2">
        <v>38</v>
      </c>
      <c r="P829" s="2">
        <v>3</v>
      </c>
      <c r="Q829" s="2">
        <v>95</v>
      </c>
      <c r="R829" s="2" t="s">
        <v>1656</v>
      </c>
      <c r="S829" s="2" t="s">
        <v>1627</v>
      </c>
      <c r="T829" s="2">
        <v>819</v>
      </c>
      <c r="U829" s="2" t="s">
        <v>37</v>
      </c>
      <c r="V829" s="2" t="s">
        <v>27</v>
      </c>
      <c r="W829" s="2" t="s">
        <v>28</v>
      </c>
    </row>
    <row r="830" spans="1:23" x14ac:dyDescent="0.3">
      <c r="A830" s="2" t="s">
        <v>841</v>
      </c>
      <c r="B830" s="2" t="s">
        <v>40</v>
      </c>
      <c r="C830" s="2" t="s">
        <v>52</v>
      </c>
      <c r="D830" s="2" t="s">
        <v>35</v>
      </c>
      <c r="E830" s="2" t="s">
        <v>48</v>
      </c>
      <c r="F830" s="3">
        <v>44294</v>
      </c>
      <c r="G830" s="2" t="s">
        <v>1629</v>
      </c>
      <c r="H830" s="2" t="s">
        <v>1637</v>
      </c>
      <c r="I830" s="2">
        <v>2021</v>
      </c>
      <c r="J830" s="2" t="s">
        <v>1638</v>
      </c>
      <c r="K830" s="2" t="s">
        <v>1626</v>
      </c>
      <c r="L830" s="2">
        <v>15</v>
      </c>
      <c r="M830" s="2">
        <v>5</v>
      </c>
      <c r="N830" s="2">
        <v>2</v>
      </c>
      <c r="O830" s="2">
        <v>30</v>
      </c>
      <c r="P830" s="2">
        <v>3</v>
      </c>
      <c r="Q830" s="2">
        <v>75</v>
      </c>
      <c r="R830" s="2" t="s">
        <v>1657</v>
      </c>
      <c r="S830" s="2" t="s">
        <v>1627</v>
      </c>
      <c r="T830" s="2">
        <v>736</v>
      </c>
      <c r="U830" s="2" t="s">
        <v>37</v>
      </c>
      <c r="V830" s="2" t="s">
        <v>44</v>
      </c>
      <c r="W830" s="2" t="s">
        <v>28</v>
      </c>
    </row>
    <row r="831" spans="1:23" x14ac:dyDescent="0.3">
      <c r="A831" s="2" t="s">
        <v>512</v>
      </c>
      <c r="B831" s="2" t="s">
        <v>30</v>
      </c>
      <c r="C831" s="2" t="s">
        <v>23</v>
      </c>
      <c r="D831" s="2" t="s">
        <v>42</v>
      </c>
      <c r="E831" s="2" t="s">
        <v>25</v>
      </c>
      <c r="F831" s="3">
        <v>44295</v>
      </c>
      <c r="G831" s="2" t="s">
        <v>1630</v>
      </c>
      <c r="H831" s="2" t="s">
        <v>1637</v>
      </c>
      <c r="I831" s="2">
        <v>2021</v>
      </c>
      <c r="J831" s="2" t="s">
        <v>1638</v>
      </c>
      <c r="K831" s="2" t="s">
        <v>1626</v>
      </c>
      <c r="L831" s="2">
        <v>16</v>
      </c>
      <c r="M831" s="2">
        <v>15</v>
      </c>
      <c r="N831" s="2">
        <v>5</v>
      </c>
      <c r="O831" s="2">
        <v>80</v>
      </c>
      <c r="P831" s="2">
        <v>10</v>
      </c>
      <c r="Q831" s="2">
        <v>240</v>
      </c>
      <c r="R831" s="2" t="s">
        <v>1656</v>
      </c>
      <c r="S831" s="2" t="s">
        <v>1627</v>
      </c>
      <c r="T831" s="2">
        <v>173</v>
      </c>
      <c r="U831" s="2" t="s">
        <v>37</v>
      </c>
      <c r="V831" s="2" t="s">
        <v>38</v>
      </c>
      <c r="W831" s="2" t="s">
        <v>45</v>
      </c>
    </row>
    <row r="832" spans="1:23" x14ac:dyDescent="0.3">
      <c r="A832" s="2" t="s">
        <v>842</v>
      </c>
      <c r="B832" s="2" t="s">
        <v>61</v>
      </c>
      <c r="C832" s="2" t="s">
        <v>74</v>
      </c>
      <c r="D832" s="2" t="s">
        <v>56</v>
      </c>
      <c r="E832" s="2" t="s">
        <v>57</v>
      </c>
      <c r="F832" s="3">
        <v>44296</v>
      </c>
      <c r="G832" s="2" t="s">
        <v>1631</v>
      </c>
      <c r="H832" s="2" t="s">
        <v>1637</v>
      </c>
      <c r="I832" s="2">
        <v>2021</v>
      </c>
      <c r="J832" s="2" t="s">
        <v>1638</v>
      </c>
      <c r="K832" s="2" t="s">
        <v>1632</v>
      </c>
      <c r="L832" s="2">
        <v>17</v>
      </c>
      <c r="M832" s="2">
        <v>10</v>
      </c>
      <c r="N832" s="2">
        <v>4</v>
      </c>
      <c r="O832" s="2">
        <v>68</v>
      </c>
      <c r="P832" s="2">
        <v>6</v>
      </c>
      <c r="Q832" s="2">
        <v>170</v>
      </c>
      <c r="R832" s="2" t="s">
        <v>1657</v>
      </c>
      <c r="S832" s="2" t="s">
        <v>1627</v>
      </c>
      <c r="T832" s="2">
        <v>111</v>
      </c>
      <c r="U832" s="2" t="s">
        <v>37</v>
      </c>
      <c r="V832" s="2" t="s">
        <v>38</v>
      </c>
      <c r="W832" s="2" t="s">
        <v>28</v>
      </c>
    </row>
    <row r="833" spans="1:23" x14ac:dyDescent="0.3">
      <c r="A833" s="2" t="s">
        <v>843</v>
      </c>
      <c r="B833" s="2" t="s">
        <v>61</v>
      </c>
      <c r="C833" s="2" t="s">
        <v>34</v>
      </c>
      <c r="D833" s="2" t="s">
        <v>32</v>
      </c>
      <c r="E833" s="2" t="s">
        <v>25</v>
      </c>
      <c r="F833" s="3">
        <v>44297</v>
      </c>
      <c r="G833" s="2" t="s">
        <v>1633</v>
      </c>
      <c r="H833" s="2" t="s">
        <v>1637</v>
      </c>
      <c r="I833" s="2">
        <v>2021</v>
      </c>
      <c r="J833" s="2" t="s">
        <v>1638</v>
      </c>
      <c r="K833" s="2" t="s">
        <v>1632</v>
      </c>
      <c r="L833" s="2">
        <v>16</v>
      </c>
      <c r="M833" s="2">
        <v>5</v>
      </c>
      <c r="N833" s="2">
        <v>3</v>
      </c>
      <c r="O833" s="2">
        <v>48</v>
      </c>
      <c r="P833" s="2">
        <v>2</v>
      </c>
      <c r="Q833" s="2">
        <v>80</v>
      </c>
      <c r="R833" s="2" t="s">
        <v>1657</v>
      </c>
      <c r="S833" s="2" t="s">
        <v>1627</v>
      </c>
      <c r="T833" s="2">
        <v>914</v>
      </c>
      <c r="U833" s="2" t="s">
        <v>26</v>
      </c>
      <c r="V833" s="2" t="s">
        <v>27</v>
      </c>
      <c r="W833" s="2" t="s">
        <v>45</v>
      </c>
    </row>
    <row r="834" spans="1:23" x14ac:dyDescent="0.3">
      <c r="A834" s="2" t="s">
        <v>844</v>
      </c>
      <c r="B834" s="2" t="s">
        <v>61</v>
      </c>
      <c r="C834" s="2" t="s">
        <v>50</v>
      </c>
      <c r="D834" s="2" t="s">
        <v>47</v>
      </c>
      <c r="E834" s="2" t="s">
        <v>36</v>
      </c>
      <c r="F834" s="3">
        <v>44298</v>
      </c>
      <c r="G834" s="2" t="s">
        <v>1634</v>
      </c>
      <c r="H834" s="2" t="s">
        <v>1637</v>
      </c>
      <c r="I834" s="2">
        <v>2021</v>
      </c>
      <c r="J834" s="2" t="s">
        <v>1638</v>
      </c>
      <c r="K834" s="2" t="s">
        <v>1626</v>
      </c>
      <c r="L834" s="2">
        <v>56</v>
      </c>
      <c r="M834" s="2">
        <v>40</v>
      </c>
      <c r="N834" s="2">
        <v>7</v>
      </c>
      <c r="O834" s="2">
        <v>392</v>
      </c>
      <c r="P834" s="2">
        <v>33</v>
      </c>
      <c r="Q834" s="2">
        <v>2240</v>
      </c>
      <c r="R834" s="2" t="s">
        <v>1656</v>
      </c>
      <c r="S834" s="2" t="s">
        <v>1627</v>
      </c>
      <c r="T834" s="2">
        <v>685</v>
      </c>
      <c r="U834" s="2" t="s">
        <v>37</v>
      </c>
      <c r="V834" s="2" t="s">
        <v>66</v>
      </c>
      <c r="W834" s="2" t="s">
        <v>28</v>
      </c>
    </row>
    <row r="835" spans="1:23" x14ac:dyDescent="0.3">
      <c r="A835" s="2" t="s">
        <v>845</v>
      </c>
      <c r="B835" s="2" t="s">
        <v>40</v>
      </c>
      <c r="C835" s="2" t="s">
        <v>52</v>
      </c>
      <c r="D835" s="2" t="s">
        <v>35</v>
      </c>
      <c r="E835" s="2" t="s">
        <v>48</v>
      </c>
      <c r="F835" s="3">
        <v>44299</v>
      </c>
      <c r="G835" s="2" t="s">
        <v>1623</v>
      </c>
      <c r="H835" s="2" t="s">
        <v>1637</v>
      </c>
      <c r="I835" s="2">
        <v>2021</v>
      </c>
      <c r="J835" s="2" t="s">
        <v>1638</v>
      </c>
      <c r="K835" s="2" t="s">
        <v>1626</v>
      </c>
      <c r="L835" s="2">
        <v>77</v>
      </c>
      <c r="M835" s="2">
        <v>5</v>
      </c>
      <c r="N835" s="2">
        <v>2</v>
      </c>
      <c r="O835" s="2">
        <v>154</v>
      </c>
      <c r="P835" s="2">
        <v>3</v>
      </c>
      <c r="Q835" s="2">
        <v>385</v>
      </c>
      <c r="R835" s="2" t="s">
        <v>1657</v>
      </c>
      <c r="S835" s="2" t="s">
        <v>1627</v>
      </c>
      <c r="T835" s="2">
        <v>707</v>
      </c>
      <c r="U835" s="2" t="s">
        <v>26</v>
      </c>
      <c r="V835" s="2" t="s">
        <v>66</v>
      </c>
      <c r="W835" s="2" t="s">
        <v>59</v>
      </c>
    </row>
    <row r="836" spans="1:23" x14ac:dyDescent="0.3">
      <c r="A836" s="2" t="s">
        <v>846</v>
      </c>
      <c r="B836" s="2" t="s">
        <v>30</v>
      </c>
      <c r="C836" s="2" t="s">
        <v>34</v>
      </c>
      <c r="D836" s="2" t="s">
        <v>64</v>
      </c>
      <c r="E836" s="2" t="s">
        <v>53</v>
      </c>
      <c r="F836" s="3">
        <v>44300</v>
      </c>
      <c r="G836" s="2" t="s">
        <v>1628</v>
      </c>
      <c r="H836" s="2" t="s">
        <v>1637</v>
      </c>
      <c r="I836" s="2">
        <v>2021</v>
      </c>
      <c r="J836" s="2" t="s">
        <v>1638</v>
      </c>
      <c r="K836" s="2" t="s">
        <v>1626</v>
      </c>
      <c r="L836" s="2">
        <v>12</v>
      </c>
      <c r="M836" s="2">
        <v>25</v>
      </c>
      <c r="N836" s="2">
        <v>10</v>
      </c>
      <c r="O836" s="2">
        <v>120</v>
      </c>
      <c r="P836" s="2">
        <v>15</v>
      </c>
      <c r="Q836" s="2">
        <v>300</v>
      </c>
      <c r="R836" s="2" t="s">
        <v>1657</v>
      </c>
      <c r="S836" s="2" t="s">
        <v>1627</v>
      </c>
      <c r="T836" s="2">
        <v>531</v>
      </c>
      <c r="U836" s="2" t="s">
        <v>26</v>
      </c>
      <c r="V836" s="2" t="s">
        <v>66</v>
      </c>
      <c r="W836" s="2" t="s">
        <v>59</v>
      </c>
    </row>
    <row r="837" spans="1:23" x14ac:dyDescent="0.3">
      <c r="A837" s="2" t="s">
        <v>790</v>
      </c>
      <c r="B837" s="2" t="s">
        <v>61</v>
      </c>
      <c r="C837" s="2" t="s">
        <v>70</v>
      </c>
      <c r="D837" s="2" t="s">
        <v>32</v>
      </c>
      <c r="E837" s="2" t="s">
        <v>53</v>
      </c>
      <c r="F837" s="3">
        <v>44301</v>
      </c>
      <c r="G837" s="2" t="s">
        <v>1629</v>
      </c>
      <c r="H837" s="2" t="s">
        <v>1637</v>
      </c>
      <c r="I837" s="2">
        <v>2021</v>
      </c>
      <c r="J837" s="2" t="s">
        <v>1638</v>
      </c>
      <c r="K837" s="2" t="s">
        <v>1626</v>
      </c>
      <c r="L837" s="2">
        <v>15</v>
      </c>
      <c r="M837" s="2">
        <v>5</v>
      </c>
      <c r="N837" s="2">
        <v>3</v>
      </c>
      <c r="O837" s="2">
        <v>45</v>
      </c>
      <c r="P837" s="2">
        <v>2</v>
      </c>
      <c r="Q837" s="2">
        <v>75</v>
      </c>
      <c r="R837" s="2" t="s">
        <v>1656</v>
      </c>
      <c r="S837" s="2" t="s">
        <v>1627</v>
      </c>
      <c r="T837" s="2">
        <v>642</v>
      </c>
      <c r="U837" s="2" t="s">
        <v>26</v>
      </c>
      <c r="V837" s="2" t="s">
        <v>44</v>
      </c>
      <c r="W837" s="2" t="s">
        <v>59</v>
      </c>
    </row>
    <row r="838" spans="1:23" x14ac:dyDescent="0.3">
      <c r="A838" s="2" t="s">
        <v>847</v>
      </c>
      <c r="B838" s="2" t="s">
        <v>30</v>
      </c>
      <c r="C838" s="2" t="s">
        <v>70</v>
      </c>
      <c r="D838" s="2" t="s">
        <v>35</v>
      </c>
      <c r="E838" s="2" t="s">
        <v>25</v>
      </c>
      <c r="F838" s="3">
        <v>44302</v>
      </c>
      <c r="G838" s="2" t="s">
        <v>1630</v>
      </c>
      <c r="H838" s="2" t="s">
        <v>1637</v>
      </c>
      <c r="I838" s="2">
        <v>2021</v>
      </c>
      <c r="J838" s="2" t="s">
        <v>1638</v>
      </c>
      <c r="K838" s="2" t="s">
        <v>1626</v>
      </c>
      <c r="L838" s="2">
        <v>32</v>
      </c>
      <c r="M838" s="2">
        <v>5</v>
      </c>
      <c r="N838" s="2">
        <v>2</v>
      </c>
      <c r="O838" s="2">
        <v>64</v>
      </c>
      <c r="P838" s="2">
        <v>3</v>
      </c>
      <c r="Q838" s="2">
        <v>160</v>
      </c>
      <c r="R838" s="2" t="s">
        <v>1657</v>
      </c>
      <c r="S838" s="2" t="s">
        <v>1627</v>
      </c>
      <c r="T838" s="2">
        <v>587</v>
      </c>
      <c r="U838" s="2" t="s">
        <v>26</v>
      </c>
      <c r="V838" s="2" t="s">
        <v>44</v>
      </c>
      <c r="W838" s="2" t="s">
        <v>45</v>
      </c>
    </row>
    <row r="839" spans="1:23" x14ac:dyDescent="0.3">
      <c r="A839" s="2" t="s">
        <v>658</v>
      </c>
      <c r="B839" s="2" t="s">
        <v>40</v>
      </c>
      <c r="C839" s="2" t="s">
        <v>41</v>
      </c>
      <c r="D839" s="2" t="s">
        <v>42</v>
      </c>
      <c r="E839" s="2" t="s">
        <v>25</v>
      </c>
      <c r="F839" s="3">
        <v>44303</v>
      </c>
      <c r="G839" s="2" t="s">
        <v>1631</v>
      </c>
      <c r="H839" s="2" t="s">
        <v>1637</v>
      </c>
      <c r="I839" s="2">
        <v>2021</v>
      </c>
      <c r="J839" s="2" t="s">
        <v>1638</v>
      </c>
      <c r="K839" s="2" t="s">
        <v>1632</v>
      </c>
      <c r="L839" s="2">
        <v>38</v>
      </c>
      <c r="M839" s="2">
        <v>15</v>
      </c>
      <c r="N839" s="2">
        <v>5</v>
      </c>
      <c r="O839" s="2">
        <v>190</v>
      </c>
      <c r="P839" s="2">
        <v>10</v>
      </c>
      <c r="Q839" s="2">
        <v>570</v>
      </c>
      <c r="R839" s="2" t="s">
        <v>1657</v>
      </c>
      <c r="S839" s="2" t="s">
        <v>1627</v>
      </c>
      <c r="T839" s="2">
        <v>449</v>
      </c>
      <c r="U839" s="2" t="s">
        <v>26</v>
      </c>
      <c r="V839" s="2" t="s">
        <v>27</v>
      </c>
      <c r="W839" s="2" t="s">
        <v>28</v>
      </c>
    </row>
    <row r="840" spans="1:23" x14ac:dyDescent="0.3">
      <c r="A840" s="2" t="s">
        <v>848</v>
      </c>
      <c r="B840" s="2" t="s">
        <v>22</v>
      </c>
      <c r="C840" s="2" t="s">
        <v>23</v>
      </c>
      <c r="D840" s="2" t="s">
        <v>32</v>
      </c>
      <c r="E840" s="2" t="s">
        <v>57</v>
      </c>
      <c r="F840" s="3">
        <v>44304</v>
      </c>
      <c r="G840" s="2" t="s">
        <v>1633</v>
      </c>
      <c r="H840" s="2" t="s">
        <v>1637</v>
      </c>
      <c r="I840" s="2">
        <v>2021</v>
      </c>
      <c r="J840" s="2" t="s">
        <v>1638</v>
      </c>
      <c r="K840" s="2" t="s">
        <v>1632</v>
      </c>
      <c r="L840" s="2">
        <v>54</v>
      </c>
      <c r="M840" s="2">
        <v>5</v>
      </c>
      <c r="N840" s="2">
        <v>3</v>
      </c>
      <c r="O840" s="2">
        <v>162</v>
      </c>
      <c r="P840" s="2">
        <v>2</v>
      </c>
      <c r="Q840" s="2">
        <v>270</v>
      </c>
      <c r="R840" s="2" t="s">
        <v>1656</v>
      </c>
      <c r="S840" s="2" t="s">
        <v>1627</v>
      </c>
      <c r="T840" s="2">
        <v>805</v>
      </c>
      <c r="U840" s="2" t="s">
        <v>37</v>
      </c>
      <c r="V840" s="2" t="s">
        <v>66</v>
      </c>
      <c r="W840" s="2" t="s">
        <v>45</v>
      </c>
    </row>
    <row r="841" spans="1:23" x14ac:dyDescent="0.3">
      <c r="A841" s="2" t="s">
        <v>72</v>
      </c>
      <c r="B841" s="2" t="s">
        <v>40</v>
      </c>
      <c r="C841" s="2" t="s">
        <v>41</v>
      </c>
      <c r="D841" s="2" t="s">
        <v>35</v>
      </c>
      <c r="E841" s="2" t="s">
        <v>36</v>
      </c>
      <c r="F841" s="3">
        <v>44305</v>
      </c>
      <c r="G841" s="2" t="s">
        <v>1634</v>
      </c>
      <c r="H841" s="2" t="s">
        <v>1637</v>
      </c>
      <c r="I841" s="2">
        <v>2021</v>
      </c>
      <c r="J841" s="2" t="s">
        <v>1638</v>
      </c>
      <c r="K841" s="2" t="s">
        <v>1626</v>
      </c>
      <c r="L841" s="2">
        <v>14</v>
      </c>
      <c r="M841" s="2">
        <v>5</v>
      </c>
      <c r="N841" s="2">
        <v>2</v>
      </c>
      <c r="O841" s="2">
        <v>28</v>
      </c>
      <c r="P841" s="2">
        <v>3</v>
      </c>
      <c r="Q841" s="2">
        <v>70</v>
      </c>
      <c r="R841" s="2" t="s">
        <v>1657</v>
      </c>
      <c r="S841" s="2" t="s">
        <v>1627</v>
      </c>
      <c r="T841" s="2">
        <v>609</v>
      </c>
      <c r="U841" s="2" t="s">
        <v>37</v>
      </c>
      <c r="V841" s="2" t="s">
        <v>27</v>
      </c>
      <c r="W841" s="2" t="s">
        <v>59</v>
      </c>
    </row>
    <row r="842" spans="1:23" x14ac:dyDescent="0.3">
      <c r="A842" s="2" t="s">
        <v>849</v>
      </c>
      <c r="B842" s="2" t="s">
        <v>22</v>
      </c>
      <c r="C842" s="2" t="s">
        <v>50</v>
      </c>
      <c r="D842" s="2" t="s">
        <v>56</v>
      </c>
      <c r="E842" s="2" t="s">
        <v>36</v>
      </c>
      <c r="F842" s="3">
        <v>44306</v>
      </c>
      <c r="G842" s="2" t="s">
        <v>1623</v>
      </c>
      <c r="H842" s="2" t="s">
        <v>1637</v>
      </c>
      <c r="I842" s="2">
        <v>2021</v>
      </c>
      <c r="J842" s="2" t="s">
        <v>1638</v>
      </c>
      <c r="K842" s="2" t="s">
        <v>1626</v>
      </c>
      <c r="L842" s="2">
        <v>94</v>
      </c>
      <c r="M842" s="2">
        <v>10</v>
      </c>
      <c r="N842" s="2">
        <v>4</v>
      </c>
      <c r="O842" s="2">
        <v>376</v>
      </c>
      <c r="P842" s="2">
        <v>6</v>
      </c>
      <c r="Q842" s="2">
        <v>940</v>
      </c>
      <c r="R842" s="2" t="s">
        <v>1657</v>
      </c>
      <c r="S842" s="2" t="s">
        <v>1627</v>
      </c>
      <c r="T842" s="2">
        <v>233</v>
      </c>
      <c r="U842" s="2" t="s">
        <v>37</v>
      </c>
      <c r="V842" s="2" t="s">
        <v>27</v>
      </c>
      <c r="W842" s="2" t="s">
        <v>28</v>
      </c>
    </row>
    <row r="843" spans="1:23" x14ac:dyDescent="0.3">
      <c r="A843" s="2" t="s">
        <v>850</v>
      </c>
      <c r="B843" s="2" t="s">
        <v>40</v>
      </c>
      <c r="C843" s="2" t="s">
        <v>34</v>
      </c>
      <c r="D843" s="2" t="s">
        <v>64</v>
      </c>
      <c r="E843" s="2" t="s">
        <v>43</v>
      </c>
      <c r="F843" s="3">
        <v>44307</v>
      </c>
      <c r="G843" s="2" t="s">
        <v>1628</v>
      </c>
      <c r="H843" s="2" t="s">
        <v>1637</v>
      </c>
      <c r="I843" s="2">
        <v>2021</v>
      </c>
      <c r="J843" s="2" t="s">
        <v>1638</v>
      </c>
      <c r="K843" s="2" t="s">
        <v>1626</v>
      </c>
      <c r="L843" s="2">
        <v>61</v>
      </c>
      <c r="M843" s="2">
        <v>25</v>
      </c>
      <c r="N843" s="2">
        <v>10</v>
      </c>
      <c r="O843" s="2">
        <v>610</v>
      </c>
      <c r="P843" s="2">
        <v>15</v>
      </c>
      <c r="Q843" s="2">
        <v>1525</v>
      </c>
      <c r="R843" s="2" t="s">
        <v>1656</v>
      </c>
      <c r="S843" s="2" t="s">
        <v>1627</v>
      </c>
      <c r="T843" s="2">
        <v>668</v>
      </c>
      <c r="U843" s="2" t="s">
        <v>37</v>
      </c>
      <c r="V843" s="2" t="s">
        <v>27</v>
      </c>
      <c r="W843" s="2" t="s">
        <v>45</v>
      </c>
    </row>
    <row r="844" spans="1:23" x14ac:dyDescent="0.3">
      <c r="A844" s="2" t="s">
        <v>851</v>
      </c>
      <c r="B844" s="2" t="s">
        <v>30</v>
      </c>
      <c r="C844" s="2" t="s">
        <v>74</v>
      </c>
      <c r="D844" s="2" t="s">
        <v>56</v>
      </c>
      <c r="E844" s="2" t="s">
        <v>53</v>
      </c>
      <c r="F844" s="3">
        <v>44308</v>
      </c>
      <c r="G844" s="2" t="s">
        <v>1629</v>
      </c>
      <c r="H844" s="2" t="s">
        <v>1637</v>
      </c>
      <c r="I844" s="2">
        <v>2021</v>
      </c>
      <c r="J844" s="2" t="s">
        <v>1638</v>
      </c>
      <c r="K844" s="2" t="s">
        <v>1626</v>
      </c>
      <c r="L844" s="2">
        <v>65</v>
      </c>
      <c r="M844" s="2">
        <v>10</v>
      </c>
      <c r="N844" s="2">
        <v>4</v>
      </c>
      <c r="O844" s="2">
        <v>260</v>
      </c>
      <c r="P844" s="2">
        <v>6</v>
      </c>
      <c r="Q844" s="2">
        <v>650</v>
      </c>
      <c r="R844" s="2" t="s">
        <v>1657</v>
      </c>
      <c r="S844" s="2" t="s">
        <v>1627</v>
      </c>
      <c r="T844" s="2">
        <v>492</v>
      </c>
      <c r="U844" s="2" t="s">
        <v>26</v>
      </c>
      <c r="V844" s="2" t="s">
        <v>27</v>
      </c>
      <c r="W844" s="2" t="s">
        <v>28</v>
      </c>
    </row>
    <row r="845" spans="1:23" x14ac:dyDescent="0.3">
      <c r="A845" s="2" t="s">
        <v>852</v>
      </c>
      <c r="B845" s="2" t="s">
        <v>40</v>
      </c>
      <c r="C845" s="2" t="s">
        <v>68</v>
      </c>
      <c r="D845" s="2" t="s">
        <v>64</v>
      </c>
      <c r="E845" s="2" t="s">
        <v>43</v>
      </c>
      <c r="F845" s="3">
        <v>44309</v>
      </c>
      <c r="G845" s="2" t="s">
        <v>1630</v>
      </c>
      <c r="H845" s="2" t="s">
        <v>1637</v>
      </c>
      <c r="I845" s="2">
        <v>2021</v>
      </c>
      <c r="J845" s="2" t="s">
        <v>1638</v>
      </c>
      <c r="K845" s="2" t="s">
        <v>1626</v>
      </c>
      <c r="L845" s="2">
        <v>42</v>
      </c>
      <c r="M845" s="2">
        <v>25</v>
      </c>
      <c r="N845" s="2">
        <v>10</v>
      </c>
      <c r="O845" s="2">
        <v>420</v>
      </c>
      <c r="P845" s="2">
        <v>15</v>
      </c>
      <c r="Q845" s="2">
        <v>1050</v>
      </c>
      <c r="R845" s="2" t="s">
        <v>1657</v>
      </c>
      <c r="S845" s="2" t="s">
        <v>1627</v>
      </c>
      <c r="T845" s="2">
        <v>946</v>
      </c>
      <c r="U845" s="2" t="s">
        <v>26</v>
      </c>
      <c r="V845" s="2" t="s">
        <v>66</v>
      </c>
      <c r="W845" s="2" t="s">
        <v>45</v>
      </c>
    </row>
    <row r="846" spans="1:23" x14ac:dyDescent="0.3">
      <c r="A846" s="2" t="s">
        <v>853</v>
      </c>
      <c r="B846" s="2" t="s">
        <v>22</v>
      </c>
      <c r="C846" s="2" t="s">
        <v>50</v>
      </c>
      <c r="D846" s="2" t="s">
        <v>32</v>
      </c>
      <c r="E846" s="2" t="s">
        <v>48</v>
      </c>
      <c r="F846" s="3">
        <v>44310</v>
      </c>
      <c r="G846" s="2" t="s">
        <v>1631</v>
      </c>
      <c r="H846" s="2" t="s">
        <v>1637</v>
      </c>
      <c r="I846" s="2">
        <v>2021</v>
      </c>
      <c r="J846" s="2" t="s">
        <v>1638</v>
      </c>
      <c r="K846" s="2" t="s">
        <v>1632</v>
      </c>
      <c r="L846" s="2">
        <v>63</v>
      </c>
      <c r="M846" s="2">
        <v>5</v>
      </c>
      <c r="N846" s="2">
        <v>3</v>
      </c>
      <c r="O846" s="2">
        <v>189</v>
      </c>
      <c r="P846" s="2">
        <v>2</v>
      </c>
      <c r="Q846" s="2">
        <v>315</v>
      </c>
      <c r="R846" s="2" t="s">
        <v>1657</v>
      </c>
      <c r="S846" s="2" t="s">
        <v>1627</v>
      </c>
      <c r="T846" s="2">
        <v>714</v>
      </c>
      <c r="U846" s="2" t="s">
        <v>26</v>
      </c>
      <c r="V846" s="2" t="s">
        <v>27</v>
      </c>
      <c r="W846" s="2" t="s">
        <v>45</v>
      </c>
    </row>
    <row r="847" spans="1:23" x14ac:dyDescent="0.3">
      <c r="A847" s="2" t="s">
        <v>854</v>
      </c>
      <c r="B847" s="2" t="s">
        <v>30</v>
      </c>
      <c r="C847" s="2" t="s">
        <v>31</v>
      </c>
      <c r="D847" s="2" t="s">
        <v>47</v>
      </c>
      <c r="E847" s="2" t="s">
        <v>43</v>
      </c>
      <c r="F847" s="3">
        <v>44311</v>
      </c>
      <c r="G847" s="2" t="s">
        <v>1633</v>
      </c>
      <c r="H847" s="2" t="s">
        <v>1637</v>
      </c>
      <c r="I847" s="2">
        <v>2021</v>
      </c>
      <c r="J847" s="2" t="s">
        <v>1638</v>
      </c>
      <c r="K847" s="2" t="s">
        <v>1632</v>
      </c>
      <c r="L847" s="2">
        <v>62</v>
      </c>
      <c r="M847" s="2">
        <v>40</v>
      </c>
      <c r="N847" s="2">
        <v>7</v>
      </c>
      <c r="O847" s="2">
        <v>434</v>
      </c>
      <c r="P847" s="2">
        <v>33</v>
      </c>
      <c r="Q847" s="2">
        <v>2480</v>
      </c>
      <c r="R847" s="2" t="s">
        <v>1656</v>
      </c>
      <c r="S847" s="2" t="s">
        <v>1627</v>
      </c>
      <c r="T847" s="2">
        <v>216</v>
      </c>
      <c r="U847" s="2" t="s">
        <v>26</v>
      </c>
      <c r="V847" s="2" t="s">
        <v>66</v>
      </c>
      <c r="W847" s="2" t="s">
        <v>59</v>
      </c>
    </row>
    <row r="848" spans="1:23" x14ac:dyDescent="0.3">
      <c r="A848" s="2" t="s">
        <v>855</v>
      </c>
      <c r="B848" s="2" t="s">
        <v>30</v>
      </c>
      <c r="C848" s="2" t="s">
        <v>41</v>
      </c>
      <c r="D848" s="2" t="s">
        <v>35</v>
      </c>
      <c r="E848" s="2" t="s">
        <v>25</v>
      </c>
      <c r="F848" s="3">
        <v>44312</v>
      </c>
      <c r="G848" s="2" t="s">
        <v>1634</v>
      </c>
      <c r="H848" s="2" t="s">
        <v>1637</v>
      </c>
      <c r="I848" s="2">
        <v>2021</v>
      </c>
      <c r="J848" s="2" t="s">
        <v>1638</v>
      </c>
      <c r="K848" s="2" t="s">
        <v>1626</v>
      </c>
      <c r="L848" s="2">
        <v>13</v>
      </c>
      <c r="M848" s="2">
        <v>5</v>
      </c>
      <c r="N848" s="2">
        <v>2</v>
      </c>
      <c r="O848" s="2">
        <v>26</v>
      </c>
      <c r="P848" s="2">
        <v>3</v>
      </c>
      <c r="Q848" s="2">
        <v>65</v>
      </c>
      <c r="R848" s="2" t="s">
        <v>1656</v>
      </c>
      <c r="S848" s="2" t="s">
        <v>1627</v>
      </c>
      <c r="T848" s="2">
        <v>155</v>
      </c>
      <c r="U848" s="2" t="s">
        <v>37</v>
      </c>
      <c r="V848" s="2" t="s">
        <v>44</v>
      </c>
      <c r="W848" s="2" t="s">
        <v>45</v>
      </c>
    </row>
    <row r="849" spans="1:23" x14ac:dyDescent="0.3">
      <c r="A849" s="2" t="s">
        <v>856</v>
      </c>
      <c r="B849" s="2" t="s">
        <v>22</v>
      </c>
      <c r="C849" s="2" t="s">
        <v>41</v>
      </c>
      <c r="D849" s="2" t="s">
        <v>64</v>
      </c>
      <c r="E849" s="2" t="s">
        <v>57</v>
      </c>
      <c r="F849" s="3">
        <v>44313</v>
      </c>
      <c r="G849" s="2" t="s">
        <v>1623</v>
      </c>
      <c r="H849" s="2" t="s">
        <v>1637</v>
      </c>
      <c r="I849" s="2">
        <v>2021</v>
      </c>
      <c r="J849" s="2" t="s">
        <v>1638</v>
      </c>
      <c r="K849" s="2" t="s">
        <v>1626</v>
      </c>
      <c r="L849" s="2">
        <v>67</v>
      </c>
      <c r="M849" s="2">
        <v>25</v>
      </c>
      <c r="N849" s="2">
        <v>10</v>
      </c>
      <c r="O849" s="2">
        <v>670</v>
      </c>
      <c r="P849" s="2">
        <v>15</v>
      </c>
      <c r="Q849" s="2">
        <v>1675</v>
      </c>
      <c r="R849" s="2" t="s">
        <v>1656</v>
      </c>
      <c r="S849" s="2" t="s">
        <v>1627</v>
      </c>
      <c r="T849" s="2">
        <v>62</v>
      </c>
      <c r="U849" s="2" t="s">
        <v>37</v>
      </c>
      <c r="V849" s="2" t="s">
        <v>38</v>
      </c>
      <c r="W849" s="2" t="s">
        <v>59</v>
      </c>
    </row>
    <row r="850" spans="1:23" x14ac:dyDescent="0.3">
      <c r="A850" s="2" t="s">
        <v>857</v>
      </c>
      <c r="B850" s="2" t="s">
        <v>61</v>
      </c>
      <c r="C850" s="2" t="s">
        <v>41</v>
      </c>
      <c r="D850" s="2" t="s">
        <v>56</v>
      </c>
      <c r="E850" s="2" t="s">
        <v>43</v>
      </c>
      <c r="F850" s="3">
        <v>44314</v>
      </c>
      <c r="G850" s="2" t="s">
        <v>1628</v>
      </c>
      <c r="H850" s="2" t="s">
        <v>1637</v>
      </c>
      <c r="I850" s="2">
        <v>2021</v>
      </c>
      <c r="J850" s="2" t="s">
        <v>1638</v>
      </c>
      <c r="K850" s="2" t="s">
        <v>1626</v>
      </c>
      <c r="L850" s="2">
        <v>16</v>
      </c>
      <c r="M850" s="2">
        <v>10</v>
      </c>
      <c r="N850" s="2">
        <v>4</v>
      </c>
      <c r="O850" s="2">
        <v>64</v>
      </c>
      <c r="P850" s="2">
        <v>6</v>
      </c>
      <c r="Q850" s="2">
        <v>160</v>
      </c>
      <c r="R850" s="2" t="s">
        <v>1656</v>
      </c>
      <c r="S850" s="2" t="s">
        <v>1627</v>
      </c>
      <c r="T850" s="2">
        <v>572</v>
      </c>
      <c r="U850" s="2" t="s">
        <v>26</v>
      </c>
      <c r="V850" s="2" t="s">
        <v>38</v>
      </c>
      <c r="W850" s="2" t="s">
        <v>59</v>
      </c>
    </row>
    <row r="851" spans="1:23" x14ac:dyDescent="0.3">
      <c r="A851" s="2" t="s">
        <v>771</v>
      </c>
      <c r="B851" s="2" t="s">
        <v>40</v>
      </c>
      <c r="C851" s="2" t="s">
        <v>31</v>
      </c>
      <c r="D851" s="2" t="s">
        <v>32</v>
      </c>
      <c r="E851" s="2" t="s">
        <v>43</v>
      </c>
      <c r="F851" s="3">
        <v>44315</v>
      </c>
      <c r="G851" s="2" t="s">
        <v>1629</v>
      </c>
      <c r="H851" s="2" t="s">
        <v>1637</v>
      </c>
      <c r="I851" s="2">
        <v>2021</v>
      </c>
      <c r="J851" s="2" t="s">
        <v>1638</v>
      </c>
      <c r="K851" s="2" t="s">
        <v>1626</v>
      </c>
      <c r="L851" s="2">
        <v>24</v>
      </c>
      <c r="M851" s="2">
        <v>5</v>
      </c>
      <c r="N851" s="2">
        <v>3</v>
      </c>
      <c r="O851" s="2">
        <v>72</v>
      </c>
      <c r="P851" s="2">
        <v>2</v>
      </c>
      <c r="Q851" s="2">
        <v>120</v>
      </c>
      <c r="R851" s="2" t="s">
        <v>1656</v>
      </c>
      <c r="S851" s="2" t="s">
        <v>1627</v>
      </c>
      <c r="T851" s="2">
        <v>295</v>
      </c>
      <c r="U851" s="2" t="s">
        <v>26</v>
      </c>
      <c r="V851" s="2" t="s">
        <v>44</v>
      </c>
      <c r="W851" s="2" t="s">
        <v>45</v>
      </c>
    </row>
    <row r="852" spans="1:23" x14ac:dyDescent="0.3">
      <c r="A852" s="2" t="s">
        <v>858</v>
      </c>
      <c r="B852" s="2" t="s">
        <v>22</v>
      </c>
      <c r="C852" s="2" t="s">
        <v>68</v>
      </c>
      <c r="D852" s="2" t="s">
        <v>24</v>
      </c>
      <c r="E852" s="2" t="s">
        <v>48</v>
      </c>
      <c r="F852" s="3">
        <v>44316</v>
      </c>
      <c r="G852" s="2" t="s">
        <v>1630</v>
      </c>
      <c r="H852" s="2" t="s">
        <v>1637</v>
      </c>
      <c r="I852" s="2">
        <v>2021</v>
      </c>
      <c r="J852" s="2" t="s">
        <v>1638</v>
      </c>
      <c r="K852" s="2" t="s">
        <v>1626</v>
      </c>
      <c r="L852" s="2">
        <v>93</v>
      </c>
      <c r="M852" s="2">
        <v>5</v>
      </c>
      <c r="N852" s="2">
        <v>2</v>
      </c>
      <c r="O852" s="2">
        <v>186</v>
      </c>
      <c r="P852" s="2">
        <v>3</v>
      </c>
      <c r="Q852" s="2">
        <v>465</v>
      </c>
      <c r="R852" s="2" t="s">
        <v>1656</v>
      </c>
      <c r="S852" s="2" t="s">
        <v>1627</v>
      </c>
      <c r="T852" s="2">
        <v>954</v>
      </c>
      <c r="U852" s="2" t="s">
        <v>26</v>
      </c>
      <c r="V852" s="2" t="s">
        <v>38</v>
      </c>
      <c r="W852" s="2" t="s">
        <v>28</v>
      </c>
    </row>
    <row r="853" spans="1:23" x14ac:dyDescent="0.3">
      <c r="A853" s="2" t="s">
        <v>859</v>
      </c>
      <c r="B853" s="2" t="s">
        <v>40</v>
      </c>
      <c r="C853" s="2" t="s">
        <v>23</v>
      </c>
      <c r="D853" s="2" t="s">
        <v>32</v>
      </c>
      <c r="E853" s="2" t="s">
        <v>57</v>
      </c>
      <c r="F853" s="3">
        <v>44317</v>
      </c>
      <c r="G853" s="2" t="s">
        <v>1631</v>
      </c>
      <c r="H853" s="2" t="s">
        <v>1639</v>
      </c>
      <c r="I853" s="2">
        <v>2021</v>
      </c>
      <c r="J853" s="2" t="s">
        <v>1638</v>
      </c>
      <c r="K853" s="2" t="s">
        <v>1632</v>
      </c>
      <c r="L853" s="2">
        <v>94</v>
      </c>
      <c r="M853" s="2">
        <v>5</v>
      </c>
      <c r="N853" s="2">
        <v>3</v>
      </c>
      <c r="O853" s="2">
        <v>282</v>
      </c>
      <c r="P853" s="2">
        <v>2</v>
      </c>
      <c r="Q853" s="2">
        <v>470</v>
      </c>
      <c r="R853" s="2" t="s">
        <v>1656</v>
      </c>
      <c r="S853" s="2" t="s">
        <v>1627</v>
      </c>
      <c r="T853" s="2">
        <v>582</v>
      </c>
      <c r="U853" s="2" t="s">
        <v>37</v>
      </c>
      <c r="V853" s="2" t="s">
        <v>38</v>
      </c>
      <c r="W853" s="2" t="s">
        <v>59</v>
      </c>
    </row>
    <row r="854" spans="1:23" x14ac:dyDescent="0.3">
      <c r="A854" s="2" t="s">
        <v>860</v>
      </c>
      <c r="B854" s="2" t="s">
        <v>61</v>
      </c>
      <c r="C854" s="2" t="s">
        <v>70</v>
      </c>
      <c r="D854" s="2" t="s">
        <v>64</v>
      </c>
      <c r="E854" s="2" t="s">
        <v>53</v>
      </c>
      <c r="F854" s="3">
        <v>44318</v>
      </c>
      <c r="G854" s="2" t="s">
        <v>1633</v>
      </c>
      <c r="H854" s="2" t="s">
        <v>1639</v>
      </c>
      <c r="I854" s="2">
        <v>2021</v>
      </c>
      <c r="J854" s="2" t="s">
        <v>1638</v>
      </c>
      <c r="K854" s="2" t="s">
        <v>1632</v>
      </c>
      <c r="L854" s="2">
        <v>33</v>
      </c>
      <c r="M854" s="2">
        <v>25</v>
      </c>
      <c r="N854" s="2">
        <v>10</v>
      </c>
      <c r="O854" s="2">
        <v>330</v>
      </c>
      <c r="P854" s="2">
        <v>15</v>
      </c>
      <c r="Q854" s="2">
        <v>825</v>
      </c>
      <c r="R854" s="2" t="s">
        <v>1657</v>
      </c>
      <c r="S854" s="2" t="s">
        <v>1627</v>
      </c>
      <c r="T854" s="2">
        <v>366</v>
      </c>
      <c r="U854" s="2" t="s">
        <v>37</v>
      </c>
      <c r="V854" s="2" t="s">
        <v>38</v>
      </c>
      <c r="W854" s="2" t="s">
        <v>28</v>
      </c>
    </row>
    <row r="855" spans="1:23" x14ac:dyDescent="0.3">
      <c r="A855" s="2" t="s">
        <v>861</v>
      </c>
      <c r="B855" s="2" t="s">
        <v>22</v>
      </c>
      <c r="C855" s="2" t="s">
        <v>41</v>
      </c>
      <c r="D855" s="2" t="s">
        <v>47</v>
      </c>
      <c r="E855" s="2" t="s">
        <v>43</v>
      </c>
      <c r="F855" s="3">
        <v>44319</v>
      </c>
      <c r="G855" s="2" t="s">
        <v>1634</v>
      </c>
      <c r="H855" s="2" t="s">
        <v>1639</v>
      </c>
      <c r="I855" s="2">
        <v>2021</v>
      </c>
      <c r="J855" s="2" t="s">
        <v>1638</v>
      </c>
      <c r="K855" s="2" t="s">
        <v>1626</v>
      </c>
      <c r="L855" s="2">
        <v>81</v>
      </c>
      <c r="M855" s="2">
        <v>40</v>
      </c>
      <c r="N855" s="2">
        <v>7</v>
      </c>
      <c r="O855" s="2">
        <v>567</v>
      </c>
      <c r="P855" s="2">
        <v>33</v>
      </c>
      <c r="Q855" s="2">
        <v>3240</v>
      </c>
      <c r="R855" s="2" t="s">
        <v>1656</v>
      </c>
      <c r="S855" s="2" t="s">
        <v>1627</v>
      </c>
      <c r="T855" s="2">
        <v>901</v>
      </c>
      <c r="U855" s="2" t="s">
        <v>26</v>
      </c>
      <c r="V855" s="2" t="s">
        <v>44</v>
      </c>
      <c r="W855" s="2" t="s">
        <v>59</v>
      </c>
    </row>
    <row r="856" spans="1:23" x14ac:dyDescent="0.3">
      <c r="A856" s="2" t="s">
        <v>862</v>
      </c>
      <c r="B856" s="2" t="s">
        <v>40</v>
      </c>
      <c r="C856" s="2" t="s">
        <v>31</v>
      </c>
      <c r="D856" s="2" t="s">
        <v>32</v>
      </c>
      <c r="E856" s="2" t="s">
        <v>25</v>
      </c>
      <c r="F856" s="3">
        <v>44320</v>
      </c>
      <c r="G856" s="2" t="s">
        <v>1623</v>
      </c>
      <c r="H856" s="2" t="s">
        <v>1639</v>
      </c>
      <c r="I856" s="2">
        <v>2021</v>
      </c>
      <c r="J856" s="2" t="s">
        <v>1638</v>
      </c>
      <c r="K856" s="2" t="s">
        <v>1626</v>
      </c>
      <c r="L856" s="2">
        <v>21</v>
      </c>
      <c r="M856" s="2">
        <v>5</v>
      </c>
      <c r="N856" s="2">
        <v>3</v>
      </c>
      <c r="O856" s="2">
        <v>63</v>
      </c>
      <c r="P856" s="2">
        <v>2</v>
      </c>
      <c r="Q856" s="2">
        <v>105</v>
      </c>
      <c r="R856" s="2" t="s">
        <v>1656</v>
      </c>
      <c r="S856" s="2" t="s">
        <v>1627</v>
      </c>
      <c r="T856" s="2">
        <v>297</v>
      </c>
      <c r="U856" s="2" t="s">
        <v>37</v>
      </c>
      <c r="V856" s="2" t="s">
        <v>38</v>
      </c>
      <c r="W856" s="2" t="s">
        <v>28</v>
      </c>
    </row>
    <row r="857" spans="1:23" x14ac:dyDescent="0.3">
      <c r="A857" s="2" t="s">
        <v>863</v>
      </c>
      <c r="B857" s="2" t="s">
        <v>22</v>
      </c>
      <c r="C857" s="2" t="s">
        <v>74</v>
      </c>
      <c r="D857" s="2" t="s">
        <v>42</v>
      </c>
      <c r="E857" s="2" t="s">
        <v>57</v>
      </c>
      <c r="F857" s="3">
        <v>44321</v>
      </c>
      <c r="G857" s="2" t="s">
        <v>1628</v>
      </c>
      <c r="H857" s="2" t="s">
        <v>1639</v>
      </c>
      <c r="I857" s="2">
        <v>2021</v>
      </c>
      <c r="J857" s="2" t="s">
        <v>1638</v>
      </c>
      <c r="K857" s="2" t="s">
        <v>1626</v>
      </c>
      <c r="L857" s="2">
        <v>29</v>
      </c>
      <c r="M857" s="2">
        <v>15</v>
      </c>
      <c r="N857" s="2">
        <v>5</v>
      </c>
      <c r="O857" s="2">
        <v>145</v>
      </c>
      <c r="P857" s="2">
        <v>10</v>
      </c>
      <c r="Q857" s="2">
        <v>435</v>
      </c>
      <c r="R857" s="2" t="s">
        <v>1656</v>
      </c>
      <c r="S857" s="2" t="s">
        <v>1627</v>
      </c>
      <c r="T857" s="2">
        <v>148</v>
      </c>
      <c r="U857" s="2" t="s">
        <v>37</v>
      </c>
      <c r="V857" s="2" t="s">
        <v>44</v>
      </c>
      <c r="W857" s="2" t="s">
        <v>28</v>
      </c>
    </row>
    <row r="858" spans="1:23" x14ac:dyDescent="0.3">
      <c r="A858" s="2" t="s">
        <v>326</v>
      </c>
      <c r="B858" s="2" t="s">
        <v>61</v>
      </c>
      <c r="C858" s="2" t="s">
        <v>31</v>
      </c>
      <c r="D858" s="2" t="s">
        <v>32</v>
      </c>
      <c r="E858" s="2" t="s">
        <v>36</v>
      </c>
      <c r="F858" s="3">
        <v>44322</v>
      </c>
      <c r="G858" s="2" t="s">
        <v>1629</v>
      </c>
      <c r="H858" s="2" t="s">
        <v>1639</v>
      </c>
      <c r="I858" s="2">
        <v>2021</v>
      </c>
      <c r="J858" s="2" t="s">
        <v>1638</v>
      </c>
      <c r="K858" s="2" t="s">
        <v>1626</v>
      </c>
      <c r="L858" s="2">
        <v>12</v>
      </c>
      <c r="M858" s="2">
        <v>5</v>
      </c>
      <c r="N858" s="2">
        <v>3</v>
      </c>
      <c r="O858" s="2">
        <v>36</v>
      </c>
      <c r="P858" s="2">
        <v>2</v>
      </c>
      <c r="Q858" s="2">
        <v>60</v>
      </c>
      <c r="R858" s="2" t="s">
        <v>1657</v>
      </c>
      <c r="S858" s="2" t="s">
        <v>1627</v>
      </c>
      <c r="T858" s="2">
        <v>926</v>
      </c>
      <c r="U858" s="2" t="s">
        <v>37</v>
      </c>
      <c r="V858" s="2" t="s">
        <v>44</v>
      </c>
      <c r="W858" s="2" t="s">
        <v>28</v>
      </c>
    </row>
    <row r="859" spans="1:23" x14ac:dyDescent="0.3">
      <c r="A859" s="2" t="s">
        <v>864</v>
      </c>
      <c r="B859" s="2" t="s">
        <v>22</v>
      </c>
      <c r="C859" s="2" t="s">
        <v>41</v>
      </c>
      <c r="D859" s="2" t="s">
        <v>64</v>
      </c>
      <c r="E859" s="2" t="s">
        <v>25</v>
      </c>
      <c r="F859" s="3">
        <v>44323</v>
      </c>
      <c r="G859" s="2" t="s">
        <v>1630</v>
      </c>
      <c r="H859" s="2" t="s">
        <v>1639</v>
      </c>
      <c r="I859" s="2">
        <v>2021</v>
      </c>
      <c r="J859" s="2" t="s">
        <v>1638</v>
      </c>
      <c r="K859" s="2" t="s">
        <v>1626</v>
      </c>
      <c r="L859" s="2">
        <v>44</v>
      </c>
      <c r="M859" s="2">
        <v>25</v>
      </c>
      <c r="N859" s="2">
        <v>10</v>
      </c>
      <c r="O859" s="2">
        <v>440</v>
      </c>
      <c r="P859" s="2">
        <v>15</v>
      </c>
      <c r="Q859" s="2">
        <v>1100</v>
      </c>
      <c r="R859" s="2" t="s">
        <v>1657</v>
      </c>
      <c r="S859" s="2" t="s">
        <v>1627</v>
      </c>
      <c r="T859" s="2">
        <v>946</v>
      </c>
      <c r="U859" s="2" t="s">
        <v>26</v>
      </c>
      <c r="V859" s="2" t="s">
        <v>44</v>
      </c>
      <c r="W859" s="2" t="s">
        <v>28</v>
      </c>
    </row>
    <row r="860" spans="1:23" x14ac:dyDescent="0.3">
      <c r="A860" s="2" t="s">
        <v>513</v>
      </c>
      <c r="B860" s="2" t="s">
        <v>30</v>
      </c>
      <c r="C860" s="2" t="s">
        <v>50</v>
      </c>
      <c r="D860" s="2" t="s">
        <v>47</v>
      </c>
      <c r="E860" s="2" t="s">
        <v>36</v>
      </c>
      <c r="F860" s="3">
        <v>44324</v>
      </c>
      <c r="G860" s="2" t="s">
        <v>1631</v>
      </c>
      <c r="H860" s="2" t="s">
        <v>1639</v>
      </c>
      <c r="I860" s="2">
        <v>2021</v>
      </c>
      <c r="J860" s="2" t="s">
        <v>1638</v>
      </c>
      <c r="K860" s="2" t="s">
        <v>1632</v>
      </c>
      <c r="L860" s="2">
        <v>14</v>
      </c>
      <c r="M860" s="2">
        <v>40</v>
      </c>
      <c r="N860" s="2">
        <v>7</v>
      </c>
      <c r="O860" s="2">
        <v>98</v>
      </c>
      <c r="P860" s="2">
        <v>33</v>
      </c>
      <c r="Q860" s="2">
        <v>560</v>
      </c>
      <c r="R860" s="2" t="s">
        <v>1657</v>
      </c>
      <c r="S860" s="2" t="s">
        <v>1627</v>
      </c>
      <c r="T860" s="2">
        <v>795</v>
      </c>
      <c r="U860" s="2" t="s">
        <v>26</v>
      </c>
      <c r="V860" s="2" t="s">
        <v>27</v>
      </c>
      <c r="W860" s="2" t="s">
        <v>45</v>
      </c>
    </row>
    <row r="861" spans="1:23" x14ac:dyDescent="0.3">
      <c r="A861" s="2" t="s">
        <v>865</v>
      </c>
      <c r="B861" s="2" t="s">
        <v>40</v>
      </c>
      <c r="C861" s="2" t="s">
        <v>74</v>
      </c>
      <c r="D861" s="2" t="s">
        <v>24</v>
      </c>
      <c r="E861" s="2" t="s">
        <v>43</v>
      </c>
      <c r="F861" s="3">
        <v>44325</v>
      </c>
      <c r="G861" s="2" t="s">
        <v>1633</v>
      </c>
      <c r="H861" s="2" t="s">
        <v>1639</v>
      </c>
      <c r="I861" s="2">
        <v>2021</v>
      </c>
      <c r="J861" s="2" t="s">
        <v>1638</v>
      </c>
      <c r="K861" s="2" t="s">
        <v>1632</v>
      </c>
      <c r="L861" s="2">
        <v>47</v>
      </c>
      <c r="M861" s="2">
        <v>5</v>
      </c>
      <c r="N861" s="2">
        <v>2</v>
      </c>
      <c r="O861" s="2">
        <v>94</v>
      </c>
      <c r="P861" s="2">
        <v>3</v>
      </c>
      <c r="Q861" s="2">
        <v>235</v>
      </c>
      <c r="R861" s="2" t="s">
        <v>1656</v>
      </c>
      <c r="S861" s="2" t="s">
        <v>1627</v>
      </c>
      <c r="T861" s="2">
        <v>867</v>
      </c>
      <c r="U861" s="2" t="s">
        <v>37</v>
      </c>
      <c r="V861" s="2" t="s">
        <v>44</v>
      </c>
      <c r="W861" s="2" t="s">
        <v>28</v>
      </c>
    </row>
    <row r="862" spans="1:23" x14ac:dyDescent="0.3">
      <c r="A862" s="2" t="s">
        <v>866</v>
      </c>
      <c r="B862" s="2" t="s">
        <v>40</v>
      </c>
      <c r="C862" s="2" t="s">
        <v>41</v>
      </c>
      <c r="D862" s="2" t="s">
        <v>56</v>
      </c>
      <c r="E862" s="2" t="s">
        <v>57</v>
      </c>
      <c r="F862" s="3">
        <v>44326</v>
      </c>
      <c r="G862" s="2" t="s">
        <v>1634</v>
      </c>
      <c r="H862" s="2" t="s">
        <v>1639</v>
      </c>
      <c r="I862" s="2">
        <v>2021</v>
      </c>
      <c r="J862" s="2" t="s">
        <v>1638</v>
      </c>
      <c r="K862" s="2" t="s">
        <v>1626</v>
      </c>
      <c r="L862" s="2">
        <v>84</v>
      </c>
      <c r="M862" s="2">
        <v>10</v>
      </c>
      <c r="N862" s="2">
        <v>4</v>
      </c>
      <c r="O862" s="2">
        <v>336</v>
      </c>
      <c r="P862" s="2">
        <v>6</v>
      </c>
      <c r="Q862" s="2">
        <v>840</v>
      </c>
      <c r="R862" s="2" t="s">
        <v>1657</v>
      </c>
      <c r="S862" s="2" t="s">
        <v>1627</v>
      </c>
      <c r="T862" s="2">
        <v>678</v>
      </c>
      <c r="U862" s="2" t="s">
        <v>26</v>
      </c>
      <c r="V862" s="2" t="s">
        <v>44</v>
      </c>
      <c r="W862" s="2" t="s">
        <v>59</v>
      </c>
    </row>
    <row r="863" spans="1:23" x14ac:dyDescent="0.3">
      <c r="A863" s="2" t="s">
        <v>867</v>
      </c>
      <c r="B863" s="2" t="s">
        <v>40</v>
      </c>
      <c r="C863" s="2" t="s">
        <v>74</v>
      </c>
      <c r="D863" s="2" t="s">
        <v>42</v>
      </c>
      <c r="E863" s="2" t="s">
        <v>53</v>
      </c>
      <c r="F863" s="3">
        <v>44327</v>
      </c>
      <c r="G863" s="2" t="s">
        <v>1623</v>
      </c>
      <c r="H863" s="2" t="s">
        <v>1639</v>
      </c>
      <c r="I863" s="2">
        <v>2021</v>
      </c>
      <c r="J863" s="2" t="s">
        <v>1638</v>
      </c>
      <c r="K863" s="2" t="s">
        <v>1626</v>
      </c>
      <c r="L863" s="2">
        <v>49</v>
      </c>
      <c r="M863" s="2">
        <v>15</v>
      </c>
      <c r="N863" s="2">
        <v>5</v>
      </c>
      <c r="O863" s="2">
        <v>245</v>
      </c>
      <c r="P863" s="2">
        <v>10</v>
      </c>
      <c r="Q863" s="2">
        <v>735</v>
      </c>
      <c r="R863" s="2" t="s">
        <v>1656</v>
      </c>
      <c r="S863" s="2" t="s">
        <v>1627</v>
      </c>
      <c r="T863" s="2">
        <v>819</v>
      </c>
      <c r="U863" s="2" t="s">
        <v>37</v>
      </c>
      <c r="V863" s="2" t="s">
        <v>38</v>
      </c>
      <c r="W863" s="2" t="s">
        <v>45</v>
      </c>
    </row>
    <row r="864" spans="1:23" x14ac:dyDescent="0.3">
      <c r="A864" s="2" t="s">
        <v>868</v>
      </c>
      <c r="B864" s="2" t="s">
        <v>30</v>
      </c>
      <c r="C864" s="2" t="s">
        <v>23</v>
      </c>
      <c r="D864" s="2" t="s">
        <v>64</v>
      </c>
      <c r="E864" s="2" t="s">
        <v>57</v>
      </c>
      <c r="F864" s="3">
        <v>44328</v>
      </c>
      <c r="G864" s="2" t="s">
        <v>1628</v>
      </c>
      <c r="H864" s="2" t="s">
        <v>1639</v>
      </c>
      <c r="I864" s="2">
        <v>2021</v>
      </c>
      <c r="J864" s="2" t="s">
        <v>1638</v>
      </c>
      <c r="K864" s="2" t="s">
        <v>1626</v>
      </c>
      <c r="L864" s="2">
        <v>96</v>
      </c>
      <c r="M864" s="2">
        <v>25</v>
      </c>
      <c r="N864" s="2">
        <v>10</v>
      </c>
      <c r="O864" s="2">
        <v>960</v>
      </c>
      <c r="P864" s="2">
        <v>15</v>
      </c>
      <c r="Q864" s="2">
        <v>2400</v>
      </c>
      <c r="R864" s="2" t="s">
        <v>1656</v>
      </c>
      <c r="S864" s="2" t="s">
        <v>1627</v>
      </c>
      <c r="T864" s="2">
        <v>315</v>
      </c>
      <c r="U864" s="2" t="s">
        <v>26</v>
      </c>
      <c r="V864" s="2" t="s">
        <v>27</v>
      </c>
      <c r="W864" s="2" t="s">
        <v>45</v>
      </c>
    </row>
    <row r="865" spans="1:23" x14ac:dyDescent="0.3">
      <c r="A865" s="2" t="s">
        <v>839</v>
      </c>
      <c r="B865" s="2" t="s">
        <v>22</v>
      </c>
      <c r="C865" s="2" t="s">
        <v>68</v>
      </c>
      <c r="D865" s="2" t="s">
        <v>64</v>
      </c>
      <c r="E865" s="2" t="s">
        <v>53</v>
      </c>
      <c r="F865" s="3">
        <v>44329</v>
      </c>
      <c r="G865" s="2" t="s">
        <v>1629</v>
      </c>
      <c r="H865" s="2" t="s">
        <v>1639</v>
      </c>
      <c r="I865" s="2">
        <v>2021</v>
      </c>
      <c r="J865" s="2" t="s">
        <v>1638</v>
      </c>
      <c r="K865" s="2" t="s">
        <v>1626</v>
      </c>
      <c r="L865" s="2">
        <v>40</v>
      </c>
      <c r="M865" s="2">
        <v>25</v>
      </c>
      <c r="N865" s="2">
        <v>10</v>
      </c>
      <c r="O865" s="2">
        <v>400</v>
      </c>
      <c r="P865" s="2">
        <v>15</v>
      </c>
      <c r="Q865" s="2">
        <v>1000</v>
      </c>
      <c r="R865" s="2" t="s">
        <v>1656</v>
      </c>
      <c r="S865" s="2" t="s">
        <v>1627</v>
      </c>
      <c r="T865" s="2">
        <v>613</v>
      </c>
      <c r="U865" s="2" t="s">
        <v>26</v>
      </c>
      <c r="V865" s="2" t="s">
        <v>44</v>
      </c>
      <c r="W865" s="2" t="s">
        <v>45</v>
      </c>
    </row>
    <row r="866" spans="1:23" x14ac:dyDescent="0.3">
      <c r="A866" s="2" t="s">
        <v>869</v>
      </c>
      <c r="B866" s="2" t="s">
        <v>61</v>
      </c>
      <c r="C866" s="2" t="s">
        <v>34</v>
      </c>
      <c r="D866" s="2" t="s">
        <v>24</v>
      </c>
      <c r="E866" s="2" t="s">
        <v>36</v>
      </c>
      <c r="F866" s="3">
        <v>44330</v>
      </c>
      <c r="G866" s="2" t="s">
        <v>1630</v>
      </c>
      <c r="H866" s="2" t="s">
        <v>1639</v>
      </c>
      <c r="I866" s="2">
        <v>2021</v>
      </c>
      <c r="J866" s="2" t="s">
        <v>1638</v>
      </c>
      <c r="K866" s="2" t="s">
        <v>1626</v>
      </c>
      <c r="L866" s="2">
        <v>43</v>
      </c>
      <c r="M866" s="2">
        <v>5</v>
      </c>
      <c r="N866" s="2">
        <v>2</v>
      </c>
      <c r="O866" s="2">
        <v>86</v>
      </c>
      <c r="P866" s="2">
        <v>3</v>
      </c>
      <c r="Q866" s="2">
        <v>215</v>
      </c>
      <c r="R866" s="2" t="s">
        <v>1656</v>
      </c>
      <c r="S866" s="2" t="s">
        <v>1627</v>
      </c>
      <c r="T866" s="2">
        <v>510</v>
      </c>
      <c r="U866" s="2" t="s">
        <v>26</v>
      </c>
      <c r="V866" s="2" t="s">
        <v>44</v>
      </c>
      <c r="W866" s="2" t="s">
        <v>59</v>
      </c>
    </row>
    <row r="867" spans="1:23" x14ac:dyDescent="0.3">
      <c r="A867" s="2" t="s">
        <v>870</v>
      </c>
      <c r="B867" s="2" t="s">
        <v>22</v>
      </c>
      <c r="C867" s="2" t="s">
        <v>52</v>
      </c>
      <c r="D867" s="2" t="s">
        <v>32</v>
      </c>
      <c r="E867" s="2" t="s">
        <v>57</v>
      </c>
      <c r="F867" s="3">
        <v>44331</v>
      </c>
      <c r="G867" s="2" t="s">
        <v>1631</v>
      </c>
      <c r="H867" s="2" t="s">
        <v>1639</v>
      </c>
      <c r="I867" s="2">
        <v>2021</v>
      </c>
      <c r="J867" s="2" t="s">
        <v>1638</v>
      </c>
      <c r="K867" s="2" t="s">
        <v>1632</v>
      </c>
      <c r="L867" s="2">
        <v>80</v>
      </c>
      <c r="M867" s="2">
        <v>5</v>
      </c>
      <c r="N867" s="2">
        <v>3</v>
      </c>
      <c r="O867" s="2">
        <v>240</v>
      </c>
      <c r="P867" s="2">
        <v>2</v>
      </c>
      <c r="Q867" s="2">
        <v>400</v>
      </c>
      <c r="R867" s="2" t="s">
        <v>1656</v>
      </c>
      <c r="S867" s="2" t="s">
        <v>1627</v>
      </c>
      <c r="T867" s="2">
        <v>644</v>
      </c>
      <c r="U867" s="2" t="s">
        <v>26</v>
      </c>
      <c r="V867" s="2" t="s">
        <v>38</v>
      </c>
      <c r="W867" s="2" t="s">
        <v>45</v>
      </c>
    </row>
    <row r="868" spans="1:23" x14ac:dyDescent="0.3">
      <c r="A868" s="2" t="s">
        <v>871</v>
      </c>
      <c r="B868" s="2" t="s">
        <v>30</v>
      </c>
      <c r="C868" s="2" t="s">
        <v>52</v>
      </c>
      <c r="D868" s="2" t="s">
        <v>35</v>
      </c>
      <c r="E868" s="2" t="s">
        <v>48</v>
      </c>
      <c r="F868" s="3">
        <v>44332</v>
      </c>
      <c r="G868" s="2" t="s">
        <v>1633</v>
      </c>
      <c r="H868" s="2" t="s">
        <v>1639</v>
      </c>
      <c r="I868" s="2">
        <v>2021</v>
      </c>
      <c r="J868" s="2" t="s">
        <v>1638</v>
      </c>
      <c r="K868" s="2" t="s">
        <v>1632</v>
      </c>
      <c r="L868" s="2">
        <v>54</v>
      </c>
      <c r="M868" s="2">
        <v>5</v>
      </c>
      <c r="N868" s="2">
        <v>2</v>
      </c>
      <c r="O868" s="2">
        <v>108</v>
      </c>
      <c r="P868" s="2">
        <v>3</v>
      </c>
      <c r="Q868" s="2">
        <v>270</v>
      </c>
      <c r="R868" s="2" t="s">
        <v>1656</v>
      </c>
      <c r="S868" s="2" t="s">
        <v>1627</v>
      </c>
      <c r="T868" s="2">
        <v>801</v>
      </c>
      <c r="U868" s="2" t="s">
        <v>37</v>
      </c>
      <c r="V868" s="2" t="s">
        <v>27</v>
      </c>
      <c r="W868" s="2" t="s">
        <v>28</v>
      </c>
    </row>
    <row r="869" spans="1:23" x14ac:dyDescent="0.3">
      <c r="A869" s="2" t="s">
        <v>872</v>
      </c>
      <c r="B869" s="2" t="s">
        <v>40</v>
      </c>
      <c r="C869" s="2" t="s">
        <v>52</v>
      </c>
      <c r="D869" s="2" t="s">
        <v>32</v>
      </c>
      <c r="E869" s="2" t="s">
        <v>57</v>
      </c>
      <c r="F869" s="3">
        <v>44333</v>
      </c>
      <c r="G869" s="2" t="s">
        <v>1634</v>
      </c>
      <c r="H869" s="2" t="s">
        <v>1639</v>
      </c>
      <c r="I869" s="2">
        <v>2021</v>
      </c>
      <c r="J869" s="2" t="s">
        <v>1638</v>
      </c>
      <c r="K869" s="2" t="s">
        <v>1626</v>
      </c>
      <c r="L869" s="2">
        <v>52</v>
      </c>
      <c r="M869" s="2">
        <v>5</v>
      </c>
      <c r="N869" s="2">
        <v>3</v>
      </c>
      <c r="O869" s="2">
        <v>156</v>
      </c>
      <c r="P869" s="2">
        <v>2</v>
      </c>
      <c r="Q869" s="2">
        <v>260</v>
      </c>
      <c r="R869" s="2" t="s">
        <v>1657</v>
      </c>
      <c r="S869" s="2" t="s">
        <v>1627</v>
      </c>
      <c r="T869" s="2">
        <v>836</v>
      </c>
      <c r="U869" s="2" t="s">
        <v>26</v>
      </c>
      <c r="V869" s="2" t="s">
        <v>44</v>
      </c>
      <c r="W869" s="2" t="s">
        <v>59</v>
      </c>
    </row>
    <row r="870" spans="1:23" x14ac:dyDescent="0.3">
      <c r="A870" s="2" t="s">
        <v>873</v>
      </c>
      <c r="B870" s="2" t="s">
        <v>61</v>
      </c>
      <c r="C870" s="2" t="s">
        <v>23</v>
      </c>
      <c r="D870" s="2" t="s">
        <v>42</v>
      </c>
      <c r="E870" s="2" t="s">
        <v>43</v>
      </c>
      <c r="F870" s="3">
        <v>44334</v>
      </c>
      <c r="G870" s="2" t="s">
        <v>1623</v>
      </c>
      <c r="H870" s="2" t="s">
        <v>1639</v>
      </c>
      <c r="I870" s="2">
        <v>2021</v>
      </c>
      <c r="J870" s="2" t="s">
        <v>1638</v>
      </c>
      <c r="K870" s="2" t="s">
        <v>1626</v>
      </c>
      <c r="L870" s="2">
        <v>91</v>
      </c>
      <c r="M870" s="2">
        <v>15</v>
      </c>
      <c r="N870" s="2">
        <v>5</v>
      </c>
      <c r="O870" s="2">
        <v>455</v>
      </c>
      <c r="P870" s="2">
        <v>10</v>
      </c>
      <c r="Q870" s="2">
        <v>1365</v>
      </c>
      <c r="R870" s="2" t="s">
        <v>1656</v>
      </c>
      <c r="S870" s="2" t="s">
        <v>1627</v>
      </c>
      <c r="T870" s="2">
        <v>67</v>
      </c>
      <c r="U870" s="2" t="s">
        <v>26</v>
      </c>
      <c r="V870" s="2" t="s">
        <v>27</v>
      </c>
      <c r="W870" s="2" t="s">
        <v>28</v>
      </c>
    </row>
    <row r="871" spans="1:23" x14ac:dyDescent="0.3">
      <c r="A871" s="2" t="s">
        <v>874</v>
      </c>
      <c r="B871" s="2" t="s">
        <v>22</v>
      </c>
      <c r="C871" s="2" t="s">
        <v>68</v>
      </c>
      <c r="D871" s="2" t="s">
        <v>32</v>
      </c>
      <c r="E871" s="2" t="s">
        <v>43</v>
      </c>
      <c r="F871" s="3">
        <v>44335</v>
      </c>
      <c r="G871" s="2" t="s">
        <v>1628</v>
      </c>
      <c r="H871" s="2" t="s">
        <v>1639</v>
      </c>
      <c r="I871" s="2">
        <v>2021</v>
      </c>
      <c r="J871" s="2" t="s">
        <v>1638</v>
      </c>
      <c r="K871" s="2" t="s">
        <v>1626</v>
      </c>
      <c r="L871" s="2">
        <v>32</v>
      </c>
      <c r="M871" s="2">
        <v>5</v>
      </c>
      <c r="N871" s="2">
        <v>3</v>
      </c>
      <c r="O871" s="2">
        <v>96</v>
      </c>
      <c r="P871" s="2">
        <v>2</v>
      </c>
      <c r="Q871" s="2">
        <v>160</v>
      </c>
      <c r="R871" s="2" t="s">
        <v>1656</v>
      </c>
      <c r="S871" s="2" t="s">
        <v>1627</v>
      </c>
      <c r="T871" s="2">
        <v>537</v>
      </c>
      <c r="U871" s="2" t="s">
        <v>26</v>
      </c>
      <c r="V871" s="2" t="s">
        <v>66</v>
      </c>
      <c r="W871" s="2" t="s">
        <v>45</v>
      </c>
    </row>
    <row r="872" spans="1:23" x14ac:dyDescent="0.3">
      <c r="A872" s="2" t="s">
        <v>875</v>
      </c>
      <c r="B872" s="2" t="s">
        <v>40</v>
      </c>
      <c r="C872" s="2" t="s">
        <v>34</v>
      </c>
      <c r="D872" s="2" t="s">
        <v>24</v>
      </c>
      <c r="E872" s="2" t="s">
        <v>57</v>
      </c>
      <c r="F872" s="3">
        <v>44336</v>
      </c>
      <c r="G872" s="2" t="s">
        <v>1629</v>
      </c>
      <c r="H872" s="2" t="s">
        <v>1639</v>
      </c>
      <c r="I872" s="2">
        <v>2021</v>
      </c>
      <c r="J872" s="2" t="s">
        <v>1638</v>
      </c>
      <c r="K872" s="2" t="s">
        <v>1626</v>
      </c>
      <c r="L872" s="2">
        <v>40</v>
      </c>
      <c r="M872" s="2">
        <v>5</v>
      </c>
      <c r="N872" s="2">
        <v>2</v>
      </c>
      <c r="O872" s="2">
        <v>80</v>
      </c>
      <c r="P872" s="2">
        <v>3</v>
      </c>
      <c r="Q872" s="2">
        <v>200</v>
      </c>
      <c r="R872" s="2" t="s">
        <v>1656</v>
      </c>
      <c r="S872" s="2" t="s">
        <v>1627</v>
      </c>
      <c r="T872" s="2">
        <v>879</v>
      </c>
      <c r="U872" s="2" t="s">
        <v>37</v>
      </c>
      <c r="V872" s="2" t="s">
        <v>27</v>
      </c>
      <c r="W872" s="2" t="s">
        <v>59</v>
      </c>
    </row>
    <row r="873" spans="1:23" x14ac:dyDescent="0.3">
      <c r="A873" s="2" t="s">
        <v>876</v>
      </c>
      <c r="B873" s="2" t="s">
        <v>61</v>
      </c>
      <c r="C873" s="2" t="s">
        <v>41</v>
      </c>
      <c r="D873" s="2" t="s">
        <v>35</v>
      </c>
      <c r="E873" s="2" t="s">
        <v>48</v>
      </c>
      <c r="F873" s="3">
        <v>44337</v>
      </c>
      <c r="G873" s="2" t="s">
        <v>1630</v>
      </c>
      <c r="H873" s="2" t="s">
        <v>1639</v>
      </c>
      <c r="I873" s="2">
        <v>2021</v>
      </c>
      <c r="J873" s="2" t="s">
        <v>1638</v>
      </c>
      <c r="K873" s="2" t="s">
        <v>1626</v>
      </c>
      <c r="L873" s="2">
        <v>44</v>
      </c>
      <c r="M873" s="2">
        <v>5</v>
      </c>
      <c r="N873" s="2">
        <v>2</v>
      </c>
      <c r="O873" s="2">
        <v>88</v>
      </c>
      <c r="P873" s="2">
        <v>3</v>
      </c>
      <c r="Q873" s="2">
        <v>220</v>
      </c>
      <c r="R873" s="2" t="s">
        <v>1657</v>
      </c>
      <c r="S873" s="2" t="s">
        <v>1627</v>
      </c>
      <c r="T873" s="2">
        <v>954</v>
      </c>
      <c r="U873" s="2" t="s">
        <v>26</v>
      </c>
      <c r="V873" s="2" t="s">
        <v>27</v>
      </c>
      <c r="W873" s="2" t="s">
        <v>45</v>
      </c>
    </row>
    <row r="874" spans="1:23" x14ac:dyDescent="0.3">
      <c r="A874" s="2" t="s">
        <v>877</v>
      </c>
      <c r="B874" s="2" t="s">
        <v>40</v>
      </c>
      <c r="C874" s="2" t="s">
        <v>52</v>
      </c>
      <c r="D874" s="2" t="s">
        <v>24</v>
      </c>
      <c r="E874" s="2" t="s">
        <v>25</v>
      </c>
      <c r="F874" s="3">
        <v>44338</v>
      </c>
      <c r="G874" s="2" t="s">
        <v>1631</v>
      </c>
      <c r="H874" s="2" t="s">
        <v>1639</v>
      </c>
      <c r="I874" s="2">
        <v>2021</v>
      </c>
      <c r="J874" s="2" t="s">
        <v>1638</v>
      </c>
      <c r="K874" s="2" t="s">
        <v>1632</v>
      </c>
      <c r="L874" s="2">
        <v>35</v>
      </c>
      <c r="M874" s="2">
        <v>5</v>
      </c>
      <c r="N874" s="2">
        <v>2</v>
      </c>
      <c r="O874" s="2">
        <v>70</v>
      </c>
      <c r="P874" s="2">
        <v>3</v>
      </c>
      <c r="Q874" s="2">
        <v>175</v>
      </c>
      <c r="R874" s="2" t="s">
        <v>1656</v>
      </c>
      <c r="S874" s="2" t="s">
        <v>1627</v>
      </c>
      <c r="T874" s="2">
        <v>153</v>
      </c>
      <c r="U874" s="2" t="s">
        <v>37</v>
      </c>
      <c r="V874" s="2" t="s">
        <v>66</v>
      </c>
      <c r="W874" s="2" t="s">
        <v>59</v>
      </c>
    </row>
    <row r="875" spans="1:23" x14ac:dyDescent="0.3">
      <c r="A875" s="2" t="s">
        <v>127</v>
      </c>
      <c r="B875" s="2" t="s">
        <v>40</v>
      </c>
      <c r="C875" s="2" t="s">
        <v>74</v>
      </c>
      <c r="D875" s="2" t="s">
        <v>24</v>
      </c>
      <c r="E875" s="2" t="s">
        <v>57</v>
      </c>
      <c r="F875" s="3">
        <v>44339</v>
      </c>
      <c r="G875" s="2" t="s">
        <v>1633</v>
      </c>
      <c r="H875" s="2" t="s">
        <v>1639</v>
      </c>
      <c r="I875" s="2">
        <v>2021</v>
      </c>
      <c r="J875" s="2" t="s">
        <v>1638</v>
      </c>
      <c r="K875" s="2" t="s">
        <v>1632</v>
      </c>
      <c r="L875" s="2">
        <v>72</v>
      </c>
      <c r="M875" s="2">
        <v>5</v>
      </c>
      <c r="N875" s="2">
        <v>2</v>
      </c>
      <c r="O875" s="2">
        <v>144</v>
      </c>
      <c r="P875" s="2">
        <v>3</v>
      </c>
      <c r="Q875" s="2">
        <v>360</v>
      </c>
      <c r="R875" s="2" t="s">
        <v>1656</v>
      </c>
      <c r="S875" s="2" t="s">
        <v>1627</v>
      </c>
      <c r="T875" s="2">
        <v>681</v>
      </c>
      <c r="U875" s="2" t="s">
        <v>26</v>
      </c>
      <c r="V875" s="2" t="s">
        <v>38</v>
      </c>
      <c r="W875" s="2" t="s">
        <v>59</v>
      </c>
    </row>
    <row r="876" spans="1:23" x14ac:dyDescent="0.3">
      <c r="A876" s="2" t="s">
        <v>878</v>
      </c>
      <c r="B876" s="2" t="s">
        <v>61</v>
      </c>
      <c r="C876" s="2" t="s">
        <v>70</v>
      </c>
      <c r="D876" s="2" t="s">
        <v>42</v>
      </c>
      <c r="E876" s="2" t="s">
        <v>53</v>
      </c>
      <c r="F876" s="3">
        <v>44340</v>
      </c>
      <c r="G876" s="2" t="s">
        <v>1634</v>
      </c>
      <c r="H876" s="2" t="s">
        <v>1639</v>
      </c>
      <c r="I876" s="2">
        <v>2021</v>
      </c>
      <c r="J876" s="2" t="s">
        <v>1638</v>
      </c>
      <c r="K876" s="2" t="s">
        <v>1626</v>
      </c>
      <c r="L876" s="2">
        <v>62</v>
      </c>
      <c r="M876" s="2">
        <v>15</v>
      </c>
      <c r="N876" s="2">
        <v>5</v>
      </c>
      <c r="O876" s="2">
        <v>310</v>
      </c>
      <c r="P876" s="2">
        <v>10</v>
      </c>
      <c r="Q876" s="2">
        <v>930</v>
      </c>
      <c r="R876" s="2" t="s">
        <v>1657</v>
      </c>
      <c r="S876" s="2" t="s">
        <v>1627</v>
      </c>
      <c r="T876" s="2">
        <v>592</v>
      </c>
      <c r="U876" s="2" t="s">
        <v>37</v>
      </c>
      <c r="V876" s="2" t="s">
        <v>38</v>
      </c>
      <c r="W876" s="2" t="s">
        <v>28</v>
      </c>
    </row>
    <row r="877" spans="1:23" x14ac:dyDescent="0.3">
      <c r="A877" s="2" t="s">
        <v>879</v>
      </c>
      <c r="B877" s="2" t="s">
        <v>40</v>
      </c>
      <c r="C877" s="2" t="s">
        <v>70</v>
      </c>
      <c r="D877" s="2" t="s">
        <v>32</v>
      </c>
      <c r="E877" s="2" t="s">
        <v>25</v>
      </c>
      <c r="F877" s="3">
        <v>44341</v>
      </c>
      <c r="G877" s="2" t="s">
        <v>1623</v>
      </c>
      <c r="H877" s="2" t="s">
        <v>1639</v>
      </c>
      <c r="I877" s="2">
        <v>2021</v>
      </c>
      <c r="J877" s="2" t="s">
        <v>1638</v>
      </c>
      <c r="K877" s="2" t="s">
        <v>1626</v>
      </c>
      <c r="L877" s="2">
        <v>17</v>
      </c>
      <c r="M877" s="2">
        <v>5</v>
      </c>
      <c r="N877" s="2">
        <v>3</v>
      </c>
      <c r="O877" s="2">
        <v>51</v>
      </c>
      <c r="P877" s="2">
        <v>2</v>
      </c>
      <c r="Q877" s="2">
        <v>85</v>
      </c>
      <c r="R877" s="2" t="s">
        <v>1656</v>
      </c>
      <c r="S877" s="2" t="s">
        <v>1627</v>
      </c>
      <c r="T877" s="2">
        <v>87</v>
      </c>
      <c r="U877" s="2" t="s">
        <v>37</v>
      </c>
      <c r="V877" s="2" t="s">
        <v>66</v>
      </c>
      <c r="W877" s="2" t="s">
        <v>59</v>
      </c>
    </row>
    <row r="878" spans="1:23" x14ac:dyDescent="0.3">
      <c r="A878" s="2" t="s">
        <v>880</v>
      </c>
      <c r="B878" s="2" t="s">
        <v>40</v>
      </c>
      <c r="C878" s="2" t="s">
        <v>74</v>
      </c>
      <c r="D878" s="2" t="s">
        <v>64</v>
      </c>
      <c r="E878" s="2" t="s">
        <v>43</v>
      </c>
      <c r="F878" s="3">
        <v>44342</v>
      </c>
      <c r="G878" s="2" t="s">
        <v>1628</v>
      </c>
      <c r="H878" s="2" t="s">
        <v>1639</v>
      </c>
      <c r="I878" s="2">
        <v>2021</v>
      </c>
      <c r="J878" s="2" t="s">
        <v>1638</v>
      </c>
      <c r="K878" s="2" t="s">
        <v>1626</v>
      </c>
      <c r="L878" s="2">
        <v>13</v>
      </c>
      <c r="M878" s="2">
        <v>25</v>
      </c>
      <c r="N878" s="2">
        <v>10</v>
      </c>
      <c r="O878" s="2">
        <v>130</v>
      </c>
      <c r="P878" s="2">
        <v>15</v>
      </c>
      <c r="Q878" s="2">
        <v>325</v>
      </c>
      <c r="R878" s="2" t="s">
        <v>1656</v>
      </c>
      <c r="S878" s="2" t="s">
        <v>1627</v>
      </c>
      <c r="T878" s="2">
        <v>323</v>
      </c>
      <c r="U878" s="2" t="s">
        <v>37</v>
      </c>
      <c r="V878" s="2" t="s">
        <v>44</v>
      </c>
      <c r="W878" s="2" t="s">
        <v>28</v>
      </c>
    </row>
    <row r="879" spans="1:23" x14ac:dyDescent="0.3">
      <c r="A879" s="2" t="s">
        <v>881</v>
      </c>
      <c r="B879" s="2" t="s">
        <v>30</v>
      </c>
      <c r="C879" s="2" t="s">
        <v>50</v>
      </c>
      <c r="D879" s="2" t="s">
        <v>35</v>
      </c>
      <c r="E879" s="2" t="s">
        <v>57</v>
      </c>
      <c r="F879" s="3">
        <v>44343</v>
      </c>
      <c r="G879" s="2" t="s">
        <v>1629</v>
      </c>
      <c r="H879" s="2" t="s">
        <v>1639</v>
      </c>
      <c r="I879" s="2">
        <v>2021</v>
      </c>
      <c r="J879" s="2" t="s">
        <v>1638</v>
      </c>
      <c r="K879" s="2" t="s">
        <v>1626</v>
      </c>
      <c r="L879" s="2">
        <v>36</v>
      </c>
      <c r="M879" s="2">
        <v>5</v>
      </c>
      <c r="N879" s="2">
        <v>2</v>
      </c>
      <c r="O879" s="2">
        <v>72</v>
      </c>
      <c r="P879" s="2">
        <v>3</v>
      </c>
      <c r="Q879" s="2">
        <v>180</v>
      </c>
      <c r="R879" s="2" t="s">
        <v>1657</v>
      </c>
      <c r="S879" s="2" t="s">
        <v>1627</v>
      </c>
      <c r="T879" s="2">
        <v>373</v>
      </c>
      <c r="U879" s="2" t="s">
        <v>37</v>
      </c>
      <c r="V879" s="2" t="s">
        <v>38</v>
      </c>
      <c r="W879" s="2" t="s">
        <v>45</v>
      </c>
    </row>
    <row r="880" spans="1:23" x14ac:dyDescent="0.3">
      <c r="A880" s="2" t="s">
        <v>882</v>
      </c>
      <c r="B880" s="2" t="s">
        <v>40</v>
      </c>
      <c r="C880" s="2" t="s">
        <v>52</v>
      </c>
      <c r="D880" s="2" t="s">
        <v>35</v>
      </c>
      <c r="E880" s="2" t="s">
        <v>25</v>
      </c>
      <c r="F880" s="3">
        <v>44344</v>
      </c>
      <c r="G880" s="2" t="s">
        <v>1630</v>
      </c>
      <c r="H880" s="2" t="s">
        <v>1639</v>
      </c>
      <c r="I880" s="2">
        <v>2021</v>
      </c>
      <c r="J880" s="2" t="s">
        <v>1638</v>
      </c>
      <c r="K880" s="2" t="s">
        <v>1626</v>
      </c>
      <c r="L880" s="2">
        <v>14</v>
      </c>
      <c r="M880" s="2">
        <v>5</v>
      </c>
      <c r="N880" s="2">
        <v>2</v>
      </c>
      <c r="O880" s="2">
        <v>28</v>
      </c>
      <c r="P880" s="2">
        <v>3</v>
      </c>
      <c r="Q880" s="2">
        <v>70</v>
      </c>
      <c r="R880" s="2" t="s">
        <v>1657</v>
      </c>
      <c r="S880" s="2" t="s">
        <v>1627</v>
      </c>
      <c r="T880" s="2">
        <v>618</v>
      </c>
      <c r="U880" s="2" t="s">
        <v>26</v>
      </c>
      <c r="V880" s="2" t="s">
        <v>44</v>
      </c>
      <c r="W880" s="2" t="s">
        <v>28</v>
      </c>
    </row>
    <row r="881" spans="1:23" x14ac:dyDescent="0.3">
      <c r="A881" s="2" t="s">
        <v>883</v>
      </c>
      <c r="B881" s="2" t="s">
        <v>30</v>
      </c>
      <c r="C881" s="2" t="s">
        <v>68</v>
      </c>
      <c r="D881" s="2" t="s">
        <v>35</v>
      </c>
      <c r="E881" s="2" t="s">
        <v>43</v>
      </c>
      <c r="F881" s="3">
        <v>44345</v>
      </c>
      <c r="G881" s="2" t="s">
        <v>1631</v>
      </c>
      <c r="H881" s="2" t="s">
        <v>1639</v>
      </c>
      <c r="I881" s="2">
        <v>2021</v>
      </c>
      <c r="J881" s="2" t="s">
        <v>1638</v>
      </c>
      <c r="K881" s="2" t="s">
        <v>1632</v>
      </c>
      <c r="L881" s="2">
        <v>85</v>
      </c>
      <c r="M881" s="2">
        <v>5</v>
      </c>
      <c r="N881" s="2">
        <v>2</v>
      </c>
      <c r="O881" s="2">
        <v>170</v>
      </c>
      <c r="P881" s="2">
        <v>3</v>
      </c>
      <c r="Q881" s="2">
        <v>425</v>
      </c>
      <c r="R881" s="2" t="s">
        <v>1657</v>
      </c>
      <c r="S881" s="2" t="s">
        <v>1627</v>
      </c>
      <c r="T881" s="2">
        <v>95</v>
      </c>
      <c r="U881" s="2" t="s">
        <v>26</v>
      </c>
      <c r="V881" s="2" t="s">
        <v>38</v>
      </c>
      <c r="W881" s="2" t="s">
        <v>28</v>
      </c>
    </row>
    <row r="882" spans="1:23" x14ac:dyDescent="0.3">
      <c r="A882" s="2" t="s">
        <v>884</v>
      </c>
      <c r="B882" s="2" t="s">
        <v>30</v>
      </c>
      <c r="C882" s="2" t="s">
        <v>34</v>
      </c>
      <c r="D882" s="2" t="s">
        <v>24</v>
      </c>
      <c r="E882" s="2" t="s">
        <v>53</v>
      </c>
      <c r="F882" s="3">
        <v>44346</v>
      </c>
      <c r="G882" s="2" t="s">
        <v>1633</v>
      </c>
      <c r="H882" s="2" t="s">
        <v>1639</v>
      </c>
      <c r="I882" s="2">
        <v>2021</v>
      </c>
      <c r="J882" s="2" t="s">
        <v>1638</v>
      </c>
      <c r="K882" s="2" t="s">
        <v>1632</v>
      </c>
      <c r="L882" s="2">
        <v>64</v>
      </c>
      <c r="M882" s="2">
        <v>5</v>
      </c>
      <c r="N882" s="2">
        <v>2</v>
      </c>
      <c r="O882" s="2">
        <v>128</v>
      </c>
      <c r="P882" s="2">
        <v>3</v>
      </c>
      <c r="Q882" s="2">
        <v>320</v>
      </c>
      <c r="R882" s="2" t="s">
        <v>1656</v>
      </c>
      <c r="S882" s="2" t="s">
        <v>1627</v>
      </c>
      <c r="T882" s="2">
        <v>887</v>
      </c>
      <c r="U882" s="2" t="s">
        <v>26</v>
      </c>
      <c r="V882" s="2" t="s">
        <v>38</v>
      </c>
      <c r="W882" s="2" t="s">
        <v>45</v>
      </c>
    </row>
    <row r="883" spans="1:23" x14ac:dyDescent="0.3">
      <c r="A883" s="2" t="s">
        <v>885</v>
      </c>
      <c r="B883" s="2" t="s">
        <v>40</v>
      </c>
      <c r="C883" s="2" t="s">
        <v>23</v>
      </c>
      <c r="D883" s="2" t="s">
        <v>35</v>
      </c>
      <c r="E883" s="2" t="s">
        <v>53</v>
      </c>
      <c r="F883" s="3">
        <v>44347</v>
      </c>
      <c r="G883" s="2" t="s">
        <v>1634</v>
      </c>
      <c r="H883" s="2" t="s">
        <v>1639</v>
      </c>
      <c r="I883" s="2">
        <v>2021</v>
      </c>
      <c r="J883" s="2" t="s">
        <v>1638</v>
      </c>
      <c r="K883" s="2" t="s">
        <v>1626</v>
      </c>
      <c r="L883" s="2">
        <v>98</v>
      </c>
      <c r="M883" s="2">
        <v>5</v>
      </c>
      <c r="N883" s="2">
        <v>2</v>
      </c>
      <c r="O883" s="2">
        <v>196</v>
      </c>
      <c r="P883" s="2">
        <v>3</v>
      </c>
      <c r="Q883" s="2">
        <v>490</v>
      </c>
      <c r="R883" s="2" t="s">
        <v>1657</v>
      </c>
      <c r="S883" s="2" t="s">
        <v>1627</v>
      </c>
      <c r="T883" s="2">
        <v>850</v>
      </c>
      <c r="U883" s="2" t="s">
        <v>37</v>
      </c>
      <c r="V883" s="2" t="s">
        <v>44</v>
      </c>
      <c r="W883" s="2" t="s">
        <v>45</v>
      </c>
    </row>
    <row r="884" spans="1:23" x14ac:dyDescent="0.3">
      <c r="A884" s="2" t="s">
        <v>886</v>
      </c>
      <c r="B884" s="2" t="s">
        <v>30</v>
      </c>
      <c r="C884" s="2" t="s">
        <v>23</v>
      </c>
      <c r="D884" s="2" t="s">
        <v>32</v>
      </c>
      <c r="E884" s="2" t="s">
        <v>57</v>
      </c>
      <c r="F884" s="3">
        <v>44348</v>
      </c>
      <c r="G884" s="2" t="s">
        <v>1623</v>
      </c>
      <c r="H884" s="2" t="s">
        <v>1640</v>
      </c>
      <c r="I884" s="2">
        <v>2021</v>
      </c>
      <c r="J884" s="2" t="s">
        <v>1638</v>
      </c>
      <c r="K884" s="2" t="s">
        <v>1626</v>
      </c>
      <c r="L884" s="2">
        <v>11</v>
      </c>
      <c r="M884" s="2">
        <v>5</v>
      </c>
      <c r="N884" s="2">
        <v>3</v>
      </c>
      <c r="O884" s="2">
        <v>33</v>
      </c>
      <c r="P884" s="2">
        <v>2</v>
      </c>
      <c r="Q884" s="2">
        <v>55</v>
      </c>
      <c r="R884" s="2" t="s">
        <v>1656</v>
      </c>
      <c r="S884" s="2" t="s">
        <v>1627</v>
      </c>
      <c r="T884" s="2">
        <v>186</v>
      </c>
      <c r="U884" s="2" t="s">
        <v>26</v>
      </c>
      <c r="V884" s="2" t="s">
        <v>44</v>
      </c>
      <c r="W884" s="2" t="s">
        <v>28</v>
      </c>
    </row>
    <row r="885" spans="1:23" x14ac:dyDescent="0.3">
      <c r="A885" s="2" t="s">
        <v>887</v>
      </c>
      <c r="B885" s="2" t="s">
        <v>40</v>
      </c>
      <c r="C885" s="2" t="s">
        <v>34</v>
      </c>
      <c r="D885" s="2" t="s">
        <v>47</v>
      </c>
      <c r="E885" s="2" t="s">
        <v>36</v>
      </c>
      <c r="F885" s="3">
        <v>44349</v>
      </c>
      <c r="G885" s="2" t="s">
        <v>1628</v>
      </c>
      <c r="H885" s="2" t="s">
        <v>1640</v>
      </c>
      <c r="I885" s="2">
        <v>2021</v>
      </c>
      <c r="J885" s="2" t="s">
        <v>1638</v>
      </c>
      <c r="K885" s="2" t="s">
        <v>1626</v>
      </c>
      <c r="L885" s="2">
        <v>16</v>
      </c>
      <c r="M885" s="2">
        <v>40</v>
      </c>
      <c r="N885" s="2">
        <v>7</v>
      </c>
      <c r="O885" s="2">
        <v>112</v>
      </c>
      <c r="P885" s="2">
        <v>33</v>
      </c>
      <c r="Q885" s="2">
        <v>640</v>
      </c>
      <c r="R885" s="2" t="s">
        <v>1657</v>
      </c>
      <c r="S885" s="2" t="s">
        <v>1627</v>
      </c>
      <c r="T885" s="2">
        <v>916</v>
      </c>
      <c r="U885" s="2" t="s">
        <v>37</v>
      </c>
      <c r="V885" s="2" t="s">
        <v>38</v>
      </c>
      <c r="W885" s="2" t="s">
        <v>28</v>
      </c>
    </row>
    <row r="886" spans="1:23" x14ac:dyDescent="0.3">
      <c r="A886" s="2" t="s">
        <v>888</v>
      </c>
      <c r="B886" s="2" t="s">
        <v>61</v>
      </c>
      <c r="C886" s="2" t="s">
        <v>74</v>
      </c>
      <c r="D886" s="2" t="s">
        <v>24</v>
      </c>
      <c r="E886" s="2" t="s">
        <v>43</v>
      </c>
      <c r="F886" s="3">
        <v>44350</v>
      </c>
      <c r="G886" s="2" t="s">
        <v>1629</v>
      </c>
      <c r="H886" s="2" t="s">
        <v>1640</v>
      </c>
      <c r="I886" s="2">
        <v>2021</v>
      </c>
      <c r="J886" s="2" t="s">
        <v>1638</v>
      </c>
      <c r="K886" s="2" t="s">
        <v>1626</v>
      </c>
      <c r="L886" s="2">
        <v>63</v>
      </c>
      <c r="M886" s="2">
        <v>5</v>
      </c>
      <c r="N886" s="2">
        <v>2</v>
      </c>
      <c r="O886" s="2">
        <v>126</v>
      </c>
      <c r="P886" s="2">
        <v>3</v>
      </c>
      <c r="Q886" s="2">
        <v>315</v>
      </c>
      <c r="R886" s="2" t="s">
        <v>1657</v>
      </c>
      <c r="S886" s="2" t="s">
        <v>1627</v>
      </c>
      <c r="T886" s="2">
        <v>243</v>
      </c>
      <c r="U886" s="2" t="s">
        <v>37</v>
      </c>
      <c r="V886" s="2" t="s">
        <v>27</v>
      </c>
      <c r="W886" s="2" t="s">
        <v>59</v>
      </c>
    </row>
    <row r="887" spans="1:23" x14ac:dyDescent="0.3">
      <c r="A887" s="2" t="s">
        <v>889</v>
      </c>
      <c r="B887" s="2" t="s">
        <v>40</v>
      </c>
      <c r="C887" s="2" t="s">
        <v>31</v>
      </c>
      <c r="D887" s="2" t="s">
        <v>64</v>
      </c>
      <c r="E887" s="2" t="s">
        <v>48</v>
      </c>
      <c r="F887" s="3">
        <v>44351</v>
      </c>
      <c r="G887" s="2" t="s">
        <v>1630</v>
      </c>
      <c r="H887" s="2" t="s">
        <v>1640</v>
      </c>
      <c r="I887" s="2">
        <v>2021</v>
      </c>
      <c r="J887" s="2" t="s">
        <v>1638</v>
      </c>
      <c r="K887" s="2" t="s">
        <v>1626</v>
      </c>
      <c r="L887" s="2">
        <v>79</v>
      </c>
      <c r="M887" s="2">
        <v>25</v>
      </c>
      <c r="N887" s="2">
        <v>10</v>
      </c>
      <c r="O887" s="2">
        <v>790</v>
      </c>
      <c r="P887" s="2">
        <v>15</v>
      </c>
      <c r="Q887" s="2">
        <v>1975</v>
      </c>
      <c r="R887" s="2" t="s">
        <v>1657</v>
      </c>
      <c r="S887" s="2" t="s">
        <v>1627</v>
      </c>
      <c r="T887" s="2">
        <v>405</v>
      </c>
      <c r="U887" s="2" t="s">
        <v>26</v>
      </c>
      <c r="V887" s="2" t="s">
        <v>27</v>
      </c>
      <c r="W887" s="2" t="s">
        <v>45</v>
      </c>
    </row>
    <row r="888" spans="1:23" x14ac:dyDescent="0.3">
      <c r="A888" s="2" t="s">
        <v>890</v>
      </c>
      <c r="B888" s="2" t="s">
        <v>61</v>
      </c>
      <c r="C888" s="2" t="s">
        <v>31</v>
      </c>
      <c r="D888" s="2" t="s">
        <v>35</v>
      </c>
      <c r="E888" s="2" t="s">
        <v>25</v>
      </c>
      <c r="F888" s="3">
        <v>44352</v>
      </c>
      <c r="G888" s="2" t="s">
        <v>1631</v>
      </c>
      <c r="H888" s="2" t="s">
        <v>1640</v>
      </c>
      <c r="I888" s="2">
        <v>2021</v>
      </c>
      <c r="J888" s="2" t="s">
        <v>1638</v>
      </c>
      <c r="K888" s="2" t="s">
        <v>1632</v>
      </c>
      <c r="L888" s="2">
        <v>39</v>
      </c>
      <c r="M888" s="2">
        <v>5</v>
      </c>
      <c r="N888" s="2">
        <v>2</v>
      </c>
      <c r="O888" s="2">
        <v>78</v>
      </c>
      <c r="P888" s="2">
        <v>3</v>
      </c>
      <c r="Q888" s="2">
        <v>195</v>
      </c>
      <c r="R888" s="2" t="s">
        <v>1657</v>
      </c>
      <c r="S888" s="2" t="s">
        <v>1627</v>
      </c>
      <c r="T888" s="2">
        <v>981</v>
      </c>
      <c r="U888" s="2" t="s">
        <v>26</v>
      </c>
      <c r="V888" s="2" t="s">
        <v>38</v>
      </c>
      <c r="W888" s="2" t="s">
        <v>28</v>
      </c>
    </row>
    <row r="889" spans="1:23" x14ac:dyDescent="0.3">
      <c r="A889" s="2" t="s">
        <v>891</v>
      </c>
      <c r="B889" s="2" t="s">
        <v>61</v>
      </c>
      <c r="C889" s="2" t="s">
        <v>50</v>
      </c>
      <c r="D889" s="2" t="s">
        <v>35</v>
      </c>
      <c r="E889" s="2" t="s">
        <v>43</v>
      </c>
      <c r="F889" s="3">
        <v>44353</v>
      </c>
      <c r="G889" s="2" t="s">
        <v>1633</v>
      </c>
      <c r="H889" s="2" t="s">
        <v>1640</v>
      </c>
      <c r="I889" s="2">
        <v>2021</v>
      </c>
      <c r="J889" s="2" t="s">
        <v>1638</v>
      </c>
      <c r="K889" s="2" t="s">
        <v>1632</v>
      </c>
      <c r="L889" s="2">
        <v>28</v>
      </c>
      <c r="M889" s="2">
        <v>5</v>
      </c>
      <c r="N889" s="2">
        <v>2</v>
      </c>
      <c r="O889" s="2">
        <v>56</v>
      </c>
      <c r="P889" s="2">
        <v>3</v>
      </c>
      <c r="Q889" s="2">
        <v>140</v>
      </c>
      <c r="R889" s="2" t="s">
        <v>1657</v>
      </c>
      <c r="S889" s="2" t="s">
        <v>1627</v>
      </c>
      <c r="T889" s="2">
        <v>484</v>
      </c>
      <c r="U889" s="2" t="s">
        <v>37</v>
      </c>
      <c r="V889" s="2" t="s">
        <v>44</v>
      </c>
      <c r="W889" s="2" t="s">
        <v>59</v>
      </c>
    </row>
    <row r="890" spans="1:23" x14ac:dyDescent="0.3">
      <c r="A890" s="2" t="s">
        <v>892</v>
      </c>
      <c r="B890" s="2" t="s">
        <v>61</v>
      </c>
      <c r="C890" s="2" t="s">
        <v>34</v>
      </c>
      <c r="D890" s="2" t="s">
        <v>42</v>
      </c>
      <c r="E890" s="2" t="s">
        <v>57</v>
      </c>
      <c r="F890" s="3">
        <v>44354</v>
      </c>
      <c r="G890" s="2" t="s">
        <v>1634</v>
      </c>
      <c r="H890" s="2" t="s">
        <v>1640</v>
      </c>
      <c r="I890" s="2">
        <v>2021</v>
      </c>
      <c r="J890" s="2" t="s">
        <v>1638</v>
      </c>
      <c r="K890" s="2" t="s">
        <v>1626</v>
      </c>
      <c r="L890" s="2">
        <v>27</v>
      </c>
      <c r="M890" s="2">
        <v>15</v>
      </c>
      <c r="N890" s="2">
        <v>5</v>
      </c>
      <c r="O890" s="2">
        <v>135</v>
      </c>
      <c r="P890" s="2">
        <v>10</v>
      </c>
      <c r="Q890" s="2">
        <v>405</v>
      </c>
      <c r="R890" s="2" t="s">
        <v>1656</v>
      </c>
      <c r="S890" s="2" t="s">
        <v>1627</v>
      </c>
      <c r="T890" s="2">
        <v>732</v>
      </c>
      <c r="U890" s="2" t="s">
        <v>37</v>
      </c>
      <c r="V890" s="2" t="s">
        <v>44</v>
      </c>
      <c r="W890" s="2" t="s">
        <v>28</v>
      </c>
    </row>
    <row r="891" spans="1:23" x14ac:dyDescent="0.3">
      <c r="A891" s="2" t="s">
        <v>893</v>
      </c>
      <c r="B891" s="2" t="s">
        <v>22</v>
      </c>
      <c r="C891" s="2" t="s">
        <v>68</v>
      </c>
      <c r="D891" s="2" t="s">
        <v>56</v>
      </c>
      <c r="E891" s="2" t="s">
        <v>43</v>
      </c>
      <c r="F891" s="3">
        <v>44355</v>
      </c>
      <c r="G891" s="2" t="s">
        <v>1623</v>
      </c>
      <c r="H891" s="2" t="s">
        <v>1640</v>
      </c>
      <c r="I891" s="2">
        <v>2021</v>
      </c>
      <c r="J891" s="2" t="s">
        <v>1638</v>
      </c>
      <c r="K891" s="2" t="s">
        <v>1626</v>
      </c>
      <c r="L891" s="2">
        <v>50</v>
      </c>
      <c r="M891" s="2">
        <v>10</v>
      </c>
      <c r="N891" s="2">
        <v>4</v>
      </c>
      <c r="O891" s="2">
        <v>200</v>
      </c>
      <c r="P891" s="2">
        <v>6</v>
      </c>
      <c r="Q891" s="2">
        <v>500</v>
      </c>
      <c r="R891" s="2" t="s">
        <v>1656</v>
      </c>
      <c r="S891" s="2" t="s">
        <v>1627</v>
      </c>
      <c r="T891" s="2">
        <v>221</v>
      </c>
      <c r="U891" s="2" t="s">
        <v>26</v>
      </c>
      <c r="V891" s="2" t="s">
        <v>44</v>
      </c>
      <c r="W891" s="2" t="s">
        <v>28</v>
      </c>
    </row>
    <row r="892" spans="1:23" x14ac:dyDescent="0.3">
      <c r="A892" s="2" t="s">
        <v>894</v>
      </c>
      <c r="B892" s="2" t="s">
        <v>61</v>
      </c>
      <c r="C892" s="2" t="s">
        <v>68</v>
      </c>
      <c r="D892" s="2" t="s">
        <v>47</v>
      </c>
      <c r="E892" s="2" t="s">
        <v>43</v>
      </c>
      <c r="F892" s="3">
        <v>44356</v>
      </c>
      <c r="G892" s="2" t="s">
        <v>1628</v>
      </c>
      <c r="H892" s="2" t="s">
        <v>1640</v>
      </c>
      <c r="I892" s="2">
        <v>2021</v>
      </c>
      <c r="J892" s="2" t="s">
        <v>1638</v>
      </c>
      <c r="K892" s="2" t="s">
        <v>1626</v>
      </c>
      <c r="L892" s="2">
        <v>94</v>
      </c>
      <c r="M892" s="2">
        <v>40</v>
      </c>
      <c r="N892" s="2">
        <v>7</v>
      </c>
      <c r="O892" s="2">
        <v>658</v>
      </c>
      <c r="P892" s="2">
        <v>33</v>
      </c>
      <c r="Q892" s="2">
        <v>3760</v>
      </c>
      <c r="R892" s="2" t="s">
        <v>1657</v>
      </c>
      <c r="S892" s="2" t="s">
        <v>1627</v>
      </c>
      <c r="T892" s="2">
        <v>170</v>
      </c>
      <c r="U892" s="2" t="s">
        <v>26</v>
      </c>
      <c r="V892" s="2" t="s">
        <v>27</v>
      </c>
      <c r="W892" s="2" t="s">
        <v>28</v>
      </c>
    </row>
    <row r="893" spans="1:23" x14ac:dyDescent="0.3">
      <c r="A893" s="2" t="s">
        <v>736</v>
      </c>
      <c r="B893" s="2" t="s">
        <v>30</v>
      </c>
      <c r="C893" s="2" t="s">
        <v>68</v>
      </c>
      <c r="D893" s="2" t="s">
        <v>42</v>
      </c>
      <c r="E893" s="2" t="s">
        <v>36</v>
      </c>
      <c r="F893" s="3">
        <v>44357</v>
      </c>
      <c r="G893" s="2" t="s">
        <v>1629</v>
      </c>
      <c r="H893" s="2" t="s">
        <v>1640</v>
      </c>
      <c r="I893" s="2">
        <v>2021</v>
      </c>
      <c r="J893" s="2" t="s">
        <v>1638</v>
      </c>
      <c r="K893" s="2" t="s">
        <v>1626</v>
      </c>
      <c r="L893" s="2">
        <v>68</v>
      </c>
      <c r="M893" s="2">
        <v>15</v>
      </c>
      <c r="N893" s="2">
        <v>5</v>
      </c>
      <c r="O893" s="2">
        <v>340</v>
      </c>
      <c r="P893" s="2">
        <v>10</v>
      </c>
      <c r="Q893" s="2">
        <v>1020</v>
      </c>
      <c r="R893" s="2" t="s">
        <v>1657</v>
      </c>
      <c r="S893" s="2" t="s">
        <v>1627</v>
      </c>
      <c r="T893" s="2">
        <v>164</v>
      </c>
      <c r="U893" s="2" t="s">
        <v>26</v>
      </c>
      <c r="V893" s="2" t="s">
        <v>27</v>
      </c>
      <c r="W893" s="2" t="s">
        <v>45</v>
      </c>
    </row>
    <row r="894" spans="1:23" x14ac:dyDescent="0.3">
      <c r="A894" s="2" t="s">
        <v>895</v>
      </c>
      <c r="B894" s="2" t="s">
        <v>22</v>
      </c>
      <c r="C894" s="2" t="s">
        <v>68</v>
      </c>
      <c r="D894" s="2" t="s">
        <v>32</v>
      </c>
      <c r="E894" s="2" t="s">
        <v>48</v>
      </c>
      <c r="F894" s="3">
        <v>44358</v>
      </c>
      <c r="G894" s="2" t="s">
        <v>1630</v>
      </c>
      <c r="H894" s="2" t="s">
        <v>1640</v>
      </c>
      <c r="I894" s="2">
        <v>2021</v>
      </c>
      <c r="J894" s="2" t="s">
        <v>1638</v>
      </c>
      <c r="K894" s="2" t="s">
        <v>1626</v>
      </c>
      <c r="L894" s="2">
        <v>71</v>
      </c>
      <c r="M894" s="2">
        <v>5</v>
      </c>
      <c r="N894" s="2">
        <v>3</v>
      </c>
      <c r="O894" s="2">
        <v>213</v>
      </c>
      <c r="P894" s="2">
        <v>2</v>
      </c>
      <c r="Q894" s="2">
        <v>355</v>
      </c>
      <c r="R894" s="2" t="s">
        <v>1656</v>
      </c>
      <c r="S894" s="2" t="s">
        <v>1627</v>
      </c>
      <c r="T894" s="2">
        <v>884</v>
      </c>
      <c r="U894" s="2" t="s">
        <v>37</v>
      </c>
      <c r="V894" s="2" t="s">
        <v>66</v>
      </c>
      <c r="W894" s="2" t="s">
        <v>28</v>
      </c>
    </row>
    <row r="895" spans="1:23" x14ac:dyDescent="0.3">
      <c r="A895" s="2" t="s">
        <v>896</v>
      </c>
      <c r="B895" s="2" t="s">
        <v>30</v>
      </c>
      <c r="C895" s="2" t="s">
        <v>74</v>
      </c>
      <c r="D895" s="2" t="s">
        <v>42</v>
      </c>
      <c r="E895" s="2" t="s">
        <v>53</v>
      </c>
      <c r="F895" s="3">
        <v>44359</v>
      </c>
      <c r="G895" s="2" t="s">
        <v>1631</v>
      </c>
      <c r="H895" s="2" t="s">
        <v>1640</v>
      </c>
      <c r="I895" s="2">
        <v>2021</v>
      </c>
      <c r="J895" s="2" t="s">
        <v>1638</v>
      </c>
      <c r="K895" s="2" t="s">
        <v>1632</v>
      </c>
      <c r="L895" s="2">
        <v>45</v>
      </c>
      <c r="M895" s="2">
        <v>15</v>
      </c>
      <c r="N895" s="2">
        <v>5</v>
      </c>
      <c r="O895" s="2">
        <v>225</v>
      </c>
      <c r="P895" s="2">
        <v>10</v>
      </c>
      <c r="Q895" s="2">
        <v>675</v>
      </c>
      <c r="R895" s="2" t="s">
        <v>1656</v>
      </c>
      <c r="S895" s="2" t="s">
        <v>1627</v>
      </c>
      <c r="T895" s="2">
        <v>74</v>
      </c>
      <c r="U895" s="2" t="s">
        <v>37</v>
      </c>
      <c r="V895" s="2" t="s">
        <v>66</v>
      </c>
      <c r="W895" s="2" t="s">
        <v>28</v>
      </c>
    </row>
    <row r="896" spans="1:23" x14ac:dyDescent="0.3">
      <c r="A896" s="2" t="s">
        <v>897</v>
      </c>
      <c r="B896" s="2" t="s">
        <v>22</v>
      </c>
      <c r="C896" s="2" t="s">
        <v>70</v>
      </c>
      <c r="D896" s="2" t="s">
        <v>32</v>
      </c>
      <c r="E896" s="2" t="s">
        <v>48</v>
      </c>
      <c r="F896" s="3">
        <v>44360</v>
      </c>
      <c r="G896" s="2" t="s">
        <v>1633</v>
      </c>
      <c r="H896" s="2" t="s">
        <v>1640</v>
      </c>
      <c r="I896" s="2">
        <v>2021</v>
      </c>
      <c r="J896" s="2" t="s">
        <v>1638</v>
      </c>
      <c r="K896" s="2" t="s">
        <v>1632</v>
      </c>
      <c r="L896" s="2">
        <v>87</v>
      </c>
      <c r="M896" s="2">
        <v>5</v>
      </c>
      <c r="N896" s="2">
        <v>3</v>
      </c>
      <c r="O896" s="2">
        <v>261</v>
      </c>
      <c r="P896" s="2">
        <v>2</v>
      </c>
      <c r="Q896" s="2">
        <v>435</v>
      </c>
      <c r="R896" s="2" t="s">
        <v>1657</v>
      </c>
      <c r="S896" s="2" t="s">
        <v>1627</v>
      </c>
      <c r="T896" s="2">
        <v>127</v>
      </c>
      <c r="U896" s="2" t="s">
        <v>26</v>
      </c>
      <c r="V896" s="2" t="s">
        <v>38</v>
      </c>
      <c r="W896" s="2" t="s">
        <v>45</v>
      </c>
    </row>
    <row r="897" spans="1:23" x14ac:dyDescent="0.3">
      <c r="A897" s="2" t="s">
        <v>898</v>
      </c>
      <c r="B897" s="2" t="s">
        <v>40</v>
      </c>
      <c r="C897" s="2" t="s">
        <v>74</v>
      </c>
      <c r="D897" s="2" t="s">
        <v>35</v>
      </c>
      <c r="E897" s="2" t="s">
        <v>43</v>
      </c>
      <c r="F897" s="3">
        <v>44361</v>
      </c>
      <c r="G897" s="2" t="s">
        <v>1634</v>
      </c>
      <c r="H897" s="2" t="s">
        <v>1640</v>
      </c>
      <c r="I897" s="2">
        <v>2021</v>
      </c>
      <c r="J897" s="2" t="s">
        <v>1638</v>
      </c>
      <c r="K897" s="2" t="s">
        <v>1626</v>
      </c>
      <c r="L897" s="2">
        <v>91</v>
      </c>
      <c r="M897" s="2">
        <v>5</v>
      </c>
      <c r="N897" s="2">
        <v>2</v>
      </c>
      <c r="O897" s="2">
        <v>182</v>
      </c>
      <c r="P897" s="2">
        <v>3</v>
      </c>
      <c r="Q897" s="2">
        <v>455</v>
      </c>
      <c r="R897" s="2" t="s">
        <v>1656</v>
      </c>
      <c r="S897" s="2" t="s">
        <v>1627</v>
      </c>
      <c r="T897" s="2">
        <v>643</v>
      </c>
      <c r="U897" s="2" t="s">
        <v>26</v>
      </c>
      <c r="V897" s="2" t="s">
        <v>38</v>
      </c>
      <c r="W897" s="2" t="s">
        <v>28</v>
      </c>
    </row>
    <row r="898" spans="1:23" x14ac:dyDescent="0.3">
      <c r="A898" s="2" t="s">
        <v>899</v>
      </c>
      <c r="B898" s="2" t="s">
        <v>61</v>
      </c>
      <c r="C898" s="2" t="s">
        <v>23</v>
      </c>
      <c r="D898" s="2" t="s">
        <v>42</v>
      </c>
      <c r="E898" s="2" t="s">
        <v>57</v>
      </c>
      <c r="F898" s="3">
        <v>44362</v>
      </c>
      <c r="G898" s="2" t="s">
        <v>1623</v>
      </c>
      <c r="H898" s="2" t="s">
        <v>1640</v>
      </c>
      <c r="I898" s="2">
        <v>2021</v>
      </c>
      <c r="J898" s="2" t="s">
        <v>1638</v>
      </c>
      <c r="K898" s="2" t="s">
        <v>1626</v>
      </c>
      <c r="L898" s="2">
        <v>57</v>
      </c>
      <c r="M898" s="2">
        <v>15</v>
      </c>
      <c r="N898" s="2">
        <v>5</v>
      </c>
      <c r="O898" s="2">
        <v>285</v>
      </c>
      <c r="P898" s="2">
        <v>10</v>
      </c>
      <c r="Q898" s="2">
        <v>855</v>
      </c>
      <c r="R898" s="2" t="s">
        <v>1656</v>
      </c>
      <c r="S898" s="2" t="s">
        <v>1627</v>
      </c>
      <c r="T898" s="2">
        <v>516</v>
      </c>
      <c r="U898" s="2" t="s">
        <v>26</v>
      </c>
      <c r="V898" s="2" t="s">
        <v>44</v>
      </c>
      <c r="W898" s="2" t="s">
        <v>28</v>
      </c>
    </row>
    <row r="899" spans="1:23" x14ac:dyDescent="0.3">
      <c r="A899" s="2" t="s">
        <v>900</v>
      </c>
      <c r="B899" s="2" t="s">
        <v>22</v>
      </c>
      <c r="C899" s="2" t="s">
        <v>23</v>
      </c>
      <c r="D899" s="2" t="s">
        <v>56</v>
      </c>
      <c r="E899" s="2" t="s">
        <v>48</v>
      </c>
      <c r="F899" s="3">
        <v>44363</v>
      </c>
      <c r="G899" s="2" t="s">
        <v>1628</v>
      </c>
      <c r="H899" s="2" t="s">
        <v>1640</v>
      </c>
      <c r="I899" s="2">
        <v>2021</v>
      </c>
      <c r="J899" s="2" t="s">
        <v>1638</v>
      </c>
      <c r="K899" s="2" t="s">
        <v>1626</v>
      </c>
      <c r="L899" s="2">
        <v>93</v>
      </c>
      <c r="M899" s="2">
        <v>10</v>
      </c>
      <c r="N899" s="2">
        <v>4</v>
      </c>
      <c r="O899" s="2">
        <v>372</v>
      </c>
      <c r="P899" s="2">
        <v>6</v>
      </c>
      <c r="Q899" s="2">
        <v>930</v>
      </c>
      <c r="R899" s="2" t="s">
        <v>1656</v>
      </c>
      <c r="S899" s="2" t="s">
        <v>1627</v>
      </c>
      <c r="T899" s="2">
        <v>710</v>
      </c>
      <c r="U899" s="2" t="s">
        <v>37</v>
      </c>
      <c r="V899" s="2" t="s">
        <v>66</v>
      </c>
      <c r="W899" s="2" t="s">
        <v>28</v>
      </c>
    </row>
    <row r="900" spans="1:23" x14ac:dyDescent="0.3">
      <c r="A900" s="2" t="s">
        <v>901</v>
      </c>
      <c r="B900" s="2" t="s">
        <v>40</v>
      </c>
      <c r="C900" s="2" t="s">
        <v>52</v>
      </c>
      <c r="D900" s="2" t="s">
        <v>24</v>
      </c>
      <c r="E900" s="2" t="s">
        <v>43</v>
      </c>
      <c r="F900" s="3">
        <v>44364</v>
      </c>
      <c r="G900" s="2" t="s">
        <v>1629</v>
      </c>
      <c r="H900" s="2" t="s">
        <v>1640</v>
      </c>
      <c r="I900" s="2">
        <v>2021</v>
      </c>
      <c r="J900" s="2" t="s">
        <v>1638</v>
      </c>
      <c r="K900" s="2" t="s">
        <v>1626</v>
      </c>
      <c r="L900" s="2">
        <v>55</v>
      </c>
      <c r="M900" s="2">
        <v>5</v>
      </c>
      <c r="N900" s="2">
        <v>2</v>
      </c>
      <c r="O900" s="2">
        <v>110</v>
      </c>
      <c r="P900" s="2">
        <v>3</v>
      </c>
      <c r="Q900" s="2">
        <v>275</v>
      </c>
      <c r="R900" s="2" t="s">
        <v>1656</v>
      </c>
      <c r="S900" s="2" t="s">
        <v>1627</v>
      </c>
      <c r="T900" s="2">
        <v>663</v>
      </c>
      <c r="U900" s="2" t="s">
        <v>37</v>
      </c>
      <c r="V900" s="2" t="s">
        <v>27</v>
      </c>
      <c r="W900" s="2" t="s">
        <v>59</v>
      </c>
    </row>
    <row r="901" spans="1:23" x14ac:dyDescent="0.3">
      <c r="A901" s="2" t="s">
        <v>902</v>
      </c>
      <c r="B901" s="2" t="s">
        <v>30</v>
      </c>
      <c r="C901" s="2" t="s">
        <v>68</v>
      </c>
      <c r="D901" s="2" t="s">
        <v>47</v>
      </c>
      <c r="E901" s="2" t="s">
        <v>57</v>
      </c>
      <c r="F901" s="3">
        <v>44365</v>
      </c>
      <c r="G901" s="2" t="s">
        <v>1630</v>
      </c>
      <c r="H901" s="2" t="s">
        <v>1640</v>
      </c>
      <c r="I901" s="2">
        <v>2021</v>
      </c>
      <c r="J901" s="2" t="s">
        <v>1638</v>
      </c>
      <c r="K901" s="2" t="s">
        <v>1626</v>
      </c>
      <c r="L901" s="2">
        <v>78</v>
      </c>
      <c r="M901" s="2">
        <v>40</v>
      </c>
      <c r="N901" s="2">
        <v>7</v>
      </c>
      <c r="O901" s="2">
        <v>546</v>
      </c>
      <c r="P901" s="2">
        <v>33</v>
      </c>
      <c r="Q901" s="2">
        <v>3120</v>
      </c>
      <c r="R901" s="2" t="s">
        <v>1657</v>
      </c>
      <c r="S901" s="2" t="s">
        <v>1627</v>
      </c>
      <c r="T901" s="2">
        <v>449</v>
      </c>
      <c r="U901" s="2" t="s">
        <v>37</v>
      </c>
      <c r="V901" s="2" t="s">
        <v>27</v>
      </c>
      <c r="W901" s="2" t="s">
        <v>28</v>
      </c>
    </row>
    <row r="902" spans="1:23" x14ac:dyDescent="0.3">
      <c r="A902" s="2" t="s">
        <v>903</v>
      </c>
      <c r="B902" s="2" t="s">
        <v>22</v>
      </c>
      <c r="C902" s="2" t="s">
        <v>70</v>
      </c>
      <c r="D902" s="2" t="s">
        <v>24</v>
      </c>
      <c r="E902" s="2" t="s">
        <v>57</v>
      </c>
      <c r="F902" s="3">
        <v>44366</v>
      </c>
      <c r="G902" s="2" t="s">
        <v>1631</v>
      </c>
      <c r="H902" s="2" t="s">
        <v>1640</v>
      </c>
      <c r="I902" s="2">
        <v>2021</v>
      </c>
      <c r="J902" s="2" t="s">
        <v>1638</v>
      </c>
      <c r="K902" s="2" t="s">
        <v>1632</v>
      </c>
      <c r="L902" s="2">
        <v>81</v>
      </c>
      <c r="M902" s="2">
        <v>5</v>
      </c>
      <c r="N902" s="2">
        <v>2</v>
      </c>
      <c r="O902" s="2">
        <v>162</v>
      </c>
      <c r="P902" s="2">
        <v>3</v>
      </c>
      <c r="Q902" s="2">
        <v>405</v>
      </c>
      <c r="R902" s="2" t="s">
        <v>1656</v>
      </c>
      <c r="S902" s="2" t="s">
        <v>1627</v>
      </c>
      <c r="T902" s="2">
        <v>342</v>
      </c>
      <c r="U902" s="2" t="s">
        <v>37</v>
      </c>
      <c r="V902" s="2" t="s">
        <v>44</v>
      </c>
      <c r="W902" s="2" t="s">
        <v>28</v>
      </c>
    </row>
    <row r="903" spans="1:23" x14ac:dyDescent="0.3">
      <c r="A903" s="2" t="s">
        <v>666</v>
      </c>
      <c r="B903" s="2" t="s">
        <v>40</v>
      </c>
      <c r="C903" s="2" t="s">
        <v>70</v>
      </c>
      <c r="D903" s="2" t="s">
        <v>42</v>
      </c>
      <c r="E903" s="2" t="s">
        <v>36</v>
      </c>
      <c r="F903" s="3">
        <v>44367</v>
      </c>
      <c r="G903" s="2" t="s">
        <v>1633</v>
      </c>
      <c r="H903" s="2" t="s">
        <v>1640</v>
      </c>
      <c r="I903" s="2">
        <v>2021</v>
      </c>
      <c r="J903" s="2" t="s">
        <v>1638</v>
      </c>
      <c r="K903" s="2" t="s">
        <v>1632</v>
      </c>
      <c r="L903" s="2">
        <v>28</v>
      </c>
      <c r="M903" s="2">
        <v>15</v>
      </c>
      <c r="N903" s="2">
        <v>5</v>
      </c>
      <c r="O903" s="2">
        <v>140</v>
      </c>
      <c r="P903" s="2">
        <v>10</v>
      </c>
      <c r="Q903" s="2">
        <v>420</v>
      </c>
      <c r="R903" s="2" t="s">
        <v>1657</v>
      </c>
      <c r="S903" s="2" t="s">
        <v>1627</v>
      </c>
      <c r="T903" s="2">
        <v>418</v>
      </c>
      <c r="U903" s="2" t="s">
        <v>37</v>
      </c>
      <c r="V903" s="2" t="s">
        <v>66</v>
      </c>
      <c r="W903" s="2" t="s">
        <v>28</v>
      </c>
    </row>
    <row r="904" spans="1:23" x14ac:dyDescent="0.3">
      <c r="A904" s="2" t="s">
        <v>904</v>
      </c>
      <c r="B904" s="2" t="s">
        <v>61</v>
      </c>
      <c r="C904" s="2" t="s">
        <v>50</v>
      </c>
      <c r="D904" s="2" t="s">
        <v>35</v>
      </c>
      <c r="E904" s="2" t="s">
        <v>25</v>
      </c>
      <c r="F904" s="3">
        <v>44368</v>
      </c>
      <c r="G904" s="2" t="s">
        <v>1634</v>
      </c>
      <c r="H904" s="2" t="s">
        <v>1640</v>
      </c>
      <c r="I904" s="2">
        <v>2021</v>
      </c>
      <c r="J904" s="2" t="s">
        <v>1638</v>
      </c>
      <c r="K904" s="2" t="s">
        <v>1626</v>
      </c>
      <c r="L904" s="2">
        <v>95</v>
      </c>
      <c r="M904" s="2">
        <v>5</v>
      </c>
      <c r="N904" s="2">
        <v>2</v>
      </c>
      <c r="O904" s="2">
        <v>190</v>
      </c>
      <c r="P904" s="2">
        <v>3</v>
      </c>
      <c r="Q904" s="2">
        <v>475</v>
      </c>
      <c r="R904" s="2" t="s">
        <v>1657</v>
      </c>
      <c r="S904" s="2" t="s">
        <v>1627</v>
      </c>
      <c r="T904" s="2">
        <v>239</v>
      </c>
      <c r="U904" s="2" t="s">
        <v>37</v>
      </c>
      <c r="V904" s="2" t="s">
        <v>66</v>
      </c>
      <c r="W904" s="2" t="s">
        <v>28</v>
      </c>
    </row>
    <row r="905" spans="1:23" x14ac:dyDescent="0.3">
      <c r="A905" s="2" t="s">
        <v>905</v>
      </c>
      <c r="B905" s="2" t="s">
        <v>40</v>
      </c>
      <c r="C905" s="2" t="s">
        <v>41</v>
      </c>
      <c r="D905" s="2" t="s">
        <v>56</v>
      </c>
      <c r="E905" s="2" t="s">
        <v>57</v>
      </c>
      <c r="F905" s="3">
        <v>44369</v>
      </c>
      <c r="G905" s="2" t="s">
        <v>1623</v>
      </c>
      <c r="H905" s="2" t="s">
        <v>1640</v>
      </c>
      <c r="I905" s="2">
        <v>2021</v>
      </c>
      <c r="J905" s="2" t="s">
        <v>1638</v>
      </c>
      <c r="K905" s="2" t="s">
        <v>1626</v>
      </c>
      <c r="L905" s="2">
        <v>66</v>
      </c>
      <c r="M905" s="2">
        <v>10</v>
      </c>
      <c r="N905" s="2">
        <v>4</v>
      </c>
      <c r="O905" s="2">
        <v>264</v>
      </c>
      <c r="P905" s="2">
        <v>6</v>
      </c>
      <c r="Q905" s="2">
        <v>660</v>
      </c>
      <c r="R905" s="2" t="s">
        <v>1656</v>
      </c>
      <c r="S905" s="2" t="s">
        <v>1627</v>
      </c>
      <c r="T905" s="2">
        <v>28</v>
      </c>
      <c r="U905" s="2" t="s">
        <v>26</v>
      </c>
      <c r="V905" s="2" t="s">
        <v>66</v>
      </c>
      <c r="W905" s="2" t="s">
        <v>45</v>
      </c>
    </row>
    <row r="906" spans="1:23" x14ac:dyDescent="0.3">
      <c r="A906" s="2" t="s">
        <v>906</v>
      </c>
      <c r="B906" s="2" t="s">
        <v>30</v>
      </c>
      <c r="C906" s="2" t="s">
        <v>23</v>
      </c>
      <c r="D906" s="2" t="s">
        <v>32</v>
      </c>
      <c r="E906" s="2" t="s">
        <v>36</v>
      </c>
      <c r="F906" s="3">
        <v>44370</v>
      </c>
      <c r="G906" s="2" t="s">
        <v>1628</v>
      </c>
      <c r="H906" s="2" t="s">
        <v>1640</v>
      </c>
      <c r="I906" s="2">
        <v>2021</v>
      </c>
      <c r="J906" s="2" t="s">
        <v>1638</v>
      </c>
      <c r="K906" s="2" t="s">
        <v>1626</v>
      </c>
      <c r="L906" s="2">
        <v>36</v>
      </c>
      <c r="M906" s="2">
        <v>5</v>
      </c>
      <c r="N906" s="2">
        <v>3</v>
      </c>
      <c r="O906" s="2">
        <v>108</v>
      </c>
      <c r="P906" s="2">
        <v>2</v>
      </c>
      <c r="Q906" s="2">
        <v>180</v>
      </c>
      <c r="R906" s="2" t="s">
        <v>1657</v>
      </c>
      <c r="S906" s="2" t="s">
        <v>1627</v>
      </c>
      <c r="T906" s="2">
        <v>723</v>
      </c>
      <c r="U906" s="2" t="s">
        <v>26</v>
      </c>
      <c r="V906" s="2" t="s">
        <v>66</v>
      </c>
      <c r="W906" s="2" t="s">
        <v>45</v>
      </c>
    </row>
    <row r="907" spans="1:23" x14ac:dyDescent="0.3">
      <c r="A907" s="2" t="s">
        <v>907</v>
      </c>
      <c r="B907" s="2" t="s">
        <v>22</v>
      </c>
      <c r="C907" s="2" t="s">
        <v>74</v>
      </c>
      <c r="D907" s="2" t="s">
        <v>35</v>
      </c>
      <c r="E907" s="2" t="s">
        <v>57</v>
      </c>
      <c r="F907" s="3">
        <v>44371</v>
      </c>
      <c r="G907" s="2" t="s">
        <v>1629</v>
      </c>
      <c r="H907" s="2" t="s">
        <v>1640</v>
      </c>
      <c r="I907" s="2">
        <v>2021</v>
      </c>
      <c r="J907" s="2" t="s">
        <v>1638</v>
      </c>
      <c r="K907" s="2" t="s">
        <v>1626</v>
      </c>
      <c r="L907" s="2">
        <v>81</v>
      </c>
      <c r="M907" s="2">
        <v>5</v>
      </c>
      <c r="N907" s="2">
        <v>2</v>
      </c>
      <c r="O907" s="2">
        <v>162</v>
      </c>
      <c r="P907" s="2">
        <v>3</v>
      </c>
      <c r="Q907" s="2">
        <v>405</v>
      </c>
      <c r="R907" s="2" t="s">
        <v>1657</v>
      </c>
      <c r="S907" s="2" t="s">
        <v>1627</v>
      </c>
      <c r="T907" s="2">
        <v>788</v>
      </c>
      <c r="U907" s="2" t="s">
        <v>26</v>
      </c>
      <c r="V907" s="2" t="s">
        <v>27</v>
      </c>
      <c r="W907" s="2" t="s">
        <v>59</v>
      </c>
    </row>
    <row r="908" spans="1:23" x14ac:dyDescent="0.3">
      <c r="A908" s="2" t="s">
        <v>281</v>
      </c>
      <c r="B908" s="2" t="s">
        <v>40</v>
      </c>
      <c r="C908" s="2" t="s">
        <v>70</v>
      </c>
      <c r="D908" s="2" t="s">
        <v>32</v>
      </c>
      <c r="E908" s="2" t="s">
        <v>48</v>
      </c>
      <c r="F908" s="3">
        <v>44372</v>
      </c>
      <c r="G908" s="2" t="s">
        <v>1630</v>
      </c>
      <c r="H908" s="2" t="s">
        <v>1640</v>
      </c>
      <c r="I908" s="2">
        <v>2021</v>
      </c>
      <c r="J908" s="2" t="s">
        <v>1638</v>
      </c>
      <c r="K908" s="2" t="s">
        <v>1626</v>
      </c>
      <c r="L908" s="2">
        <v>45</v>
      </c>
      <c r="M908" s="2">
        <v>5</v>
      </c>
      <c r="N908" s="2">
        <v>3</v>
      </c>
      <c r="O908" s="2">
        <v>135</v>
      </c>
      <c r="P908" s="2">
        <v>2</v>
      </c>
      <c r="Q908" s="2">
        <v>225</v>
      </c>
      <c r="R908" s="2" t="s">
        <v>1656</v>
      </c>
      <c r="S908" s="2" t="s">
        <v>1627</v>
      </c>
      <c r="T908" s="2">
        <v>636</v>
      </c>
      <c r="U908" s="2" t="s">
        <v>37</v>
      </c>
      <c r="V908" s="2" t="s">
        <v>66</v>
      </c>
      <c r="W908" s="2" t="s">
        <v>59</v>
      </c>
    </row>
    <row r="909" spans="1:23" x14ac:dyDescent="0.3">
      <c r="A909" s="2" t="s">
        <v>908</v>
      </c>
      <c r="B909" s="2" t="s">
        <v>30</v>
      </c>
      <c r="C909" s="2" t="s">
        <v>68</v>
      </c>
      <c r="D909" s="2" t="s">
        <v>42</v>
      </c>
      <c r="E909" s="2" t="s">
        <v>36</v>
      </c>
      <c r="F909" s="3">
        <v>44373</v>
      </c>
      <c r="G909" s="2" t="s">
        <v>1631</v>
      </c>
      <c r="H909" s="2" t="s">
        <v>1640</v>
      </c>
      <c r="I909" s="2">
        <v>2021</v>
      </c>
      <c r="J909" s="2" t="s">
        <v>1638</v>
      </c>
      <c r="K909" s="2" t="s">
        <v>1632</v>
      </c>
      <c r="L909" s="2">
        <v>20</v>
      </c>
      <c r="M909" s="2">
        <v>15</v>
      </c>
      <c r="N909" s="2">
        <v>5</v>
      </c>
      <c r="O909" s="2">
        <v>100</v>
      </c>
      <c r="P909" s="2">
        <v>10</v>
      </c>
      <c r="Q909" s="2">
        <v>300</v>
      </c>
      <c r="R909" s="2" t="s">
        <v>1656</v>
      </c>
      <c r="S909" s="2" t="s">
        <v>1627</v>
      </c>
      <c r="T909" s="2">
        <v>900</v>
      </c>
      <c r="U909" s="2" t="s">
        <v>37</v>
      </c>
      <c r="V909" s="2" t="s">
        <v>66</v>
      </c>
      <c r="W909" s="2" t="s">
        <v>28</v>
      </c>
    </row>
    <row r="910" spans="1:23" x14ac:dyDescent="0.3">
      <c r="A910" s="2" t="s">
        <v>909</v>
      </c>
      <c r="B910" s="2" t="s">
        <v>61</v>
      </c>
      <c r="C910" s="2" t="s">
        <v>34</v>
      </c>
      <c r="D910" s="2" t="s">
        <v>56</v>
      </c>
      <c r="E910" s="2" t="s">
        <v>36</v>
      </c>
      <c r="F910" s="3">
        <v>44374</v>
      </c>
      <c r="G910" s="2" t="s">
        <v>1633</v>
      </c>
      <c r="H910" s="2" t="s">
        <v>1640</v>
      </c>
      <c r="I910" s="2">
        <v>2021</v>
      </c>
      <c r="J910" s="2" t="s">
        <v>1638</v>
      </c>
      <c r="K910" s="2" t="s">
        <v>1632</v>
      </c>
      <c r="L910" s="2">
        <v>15</v>
      </c>
      <c r="M910" s="2">
        <v>10</v>
      </c>
      <c r="N910" s="2">
        <v>4</v>
      </c>
      <c r="O910" s="2">
        <v>60</v>
      </c>
      <c r="P910" s="2">
        <v>6</v>
      </c>
      <c r="Q910" s="2">
        <v>150</v>
      </c>
      <c r="R910" s="2" t="s">
        <v>1656</v>
      </c>
      <c r="S910" s="2" t="s">
        <v>1627</v>
      </c>
      <c r="T910" s="2">
        <v>949</v>
      </c>
      <c r="U910" s="2" t="s">
        <v>26</v>
      </c>
      <c r="V910" s="2" t="s">
        <v>44</v>
      </c>
      <c r="W910" s="2" t="s">
        <v>28</v>
      </c>
    </row>
    <row r="911" spans="1:23" x14ac:dyDescent="0.3">
      <c r="A911" s="2" t="s">
        <v>910</v>
      </c>
      <c r="B911" s="2" t="s">
        <v>30</v>
      </c>
      <c r="C911" s="2" t="s">
        <v>74</v>
      </c>
      <c r="D911" s="2" t="s">
        <v>32</v>
      </c>
      <c r="E911" s="2" t="s">
        <v>25</v>
      </c>
      <c r="F911" s="3">
        <v>44375</v>
      </c>
      <c r="G911" s="2" t="s">
        <v>1634</v>
      </c>
      <c r="H911" s="2" t="s">
        <v>1640</v>
      </c>
      <c r="I911" s="2">
        <v>2021</v>
      </c>
      <c r="J911" s="2" t="s">
        <v>1638</v>
      </c>
      <c r="K911" s="2" t="s">
        <v>1626</v>
      </c>
      <c r="L911" s="2">
        <v>35</v>
      </c>
      <c r="M911" s="2">
        <v>5</v>
      </c>
      <c r="N911" s="2">
        <v>3</v>
      </c>
      <c r="O911" s="2">
        <v>105</v>
      </c>
      <c r="P911" s="2">
        <v>2</v>
      </c>
      <c r="Q911" s="2">
        <v>175</v>
      </c>
      <c r="R911" s="2" t="s">
        <v>1657</v>
      </c>
      <c r="S911" s="2" t="s">
        <v>1627</v>
      </c>
      <c r="T911" s="2">
        <v>635</v>
      </c>
      <c r="U911" s="2" t="s">
        <v>26</v>
      </c>
      <c r="V911" s="2" t="s">
        <v>38</v>
      </c>
      <c r="W911" s="2" t="s">
        <v>28</v>
      </c>
    </row>
    <row r="912" spans="1:23" x14ac:dyDescent="0.3">
      <c r="A912" s="2" t="s">
        <v>911</v>
      </c>
      <c r="B912" s="2" t="s">
        <v>22</v>
      </c>
      <c r="C912" s="2" t="s">
        <v>23</v>
      </c>
      <c r="D912" s="2" t="s">
        <v>56</v>
      </c>
      <c r="E912" s="2" t="s">
        <v>36</v>
      </c>
      <c r="F912" s="3">
        <v>44376</v>
      </c>
      <c r="G912" s="2" t="s">
        <v>1623</v>
      </c>
      <c r="H912" s="2" t="s">
        <v>1640</v>
      </c>
      <c r="I912" s="2">
        <v>2021</v>
      </c>
      <c r="J912" s="2" t="s">
        <v>1638</v>
      </c>
      <c r="K912" s="2" t="s">
        <v>1626</v>
      </c>
      <c r="L912" s="2">
        <v>77</v>
      </c>
      <c r="M912" s="2">
        <v>10</v>
      </c>
      <c r="N912" s="2">
        <v>4</v>
      </c>
      <c r="O912" s="2">
        <v>308</v>
      </c>
      <c r="P912" s="2">
        <v>6</v>
      </c>
      <c r="Q912" s="2">
        <v>770</v>
      </c>
      <c r="R912" s="2" t="s">
        <v>1656</v>
      </c>
      <c r="S912" s="2" t="s">
        <v>1627</v>
      </c>
      <c r="T912" s="2">
        <v>764</v>
      </c>
      <c r="U912" s="2" t="s">
        <v>37</v>
      </c>
      <c r="V912" s="2" t="s">
        <v>44</v>
      </c>
      <c r="W912" s="2" t="s">
        <v>45</v>
      </c>
    </row>
    <row r="913" spans="1:23" x14ac:dyDescent="0.3">
      <c r="A913" s="2" t="s">
        <v>912</v>
      </c>
      <c r="B913" s="2" t="s">
        <v>30</v>
      </c>
      <c r="C913" s="2" t="s">
        <v>23</v>
      </c>
      <c r="D913" s="2" t="s">
        <v>32</v>
      </c>
      <c r="E913" s="2" t="s">
        <v>48</v>
      </c>
      <c r="F913" s="3">
        <v>44377</v>
      </c>
      <c r="G913" s="2" t="s">
        <v>1628</v>
      </c>
      <c r="H913" s="2" t="s">
        <v>1640</v>
      </c>
      <c r="I913" s="2">
        <v>2021</v>
      </c>
      <c r="J913" s="2" t="s">
        <v>1638</v>
      </c>
      <c r="K913" s="2" t="s">
        <v>1626</v>
      </c>
      <c r="L913" s="2">
        <v>26</v>
      </c>
      <c r="M913" s="2">
        <v>5</v>
      </c>
      <c r="N913" s="2">
        <v>3</v>
      </c>
      <c r="O913" s="2">
        <v>78</v>
      </c>
      <c r="P913" s="2">
        <v>2</v>
      </c>
      <c r="Q913" s="2">
        <v>130</v>
      </c>
      <c r="R913" s="2" t="s">
        <v>1657</v>
      </c>
      <c r="S913" s="2" t="s">
        <v>1627</v>
      </c>
      <c r="T913" s="2">
        <v>918</v>
      </c>
      <c r="U913" s="2" t="s">
        <v>26</v>
      </c>
      <c r="V913" s="2" t="s">
        <v>27</v>
      </c>
      <c r="W913" s="2" t="s">
        <v>59</v>
      </c>
    </row>
    <row r="914" spans="1:23" x14ac:dyDescent="0.3">
      <c r="A914" s="2" t="s">
        <v>913</v>
      </c>
      <c r="B914" s="2" t="s">
        <v>22</v>
      </c>
      <c r="C914" s="2" t="s">
        <v>52</v>
      </c>
      <c r="D914" s="2" t="s">
        <v>32</v>
      </c>
      <c r="E914" s="2" t="s">
        <v>25</v>
      </c>
      <c r="F914" s="3">
        <v>44378</v>
      </c>
      <c r="G914" s="2" t="s">
        <v>1629</v>
      </c>
      <c r="H914" s="2" t="s">
        <v>1641</v>
      </c>
      <c r="I914" s="2">
        <v>2021</v>
      </c>
      <c r="J914" s="2" t="s">
        <v>1642</v>
      </c>
      <c r="K914" s="2" t="s">
        <v>1626</v>
      </c>
      <c r="L914" s="2">
        <v>21</v>
      </c>
      <c r="M914" s="2">
        <v>5</v>
      </c>
      <c r="N914" s="2">
        <v>3</v>
      </c>
      <c r="O914" s="2">
        <v>63</v>
      </c>
      <c r="P914" s="2">
        <v>2</v>
      </c>
      <c r="Q914" s="2">
        <v>105</v>
      </c>
      <c r="R914" s="2" t="s">
        <v>1657</v>
      </c>
      <c r="S914" s="2" t="s">
        <v>1627</v>
      </c>
      <c r="T914" s="2">
        <v>466</v>
      </c>
      <c r="U914" s="2" t="s">
        <v>26</v>
      </c>
      <c r="V914" s="2" t="s">
        <v>66</v>
      </c>
      <c r="W914" s="2" t="s">
        <v>28</v>
      </c>
    </row>
    <row r="915" spans="1:23" x14ac:dyDescent="0.3">
      <c r="A915" s="2" t="s">
        <v>586</v>
      </c>
      <c r="B915" s="2" t="s">
        <v>61</v>
      </c>
      <c r="C915" s="2" t="s">
        <v>52</v>
      </c>
      <c r="D915" s="2" t="s">
        <v>35</v>
      </c>
      <c r="E915" s="2" t="s">
        <v>48</v>
      </c>
      <c r="F915" s="3">
        <v>44379</v>
      </c>
      <c r="G915" s="2" t="s">
        <v>1630</v>
      </c>
      <c r="H915" s="2" t="s">
        <v>1641</v>
      </c>
      <c r="I915" s="2">
        <v>2021</v>
      </c>
      <c r="J915" s="2" t="s">
        <v>1642</v>
      </c>
      <c r="K915" s="2" t="s">
        <v>1626</v>
      </c>
      <c r="L915" s="2">
        <v>56</v>
      </c>
      <c r="M915" s="2">
        <v>5</v>
      </c>
      <c r="N915" s="2">
        <v>2</v>
      </c>
      <c r="O915" s="2">
        <v>112</v>
      </c>
      <c r="P915" s="2">
        <v>3</v>
      </c>
      <c r="Q915" s="2">
        <v>280</v>
      </c>
      <c r="R915" s="2" t="s">
        <v>1657</v>
      </c>
      <c r="S915" s="2" t="s">
        <v>1627</v>
      </c>
      <c r="T915" s="2">
        <v>85</v>
      </c>
      <c r="U915" s="2" t="s">
        <v>26</v>
      </c>
      <c r="V915" s="2" t="s">
        <v>27</v>
      </c>
      <c r="W915" s="2" t="s">
        <v>28</v>
      </c>
    </row>
    <row r="916" spans="1:23" x14ac:dyDescent="0.3">
      <c r="A916" s="2" t="s">
        <v>914</v>
      </c>
      <c r="B916" s="2" t="s">
        <v>40</v>
      </c>
      <c r="C916" s="2" t="s">
        <v>23</v>
      </c>
      <c r="D916" s="2" t="s">
        <v>35</v>
      </c>
      <c r="E916" s="2" t="s">
        <v>48</v>
      </c>
      <c r="F916" s="3">
        <v>44380</v>
      </c>
      <c r="G916" s="2" t="s">
        <v>1631</v>
      </c>
      <c r="H916" s="2" t="s">
        <v>1641</v>
      </c>
      <c r="I916" s="2">
        <v>2021</v>
      </c>
      <c r="J916" s="2" t="s">
        <v>1642</v>
      </c>
      <c r="K916" s="2" t="s">
        <v>1632</v>
      </c>
      <c r="L916" s="2">
        <v>15</v>
      </c>
      <c r="M916" s="2">
        <v>5</v>
      </c>
      <c r="N916" s="2">
        <v>2</v>
      </c>
      <c r="O916" s="2">
        <v>30</v>
      </c>
      <c r="P916" s="2">
        <v>3</v>
      </c>
      <c r="Q916" s="2">
        <v>75</v>
      </c>
      <c r="R916" s="2" t="s">
        <v>1656</v>
      </c>
      <c r="S916" s="2" t="s">
        <v>1627</v>
      </c>
      <c r="T916" s="2">
        <v>499</v>
      </c>
      <c r="U916" s="2" t="s">
        <v>26</v>
      </c>
      <c r="V916" s="2" t="s">
        <v>66</v>
      </c>
      <c r="W916" s="2" t="s">
        <v>28</v>
      </c>
    </row>
    <row r="917" spans="1:23" x14ac:dyDescent="0.3">
      <c r="A917" s="2" t="s">
        <v>915</v>
      </c>
      <c r="B917" s="2" t="s">
        <v>30</v>
      </c>
      <c r="C917" s="2" t="s">
        <v>74</v>
      </c>
      <c r="D917" s="2" t="s">
        <v>35</v>
      </c>
      <c r="E917" s="2" t="s">
        <v>53</v>
      </c>
      <c r="F917" s="3">
        <v>44381</v>
      </c>
      <c r="G917" s="2" t="s">
        <v>1633</v>
      </c>
      <c r="H917" s="2" t="s">
        <v>1641</v>
      </c>
      <c r="I917" s="2">
        <v>2021</v>
      </c>
      <c r="J917" s="2" t="s">
        <v>1642</v>
      </c>
      <c r="K917" s="2" t="s">
        <v>1632</v>
      </c>
      <c r="L917" s="2">
        <v>47</v>
      </c>
      <c r="M917" s="2">
        <v>5</v>
      </c>
      <c r="N917" s="2">
        <v>2</v>
      </c>
      <c r="O917" s="2">
        <v>94</v>
      </c>
      <c r="P917" s="2">
        <v>3</v>
      </c>
      <c r="Q917" s="2">
        <v>235</v>
      </c>
      <c r="R917" s="2" t="s">
        <v>1656</v>
      </c>
      <c r="S917" s="2" t="s">
        <v>1627</v>
      </c>
      <c r="T917" s="2">
        <v>524</v>
      </c>
      <c r="U917" s="2" t="s">
        <v>37</v>
      </c>
      <c r="V917" s="2" t="s">
        <v>27</v>
      </c>
      <c r="W917" s="2" t="s">
        <v>28</v>
      </c>
    </row>
    <row r="918" spans="1:23" x14ac:dyDescent="0.3">
      <c r="A918" s="2" t="s">
        <v>916</v>
      </c>
      <c r="B918" s="2" t="s">
        <v>22</v>
      </c>
      <c r="C918" s="2" t="s">
        <v>41</v>
      </c>
      <c r="D918" s="2" t="s">
        <v>42</v>
      </c>
      <c r="E918" s="2" t="s">
        <v>36</v>
      </c>
      <c r="F918" s="3">
        <v>44382</v>
      </c>
      <c r="G918" s="2" t="s">
        <v>1634</v>
      </c>
      <c r="H918" s="2" t="s">
        <v>1641</v>
      </c>
      <c r="I918" s="2">
        <v>2021</v>
      </c>
      <c r="J918" s="2" t="s">
        <v>1642</v>
      </c>
      <c r="K918" s="2" t="s">
        <v>1626</v>
      </c>
      <c r="L918" s="2">
        <v>49</v>
      </c>
      <c r="M918" s="2">
        <v>15</v>
      </c>
      <c r="N918" s="2">
        <v>5</v>
      </c>
      <c r="O918" s="2">
        <v>245</v>
      </c>
      <c r="P918" s="2">
        <v>10</v>
      </c>
      <c r="Q918" s="2">
        <v>735</v>
      </c>
      <c r="R918" s="2" t="s">
        <v>1656</v>
      </c>
      <c r="S918" s="2" t="s">
        <v>1627</v>
      </c>
      <c r="T918" s="2">
        <v>20</v>
      </c>
      <c r="U918" s="2" t="s">
        <v>26</v>
      </c>
      <c r="V918" s="2" t="s">
        <v>38</v>
      </c>
      <c r="W918" s="2" t="s">
        <v>28</v>
      </c>
    </row>
    <row r="919" spans="1:23" x14ac:dyDescent="0.3">
      <c r="A919" s="2" t="s">
        <v>917</v>
      </c>
      <c r="B919" s="2" t="s">
        <v>22</v>
      </c>
      <c r="C919" s="2" t="s">
        <v>70</v>
      </c>
      <c r="D919" s="2" t="s">
        <v>42</v>
      </c>
      <c r="E919" s="2" t="s">
        <v>25</v>
      </c>
      <c r="F919" s="3">
        <v>44383</v>
      </c>
      <c r="G919" s="2" t="s">
        <v>1623</v>
      </c>
      <c r="H919" s="2" t="s">
        <v>1641</v>
      </c>
      <c r="I919" s="2">
        <v>2021</v>
      </c>
      <c r="J919" s="2" t="s">
        <v>1642</v>
      </c>
      <c r="K919" s="2" t="s">
        <v>1626</v>
      </c>
      <c r="L919" s="2">
        <v>46</v>
      </c>
      <c r="M919" s="2">
        <v>15</v>
      </c>
      <c r="N919" s="2">
        <v>5</v>
      </c>
      <c r="O919" s="2">
        <v>230</v>
      </c>
      <c r="P919" s="2">
        <v>10</v>
      </c>
      <c r="Q919" s="2">
        <v>690</v>
      </c>
      <c r="R919" s="2" t="s">
        <v>1657</v>
      </c>
      <c r="S919" s="2" t="s">
        <v>1627</v>
      </c>
      <c r="T919" s="2">
        <v>713</v>
      </c>
      <c r="U919" s="2" t="s">
        <v>37</v>
      </c>
      <c r="V919" s="2" t="s">
        <v>44</v>
      </c>
      <c r="W919" s="2" t="s">
        <v>45</v>
      </c>
    </row>
    <row r="920" spans="1:23" x14ac:dyDescent="0.3">
      <c r="A920" s="2" t="s">
        <v>918</v>
      </c>
      <c r="B920" s="2" t="s">
        <v>30</v>
      </c>
      <c r="C920" s="2" t="s">
        <v>31</v>
      </c>
      <c r="D920" s="2" t="s">
        <v>35</v>
      </c>
      <c r="E920" s="2" t="s">
        <v>57</v>
      </c>
      <c r="F920" s="3">
        <v>44384</v>
      </c>
      <c r="G920" s="2" t="s">
        <v>1628</v>
      </c>
      <c r="H920" s="2" t="s">
        <v>1641</v>
      </c>
      <c r="I920" s="2">
        <v>2021</v>
      </c>
      <c r="J920" s="2" t="s">
        <v>1642</v>
      </c>
      <c r="K920" s="2" t="s">
        <v>1626</v>
      </c>
      <c r="L920" s="2">
        <v>56</v>
      </c>
      <c r="M920" s="2">
        <v>5</v>
      </c>
      <c r="N920" s="2">
        <v>2</v>
      </c>
      <c r="O920" s="2">
        <v>112</v>
      </c>
      <c r="P920" s="2">
        <v>3</v>
      </c>
      <c r="Q920" s="2">
        <v>280</v>
      </c>
      <c r="R920" s="2" t="s">
        <v>1657</v>
      </c>
      <c r="S920" s="2" t="s">
        <v>1627</v>
      </c>
      <c r="T920" s="2">
        <v>632</v>
      </c>
      <c r="U920" s="2" t="s">
        <v>26</v>
      </c>
      <c r="V920" s="2" t="s">
        <v>44</v>
      </c>
      <c r="W920" s="2" t="s">
        <v>59</v>
      </c>
    </row>
    <row r="921" spans="1:23" x14ac:dyDescent="0.3">
      <c r="A921" s="2" t="s">
        <v>919</v>
      </c>
      <c r="B921" s="2" t="s">
        <v>30</v>
      </c>
      <c r="C921" s="2" t="s">
        <v>41</v>
      </c>
      <c r="D921" s="2" t="s">
        <v>47</v>
      </c>
      <c r="E921" s="2" t="s">
        <v>48</v>
      </c>
      <c r="F921" s="3">
        <v>44385</v>
      </c>
      <c r="G921" s="2" t="s">
        <v>1629</v>
      </c>
      <c r="H921" s="2" t="s">
        <v>1641</v>
      </c>
      <c r="I921" s="2">
        <v>2021</v>
      </c>
      <c r="J921" s="2" t="s">
        <v>1642</v>
      </c>
      <c r="K921" s="2" t="s">
        <v>1626</v>
      </c>
      <c r="L921" s="2">
        <v>73</v>
      </c>
      <c r="M921" s="2">
        <v>40</v>
      </c>
      <c r="N921" s="2">
        <v>7</v>
      </c>
      <c r="O921" s="2">
        <v>511</v>
      </c>
      <c r="P921" s="2">
        <v>33</v>
      </c>
      <c r="Q921" s="2">
        <v>2920</v>
      </c>
      <c r="R921" s="2" t="s">
        <v>1657</v>
      </c>
      <c r="S921" s="2" t="s">
        <v>1627</v>
      </c>
      <c r="T921" s="2">
        <v>608</v>
      </c>
      <c r="U921" s="2" t="s">
        <v>26</v>
      </c>
      <c r="V921" s="2" t="s">
        <v>66</v>
      </c>
      <c r="W921" s="2" t="s">
        <v>28</v>
      </c>
    </row>
    <row r="922" spans="1:23" x14ac:dyDescent="0.3">
      <c r="A922" s="2" t="s">
        <v>179</v>
      </c>
      <c r="B922" s="2" t="s">
        <v>40</v>
      </c>
      <c r="C922" s="2" t="s">
        <v>23</v>
      </c>
      <c r="D922" s="2" t="s">
        <v>64</v>
      </c>
      <c r="E922" s="2" t="s">
        <v>25</v>
      </c>
      <c r="F922" s="3">
        <v>44386</v>
      </c>
      <c r="G922" s="2" t="s">
        <v>1630</v>
      </c>
      <c r="H922" s="2" t="s">
        <v>1641</v>
      </c>
      <c r="I922" s="2">
        <v>2021</v>
      </c>
      <c r="J922" s="2" t="s">
        <v>1642</v>
      </c>
      <c r="K922" s="2" t="s">
        <v>1626</v>
      </c>
      <c r="L922" s="2">
        <v>21</v>
      </c>
      <c r="M922" s="2">
        <v>25</v>
      </c>
      <c r="N922" s="2">
        <v>10</v>
      </c>
      <c r="O922" s="2">
        <v>210</v>
      </c>
      <c r="P922" s="2">
        <v>15</v>
      </c>
      <c r="Q922" s="2">
        <v>525</v>
      </c>
      <c r="R922" s="2" t="s">
        <v>1657</v>
      </c>
      <c r="S922" s="2" t="s">
        <v>1627</v>
      </c>
      <c r="T922" s="2">
        <v>89</v>
      </c>
      <c r="U922" s="2" t="s">
        <v>37</v>
      </c>
      <c r="V922" s="2" t="s">
        <v>44</v>
      </c>
      <c r="W922" s="2" t="s">
        <v>59</v>
      </c>
    </row>
    <row r="923" spans="1:23" x14ac:dyDescent="0.3">
      <c r="A923" s="2" t="s">
        <v>920</v>
      </c>
      <c r="B923" s="2" t="s">
        <v>40</v>
      </c>
      <c r="C923" s="2" t="s">
        <v>41</v>
      </c>
      <c r="D923" s="2" t="s">
        <v>42</v>
      </c>
      <c r="E923" s="2" t="s">
        <v>53</v>
      </c>
      <c r="F923" s="3">
        <v>44387</v>
      </c>
      <c r="G923" s="2" t="s">
        <v>1631</v>
      </c>
      <c r="H923" s="2" t="s">
        <v>1641</v>
      </c>
      <c r="I923" s="2">
        <v>2021</v>
      </c>
      <c r="J923" s="2" t="s">
        <v>1642</v>
      </c>
      <c r="K923" s="2" t="s">
        <v>1632</v>
      </c>
      <c r="L923" s="2">
        <v>51</v>
      </c>
      <c r="M923" s="2">
        <v>15</v>
      </c>
      <c r="N923" s="2">
        <v>5</v>
      </c>
      <c r="O923" s="2">
        <v>255</v>
      </c>
      <c r="P923" s="2">
        <v>10</v>
      </c>
      <c r="Q923" s="2">
        <v>765</v>
      </c>
      <c r="R923" s="2" t="s">
        <v>1656</v>
      </c>
      <c r="S923" s="2" t="s">
        <v>1627</v>
      </c>
      <c r="T923" s="2">
        <v>236</v>
      </c>
      <c r="U923" s="2" t="s">
        <v>26</v>
      </c>
      <c r="V923" s="2" t="s">
        <v>66</v>
      </c>
      <c r="W923" s="2" t="s">
        <v>28</v>
      </c>
    </row>
    <row r="924" spans="1:23" x14ac:dyDescent="0.3">
      <c r="A924" s="2" t="s">
        <v>449</v>
      </c>
      <c r="B924" s="2" t="s">
        <v>40</v>
      </c>
      <c r="C924" s="2" t="s">
        <v>74</v>
      </c>
      <c r="D924" s="2" t="s">
        <v>32</v>
      </c>
      <c r="E924" s="2" t="s">
        <v>53</v>
      </c>
      <c r="F924" s="3">
        <v>44388</v>
      </c>
      <c r="G924" s="2" t="s">
        <v>1633</v>
      </c>
      <c r="H924" s="2" t="s">
        <v>1641</v>
      </c>
      <c r="I924" s="2">
        <v>2021</v>
      </c>
      <c r="J924" s="2" t="s">
        <v>1642</v>
      </c>
      <c r="K924" s="2" t="s">
        <v>1632</v>
      </c>
      <c r="L924" s="2">
        <v>42</v>
      </c>
      <c r="M924" s="2">
        <v>5</v>
      </c>
      <c r="N924" s="2">
        <v>3</v>
      </c>
      <c r="O924" s="2">
        <v>126</v>
      </c>
      <c r="P924" s="2">
        <v>2</v>
      </c>
      <c r="Q924" s="2">
        <v>210</v>
      </c>
      <c r="R924" s="2" t="s">
        <v>1656</v>
      </c>
      <c r="S924" s="2" t="s">
        <v>1627</v>
      </c>
      <c r="T924" s="2">
        <v>883</v>
      </c>
      <c r="U924" s="2" t="s">
        <v>26</v>
      </c>
      <c r="V924" s="2" t="s">
        <v>44</v>
      </c>
      <c r="W924" s="2" t="s">
        <v>45</v>
      </c>
    </row>
    <row r="925" spans="1:23" x14ac:dyDescent="0.3">
      <c r="A925" s="2" t="s">
        <v>921</v>
      </c>
      <c r="B925" s="2" t="s">
        <v>40</v>
      </c>
      <c r="C925" s="2" t="s">
        <v>68</v>
      </c>
      <c r="D925" s="2" t="s">
        <v>35</v>
      </c>
      <c r="E925" s="2" t="s">
        <v>48</v>
      </c>
      <c r="F925" s="3">
        <v>44389</v>
      </c>
      <c r="G925" s="2" t="s">
        <v>1634</v>
      </c>
      <c r="H925" s="2" t="s">
        <v>1641</v>
      </c>
      <c r="I925" s="2">
        <v>2021</v>
      </c>
      <c r="J925" s="2" t="s">
        <v>1642</v>
      </c>
      <c r="K925" s="2" t="s">
        <v>1626</v>
      </c>
      <c r="L925" s="2">
        <v>14</v>
      </c>
      <c r="M925" s="2">
        <v>5</v>
      </c>
      <c r="N925" s="2">
        <v>2</v>
      </c>
      <c r="O925" s="2">
        <v>28</v>
      </c>
      <c r="P925" s="2">
        <v>3</v>
      </c>
      <c r="Q925" s="2">
        <v>70</v>
      </c>
      <c r="R925" s="2" t="s">
        <v>1656</v>
      </c>
      <c r="S925" s="2" t="s">
        <v>1627</v>
      </c>
      <c r="T925" s="2">
        <v>830</v>
      </c>
      <c r="U925" s="2" t="s">
        <v>37</v>
      </c>
      <c r="V925" s="2" t="s">
        <v>44</v>
      </c>
      <c r="W925" s="2" t="s">
        <v>59</v>
      </c>
    </row>
    <row r="926" spans="1:23" x14ac:dyDescent="0.3">
      <c r="A926" s="2" t="s">
        <v>716</v>
      </c>
      <c r="B926" s="2" t="s">
        <v>22</v>
      </c>
      <c r="C926" s="2" t="s">
        <v>50</v>
      </c>
      <c r="D926" s="2" t="s">
        <v>56</v>
      </c>
      <c r="E926" s="2" t="s">
        <v>25</v>
      </c>
      <c r="F926" s="3">
        <v>44390</v>
      </c>
      <c r="G926" s="2" t="s">
        <v>1623</v>
      </c>
      <c r="H926" s="2" t="s">
        <v>1641</v>
      </c>
      <c r="I926" s="2">
        <v>2021</v>
      </c>
      <c r="J926" s="2" t="s">
        <v>1642</v>
      </c>
      <c r="K926" s="2" t="s">
        <v>1626</v>
      </c>
      <c r="L926" s="2">
        <v>98</v>
      </c>
      <c r="M926" s="2">
        <v>10</v>
      </c>
      <c r="N926" s="2">
        <v>4</v>
      </c>
      <c r="O926" s="2">
        <v>392</v>
      </c>
      <c r="P926" s="2">
        <v>6</v>
      </c>
      <c r="Q926" s="2">
        <v>980</v>
      </c>
      <c r="R926" s="2" t="s">
        <v>1657</v>
      </c>
      <c r="S926" s="2" t="s">
        <v>1627</v>
      </c>
      <c r="T926" s="2">
        <v>527</v>
      </c>
      <c r="U926" s="2" t="s">
        <v>37</v>
      </c>
      <c r="V926" s="2" t="s">
        <v>38</v>
      </c>
      <c r="W926" s="2" t="s">
        <v>28</v>
      </c>
    </row>
    <row r="927" spans="1:23" x14ac:dyDescent="0.3">
      <c r="A927" s="2" t="s">
        <v>922</v>
      </c>
      <c r="B927" s="2" t="s">
        <v>22</v>
      </c>
      <c r="C927" s="2" t="s">
        <v>70</v>
      </c>
      <c r="D927" s="2" t="s">
        <v>64</v>
      </c>
      <c r="E927" s="2" t="s">
        <v>36</v>
      </c>
      <c r="F927" s="3">
        <v>44391</v>
      </c>
      <c r="G927" s="2" t="s">
        <v>1628</v>
      </c>
      <c r="H927" s="2" t="s">
        <v>1641</v>
      </c>
      <c r="I927" s="2">
        <v>2021</v>
      </c>
      <c r="J927" s="2" t="s">
        <v>1642</v>
      </c>
      <c r="K927" s="2" t="s">
        <v>1626</v>
      </c>
      <c r="L927" s="2">
        <v>47</v>
      </c>
      <c r="M927" s="2">
        <v>25</v>
      </c>
      <c r="N927" s="2">
        <v>10</v>
      </c>
      <c r="O927" s="2">
        <v>470</v>
      </c>
      <c r="P927" s="2">
        <v>15</v>
      </c>
      <c r="Q927" s="2">
        <v>1175</v>
      </c>
      <c r="R927" s="2" t="s">
        <v>1656</v>
      </c>
      <c r="S927" s="2" t="s">
        <v>1627</v>
      </c>
      <c r="T927" s="2">
        <v>570</v>
      </c>
      <c r="U927" s="2" t="s">
        <v>37</v>
      </c>
      <c r="V927" s="2" t="s">
        <v>66</v>
      </c>
      <c r="W927" s="2" t="s">
        <v>28</v>
      </c>
    </row>
    <row r="928" spans="1:23" x14ac:dyDescent="0.3">
      <c r="A928" s="2" t="s">
        <v>923</v>
      </c>
      <c r="B928" s="2" t="s">
        <v>30</v>
      </c>
      <c r="C928" s="2" t="s">
        <v>50</v>
      </c>
      <c r="D928" s="2" t="s">
        <v>42</v>
      </c>
      <c r="E928" s="2" t="s">
        <v>48</v>
      </c>
      <c r="F928" s="3">
        <v>44392</v>
      </c>
      <c r="G928" s="2" t="s">
        <v>1629</v>
      </c>
      <c r="H928" s="2" t="s">
        <v>1641</v>
      </c>
      <c r="I928" s="2">
        <v>2021</v>
      </c>
      <c r="J928" s="2" t="s">
        <v>1642</v>
      </c>
      <c r="K928" s="2" t="s">
        <v>1626</v>
      </c>
      <c r="L928" s="2">
        <v>39</v>
      </c>
      <c r="M928" s="2">
        <v>15</v>
      </c>
      <c r="N928" s="2">
        <v>5</v>
      </c>
      <c r="O928" s="2">
        <v>195</v>
      </c>
      <c r="P928" s="2">
        <v>10</v>
      </c>
      <c r="Q928" s="2">
        <v>585</v>
      </c>
      <c r="R928" s="2" t="s">
        <v>1656</v>
      </c>
      <c r="S928" s="2" t="s">
        <v>1627</v>
      </c>
      <c r="T928" s="2">
        <v>519</v>
      </c>
      <c r="U928" s="2" t="s">
        <v>37</v>
      </c>
      <c r="V928" s="2" t="s">
        <v>44</v>
      </c>
      <c r="W928" s="2" t="s">
        <v>28</v>
      </c>
    </row>
    <row r="929" spans="1:23" x14ac:dyDescent="0.3">
      <c r="A929" s="2" t="s">
        <v>924</v>
      </c>
      <c r="B929" s="2" t="s">
        <v>61</v>
      </c>
      <c r="C929" s="2" t="s">
        <v>68</v>
      </c>
      <c r="D929" s="2" t="s">
        <v>64</v>
      </c>
      <c r="E929" s="2" t="s">
        <v>53</v>
      </c>
      <c r="F929" s="3">
        <v>44393</v>
      </c>
      <c r="G929" s="2" t="s">
        <v>1630</v>
      </c>
      <c r="H929" s="2" t="s">
        <v>1641</v>
      </c>
      <c r="I929" s="2">
        <v>2021</v>
      </c>
      <c r="J929" s="2" t="s">
        <v>1642</v>
      </c>
      <c r="K929" s="2" t="s">
        <v>1626</v>
      </c>
      <c r="L929" s="2">
        <v>75</v>
      </c>
      <c r="M929" s="2">
        <v>25</v>
      </c>
      <c r="N929" s="2">
        <v>10</v>
      </c>
      <c r="O929" s="2">
        <v>750</v>
      </c>
      <c r="P929" s="2">
        <v>15</v>
      </c>
      <c r="Q929" s="2">
        <v>1875</v>
      </c>
      <c r="R929" s="2" t="s">
        <v>1656</v>
      </c>
      <c r="S929" s="2" t="s">
        <v>1627</v>
      </c>
      <c r="T929" s="2">
        <v>789</v>
      </c>
      <c r="U929" s="2" t="s">
        <v>37</v>
      </c>
      <c r="V929" s="2" t="s">
        <v>66</v>
      </c>
      <c r="W929" s="2" t="s">
        <v>28</v>
      </c>
    </row>
    <row r="930" spans="1:23" x14ac:dyDescent="0.3">
      <c r="A930" s="2" t="s">
        <v>925</v>
      </c>
      <c r="B930" s="2" t="s">
        <v>30</v>
      </c>
      <c r="C930" s="2" t="s">
        <v>50</v>
      </c>
      <c r="D930" s="2" t="s">
        <v>42</v>
      </c>
      <c r="E930" s="2" t="s">
        <v>53</v>
      </c>
      <c r="F930" s="3">
        <v>44394</v>
      </c>
      <c r="G930" s="2" t="s">
        <v>1631</v>
      </c>
      <c r="H930" s="2" t="s">
        <v>1641</v>
      </c>
      <c r="I930" s="2">
        <v>2021</v>
      </c>
      <c r="J930" s="2" t="s">
        <v>1642</v>
      </c>
      <c r="K930" s="2" t="s">
        <v>1632</v>
      </c>
      <c r="L930" s="2">
        <v>40</v>
      </c>
      <c r="M930" s="2">
        <v>15</v>
      </c>
      <c r="N930" s="2">
        <v>5</v>
      </c>
      <c r="O930" s="2">
        <v>200</v>
      </c>
      <c r="P930" s="2">
        <v>10</v>
      </c>
      <c r="Q930" s="2">
        <v>600</v>
      </c>
      <c r="R930" s="2" t="s">
        <v>1656</v>
      </c>
      <c r="S930" s="2" t="s">
        <v>1627</v>
      </c>
      <c r="T930" s="2">
        <v>382</v>
      </c>
      <c r="U930" s="2" t="s">
        <v>37</v>
      </c>
      <c r="V930" s="2" t="s">
        <v>66</v>
      </c>
      <c r="W930" s="2" t="s">
        <v>45</v>
      </c>
    </row>
    <row r="931" spans="1:23" x14ac:dyDescent="0.3">
      <c r="A931" s="2" t="s">
        <v>926</v>
      </c>
      <c r="B931" s="2" t="s">
        <v>22</v>
      </c>
      <c r="C931" s="2" t="s">
        <v>34</v>
      </c>
      <c r="D931" s="2" t="s">
        <v>35</v>
      </c>
      <c r="E931" s="2" t="s">
        <v>36</v>
      </c>
      <c r="F931" s="3">
        <v>44395</v>
      </c>
      <c r="G931" s="2" t="s">
        <v>1633</v>
      </c>
      <c r="H931" s="2" t="s">
        <v>1641</v>
      </c>
      <c r="I931" s="2">
        <v>2021</v>
      </c>
      <c r="J931" s="2" t="s">
        <v>1642</v>
      </c>
      <c r="K931" s="2" t="s">
        <v>1632</v>
      </c>
      <c r="L931" s="2">
        <v>39</v>
      </c>
      <c r="M931" s="2">
        <v>5</v>
      </c>
      <c r="N931" s="2">
        <v>2</v>
      </c>
      <c r="O931" s="2">
        <v>78</v>
      </c>
      <c r="P931" s="2">
        <v>3</v>
      </c>
      <c r="Q931" s="2">
        <v>195</v>
      </c>
      <c r="R931" s="2" t="s">
        <v>1656</v>
      </c>
      <c r="S931" s="2" t="s">
        <v>1627</v>
      </c>
      <c r="T931" s="2">
        <v>502</v>
      </c>
      <c r="U931" s="2" t="s">
        <v>37</v>
      </c>
      <c r="V931" s="2" t="s">
        <v>66</v>
      </c>
      <c r="W931" s="2" t="s">
        <v>28</v>
      </c>
    </row>
    <row r="932" spans="1:23" x14ac:dyDescent="0.3">
      <c r="A932" s="2" t="s">
        <v>927</v>
      </c>
      <c r="B932" s="2" t="s">
        <v>61</v>
      </c>
      <c r="C932" s="2" t="s">
        <v>41</v>
      </c>
      <c r="D932" s="2" t="s">
        <v>32</v>
      </c>
      <c r="E932" s="2" t="s">
        <v>36</v>
      </c>
      <c r="F932" s="3">
        <v>44396</v>
      </c>
      <c r="G932" s="2" t="s">
        <v>1634</v>
      </c>
      <c r="H932" s="2" t="s">
        <v>1641</v>
      </c>
      <c r="I932" s="2">
        <v>2021</v>
      </c>
      <c r="J932" s="2" t="s">
        <v>1642</v>
      </c>
      <c r="K932" s="2" t="s">
        <v>1626</v>
      </c>
      <c r="L932" s="2">
        <v>59</v>
      </c>
      <c r="M932" s="2">
        <v>5</v>
      </c>
      <c r="N932" s="2">
        <v>3</v>
      </c>
      <c r="O932" s="2">
        <v>177</v>
      </c>
      <c r="P932" s="2">
        <v>2</v>
      </c>
      <c r="Q932" s="2">
        <v>295</v>
      </c>
      <c r="R932" s="2" t="s">
        <v>1656</v>
      </c>
      <c r="S932" s="2" t="s">
        <v>1627</v>
      </c>
      <c r="T932" s="2">
        <v>532</v>
      </c>
      <c r="U932" s="2" t="s">
        <v>37</v>
      </c>
      <c r="V932" s="2" t="s">
        <v>38</v>
      </c>
      <c r="W932" s="2" t="s">
        <v>59</v>
      </c>
    </row>
    <row r="933" spans="1:23" x14ac:dyDescent="0.3">
      <c r="A933" s="2" t="s">
        <v>928</v>
      </c>
      <c r="B933" s="2" t="s">
        <v>30</v>
      </c>
      <c r="C933" s="2" t="s">
        <v>50</v>
      </c>
      <c r="D933" s="2" t="s">
        <v>64</v>
      </c>
      <c r="E933" s="2" t="s">
        <v>57</v>
      </c>
      <c r="F933" s="3">
        <v>44397</v>
      </c>
      <c r="G933" s="2" t="s">
        <v>1623</v>
      </c>
      <c r="H933" s="2" t="s">
        <v>1641</v>
      </c>
      <c r="I933" s="2">
        <v>2021</v>
      </c>
      <c r="J933" s="2" t="s">
        <v>1642</v>
      </c>
      <c r="K933" s="2" t="s">
        <v>1626</v>
      </c>
      <c r="L933" s="2">
        <v>83</v>
      </c>
      <c r="M933" s="2">
        <v>25</v>
      </c>
      <c r="N933" s="2">
        <v>10</v>
      </c>
      <c r="O933" s="2">
        <v>830</v>
      </c>
      <c r="P933" s="2">
        <v>15</v>
      </c>
      <c r="Q933" s="2">
        <v>2075</v>
      </c>
      <c r="R933" s="2" t="s">
        <v>1656</v>
      </c>
      <c r="S933" s="2" t="s">
        <v>1627</v>
      </c>
      <c r="T933" s="2">
        <v>879</v>
      </c>
      <c r="U933" s="2" t="s">
        <v>26</v>
      </c>
      <c r="V933" s="2" t="s">
        <v>44</v>
      </c>
      <c r="W933" s="2" t="s">
        <v>28</v>
      </c>
    </row>
    <row r="934" spans="1:23" x14ac:dyDescent="0.3">
      <c r="A934" s="2" t="s">
        <v>929</v>
      </c>
      <c r="B934" s="2" t="s">
        <v>22</v>
      </c>
      <c r="C934" s="2" t="s">
        <v>52</v>
      </c>
      <c r="D934" s="2" t="s">
        <v>56</v>
      </c>
      <c r="E934" s="2" t="s">
        <v>25</v>
      </c>
      <c r="F934" s="3">
        <v>44398</v>
      </c>
      <c r="G934" s="2" t="s">
        <v>1628</v>
      </c>
      <c r="H934" s="2" t="s">
        <v>1641</v>
      </c>
      <c r="I934" s="2">
        <v>2021</v>
      </c>
      <c r="J934" s="2" t="s">
        <v>1642</v>
      </c>
      <c r="K934" s="2" t="s">
        <v>1626</v>
      </c>
      <c r="L934" s="2">
        <v>73</v>
      </c>
      <c r="M934" s="2">
        <v>10</v>
      </c>
      <c r="N934" s="2">
        <v>4</v>
      </c>
      <c r="O934" s="2">
        <v>292</v>
      </c>
      <c r="P934" s="2">
        <v>6</v>
      </c>
      <c r="Q934" s="2">
        <v>730</v>
      </c>
      <c r="R934" s="2" t="s">
        <v>1657</v>
      </c>
      <c r="S934" s="2" t="s">
        <v>1627</v>
      </c>
      <c r="T934" s="2">
        <v>636</v>
      </c>
      <c r="U934" s="2" t="s">
        <v>26</v>
      </c>
      <c r="V934" s="2" t="s">
        <v>44</v>
      </c>
      <c r="W934" s="2" t="s">
        <v>45</v>
      </c>
    </row>
    <row r="935" spans="1:23" x14ac:dyDescent="0.3">
      <c r="A935" s="2" t="s">
        <v>930</v>
      </c>
      <c r="B935" s="2" t="s">
        <v>22</v>
      </c>
      <c r="C935" s="2" t="s">
        <v>74</v>
      </c>
      <c r="D935" s="2" t="s">
        <v>56</v>
      </c>
      <c r="E935" s="2" t="s">
        <v>57</v>
      </c>
      <c r="F935" s="3">
        <v>44399</v>
      </c>
      <c r="G935" s="2" t="s">
        <v>1629</v>
      </c>
      <c r="H935" s="2" t="s">
        <v>1641</v>
      </c>
      <c r="I935" s="2">
        <v>2021</v>
      </c>
      <c r="J935" s="2" t="s">
        <v>1642</v>
      </c>
      <c r="K935" s="2" t="s">
        <v>1626</v>
      </c>
      <c r="L935" s="2">
        <v>20</v>
      </c>
      <c r="M935" s="2">
        <v>10</v>
      </c>
      <c r="N935" s="2">
        <v>4</v>
      </c>
      <c r="O935" s="2">
        <v>80</v>
      </c>
      <c r="P935" s="2">
        <v>6</v>
      </c>
      <c r="Q935" s="2">
        <v>200</v>
      </c>
      <c r="R935" s="2" t="s">
        <v>1656</v>
      </c>
      <c r="S935" s="2" t="s">
        <v>1627</v>
      </c>
      <c r="T935" s="2">
        <v>505</v>
      </c>
      <c r="U935" s="2" t="s">
        <v>26</v>
      </c>
      <c r="V935" s="2" t="s">
        <v>38</v>
      </c>
      <c r="W935" s="2" t="s">
        <v>28</v>
      </c>
    </row>
    <row r="936" spans="1:23" x14ac:dyDescent="0.3">
      <c r="A936" s="2" t="s">
        <v>931</v>
      </c>
      <c r="B936" s="2" t="s">
        <v>61</v>
      </c>
      <c r="C936" s="2" t="s">
        <v>74</v>
      </c>
      <c r="D936" s="2" t="s">
        <v>56</v>
      </c>
      <c r="E936" s="2" t="s">
        <v>48</v>
      </c>
      <c r="F936" s="3">
        <v>44400</v>
      </c>
      <c r="G936" s="2" t="s">
        <v>1630</v>
      </c>
      <c r="H936" s="2" t="s">
        <v>1641</v>
      </c>
      <c r="I936" s="2">
        <v>2021</v>
      </c>
      <c r="J936" s="2" t="s">
        <v>1642</v>
      </c>
      <c r="K936" s="2" t="s">
        <v>1626</v>
      </c>
      <c r="L936" s="2">
        <v>64</v>
      </c>
      <c r="M936" s="2">
        <v>10</v>
      </c>
      <c r="N936" s="2">
        <v>4</v>
      </c>
      <c r="O936" s="2">
        <v>256</v>
      </c>
      <c r="P936" s="2">
        <v>6</v>
      </c>
      <c r="Q936" s="2">
        <v>640</v>
      </c>
      <c r="R936" s="2" t="s">
        <v>1657</v>
      </c>
      <c r="S936" s="2" t="s">
        <v>1627</v>
      </c>
      <c r="T936" s="2">
        <v>495</v>
      </c>
      <c r="U936" s="2" t="s">
        <v>26</v>
      </c>
      <c r="V936" s="2" t="s">
        <v>27</v>
      </c>
      <c r="W936" s="2" t="s">
        <v>59</v>
      </c>
    </row>
    <row r="937" spans="1:23" x14ac:dyDescent="0.3">
      <c r="A937" s="2" t="s">
        <v>932</v>
      </c>
      <c r="B937" s="2" t="s">
        <v>40</v>
      </c>
      <c r="C937" s="2" t="s">
        <v>70</v>
      </c>
      <c r="D937" s="2" t="s">
        <v>42</v>
      </c>
      <c r="E937" s="2" t="s">
        <v>25</v>
      </c>
      <c r="F937" s="3">
        <v>44401</v>
      </c>
      <c r="G937" s="2" t="s">
        <v>1631</v>
      </c>
      <c r="H937" s="2" t="s">
        <v>1641</v>
      </c>
      <c r="I937" s="2">
        <v>2021</v>
      </c>
      <c r="J937" s="2" t="s">
        <v>1642</v>
      </c>
      <c r="K937" s="2" t="s">
        <v>1632</v>
      </c>
      <c r="L937" s="2">
        <v>49</v>
      </c>
      <c r="M937" s="2">
        <v>15</v>
      </c>
      <c r="N937" s="2">
        <v>5</v>
      </c>
      <c r="O937" s="2">
        <v>245</v>
      </c>
      <c r="P937" s="2">
        <v>10</v>
      </c>
      <c r="Q937" s="2">
        <v>735</v>
      </c>
      <c r="R937" s="2" t="s">
        <v>1657</v>
      </c>
      <c r="S937" s="2" t="s">
        <v>1627</v>
      </c>
      <c r="T937" s="2">
        <v>77</v>
      </c>
      <c r="U937" s="2" t="s">
        <v>37</v>
      </c>
      <c r="V937" s="2" t="s">
        <v>27</v>
      </c>
      <c r="W937" s="2" t="s">
        <v>45</v>
      </c>
    </row>
    <row r="938" spans="1:23" x14ac:dyDescent="0.3">
      <c r="A938" s="2" t="s">
        <v>933</v>
      </c>
      <c r="B938" s="2" t="s">
        <v>40</v>
      </c>
      <c r="C938" s="2" t="s">
        <v>70</v>
      </c>
      <c r="D938" s="2" t="s">
        <v>56</v>
      </c>
      <c r="E938" s="2" t="s">
        <v>48</v>
      </c>
      <c r="F938" s="3">
        <v>44402</v>
      </c>
      <c r="G938" s="2" t="s">
        <v>1633</v>
      </c>
      <c r="H938" s="2" t="s">
        <v>1641</v>
      </c>
      <c r="I938" s="2">
        <v>2021</v>
      </c>
      <c r="J938" s="2" t="s">
        <v>1642</v>
      </c>
      <c r="K938" s="2" t="s">
        <v>1632</v>
      </c>
      <c r="L938" s="2">
        <v>67</v>
      </c>
      <c r="M938" s="2">
        <v>10</v>
      </c>
      <c r="N938" s="2">
        <v>4</v>
      </c>
      <c r="O938" s="2">
        <v>268</v>
      </c>
      <c r="P938" s="2">
        <v>6</v>
      </c>
      <c r="Q938" s="2">
        <v>670</v>
      </c>
      <c r="R938" s="2" t="s">
        <v>1656</v>
      </c>
      <c r="S938" s="2" t="s">
        <v>1627</v>
      </c>
      <c r="T938" s="2">
        <v>337</v>
      </c>
      <c r="U938" s="2" t="s">
        <v>37</v>
      </c>
      <c r="V938" s="2" t="s">
        <v>66</v>
      </c>
      <c r="W938" s="2" t="s">
        <v>28</v>
      </c>
    </row>
    <row r="939" spans="1:23" x14ac:dyDescent="0.3">
      <c r="A939" s="2" t="s">
        <v>934</v>
      </c>
      <c r="B939" s="2" t="s">
        <v>22</v>
      </c>
      <c r="C939" s="2" t="s">
        <v>50</v>
      </c>
      <c r="D939" s="2" t="s">
        <v>35</v>
      </c>
      <c r="E939" s="2" t="s">
        <v>25</v>
      </c>
      <c r="F939" s="3">
        <v>44403</v>
      </c>
      <c r="G939" s="2" t="s">
        <v>1634</v>
      </c>
      <c r="H939" s="2" t="s">
        <v>1641</v>
      </c>
      <c r="I939" s="2">
        <v>2021</v>
      </c>
      <c r="J939" s="2" t="s">
        <v>1642</v>
      </c>
      <c r="K939" s="2" t="s">
        <v>1626</v>
      </c>
      <c r="L939" s="2">
        <v>44</v>
      </c>
      <c r="M939" s="2">
        <v>5</v>
      </c>
      <c r="N939" s="2">
        <v>2</v>
      </c>
      <c r="O939" s="2">
        <v>88</v>
      </c>
      <c r="P939" s="2">
        <v>3</v>
      </c>
      <c r="Q939" s="2">
        <v>220</v>
      </c>
      <c r="R939" s="2" t="s">
        <v>1656</v>
      </c>
      <c r="S939" s="2" t="s">
        <v>1627</v>
      </c>
      <c r="T939" s="2">
        <v>245</v>
      </c>
      <c r="U939" s="2" t="s">
        <v>26</v>
      </c>
      <c r="V939" s="2" t="s">
        <v>44</v>
      </c>
      <c r="W939" s="2" t="s">
        <v>59</v>
      </c>
    </row>
    <row r="940" spans="1:23" x14ac:dyDescent="0.3">
      <c r="A940" s="2" t="s">
        <v>935</v>
      </c>
      <c r="B940" s="2" t="s">
        <v>22</v>
      </c>
      <c r="C940" s="2" t="s">
        <v>74</v>
      </c>
      <c r="D940" s="2" t="s">
        <v>24</v>
      </c>
      <c r="E940" s="2" t="s">
        <v>25</v>
      </c>
      <c r="F940" s="3">
        <v>44404</v>
      </c>
      <c r="G940" s="2" t="s">
        <v>1623</v>
      </c>
      <c r="H940" s="2" t="s">
        <v>1641</v>
      </c>
      <c r="I940" s="2">
        <v>2021</v>
      </c>
      <c r="J940" s="2" t="s">
        <v>1642</v>
      </c>
      <c r="K940" s="2" t="s">
        <v>1626</v>
      </c>
      <c r="L940" s="2">
        <v>24</v>
      </c>
      <c r="M940" s="2">
        <v>5</v>
      </c>
      <c r="N940" s="2">
        <v>2</v>
      </c>
      <c r="O940" s="2">
        <v>48</v>
      </c>
      <c r="P940" s="2">
        <v>3</v>
      </c>
      <c r="Q940" s="2">
        <v>120</v>
      </c>
      <c r="R940" s="2" t="s">
        <v>1657</v>
      </c>
      <c r="S940" s="2" t="s">
        <v>1627</v>
      </c>
      <c r="T940" s="2">
        <v>107</v>
      </c>
      <c r="U940" s="2" t="s">
        <v>37</v>
      </c>
      <c r="V940" s="2" t="s">
        <v>27</v>
      </c>
      <c r="W940" s="2" t="s">
        <v>59</v>
      </c>
    </row>
    <row r="941" spans="1:23" x14ac:dyDescent="0.3">
      <c r="A941" s="2" t="s">
        <v>936</v>
      </c>
      <c r="B941" s="2" t="s">
        <v>30</v>
      </c>
      <c r="C941" s="2" t="s">
        <v>74</v>
      </c>
      <c r="D941" s="2" t="s">
        <v>32</v>
      </c>
      <c r="E941" s="2" t="s">
        <v>57</v>
      </c>
      <c r="F941" s="3">
        <v>44405</v>
      </c>
      <c r="G941" s="2" t="s">
        <v>1628</v>
      </c>
      <c r="H941" s="2" t="s">
        <v>1641</v>
      </c>
      <c r="I941" s="2">
        <v>2021</v>
      </c>
      <c r="J941" s="2" t="s">
        <v>1642</v>
      </c>
      <c r="K941" s="2" t="s">
        <v>1626</v>
      </c>
      <c r="L941" s="2">
        <v>72</v>
      </c>
      <c r="M941" s="2">
        <v>5</v>
      </c>
      <c r="N941" s="2">
        <v>3</v>
      </c>
      <c r="O941" s="2">
        <v>216</v>
      </c>
      <c r="P941" s="2">
        <v>2</v>
      </c>
      <c r="Q941" s="2">
        <v>360</v>
      </c>
      <c r="R941" s="2" t="s">
        <v>1657</v>
      </c>
      <c r="S941" s="2" t="s">
        <v>1627</v>
      </c>
      <c r="T941" s="2">
        <v>937</v>
      </c>
      <c r="U941" s="2" t="s">
        <v>37</v>
      </c>
      <c r="V941" s="2" t="s">
        <v>38</v>
      </c>
      <c r="W941" s="2" t="s">
        <v>45</v>
      </c>
    </row>
    <row r="942" spans="1:23" x14ac:dyDescent="0.3">
      <c r="A942" s="2" t="s">
        <v>937</v>
      </c>
      <c r="B942" s="2" t="s">
        <v>61</v>
      </c>
      <c r="C942" s="2" t="s">
        <v>50</v>
      </c>
      <c r="D942" s="2" t="s">
        <v>35</v>
      </c>
      <c r="E942" s="2" t="s">
        <v>25</v>
      </c>
      <c r="F942" s="3">
        <v>44406</v>
      </c>
      <c r="G942" s="2" t="s">
        <v>1629</v>
      </c>
      <c r="H942" s="2" t="s">
        <v>1641</v>
      </c>
      <c r="I942" s="2">
        <v>2021</v>
      </c>
      <c r="J942" s="2" t="s">
        <v>1642</v>
      </c>
      <c r="K942" s="2" t="s">
        <v>1626</v>
      </c>
      <c r="L942" s="2">
        <v>40</v>
      </c>
      <c r="M942" s="2">
        <v>5</v>
      </c>
      <c r="N942" s="2">
        <v>2</v>
      </c>
      <c r="O942" s="2">
        <v>80</v>
      </c>
      <c r="P942" s="2">
        <v>3</v>
      </c>
      <c r="Q942" s="2">
        <v>200</v>
      </c>
      <c r="R942" s="2" t="s">
        <v>1656</v>
      </c>
      <c r="S942" s="2" t="s">
        <v>1627</v>
      </c>
      <c r="T942" s="2">
        <v>464</v>
      </c>
      <c r="U942" s="2" t="s">
        <v>26</v>
      </c>
      <c r="V942" s="2" t="s">
        <v>44</v>
      </c>
      <c r="W942" s="2" t="s">
        <v>45</v>
      </c>
    </row>
    <row r="943" spans="1:23" x14ac:dyDescent="0.3">
      <c r="A943" s="2" t="s">
        <v>938</v>
      </c>
      <c r="B943" s="2" t="s">
        <v>61</v>
      </c>
      <c r="C943" s="2" t="s">
        <v>41</v>
      </c>
      <c r="D943" s="2" t="s">
        <v>56</v>
      </c>
      <c r="E943" s="2" t="s">
        <v>57</v>
      </c>
      <c r="F943" s="3">
        <v>44407</v>
      </c>
      <c r="G943" s="2" t="s">
        <v>1630</v>
      </c>
      <c r="H943" s="2" t="s">
        <v>1641</v>
      </c>
      <c r="I943" s="2">
        <v>2021</v>
      </c>
      <c r="J943" s="2" t="s">
        <v>1642</v>
      </c>
      <c r="K943" s="2" t="s">
        <v>1626</v>
      </c>
      <c r="L943" s="2">
        <v>78</v>
      </c>
      <c r="M943" s="2">
        <v>10</v>
      </c>
      <c r="N943" s="2">
        <v>4</v>
      </c>
      <c r="O943" s="2">
        <v>312</v>
      </c>
      <c r="P943" s="2">
        <v>6</v>
      </c>
      <c r="Q943" s="2">
        <v>780</v>
      </c>
      <c r="R943" s="2" t="s">
        <v>1656</v>
      </c>
      <c r="S943" s="2" t="s">
        <v>1627</v>
      </c>
      <c r="T943" s="2">
        <v>108</v>
      </c>
      <c r="U943" s="2" t="s">
        <v>26</v>
      </c>
      <c r="V943" s="2" t="s">
        <v>38</v>
      </c>
      <c r="W943" s="2" t="s">
        <v>28</v>
      </c>
    </row>
    <row r="944" spans="1:23" x14ac:dyDescent="0.3">
      <c r="A944" s="2" t="s">
        <v>939</v>
      </c>
      <c r="B944" s="2" t="s">
        <v>40</v>
      </c>
      <c r="C944" s="2" t="s">
        <v>50</v>
      </c>
      <c r="D944" s="2" t="s">
        <v>24</v>
      </c>
      <c r="E944" s="2" t="s">
        <v>36</v>
      </c>
      <c r="F944" s="3">
        <v>44408</v>
      </c>
      <c r="G944" s="2" t="s">
        <v>1631</v>
      </c>
      <c r="H944" s="2" t="s">
        <v>1641</v>
      </c>
      <c r="I944" s="2">
        <v>2021</v>
      </c>
      <c r="J944" s="2" t="s">
        <v>1642</v>
      </c>
      <c r="K944" s="2" t="s">
        <v>1632</v>
      </c>
      <c r="L944" s="2">
        <v>97</v>
      </c>
      <c r="M944" s="2">
        <v>5</v>
      </c>
      <c r="N944" s="2">
        <v>2</v>
      </c>
      <c r="O944" s="2">
        <v>194</v>
      </c>
      <c r="P944" s="2">
        <v>3</v>
      </c>
      <c r="Q944" s="2">
        <v>485</v>
      </c>
      <c r="R944" s="2" t="s">
        <v>1656</v>
      </c>
      <c r="S944" s="2" t="s">
        <v>1627</v>
      </c>
      <c r="T944" s="2">
        <v>795</v>
      </c>
      <c r="U944" s="2" t="s">
        <v>37</v>
      </c>
      <c r="V944" s="2" t="s">
        <v>66</v>
      </c>
      <c r="W944" s="2" t="s">
        <v>28</v>
      </c>
    </row>
    <row r="945" spans="1:23" x14ac:dyDescent="0.3">
      <c r="A945" s="2" t="s">
        <v>940</v>
      </c>
      <c r="B945" s="2" t="s">
        <v>61</v>
      </c>
      <c r="C945" s="2" t="s">
        <v>68</v>
      </c>
      <c r="D945" s="2" t="s">
        <v>24</v>
      </c>
      <c r="E945" s="2" t="s">
        <v>43</v>
      </c>
      <c r="F945" s="3">
        <v>44409</v>
      </c>
      <c r="G945" s="2" t="s">
        <v>1633</v>
      </c>
      <c r="H945" s="2" t="s">
        <v>1643</v>
      </c>
      <c r="I945" s="2">
        <v>2021</v>
      </c>
      <c r="J945" s="2" t="s">
        <v>1642</v>
      </c>
      <c r="K945" s="2" t="s">
        <v>1632</v>
      </c>
      <c r="L945" s="2">
        <v>35</v>
      </c>
      <c r="M945" s="2">
        <v>5</v>
      </c>
      <c r="N945" s="2">
        <v>2</v>
      </c>
      <c r="O945" s="2">
        <v>70</v>
      </c>
      <c r="P945" s="2">
        <v>3</v>
      </c>
      <c r="Q945" s="2">
        <v>175</v>
      </c>
      <c r="R945" s="2" t="s">
        <v>1656</v>
      </c>
      <c r="S945" s="2" t="s">
        <v>1627</v>
      </c>
      <c r="T945" s="2">
        <v>490</v>
      </c>
      <c r="U945" s="2" t="s">
        <v>37</v>
      </c>
      <c r="V945" s="2" t="s">
        <v>27</v>
      </c>
      <c r="W945" s="2" t="s">
        <v>28</v>
      </c>
    </row>
    <row r="946" spans="1:23" x14ac:dyDescent="0.3">
      <c r="A946" s="2" t="s">
        <v>941</v>
      </c>
      <c r="B946" s="2" t="s">
        <v>30</v>
      </c>
      <c r="C946" s="2" t="s">
        <v>50</v>
      </c>
      <c r="D946" s="2" t="s">
        <v>56</v>
      </c>
      <c r="E946" s="2" t="s">
        <v>36</v>
      </c>
      <c r="F946" s="3">
        <v>44410</v>
      </c>
      <c r="G946" s="2" t="s">
        <v>1634</v>
      </c>
      <c r="H946" s="2" t="s">
        <v>1643</v>
      </c>
      <c r="I946" s="2">
        <v>2021</v>
      </c>
      <c r="J946" s="2" t="s">
        <v>1642</v>
      </c>
      <c r="K946" s="2" t="s">
        <v>1626</v>
      </c>
      <c r="L946" s="2">
        <v>79</v>
      </c>
      <c r="M946" s="2">
        <v>10</v>
      </c>
      <c r="N946" s="2">
        <v>4</v>
      </c>
      <c r="O946" s="2">
        <v>316</v>
      </c>
      <c r="P946" s="2">
        <v>6</v>
      </c>
      <c r="Q946" s="2">
        <v>790</v>
      </c>
      <c r="R946" s="2" t="s">
        <v>1657</v>
      </c>
      <c r="S946" s="2" t="s">
        <v>1627</v>
      </c>
      <c r="T946" s="2">
        <v>83</v>
      </c>
      <c r="U946" s="2" t="s">
        <v>37</v>
      </c>
      <c r="V946" s="2" t="s">
        <v>27</v>
      </c>
      <c r="W946" s="2" t="s">
        <v>28</v>
      </c>
    </row>
    <row r="947" spans="1:23" x14ac:dyDescent="0.3">
      <c r="A947" s="2" t="s">
        <v>942</v>
      </c>
      <c r="B947" s="2" t="s">
        <v>22</v>
      </c>
      <c r="C947" s="2" t="s">
        <v>31</v>
      </c>
      <c r="D947" s="2" t="s">
        <v>24</v>
      </c>
      <c r="E947" s="2" t="s">
        <v>36</v>
      </c>
      <c r="F947" s="3">
        <v>44411</v>
      </c>
      <c r="G947" s="2" t="s">
        <v>1623</v>
      </c>
      <c r="H947" s="2" t="s">
        <v>1643</v>
      </c>
      <c r="I947" s="2">
        <v>2021</v>
      </c>
      <c r="J947" s="2" t="s">
        <v>1642</v>
      </c>
      <c r="K947" s="2" t="s">
        <v>1626</v>
      </c>
      <c r="L947" s="2">
        <v>16</v>
      </c>
      <c r="M947" s="2">
        <v>5</v>
      </c>
      <c r="N947" s="2">
        <v>2</v>
      </c>
      <c r="O947" s="2">
        <v>32</v>
      </c>
      <c r="P947" s="2">
        <v>3</v>
      </c>
      <c r="Q947" s="2">
        <v>80</v>
      </c>
      <c r="R947" s="2" t="s">
        <v>1656</v>
      </c>
      <c r="S947" s="2" t="s">
        <v>1627</v>
      </c>
      <c r="T947" s="2">
        <v>889</v>
      </c>
      <c r="U947" s="2" t="s">
        <v>26</v>
      </c>
      <c r="V947" s="2" t="s">
        <v>44</v>
      </c>
      <c r="W947" s="2" t="s">
        <v>59</v>
      </c>
    </row>
    <row r="948" spans="1:23" x14ac:dyDescent="0.3">
      <c r="A948" s="2" t="s">
        <v>943</v>
      </c>
      <c r="B948" s="2" t="s">
        <v>30</v>
      </c>
      <c r="C948" s="2" t="s">
        <v>34</v>
      </c>
      <c r="D948" s="2" t="s">
        <v>42</v>
      </c>
      <c r="E948" s="2" t="s">
        <v>57</v>
      </c>
      <c r="F948" s="3">
        <v>44412</v>
      </c>
      <c r="G948" s="2" t="s">
        <v>1628</v>
      </c>
      <c r="H948" s="2" t="s">
        <v>1643</v>
      </c>
      <c r="I948" s="2">
        <v>2021</v>
      </c>
      <c r="J948" s="2" t="s">
        <v>1642</v>
      </c>
      <c r="K948" s="2" t="s">
        <v>1626</v>
      </c>
      <c r="L948" s="2">
        <v>30</v>
      </c>
      <c r="M948" s="2">
        <v>15</v>
      </c>
      <c r="N948" s="2">
        <v>5</v>
      </c>
      <c r="O948" s="2">
        <v>150</v>
      </c>
      <c r="P948" s="2">
        <v>10</v>
      </c>
      <c r="Q948" s="2">
        <v>450</v>
      </c>
      <c r="R948" s="2" t="s">
        <v>1656</v>
      </c>
      <c r="S948" s="2" t="s">
        <v>1627</v>
      </c>
      <c r="T948" s="2">
        <v>611</v>
      </c>
      <c r="U948" s="2" t="s">
        <v>26</v>
      </c>
      <c r="V948" s="2" t="s">
        <v>27</v>
      </c>
      <c r="W948" s="2" t="s">
        <v>45</v>
      </c>
    </row>
    <row r="949" spans="1:23" x14ac:dyDescent="0.3">
      <c r="A949" s="2" t="s">
        <v>320</v>
      </c>
      <c r="B949" s="2" t="s">
        <v>30</v>
      </c>
      <c r="C949" s="2" t="s">
        <v>68</v>
      </c>
      <c r="D949" s="2" t="s">
        <v>47</v>
      </c>
      <c r="E949" s="2" t="s">
        <v>36</v>
      </c>
      <c r="F949" s="3">
        <v>44413</v>
      </c>
      <c r="G949" s="2" t="s">
        <v>1629</v>
      </c>
      <c r="H949" s="2" t="s">
        <v>1643</v>
      </c>
      <c r="I949" s="2">
        <v>2021</v>
      </c>
      <c r="J949" s="2" t="s">
        <v>1642</v>
      </c>
      <c r="K949" s="2" t="s">
        <v>1626</v>
      </c>
      <c r="L949" s="2">
        <v>94</v>
      </c>
      <c r="M949" s="2">
        <v>40</v>
      </c>
      <c r="N949" s="2">
        <v>7</v>
      </c>
      <c r="O949" s="2">
        <v>658</v>
      </c>
      <c r="P949" s="2">
        <v>33</v>
      </c>
      <c r="Q949" s="2">
        <v>3760</v>
      </c>
      <c r="R949" s="2" t="s">
        <v>1656</v>
      </c>
      <c r="S949" s="2" t="s">
        <v>1627</v>
      </c>
      <c r="T949" s="2">
        <v>698</v>
      </c>
      <c r="U949" s="2" t="s">
        <v>26</v>
      </c>
      <c r="V949" s="2" t="s">
        <v>66</v>
      </c>
      <c r="W949" s="2" t="s">
        <v>28</v>
      </c>
    </row>
    <row r="950" spans="1:23" x14ac:dyDescent="0.3">
      <c r="A950" s="2" t="s">
        <v>944</v>
      </c>
      <c r="B950" s="2" t="s">
        <v>30</v>
      </c>
      <c r="C950" s="2" t="s">
        <v>50</v>
      </c>
      <c r="D950" s="2" t="s">
        <v>42</v>
      </c>
      <c r="E950" s="2" t="s">
        <v>48</v>
      </c>
      <c r="F950" s="3">
        <v>44414</v>
      </c>
      <c r="G950" s="2" t="s">
        <v>1630</v>
      </c>
      <c r="H950" s="2" t="s">
        <v>1643</v>
      </c>
      <c r="I950" s="2">
        <v>2021</v>
      </c>
      <c r="J950" s="2" t="s">
        <v>1642</v>
      </c>
      <c r="K950" s="2" t="s">
        <v>1626</v>
      </c>
      <c r="L950" s="2">
        <v>56</v>
      </c>
      <c r="M950" s="2">
        <v>15</v>
      </c>
      <c r="N950" s="2">
        <v>5</v>
      </c>
      <c r="O950" s="2">
        <v>280</v>
      </c>
      <c r="P950" s="2">
        <v>10</v>
      </c>
      <c r="Q950" s="2">
        <v>840</v>
      </c>
      <c r="R950" s="2" t="s">
        <v>1657</v>
      </c>
      <c r="S950" s="2" t="s">
        <v>1627</v>
      </c>
      <c r="T950" s="2">
        <v>385</v>
      </c>
      <c r="U950" s="2" t="s">
        <v>37</v>
      </c>
      <c r="V950" s="2" t="s">
        <v>38</v>
      </c>
      <c r="W950" s="2" t="s">
        <v>28</v>
      </c>
    </row>
    <row r="951" spans="1:23" x14ac:dyDescent="0.3">
      <c r="A951" s="2" t="s">
        <v>646</v>
      </c>
      <c r="B951" s="2" t="s">
        <v>40</v>
      </c>
      <c r="C951" s="2" t="s">
        <v>41</v>
      </c>
      <c r="D951" s="2" t="s">
        <v>56</v>
      </c>
      <c r="E951" s="2" t="s">
        <v>48</v>
      </c>
      <c r="F951" s="3">
        <v>44415</v>
      </c>
      <c r="G951" s="2" t="s">
        <v>1631</v>
      </c>
      <c r="H951" s="2" t="s">
        <v>1643</v>
      </c>
      <c r="I951" s="2">
        <v>2021</v>
      </c>
      <c r="J951" s="2" t="s">
        <v>1642</v>
      </c>
      <c r="K951" s="2" t="s">
        <v>1632</v>
      </c>
      <c r="L951" s="2">
        <v>12</v>
      </c>
      <c r="M951" s="2">
        <v>10</v>
      </c>
      <c r="N951" s="2">
        <v>4</v>
      </c>
      <c r="O951" s="2">
        <v>48</v>
      </c>
      <c r="P951" s="2">
        <v>6</v>
      </c>
      <c r="Q951" s="2">
        <v>120</v>
      </c>
      <c r="R951" s="2" t="s">
        <v>1657</v>
      </c>
      <c r="S951" s="2" t="s">
        <v>1627</v>
      </c>
      <c r="T951" s="2">
        <v>751</v>
      </c>
      <c r="U951" s="2" t="s">
        <v>26</v>
      </c>
      <c r="V951" s="2" t="s">
        <v>66</v>
      </c>
      <c r="W951" s="2" t="s">
        <v>28</v>
      </c>
    </row>
    <row r="952" spans="1:23" x14ac:dyDescent="0.3">
      <c r="A952" s="2" t="s">
        <v>945</v>
      </c>
      <c r="B952" s="2" t="s">
        <v>40</v>
      </c>
      <c r="C952" s="2" t="s">
        <v>74</v>
      </c>
      <c r="D952" s="2" t="s">
        <v>64</v>
      </c>
      <c r="E952" s="2" t="s">
        <v>48</v>
      </c>
      <c r="F952" s="3">
        <v>44416</v>
      </c>
      <c r="G952" s="2" t="s">
        <v>1633</v>
      </c>
      <c r="H952" s="2" t="s">
        <v>1643</v>
      </c>
      <c r="I952" s="2">
        <v>2021</v>
      </c>
      <c r="J952" s="2" t="s">
        <v>1642</v>
      </c>
      <c r="K952" s="2" t="s">
        <v>1632</v>
      </c>
      <c r="L952" s="2">
        <v>86</v>
      </c>
      <c r="M952" s="2">
        <v>25</v>
      </c>
      <c r="N952" s="2">
        <v>10</v>
      </c>
      <c r="O952" s="2">
        <v>860</v>
      </c>
      <c r="P952" s="2">
        <v>15</v>
      </c>
      <c r="Q952" s="2">
        <v>2150</v>
      </c>
      <c r="R952" s="2" t="s">
        <v>1656</v>
      </c>
      <c r="S952" s="2" t="s">
        <v>1627</v>
      </c>
      <c r="T952" s="2">
        <v>97</v>
      </c>
      <c r="U952" s="2" t="s">
        <v>37</v>
      </c>
      <c r="V952" s="2" t="s">
        <v>66</v>
      </c>
      <c r="W952" s="2" t="s">
        <v>59</v>
      </c>
    </row>
    <row r="953" spans="1:23" x14ac:dyDescent="0.3">
      <c r="A953" s="2" t="s">
        <v>946</v>
      </c>
      <c r="B953" s="2" t="s">
        <v>40</v>
      </c>
      <c r="C953" s="2" t="s">
        <v>31</v>
      </c>
      <c r="D953" s="2" t="s">
        <v>56</v>
      </c>
      <c r="E953" s="2" t="s">
        <v>53</v>
      </c>
      <c r="F953" s="3">
        <v>44417</v>
      </c>
      <c r="G953" s="2" t="s">
        <v>1634</v>
      </c>
      <c r="H953" s="2" t="s">
        <v>1643</v>
      </c>
      <c r="I953" s="2">
        <v>2021</v>
      </c>
      <c r="J953" s="2" t="s">
        <v>1642</v>
      </c>
      <c r="K953" s="2" t="s">
        <v>1626</v>
      </c>
      <c r="L953" s="2">
        <v>13</v>
      </c>
      <c r="M953" s="2">
        <v>10</v>
      </c>
      <c r="N953" s="2">
        <v>4</v>
      </c>
      <c r="O953" s="2">
        <v>52</v>
      </c>
      <c r="P953" s="2">
        <v>6</v>
      </c>
      <c r="Q953" s="2">
        <v>130</v>
      </c>
      <c r="R953" s="2" t="s">
        <v>1656</v>
      </c>
      <c r="S953" s="2" t="s">
        <v>1627</v>
      </c>
      <c r="T953" s="2">
        <v>449</v>
      </c>
      <c r="U953" s="2" t="s">
        <v>37</v>
      </c>
      <c r="V953" s="2" t="s">
        <v>38</v>
      </c>
      <c r="W953" s="2" t="s">
        <v>28</v>
      </c>
    </row>
    <row r="954" spans="1:23" x14ac:dyDescent="0.3">
      <c r="A954" s="2" t="s">
        <v>947</v>
      </c>
      <c r="B954" s="2" t="s">
        <v>30</v>
      </c>
      <c r="C954" s="2" t="s">
        <v>50</v>
      </c>
      <c r="D954" s="2" t="s">
        <v>24</v>
      </c>
      <c r="E954" s="2" t="s">
        <v>36</v>
      </c>
      <c r="F954" s="3">
        <v>44418</v>
      </c>
      <c r="G954" s="2" t="s">
        <v>1623</v>
      </c>
      <c r="H954" s="2" t="s">
        <v>1643</v>
      </c>
      <c r="I954" s="2">
        <v>2021</v>
      </c>
      <c r="J954" s="2" t="s">
        <v>1642</v>
      </c>
      <c r="K954" s="2" t="s">
        <v>1626</v>
      </c>
      <c r="L954" s="2">
        <v>84</v>
      </c>
      <c r="M954" s="2">
        <v>5</v>
      </c>
      <c r="N954" s="2">
        <v>2</v>
      </c>
      <c r="O954" s="2">
        <v>168</v>
      </c>
      <c r="P954" s="2">
        <v>3</v>
      </c>
      <c r="Q954" s="2">
        <v>420</v>
      </c>
      <c r="R954" s="2" t="s">
        <v>1657</v>
      </c>
      <c r="S954" s="2" t="s">
        <v>1627</v>
      </c>
      <c r="T954" s="2">
        <v>798</v>
      </c>
      <c r="U954" s="2" t="s">
        <v>26</v>
      </c>
      <c r="V954" s="2" t="s">
        <v>27</v>
      </c>
      <c r="W954" s="2" t="s">
        <v>28</v>
      </c>
    </row>
    <row r="955" spans="1:23" x14ac:dyDescent="0.3">
      <c r="A955" s="2" t="s">
        <v>948</v>
      </c>
      <c r="B955" s="2" t="s">
        <v>22</v>
      </c>
      <c r="C955" s="2" t="s">
        <v>68</v>
      </c>
      <c r="D955" s="2" t="s">
        <v>64</v>
      </c>
      <c r="E955" s="2" t="s">
        <v>43</v>
      </c>
      <c r="F955" s="3">
        <v>44419</v>
      </c>
      <c r="G955" s="2" t="s">
        <v>1628</v>
      </c>
      <c r="H955" s="2" t="s">
        <v>1643</v>
      </c>
      <c r="I955" s="2">
        <v>2021</v>
      </c>
      <c r="J955" s="2" t="s">
        <v>1642</v>
      </c>
      <c r="K955" s="2" t="s">
        <v>1626</v>
      </c>
      <c r="L955" s="2">
        <v>66</v>
      </c>
      <c r="M955" s="2">
        <v>25</v>
      </c>
      <c r="N955" s="2">
        <v>10</v>
      </c>
      <c r="O955" s="2">
        <v>660</v>
      </c>
      <c r="P955" s="2">
        <v>15</v>
      </c>
      <c r="Q955" s="2">
        <v>1650</v>
      </c>
      <c r="R955" s="2" t="s">
        <v>1657</v>
      </c>
      <c r="S955" s="2" t="s">
        <v>1627</v>
      </c>
      <c r="T955" s="2">
        <v>134</v>
      </c>
      <c r="U955" s="2" t="s">
        <v>37</v>
      </c>
      <c r="V955" s="2" t="s">
        <v>44</v>
      </c>
      <c r="W955" s="2" t="s">
        <v>28</v>
      </c>
    </row>
    <row r="956" spans="1:23" x14ac:dyDescent="0.3">
      <c r="A956" s="2" t="s">
        <v>949</v>
      </c>
      <c r="B956" s="2" t="s">
        <v>30</v>
      </c>
      <c r="C956" s="2" t="s">
        <v>74</v>
      </c>
      <c r="D956" s="2" t="s">
        <v>56</v>
      </c>
      <c r="E956" s="2" t="s">
        <v>48</v>
      </c>
      <c r="F956" s="3">
        <v>44420</v>
      </c>
      <c r="G956" s="2" t="s">
        <v>1629</v>
      </c>
      <c r="H956" s="2" t="s">
        <v>1643</v>
      </c>
      <c r="I956" s="2">
        <v>2021</v>
      </c>
      <c r="J956" s="2" t="s">
        <v>1642</v>
      </c>
      <c r="K956" s="2" t="s">
        <v>1626</v>
      </c>
      <c r="L956" s="2">
        <v>69</v>
      </c>
      <c r="M956" s="2">
        <v>10</v>
      </c>
      <c r="N956" s="2">
        <v>4</v>
      </c>
      <c r="O956" s="2">
        <v>276</v>
      </c>
      <c r="P956" s="2">
        <v>6</v>
      </c>
      <c r="Q956" s="2">
        <v>690</v>
      </c>
      <c r="R956" s="2" t="s">
        <v>1657</v>
      </c>
      <c r="S956" s="2" t="s">
        <v>1627</v>
      </c>
      <c r="T956" s="2">
        <v>918</v>
      </c>
      <c r="U956" s="2" t="s">
        <v>26</v>
      </c>
      <c r="V956" s="2" t="s">
        <v>27</v>
      </c>
      <c r="W956" s="2" t="s">
        <v>45</v>
      </c>
    </row>
    <row r="957" spans="1:23" x14ac:dyDescent="0.3">
      <c r="A957" s="2" t="s">
        <v>950</v>
      </c>
      <c r="B957" s="2" t="s">
        <v>22</v>
      </c>
      <c r="C957" s="2" t="s">
        <v>74</v>
      </c>
      <c r="D957" s="2" t="s">
        <v>24</v>
      </c>
      <c r="E957" s="2" t="s">
        <v>25</v>
      </c>
      <c r="F957" s="3">
        <v>44421</v>
      </c>
      <c r="G957" s="2" t="s">
        <v>1630</v>
      </c>
      <c r="H957" s="2" t="s">
        <v>1643</v>
      </c>
      <c r="I957" s="2">
        <v>2021</v>
      </c>
      <c r="J957" s="2" t="s">
        <v>1642</v>
      </c>
      <c r="K957" s="2" t="s">
        <v>1626</v>
      </c>
      <c r="L957" s="2">
        <v>38</v>
      </c>
      <c r="M957" s="2">
        <v>5</v>
      </c>
      <c r="N957" s="2">
        <v>2</v>
      </c>
      <c r="O957" s="2">
        <v>76</v>
      </c>
      <c r="P957" s="2">
        <v>3</v>
      </c>
      <c r="Q957" s="2">
        <v>190</v>
      </c>
      <c r="R957" s="2" t="s">
        <v>1657</v>
      </c>
      <c r="S957" s="2" t="s">
        <v>1627</v>
      </c>
      <c r="T957" s="2">
        <v>654</v>
      </c>
      <c r="U957" s="2" t="s">
        <v>26</v>
      </c>
      <c r="V957" s="2" t="s">
        <v>44</v>
      </c>
      <c r="W957" s="2" t="s">
        <v>28</v>
      </c>
    </row>
    <row r="958" spans="1:23" x14ac:dyDescent="0.3">
      <c r="A958" s="2" t="s">
        <v>951</v>
      </c>
      <c r="B958" s="2" t="s">
        <v>30</v>
      </c>
      <c r="C958" s="2" t="s">
        <v>70</v>
      </c>
      <c r="D958" s="2" t="s">
        <v>47</v>
      </c>
      <c r="E958" s="2" t="s">
        <v>36</v>
      </c>
      <c r="F958" s="3">
        <v>44422</v>
      </c>
      <c r="G958" s="2" t="s">
        <v>1631</v>
      </c>
      <c r="H958" s="2" t="s">
        <v>1643</v>
      </c>
      <c r="I958" s="2">
        <v>2021</v>
      </c>
      <c r="J958" s="2" t="s">
        <v>1642</v>
      </c>
      <c r="K958" s="2" t="s">
        <v>1632</v>
      </c>
      <c r="L958" s="2">
        <v>35</v>
      </c>
      <c r="M958" s="2">
        <v>40</v>
      </c>
      <c r="N958" s="2">
        <v>7</v>
      </c>
      <c r="O958" s="2">
        <v>245</v>
      </c>
      <c r="P958" s="2">
        <v>33</v>
      </c>
      <c r="Q958" s="2">
        <v>1400</v>
      </c>
      <c r="R958" s="2" t="s">
        <v>1656</v>
      </c>
      <c r="S958" s="2" t="s">
        <v>1627</v>
      </c>
      <c r="T958" s="2">
        <v>24</v>
      </c>
      <c r="U958" s="2" t="s">
        <v>37</v>
      </c>
      <c r="V958" s="2" t="s">
        <v>66</v>
      </c>
      <c r="W958" s="2" t="s">
        <v>45</v>
      </c>
    </row>
    <row r="959" spans="1:23" x14ac:dyDescent="0.3">
      <c r="A959" s="2" t="s">
        <v>952</v>
      </c>
      <c r="B959" s="2" t="s">
        <v>22</v>
      </c>
      <c r="C959" s="2" t="s">
        <v>68</v>
      </c>
      <c r="D959" s="2" t="s">
        <v>47</v>
      </c>
      <c r="E959" s="2" t="s">
        <v>48</v>
      </c>
      <c r="F959" s="3">
        <v>44423</v>
      </c>
      <c r="G959" s="2" t="s">
        <v>1633</v>
      </c>
      <c r="H959" s="2" t="s">
        <v>1643</v>
      </c>
      <c r="I959" s="2">
        <v>2021</v>
      </c>
      <c r="J959" s="2" t="s">
        <v>1642</v>
      </c>
      <c r="K959" s="2" t="s">
        <v>1632</v>
      </c>
      <c r="L959" s="2">
        <v>91</v>
      </c>
      <c r="M959" s="2">
        <v>40</v>
      </c>
      <c r="N959" s="2">
        <v>7</v>
      </c>
      <c r="O959" s="2">
        <v>637</v>
      </c>
      <c r="P959" s="2">
        <v>33</v>
      </c>
      <c r="Q959" s="2">
        <v>3640</v>
      </c>
      <c r="R959" s="2" t="s">
        <v>1657</v>
      </c>
      <c r="S959" s="2" t="s">
        <v>1627</v>
      </c>
      <c r="T959" s="2">
        <v>120</v>
      </c>
      <c r="U959" s="2" t="s">
        <v>26</v>
      </c>
      <c r="V959" s="2" t="s">
        <v>66</v>
      </c>
      <c r="W959" s="2" t="s">
        <v>28</v>
      </c>
    </row>
    <row r="960" spans="1:23" x14ac:dyDescent="0.3">
      <c r="A960" s="2" t="s">
        <v>953</v>
      </c>
      <c r="B960" s="2" t="s">
        <v>40</v>
      </c>
      <c r="C960" s="2" t="s">
        <v>74</v>
      </c>
      <c r="D960" s="2" t="s">
        <v>42</v>
      </c>
      <c r="E960" s="2" t="s">
        <v>36</v>
      </c>
      <c r="F960" s="3">
        <v>44424</v>
      </c>
      <c r="G960" s="2" t="s">
        <v>1634</v>
      </c>
      <c r="H960" s="2" t="s">
        <v>1643</v>
      </c>
      <c r="I960" s="2">
        <v>2021</v>
      </c>
      <c r="J960" s="2" t="s">
        <v>1642</v>
      </c>
      <c r="K960" s="2" t="s">
        <v>1626</v>
      </c>
      <c r="L960" s="2">
        <v>79</v>
      </c>
      <c r="M960" s="2">
        <v>15</v>
      </c>
      <c r="N960" s="2">
        <v>5</v>
      </c>
      <c r="O960" s="2">
        <v>395</v>
      </c>
      <c r="P960" s="2">
        <v>10</v>
      </c>
      <c r="Q960" s="2">
        <v>1185</v>
      </c>
      <c r="R960" s="2" t="s">
        <v>1656</v>
      </c>
      <c r="S960" s="2" t="s">
        <v>1627</v>
      </c>
      <c r="T960" s="2">
        <v>255</v>
      </c>
      <c r="U960" s="2" t="s">
        <v>26</v>
      </c>
      <c r="V960" s="2" t="s">
        <v>44</v>
      </c>
      <c r="W960" s="2" t="s">
        <v>45</v>
      </c>
    </row>
    <row r="961" spans="1:23" x14ac:dyDescent="0.3">
      <c r="A961" s="2" t="s">
        <v>954</v>
      </c>
      <c r="B961" s="2" t="s">
        <v>61</v>
      </c>
      <c r="C961" s="2" t="s">
        <v>31</v>
      </c>
      <c r="D961" s="2" t="s">
        <v>35</v>
      </c>
      <c r="E961" s="2" t="s">
        <v>53</v>
      </c>
      <c r="F961" s="3">
        <v>44425</v>
      </c>
      <c r="G961" s="2" t="s">
        <v>1623</v>
      </c>
      <c r="H961" s="2" t="s">
        <v>1643</v>
      </c>
      <c r="I961" s="2">
        <v>2021</v>
      </c>
      <c r="J961" s="2" t="s">
        <v>1642</v>
      </c>
      <c r="K961" s="2" t="s">
        <v>1626</v>
      </c>
      <c r="L961" s="2">
        <v>83</v>
      </c>
      <c r="M961" s="2">
        <v>5</v>
      </c>
      <c r="N961" s="2">
        <v>2</v>
      </c>
      <c r="O961" s="2">
        <v>166</v>
      </c>
      <c r="P961" s="2">
        <v>3</v>
      </c>
      <c r="Q961" s="2">
        <v>415</v>
      </c>
      <c r="R961" s="2" t="s">
        <v>1657</v>
      </c>
      <c r="S961" s="2" t="s">
        <v>1627</v>
      </c>
      <c r="T961" s="2">
        <v>137</v>
      </c>
      <c r="U961" s="2" t="s">
        <v>37</v>
      </c>
      <c r="V961" s="2" t="s">
        <v>27</v>
      </c>
      <c r="W961" s="2" t="s">
        <v>59</v>
      </c>
    </row>
    <row r="962" spans="1:23" x14ac:dyDescent="0.3">
      <c r="A962" s="2" t="s">
        <v>955</v>
      </c>
      <c r="B962" s="2" t="s">
        <v>40</v>
      </c>
      <c r="C962" s="2" t="s">
        <v>34</v>
      </c>
      <c r="D962" s="2" t="s">
        <v>32</v>
      </c>
      <c r="E962" s="2" t="s">
        <v>57</v>
      </c>
      <c r="F962" s="3">
        <v>44426</v>
      </c>
      <c r="G962" s="2" t="s">
        <v>1628</v>
      </c>
      <c r="H962" s="2" t="s">
        <v>1643</v>
      </c>
      <c r="I962" s="2">
        <v>2021</v>
      </c>
      <c r="J962" s="2" t="s">
        <v>1642</v>
      </c>
      <c r="K962" s="2" t="s">
        <v>1626</v>
      </c>
      <c r="L962" s="2">
        <v>33</v>
      </c>
      <c r="M962" s="2">
        <v>5</v>
      </c>
      <c r="N962" s="2">
        <v>3</v>
      </c>
      <c r="O962" s="2">
        <v>99</v>
      </c>
      <c r="P962" s="2">
        <v>2</v>
      </c>
      <c r="Q962" s="2">
        <v>165</v>
      </c>
      <c r="R962" s="2" t="s">
        <v>1656</v>
      </c>
      <c r="S962" s="2" t="s">
        <v>1627</v>
      </c>
      <c r="T962" s="2">
        <v>772</v>
      </c>
      <c r="U962" s="2" t="s">
        <v>26</v>
      </c>
      <c r="V962" s="2" t="s">
        <v>44</v>
      </c>
      <c r="W962" s="2" t="s">
        <v>28</v>
      </c>
    </row>
    <row r="963" spans="1:23" x14ac:dyDescent="0.3">
      <c r="A963" s="2" t="s">
        <v>956</v>
      </c>
      <c r="B963" s="2" t="s">
        <v>40</v>
      </c>
      <c r="C963" s="2" t="s">
        <v>70</v>
      </c>
      <c r="D963" s="2" t="s">
        <v>42</v>
      </c>
      <c r="E963" s="2" t="s">
        <v>57</v>
      </c>
      <c r="F963" s="3">
        <v>44427</v>
      </c>
      <c r="G963" s="2" t="s">
        <v>1629</v>
      </c>
      <c r="H963" s="2" t="s">
        <v>1643</v>
      </c>
      <c r="I963" s="2">
        <v>2021</v>
      </c>
      <c r="J963" s="2" t="s">
        <v>1642</v>
      </c>
      <c r="K963" s="2" t="s">
        <v>1626</v>
      </c>
      <c r="L963" s="2">
        <v>67</v>
      </c>
      <c r="M963" s="2">
        <v>15</v>
      </c>
      <c r="N963" s="2">
        <v>5</v>
      </c>
      <c r="O963" s="2">
        <v>335</v>
      </c>
      <c r="P963" s="2">
        <v>10</v>
      </c>
      <c r="Q963" s="2">
        <v>1005</v>
      </c>
      <c r="R963" s="2" t="s">
        <v>1657</v>
      </c>
      <c r="S963" s="2" t="s">
        <v>1627</v>
      </c>
      <c r="T963" s="2">
        <v>355</v>
      </c>
      <c r="U963" s="2" t="s">
        <v>37</v>
      </c>
      <c r="V963" s="2" t="s">
        <v>38</v>
      </c>
      <c r="W963" s="2" t="s">
        <v>28</v>
      </c>
    </row>
    <row r="964" spans="1:23" x14ac:dyDescent="0.3">
      <c r="A964" s="2" t="s">
        <v>957</v>
      </c>
      <c r="B964" s="2" t="s">
        <v>30</v>
      </c>
      <c r="C964" s="2" t="s">
        <v>23</v>
      </c>
      <c r="D964" s="2" t="s">
        <v>56</v>
      </c>
      <c r="E964" s="2" t="s">
        <v>53</v>
      </c>
      <c r="F964" s="3">
        <v>44428</v>
      </c>
      <c r="G964" s="2" t="s">
        <v>1630</v>
      </c>
      <c r="H964" s="2" t="s">
        <v>1643</v>
      </c>
      <c r="I964" s="2">
        <v>2021</v>
      </c>
      <c r="J964" s="2" t="s">
        <v>1642</v>
      </c>
      <c r="K964" s="2" t="s">
        <v>1626</v>
      </c>
      <c r="L964" s="2">
        <v>22</v>
      </c>
      <c r="M964" s="2">
        <v>10</v>
      </c>
      <c r="N964" s="2">
        <v>4</v>
      </c>
      <c r="O964" s="2">
        <v>88</v>
      </c>
      <c r="P964" s="2">
        <v>6</v>
      </c>
      <c r="Q964" s="2">
        <v>220</v>
      </c>
      <c r="R964" s="2" t="s">
        <v>1657</v>
      </c>
      <c r="S964" s="2" t="s">
        <v>1627</v>
      </c>
      <c r="T964" s="2">
        <v>242</v>
      </c>
      <c r="U964" s="2" t="s">
        <v>37</v>
      </c>
      <c r="V964" s="2" t="s">
        <v>27</v>
      </c>
      <c r="W964" s="2" t="s">
        <v>59</v>
      </c>
    </row>
    <row r="965" spans="1:23" x14ac:dyDescent="0.3">
      <c r="A965" s="2" t="s">
        <v>958</v>
      </c>
      <c r="B965" s="2" t="s">
        <v>40</v>
      </c>
      <c r="C965" s="2" t="s">
        <v>52</v>
      </c>
      <c r="D965" s="2" t="s">
        <v>47</v>
      </c>
      <c r="E965" s="2" t="s">
        <v>48</v>
      </c>
      <c r="F965" s="3">
        <v>44429</v>
      </c>
      <c r="G965" s="2" t="s">
        <v>1631</v>
      </c>
      <c r="H965" s="2" t="s">
        <v>1643</v>
      </c>
      <c r="I965" s="2">
        <v>2021</v>
      </c>
      <c r="J965" s="2" t="s">
        <v>1642</v>
      </c>
      <c r="K965" s="2" t="s">
        <v>1632</v>
      </c>
      <c r="L965" s="2">
        <v>29</v>
      </c>
      <c r="M965" s="2">
        <v>40</v>
      </c>
      <c r="N965" s="2">
        <v>7</v>
      </c>
      <c r="O965" s="2">
        <v>203</v>
      </c>
      <c r="P965" s="2">
        <v>33</v>
      </c>
      <c r="Q965" s="2">
        <v>1160</v>
      </c>
      <c r="R965" s="2" t="s">
        <v>1656</v>
      </c>
      <c r="S965" s="2" t="s">
        <v>1627</v>
      </c>
      <c r="T965" s="2">
        <v>685</v>
      </c>
      <c r="U965" s="2" t="s">
        <v>26</v>
      </c>
      <c r="V965" s="2" t="s">
        <v>38</v>
      </c>
      <c r="W965" s="2" t="s">
        <v>28</v>
      </c>
    </row>
    <row r="966" spans="1:23" x14ac:dyDescent="0.3">
      <c r="A966" s="2" t="s">
        <v>959</v>
      </c>
      <c r="B966" s="2" t="s">
        <v>30</v>
      </c>
      <c r="C966" s="2" t="s">
        <v>74</v>
      </c>
      <c r="D966" s="2" t="s">
        <v>24</v>
      </c>
      <c r="E966" s="2" t="s">
        <v>43</v>
      </c>
      <c r="F966" s="3">
        <v>44430</v>
      </c>
      <c r="G966" s="2" t="s">
        <v>1633</v>
      </c>
      <c r="H966" s="2" t="s">
        <v>1643</v>
      </c>
      <c r="I966" s="2">
        <v>2021</v>
      </c>
      <c r="J966" s="2" t="s">
        <v>1642</v>
      </c>
      <c r="K966" s="2" t="s">
        <v>1632</v>
      </c>
      <c r="L966" s="2">
        <v>84</v>
      </c>
      <c r="M966" s="2">
        <v>5</v>
      </c>
      <c r="N966" s="2">
        <v>2</v>
      </c>
      <c r="O966" s="2">
        <v>168</v>
      </c>
      <c r="P966" s="2">
        <v>3</v>
      </c>
      <c r="Q966" s="2">
        <v>420</v>
      </c>
      <c r="R966" s="2" t="s">
        <v>1656</v>
      </c>
      <c r="S966" s="2" t="s">
        <v>1627</v>
      </c>
      <c r="T966" s="2">
        <v>46</v>
      </c>
      <c r="U966" s="2" t="s">
        <v>26</v>
      </c>
      <c r="V966" s="2" t="s">
        <v>38</v>
      </c>
      <c r="W966" s="2" t="s">
        <v>45</v>
      </c>
    </row>
    <row r="967" spans="1:23" x14ac:dyDescent="0.3">
      <c r="A967" s="2" t="s">
        <v>960</v>
      </c>
      <c r="B967" s="2" t="s">
        <v>40</v>
      </c>
      <c r="C967" s="2" t="s">
        <v>31</v>
      </c>
      <c r="D967" s="2" t="s">
        <v>24</v>
      </c>
      <c r="E967" s="2" t="s">
        <v>36</v>
      </c>
      <c r="F967" s="3">
        <v>44431</v>
      </c>
      <c r="G967" s="2" t="s">
        <v>1634</v>
      </c>
      <c r="H967" s="2" t="s">
        <v>1643</v>
      </c>
      <c r="I967" s="2">
        <v>2021</v>
      </c>
      <c r="J967" s="2" t="s">
        <v>1642</v>
      </c>
      <c r="K967" s="2" t="s">
        <v>1626</v>
      </c>
      <c r="L967" s="2">
        <v>17</v>
      </c>
      <c r="M967" s="2">
        <v>5</v>
      </c>
      <c r="N967" s="2">
        <v>2</v>
      </c>
      <c r="O967" s="2">
        <v>34</v>
      </c>
      <c r="P967" s="2">
        <v>3</v>
      </c>
      <c r="Q967" s="2">
        <v>85</v>
      </c>
      <c r="R967" s="2" t="s">
        <v>1656</v>
      </c>
      <c r="S967" s="2" t="s">
        <v>1627</v>
      </c>
      <c r="T967" s="2">
        <v>858</v>
      </c>
      <c r="U967" s="2" t="s">
        <v>37</v>
      </c>
      <c r="V967" s="2" t="s">
        <v>38</v>
      </c>
      <c r="W967" s="2" t="s">
        <v>45</v>
      </c>
    </row>
    <row r="968" spans="1:23" x14ac:dyDescent="0.3">
      <c r="A968" s="2" t="s">
        <v>961</v>
      </c>
      <c r="B968" s="2" t="s">
        <v>30</v>
      </c>
      <c r="C968" s="2" t="s">
        <v>70</v>
      </c>
      <c r="D968" s="2" t="s">
        <v>47</v>
      </c>
      <c r="E968" s="2" t="s">
        <v>36</v>
      </c>
      <c r="F968" s="3">
        <v>44432</v>
      </c>
      <c r="G968" s="2" t="s">
        <v>1623</v>
      </c>
      <c r="H968" s="2" t="s">
        <v>1643</v>
      </c>
      <c r="I968" s="2">
        <v>2021</v>
      </c>
      <c r="J968" s="2" t="s">
        <v>1642</v>
      </c>
      <c r="K968" s="2" t="s">
        <v>1626</v>
      </c>
      <c r="L968" s="2">
        <v>81</v>
      </c>
      <c r="M968" s="2">
        <v>40</v>
      </c>
      <c r="N968" s="2">
        <v>7</v>
      </c>
      <c r="O968" s="2">
        <v>567</v>
      </c>
      <c r="P968" s="2">
        <v>33</v>
      </c>
      <c r="Q968" s="2">
        <v>3240</v>
      </c>
      <c r="R968" s="2" t="s">
        <v>1657</v>
      </c>
      <c r="S968" s="2" t="s">
        <v>1627</v>
      </c>
      <c r="T968" s="2">
        <v>78</v>
      </c>
      <c r="U968" s="2" t="s">
        <v>26</v>
      </c>
      <c r="V968" s="2" t="s">
        <v>38</v>
      </c>
      <c r="W968" s="2" t="s">
        <v>28</v>
      </c>
    </row>
    <row r="969" spans="1:23" x14ac:dyDescent="0.3">
      <c r="A969" s="2" t="s">
        <v>962</v>
      </c>
      <c r="B969" s="2" t="s">
        <v>40</v>
      </c>
      <c r="C969" s="2" t="s">
        <v>31</v>
      </c>
      <c r="D969" s="2" t="s">
        <v>64</v>
      </c>
      <c r="E969" s="2" t="s">
        <v>43</v>
      </c>
      <c r="F969" s="3">
        <v>44433</v>
      </c>
      <c r="G969" s="2" t="s">
        <v>1628</v>
      </c>
      <c r="H969" s="2" t="s">
        <v>1643</v>
      </c>
      <c r="I969" s="2">
        <v>2021</v>
      </c>
      <c r="J969" s="2" t="s">
        <v>1642</v>
      </c>
      <c r="K969" s="2" t="s">
        <v>1626</v>
      </c>
      <c r="L969" s="2">
        <v>22</v>
      </c>
      <c r="M969" s="2">
        <v>25</v>
      </c>
      <c r="N969" s="2">
        <v>10</v>
      </c>
      <c r="O969" s="2">
        <v>220</v>
      </c>
      <c r="P969" s="2">
        <v>15</v>
      </c>
      <c r="Q969" s="2">
        <v>550</v>
      </c>
      <c r="R969" s="2" t="s">
        <v>1657</v>
      </c>
      <c r="S969" s="2" t="s">
        <v>1627</v>
      </c>
      <c r="T969" s="2">
        <v>105</v>
      </c>
      <c r="U969" s="2" t="s">
        <v>37</v>
      </c>
      <c r="V969" s="2" t="s">
        <v>38</v>
      </c>
      <c r="W969" s="2" t="s">
        <v>45</v>
      </c>
    </row>
    <row r="970" spans="1:23" x14ac:dyDescent="0.3">
      <c r="A970" s="2" t="s">
        <v>963</v>
      </c>
      <c r="B970" s="2" t="s">
        <v>22</v>
      </c>
      <c r="C970" s="2" t="s">
        <v>74</v>
      </c>
      <c r="D970" s="2" t="s">
        <v>32</v>
      </c>
      <c r="E970" s="2" t="s">
        <v>57</v>
      </c>
      <c r="F970" s="3">
        <v>44434</v>
      </c>
      <c r="G970" s="2" t="s">
        <v>1629</v>
      </c>
      <c r="H970" s="2" t="s">
        <v>1643</v>
      </c>
      <c r="I970" s="2">
        <v>2021</v>
      </c>
      <c r="J970" s="2" t="s">
        <v>1642</v>
      </c>
      <c r="K970" s="2" t="s">
        <v>1626</v>
      </c>
      <c r="L970" s="2">
        <v>84</v>
      </c>
      <c r="M970" s="2">
        <v>5</v>
      </c>
      <c r="N970" s="2">
        <v>3</v>
      </c>
      <c r="O970" s="2">
        <v>252</v>
      </c>
      <c r="P970" s="2">
        <v>2</v>
      </c>
      <c r="Q970" s="2">
        <v>420</v>
      </c>
      <c r="R970" s="2" t="s">
        <v>1657</v>
      </c>
      <c r="S970" s="2" t="s">
        <v>1627</v>
      </c>
      <c r="T970" s="2">
        <v>853</v>
      </c>
      <c r="U970" s="2" t="s">
        <v>37</v>
      </c>
      <c r="V970" s="2" t="s">
        <v>44</v>
      </c>
      <c r="W970" s="2" t="s">
        <v>45</v>
      </c>
    </row>
    <row r="971" spans="1:23" x14ac:dyDescent="0.3">
      <c r="A971" s="2" t="s">
        <v>964</v>
      </c>
      <c r="B971" s="2" t="s">
        <v>22</v>
      </c>
      <c r="C971" s="2" t="s">
        <v>41</v>
      </c>
      <c r="D971" s="2" t="s">
        <v>32</v>
      </c>
      <c r="E971" s="2" t="s">
        <v>43</v>
      </c>
      <c r="F971" s="3">
        <v>44435</v>
      </c>
      <c r="G971" s="2" t="s">
        <v>1630</v>
      </c>
      <c r="H971" s="2" t="s">
        <v>1643</v>
      </c>
      <c r="I971" s="2">
        <v>2021</v>
      </c>
      <c r="J971" s="2" t="s">
        <v>1642</v>
      </c>
      <c r="K971" s="2" t="s">
        <v>1626</v>
      </c>
      <c r="L971" s="2">
        <v>78</v>
      </c>
      <c r="M971" s="2">
        <v>5</v>
      </c>
      <c r="N971" s="2">
        <v>3</v>
      </c>
      <c r="O971" s="2">
        <v>234</v>
      </c>
      <c r="P971" s="2">
        <v>2</v>
      </c>
      <c r="Q971" s="2">
        <v>390</v>
      </c>
      <c r="R971" s="2" t="s">
        <v>1657</v>
      </c>
      <c r="S971" s="2" t="s">
        <v>1627</v>
      </c>
      <c r="T971" s="2">
        <v>216</v>
      </c>
      <c r="U971" s="2" t="s">
        <v>26</v>
      </c>
      <c r="V971" s="2" t="s">
        <v>38</v>
      </c>
      <c r="W971" s="2" t="s">
        <v>28</v>
      </c>
    </row>
    <row r="972" spans="1:23" x14ac:dyDescent="0.3">
      <c r="A972" s="2" t="s">
        <v>965</v>
      </c>
      <c r="B972" s="2" t="s">
        <v>22</v>
      </c>
      <c r="C972" s="2" t="s">
        <v>68</v>
      </c>
      <c r="D972" s="2" t="s">
        <v>24</v>
      </c>
      <c r="E972" s="2" t="s">
        <v>25</v>
      </c>
      <c r="F972" s="3">
        <v>44436</v>
      </c>
      <c r="G972" s="2" t="s">
        <v>1631</v>
      </c>
      <c r="H972" s="2" t="s">
        <v>1643</v>
      </c>
      <c r="I972" s="2">
        <v>2021</v>
      </c>
      <c r="J972" s="2" t="s">
        <v>1642</v>
      </c>
      <c r="K972" s="2" t="s">
        <v>1632</v>
      </c>
      <c r="L972" s="2">
        <v>63</v>
      </c>
      <c r="M972" s="2">
        <v>5</v>
      </c>
      <c r="N972" s="2">
        <v>2</v>
      </c>
      <c r="O972" s="2">
        <v>126</v>
      </c>
      <c r="P972" s="2">
        <v>3</v>
      </c>
      <c r="Q972" s="2">
        <v>315</v>
      </c>
      <c r="R972" s="2" t="s">
        <v>1657</v>
      </c>
      <c r="S972" s="2" t="s">
        <v>1627</v>
      </c>
      <c r="T972" s="2">
        <v>127</v>
      </c>
      <c r="U972" s="2" t="s">
        <v>37</v>
      </c>
      <c r="V972" s="2" t="s">
        <v>44</v>
      </c>
      <c r="W972" s="2" t="s">
        <v>28</v>
      </c>
    </row>
    <row r="973" spans="1:23" x14ac:dyDescent="0.3">
      <c r="A973" s="2" t="s">
        <v>966</v>
      </c>
      <c r="B973" s="2" t="s">
        <v>22</v>
      </c>
      <c r="C973" s="2" t="s">
        <v>74</v>
      </c>
      <c r="D973" s="2" t="s">
        <v>24</v>
      </c>
      <c r="E973" s="2" t="s">
        <v>43</v>
      </c>
      <c r="F973" s="3">
        <v>44437</v>
      </c>
      <c r="G973" s="2" t="s">
        <v>1633</v>
      </c>
      <c r="H973" s="2" t="s">
        <v>1643</v>
      </c>
      <c r="I973" s="2">
        <v>2021</v>
      </c>
      <c r="J973" s="2" t="s">
        <v>1642</v>
      </c>
      <c r="K973" s="2" t="s">
        <v>1632</v>
      </c>
      <c r="L973" s="2">
        <v>91</v>
      </c>
      <c r="M973" s="2">
        <v>5</v>
      </c>
      <c r="N973" s="2">
        <v>2</v>
      </c>
      <c r="O973" s="2">
        <v>182</v>
      </c>
      <c r="P973" s="2">
        <v>3</v>
      </c>
      <c r="Q973" s="2">
        <v>455</v>
      </c>
      <c r="R973" s="2" t="s">
        <v>1657</v>
      </c>
      <c r="S973" s="2" t="s">
        <v>1627</v>
      </c>
      <c r="T973" s="2">
        <v>459</v>
      </c>
      <c r="U973" s="2" t="s">
        <v>26</v>
      </c>
      <c r="V973" s="2" t="s">
        <v>27</v>
      </c>
      <c r="W973" s="2" t="s">
        <v>28</v>
      </c>
    </row>
    <row r="974" spans="1:23" x14ac:dyDescent="0.3">
      <c r="A974" s="2" t="s">
        <v>967</v>
      </c>
      <c r="B974" s="2" t="s">
        <v>22</v>
      </c>
      <c r="C974" s="2" t="s">
        <v>34</v>
      </c>
      <c r="D974" s="2" t="s">
        <v>64</v>
      </c>
      <c r="E974" s="2" t="s">
        <v>36</v>
      </c>
      <c r="F974" s="3">
        <v>44438</v>
      </c>
      <c r="G974" s="2" t="s">
        <v>1634</v>
      </c>
      <c r="H974" s="2" t="s">
        <v>1643</v>
      </c>
      <c r="I974" s="2">
        <v>2021</v>
      </c>
      <c r="J974" s="2" t="s">
        <v>1642</v>
      </c>
      <c r="K974" s="2" t="s">
        <v>1626</v>
      </c>
      <c r="L974" s="2">
        <v>75</v>
      </c>
      <c r="M974" s="2">
        <v>25</v>
      </c>
      <c r="N974" s="2">
        <v>10</v>
      </c>
      <c r="O974" s="2">
        <v>750</v>
      </c>
      <c r="P974" s="2">
        <v>15</v>
      </c>
      <c r="Q974" s="2">
        <v>1875</v>
      </c>
      <c r="R974" s="2" t="s">
        <v>1657</v>
      </c>
      <c r="S974" s="2" t="s">
        <v>1627</v>
      </c>
      <c r="T974" s="2">
        <v>133</v>
      </c>
      <c r="U974" s="2" t="s">
        <v>37</v>
      </c>
      <c r="V974" s="2" t="s">
        <v>38</v>
      </c>
      <c r="W974" s="2" t="s">
        <v>45</v>
      </c>
    </row>
    <row r="975" spans="1:23" x14ac:dyDescent="0.3">
      <c r="A975" s="2" t="s">
        <v>968</v>
      </c>
      <c r="B975" s="2" t="s">
        <v>30</v>
      </c>
      <c r="C975" s="2" t="s">
        <v>50</v>
      </c>
      <c r="D975" s="2" t="s">
        <v>35</v>
      </c>
      <c r="E975" s="2" t="s">
        <v>25</v>
      </c>
      <c r="F975" s="3">
        <v>44439</v>
      </c>
      <c r="G975" s="2" t="s">
        <v>1623</v>
      </c>
      <c r="H975" s="2" t="s">
        <v>1643</v>
      </c>
      <c r="I975" s="2">
        <v>2021</v>
      </c>
      <c r="J975" s="2" t="s">
        <v>1642</v>
      </c>
      <c r="K975" s="2" t="s">
        <v>1626</v>
      </c>
      <c r="L975" s="2">
        <v>34</v>
      </c>
      <c r="M975" s="2">
        <v>5</v>
      </c>
      <c r="N975" s="2">
        <v>2</v>
      </c>
      <c r="O975" s="2">
        <v>68</v>
      </c>
      <c r="P975" s="2">
        <v>3</v>
      </c>
      <c r="Q975" s="2">
        <v>170</v>
      </c>
      <c r="R975" s="2" t="s">
        <v>1657</v>
      </c>
      <c r="S975" s="2" t="s">
        <v>1627</v>
      </c>
      <c r="T975" s="2">
        <v>847</v>
      </c>
      <c r="U975" s="2" t="s">
        <v>37</v>
      </c>
      <c r="V975" s="2" t="s">
        <v>44</v>
      </c>
      <c r="W975" s="2" t="s">
        <v>28</v>
      </c>
    </row>
    <row r="976" spans="1:23" x14ac:dyDescent="0.3">
      <c r="A976" s="2" t="s">
        <v>969</v>
      </c>
      <c r="B976" s="2" t="s">
        <v>61</v>
      </c>
      <c r="C976" s="2" t="s">
        <v>68</v>
      </c>
      <c r="D976" s="2" t="s">
        <v>32</v>
      </c>
      <c r="E976" s="2" t="s">
        <v>43</v>
      </c>
      <c r="F976" s="3">
        <v>44440</v>
      </c>
      <c r="G976" s="2" t="s">
        <v>1628</v>
      </c>
      <c r="H976" s="2" t="s">
        <v>1644</v>
      </c>
      <c r="I976" s="2">
        <v>2021</v>
      </c>
      <c r="J976" s="2" t="s">
        <v>1642</v>
      </c>
      <c r="K976" s="2" t="s">
        <v>1626</v>
      </c>
      <c r="L976" s="2">
        <v>80</v>
      </c>
      <c r="M976" s="2">
        <v>5</v>
      </c>
      <c r="N976" s="2">
        <v>3</v>
      </c>
      <c r="O976" s="2">
        <v>240</v>
      </c>
      <c r="P976" s="2">
        <v>2</v>
      </c>
      <c r="Q976" s="2">
        <v>400</v>
      </c>
      <c r="R976" s="2" t="s">
        <v>1656</v>
      </c>
      <c r="S976" s="2" t="s">
        <v>1627</v>
      </c>
      <c r="T976" s="2">
        <v>303</v>
      </c>
      <c r="U976" s="2" t="s">
        <v>26</v>
      </c>
      <c r="V976" s="2" t="s">
        <v>66</v>
      </c>
      <c r="W976" s="2" t="s">
        <v>59</v>
      </c>
    </row>
    <row r="977" spans="1:23" x14ac:dyDescent="0.3">
      <c r="A977" s="2" t="s">
        <v>970</v>
      </c>
      <c r="B977" s="2" t="s">
        <v>40</v>
      </c>
      <c r="C977" s="2" t="s">
        <v>52</v>
      </c>
      <c r="D977" s="2" t="s">
        <v>32</v>
      </c>
      <c r="E977" s="2" t="s">
        <v>43</v>
      </c>
      <c r="F977" s="3">
        <v>44441</v>
      </c>
      <c r="G977" s="2" t="s">
        <v>1629</v>
      </c>
      <c r="H977" s="2" t="s">
        <v>1644</v>
      </c>
      <c r="I977" s="2">
        <v>2021</v>
      </c>
      <c r="J977" s="2" t="s">
        <v>1642</v>
      </c>
      <c r="K977" s="2" t="s">
        <v>1626</v>
      </c>
      <c r="L977" s="2">
        <v>29</v>
      </c>
      <c r="M977" s="2">
        <v>5</v>
      </c>
      <c r="N977" s="2">
        <v>3</v>
      </c>
      <c r="O977" s="2">
        <v>87</v>
      </c>
      <c r="P977" s="2">
        <v>2</v>
      </c>
      <c r="Q977" s="2">
        <v>145</v>
      </c>
      <c r="R977" s="2" t="s">
        <v>1656</v>
      </c>
      <c r="S977" s="2" t="s">
        <v>1627</v>
      </c>
      <c r="T977" s="2">
        <v>324</v>
      </c>
      <c r="U977" s="2" t="s">
        <v>26</v>
      </c>
      <c r="V977" s="2" t="s">
        <v>38</v>
      </c>
      <c r="W977" s="2" t="s">
        <v>28</v>
      </c>
    </row>
    <row r="978" spans="1:23" x14ac:dyDescent="0.3">
      <c r="A978" s="2" t="s">
        <v>971</v>
      </c>
      <c r="B978" s="2" t="s">
        <v>61</v>
      </c>
      <c r="C978" s="2" t="s">
        <v>31</v>
      </c>
      <c r="D978" s="2" t="s">
        <v>35</v>
      </c>
      <c r="E978" s="2" t="s">
        <v>48</v>
      </c>
      <c r="F978" s="3">
        <v>44442</v>
      </c>
      <c r="G978" s="2" t="s">
        <v>1630</v>
      </c>
      <c r="H978" s="2" t="s">
        <v>1644</v>
      </c>
      <c r="I978" s="2">
        <v>2021</v>
      </c>
      <c r="J978" s="2" t="s">
        <v>1642</v>
      </c>
      <c r="K978" s="2" t="s">
        <v>1626</v>
      </c>
      <c r="L978" s="2">
        <v>47</v>
      </c>
      <c r="M978" s="2">
        <v>5</v>
      </c>
      <c r="N978" s="2">
        <v>2</v>
      </c>
      <c r="O978" s="2">
        <v>94</v>
      </c>
      <c r="P978" s="2">
        <v>3</v>
      </c>
      <c r="Q978" s="2">
        <v>235</v>
      </c>
      <c r="R978" s="2" t="s">
        <v>1657</v>
      </c>
      <c r="S978" s="2" t="s">
        <v>1627</v>
      </c>
      <c r="T978" s="2">
        <v>541</v>
      </c>
      <c r="U978" s="2" t="s">
        <v>37</v>
      </c>
      <c r="V978" s="2" t="s">
        <v>27</v>
      </c>
      <c r="W978" s="2" t="s">
        <v>28</v>
      </c>
    </row>
    <row r="979" spans="1:23" x14ac:dyDescent="0.3">
      <c r="A979" s="2" t="s">
        <v>972</v>
      </c>
      <c r="B979" s="2" t="s">
        <v>22</v>
      </c>
      <c r="C979" s="2" t="s">
        <v>41</v>
      </c>
      <c r="D979" s="2" t="s">
        <v>64</v>
      </c>
      <c r="E979" s="2" t="s">
        <v>36</v>
      </c>
      <c r="F979" s="3">
        <v>44443</v>
      </c>
      <c r="G979" s="2" t="s">
        <v>1631</v>
      </c>
      <c r="H979" s="2" t="s">
        <v>1644</v>
      </c>
      <c r="I979" s="2">
        <v>2021</v>
      </c>
      <c r="J979" s="2" t="s">
        <v>1642</v>
      </c>
      <c r="K979" s="2" t="s">
        <v>1632</v>
      </c>
      <c r="L979" s="2">
        <v>48</v>
      </c>
      <c r="M979" s="2">
        <v>25</v>
      </c>
      <c r="N979" s="2">
        <v>10</v>
      </c>
      <c r="O979" s="2">
        <v>480</v>
      </c>
      <c r="P979" s="2">
        <v>15</v>
      </c>
      <c r="Q979" s="2">
        <v>1200</v>
      </c>
      <c r="R979" s="2" t="s">
        <v>1657</v>
      </c>
      <c r="S979" s="2" t="s">
        <v>1627</v>
      </c>
      <c r="T979" s="2">
        <v>796</v>
      </c>
      <c r="U979" s="2" t="s">
        <v>26</v>
      </c>
      <c r="V979" s="2" t="s">
        <v>66</v>
      </c>
      <c r="W979" s="2" t="s">
        <v>59</v>
      </c>
    </row>
    <row r="980" spans="1:23" x14ac:dyDescent="0.3">
      <c r="A980" s="2" t="s">
        <v>973</v>
      </c>
      <c r="B980" s="2" t="s">
        <v>30</v>
      </c>
      <c r="C980" s="2" t="s">
        <v>23</v>
      </c>
      <c r="D980" s="2" t="s">
        <v>35</v>
      </c>
      <c r="E980" s="2" t="s">
        <v>36</v>
      </c>
      <c r="F980" s="3">
        <v>44444</v>
      </c>
      <c r="G980" s="2" t="s">
        <v>1633</v>
      </c>
      <c r="H980" s="2" t="s">
        <v>1644</v>
      </c>
      <c r="I980" s="2">
        <v>2021</v>
      </c>
      <c r="J980" s="2" t="s">
        <v>1642</v>
      </c>
      <c r="K980" s="2" t="s">
        <v>1632</v>
      </c>
      <c r="L980" s="2">
        <v>94</v>
      </c>
      <c r="M980" s="2">
        <v>5</v>
      </c>
      <c r="N980" s="2">
        <v>2</v>
      </c>
      <c r="O980" s="2">
        <v>188</v>
      </c>
      <c r="P980" s="2">
        <v>3</v>
      </c>
      <c r="Q980" s="2">
        <v>470</v>
      </c>
      <c r="R980" s="2" t="s">
        <v>1657</v>
      </c>
      <c r="S980" s="2" t="s">
        <v>1627</v>
      </c>
      <c r="T980" s="2">
        <v>618</v>
      </c>
      <c r="U980" s="2" t="s">
        <v>26</v>
      </c>
      <c r="V980" s="2" t="s">
        <v>27</v>
      </c>
      <c r="W980" s="2" t="s">
        <v>59</v>
      </c>
    </row>
    <row r="981" spans="1:23" x14ac:dyDescent="0.3">
      <c r="A981" s="2" t="s">
        <v>974</v>
      </c>
      <c r="B981" s="2" t="s">
        <v>40</v>
      </c>
      <c r="C981" s="2" t="s">
        <v>68</v>
      </c>
      <c r="D981" s="2" t="s">
        <v>42</v>
      </c>
      <c r="E981" s="2" t="s">
        <v>25</v>
      </c>
      <c r="F981" s="3">
        <v>44445</v>
      </c>
      <c r="G981" s="2" t="s">
        <v>1634</v>
      </c>
      <c r="H981" s="2" t="s">
        <v>1644</v>
      </c>
      <c r="I981" s="2">
        <v>2021</v>
      </c>
      <c r="J981" s="2" t="s">
        <v>1642</v>
      </c>
      <c r="K981" s="2" t="s">
        <v>1626</v>
      </c>
      <c r="L981" s="2">
        <v>16</v>
      </c>
      <c r="M981" s="2">
        <v>15</v>
      </c>
      <c r="N981" s="2">
        <v>5</v>
      </c>
      <c r="O981" s="2">
        <v>80</v>
      </c>
      <c r="P981" s="2">
        <v>10</v>
      </c>
      <c r="Q981" s="2">
        <v>240</v>
      </c>
      <c r="R981" s="2" t="s">
        <v>1656</v>
      </c>
      <c r="S981" s="2" t="s">
        <v>1627</v>
      </c>
      <c r="T981" s="2">
        <v>9</v>
      </c>
      <c r="U981" s="2" t="s">
        <v>26</v>
      </c>
      <c r="V981" s="2" t="s">
        <v>44</v>
      </c>
      <c r="W981" s="2" t="s">
        <v>59</v>
      </c>
    </row>
    <row r="982" spans="1:23" x14ac:dyDescent="0.3">
      <c r="A982" s="2" t="s">
        <v>975</v>
      </c>
      <c r="B982" s="2" t="s">
        <v>30</v>
      </c>
      <c r="C982" s="2" t="s">
        <v>31</v>
      </c>
      <c r="D982" s="2" t="s">
        <v>24</v>
      </c>
      <c r="E982" s="2" t="s">
        <v>25</v>
      </c>
      <c r="F982" s="3">
        <v>44446</v>
      </c>
      <c r="G982" s="2" t="s">
        <v>1623</v>
      </c>
      <c r="H982" s="2" t="s">
        <v>1644</v>
      </c>
      <c r="I982" s="2">
        <v>2021</v>
      </c>
      <c r="J982" s="2" t="s">
        <v>1642</v>
      </c>
      <c r="K982" s="2" t="s">
        <v>1626</v>
      </c>
      <c r="L982" s="2">
        <v>52</v>
      </c>
      <c r="M982" s="2">
        <v>5</v>
      </c>
      <c r="N982" s="2">
        <v>2</v>
      </c>
      <c r="O982" s="2">
        <v>104</v>
      </c>
      <c r="P982" s="2">
        <v>3</v>
      </c>
      <c r="Q982" s="2">
        <v>260</v>
      </c>
      <c r="R982" s="2" t="s">
        <v>1656</v>
      </c>
      <c r="S982" s="2" t="s">
        <v>1627</v>
      </c>
      <c r="T982" s="2">
        <v>873</v>
      </c>
      <c r="U982" s="2" t="s">
        <v>37</v>
      </c>
      <c r="V982" s="2" t="s">
        <v>38</v>
      </c>
      <c r="W982" s="2" t="s">
        <v>28</v>
      </c>
    </row>
    <row r="983" spans="1:23" x14ac:dyDescent="0.3">
      <c r="A983" s="2" t="s">
        <v>976</v>
      </c>
      <c r="B983" s="2" t="s">
        <v>40</v>
      </c>
      <c r="C983" s="2" t="s">
        <v>70</v>
      </c>
      <c r="D983" s="2" t="s">
        <v>47</v>
      </c>
      <c r="E983" s="2" t="s">
        <v>53</v>
      </c>
      <c r="F983" s="3">
        <v>44447</v>
      </c>
      <c r="G983" s="2" t="s">
        <v>1628</v>
      </c>
      <c r="H983" s="2" t="s">
        <v>1644</v>
      </c>
      <c r="I983" s="2">
        <v>2021</v>
      </c>
      <c r="J983" s="2" t="s">
        <v>1642</v>
      </c>
      <c r="K983" s="2" t="s">
        <v>1626</v>
      </c>
      <c r="L983" s="2">
        <v>56</v>
      </c>
      <c r="M983" s="2">
        <v>40</v>
      </c>
      <c r="N983" s="2">
        <v>7</v>
      </c>
      <c r="O983" s="2">
        <v>392</v>
      </c>
      <c r="P983" s="2">
        <v>33</v>
      </c>
      <c r="Q983" s="2">
        <v>2240</v>
      </c>
      <c r="R983" s="2" t="s">
        <v>1656</v>
      </c>
      <c r="S983" s="2" t="s">
        <v>1627</v>
      </c>
      <c r="T983" s="2">
        <v>54</v>
      </c>
      <c r="U983" s="2" t="s">
        <v>26</v>
      </c>
      <c r="V983" s="2" t="s">
        <v>27</v>
      </c>
      <c r="W983" s="2" t="s">
        <v>59</v>
      </c>
    </row>
    <row r="984" spans="1:23" x14ac:dyDescent="0.3">
      <c r="A984" s="2" t="s">
        <v>977</v>
      </c>
      <c r="B984" s="2" t="s">
        <v>61</v>
      </c>
      <c r="C984" s="2" t="s">
        <v>74</v>
      </c>
      <c r="D984" s="2" t="s">
        <v>24</v>
      </c>
      <c r="E984" s="2" t="s">
        <v>36</v>
      </c>
      <c r="F984" s="3">
        <v>44448</v>
      </c>
      <c r="G984" s="2" t="s">
        <v>1629</v>
      </c>
      <c r="H984" s="2" t="s">
        <v>1644</v>
      </c>
      <c r="I984" s="2">
        <v>2021</v>
      </c>
      <c r="J984" s="2" t="s">
        <v>1642</v>
      </c>
      <c r="K984" s="2" t="s">
        <v>1626</v>
      </c>
      <c r="L984" s="2">
        <v>68</v>
      </c>
      <c r="M984" s="2">
        <v>5</v>
      </c>
      <c r="N984" s="2">
        <v>2</v>
      </c>
      <c r="O984" s="2">
        <v>136</v>
      </c>
      <c r="P984" s="2">
        <v>3</v>
      </c>
      <c r="Q984" s="2">
        <v>340</v>
      </c>
      <c r="R984" s="2" t="s">
        <v>1656</v>
      </c>
      <c r="S984" s="2" t="s">
        <v>1627</v>
      </c>
      <c r="T984" s="2">
        <v>193</v>
      </c>
      <c r="U984" s="2" t="s">
        <v>26</v>
      </c>
      <c r="V984" s="2" t="s">
        <v>38</v>
      </c>
      <c r="W984" s="2" t="s">
        <v>59</v>
      </c>
    </row>
    <row r="985" spans="1:23" x14ac:dyDescent="0.3">
      <c r="A985" s="2" t="s">
        <v>978</v>
      </c>
      <c r="B985" s="2" t="s">
        <v>40</v>
      </c>
      <c r="C985" s="2" t="s">
        <v>74</v>
      </c>
      <c r="D985" s="2" t="s">
        <v>32</v>
      </c>
      <c r="E985" s="2" t="s">
        <v>25</v>
      </c>
      <c r="F985" s="3">
        <v>44449</v>
      </c>
      <c r="G985" s="2" t="s">
        <v>1630</v>
      </c>
      <c r="H985" s="2" t="s">
        <v>1644</v>
      </c>
      <c r="I985" s="2">
        <v>2021</v>
      </c>
      <c r="J985" s="2" t="s">
        <v>1642</v>
      </c>
      <c r="K985" s="2" t="s">
        <v>1626</v>
      </c>
      <c r="L985" s="2">
        <v>72</v>
      </c>
      <c r="M985" s="2">
        <v>5</v>
      </c>
      <c r="N985" s="2">
        <v>3</v>
      </c>
      <c r="O985" s="2">
        <v>216</v>
      </c>
      <c r="P985" s="2">
        <v>2</v>
      </c>
      <c r="Q985" s="2">
        <v>360</v>
      </c>
      <c r="R985" s="2" t="s">
        <v>1656</v>
      </c>
      <c r="S985" s="2" t="s">
        <v>1627</v>
      </c>
      <c r="T985" s="2">
        <v>444</v>
      </c>
      <c r="U985" s="2" t="s">
        <v>37</v>
      </c>
      <c r="V985" s="2" t="s">
        <v>27</v>
      </c>
      <c r="W985" s="2" t="s">
        <v>28</v>
      </c>
    </row>
    <row r="986" spans="1:23" x14ac:dyDescent="0.3">
      <c r="A986" s="2" t="s">
        <v>979</v>
      </c>
      <c r="B986" s="2" t="s">
        <v>22</v>
      </c>
      <c r="C986" s="2" t="s">
        <v>50</v>
      </c>
      <c r="D986" s="2" t="s">
        <v>24</v>
      </c>
      <c r="E986" s="2" t="s">
        <v>57</v>
      </c>
      <c r="F986" s="3">
        <v>44450</v>
      </c>
      <c r="G986" s="2" t="s">
        <v>1631</v>
      </c>
      <c r="H986" s="2" t="s">
        <v>1644</v>
      </c>
      <c r="I986" s="2">
        <v>2021</v>
      </c>
      <c r="J986" s="2" t="s">
        <v>1642</v>
      </c>
      <c r="K986" s="2" t="s">
        <v>1632</v>
      </c>
      <c r="L986" s="2">
        <v>78</v>
      </c>
      <c r="M986" s="2">
        <v>5</v>
      </c>
      <c r="N986" s="2">
        <v>2</v>
      </c>
      <c r="O986" s="2">
        <v>156</v>
      </c>
      <c r="P986" s="2">
        <v>3</v>
      </c>
      <c r="Q986" s="2">
        <v>390</v>
      </c>
      <c r="R986" s="2" t="s">
        <v>1656</v>
      </c>
      <c r="S986" s="2" t="s">
        <v>1627</v>
      </c>
      <c r="T986" s="2">
        <v>370</v>
      </c>
      <c r="U986" s="2" t="s">
        <v>37</v>
      </c>
      <c r="V986" s="2" t="s">
        <v>38</v>
      </c>
      <c r="W986" s="2" t="s">
        <v>28</v>
      </c>
    </row>
    <row r="987" spans="1:23" x14ac:dyDescent="0.3">
      <c r="A987" s="2" t="s">
        <v>980</v>
      </c>
      <c r="B987" s="2" t="s">
        <v>30</v>
      </c>
      <c r="C987" s="2" t="s">
        <v>31</v>
      </c>
      <c r="D987" s="2" t="s">
        <v>42</v>
      </c>
      <c r="E987" s="2" t="s">
        <v>57</v>
      </c>
      <c r="F987" s="3">
        <v>44451</v>
      </c>
      <c r="G987" s="2" t="s">
        <v>1633</v>
      </c>
      <c r="H987" s="2" t="s">
        <v>1644</v>
      </c>
      <c r="I987" s="2">
        <v>2021</v>
      </c>
      <c r="J987" s="2" t="s">
        <v>1642</v>
      </c>
      <c r="K987" s="2" t="s">
        <v>1632</v>
      </c>
      <c r="L987" s="2">
        <v>95</v>
      </c>
      <c r="M987" s="2">
        <v>15</v>
      </c>
      <c r="N987" s="2">
        <v>5</v>
      </c>
      <c r="O987" s="2">
        <v>475</v>
      </c>
      <c r="P987" s="2">
        <v>10</v>
      </c>
      <c r="Q987" s="2">
        <v>1425</v>
      </c>
      <c r="R987" s="2" t="s">
        <v>1656</v>
      </c>
      <c r="S987" s="2" t="s">
        <v>1627</v>
      </c>
      <c r="T987" s="2">
        <v>900</v>
      </c>
      <c r="U987" s="2" t="s">
        <v>26</v>
      </c>
      <c r="V987" s="2" t="s">
        <v>66</v>
      </c>
      <c r="W987" s="2" t="s">
        <v>45</v>
      </c>
    </row>
    <row r="988" spans="1:23" x14ac:dyDescent="0.3">
      <c r="A988" s="2" t="s">
        <v>981</v>
      </c>
      <c r="B988" s="2" t="s">
        <v>22</v>
      </c>
      <c r="C988" s="2" t="s">
        <v>31</v>
      </c>
      <c r="D988" s="2" t="s">
        <v>35</v>
      </c>
      <c r="E988" s="2" t="s">
        <v>43</v>
      </c>
      <c r="F988" s="3">
        <v>44452</v>
      </c>
      <c r="G988" s="2" t="s">
        <v>1634</v>
      </c>
      <c r="H988" s="2" t="s">
        <v>1644</v>
      </c>
      <c r="I988" s="2">
        <v>2021</v>
      </c>
      <c r="J988" s="2" t="s">
        <v>1642</v>
      </c>
      <c r="K988" s="2" t="s">
        <v>1626</v>
      </c>
      <c r="L988" s="2">
        <v>19</v>
      </c>
      <c r="M988" s="2">
        <v>5</v>
      </c>
      <c r="N988" s="2">
        <v>2</v>
      </c>
      <c r="O988" s="2">
        <v>38</v>
      </c>
      <c r="P988" s="2">
        <v>3</v>
      </c>
      <c r="Q988" s="2">
        <v>95</v>
      </c>
      <c r="R988" s="2" t="s">
        <v>1656</v>
      </c>
      <c r="S988" s="2" t="s">
        <v>1627</v>
      </c>
      <c r="T988" s="2">
        <v>395</v>
      </c>
      <c r="U988" s="2" t="s">
        <v>37</v>
      </c>
      <c r="V988" s="2" t="s">
        <v>44</v>
      </c>
      <c r="W988" s="2" t="s">
        <v>28</v>
      </c>
    </row>
    <row r="989" spans="1:23" x14ac:dyDescent="0.3">
      <c r="A989" s="2" t="s">
        <v>982</v>
      </c>
      <c r="B989" s="2" t="s">
        <v>40</v>
      </c>
      <c r="C989" s="2" t="s">
        <v>74</v>
      </c>
      <c r="D989" s="2" t="s">
        <v>64</v>
      </c>
      <c r="E989" s="2" t="s">
        <v>43</v>
      </c>
      <c r="F989" s="3">
        <v>44453</v>
      </c>
      <c r="G989" s="2" t="s">
        <v>1623</v>
      </c>
      <c r="H989" s="2" t="s">
        <v>1644</v>
      </c>
      <c r="I989" s="2">
        <v>2021</v>
      </c>
      <c r="J989" s="2" t="s">
        <v>1642</v>
      </c>
      <c r="K989" s="2" t="s">
        <v>1626</v>
      </c>
      <c r="L989" s="2">
        <v>88</v>
      </c>
      <c r="M989" s="2">
        <v>25</v>
      </c>
      <c r="N989" s="2">
        <v>10</v>
      </c>
      <c r="O989" s="2">
        <v>880</v>
      </c>
      <c r="P989" s="2">
        <v>15</v>
      </c>
      <c r="Q989" s="2">
        <v>2200</v>
      </c>
      <c r="R989" s="2" t="s">
        <v>1656</v>
      </c>
      <c r="S989" s="2" t="s">
        <v>1627</v>
      </c>
      <c r="T989" s="2">
        <v>739</v>
      </c>
      <c r="U989" s="2" t="s">
        <v>37</v>
      </c>
      <c r="V989" s="2" t="s">
        <v>27</v>
      </c>
      <c r="W989" s="2" t="s">
        <v>59</v>
      </c>
    </row>
    <row r="990" spans="1:23" x14ac:dyDescent="0.3">
      <c r="A990" s="2" t="s">
        <v>983</v>
      </c>
      <c r="B990" s="2" t="s">
        <v>22</v>
      </c>
      <c r="C990" s="2" t="s">
        <v>68</v>
      </c>
      <c r="D990" s="2" t="s">
        <v>64</v>
      </c>
      <c r="E990" s="2" t="s">
        <v>57</v>
      </c>
      <c r="F990" s="3">
        <v>44454</v>
      </c>
      <c r="G990" s="2" t="s">
        <v>1628</v>
      </c>
      <c r="H990" s="2" t="s">
        <v>1644</v>
      </c>
      <c r="I990" s="2">
        <v>2021</v>
      </c>
      <c r="J990" s="2" t="s">
        <v>1642</v>
      </c>
      <c r="K990" s="2" t="s">
        <v>1626</v>
      </c>
      <c r="L990" s="2">
        <v>15</v>
      </c>
      <c r="M990" s="2">
        <v>25</v>
      </c>
      <c r="N990" s="2">
        <v>10</v>
      </c>
      <c r="O990" s="2">
        <v>150</v>
      </c>
      <c r="P990" s="2">
        <v>15</v>
      </c>
      <c r="Q990" s="2">
        <v>375</v>
      </c>
      <c r="R990" s="2" t="s">
        <v>1656</v>
      </c>
      <c r="S990" s="2" t="s">
        <v>1627</v>
      </c>
      <c r="T990" s="2">
        <v>666</v>
      </c>
      <c r="U990" s="2" t="s">
        <v>37</v>
      </c>
      <c r="V990" s="2" t="s">
        <v>66</v>
      </c>
      <c r="W990" s="2" t="s">
        <v>28</v>
      </c>
    </row>
    <row r="991" spans="1:23" x14ac:dyDescent="0.3">
      <c r="A991" s="2" t="s">
        <v>984</v>
      </c>
      <c r="B991" s="2" t="s">
        <v>61</v>
      </c>
      <c r="C991" s="2" t="s">
        <v>74</v>
      </c>
      <c r="D991" s="2" t="s">
        <v>24</v>
      </c>
      <c r="E991" s="2" t="s">
        <v>48</v>
      </c>
      <c r="F991" s="3">
        <v>44455</v>
      </c>
      <c r="G991" s="2" t="s">
        <v>1629</v>
      </c>
      <c r="H991" s="2" t="s">
        <v>1644</v>
      </c>
      <c r="I991" s="2">
        <v>2021</v>
      </c>
      <c r="J991" s="2" t="s">
        <v>1642</v>
      </c>
      <c r="K991" s="2" t="s">
        <v>1626</v>
      </c>
      <c r="L991" s="2">
        <v>55</v>
      </c>
      <c r="M991" s="2">
        <v>5</v>
      </c>
      <c r="N991" s="2">
        <v>2</v>
      </c>
      <c r="O991" s="2">
        <v>110</v>
      </c>
      <c r="P991" s="2">
        <v>3</v>
      </c>
      <c r="Q991" s="2">
        <v>275</v>
      </c>
      <c r="R991" s="2" t="s">
        <v>1656</v>
      </c>
      <c r="S991" s="2" t="s">
        <v>1627</v>
      </c>
      <c r="T991" s="2">
        <v>773</v>
      </c>
      <c r="U991" s="2" t="s">
        <v>37</v>
      </c>
      <c r="V991" s="2" t="s">
        <v>44</v>
      </c>
      <c r="W991" s="2" t="s">
        <v>59</v>
      </c>
    </row>
    <row r="992" spans="1:23" x14ac:dyDescent="0.3">
      <c r="A992" s="2" t="s">
        <v>985</v>
      </c>
      <c r="B992" s="2" t="s">
        <v>22</v>
      </c>
      <c r="C992" s="2" t="s">
        <v>68</v>
      </c>
      <c r="D992" s="2" t="s">
        <v>32</v>
      </c>
      <c r="E992" s="2" t="s">
        <v>36</v>
      </c>
      <c r="F992" s="3">
        <v>44456</v>
      </c>
      <c r="G992" s="2" t="s">
        <v>1630</v>
      </c>
      <c r="H992" s="2" t="s">
        <v>1644</v>
      </c>
      <c r="I992" s="2">
        <v>2021</v>
      </c>
      <c r="J992" s="2" t="s">
        <v>1642</v>
      </c>
      <c r="K992" s="2" t="s">
        <v>1626</v>
      </c>
      <c r="L992" s="2">
        <v>30</v>
      </c>
      <c r="M992" s="2">
        <v>5</v>
      </c>
      <c r="N992" s="2">
        <v>3</v>
      </c>
      <c r="O992" s="2">
        <v>90</v>
      </c>
      <c r="P992" s="2">
        <v>2</v>
      </c>
      <c r="Q992" s="2">
        <v>150</v>
      </c>
      <c r="R992" s="2" t="s">
        <v>1656</v>
      </c>
      <c r="S992" s="2" t="s">
        <v>1627</v>
      </c>
      <c r="T992" s="2">
        <v>304</v>
      </c>
      <c r="U992" s="2" t="s">
        <v>37</v>
      </c>
      <c r="V992" s="2" t="s">
        <v>27</v>
      </c>
      <c r="W992" s="2" t="s">
        <v>45</v>
      </c>
    </row>
    <row r="993" spans="1:23" x14ac:dyDescent="0.3">
      <c r="A993" s="2" t="s">
        <v>986</v>
      </c>
      <c r="B993" s="2" t="s">
        <v>30</v>
      </c>
      <c r="C993" s="2" t="s">
        <v>74</v>
      </c>
      <c r="D993" s="2" t="s">
        <v>47</v>
      </c>
      <c r="E993" s="2" t="s">
        <v>48</v>
      </c>
      <c r="F993" s="3">
        <v>44457</v>
      </c>
      <c r="G993" s="2" t="s">
        <v>1631</v>
      </c>
      <c r="H993" s="2" t="s">
        <v>1644</v>
      </c>
      <c r="I993" s="2">
        <v>2021</v>
      </c>
      <c r="J993" s="2" t="s">
        <v>1642</v>
      </c>
      <c r="K993" s="2" t="s">
        <v>1632</v>
      </c>
      <c r="L993" s="2">
        <v>29</v>
      </c>
      <c r="M993" s="2">
        <v>40</v>
      </c>
      <c r="N993" s="2">
        <v>7</v>
      </c>
      <c r="O993" s="2">
        <v>203</v>
      </c>
      <c r="P993" s="2">
        <v>33</v>
      </c>
      <c r="Q993" s="2">
        <v>1160</v>
      </c>
      <c r="R993" s="2" t="s">
        <v>1657</v>
      </c>
      <c r="S993" s="2" t="s">
        <v>1627</v>
      </c>
      <c r="T993" s="2">
        <v>879</v>
      </c>
      <c r="U993" s="2" t="s">
        <v>26</v>
      </c>
      <c r="V993" s="2" t="s">
        <v>44</v>
      </c>
      <c r="W993" s="2" t="s">
        <v>28</v>
      </c>
    </row>
    <row r="994" spans="1:23" x14ac:dyDescent="0.3">
      <c r="A994" s="2" t="s">
        <v>987</v>
      </c>
      <c r="B994" s="2" t="s">
        <v>30</v>
      </c>
      <c r="C994" s="2" t="s">
        <v>31</v>
      </c>
      <c r="D994" s="2" t="s">
        <v>32</v>
      </c>
      <c r="E994" s="2" t="s">
        <v>48</v>
      </c>
      <c r="F994" s="3">
        <v>44458</v>
      </c>
      <c r="G994" s="2" t="s">
        <v>1633</v>
      </c>
      <c r="H994" s="2" t="s">
        <v>1644</v>
      </c>
      <c r="I994" s="2">
        <v>2021</v>
      </c>
      <c r="J994" s="2" t="s">
        <v>1642</v>
      </c>
      <c r="K994" s="2" t="s">
        <v>1632</v>
      </c>
      <c r="L994" s="2">
        <v>99</v>
      </c>
      <c r="M994" s="2">
        <v>5</v>
      </c>
      <c r="N994" s="2">
        <v>3</v>
      </c>
      <c r="O994" s="2">
        <v>297</v>
      </c>
      <c r="P994" s="2">
        <v>2</v>
      </c>
      <c r="Q994" s="2">
        <v>495</v>
      </c>
      <c r="R994" s="2" t="s">
        <v>1656</v>
      </c>
      <c r="S994" s="2" t="s">
        <v>1627</v>
      </c>
      <c r="T994" s="2">
        <v>785</v>
      </c>
      <c r="U994" s="2" t="s">
        <v>37</v>
      </c>
      <c r="V994" s="2" t="s">
        <v>66</v>
      </c>
      <c r="W994" s="2" t="s">
        <v>59</v>
      </c>
    </row>
    <row r="995" spans="1:23" x14ac:dyDescent="0.3">
      <c r="A995" s="2" t="s">
        <v>487</v>
      </c>
      <c r="B995" s="2" t="s">
        <v>22</v>
      </c>
      <c r="C995" s="2" t="s">
        <v>68</v>
      </c>
      <c r="D995" s="2" t="s">
        <v>47</v>
      </c>
      <c r="E995" s="2" t="s">
        <v>57</v>
      </c>
      <c r="F995" s="3">
        <v>44459</v>
      </c>
      <c r="G995" s="2" t="s">
        <v>1634</v>
      </c>
      <c r="H995" s="2" t="s">
        <v>1644</v>
      </c>
      <c r="I995" s="2">
        <v>2021</v>
      </c>
      <c r="J995" s="2" t="s">
        <v>1642</v>
      </c>
      <c r="K995" s="2" t="s">
        <v>1626</v>
      </c>
      <c r="L995" s="2">
        <v>25</v>
      </c>
      <c r="M995" s="2">
        <v>40</v>
      </c>
      <c r="N995" s="2">
        <v>7</v>
      </c>
      <c r="O995" s="2">
        <v>175</v>
      </c>
      <c r="P995" s="2">
        <v>33</v>
      </c>
      <c r="Q995" s="2">
        <v>1000</v>
      </c>
      <c r="R995" s="2" t="s">
        <v>1656</v>
      </c>
      <c r="S995" s="2" t="s">
        <v>1627</v>
      </c>
      <c r="T995" s="2">
        <v>698</v>
      </c>
      <c r="U995" s="2" t="s">
        <v>37</v>
      </c>
      <c r="V995" s="2" t="s">
        <v>27</v>
      </c>
      <c r="W995" s="2" t="s">
        <v>28</v>
      </c>
    </row>
    <row r="996" spans="1:23" x14ac:dyDescent="0.3">
      <c r="A996" s="2" t="s">
        <v>988</v>
      </c>
      <c r="B996" s="2" t="s">
        <v>22</v>
      </c>
      <c r="C996" s="2" t="s">
        <v>31</v>
      </c>
      <c r="D996" s="2" t="s">
        <v>35</v>
      </c>
      <c r="E996" s="2" t="s">
        <v>53</v>
      </c>
      <c r="F996" s="3">
        <v>44460</v>
      </c>
      <c r="G996" s="2" t="s">
        <v>1623</v>
      </c>
      <c r="H996" s="2" t="s">
        <v>1644</v>
      </c>
      <c r="I996" s="2">
        <v>2021</v>
      </c>
      <c r="J996" s="2" t="s">
        <v>1642</v>
      </c>
      <c r="K996" s="2" t="s">
        <v>1626</v>
      </c>
      <c r="L996" s="2">
        <v>63</v>
      </c>
      <c r="M996" s="2">
        <v>5</v>
      </c>
      <c r="N996" s="2">
        <v>2</v>
      </c>
      <c r="O996" s="2">
        <v>126</v>
      </c>
      <c r="P996" s="2">
        <v>3</v>
      </c>
      <c r="Q996" s="2">
        <v>315</v>
      </c>
      <c r="R996" s="2" t="s">
        <v>1656</v>
      </c>
      <c r="S996" s="2" t="s">
        <v>1627</v>
      </c>
      <c r="T996" s="2">
        <v>680</v>
      </c>
      <c r="U996" s="2" t="s">
        <v>37</v>
      </c>
      <c r="V996" s="2" t="s">
        <v>27</v>
      </c>
      <c r="W996" s="2" t="s">
        <v>45</v>
      </c>
    </row>
    <row r="997" spans="1:23" x14ac:dyDescent="0.3">
      <c r="A997" s="2" t="s">
        <v>989</v>
      </c>
      <c r="B997" s="2" t="s">
        <v>61</v>
      </c>
      <c r="C997" s="2" t="s">
        <v>74</v>
      </c>
      <c r="D997" s="2" t="s">
        <v>35</v>
      </c>
      <c r="E997" s="2" t="s">
        <v>48</v>
      </c>
      <c r="F997" s="3">
        <v>44461</v>
      </c>
      <c r="G997" s="2" t="s">
        <v>1628</v>
      </c>
      <c r="H997" s="2" t="s">
        <v>1644</v>
      </c>
      <c r="I997" s="2">
        <v>2021</v>
      </c>
      <c r="J997" s="2" t="s">
        <v>1642</v>
      </c>
      <c r="K997" s="2" t="s">
        <v>1626</v>
      </c>
      <c r="L997" s="2">
        <v>30</v>
      </c>
      <c r="M997" s="2">
        <v>5</v>
      </c>
      <c r="N997" s="2">
        <v>2</v>
      </c>
      <c r="O997" s="2">
        <v>60</v>
      </c>
      <c r="P997" s="2">
        <v>3</v>
      </c>
      <c r="Q997" s="2">
        <v>150</v>
      </c>
      <c r="R997" s="2" t="s">
        <v>1656</v>
      </c>
      <c r="S997" s="2" t="s">
        <v>1627</v>
      </c>
      <c r="T997" s="2">
        <v>658</v>
      </c>
      <c r="U997" s="2" t="s">
        <v>37</v>
      </c>
      <c r="V997" s="2" t="s">
        <v>66</v>
      </c>
      <c r="W997" s="2" t="s">
        <v>28</v>
      </c>
    </row>
    <row r="998" spans="1:23" x14ac:dyDescent="0.3">
      <c r="A998" s="2" t="s">
        <v>990</v>
      </c>
      <c r="B998" s="2" t="s">
        <v>30</v>
      </c>
      <c r="C998" s="2" t="s">
        <v>52</v>
      </c>
      <c r="D998" s="2" t="s">
        <v>47</v>
      </c>
      <c r="E998" s="2" t="s">
        <v>53</v>
      </c>
      <c r="F998" s="3">
        <v>44462</v>
      </c>
      <c r="G998" s="2" t="s">
        <v>1629</v>
      </c>
      <c r="H998" s="2" t="s">
        <v>1644</v>
      </c>
      <c r="I998" s="2">
        <v>2021</v>
      </c>
      <c r="J998" s="2" t="s">
        <v>1642</v>
      </c>
      <c r="K998" s="2" t="s">
        <v>1626</v>
      </c>
      <c r="L998" s="2">
        <v>65</v>
      </c>
      <c r="M998" s="2">
        <v>40</v>
      </c>
      <c r="N998" s="2">
        <v>7</v>
      </c>
      <c r="O998" s="2">
        <v>455</v>
      </c>
      <c r="P998" s="2">
        <v>33</v>
      </c>
      <c r="Q998" s="2">
        <v>2600</v>
      </c>
      <c r="R998" s="2" t="s">
        <v>1657</v>
      </c>
      <c r="S998" s="2" t="s">
        <v>1627</v>
      </c>
      <c r="T998" s="2">
        <v>129</v>
      </c>
      <c r="U998" s="2" t="s">
        <v>37</v>
      </c>
      <c r="V998" s="2" t="s">
        <v>44</v>
      </c>
      <c r="W998" s="2" t="s">
        <v>45</v>
      </c>
    </row>
    <row r="999" spans="1:23" x14ac:dyDescent="0.3">
      <c r="A999" s="2" t="s">
        <v>991</v>
      </c>
      <c r="B999" s="2" t="s">
        <v>22</v>
      </c>
      <c r="C999" s="2" t="s">
        <v>31</v>
      </c>
      <c r="D999" s="2" t="s">
        <v>24</v>
      </c>
      <c r="E999" s="2" t="s">
        <v>53</v>
      </c>
      <c r="F999" s="3">
        <v>44463</v>
      </c>
      <c r="G999" s="2" t="s">
        <v>1630</v>
      </c>
      <c r="H999" s="2" t="s">
        <v>1644</v>
      </c>
      <c r="I999" s="2">
        <v>2021</v>
      </c>
      <c r="J999" s="2" t="s">
        <v>1642</v>
      </c>
      <c r="K999" s="2" t="s">
        <v>1626</v>
      </c>
      <c r="L999" s="2">
        <v>27</v>
      </c>
      <c r="M999" s="2">
        <v>5</v>
      </c>
      <c r="N999" s="2">
        <v>2</v>
      </c>
      <c r="O999" s="2">
        <v>54</v>
      </c>
      <c r="P999" s="2">
        <v>3</v>
      </c>
      <c r="Q999" s="2">
        <v>135</v>
      </c>
      <c r="R999" s="2" t="s">
        <v>1657</v>
      </c>
      <c r="S999" s="2" t="s">
        <v>1627</v>
      </c>
      <c r="T999" s="2">
        <v>520</v>
      </c>
      <c r="U999" s="2" t="s">
        <v>37</v>
      </c>
      <c r="V999" s="2" t="s">
        <v>38</v>
      </c>
      <c r="W999" s="2" t="s">
        <v>28</v>
      </c>
    </row>
    <row r="1000" spans="1:23" x14ac:dyDescent="0.3">
      <c r="A1000" s="2" t="s">
        <v>992</v>
      </c>
      <c r="B1000" s="2" t="s">
        <v>61</v>
      </c>
      <c r="C1000" s="2" t="s">
        <v>41</v>
      </c>
      <c r="D1000" s="2" t="s">
        <v>56</v>
      </c>
      <c r="E1000" s="2" t="s">
        <v>53</v>
      </c>
      <c r="F1000" s="3">
        <v>44464</v>
      </c>
      <c r="G1000" s="2" t="s">
        <v>1631</v>
      </c>
      <c r="H1000" s="2" t="s">
        <v>1644</v>
      </c>
      <c r="I1000" s="2">
        <v>2021</v>
      </c>
      <c r="J1000" s="2" t="s">
        <v>1642</v>
      </c>
      <c r="K1000" s="2" t="s">
        <v>1632</v>
      </c>
      <c r="L1000" s="2">
        <v>97</v>
      </c>
      <c r="M1000" s="2">
        <v>10</v>
      </c>
      <c r="N1000" s="2">
        <v>4</v>
      </c>
      <c r="O1000" s="2">
        <v>388</v>
      </c>
      <c r="P1000" s="2">
        <v>6</v>
      </c>
      <c r="Q1000" s="2">
        <v>970</v>
      </c>
      <c r="R1000" s="2" t="s">
        <v>1657</v>
      </c>
      <c r="S1000" s="2" t="s">
        <v>1627</v>
      </c>
      <c r="T1000" s="2">
        <v>855</v>
      </c>
      <c r="U1000" s="2" t="s">
        <v>37</v>
      </c>
      <c r="V1000" s="2" t="s">
        <v>66</v>
      </c>
      <c r="W1000" s="2" t="s">
        <v>59</v>
      </c>
    </row>
    <row r="1001" spans="1:23" x14ac:dyDescent="0.3">
      <c r="A1001" s="2" t="s">
        <v>993</v>
      </c>
      <c r="B1001" s="2" t="s">
        <v>22</v>
      </c>
      <c r="C1001" s="2" t="s">
        <v>31</v>
      </c>
      <c r="D1001" s="2" t="s">
        <v>56</v>
      </c>
      <c r="E1001" s="2" t="s">
        <v>25</v>
      </c>
      <c r="F1001" s="3">
        <v>44465</v>
      </c>
      <c r="G1001" s="2" t="s">
        <v>1633</v>
      </c>
      <c r="H1001" s="2" t="s">
        <v>1644</v>
      </c>
      <c r="I1001" s="2">
        <v>2021</v>
      </c>
      <c r="J1001" s="2" t="s">
        <v>1642</v>
      </c>
      <c r="K1001" s="2" t="s">
        <v>1632</v>
      </c>
      <c r="L1001" s="2">
        <v>88</v>
      </c>
      <c r="M1001" s="2">
        <v>10</v>
      </c>
      <c r="N1001" s="2">
        <v>4</v>
      </c>
      <c r="O1001" s="2">
        <v>352</v>
      </c>
      <c r="P1001" s="2">
        <v>6</v>
      </c>
      <c r="Q1001" s="2">
        <v>880</v>
      </c>
      <c r="R1001" s="2" t="s">
        <v>1657</v>
      </c>
      <c r="S1001" s="2" t="s">
        <v>1627</v>
      </c>
      <c r="T1001" s="2">
        <v>974</v>
      </c>
      <c r="U1001" s="2" t="s">
        <v>26</v>
      </c>
      <c r="V1001" s="2" t="s">
        <v>44</v>
      </c>
      <c r="W1001" s="2" t="s">
        <v>28</v>
      </c>
    </row>
    <row r="1002" spans="1:23" x14ac:dyDescent="0.3">
      <c r="A1002" s="2" t="s">
        <v>676</v>
      </c>
      <c r="B1002" s="2" t="s">
        <v>61</v>
      </c>
      <c r="C1002" s="2" t="s">
        <v>74</v>
      </c>
      <c r="D1002" s="2" t="s">
        <v>42</v>
      </c>
      <c r="E1002" s="2" t="s">
        <v>53</v>
      </c>
      <c r="F1002" s="3">
        <v>44466</v>
      </c>
      <c r="G1002" s="2" t="s">
        <v>1634</v>
      </c>
      <c r="H1002" s="2" t="s">
        <v>1644</v>
      </c>
      <c r="I1002" s="2">
        <v>2021</v>
      </c>
      <c r="J1002" s="2" t="s">
        <v>1642</v>
      </c>
      <c r="K1002" s="2" t="s">
        <v>1626</v>
      </c>
      <c r="L1002" s="2">
        <v>30</v>
      </c>
      <c r="M1002" s="2">
        <v>15</v>
      </c>
      <c r="N1002" s="2">
        <v>5</v>
      </c>
      <c r="O1002" s="2">
        <v>150</v>
      </c>
      <c r="P1002" s="2">
        <v>10</v>
      </c>
      <c r="Q1002" s="2">
        <v>450</v>
      </c>
      <c r="R1002" s="2" t="s">
        <v>1656</v>
      </c>
      <c r="S1002" s="2" t="s">
        <v>1627</v>
      </c>
      <c r="T1002" s="2">
        <v>185</v>
      </c>
      <c r="U1002" s="2" t="s">
        <v>26</v>
      </c>
      <c r="V1002" s="2" t="s">
        <v>66</v>
      </c>
      <c r="W1002" s="2" t="s">
        <v>28</v>
      </c>
    </row>
    <row r="1003" spans="1:23" x14ac:dyDescent="0.3">
      <c r="A1003" s="2" t="s">
        <v>994</v>
      </c>
      <c r="B1003" s="2" t="s">
        <v>22</v>
      </c>
      <c r="C1003" s="2" t="s">
        <v>70</v>
      </c>
      <c r="D1003" s="2" t="s">
        <v>64</v>
      </c>
      <c r="E1003" s="2" t="s">
        <v>43</v>
      </c>
      <c r="F1003" s="3">
        <v>44467</v>
      </c>
      <c r="G1003" s="2" t="s">
        <v>1623</v>
      </c>
      <c r="H1003" s="2" t="s">
        <v>1644</v>
      </c>
      <c r="I1003" s="2">
        <v>2021</v>
      </c>
      <c r="J1003" s="2" t="s">
        <v>1642</v>
      </c>
      <c r="K1003" s="2" t="s">
        <v>1626</v>
      </c>
      <c r="L1003" s="2">
        <v>98</v>
      </c>
      <c r="M1003" s="2">
        <v>25</v>
      </c>
      <c r="N1003" s="2">
        <v>10</v>
      </c>
      <c r="O1003" s="2">
        <v>980</v>
      </c>
      <c r="P1003" s="2">
        <v>15</v>
      </c>
      <c r="Q1003" s="2">
        <v>2450</v>
      </c>
      <c r="R1003" s="2" t="s">
        <v>1657</v>
      </c>
      <c r="S1003" s="2" t="s">
        <v>1627</v>
      </c>
      <c r="T1003" s="2">
        <v>214</v>
      </c>
      <c r="U1003" s="2" t="s">
        <v>37</v>
      </c>
      <c r="V1003" s="2" t="s">
        <v>27</v>
      </c>
      <c r="W1003" s="2" t="s">
        <v>28</v>
      </c>
    </row>
    <row r="1004" spans="1:23" x14ac:dyDescent="0.3">
      <c r="A1004" s="2" t="s">
        <v>995</v>
      </c>
      <c r="B1004" s="2" t="s">
        <v>22</v>
      </c>
      <c r="C1004" s="2" t="s">
        <v>50</v>
      </c>
      <c r="D1004" s="2" t="s">
        <v>56</v>
      </c>
      <c r="E1004" s="2" t="s">
        <v>36</v>
      </c>
      <c r="F1004" s="3">
        <v>44468</v>
      </c>
      <c r="G1004" s="2" t="s">
        <v>1628</v>
      </c>
      <c r="H1004" s="2" t="s">
        <v>1644</v>
      </c>
      <c r="I1004" s="2">
        <v>2021</v>
      </c>
      <c r="J1004" s="2" t="s">
        <v>1642</v>
      </c>
      <c r="K1004" s="2" t="s">
        <v>1626</v>
      </c>
      <c r="L1004" s="2">
        <v>97</v>
      </c>
      <c r="M1004" s="2">
        <v>10</v>
      </c>
      <c r="N1004" s="2">
        <v>4</v>
      </c>
      <c r="O1004" s="2">
        <v>388</v>
      </c>
      <c r="P1004" s="2">
        <v>6</v>
      </c>
      <c r="Q1004" s="2">
        <v>970</v>
      </c>
      <c r="R1004" s="2" t="s">
        <v>1657</v>
      </c>
      <c r="S1004" s="2" t="s">
        <v>1627</v>
      </c>
      <c r="T1004" s="2">
        <v>173</v>
      </c>
      <c r="U1004" s="2" t="s">
        <v>26</v>
      </c>
      <c r="V1004" s="2" t="s">
        <v>27</v>
      </c>
      <c r="W1004" s="2" t="s">
        <v>28</v>
      </c>
    </row>
    <row r="1005" spans="1:23" x14ac:dyDescent="0.3">
      <c r="A1005" s="2" t="s">
        <v>996</v>
      </c>
      <c r="B1005" s="2" t="s">
        <v>40</v>
      </c>
      <c r="C1005" s="2" t="s">
        <v>41</v>
      </c>
      <c r="D1005" s="2" t="s">
        <v>32</v>
      </c>
      <c r="E1005" s="2" t="s">
        <v>25</v>
      </c>
      <c r="F1005" s="3">
        <v>44469</v>
      </c>
      <c r="G1005" s="2" t="s">
        <v>1629</v>
      </c>
      <c r="H1005" s="2" t="s">
        <v>1644</v>
      </c>
      <c r="I1005" s="2">
        <v>2021</v>
      </c>
      <c r="J1005" s="2" t="s">
        <v>1642</v>
      </c>
      <c r="K1005" s="2" t="s">
        <v>1626</v>
      </c>
      <c r="L1005" s="2">
        <v>99</v>
      </c>
      <c r="M1005" s="2">
        <v>5</v>
      </c>
      <c r="N1005" s="2">
        <v>3</v>
      </c>
      <c r="O1005" s="2">
        <v>297</v>
      </c>
      <c r="P1005" s="2">
        <v>2</v>
      </c>
      <c r="Q1005" s="2">
        <v>495</v>
      </c>
      <c r="R1005" s="2" t="s">
        <v>1657</v>
      </c>
      <c r="S1005" s="2" t="s">
        <v>1627</v>
      </c>
      <c r="T1005" s="2">
        <v>823</v>
      </c>
      <c r="U1005" s="2" t="s">
        <v>37</v>
      </c>
      <c r="V1005" s="2" t="s">
        <v>27</v>
      </c>
      <c r="W1005" s="2" t="s">
        <v>45</v>
      </c>
    </row>
    <row r="1006" spans="1:23" x14ac:dyDescent="0.3">
      <c r="A1006" s="2" t="s">
        <v>334</v>
      </c>
      <c r="B1006" s="2" t="s">
        <v>30</v>
      </c>
      <c r="C1006" s="2" t="s">
        <v>52</v>
      </c>
      <c r="D1006" s="2" t="s">
        <v>24</v>
      </c>
      <c r="E1006" s="2" t="s">
        <v>53</v>
      </c>
      <c r="F1006" s="3">
        <v>44470</v>
      </c>
      <c r="G1006" s="2" t="s">
        <v>1630</v>
      </c>
      <c r="H1006" s="2" t="s">
        <v>1645</v>
      </c>
      <c r="I1006" s="2">
        <v>2021</v>
      </c>
      <c r="J1006" s="2" t="s">
        <v>1646</v>
      </c>
      <c r="K1006" s="2" t="s">
        <v>1626</v>
      </c>
      <c r="L1006" s="2">
        <v>55</v>
      </c>
      <c r="M1006" s="2">
        <v>5</v>
      </c>
      <c r="N1006" s="2">
        <v>2</v>
      </c>
      <c r="O1006" s="2">
        <v>110</v>
      </c>
      <c r="P1006" s="2">
        <v>3</v>
      </c>
      <c r="Q1006" s="2">
        <v>275</v>
      </c>
      <c r="R1006" s="2" t="s">
        <v>1656</v>
      </c>
      <c r="S1006" s="2" t="s">
        <v>1627</v>
      </c>
      <c r="T1006" s="2">
        <v>488</v>
      </c>
      <c r="U1006" s="2" t="s">
        <v>26</v>
      </c>
      <c r="V1006" s="2" t="s">
        <v>38</v>
      </c>
      <c r="W1006" s="2" t="s">
        <v>28</v>
      </c>
    </row>
    <row r="1007" spans="1:23" x14ac:dyDescent="0.3">
      <c r="A1007" s="2" t="s">
        <v>997</v>
      </c>
      <c r="B1007" s="2" t="s">
        <v>30</v>
      </c>
      <c r="C1007" s="2" t="s">
        <v>74</v>
      </c>
      <c r="D1007" s="2" t="s">
        <v>42</v>
      </c>
      <c r="E1007" s="2" t="s">
        <v>43</v>
      </c>
      <c r="F1007" s="3">
        <v>44471</v>
      </c>
      <c r="G1007" s="2" t="s">
        <v>1631</v>
      </c>
      <c r="H1007" s="2" t="s">
        <v>1645</v>
      </c>
      <c r="I1007" s="2">
        <v>2021</v>
      </c>
      <c r="J1007" s="2" t="s">
        <v>1646</v>
      </c>
      <c r="K1007" s="2" t="s">
        <v>1632</v>
      </c>
      <c r="L1007" s="2">
        <v>59</v>
      </c>
      <c r="M1007" s="2">
        <v>15</v>
      </c>
      <c r="N1007" s="2">
        <v>5</v>
      </c>
      <c r="O1007" s="2">
        <v>295</v>
      </c>
      <c r="P1007" s="2">
        <v>10</v>
      </c>
      <c r="Q1007" s="2">
        <v>885</v>
      </c>
      <c r="R1007" s="2" t="s">
        <v>1656</v>
      </c>
      <c r="S1007" s="2" t="s">
        <v>1627</v>
      </c>
      <c r="T1007" s="2">
        <v>736</v>
      </c>
      <c r="U1007" s="2" t="s">
        <v>37</v>
      </c>
      <c r="V1007" s="2" t="s">
        <v>27</v>
      </c>
      <c r="W1007" s="2" t="s">
        <v>28</v>
      </c>
    </row>
    <row r="1008" spans="1:23" x14ac:dyDescent="0.3">
      <c r="A1008" s="2" t="s">
        <v>998</v>
      </c>
      <c r="B1008" s="2" t="s">
        <v>22</v>
      </c>
      <c r="C1008" s="2" t="s">
        <v>74</v>
      </c>
      <c r="D1008" s="2" t="s">
        <v>56</v>
      </c>
      <c r="E1008" s="2" t="s">
        <v>57</v>
      </c>
      <c r="F1008" s="3">
        <v>44472</v>
      </c>
      <c r="G1008" s="2" t="s">
        <v>1633</v>
      </c>
      <c r="H1008" s="2" t="s">
        <v>1645</v>
      </c>
      <c r="I1008" s="2">
        <v>2021</v>
      </c>
      <c r="J1008" s="2" t="s">
        <v>1646</v>
      </c>
      <c r="K1008" s="2" t="s">
        <v>1632</v>
      </c>
      <c r="L1008" s="2">
        <v>79</v>
      </c>
      <c r="M1008" s="2">
        <v>10</v>
      </c>
      <c r="N1008" s="2">
        <v>4</v>
      </c>
      <c r="O1008" s="2">
        <v>316</v>
      </c>
      <c r="P1008" s="2">
        <v>6</v>
      </c>
      <c r="Q1008" s="2">
        <v>790</v>
      </c>
      <c r="R1008" s="2" t="s">
        <v>1657</v>
      </c>
      <c r="S1008" s="2" t="s">
        <v>1627</v>
      </c>
      <c r="T1008" s="2">
        <v>121</v>
      </c>
      <c r="U1008" s="2" t="s">
        <v>26</v>
      </c>
      <c r="V1008" s="2" t="s">
        <v>44</v>
      </c>
      <c r="W1008" s="2" t="s">
        <v>59</v>
      </c>
    </row>
    <row r="1009" spans="1:23" x14ac:dyDescent="0.3">
      <c r="A1009" s="2" t="s">
        <v>999</v>
      </c>
      <c r="B1009" s="2" t="s">
        <v>61</v>
      </c>
      <c r="C1009" s="2" t="s">
        <v>23</v>
      </c>
      <c r="D1009" s="2" t="s">
        <v>56</v>
      </c>
      <c r="E1009" s="2" t="s">
        <v>36</v>
      </c>
      <c r="F1009" s="3">
        <v>44473</v>
      </c>
      <c r="G1009" s="2" t="s">
        <v>1634</v>
      </c>
      <c r="H1009" s="2" t="s">
        <v>1645</v>
      </c>
      <c r="I1009" s="2">
        <v>2021</v>
      </c>
      <c r="J1009" s="2" t="s">
        <v>1646</v>
      </c>
      <c r="K1009" s="2" t="s">
        <v>1626</v>
      </c>
      <c r="L1009" s="2">
        <v>28</v>
      </c>
      <c r="M1009" s="2">
        <v>10</v>
      </c>
      <c r="N1009" s="2">
        <v>4</v>
      </c>
      <c r="O1009" s="2">
        <v>112</v>
      </c>
      <c r="P1009" s="2">
        <v>6</v>
      </c>
      <c r="Q1009" s="2">
        <v>280</v>
      </c>
      <c r="R1009" s="2" t="s">
        <v>1656</v>
      </c>
      <c r="S1009" s="2" t="s">
        <v>1627</v>
      </c>
      <c r="T1009" s="2">
        <v>691</v>
      </c>
      <c r="U1009" s="2" t="s">
        <v>37</v>
      </c>
      <c r="V1009" s="2" t="s">
        <v>38</v>
      </c>
      <c r="W1009" s="2" t="s">
        <v>45</v>
      </c>
    </row>
    <row r="1010" spans="1:23" x14ac:dyDescent="0.3">
      <c r="A1010" s="2" t="s">
        <v>92</v>
      </c>
      <c r="B1010" s="2" t="s">
        <v>61</v>
      </c>
      <c r="C1010" s="2" t="s">
        <v>52</v>
      </c>
      <c r="D1010" s="2" t="s">
        <v>64</v>
      </c>
      <c r="E1010" s="2" t="s">
        <v>53</v>
      </c>
      <c r="F1010" s="3">
        <v>44474</v>
      </c>
      <c r="G1010" s="2" t="s">
        <v>1623</v>
      </c>
      <c r="H1010" s="2" t="s">
        <v>1645</v>
      </c>
      <c r="I1010" s="2">
        <v>2021</v>
      </c>
      <c r="J1010" s="2" t="s">
        <v>1646</v>
      </c>
      <c r="K1010" s="2" t="s">
        <v>1626</v>
      </c>
      <c r="L1010" s="2">
        <v>64</v>
      </c>
      <c r="M1010" s="2">
        <v>25</v>
      </c>
      <c r="N1010" s="2">
        <v>10</v>
      </c>
      <c r="O1010" s="2">
        <v>640</v>
      </c>
      <c r="P1010" s="2">
        <v>15</v>
      </c>
      <c r="Q1010" s="2">
        <v>1600</v>
      </c>
      <c r="R1010" s="2" t="s">
        <v>1656</v>
      </c>
      <c r="S1010" s="2" t="s">
        <v>1627</v>
      </c>
      <c r="T1010" s="2">
        <v>194</v>
      </c>
      <c r="U1010" s="2" t="s">
        <v>26</v>
      </c>
      <c r="V1010" s="2" t="s">
        <v>27</v>
      </c>
      <c r="W1010" s="2" t="s">
        <v>28</v>
      </c>
    </row>
    <row r="1011" spans="1:23" x14ac:dyDescent="0.3">
      <c r="A1011" s="2" t="s">
        <v>1000</v>
      </c>
      <c r="B1011" s="2" t="s">
        <v>22</v>
      </c>
      <c r="C1011" s="2" t="s">
        <v>50</v>
      </c>
      <c r="D1011" s="2" t="s">
        <v>64</v>
      </c>
      <c r="E1011" s="2" t="s">
        <v>48</v>
      </c>
      <c r="F1011" s="3">
        <v>44475</v>
      </c>
      <c r="G1011" s="2" t="s">
        <v>1628</v>
      </c>
      <c r="H1011" s="2" t="s">
        <v>1645</v>
      </c>
      <c r="I1011" s="2">
        <v>2021</v>
      </c>
      <c r="J1011" s="2" t="s">
        <v>1646</v>
      </c>
      <c r="K1011" s="2" t="s">
        <v>1626</v>
      </c>
      <c r="L1011" s="2">
        <v>52</v>
      </c>
      <c r="M1011" s="2">
        <v>25</v>
      </c>
      <c r="N1011" s="2">
        <v>10</v>
      </c>
      <c r="O1011" s="2">
        <v>520</v>
      </c>
      <c r="P1011" s="2">
        <v>15</v>
      </c>
      <c r="Q1011" s="2">
        <v>1300</v>
      </c>
      <c r="R1011" s="2" t="s">
        <v>1656</v>
      </c>
      <c r="S1011" s="2" t="s">
        <v>1627</v>
      </c>
      <c r="T1011" s="2">
        <v>445</v>
      </c>
      <c r="U1011" s="2" t="s">
        <v>26</v>
      </c>
      <c r="V1011" s="2" t="s">
        <v>27</v>
      </c>
      <c r="W1011" s="2" t="s">
        <v>59</v>
      </c>
    </row>
    <row r="1012" spans="1:23" x14ac:dyDescent="0.3">
      <c r="A1012" s="2" t="s">
        <v>1001</v>
      </c>
      <c r="B1012" s="2" t="s">
        <v>22</v>
      </c>
      <c r="C1012" s="2" t="s">
        <v>74</v>
      </c>
      <c r="D1012" s="2" t="s">
        <v>32</v>
      </c>
      <c r="E1012" s="2" t="s">
        <v>36</v>
      </c>
      <c r="F1012" s="3">
        <v>44476</v>
      </c>
      <c r="G1012" s="2" t="s">
        <v>1629</v>
      </c>
      <c r="H1012" s="2" t="s">
        <v>1645</v>
      </c>
      <c r="I1012" s="2">
        <v>2021</v>
      </c>
      <c r="J1012" s="2" t="s">
        <v>1646</v>
      </c>
      <c r="K1012" s="2" t="s">
        <v>1626</v>
      </c>
      <c r="L1012" s="2">
        <v>26</v>
      </c>
      <c r="M1012" s="2">
        <v>5</v>
      </c>
      <c r="N1012" s="2">
        <v>3</v>
      </c>
      <c r="O1012" s="2">
        <v>78</v>
      </c>
      <c r="P1012" s="2">
        <v>2</v>
      </c>
      <c r="Q1012" s="2">
        <v>130</v>
      </c>
      <c r="R1012" s="2" t="s">
        <v>1656</v>
      </c>
      <c r="S1012" s="2" t="s">
        <v>1627</v>
      </c>
      <c r="T1012" s="2">
        <v>300</v>
      </c>
      <c r="U1012" s="2" t="s">
        <v>37</v>
      </c>
      <c r="V1012" s="2" t="s">
        <v>66</v>
      </c>
      <c r="W1012" s="2" t="s">
        <v>59</v>
      </c>
    </row>
    <row r="1013" spans="1:23" x14ac:dyDescent="0.3">
      <c r="A1013" s="2" t="s">
        <v>1002</v>
      </c>
      <c r="B1013" s="2" t="s">
        <v>61</v>
      </c>
      <c r="C1013" s="2" t="s">
        <v>74</v>
      </c>
      <c r="D1013" s="2" t="s">
        <v>56</v>
      </c>
      <c r="E1013" s="2" t="s">
        <v>57</v>
      </c>
      <c r="F1013" s="3">
        <v>44477</v>
      </c>
      <c r="G1013" s="2" t="s">
        <v>1630</v>
      </c>
      <c r="H1013" s="2" t="s">
        <v>1645</v>
      </c>
      <c r="I1013" s="2">
        <v>2021</v>
      </c>
      <c r="J1013" s="2" t="s">
        <v>1646</v>
      </c>
      <c r="K1013" s="2" t="s">
        <v>1626</v>
      </c>
      <c r="L1013" s="2">
        <v>29</v>
      </c>
      <c r="M1013" s="2">
        <v>10</v>
      </c>
      <c r="N1013" s="2">
        <v>4</v>
      </c>
      <c r="O1013" s="2">
        <v>116</v>
      </c>
      <c r="P1013" s="2">
        <v>6</v>
      </c>
      <c r="Q1013" s="2">
        <v>290</v>
      </c>
      <c r="R1013" s="2" t="s">
        <v>1657</v>
      </c>
      <c r="S1013" s="2" t="s">
        <v>1627</v>
      </c>
      <c r="T1013" s="2">
        <v>364</v>
      </c>
      <c r="U1013" s="2" t="s">
        <v>37</v>
      </c>
      <c r="V1013" s="2" t="s">
        <v>66</v>
      </c>
      <c r="W1013" s="2" t="s">
        <v>45</v>
      </c>
    </row>
    <row r="1014" spans="1:23" x14ac:dyDescent="0.3">
      <c r="A1014" s="2" t="s">
        <v>1003</v>
      </c>
      <c r="B1014" s="2" t="s">
        <v>30</v>
      </c>
      <c r="C1014" s="2" t="s">
        <v>74</v>
      </c>
      <c r="D1014" s="2" t="s">
        <v>56</v>
      </c>
      <c r="E1014" s="2" t="s">
        <v>25</v>
      </c>
      <c r="F1014" s="3">
        <v>44478</v>
      </c>
      <c r="G1014" s="2" t="s">
        <v>1631</v>
      </c>
      <c r="H1014" s="2" t="s">
        <v>1645</v>
      </c>
      <c r="I1014" s="2">
        <v>2021</v>
      </c>
      <c r="J1014" s="2" t="s">
        <v>1646</v>
      </c>
      <c r="K1014" s="2" t="s">
        <v>1632</v>
      </c>
      <c r="L1014" s="2">
        <v>40</v>
      </c>
      <c r="M1014" s="2">
        <v>10</v>
      </c>
      <c r="N1014" s="2">
        <v>4</v>
      </c>
      <c r="O1014" s="2">
        <v>160</v>
      </c>
      <c r="P1014" s="2">
        <v>6</v>
      </c>
      <c r="Q1014" s="2">
        <v>400</v>
      </c>
      <c r="R1014" s="2" t="s">
        <v>1656</v>
      </c>
      <c r="S1014" s="2" t="s">
        <v>1627</v>
      </c>
      <c r="T1014" s="2">
        <v>368</v>
      </c>
      <c r="U1014" s="2" t="s">
        <v>37</v>
      </c>
      <c r="V1014" s="2" t="s">
        <v>38</v>
      </c>
      <c r="W1014" s="2" t="s">
        <v>59</v>
      </c>
    </row>
    <row r="1015" spans="1:23" x14ac:dyDescent="0.3">
      <c r="A1015" s="2" t="s">
        <v>1004</v>
      </c>
      <c r="B1015" s="2" t="s">
        <v>30</v>
      </c>
      <c r="C1015" s="2" t="s">
        <v>34</v>
      </c>
      <c r="D1015" s="2" t="s">
        <v>24</v>
      </c>
      <c r="E1015" s="2" t="s">
        <v>53</v>
      </c>
      <c r="F1015" s="3">
        <v>44479</v>
      </c>
      <c r="G1015" s="2" t="s">
        <v>1633</v>
      </c>
      <c r="H1015" s="2" t="s">
        <v>1645</v>
      </c>
      <c r="I1015" s="2">
        <v>2021</v>
      </c>
      <c r="J1015" s="2" t="s">
        <v>1646</v>
      </c>
      <c r="K1015" s="2" t="s">
        <v>1632</v>
      </c>
      <c r="L1015" s="2">
        <v>82</v>
      </c>
      <c r="M1015" s="2">
        <v>5</v>
      </c>
      <c r="N1015" s="2">
        <v>2</v>
      </c>
      <c r="O1015" s="2">
        <v>164</v>
      </c>
      <c r="P1015" s="2">
        <v>3</v>
      </c>
      <c r="Q1015" s="2">
        <v>410</v>
      </c>
      <c r="R1015" s="2" t="s">
        <v>1657</v>
      </c>
      <c r="S1015" s="2" t="s">
        <v>1627</v>
      </c>
      <c r="T1015" s="2">
        <v>33</v>
      </c>
      <c r="U1015" s="2" t="s">
        <v>26</v>
      </c>
      <c r="V1015" s="2" t="s">
        <v>38</v>
      </c>
      <c r="W1015" s="2" t="s">
        <v>28</v>
      </c>
    </row>
    <row r="1016" spans="1:23" x14ac:dyDescent="0.3">
      <c r="A1016" s="2" t="s">
        <v>713</v>
      </c>
      <c r="B1016" s="2" t="s">
        <v>40</v>
      </c>
      <c r="C1016" s="2" t="s">
        <v>31</v>
      </c>
      <c r="D1016" s="2" t="s">
        <v>24</v>
      </c>
      <c r="E1016" s="2" t="s">
        <v>53</v>
      </c>
      <c r="F1016" s="3">
        <v>44480</v>
      </c>
      <c r="G1016" s="2" t="s">
        <v>1634</v>
      </c>
      <c r="H1016" s="2" t="s">
        <v>1645</v>
      </c>
      <c r="I1016" s="2">
        <v>2021</v>
      </c>
      <c r="J1016" s="2" t="s">
        <v>1646</v>
      </c>
      <c r="K1016" s="2" t="s">
        <v>1626</v>
      </c>
      <c r="L1016" s="2">
        <v>71</v>
      </c>
      <c r="M1016" s="2">
        <v>5</v>
      </c>
      <c r="N1016" s="2">
        <v>2</v>
      </c>
      <c r="O1016" s="2">
        <v>142</v>
      </c>
      <c r="P1016" s="2">
        <v>3</v>
      </c>
      <c r="Q1016" s="2">
        <v>355</v>
      </c>
      <c r="R1016" s="2" t="s">
        <v>1656</v>
      </c>
      <c r="S1016" s="2" t="s">
        <v>1627</v>
      </c>
      <c r="T1016" s="2">
        <v>703</v>
      </c>
      <c r="U1016" s="2" t="s">
        <v>37</v>
      </c>
      <c r="V1016" s="2" t="s">
        <v>66</v>
      </c>
      <c r="W1016" s="2" t="s">
        <v>28</v>
      </c>
    </row>
    <row r="1017" spans="1:23" x14ac:dyDescent="0.3">
      <c r="A1017" s="2" t="s">
        <v>1005</v>
      </c>
      <c r="B1017" s="2" t="s">
        <v>30</v>
      </c>
      <c r="C1017" s="2" t="s">
        <v>74</v>
      </c>
      <c r="D1017" s="2" t="s">
        <v>35</v>
      </c>
      <c r="E1017" s="2" t="s">
        <v>48</v>
      </c>
      <c r="F1017" s="3">
        <v>44481</v>
      </c>
      <c r="G1017" s="2" t="s">
        <v>1623</v>
      </c>
      <c r="H1017" s="2" t="s">
        <v>1645</v>
      </c>
      <c r="I1017" s="2">
        <v>2021</v>
      </c>
      <c r="J1017" s="2" t="s">
        <v>1646</v>
      </c>
      <c r="K1017" s="2" t="s">
        <v>1626</v>
      </c>
      <c r="L1017" s="2">
        <v>11</v>
      </c>
      <c r="M1017" s="2">
        <v>5</v>
      </c>
      <c r="N1017" s="2">
        <v>2</v>
      </c>
      <c r="O1017" s="2">
        <v>22</v>
      </c>
      <c r="P1017" s="2">
        <v>3</v>
      </c>
      <c r="Q1017" s="2">
        <v>55</v>
      </c>
      <c r="R1017" s="2" t="s">
        <v>1657</v>
      </c>
      <c r="S1017" s="2" t="s">
        <v>1627</v>
      </c>
      <c r="T1017" s="2">
        <v>625</v>
      </c>
      <c r="U1017" s="2" t="s">
        <v>37</v>
      </c>
      <c r="V1017" s="2" t="s">
        <v>44</v>
      </c>
      <c r="W1017" s="2" t="s">
        <v>28</v>
      </c>
    </row>
    <row r="1018" spans="1:23" x14ac:dyDescent="0.3">
      <c r="A1018" s="2" t="s">
        <v>1006</v>
      </c>
      <c r="B1018" s="2" t="s">
        <v>40</v>
      </c>
      <c r="C1018" s="2" t="s">
        <v>68</v>
      </c>
      <c r="D1018" s="2" t="s">
        <v>64</v>
      </c>
      <c r="E1018" s="2" t="s">
        <v>43</v>
      </c>
      <c r="F1018" s="3">
        <v>44482</v>
      </c>
      <c r="G1018" s="2" t="s">
        <v>1628</v>
      </c>
      <c r="H1018" s="2" t="s">
        <v>1645</v>
      </c>
      <c r="I1018" s="2">
        <v>2021</v>
      </c>
      <c r="J1018" s="2" t="s">
        <v>1646</v>
      </c>
      <c r="K1018" s="2" t="s">
        <v>1626</v>
      </c>
      <c r="L1018" s="2">
        <v>69</v>
      </c>
      <c r="M1018" s="2">
        <v>25</v>
      </c>
      <c r="N1018" s="2">
        <v>10</v>
      </c>
      <c r="O1018" s="2">
        <v>690</v>
      </c>
      <c r="P1018" s="2">
        <v>15</v>
      </c>
      <c r="Q1018" s="2">
        <v>1725</v>
      </c>
      <c r="R1018" s="2" t="s">
        <v>1657</v>
      </c>
      <c r="S1018" s="2" t="s">
        <v>1627</v>
      </c>
      <c r="T1018" s="2">
        <v>249</v>
      </c>
      <c r="U1018" s="2" t="s">
        <v>37</v>
      </c>
      <c r="V1018" s="2" t="s">
        <v>38</v>
      </c>
      <c r="W1018" s="2" t="s">
        <v>59</v>
      </c>
    </row>
    <row r="1019" spans="1:23" x14ac:dyDescent="0.3">
      <c r="A1019" s="2" t="s">
        <v>1007</v>
      </c>
      <c r="B1019" s="2" t="s">
        <v>61</v>
      </c>
      <c r="C1019" s="2" t="s">
        <v>50</v>
      </c>
      <c r="D1019" s="2" t="s">
        <v>64</v>
      </c>
      <c r="E1019" s="2" t="s">
        <v>48</v>
      </c>
      <c r="F1019" s="3">
        <v>44483</v>
      </c>
      <c r="G1019" s="2" t="s">
        <v>1629</v>
      </c>
      <c r="H1019" s="2" t="s">
        <v>1645</v>
      </c>
      <c r="I1019" s="2">
        <v>2021</v>
      </c>
      <c r="J1019" s="2" t="s">
        <v>1646</v>
      </c>
      <c r="K1019" s="2" t="s">
        <v>1626</v>
      </c>
      <c r="L1019" s="2">
        <v>96</v>
      </c>
      <c r="M1019" s="2">
        <v>25</v>
      </c>
      <c r="N1019" s="2">
        <v>10</v>
      </c>
      <c r="O1019" s="2">
        <v>960</v>
      </c>
      <c r="P1019" s="2">
        <v>15</v>
      </c>
      <c r="Q1019" s="2">
        <v>2400</v>
      </c>
      <c r="R1019" s="2" t="s">
        <v>1656</v>
      </c>
      <c r="S1019" s="2" t="s">
        <v>1627</v>
      </c>
      <c r="T1019" s="2">
        <v>662</v>
      </c>
      <c r="U1019" s="2" t="s">
        <v>37</v>
      </c>
      <c r="V1019" s="2" t="s">
        <v>44</v>
      </c>
      <c r="W1019" s="2" t="s">
        <v>59</v>
      </c>
    </row>
    <row r="1020" spans="1:23" x14ac:dyDescent="0.3">
      <c r="A1020" s="2" t="s">
        <v>1008</v>
      </c>
      <c r="B1020" s="2" t="s">
        <v>30</v>
      </c>
      <c r="C1020" s="2" t="s">
        <v>34</v>
      </c>
      <c r="D1020" s="2" t="s">
        <v>64</v>
      </c>
      <c r="E1020" s="2" t="s">
        <v>43</v>
      </c>
      <c r="F1020" s="3">
        <v>44484</v>
      </c>
      <c r="G1020" s="2" t="s">
        <v>1630</v>
      </c>
      <c r="H1020" s="2" t="s">
        <v>1645</v>
      </c>
      <c r="I1020" s="2">
        <v>2021</v>
      </c>
      <c r="J1020" s="2" t="s">
        <v>1646</v>
      </c>
      <c r="K1020" s="2" t="s">
        <v>1626</v>
      </c>
      <c r="L1020" s="2">
        <v>80</v>
      </c>
      <c r="M1020" s="2">
        <v>25</v>
      </c>
      <c r="N1020" s="2">
        <v>10</v>
      </c>
      <c r="O1020" s="2">
        <v>800</v>
      </c>
      <c r="P1020" s="2">
        <v>15</v>
      </c>
      <c r="Q1020" s="2">
        <v>2000</v>
      </c>
      <c r="R1020" s="2" t="s">
        <v>1656</v>
      </c>
      <c r="S1020" s="2" t="s">
        <v>1627</v>
      </c>
      <c r="T1020" s="2">
        <v>948</v>
      </c>
      <c r="U1020" s="2" t="s">
        <v>26</v>
      </c>
      <c r="V1020" s="2" t="s">
        <v>44</v>
      </c>
      <c r="W1020" s="2" t="s">
        <v>28</v>
      </c>
    </row>
    <row r="1021" spans="1:23" x14ac:dyDescent="0.3">
      <c r="A1021" s="2" t="s">
        <v>1009</v>
      </c>
      <c r="B1021" s="2" t="s">
        <v>22</v>
      </c>
      <c r="C1021" s="2" t="s">
        <v>23</v>
      </c>
      <c r="D1021" s="2" t="s">
        <v>64</v>
      </c>
      <c r="E1021" s="2" t="s">
        <v>53</v>
      </c>
      <c r="F1021" s="3">
        <v>44485</v>
      </c>
      <c r="G1021" s="2" t="s">
        <v>1631</v>
      </c>
      <c r="H1021" s="2" t="s">
        <v>1645</v>
      </c>
      <c r="I1021" s="2">
        <v>2021</v>
      </c>
      <c r="J1021" s="2" t="s">
        <v>1646</v>
      </c>
      <c r="K1021" s="2" t="s">
        <v>1632</v>
      </c>
      <c r="L1021" s="2">
        <v>27</v>
      </c>
      <c r="M1021" s="2">
        <v>25</v>
      </c>
      <c r="N1021" s="2">
        <v>10</v>
      </c>
      <c r="O1021" s="2">
        <v>270</v>
      </c>
      <c r="P1021" s="2">
        <v>15</v>
      </c>
      <c r="Q1021" s="2">
        <v>675</v>
      </c>
      <c r="R1021" s="2" t="s">
        <v>1656</v>
      </c>
      <c r="S1021" s="2" t="s">
        <v>1627</v>
      </c>
      <c r="T1021" s="2">
        <v>77</v>
      </c>
      <c r="U1021" s="2" t="s">
        <v>26</v>
      </c>
      <c r="V1021" s="2" t="s">
        <v>38</v>
      </c>
      <c r="W1021" s="2" t="s">
        <v>28</v>
      </c>
    </row>
    <row r="1022" spans="1:23" x14ac:dyDescent="0.3">
      <c r="A1022" s="2" t="s">
        <v>1010</v>
      </c>
      <c r="B1022" s="2" t="s">
        <v>30</v>
      </c>
      <c r="C1022" s="2" t="s">
        <v>52</v>
      </c>
      <c r="D1022" s="2" t="s">
        <v>47</v>
      </c>
      <c r="E1022" s="2" t="s">
        <v>48</v>
      </c>
      <c r="F1022" s="3">
        <v>44486</v>
      </c>
      <c r="G1022" s="2" t="s">
        <v>1633</v>
      </c>
      <c r="H1022" s="2" t="s">
        <v>1645</v>
      </c>
      <c r="I1022" s="2">
        <v>2021</v>
      </c>
      <c r="J1022" s="2" t="s">
        <v>1646</v>
      </c>
      <c r="K1022" s="2" t="s">
        <v>1632</v>
      </c>
      <c r="L1022" s="2">
        <v>99</v>
      </c>
      <c r="M1022" s="2">
        <v>40</v>
      </c>
      <c r="N1022" s="2">
        <v>7</v>
      </c>
      <c r="O1022" s="2">
        <v>693</v>
      </c>
      <c r="P1022" s="2">
        <v>33</v>
      </c>
      <c r="Q1022" s="2">
        <v>3960</v>
      </c>
      <c r="R1022" s="2" t="s">
        <v>1657</v>
      </c>
      <c r="S1022" s="2" t="s">
        <v>1627</v>
      </c>
      <c r="T1022" s="2">
        <v>894</v>
      </c>
      <c r="U1022" s="2" t="s">
        <v>26</v>
      </c>
      <c r="V1022" s="2" t="s">
        <v>66</v>
      </c>
      <c r="W1022" s="2" t="s">
        <v>28</v>
      </c>
    </row>
    <row r="1023" spans="1:23" x14ac:dyDescent="0.3">
      <c r="A1023" s="2" t="s">
        <v>570</v>
      </c>
      <c r="B1023" s="2" t="s">
        <v>30</v>
      </c>
      <c r="C1023" s="2" t="s">
        <v>23</v>
      </c>
      <c r="D1023" s="2" t="s">
        <v>35</v>
      </c>
      <c r="E1023" s="2" t="s">
        <v>53</v>
      </c>
      <c r="F1023" s="3">
        <v>44487</v>
      </c>
      <c r="G1023" s="2" t="s">
        <v>1634</v>
      </c>
      <c r="H1023" s="2" t="s">
        <v>1645</v>
      </c>
      <c r="I1023" s="2">
        <v>2021</v>
      </c>
      <c r="J1023" s="2" t="s">
        <v>1646</v>
      </c>
      <c r="K1023" s="2" t="s">
        <v>1626</v>
      </c>
      <c r="L1023" s="2">
        <v>36</v>
      </c>
      <c r="M1023" s="2">
        <v>5</v>
      </c>
      <c r="N1023" s="2">
        <v>2</v>
      </c>
      <c r="O1023" s="2">
        <v>72</v>
      </c>
      <c r="P1023" s="2">
        <v>3</v>
      </c>
      <c r="Q1023" s="2">
        <v>180</v>
      </c>
      <c r="R1023" s="2" t="s">
        <v>1657</v>
      </c>
      <c r="S1023" s="2" t="s">
        <v>1627</v>
      </c>
      <c r="T1023" s="2">
        <v>495</v>
      </c>
      <c r="U1023" s="2" t="s">
        <v>26</v>
      </c>
      <c r="V1023" s="2" t="s">
        <v>38</v>
      </c>
      <c r="W1023" s="2" t="s">
        <v>28</v>
      </c>
    </row>
    <row r="1024" spans="1:23" x14ac:dyDescent="0.3">
      <c r="A1024" s="2" t="s">
        <v>1011</v>
      </c>
      <c r="B1024" s="2" t="s">
        <v>30</v>
      </c>
      <c r="C1024" s="2" t="s">
        <v>41</v>
      </c>
      <c r="D1024" s="2" t="s">
        <v>47</v>
      </c>
      <c r="E1024" s="2" t="s">
        <v>57</v>
      </c>
      <c r="F1024" s="3">
        <v>44488</v>
      </c>
      <c r="G1024" s="2" t="s">
        <v>1623</v>
      </c>
      <c r="H1024" s="2" t="s">
        <v>1645</v>
      </c>
      <c r="I1024" s="2">
        <v>2021</v>
      </c>
      <c r="J1024" s="2" t="s">
        <v>1646</v>
      </c>
      <c r="K1024" s="2" t="s">
        <v>1626</v>
      </c>
      <c r="L1024" s="2">
        <v>93</v>
      </c>
      <c r="M1024" s="2">
        <v>40</v>
      </c>
      <c r="N1024" s="2">
        <v>7</v>
      </c>
      <c r="O1024" s="2">
        <v>651</v>
      </c>
      <c r="P1024" s="2">
        <v>33</v>
      </c>
      <c r="Q1024" s="2">
        <v>3720</v>
      </c>
      <c r="R1024" s="2" t="s">
        <v>1656</v>
      </c>
      <c r="S1024" s="2" t="s">
        <v>1627</v>
      </c>
      <c r="T1024" s="2">
        <v>337</v>
      </c>
      <c r="U1024" s="2" t="s">
        <v>26</v>
      </c>
      <c r="V1024" s="2" t="s">
        <v>66</v>
      </c>
      <c r="W1024" s="2" t="s">
        <v>59</v>
      </c>
    </row>
    <row r="1025" spans="1:23" x14ac:dyDescent="0.3">
      <c r="A1025" s="2" t="s">
        <v>1012</v>
      </c>
      <c r="B1025" s="2" t="s">
        <v>40</v>
      </c>
      <c r="C1025" s="2" t="s">
        <v>34</v>
      </c>
      <c r="D1025" s="2" t="s">
        <v>24</v>
      </c>
      <c r="E1025" s="2" t="s">
        <v>57</v>
      </c>
      <c r="F1025" s="3">
        <v>44489</v>
      </c>
      <c r="G1025" s="2" t="s">
        <v>1628</v>
      </c>
      <c r="H1025" s="2" t="s">
        <v>1645</v>
      </c>
      <c r="I1025" s="2">
        <v>2021</v>
      </c>
      <c r="J1025" s="2" t="s">
        <v>1646</v>
      </c>
      <c r="K1025" s="2" t="s">
        <v>1626</v>
      </c>
      <c r="L1025" s="2">
        <v>89</v>
      </c>
      <c r="M1025" s="2">
        <v>5</v>
      </c>
      <c r="N1025" s="2">
        <v>2</v>
      </c>
      <c r="O1025" s="2">
        <v>178</v>
      </c>
      <c r="P1025" s="2">
        <v>3</v>
      </c>
      <c r="Q1025" s="2">
        <v>445</v>
      </c>
      <c r="R1025" s="2" t="s">
        <v>1656</v>
      </c>
      <c r="S1025" s="2" t="s">
        <v>1627</v>
      </c>
      <c r="T1025" s="2">
        <v>757</v>
      </c>
      <c r="U1025" s="2" t="s">
        <v>26</v>
      </c>
      <c r="V1025" s="2" t="s">
        <v>38</v>
      </c>
      <c r="W1025" s="2" t="s">
        <v>28</v>
      </c>
    </row>
    <row r="1026" spans="1:23" x14ac:dyDescent="0.3">
      <c r="A1026" s="2" t="s">
        <v>1013</v>
      </c>
      <c r="B1026" s="2" t="s">
        <v>22</v>
      </c>
      <c r="C1026" s="2" t="s">
        <v>52</v>
      </c>
      <c r="D1026" s="2" t="s">
        <v>24</v>
      </c>
      <c r="E1026" s="2" t="s">
        <v>53</v>
      </c>
      <c r="F1026" s="3">
        <v>44490</v>
      </c>
      <c r="G1026" s="2" t="s">
        <v>1629</v>
      </c>
      <c r="H1026" s="2" t="s">
        <v>1645</v>
      </c>
      <c r="I1026" s="2">
        <v>2021</v>
      </c>
      <c r="J1026" s="2" t="s">
        <v>1646</v>
      </c>
      <c r="K1026" s="2" t="s">
        <v>1626</v>
      </c>
      <c r="L1026" s="2">
        <v>80</v>
      </c>
      <c r="M1026" s="2">
        <v>5</v>
      </c>
      <c r="N1026" s="2">
        <v>2</v>
      </c>
      <c r="O1026" s="2">
        <v>160</v>
      </c>
      <c r="P1026" s="2">
        <v>3</v>
      </c>
      <c r="Q1026" s="2">
        <v>400</v>
      </c>
      <c r="R1026" s="2" t="s">
        <v>1656</v>
      </c>
      <c r="S1026" s="2" t="s">
        <v>1627</v>
      </c>
      <c r="T1026" s="2">
        <v>434</v>
      </c>
      <c r="U1026" s="2" t="s">
        <v>37</v>
      </c>
      <c r="V1026" s="2" t="s">
        <v>38</v>
      </c>
      <c r="W1026" s="2" t="s">
        <v>45</v>
      </c>
    </row>
    <row r="1027" spans="1:23" x14ac:dyDescent="0.3">
      <c r="A1027" s="2" t="s">
        <v>1014</v>
      </c>
      <c r="B1027" s="2" t="s">
        <v>30</v>
      </c>
      <c r="C1027" s="2" t="s">
        <v>41</v>
      </c>
      <c r="D1027" s="2" t="s">
        <v>47</v>
      </c>
      <c r="E1027" s="2" t="s">
        <v>43</v>
      </c>
      <c r="F1027" s="3">
        <v>44491</v>
      </c>
      <c r="G1027" s="2" t="s">
        <v>1630</v>
      </c>
      <c r="H1027" s="2" t="s">
        <v>1645</v>
      </c>
      <c r="I1027" s="2">
        <v>2021</v>
      </c>
      <c r="J1027" s="2" t="s">
        <v>1646</v>
      </c>
      <c r="K1027" s="2" t="s">
        <v>1626</v>
      </c>
      <c r="L1027" s="2">
        <v>41</v>
      </c>
      <c r="M1027" s="2">
        <v>40</v>
      </c>
      <c r="N1027" s="2">
        <v>7</v>
      </c>
      <c r="O1027" s="2">
        <v>287</v>
      </c>
      <c r="P1027" s="2">
        <v>33</v>
      </c>
      <c r="Q1027" s="2">
        <v>1640</v>
      </c>
      <c r="R1027" s="2" t="s">
        <v>1657</v>
      </c>
      <c r="S1027" s="2" t="s">
        <v>1627</v>
      </c>
      <c r="T1027" s="2">
        <v>226</v>
      </c>
      <c r="U1027" s="2" t="s">
        <v>37</v>
      </c>
      <c r="V1027" s="2" t="s">
        <v>38</v>
      </c>
      <c r="W1027" s="2" t="s">
        <v>28</v>
      </c>
    </row>
    <row r="1028" spans="1:23" x14ac:dyDescent="0.3">
      <c r="A1028" s="2" t="s">
        <v>1015</v>
      </c>
      <c r="B1028" s="2" t="s">
        <v>40</v>
      </c>
      <c r="C1028" s="2" t="s">
        <v>74</v>
      </c>
      <c r="D1028" s="2" t="s">
        <v>47</v>
      </c>
      <c r="E1028" s="2" t="s">
        <v>57</v>
      </c>
      <c r="F1028" s="3">
        <v>44492</v>
      </c>
      <c r="G1028" s="2" t="s">
        <v>1631</v>
      </c>
      <c r="H1028" s="2" t="s">
        <v>1645</v>
      </c>
      <c r="I1028" s="2">
        <v>2021</v>
      </c>
      <c r="J1028" s="2" t="s">
        <v>1646</v>
      </c>
      <c r="K1028" s="2" t="s">
        <v>1632</v>
      </c>
      <c r="L1028" s="2">
        <v>71</v>
      </c>
      <c r="M1028" s="2">
        <v>40</v>
      </c>
      <c r="N1028" s="2">
        <v>7</v>
      </c>
      <c r="O1028" s="2">
        <v>497</v>
      </c>
      <c r="P1028" s="2">
        <v>33</v>
      </c>
      <c r="Q1028" s="2">
        <v>2840</v>
      </c>
      <c r="R1028" s="2" t="s">
        <v>1656</v>
      </c>
      <c r="S1028" s="2" t="s">
        <v>1627</v>
      </c>
      <c r="T1028" s="2">
        <v>729</v>
      </c>
      <c r="U1028" s="2" t="s">
        <v>37</v>
      </c>
      <c r="V1028" s="2" t="s">
        <v>66</v>
      </c>
      <c r="W1028" s="2" t="s">
        <v>45</v>
      </c>
    </row>
    <row r="1029" spans="1:23" x14ac:dyDescent="0.3">
      <c r="A1029" s="2" t="s">
        <v>1016</v>
      </c>
      <c r="B1029" s="2" t="s">
        <v>30</v>
      </c>
      <c r="C1029" s="2" t="s">
        <v>23</v>
      </c>
      <c r="D1029" s="2" t="s">
        <v>32</v>
      </c>
      <c r="E1029" s="2" t="s">
        <v>57</v>
      </c>
      <c r="F1029" s="3">
        <v>44493</v>
      </c>
      <c r="G1029" s="2" t="s">
        <v>1633</v>
      </c>
      <c r="H1029" s="2" t="s">
        <v>1645</v>
      </c>
      <c r="I1029" s="2">
        <v>2021</v>
      </c>
      <c r="J1029" s="2" t="s">
        <v>1646</v>
      </c>
      <c r="K1029" s="2" t="s">
        <v>1632</v>
      </c>
      <c r="L1029" s="2">
        <v>92</v>
      </c>
      <c r="M1029" s="2">
        <v>5</v>
      </c>
      <c r="N1029" s="2">
        <v>3</v>
      </c>
      <c r="O1029" s="2">
        <v>276</v>
      </c>
      <c r="P1029" s="2">
        <v>2</v>
      </c>
      <c r="Q1029" s="2">
        <v>460</v>
      </c>
      <c r="R1029" s="2" t="s">
        <v>1657</v>
      </c>
      <c r="S1029" s="2" t="s">
        <v>1627</v>
      </c>
      <c r="T1029" s="2">
        <v>188</v>
      </c>
      <c r="U1029" s="2" t="s">
        <v>37</v>
      </c>
      <c r="V1029" s="2" t="s">
        <v>66</v>
      </c>
      <c r="W1029" s="2" t="s">
        <v>45</v>
      </c>
    </row>
    <row r="1030" spans="1:23" x14ac:dyDescent="0.3">
      <c r="A1030" s="2" t="s">
        <v>273</v>
      </c>
      <c r="B1030" s="2" t="s">
        <v>40</v>
      </c>
      <c r="C1030" s="2" t="s">
        <v>52</v>
      </c>
      <c r="D1030" s="2" t="s">
        <v>32</v>
      </c>
      <c r="E1030" s="2" t="s">
        <v>25</v>
      </c>
      <c r="F1030" s="3">
        <v>44494</v>
      </c>
      <c r="G1030" s="2" t="s">
        <v>1634</v>
      </c>
      <c r="H1030" s="2" t="s">
        <v>1645</v>
      </c>
      <c r="I1030" s="2">
        <v>2021</v>
      </c>
      <c r="J1030" s="2" t="s">
        <v>1646</v>
      </c>
      <c r="K1030" s="2" t="s">
        <v>1626</v>
      </c>
      <c r="L1030" s="2">
        <v>25</v>
      </c>
      <c r="M1030" s="2">
        <v>5</v>
      </c>
      <c r="N1030" s="2">
        <v>3</v>
      </c>
      <c r="O1030" s="2">
        <v>75</v>
      </c>
      <c r="P1030" s="2">
        <v>2</v>
      </c>
      <c r="Q1030" s="2">
        <v>125</v>
      </c>
      <c r="R1030" s="2" t="s">
        <v>1657</v>
      </c>
      <c r="S1030" s="2" t="s">
        <v>1627</v>
      </c>
      <c r="T1030" s="2">
        <v>552</v>
      </c>
      <c r="U1030" s="2" t="s">
        <v>26</v>
      </c>
      <c r="V1030" s="2" t="s">
        <v>44</v>
      </c>
      <c r="W1030" s="2" t="s">
        <v>28</v>
      </c>
    </row>
    <row r="1031" spans="1:23" x14ac:dyDescent="0.3">
      <c r="A1031" s="2" t="s">
        <v>1017</v>
      </c>
      <c r="B1031" s="2" t="s">
        <v>30</v>
      </c>
      <c r="C1031" s="2" t="s">
        <v>52</v>
      </c>
      <c r="D1031" s="2" t="s">
        <v>24</v>
      </c>
      <c r="E1031" s="2" t="s">
        <v>57</v>
      </c>
      <c r="F1031" s="3">
        <v>44495</v>
      </c>
      <c r="G1031" s="2" t="s">
        <v>1623</v>
      </c>
      <c r="H1031" s="2" t="s">
        <v>1645</v>
      </c>
      <c r="I1031" s="2">
        <v>2021</v>
      </c>
      <c r="J1031" s="2" t="s">
        <v>1646</v>
      </c>
      <c r="K1031" s="2" t="s">
        <v>1626</v>
      </c>
      <c r="L1031" s="2">
        <v>17</v>
      </c>
      <c r="M1031" s="2">
        <v>5</v>
      </c>
      <c r="N1031" s="2">
        <v>2</v>
      </c>
      <c r="O1031" s="2">
        <v>34</v>
      </c>
      <c r="P1031" s="2">
        <v>3</v>
      </c>
      <c r="Q1031" s="2">
        <v>85</v>
      </c>
      <c r="R1031" s="2" t="s">
        <v>1657</v>
      </c>
      <c r="S1031" s="2" t="s">
        <v>1627</v>
      </c>
      <c r="T1031" s="2">
        <v>719</v>
      </c>
      <c r="U1031" s="2" t="s">
        <v>37</v>
      </c>
      <c r="V1031" s="2" t="s">
        <v>27</v>
      </c>
      <c r="W1031" s="2" t="s">
        <v>45</v>
      </c>
    </row>
    <row r="1032" spans="1:23" x14ac:dyDescent="0.3">
      <c r="A1032" s="2" t="s">
        <v>1018</v>
      </c>
      <c r="B1032" s="2" t="s">
        <v>61</v>
      </c>
      <c r="C1032" s="2" t="s">
        <v>52</v>
      </c>
      <c r="D1032" s="2" t="s">
        <v>42</v>
      </c>
      <c r="E1032" s="2" t="s">
        <v>53</v>
      </c>
      <c r="F1032" s="3">
        <v>44496</v>
      </c>
      <c r="G1032" s="2" t="s">
        <v>1628</v>
      </c>
      <c r="H1032" s="2" t="s">
        <v>1645</v>
      </c>
      <c r="I1032" s="2">
        <v>2021</v>
      </c>
      <c r="J1032" s="2" t="s">
        <v>1646</v>
      </c>
      <c r="K1032" s="2" t="s">
        <v>1626</v>
      </c>
      <c r="L1032" s="2">
        <v>52</v>
      </c>
      <c r="M1032" s="2">
        <v>15</v>
      </c>
      <c r="N1032" s="2">
        <v>5</v>
      </c>
      <c r="O1032" s="2">
        <v>260</v>
      </c>
      <c r="P1032" s="2">
        <v>10</v>
      </c>
      <c r="Q1032" s="2">
        <v>780</v>
      </c>
      <c r="R1032" s="2" t="s">
        <v>1656</v>
      </c>
      <c r="S1032" s="2" t="s">
        <v>1627</v>
      </c>
      <c r="T1032" s="2">
        <v>520</v>
      </c>
      <c r="U1032" s="2" t="s">
        <v>26</v>
      </c>
      <c r="V1032" s="2" t="s">
        <v>44</v>
      </c>
      <c r="W1032" s="2" t="s">
        <v>59</v>
      </c>
    </row>
    <row r="1033" spans="1:23" x14ac:dyDescent="0.3">
      <c r="A1033" s="2" t="s">
        <v>1019</v>
      </c>
      <c r="B1033" s="2" t="s">
        <v>40</v>
      </c>
      <c r="C1033" s="2" t="s">
        <v>74</v>
      </c>
      <c r="D1033" s="2" t="s">
        <v>24</v>
      </c>
      <c r="E1033" s="2" t="s">
        <v>36</v>
      </c>
      <c r="F1033" s="3">
        <v>44497</v>
      </c>
      <c r="G1033" s="2" t="s">
        <v>1629</v>
      </c>
      <c r="H1033" s="2" t="s">
        <v>1645</v>
      </c>
      <c r="I1033" s="2">
        <v>2021</v>
      </c>
      <c r="J1033" s="2" t="s">
        <v>1646</v>
      </c>
      <c r="K1033" s="2" t="s">
        <v>1626</v>
      </c>
      <c r="L1033" s="2">
        <v>11</v>
      </c>
      <c r="M1033" s="2">
        <v>5</v>
      </c>
      <c r="N1033" s="2">
        <v>2</v>
      </c>
      <c r="O1033" s="2">
        <v>22</v>
      </c>
      <c r="P1033" s="2">
        <v>3</v>
      </c>
      <c r="Q1033" s="2">
        <v>55</v>
      </c>
      <c r="R1033" s="2" t="s">
        <v>1657</v>
      </c>
      <c r="S1033" s="2" t="s">
        <v>1627</v>
      </c>
      <c r="T1033" s="2">
        <v>920</v>
      </c>
      <c r="U1033" s="2" t="s">
        <v>26</v>
      </c>
      <c r="V1033" s="2" t="s">
        <v>66</v>
      </c>
      <c r="W1033" s="2" t="s">
        <v>45</v>
      </c>
    </row>
    <row r="1034" spans="1:23" x14ac:dyDescent="0.3">
      <c r="A1034" s="2" t="s">
        <v>1020</v>
      </c>
      <c r="B1034" s="2" t="s">
        <v>30</v>
      </c>
      <c r="C1034" s="2" t="s">
        <v>74</v>
      </c>
      <c r="D1034" s="2" t="s">
        <v>35</v>
      </c>
      <c r="E1034" s="2" t="s">
        <v>43</v>
      </c>
      <c r="F1034" s="3">
        <v>44498</v>
      </c>
      <c r="G1034" s="2" t="s">
        <v>1630</v>
      </c>
      <c r="H1034" s="2" t="s">
        <v>1645</v>
      </c>
      <c r="I1034" s="2">
        <v>2021</v>
      </c>
      <c r="J1034" s="2" t="s">
        <v>1646</v>
      </c>
      <c r="K1034" s="2" t="s">
        <v>1626</v>
      </c>
      <c r="L1034" s="2">
        <v>44</v>
      </c>
      <c r="M1034" s="2">
        <v>5</v>
      </c>
      <c r="N1034" s="2">
        <v>2</v>
      </c>
      <c r="O1034" s="2">
        <v>88</v>
      </c>
      <c r="P1034" s="2">
        <v>3</v>
      </c>
      <c r="Q1034" s="2">
        <v>220</v>
      </c>
      <c r="R1034" s="2" t="s">
        <v>1656</v>
      </c>
      <c r="S1034" s="2" t="s">
        <v>1627</v>
      </c>
      <c r="T1034" s="2">
        <v>616</v>
      </c>
      <c r="U1034" s="2" t="s">
        <v>37</v>
      </c>
      <c r="V1034" s="2" t="s">
        <v>66</v>
      </c>
      <c r="W1034" s="2" t="s">
        <v>28</v>
      </c>
    </row>
    <row r="1035" spans="1:23" x14ac:dyDescent="0.3">
      <c r="A1035" s="2" t="s">
        <v>1021</v>
      </c>
      <c r="B1035" s="2" t="s">
        <v>22</v>
      </c>
      <c r="C1035" s="2" t="s">
        <v>52</v>
      </c>
      <c r="D1035" s="2" t="s">
        <v>47</v>
      </c>
      <c r="E1035" s="2" t="s">
        <v>48</v>
      </c>
      <c r="F1035" s="3">
        <v>44499</v>
      </c>
      <c r="G1035" s="2" t="s">
        <v>1631</v>
      </c>
      <c r="H1035" s="2" t="s">
        <v>1645</v>
      </c>
      <c r="I1035" s="2">
        <v>2021</v>
      </c>
      <c r="J1035" s="2" t="s">
        <v>1646</v>
      </c>
      <c r="K1035" s="2" t="s">
        <v>1632</v>
      </c>
      <c r="L1035" s="2">
        <v>25</v>
      </c>
      <c r="M1035" s="2">
        <v>40</v>
      </c>
      <c r="N1035" s="2">
        <v>7</v>
      </c>
      <c r="O1035" s="2">
        <v>175</v>
      </c>
      <c r="P1035" s="2">
        <v>33</v>
      </c>
      <c r="Q1035" s="2">
        <v>1000</v>
      </c>
      <c r="R1035" s="2" t="s">
        <v>1657</v>
      </c>
      <c r="S1035" s="2" t="s">
        <v>1627</v>
      </c>
      <c r="T1035" s="2">
        <v>612</v>
      </c>
      <c r="U1035" s="2" t="s">
        <v>37</v>
      </c>
      <c r="V1035" s="2" t="s">
        <v>38</v>
      </c>
      <c r="W1035" s="2" t="s">
        <v>28</v>
      </c>
    </row>
    <row r="1036" spans="1:23" x14ac:dyDescent="0.3">
      <c r="A1036" s="2" t="s">
        <v>1022</v>
      </c>
      <c r="B1036" s="2" t="s">
        <v>61</v>
      </c>
      <c r="C1036" s="2" t="s">
        <v>34</v>
      </c>
      <c r="D1036" s="2" t="s">
        <v>64</v>
      </c>
      <c r="E1036" s="2" t="s">
        <v>43</v>
      </c>
      <c r="F1036" s="3">
        <v>44500</v>
      </c>
      <c r="G1036" s="2" t="s">
        <v>1633</v>
      </c>
      <c r="H1036" s="2" t="s">
        <v>1645</v>
      </c>
      <c r="I1036" s="2">
        <v>2021</v>
      </c>
      <c r="J1036" s="2" t="s">
        <v>1646</v>
      </c>
      <c r="K1036" s="2" t="s">
        <v>1632</v>
      </c>
      <c r="L1036" s="2">
        <v>70</v>
      </c>
      <c r="M1036" s="2">
        <v>25</v>
      </c>
      <c r="N1036" s="2">
        <v>10</v>
      </c>
      <c r="O1036" s="2">
        <v>700</v>
      </c>
      <c r="P1036" s="2">
        <v>15</v>
      </c>
      <c r="Q1036" s="2">
        <v>1750</v>
      </c>
      <c r="R1036" s="2" t="s">
        <v>1657</v>
      </c>
      <c r="S1036" s="2" t="s">
        <v>1627</v>
      </c>
      <c r="T1036" s="2">
        <v>21</v>
      </c>
      <c r="U1036" s="2" t="s">
        <v>26</v>
      </c>
      <c r="V1036" s="2" t="s">
        <v>44</v>
      </c>
      <c r="W1036" s="2" t="s">
        <v>59</v>
      </c>
    </row>
    <row r="1037" spans="1:23" x14ac:dyDescent="0.3">
      <c r="A1037" s="2" t="s">
        <v>1023</v>
      </c>
      <c r="B1037" s="2" t="s">
        <v>40</v>
      </c>
      <c r="C1037" s="2" t="s">
        <v>70</v>
      </c>
      <c r="D1037" s="2" t="s">
        <v>64</v>
      </c>
      <c r="E1037" s="2" t="s">
        <v>36</v>
      </c>
      <c r="F1037" s="3">
        <v>44501</v>
      </c>
      <c r="G1037" s="2" t="s">
        <v>1634</v>
      </c>
      <c r="H1037" s="2" t="s">
        <v>1647</v>
      </c>
      <c r="I1037" s="2">
        <v>2021</v>
      </c>
      <c r="J1037" s="2" t="s">
        <v>1646</v>
      </c>
      <c r="K1037" s="2" t="s">
        <v>1626</v>
      </c>
      <c r="L1037" s="2">
        <v>76</v>
      </c>
      <c r="M1037" s="2">
        <v>25</v>
      </c>
      <c r="N1037" s="2">
        <v>10</v>
      </c>
      <c r="O1037" s="2">
        <v>760</v>
      </c>
      <c r="P1037" s="2">
        <v>15</v>
      </c>
      <c r="Q1037" s="2">
        <v>1900</v>
      </c>
      <c r="R1037" s="2" t="s">
        <v>1656</v>
      </c>
      <c r="S1037" s="2" t="s">
        <v>1627</v>
      </c>
      <c r="T1037" s="2">
        <v>611</v>
      </c>
      <c r="U1037" s="2" t="s">
        <v>37</v>
      </c>
      <c r="V1037" s="2" t="s">
        <v>27</v>
      </c>
      <c r="W1037" s="2" t="s">
        <v>28</v>
      </c>
    </row>
    <row r="1038" spans="1:23" x14ac:dyDescent="0.3">
      <c r="A1038" s="2" t="s">
        <v>1024</v>
      </c>
      <c r="B1038" s="2" t="s">
        <v>40</v>
      </c>
      <c r="C1038" s="2" t="s">
        <v>50</v>
      </c>
      <c r="D1038" s="2" t="s">
        <v>56</v>
      </c>
      <c r="E1038" s="2" t="s">
        <v>25</v>
      </c>
      <c r="F1038" s="3">
        <v>44502</v>
      </c>
      <c r="G1038" s="2" t="s">
        <v>1623</v>
      </c>
      <c r="H1038" s="2" t="s">
        <v>1647</v>
      </c>
      <c r="I1038" s="2">
        <v>2021</v>
      </c>
      <c r="J1038" s="2" t="s">
        <v>1646</v>
      </c>
      <c r="K1038" s="2" t="s">
        <v>1626</v>
      </c>
      <c r="L1038" s="2">
        <v>96</v>
      </c>
      <c r="M1038" s="2">
        <v>10</v>
      </c>
      <c r="N1038" s="2">
        <v>4</v>
      </c>
      <c r="O1038" s="2">
        <v>384</v>
      </c>
      <c r="P1038" s="2">
        <v>6</v>
      </c>
      <c r="Q1038" s="2">
        <v>960</v>
      </c>
      <c r="R1038" s="2" t="s">
        <v>1656</v>
      </c>
      <c r="S1038" s="2" t="s">
        <v>1627</v>
      </c>
      <c r="T1038" s="2">
        <v>350</v>
      </c>
      <c r="U1038" s="2" t="s">
        <v>26</v>
      </c>
      <c r="V1038" s="2" t="s">
        <v>38</v>
      </c>
      <c r="W1038" s="2" t="s">
        <v>59</v>
      </c>
    </row>
    <row r="1039" spans="1:23" x14ac:dyDescent="0.3">
      <c r="A1039" s="2" t="s">
        <v>1025</v>
      </c>
      <c r="B1039" s="2" t="s">
        <v>22</v>
      </c>
      <c r="C1039" s="2" t="s">
        <v>74</v>
      </c>
      <c r="D1039" s="2" t="s">
        <v>35</v>
      </c>
      <c r="E1039" s="2" t="s">
        <v>48</v>
      </c>
      <c r="F1039" s="3">
        <v>44503</v>
      </c>
      <c r="G1039" s="2" t="s">
        <v>1628</v>
      </c>
      <c r="H1039" s="2" t="s">
        <v>1647</v>
      </c>
      <c r="I1039" s="2">
        <v>2021</v>
      </c>
      <c r="J1039" s="2" t="s">
        <v>1646</v>
      </c>
      <c r="K1039" s="2" t="s">
        <v>1626</v>
      </c>
      <c r="L1039" s="2">
        <v>55</v>
      </c>
      <c r="M1039" s="2">
        <v>5</v>
      </c>
      <c r="N1039" s="2">
        <v>2</v>
      </c>
      <c r="O1039" s="2">
        <v>110</v>
      </c>
      <c r="P1039" s="2">
        <v>3</v>
      </c>
      <c r="Q1039" s="2">
        <v>275</v>
      </c>
      <c r="R1039" s="2" t="s">
        <v>1657</v>
      </c>
      <c r="S1039" s="2" t="s">
        <v>1627</v>
      </c>
      <c r="T1039" s="2">
        <v>77</v>
      </c>
      <c r="U1039" s="2" t="s">
        <v>26</v>
      </c>
      <c r="V1039" s="2" t="s">
        <v>44</v>
      </c>
      <c r="W1039" s="2" t="s">
        <v>28</v>
      </c>
    </row>
    <row r="1040" spans="1:23" x14ac:dyDescent="0.3">
      <c r="A1040" s="2" t="s">
        <v>1026</v>
      </c>
      <c r="B1040" s="2" t="s">
        <v>40</v>
      </c>
      <c r="C1040" s="2" t="s">
        <v>52</v>
      </c>
      <c r="D1040" s="2" t="s">
        <v>64</v>
      </c>
      <c r="E1040" s="2" t="s">
        <v>57</v>
      </c>
      <c r="F1040" s="3">
        <v>44504</v>
      </c>
      <c r="G1040" s="2" t="s">
        <v>1629</v>
      </c>
      <c r="H1040" s="2" t="s">
        <v>1647</v>
      </c>
      <c r="I1040" s="2">
        <v>2021</v>
      </c>
      <c r="J1040" s="2" t="s">
        <v>1646</v>
      </c>
      <c r="K1040" s="2" t="s">
        <v>1626</v>
      </c>
      <c r="L1040" s="2">
        <v>13</v>
      </c>
      <c r="M1040" s="2">
        <v>25</v>
      </c>
      <c r="N1040" s="2">
        <v>10</v>
      </c>
      <c r="O1040" s="2">
        <v>130</v>
      </c>
      <c r="P1040" s="2">
        <v>15</v>
      </c>
      <c r="Q1040" s="2">
        <v>325</v>
      </c>
      <c r="R1040" s="2" t="s">
        <v>1656</v>
      </c>
      <c r="S1040" s="2" t="s">
        <v>1627</v>
      </c>
      <c r="T1040" s="2">
        <v>380</v>
      </c>
      <c r="U1040" s="2" t="s">
        <v>37</v>
      </c>
      <c r="V1040" s="2" t="s">
        <v>66</v>
      </c>
      <c r="W1040" s="2" t="s">
        <v>28</v>
      </c>
    </row>
    <row r="1041" spans="1:23" x14ac:dyDescent="0.3">
      <c r="A1041" s="2" t="s">
        <v>1027</v>
      </c>
      <c r="B1041" s="2" t="s">
        <v>61</v>
      </c>
      <c r="C1041" s="2" t="s">
        <v>34</v>
      </c>
      <c r="D1041" s="2" t="s">
        <v>56</v>
      </c>
      <c r="E1041" s="2" t="s">
        <v>48</v>
      </c>
      <c r="F1041" s="3">
        <v>44505</v>
      </c>
      <c r="G1041" s="2" t="s">
        <v>1630</v>
      </c>
      <c r="H1041" s="2" t="s">
        <v>1647</v>
      </c>
      <c r="I1041" s="2">
        <v>2021</v>
      </c>
      <c r="J1041" s="2" t="s">
        <v>1646</v>
      </c>
      <c r="K1041" s="2" t="s">
        <v>1626</v>
      </c>
      <c r="L1041" s="2">
        <v>63</v>
      </c>
      <c r="M1041" s="2">
        <v>10</v>
      </c>
      <c r="N1041" s="2">
        <v>4</v>
      </c>
      <c r="O1041" s="2">
        <v>252</v>
      </c>
      <c r="P1041" s="2">
        <v>6</v>
      </c>
      <c r="Q1041" s="2">
        <v>630</v>
      </c>
      <c r="R1041" s="2" t="s">
        <v>1656</v>
      </c>
      <c r="S1041" s="2" t="s">
        <v>1627</v>
      </c>
      <c r="T1041" s="2">
        <v>666</v>
      </c>
      <c r="U1041" s="2" t="s">
        <v>26</v>
      </c>
      <c r="V1041" s="2" t="s">
        <v>27</v>
      </c>
      <c r="W1041" s="2" t="s">
        <v>59</v>
      </c>
    </row>
    <row r="1042" spans="1:23" x14ac:dyDescent="0.3">
      <c r="A1042" s="2" t="s">
        <v>1028</v>
      </c>
      <c r="B1042" s="2" t="s">
        <v>30</v>
      </c>
      <c r="C1042" s="2" t="s">
        <v>41</v>
      </c>
      <c r="D1042" s="2" t="s">
        <v>56</v>
      </c>
      <c r="E1042" s="2" t="s">
        <v>48</v>
      </c>
      <c r="F1042" s="3">
        <v>44506</v>
      </c>
      <c r="G1042" s="2" t="s">
        <v>1631</v>
      </c>
      <c r="H1042" s="2" t="s">
        <v>1647</v>
      </c>
      <c r="I1042" s="2">
        <v>2021</v>
      </c>
      <c r="J1042" s="2" t="s">
        <v>1646</v>
      </c>
      <c r="K1042" s="2" t="s">
        <v>1632</v>
      </c>
      <c r="L1042" s="2">
        <v>77</v>
      </c>
      <c r="M1042" s="2">
        <v>10</v>
      </c>
      <c r="N1042" s="2">
        <v>4</v>
      </c>
      <c r="O1042" s="2">
        <v>308</v>
      </c>
      <c r="P1042" s="2">
        <v>6</v>
      </c>
      <c r="Q1042" s="2">
        <v>770</v>
      </c>
      <c r="R1042" s="2" t="s">
        <v>1657</v>
      </c>
      <c r="S1042" s="2" t="s">
        <v>1627</v>
      </c>
      <c r="T1042" s="2">
        <v>678</v>
      </c>
      <c r="U1042" s="2" t="s">
        <v>37</v>
      </c>
      <c r="V1042" s="2" t="s">
        <v>66</v>
      </c>
      <c r="W1042" s="2" t="s">
        <v>59</v>
      </c>
    </row>
    <row r="1043" spans="1:23" x14ac:dyDescent="0.3">
      <c r="A1043" s="2" t="s">
        <v>1029</v>
      </c>
      <c r="B1043" s="2" t="s">
        <v>30</v>
      </c>
      <c r="C1043" s="2" t="s">
        <v>41</v>
      </c>
      <c r="D1043" s="2" t="s">
        <v>32</v>
      </c>
      <c r="E1043" s="2" t="s">
        <v>57</v>
      </c>
      <c r="F1043" s="3">
        <v>44507</v>
      </c>
      <c r="G1043" s="2" t="s">
        <v>1633</v>
      </c>
      <c r="H1043" s="2" t="s">
        <v>1647</v>
      </c>
      <c r="I1043" s="2">
        <v>2021</v>
      </c>
      <c r="J1043" s="2" t="s">
        <v>1646</v>
      </c>
      <c r="K1043" s="2" t="s">
        <v>1632</v>
      </c>
      <c r="L1043" s="2">
        <v>84</v>
      </c>
      <c r="M1043" s="2">
        <v>5</v>
      </c>
      <c r="N1043" s="2">
        <v>3</v>
      </c>
      <c r="O1043" s="2">
        <v>252</v>
      </c>
      <c r="P1043" s="2">
        <v>2</v>
      </c>
      <c r="Q1043" s="2">
        <v>420</v>
      </c>
      <c r="R1043" s="2" t="s">
        <v>1657</v>
      </c>
      <c r="S1043" s="2" t="s">
        <v>1627</v>
      </c>
      <c r="T1043" s="2">
        <v>214</v>
      </c>
      <c r="U1043" s="2" t="s">
        <v>26</v>
      </c>
      <c r="V1043" s="2" t="s">
        <v>38</v>
      </c>
      <c r="W1043" s="2" t="s">
        <v>28</v>
      </c>
    </row>
    <row r="1044" spans="1:23" x14ac:dyDescent="0.3">
      <c r="A1044" s="2" t="s">
        <v>318</v>
      </c>
      <c r="B1044" s="2" t="s">
        <v>30</v>
      </c>
      <c r="C1044" s="2" t="s">
        <v>50</v>
      </c>
      <c r="D1044" s="2" t="s">
        <v>42</v>
      </c>
      <c r="E1044" s="2" t="s">
        <v>43</v>
      </c>
      <c r="F1044" s="3">
        <v>44508</v>
      </c>
      <c r="G1044" s="2" t="s">
        <v>1634</v>
      </c>
      <c r="H1044" s="2" t="s">
        <v>1647</v>
      </c>
      <c r="I1044" s="2">
        <v>2021</v>
      </c>
      <c r="J1044" s="2" t="s">
        <v>1646</v>
      </c>
      <c r="K1044" s="2" t="s">
        <v>1626</v>
      </c>
      <c r="L1044" s="2">
        <v>70</v>
      </c>
      <c r="M1044" s="2">
        <v>15</v>
      </c>
      <c r="N1044" s="2">
        <v>5</v>
      </c>
      <c r="O1044" s="2">
        <v>350</v>
      </c>
      <c r="P1044" s="2">
        <v>10</v>
      </c>
      <c r="Q1044" s="2">
        <v>1050</v>
      </c>
      <c r="R1044" s="2" t="s">
        <v>1656</v>
      </c>
      <c r="S1044" s="2" t="s">
        <v>1627</v>
      </c>
      <c r="T1044" s="2">
        <v>857</v>
      </c>
      <c r="U1044" s="2" t="s">
        <v>37</v>
      </c>
      <c r="V1044" s="2" t="s">
        <v>66</v>
      </c>
      <c r="W1044" s="2" t="s">
        <v>28</v>
      </c>
    </row>
    <row r="1045" spans="1:23" x14ac:dyDescent="0.3">
      <c r="A1045" s="2" t="s">
        <v>1030</v>
      </c>
      <c r="B1045" s="2" t="s">
        <v>30</v>
      </c>
      <c r="C1045" s="2" t="s">
        <v>41</v>
      </c>
      <c r="D1045" s="2" t="s">
        <v>56</v>
      </c>
      <c r="E1045" s="2" t="s">
        <v>43</v>
      </c>
      <c r="F1045" s="3">
        <v>44509</v>
      </c>
      <c r="G1045" s="2" t="s">
        <v>1623</v>
      </c>
      <c r="H1045" s="2" t="s">
        <v>1647</v>
      </c>
      <c r="I1045" s="2">
        <v>2021</v>
      </c>
      <c r="J1045" s="2" t="s">
        <v>1646</v>
      </c>
      <c r="K1045" s="2" t="s">
        <v>1626</v>
      </c>
      <c r="L1045" s="2">
        <v>91</v>
      </c>
      <c r="M1045" s="2">
        <v>10</v>
      </c>
      <c r="N1045" s="2">
        <v>4</v>
      </c>
      <c r="O1045" s="2">
        <v>364</v>
      </c>
      <c r="P1045" s="2">
        <v>6</v>
      </c>
      <c r="Q1045" s="2">
        <v>910</v>
      </c>
      <c r="R1045" s="2" t="s">
        <v>1656</v>
      </c>
      <c r="S1045" s="2" t="s">
        <v>1627</v>
      </c>
      <c r="T1045" s="2">
        <v>478</v>
      </c>
      <c r="U1045" s="2" t="s">
        <v>37</v>
      </c>
      <c r="V1045" s="2" t="s">
        <v>44</v>
      </c>
      <c r="W1045" s="2" t="s">
        <v>28</v>
      </c>
    </row>
    <row r="1046" spans="1:23" x14ac:dyDescent="0.3">
      <c r="A1046" s="2" t="s">
        <v>202</v>
      </c>
      <c r="B1046" s="2" t="s">
        <v>61</v>
      </c>
      <c r="C1046" s="2" t="s">
        <v>23</v>
      </c>
      <c r="D1046" s="2" t="s">
        <v>24</v>
      </c>
      <c r="E1046" s="2" t="s">
        <v>53</v>
      </c>
      <c r="F1046" s="3">
        <v>44510</v>
      </c>
      <c r="G1046" s="2" t="s">
        <v>1628</v>
      </c>
      <c r="H1046" s="2" t="s">
        <v>1647</v>
      </c>
      <c r="I1046" s="2">
        <v>2021</v>
      </c>
      <c r="J1046" s="2" t="s">
        <v>1646</v>
      </c>
      <c r="K1046" s="2" t="s">
        <v>1626</v>
      </c>
      <c r="L1046" s="2">
        <v>73</v>
      </c>
      <c r="M1046" s="2">
        <v>5</v>
      </c>
      <c r="N1046" s="2">
        <v>2</v>
      </c>
      <c r="O1046" s="2">
        <v>146</v>
      </c>
      <c r="P1046" s="2">
        <v>3</v>
      </c>
      <c r="Q1046" s="2">
        <v>365</v>
      </c>
      <c r="R1046" s="2" t="s">
        <v>1656</v>
      </c>
      <c r="S1046" s="2" t="s">
        <v>1627</v>
      </c>
      <c r="T1046" s="2">
        <v>874</v>
      </c>
      <c r="U1046" s="2" t="s">
        <v>37</v>
      </c>
      <c r="V1046" s="2" t="s">
        <v>27</v>
      </c>
      <c r="W1046" s="2" t="s">
        <v>28</v>
      </c>
    </row>
    <row r="1047" spans="1:23" x14ac:dyDescent="0.3">
      <c r="A1047" s="2" t="s">
        <v>1031</v>
      </c>
      <c r="B1047" s="2" t="s">
        <v>40</v>
      </c>
      <c r="C1047" s="2" t="s">
        <v>52</v>
      </c>
      <c r="D1047" s="2" t="s">
        <v>24</v>
      </c>
      <c r="E1047" s="2" t="s">
        <v>25</v>
      </c>
      <c r="F1047" s="3">
        <v>44511</v>
      </c>
      <c r="G1047" s="2" t="s">
        <v>1629</v>
      </c>
      <c r="H1047" s="2" t="s">
        <v>1647</v>
      </c>
      <c r="I1047" s="2">
        <v>2021</v>
      </c>
      <c r="J1047" s="2" t="s">
        <v>1646</v>
      </c>
      <c r="K1047" s="2" t="s">
        <v>1626</v>
      </c>
      <c r="L1047" s="2">
        <v>84</v>
      </c>
      <c r="M1047" s="2">
        <v>5</v>
      </c>
      <c r="N1047" s="2">
        <v>2</v>
      </c>
      <c r="O1047" s="2">
        <v>168</v>
      </c>
      <c r="P1047" s="2">
        <v>3</v>
      </c>
      <c r="Q1047" s="2">
        <v>420</v>
      </c>
      <c r="R1047" s="2" t="s">
        <v>1656</v>
      </c>
      <c r="S1047" s="2" t="s">
        <v>1627</v>
      </c>
      <c r="T1047" s="2">
        <v>836</v>
      </c>
      <c r="U1047" s="2" t="s">
        <v>26</v>
      </c>
      <c r="V1047" s="2" t="s">
        <v>44</v>
      </c>
      <c r="W1047" s="2" t="s">
        <v>28</v>
      </c>
    </row>
    <row r="1048" spans="1:23" x14ac:dyDescent="0.3">
      <c r="A1048" s="2" t="s">
        <v>1032</v>
      </c>
      <c r="B1048" s="2" t="s">
        <v>30</v>
      </c>
      <c r="C1048" s="2" t="s">
        <v>74</v>
      </c>
      <c r="D1048" s="2" t="s">
        <v>24</v>
      </c>
      <c r="E1048" s="2" t="s">
        <v>36</v>
      </c>
      <c r="F1048" s="3">
        <v>44512</v>
      </c>
      <c r="G1048" s="2" t="s">
        <v>1630</v>
      </c>
      <c r="H1048" s="2" t="s">
        <v>1647</v>
      </c>
      <c r="I1048" s="2">
        <v>2021</v>
      </c>
      <c r="J1048" s="2" t="s">
        <v>1646</v>
      </c>
      <c r="K1048" s="2" t="s">
        <v>1626</v>
      </c>
      <c r="L1048" s="2">
        <v>65</v>
      </c>
      <c r="M1048" s="2">
        <v>5</v>
      </c>
      <c r="N1048" s="2">
        <v>2</v>
      </c>
      <c r="O1048" s="2">
        <v>130</v>
      </c>
      <c r="P1048" s="2">
        <v>3</v>
      </c>
      <c r="Q1048" s="2">
        <v>325</v>
      </c>
      <c r="R1048" s="2" t="s">
        <v>1657</v>
      </c>
      <c r="S1048" s="2" t="s">
        <v>1627</v>
      </c>
      <c r="T1048" s="2">
        <v>537</v>
      </c>
      <c r="U1048" s="2" t="s">
        <v>26</v>
      </c>
      <c r="V1048" s="2" t="s">
        <v>66</v>
      </c>
      <c r="W1048" s="2" t="s">
        <v>28</v>
      </c>
    </row>
    <row r="1049" spans="1:23" x14ac:dyDescent="0.3">
      <c r="A1049" s="2" t="s">
        <v>1033</v>
      </c>
      <c r="B1049" s="2" t="s">
        <v>30</v>
      </c>
      <c r="C1049" s="2" t="s">
        <v>34</v>
      </c>
      <c r="D1049" s="2" t="s">
        <v>32</v>
      </c>
      <c r="E1049" s="2" t="s">
        <v>25</v>
      </c>
      <c r="F1049" s="3">
        <v>44513</v>
      </c>
      <c r="G1049" s="2" t="s">
        <v>1631</v>
      </c>
      <c r="H1049" s="2" t="s">
        <v>1647</v>
      </c>
      <c r="I1049" s="2">
        <v>2021</v>
      </c>
      <c r="J1049" s="2" t="s">
        <v>1646</v>
      </c>
      <c r="K1049" s="2" t="s">
        <v>1632</v>
      </c>
      <c r="L1049" s="2">
        <v>71</v>
      </c>
      <c r="M1049" s="2">
        <v>5</v>
      </c>
      <c r="N1049" s="2">
        <v>3</v>
      </c>
      <c r="O1049" s="2">
        <v>213</v>
      </c>
      <c r="P1049" s="2">
        <v>2</v>
      </c>
      <c r="Q1049" s="2">
        <v>355</v>
      </c>
      <c r="R1049" s="2" t="s">
        <v>1656</v>
      </c>
      <c r="S1049" s="2" t="s">
        <v>1627</v>
      </c>
      <c r="T1049" s="2">
        <v>389</v>
      </c>
      <c r="U1049" s="2" t="s">
        <v>26</v>
      </c>
      <c r="V1049" s="2" t="s">
        <v>27</v>
      </c>
      <c r="W1049" s="2" t="s">
        <v>45</v>
      </c>
    </row>
    <row r="1050" spans="1:23" x14ac:dyDescent="0.3">
      <c r="A1050" s="2" t="s">
        <v>1034</v>
      </c>
      <c r="B1050" s="2" t="s">
        <v>61</v>
      </c>
      <c r="C1050" s="2" t="s">
        <v>68</v>
      </c>
      <c r="D1050" s="2" t="s">
        <v>35</v>
      </c>
      <c r="E1050" s="2" t="s">
        <v>36</v>
      </c>
      <c r="F1050" s="3">
        <v>44514</v>
      </c>
      <c r="G1050" s="2" t="s">
        <v>1633</v>
      </c>
      <c r="H1050" s="2" t="s">
        <v>1647</v>
      </c>
      <c r="I1050" s="2">
        <v>2021</v>
      </c>
      <c r="J1050" s="2" t="s">
        <v>1646</v>
      </c>
      <c r="K1050" s="2" t="s">
        <v>1632</v>
      </c>
      <c r="L1050" s="2">
        <v>56</v>
      </c>
      <c r="M1050" s="2">
        <v>5</v>
      </c>
      <c r="N1050" s="2">
        <v>2</v>
      </c>
      <c r="O1050" s="2">
        <v>112</v>
      </c>
      <c r="P1050" s="2">
        <v>3</v>
      </c>
      <c r="Q1050" s="2">
        <v>280</v>
      </c>
      <c r="R1050" s="2" t="s">
        <v>1656</v>
      </c>
      <c r="S1050" s="2" t="s">
        <v>1627</v>
      </c>
      <c r="T1050" s="2">
        <v>992</v>
      </c>
      <c r="U1050" s="2" t="s">
        <v>26</v>
      </c>
      <c r="V1050" s="2" t="s">
        <v>66</v>
      </c>
      <c r="W1050" s="2" t="s">
        <v>45</v>
      </c>
    </row>
    <row r="1051" spans="1:23" x14ac:dyDescent="0.3">
      <c r="A1051" s="2" t="s">
        <v>246</v>
      </c>
      <c r="B1051" s="2" t="s">
        <v>61</v>
      </c>
      <c r="C1051" s="2" t="s">
        <v>74</v>
      </c>
      <c r="D1051" s="2" t="s">
        <v>47</v>
      </c>
      <c r="E1051" s="2" t="s">
        <v>36</v>
      </c>
      <c r="F1051" s="3">
        <v>44515</v>
      </c>
      <c r="G1051" s="2" t="s">
        <v>1634</v>
      </c>
      <c r="H1051" s="2" t="s">
        <v>1647</v>
      </c>
      <c r="I1051" s="2">
        <v>2021</v>
      </c>
      <c r="J1051" s="2" t="s">
        <v>1646</v>
      </c>
      <c r="K1051" s="2" t="s">
        <v>1626</v>
      </c>
      <c r="L1051" s="2">
        <v>13</v>
      </c>
      <c r="M1051" s="2">
        <v>40</v>
      </c>
      <c r="N1051" s="2">
        <v>7</v>
      </c>
      <c r="O1051" s="2">
        <v>91</v>
      </c>
      <c r="P1051" s="2">
        <v>33</v>
      </c>
      <c r="Q1051" s="2">
        <v>520</v>
      </c>
      <c r="R1051" s="2" t="s">
        <v>1656</v>
      </c>
      <c r="S1051" s="2" t="s">
        <v>1627</v>
      </c>
      <c r="T1051" s="2">
        <v>754</v>
      </c>
      <c r="U1051" s="2" t="s">
        <v>26</v>
      </c>
      <c r="V1051" s="2" t="s">
        <v>44</v>
      </c>
      <c r="W1051" s="2" t="s">
        <v>59</v>
      </c>
    </row>
    <row r="1052" spans="1:23" x14ac:dyDescent="0.3">
      <c r="A1052" s="2" t="s">
        <v>1035</v>
      </c>
      <c r="B1052" s="2" t="s">
        <v>30</v>
      </c>
      <c r="C1052" s="2" t="s">
        <v>68</v>
      </c>
      <c r="D1052" s="2" t="s">
        <v>32</v>
      </c>
      <c r="E1052" s="2" t="s">
        <v>57</v>
      </c>
      <c r="F1052" s="3">
        <v>44516</v>
      </c>
      <c r="G1052" s="2" t="s">
        <v>1623</v>
      </c>
      <c r="H1052" s="2" t="s">
        <v>1647</v>
      </c>
      <c r="I1052" s="2">
        <v>2021</v>
      </c>
      <c r="J1052" s="2" t="s">
        <v>1646</v>
      </c>
      <c r="K1052" s="2" t="s">
        <v>1626</v>
      </c>
      <c r="L1052" s="2">
        <v>54</v>
      </c>
      <c r="M1052" s="2">
        <v>5</v>
      </c>
      <c r="N1052" s="2">
        <v>3</v>
      </c>
      <c r="O1052" s="2">
        <v>162</v>
      </c>
      <c r="P1052" s="2">
        <v>2</v>
      </c>
      <c r="Q1052" s="2">
        <v>270</v>
      </c>
      <c r="R1052" s="2" t="s">
        <v>1657</v>
      </c>
      <c r="S1052" s="2" t="s">
        <v>1627</v>
      </c>
      <c r="T1052" s="2">
        <v>409</v>
      </c>
      <c r="U1052" s="2" t="s">
        <v>26</v>
      </c>
      <c r="V1052" s="2" t="s">
        <v>44</v>
      </c>
      <c r="W1052" s="2" t="s">
        <v>59</v>
      </c>
    </row>
    <row r="1053" spans="1:23" x14ac:dyDescent="0.3">
      <c r="A1053" s="2" t="s">
        <v>1036</v>
      </c>
      <c r="B1053" s="2" t="s">
        <v>40</v>
      </c>
      <c r="C1053" s="2" t="s">
        <v>23</v>
      </c>
      <c r="D1053" s="2" t="s">
        <v>47</v>
      </c>
      <c r="E1053" s="2" t="s">
        <v>57</v>
      </c>
      <c r="F1053" s="3">
        <v>44517</v>
      </c>
      <c r="G1053" s="2" t="s">
        <v>1628</v>
      </c>
      <c r="H1053" s="2" t="s">
        <v>1647</v>
      </c>
      <c r="I1053" s="2">
        <v>2021</v>
      </c>
      <c r="J1053" s="2" t="s">
        <v>1646</v>
      </c>
      <c r="K1053" s="2" t="s">
        <v>1626</v>
      </c>
      <c r="L1053" s="2">
        <v>22</v>
      </c>
      <c r="M1053" s="2">
        <v>40</v>
      </c>
      <c r="N1053" s="2">
        <v>7</v>
      </c>
      <c r="O1053" s="2">
        <v>154</v>
      </c>
      <c r="P1053" s="2">
        <v>33</v>
      </c>
      <c r="Q1053" s="2">
        <v>880</v>
      </c>
      <c r="R1053" s="2" t="s">
        <v>1657</v>
      </c>
      <c r="S1053" s="2" t="s">
        <v>1627</v>
      </c>
      <c r="T1053" s="2">
        <v>127</v>
      </c>
      <c r="U1053" s="2" t="s">
        <v>37</v>
      </c>
      <c r="V1053" s="2" t="s">
        <v>66</v>
      </c>
      <c r="W1053" s="2" t="s">
        <v>28</v>
      </c>
    </row>
    <row r="1054" spans="1:23" x14ac:dyDescent="0.3">
      <c r="A1054" s="2" t="s">
        <v>1037</v>
      </c>
      <c r="B1054" s="2" t="s">
        <v>22</v>
      </c>
      <c r="C1054" s="2" t="s">
        <v>70</v>
      </c>
      <c r="D1054" s="2" t="s">
        <v>35</v>
      </c>
      <c r="E1054" s="2" t="s">
        <v>36</v>
      </c>
      <c r="F1054" s="3">
        <v>44518</v>
      </c>
      <c r="G1054" s="2" t="s">
        <v>1629</v>
      </c>
      <c r="H1054" s="2" t="s">
        <v>1647</v>
      </c>
      <c r="I1054" s="2">
        <v>2021</v>
      </c>
      <c r="J1054" s="2" t="s">
        <v>1646</v>
      </c>
      <c r="K1054" s="2" t="s">
        <v>1626</v>
      </c>
      <c r="L1054" s="2">
        <v>12</v>
      </c>
      <c r="M1054" s="2">
        <v>5</v>
      </c>
      <c r="N1054" s="2">
        <v>2</v>
      </c>
      <c r="O1054" s="2">
        <v>24</v>
      </c>
      <c r="P1054" s="2">
        <v>3</v>
      </c>
      <c r="Q1054" s="2">
        <v>60</v>
      </c>
      <c r="R1054" s="2" t="s">
        <v>1657</v>
      </c>
      <c r="S1054" s="2" t="s">
        <v>1627</v>
      </c>
      <c r="T1054" s="2">
        <v>76</v>
      </c>
      <c r="U1054" s="2" t="s">
        <v>37</v>
      </c>
      <c r="V1054" s="2" t="s">
        <v>38</v>
      </c>
      <c r="W1054" s="2" t="s">
        <v>59</v>
      </c>
    </row>
    <row r="1055" spans="1:23" x14ac:dyDescent="0.3">
      <c r="A1055" s="2" t="s">
        <v>1038</v>
      </c>
      <c r="B1055" s="2" t="s">
        <v>61</v>
      </c>
      <c r="C1055" s="2" t="s">
        <v>74</v>
      </c>
      <c r="D1055" s="2" t="s">
        <v>32</v>
      </c>
      <c r="E1055" s="2" t="s">
        <v>43</v>
      </c>
      <c r="F1055" s="3">
        <v>44519</v>
      </c>
      <c r="G1055" s="2" t="s">
        <v>1630</v>
      </c>
      <c r="H1055" s="2" t="s">
        <v>1647</v>
      </c>
      <c r="I1055" s="2">
        <v>2021</v>
      </c>
      <c r="J1055" s="2" t="s">
        <v>1646</v>
      </c>
      <c r="K1055" s="2" t="s">
        <v>1626</v>
      </c>
      <c r="L1055" s="2">
        <v>69</v>
      </c>
      <c r="M1055" s="2">
        <v>5</v>
      </c>
      <c r="N1055" s="2">
        <v>3</v>
      </c>
      <c r="O1055" s="2">
        <v>207</v>
      </c>
      <c r="P1055" s="2">
        <v>2</v>
      </c>
      <c r="Q1055" s="2">
        <v>345</v>
      </c>
      <c r="R1055" s="2" t="s">
        <v>1657</v>
      </c>
      <c r="S1055" s="2" t="s">
        <v>1627</v>
      </c>
      <c r="T1055" s="2">
        <v>998</v>
      </c>
      <c r="U1055" s="2" t="s">
        <v>26</v>
      </c>
      <c r="V1055" s="2" t="s">
        <v>38</v>
      </c>
      <c r="W1055" s="2" t="s">
        <v>59</v>
      </c>
    </row>
    <row r="1056" spans="1:23" x14ac:dyDescent="0.3">
      <c r="A1056" s="2" t="s">
        <v>1039</v>
      </c>
      <c r="B1056" s="2" t="s">
        <v>40</v>
      </c>
      <c r="C1056" s="2" t="s">
        <v>31</v>
      </c>
      <c r="D1056" s="2" t="s">
        <v>32</v>
      </c>
      <c r="E1056" s="2" t="s">
        <v>53</v>
      </c>
      <c r="F1056" s="3">
        <v>44520</v>
      </c>
      <c r="G1056" s="2" t="s">
        <v>1631</v>
      </c>
      <c r="H1056" s="2" t="s">
        <v>1647</v>
      </c>
      <c r="I1056" s="2">
        <v>2021</v>
      </c>
      <c r="J1056" s="2" t="s">
        <v>1646</v>
      </c>
      <c r="K1056" s="2" t="s">
        <v>1632</v>
      </c>
      <c r="L1056" s="2">
        <v>46</v>
      </c>
      <c r="M1056" s="2">
        <v>5</v>
      </c>
      <c r="N1056" s="2">
        <v>3</v>
      </c>
      <c r="O1056" s="2">
        <v>138</v>
      </c>
      <c r="P1056" s="2">
        <v>2</v>
      </c>
      <c r="Q1056" s="2">
        <v>230</v>
      </c>
      <c r="R1056" s="2" t="s">
        <v>1656</v>
      </c>
      <c r="S1056" s="2" t="s">
        <v>1627</v>
      </c>
      <c r="T1056" s="2">
        <v>694</v>
      </c>
      <c r="U1056" s="2" t="s">
        <v>26</v>
      </c>
      <c r="V1056" s="2" t="s">
        <v>27</v>
      </c>
      <c r="W1056" s="2" t="s">
        <v>28</v>
      </c>
    </row>
    <row r="1057" spans="1:23" x14ac:dyDescent="0.3">
      <c r="A1057" s="2" t="s">
        <v>1040</v>
      </c>
      <c r="B1057" s="2" t="s">
        <v>61</v>
      </c>
      <c r="C1057" s="2" t="s">
        <v>52</v>
      </c>
      <c r="D1057" s="2" t="s">
        <v>32</v>
      </c>
      <c r="E1057" s="2" t="s">
        <v>53</v>
      </c>
      <c r="F1057" s="3">
        <v>44521</v>
      </c>
      <c r="G1057" s="2" t="s">
        <v>1633</v>
      </c>
      <c r="H1057" s="2" t="s">
        <v>1647</v>
      </c>
      <c r="I1057" s="2">
        <v>2021</v>
      </c>
      <c r="J1057" s="2" t="s">
        <v>1646</v>
      </c>
      <c r="K1057" s="2" t="s">
        <v>1632</v>
      </c>
      <c r="L1057" s="2">
        <v>97</v>
      </c>
      <c r="M1057" s="2">
        <v>5</v>
      </c>
      <c r="N1057" s="2">
        <v>3</v>
      </c>
      <c r="O1057" s="2">
        <v>291</v>
      </c>
      <c r="P1057" s="2">
        <v>2</v>
      </c>
      <c r="Q1057" s="2">
        <v>485</v>
      </c>
      <c r="R1057" s="2" t="s">
        <v>1656</v>
      </c>
      <c r="S1057" s="2" t="s">
        <v>1627</v>
      </c>
      <c r="T1057" s="2">
        <v>69</v>
      </c>
      <c r="U1057" s="2" t="s">
        <v>26</v>
      </c>
      <c r="V1057" s="2" t="s">
        <v>66</v>
      </c>
      <c r="W1057" s="2" t="s">
        <v>59</v>
      </c>
    </row>
    <row r="1058" spans="1:23" x14ac:dyDescent="0.3">
      <c r="A1058" s="2" t="s">
        <v>605</v>
      </c>
      <c r="B1058" s="2" t="s">
        <v>30</v>
      </c>
      <c r="C1058" s="2" t="s">
        <v>34</v>
      </c>
      <c r="D1058" s="2" t="s">
        <v>42</v>
      </c>
      <c r="E1058" s="2" t="s">
        <v>57</v>
      </c>
      <c r="F1058" s="3">
        <v>44522</v>
      </c>
      <c r="G1058" s="2" t="s">
        <v>1634</v>
      </c>
      <c r="H1058" s="2" t="s">
        <v>1647</v>
      </c>
      <c r="I1058" s="2">
        <v>2021</v>
      </c>
      <c r="J1058" s="2" t="s">
        <v>1646</v>
      </c>
      <c r="K1058" s="2" t="s">
        <v>1626</v>
      </c>
      <c r="L1058" s="2">
        <v>14</v>
      </c>
      <c r="M1058" s="2">
        <v>15</v>
      </c>
      <c r="N1058" s="2">
        <v>5</v>
      </c>
      <c r="O1058" s="2">
        <v>70</v>
      </c>
      <c r="P1058" s="2">
        <v>10</v>
      </c>
      <c r="Q1058" s="2">
        <v>210</v>
      </c>
      <c r="R1058" s="2" t="s">
        <v>1656</v>
      </c>
      <c r="S1058" s="2" t="s">
        <v>1627</v>
      </c>
      <c r="T1058" s="2">
        <v>835</v>
      </c>
      <c r="U1058" s="2" t="s">
        <v>37</v>
      </c>
      <c r="V1058" s="2" t="s">
        <v>27</v>
      </c>
      <c r="W1058" s="2" t="s">
        <v>59</v>
      </c>
    </row>
    <row r="1059" spans="1:23" x14ac:dyDescent="0.3">
      <c r="A1059" s="2" t="s">
        <v>1041</v>
      </c>
      <c r="B1059" s="2" t="s">
        <v>61</v>
      </c>
      <c r="C1059" s="2" t="s">
        <v>23</v>
      </c>
      <c r="D1059" s="2" t="s">
        <v>42</v>
      </c>
      <c r="E1059" s="2" t="s">
        <v>53</v>
      </c>
      <c r="F1059" s="3">
        <v>44523</v>
      </c>
      <c r="G1059" s="2" t="s">
        <v>1623</v>
      </c>
      <c r="H1059" s="2" t="s">
        <v>1647</v>
      </c>
      <c r="I1059" s="2">
        <v>2021</v>
      </c>
      <c r="J1059" s="2" t="s">
        <v>1646</v>
      </c>
      <c r="K1059" s="2" t="s">
        <v>1626</v>
      </c>
      <c r="L1059" s="2">
        <v>59</v>
      </c>
      <c r="M1059" s="2">
        <v>15</v>
      </c>
      <c r="N1059" s="2">
        <v>5</v>
      </c>
      <c r="O1059" s="2">
        <v>295</v>
      </c>
      <c r="P1059" s="2">
        <v>10</v>
      </c>
      <c r="Q1059" s="2">
        <v>885</v>
      </c>
      <c r="R1059" s="2" t="s">
        <v>1656</v>
      </c>
      <c r="S1059" s="2" t="s">
        <v>1627</v>
      </c>
      <c r="T1059" s="2">
        <v>265</v>
      </c>
      <c r="U1059" s="2" t="s">
        <v>37</v>
      </c>
      <c r="V1059" s="2" t="s">
        <v>38</v>
      </c>
      <c r="W1059" s="2" t="s">
        <v>59</v>
      </c>
    </row>
    <row r="1060" spans="1:23" x14ac:dyDescent="0.3">
      <c r="A1060" s="2" t="s">
        <v>1042</v>
      </c>
      <c r="B1060" s="2" t="s">
        <v>40</v>
      </c>
      <c r="C1060" s="2" t="s">
        <v>70</v>
      </c>
      <c r="D1060" s="2" t="s">
        <v>24</v>
      </c>
      <c r="E1060" s="2" t="s">
        <v>48</v>
      </c>
      <c r="F1060" s="3">
        <v>44524</v>
      </c>
      <c r="G1060" s="2" t="s">
        <v>1628</v>
      </c>
      <c r="H1060" s="2" t="s">
        <v>1647</v>
      </c>
      <c r="I1060" s="2">
        <v>2021</v>
      </c>
      <c r="J1060" s="2" t="s">
        <v>1646</v>
      </c>
      <c r="K1060" s="2" t="s">
        <v>1626</v>
      </c>
      <c r="L1060" s="2">
        <v>12</v>
      </c>
      <c r="M1060" s="2">
        <v>5</v>
      </c>
      <c r="N1060" s="2">
        <v>2</v>
      </c>
      <c r="O1060" s="2">
        <v>24</v>
      </c>
      <c r="P1060" s="2">
        <v>3</v>
      </c>
      <c r="Q1060" s="2">
        <v>60</v>
      </c>
      <c r="R1060" s="2" t="s">
        <v>1656</v>
      </c>
      <c r="S1060" s="2" t="s">
        <v>1627</v>
      </c>
      <c r="T1060" s="2">
        <v>132</v>
      </c>
      <c r="U1060" s="2" t="s">
        <v>37</v>
      </c>
      <c r="V1060" s="2" t="s">
        <v>27</v>
      </c>
      <c r="W1060" s="2" t="s">
        <v>28</v>
      </c>
    </row>
    <row r="1061" spans="1:23" x14ac:dyDescent="0.3">
      <c r="A1061" s="2" t="s">
        <v>1043</v>
      </c>
      <c r="B1061" s="2" t="s">
        <v>22</v>
      </c>
      <c r="C1061" s="2" t="s">
        <v>70</v>
      </c>
      <c r="D1061" s="2" t="s">
        <v>42</v>
      </c>
      <c r="E1061" s="2" t="s">
        <v>36</v>
      </c>
      <c r="F1061" s="3">
        <v>44525</v>
      </c>
      <c r="G1061" s="2" t="s">
        <v>1629</v>
      </c>
      <c r="H1061" s="2" t="s">
        <v>1647</v>
      </c>
      <c r="I1061" s="2">
        <v>2021</v>
      </c>
      <c r="J1061" s="2" t="s">
        <v>1646</v>
      </c>
      <c r="K1061" s="2" t="s">
        <v>1626</v>
      </c>
      <c r="L1061" s="2">
        <v>29</v>
      </c>
      <c r="M1061" s="2">
        <v>15</v>
      </c>
      <c r="N1061" s="2">
        <v>5</v>
      </c>
      <c r="O1061" s="2">
        <v>145</v>
      </c>
      <c r="P1061" s="2">
        <v>10</v>
      </c>
      <c r="Q1061" s="2">
        <v>435</v>
      </c>
      <c r="R1061" s="2" t="s">
        <v>1657</v>
      </c>
      <c r="S1061" s="2" t="s">
        <v>1627</v>
      </c>
      <c r="T1061" s="2">
        <v>319</v>
      </c>
      <c r="U1061" s="2" t="s">
        <v>26</v>
      </c>
      <c r="V1061" s="2" t="s">
        <v>38</v>
      </c>
      <c r="W1061" s="2" t="s">
        <v>59</v>
      </c>
    </row>
    <row r="1062" spans="1:23" x14ac:dyDescent="0.3">
      <c r="A1062" s="2" t="s">
        <v>1044</v>
      </c>
      <c r="B1062" s="2" t="s">
        <v>30</v>
      </c>
      <c r="C1062" s="2" t="s">
        <v>31</v>
      </c>
      <c r="D1062" s="2" t="s">
        <v>56</v>
      </c>
      <c r="E1062" s="2" t="s">
        <v>48</v>
      </c>
      <c r="F1062" s="3">
        <v>44526</v>
      </c>
      <c r="G1062" s="2" t="s">
        <v>1630</v>
      </c>
      <c r="H1062" s="2" t="s">
        <v>1647</v>
      </c>
      <c r="I1062" s="2">
        <v>2021</v>
      </c>
      <c r="J1062" s="2" t="s">
        <v>1646</v>
      </c>
      <c r="K1062" s="2" t="s">
        <v>1626</v>
      </c>
      <c r="L1062" s="2">
        <v>34</v>
      </c>
      <c r="M1062" s="2">
        <v>10</v>
      </c>
      <c r="N1062" s="2">
        <v>4</v>
      </c>
      <c r="O1062" s="2">
        <v>136</v>
      </c>
      <c r="P1062" s="2">
        <v>6</v>
      </c>
      <c r="Q1062" s="2">
        <v>340</v>
      </c>
      <c r="R1062" s="2" t="s">
        <v>1657</v>
      </c>
      <c r="S1062" s="2" t="s">
        <v>1627</v>
      </c>
      <c r="T1062" s="2">
        <v>64</v>
      </c>
      <c r="U1062" s="2" t="s">
        <v>26</v>
      </c>
      <c r="V1062" s="2" t="s">
        <v>66</v>
      </c>
      <c r="W1062" s="2" t="s">
        <v>28</v>
      </c>
    </row>
    <row r="1063" spans="1:23" x14ac:dyDescent="0.3">
      <c r="A1063" s="2" t="s">
        <v>121</v>
      </c>
      <c r="B1063" s="2" t="s">
        <v>40</v>
      </c>
      <c r="C1063" s="2" t="s">
        <v>23</v>
      </c>
      <c r="D1063" s="2" t="s">
        <v>42</v>
      </c>
      <c r="E1063" s="2" t="s">
        <v>53</v>
      </c>
      <c r="F1063" s="3">
        <v>44527</v>
      </c>
      <c r="G1063" s="2" t="s">
        <v>1631</v>
      </c>
      <c r="H1063" s="2" t="s">
        <v>1647</v>
      </c>
      <c r="I1063" s="2">
        <v>2021</v>
      </c>
      <c r="J1063" s="2" t="s">
        <v>1646</v>
      </c>
      <c r="K1063" s="2" t="s">
        <v>1632</v>
      </c>
      <c r="L1063" s="2">
        <v>71</v>
      </c>
      <c r="M1063" s="2">
        <v>15</v>
      </c>
      <c r="N1063" s="2">
        <v>5</v>
      </c>
      <c r="O1063" s="2">
        <v>355</v>
      </c>
      <c r="P1063" s="2">
        <v>10</v>
      </c>
      <c r="Q1063" s="2">
        <v>1065</v>
      </c>
      <c r="R1063" s="2" t="s">
        <v>1657</v>
      </c>
      <c r="S1063" s="2" t="s">
        <v>1627</v>
      </c>
      <c r="T1063" s="2">
        <v>939</v>
      </c>
      <c r="U1063" s="2" t="s">
        <v>37</v>
      </c>
      <c r="V1063" s="2" t="s">
        <v>27</v>
      </c>
      <c r="W1063" s="2" t="s">
        <v>28</v>
      </c>
    </row>
    <row r="1064" spans="1:23" x14ac:dyDescent="0.3">
      <c r="A1064" s="2" t="s">
        <v>1045</v>
      </c>
      <c r="B1064" s="2" t="s">
        <v>22</v>
      </c>
      <c r="C1064" s="2" t="s">
        <v>31</v>
      </c>
      <c r="D1064" s="2" t="s">
        <v>64</v>
      </c>
      <c r="E1064" s="2" t="s">
        <v>57</v>
      </c>
      <c r="F1064" s="3">
        <v>44528</v>
      </c>
      <c r="G1064" s="2" t="s">
        <v>1633</v>
      </c>
      <c r="H1064" s="2" t="s">
        <v>1647</v>
      </c>
      <c r="I1064" s="2">
        <v>2021</v>
      </c>
      <c r="J1064" s="2" t="s">
        <v>1646</v>
      </c>
      <c r="K1064" s="2" t="s">
        <v>1632</v>
      </c>
      <c r="L1064" s="2">
        <v>51</v>
      </c>
      <c r="M1064" s="2">
        <v>25</v>
      </c>
      <c r="N1064" s="2">
        <v>10</v>
      </c>
      <c r="O1064" s="2">
        <v>510</v>
      </c>
      <c r="P1064" s="2">
        <v>15</v>
      </c>
      <c r="Q1064" s="2">
        <v>1275</v>
      </c>
      <c r="R1064" s="2" t="s">
        <v>1656</v>
      </c>
      <c r="S1064" s="2" t="s">
        <v>1627</v>
      </c>
      <c r="T1064" s="2">
        <v>733</v>
      </c>
      <c r="U1064" s="2" t="s">
        <v>26</v>
      </c>
      <c r="V1064" s="2" t="s">
        <v>44</v>
      </c>
      <c r="W1064" s="2" t="s">
        <v>28</v>
      </c>
    </row>
    <row r="1065" spans="1:23" x14ac:dyDescent="0.3">
      <c r="A1065" s="2" t="s">
        <v>1046</v>
      </c>
      <c r="B1065" s="2" t="s">
        <v>22</v>
      </c>
      <c r="C1065" s="2" t="s">
        <v>52</v>
      </c>
      <c r="D1065" s="2" t="s">
        <v>35</v>
      </c>
      <c r="E1065" s="2" t="s">
        <v>53</v>
      </c>
      <c r="F1065" s="3">
        <v>44529</v>
      </c>
      <c r="G1065" s="2" t="s">
        <v>1634</v>
      </c>
      <c r="H1065" s="2" t="s">
        <v>1647</v>
      </c>
      <c r="I1065" s="2">
        <v>2021</v>
      </c>
      <c r="J1065" s="2" t="s">
        <v>1646</v>
      </c>
      <c r="K1065" s="2" t="s">
        <v>1626</v>
      </c>
      <c r="L1065" s="2">
        <v>30</v>
      </c>
      <c r="M1065" s="2">
        <v>5</v>
      </c>
      <c r="N1065" s="2">
        <v>2</v>
      </c>
      <c r="O1065" s="2">
        <v>60</v>
      </c>
      <c r="P1065" s="2">
        <v>3</v>
      </c>
      <c r="Q1065" s="2">
        <v>150</v>
      </c>
      <c r="R1065" s="2" t="s">
        <v>1657</v>
      </c>
      <c r="S1065" s="2" t="s">
        <v>1627</v>
      </c>
      <c r="T1065" s="2">
        <v>52</v>
      </c>
      <c r="U1065" s="2" t="s">
        <v>37</v>
      </c>
      <c r="V1065" s="2" t="s">
        <v>66</v>
      </c>
      <c r="W1065" s="2" t="s">
        <v>28</v>
      </c>
    </row>
    <row r="1066" spans="1:23" x14ac:dyDescent="0.3">
      <c r="A1066" s="2" t="s">
        <v>1047</v>
      </c>
      <c r="B1066" s="2" t="s">
        <v>30</v>
      </c>
      <c r="C1066" s="2" t="s">
        <v>74</v>
      </c>
      <c r="D1066" s="2" t="s">
        <v>56</v>
      </c>
      <c r="E1066" s="2" t="s">
        <v>53</v>
      </c>
      <c r="F1066" s="3">
        <v>44530</v>
      </c>
      <c r="G1066" s="2" t="s">
        <v>1623</v>
      </c>
      <c r="H1066" s="2" t="s">
        <v>1647</v>
      </c>
      <c r="I1066" s="2">
        <v>2021</v>
      </c>
      <c r="J1066" s="2" t="s">
        <v>1646</v>
      </c>
      <c r="K1066" s="2" t="s">
        <v>1626</v>
      </c>
      <c r="L1066" s="2">
        <v>59</v>
      </c>
      <c r="M1066" s="2">
        <v>10</v>
      </c>
      <c r="N1066" s="2">
        <v>4</v>
      </c>
      <c r="O1066" s="2">
        <v>236</v>
      </c>
      <c r="P1066" s="2">
        <v>6</v>
      </c>
      <c r="Q1066" s="2">
        <v>590</v>
      </c>
      <c r="R1066" s="2" t="s">
        <v>1657</v>
      </c>
      <c r="S1066" s="2" t="s">
        <v>1627</v>
      </c>
      <c r="T1066" s="2">
        <v>896</v>
      </c>
      <c r="U1066" s="2" t="s">
        <v>37</v>
      </c>
      <c r="V1066" s="2" t="s">
        <v>66</v>
      </c>
      <c r="W1066" s="2" t="s">
        <v>59</v>
      </c>
    </row>
    <row r="1067" spans="1:23" x14ac:dyDescent="0.3">
      <c r="A1067" s="2" t="s">
        <v>1048</v>
      </c>
      <c r="B1067" s="2" t="s">
        <v>40</v>
      </c>
      <c r="C1067" s="2" t="s">
        <v>23</v>
      </c>
      <c r="D1067" s="2" t="s">
        <v>35</v>
      </c>
      <c r="E1067" s="2" t="s">
        <v>48</v>
      </c>
      <c r="F1067" s="3">
        <v>44531</v>
      </c>
      <c r="G1067" s="2" t="s">
        <v>1628</v>
      </c>
      <c r="H1067" s="2" t="s">
        <v>1648</v>
      </c>
      <c r="I1067" s="2">
        <v>2021</v>
      </c>
      <c r="J1067" s="2" t="s">
        <v>1646</v>
      </c>
      <c r="K1067" s="2" t="s">
        <v>1626</v>
      </c>
      <c r="L1067" s="2">
        <v>15</v>
      </c>
      <c r="M1067" s="2">
        <v>5</v>
      </c>
      <c r="N1067" s="2">
        <v>2</v>
      </c>
      <c r="O1067" s="2">
        <v>30</v>
      </c>
      <c r="P1067" s="2">
        <v>3</v>
      </c>
      <c r="Q1067" s="2">
        <v>75</v>
      </c>
      <c r="R1067" s="2" t="s">
        <v>1656</v>
      </c>
      <c r="S1067" s="2" t="s">
        <v>1627</v>
      </c>
      <c r="T1067" s="2">
        <v>232</v>
      </c>
      <c r="U1067" s="2" t="s">
        <v>26</v>
      </c>
      <c r="V1067" s="2" t="s">
        <v>44</v>
      </c>
      <c r="W1067" s="2" t="s">
        <v>45</v>
      </c>
    </row>
    <row r="1068" spans="1:23" x14ac:dyDescent="0.3">
      <c r="A1068" s="2" t="s">
        <v>1049</v>
      </c>
      <c r="B1068" s="2" t="s">
        <v>61</v>
      </c>
      <c r="C1068" s="2" t="s">
        <v>74</v>
      </c>
      <c r="D1068" s="2" t="s">
        <v>42</v>
      </c>
      <c r="E1068" s="2" t="s">
        <v>36</v>
      </c>
      <c r="F1068" s="3">
        <v>44532</v>
      </c>
      <c r="G1068" s="2" t="s">
        <v>1629</v>
      </c>
      <c r="H1068" s="2" t="s">
        <v>1648</v>
      </c>
      <c r="I1068" s="2">
        <v>2021</v>
      </c>
      <c r="J1068" s="2" t="s">
        <v>1646</v>
      </c>
      <c r="K1068" s="2" t="s">
        <v>1626</v>
      </c>
      <c r="L1068" s="2">
        <v>33</v>
      </c>
      <c r="M1068" s="2">
        <v>15</v>
      </c>
      <c r="N1068" s="2">
        <v>5</v>
      </c>
      <c r="O1068" s="2">
        <v>165</v>
      </c>
      <c r="P1068" s="2">
        <v>10</v>
      </c>
      <c r="Q1068" s="2">
        <v>495</v>
      </c>
      <c r="R1068" s="2" t="s">
        <v>1657</v>
      </c>
      <c r="S1068" s="2" t="s">
        <v>1627</v>
      </c>
      <c r="T1068" s="2">
        <v>129</v>
      </c>
      <c r="U1068" s="2" t="s">
        <v>26</v>
      </c>
      <c r="V1068" s="2" t="s">
        <v>44</v>
      </c>
      <c r="W1068" s="2" t="s">
        <v>28</v>
      </c>
    </row>
    <row r="1069" spans="1:23" x14ac:dyDescent="0.3">
      <c r="A1069" s="2" t="s">
        <v>537</v>
      </c>
      <c r="B1069" s="2" t="s">
        <v>61</v>
      </c>
      <c r="C1069" s="2" t="s">
        <v>52</v>
      </c>
      <c r="D1069" s="2" t="s">
        <v>47</v>
      </c>
      <c r="E1069" s="2" t="s">
        <v>53</v>
      </c>
      <c r="F1069" s="3">
        <v>44533</v>
      </c>
      <c r="G1069" s="2" t="s">
        <v>1630</v>
      </c>
      <c r="H1069" s="2" t="s">
        <v>1648</v>
      </c>
      <c r="I1069" s="2">
        <v>2021</v>
      </c>
      <c r="J1069" s="2" t="s">
        <v>1646</v>
      </c>
      <c r="K1069" s="2" t="s">
        <v>1626</v>
      </c>
      <c r="L1069" s="2">
        <v>69</v>
      </c>
      <c r="M1069" s="2">
        <v>40</v>
      </c>
      <c r="N1069" s="2">
        <v>7</v>
      </c>
      <c r="O1069" s="2">
        <v>483</v>
      </c>
      <c r="P1069" s="2">
        <v>33</v>
      </c>
      <c r="Q1069" s="2">
        <v>2760</v>
      </c>
      <c r="R1069" s="2" t="s">
        <v>1656</v>
      </c>
      <c r="S1069" s="2" t="s">
        <v>1627</v>
      </c>
      <c r="T1069" s="2">
        <v>991</v>
      </c>
      <c r="U1069" s="2" t="s">
        <v>26</v>
      </c>
      <c r="V1069" s="2" t="s">
        <v>44</v>
      </c>
      <c r="W1069" s="2" t="s">
        <v>28</v>
      </c>
    </row>
    <row r="1070" spans="1:23" x14ac:dyDescent="0.3">
      <c r="A1070" s="2" t="s">
        <v>1050</v>
      </c>
      <c r="B1070" s="2" t="s">
        <v>40</v>
      </c>
      <c r="C1070" s="2" t="s">
        <v>23</v>
      </c>
      <c r="D1070" s="2" t="s">
        <v>42</v>
      </c>
      <c r="E1070" s="2" t="s">
        <v>48</v>
      </c>
      <c r="F1070" s="3">
        <v>44534</v>
      </c>
      <c r="G1070" s="2" t="s">
        <v>1631</v>
      </c>
      <c r="H1070" s="2" t="s">
        <v>1648</v>
      </c>
      <c r="I1070" s="2">
        <v>2021</v>
      </c>
      <c r="J1070" s="2" t="s">
        <v>1646</v>
      </c>
      <c r="K1070" s="2" t="s">
        <v>1632</v>
      </c>
      <c r="L1070" s="2">
        <v>25</v>
      </c>
      <c r="M1070" s="2">
        <v>15</v>
      </c>
      <c r="N1070" s="2">
        <v>5</v>
      </c>
      <c r="O1070" s="2">
        <v>125</v>
      </c>
      <c r="P1070" s="2">
        <v>10</v>
      </c>
      <c r="Q1070" s="2">
        <v>375</v>
      </c>
      <c r="R1070" s="2" t="s">
        <v>1657</v>
      </c>
      <c r="S1070" s="2" t="s">
        <v>1627</v>
      </c>
      <c r="T1070" s="2">
        <v>934</v>
      </c>
      <c r="U1070" s="2" t="s">
        <v>26</v>
      </c>
      <c r="V1070" s="2" t="s">
        <v>44</v>
      </c>
      <c r="W1070" s="2" t="s">
        <v>28</v>
      </c>
    </row>
    <row r="1071" spans="1:23" x14ac:dyDescent="0.3">
      <c r="A1071" s="2" t="s">
        <v>458</v>
      </c>
      <c r="B1071" s="2" t="s">
        <v>40</v>
      </c>
      <c r="C1071" s="2" t="s">
        <v>31</v>
      </c>
      <c r="D1071" s="2" t="s">
        <v>42</v>
      </c>
      <c r="E1071" s="2" t="s">
        <v>36</v>
      </c>
      <c r="F1071" s="3">
        <v>44535</v>
      </c>
      <c r="G1071" s="2" t="s">
        <v>1633</v>
      </c>
      <c r="H1071" s="2" t="s">
        <v>1648</v>
      </c>
      <c r="I1071" s="2">
        <v>2021</v>
      </c>
      <c r="J1071" s="2" t="s">
        <v>1646</v>
      </c>
      <c r="K1071" s="2" t="s">
        <v>1632</v>
      </c>
      <c r="L1071" s="2">
        <v>16</v>
      </c>
      <c r="M1071" s="2">
        <v>15</v>
      </c>
      <c r="N1071" s="2">
        <v>5</v>
      </c>
      <c r="O1071" s="2">
        <v>80</v>
      </c>
      <c r="P1071" s="2">
        <v>10</v>
      </c>
      <c r="Q1071" s="2">
        <v>240</v>
      </c>
      <c r="R1071" s="2" t="s">
        <v>1656</v>
      </c>
      <c r="S1071" s="2" t="s">
        <v>1627</v>
      </c>
      <c r="T1071" s="2">
        <v>802</v>
      </c>
      <c r="U1071" s="2" t="s">
        <v>26</v>
      </c>
      <c r="V1071" s="2" t="s">
        <v>66</v>
      </c>
      <c r="W1071" s="2" t="s">
        <v>28</v>
      </c>
    </row>
    <row r="1072" spans="1:23" x14ac:dyDescent="0.3">
      <c r="A1072" s="2" t="s">
        <v>1051</v>
      </c>
      <c r="B1072" s="2" t="s">
        <v>22</v>
      </c>
      <c r="C1072" s="2" t="s">
        <v>68</v>
      </c>
      <c r="D1072" s="2" t="s">
        <v>35</v>
      </c>
      <c r="E1072" s="2" t="s">
        <v>43</v>
      </c>
      <c r="F1072" s="3">
        <v>44536</v>
      </c>
      <c r="G1072" s="2" t="s">
        <v>1634</v>
      </c>
      <c r="H1072" s="2" t="s">
        <v>1648</v>
      </c>
      <c r="I1072" s="2">
        <v>2021</v>
      </c>
      <c r="J1072" s="2" t="s">
        <v>1646</v>
      </c>
      <c r="K1072" s="2" t="s">
        <v>1626</v>
      </c>
      <c r="L1072" s="2">
        <v>95</v>
      </c>
      <c r="M1072" s="2">
        <v>5</v>
      </c>
      <c r="N1072" s="2">
        <v>2</v>
      </c>
      <c r="O1072" s="2">
        <v>190</v>
      </c>
      <c r="P1072" s="2">
        <v>3</v>
      </c>
      <c r="Q1072" s="2">
        <v>475</v>
      </c>
      <c r="R1072" s="2" t="s">
        <v>1657</v>
      </c>
      <c r="S1072" s="2" t="s">
        <v>1627</v>
      </c>
      <c r="T1072" s="2">
        <v>555</v>
      </c>
      <c r="U1072" s="2" t="s">
        <v>26</v>
      </c>
      <c r="V1072" s="2" t="s">
        <v>66</v>
      </c>
      <c r="W1072" s="2" t="s">
        <v>28</v>
      </c>
    </row>
    <row r="1073" spans="1:23" x14ac:dyDescent="0.3">
      <c r="A1073" s="2" t="s">
        <v>1014</v>
      </c>
      <c r="B1073" s="2" t="s">
        <v>61</v>
      </c>
      <c r="C1073" s="2" t="s">
        <v>41</v>
      </c>
      <c r="D1073" s="2" t="s">
        <v>56</v>
      </c>
      <c r="E1073" s="2" t="s">
        <v>36</v>
      </c>
      <c r="F1073" s="3">
        <v>44537</v>
      </c>
      <c r="G1073" s="2" t="s">
        <v>1623</v>
      </c>
      <c r="H1073" s="2" t="s">
        <v>1648</v>
      </c>
      <c r="I1073" s="2">
        <v>2021</v>
      </c>
      <c r="J1073" s="2" t="s">
        <v>1646</v>
      </c>
      <c r="K1073" s="2" t="s">
        <v>1626</v>
      </c>
      <c r="L1073" s="2">
        <v>43</v>
      </c>
      <c r="M1073" s="2">
        <v>10</v>
      </c>
      <c r="N1073" s="2">
        <v>4</v>
      </c>
      <c r="O1073" s="2">
        <v>172</v>
      </c>
      <c r="P1073" s="2">
        <v>6</v>
      </c>
      <c r="Q1073" s="2">
        <v>430</v>
      </c>
      <c r="R1073" s="2" t="s">
        <v>1656</v>
      </c>
      <c r="S1073" s="2" t="s">
        <v>1627</v>
      </c>
      <c r="T1073" s="2">
        <v>914</v>
      </c>
      <c r="U1073" s="2" t="s">
        <v>37</v>
      </c>
      <c r="V1073" s="2" t="s">
        <v>66</v>
      </c>
      <c r="W1073" s="2" t="s">
        <v>28</v>
      </c>
    </row>
    <row r="1074" spans="1:23" x14ac:dyDescent="0.3">
      <c r="A1074" s="2" t="s">
        <v>1052</v>
      </c>
      <c r="B1074" s="2" t="s">
        <v>30</v>
      </c>
      <c r="C1074" s="2" t="s">
        <v>74</v>
      </c>
      <c r="D1074" s="2" t="s">
        <v>32</v>
      </c>
      <c r="E1074" s="2" t="s">
        <v>25</v>
      </c>
      <c r="F1074" s="3">
        <v>44538</v>
      </c>
      <c r="G1074" s="2" t="s">
        <v>1628</v>
      </c>
      <c r="H1074" s="2" t="s">
        <v>1648</v>
      </c>
      <c r="I1074" s="2">
        <v>2021</v>
      </c>
      <c r="J1074" s="2" t="s">
        <v>1646</v>
      </c>
      <c r="K1074" s="2" t="s">
        <v>1626</v>
      </c>
      <c r="L1074" s="2">
        <v>14</v>
      </c>
      <c r="M1074" s="2">
        <v>5</v>
      </c>
      <c r="N1074" s="2">
        <v>3</v>
      </c>
      <c r="O1074" s="2">
        <v>42</v>
      </c>
      <c r="P1074" s="2">
        <v>2</v>
      </c>
      <c r="Q1074" s="2">
        <v>70</v>
      </c>
      <c r="R1074" s="2" t="s">
        <v>1657</v>
      </c>
      <c r="S1074" s="2" t="s">
        <v>1627</v>
      </c>
      <c r="T1074" s="2">
        <v>891</v>
      </c>
      <c r="U1074" s="2" t="s">
        <v>37</v>
      </c>
      <c r="V1074" s="2" t="s">
        <v>38</v>
      </c>
      <c r="W1074" s="2" t="s">
        <v>28</v>
      </c>
    </row>
    <row r="1075" spans="1:23" x14ac:dyDescent="0.3">
      <c r="A1075" s="2" t="s">
        <v>792</v>
      </c>
      <c r="B1075" s="2" t="s">
        <v>61</v>
      </c>
      <c r="C1075" s="2" t="s">
        <v>52</v>
      </c>
      <c r="D1075" s="2" t="s">
        <v>47</v>
      </c>
      <c r="E1075" s="2" t="s">
        <v>53</v>
      </c>
      <c r="F1075" s="3">
        <v>44539</v>
      </c>
      <c r="G1075" s="2" t="s">
        <v>1629</v>
      </c>
      <c r="H1075" s="2" t="s">
        <v>1648</v>
      </c>
      <c r="I1075" s="2">
        <v>2021</v>
      </c>
      <c r="J1075" s="2" t="s">
        <v>1646</v>
      </c>
      <c r="K1075" s="2" t="s">
        <v>1626</v>
      </c>
      <c r="L1075" s="2">
        <v>91</v>
      </c>
      <c r="M1075" s="2">
        <v>40</v>
      </c>
      <c r="N1075" s="2">
        <v>7</v>
      </c>
      <c r="O1075" s="2">
        <v>637</v>
      </c>
      <c r="P1075" s="2">
        <v>33</v>
      </c>
      <c r="Q1075" s="2">
        <v>3640</v>
      </c>
      <c r="R1075" s="2" t="s">
        <v>1656</v>
      </c>
      <c r="S1075" s="2" t="s">
        <v>1627</v>
      </c>
      <c r="T1075" s="2">
        <v>76</v>
      </c>
      <c r="U1075" s="2" t="s">
        <v>37</v>
      </c>
      <c r="V1075" s="2" t="s">
        <v>38</v>
      </c>
      <c r="W1075" s="2" t="s">
        <v>59</v>
      </c>
    </row>
    <row r="1076" spans="1:23" x14ac:dyDescent="0.3">
      <c r="A1076" s="2" t="s">
        <v>1053</v>
      </c>
      <c r="B1076" s="2" t="s">
        <v>61</v>
      </c>
      <c r="C1076" s="2" t="s">
        <v>74</v>
      </c>
      <c r="D1076" s="2" t="s">
        <v>24</v>
      </c>
      <c r="E1076" s="2" t="s">
        <v>57</v>
      </c>
      <c r="F1076" s="3">
        <v>44540</v>
      </c>
      <c r="G1076" s="2" t="s">
        <v>1630</v>
      </c>
      <c r="H1076" s="2" t="s">
        <v>1648</v>
      </c>
      <c r="I1076" s="2">
        <v>2021</v>
      </c>
      <c r="J1076" s="2" t="s">
        <v>1646</v>
      </c>
      <c r="K1076" s="2" t="s">
        <v>1626</v>
      </c>
      <c r="L1076" s="2">
        <v>50</v>
      </c>
      <c r="M1076" s="2">
        <v>5</v>
      </c>
      <c r="N1076" s="2">
        <v>2</v>
      </c>
      <c r="O1076" s="2">
        <v>100</v>
      </c>
      <c r="P1076" s="2">
        <v>3</v>
      </c>
      <c r="Q1076" s="2">
        <v>250</v>
      </c>
      <c r="R1076" s="2" t="s">
        <v>1656</v>
      </c>
      <c r="S1076" s="2" t="s">
        <v>1627</v>
      </c>
      <c r="T1076" s="2">
        <v>807</v>
      </c>
      <c r="U1076" s="2" t="s">
        <v>26</v>
      </c>
      <c r="V1076" s="2" t="s">
        <v>27</v>
      </c>
      <c r="W1076" s="2" t="s">
        <v>28</v>
      </c>
    </row>
    <row r="1077" spans="1:23" x14ac:dyDescent="0.3">
      <c r="A1077" s="2" t="s">
        <v>1054</v>
      </c>
      <c r="B1077" s="2" t="s">
        <v>40</v>
      </c>
      <c r="C1077" s="2" t="s">
        <v>23</v>
      </c>
      <c r="D1077" s="2" t="s">
        <v>47</v>
      </c>
      <c r="E1077" s="2" t="s">
        <v>53</v>
      </c>
      <c r="F1077" s="3">
        <v>44541</v>
      </c>
      <c r="G1077" s="2" t="s">
        <v>1631</v>
      </c>
      <c r="H1077" s="2" t="s">
        <v>1648</v>
      </c>
      <c r="I1077" s="2">
        <v>2021</v>
      </c>
      <c r="J1077" s="2" t="s">
        <v>1646</v>
      </c>
      <c r="K1077" s="2" t="s">
        <v>1632</v>
      </c>
      <c r="L1077" s="2">
        <v>10</v>
      </c>
      <c r="M1077" s="2">
        <v>40</v>
      </c>
      <c r="N1077" s="2">
        <v>7</v>
      </c>
      <c r="O1077" s="2">
        <v>70</v>
      </c>
      <c r="P1077" s="2">
        <v>33</v>
      </c>
      <c r="Q1077" s="2">
        <v>400</v>
      </c>
      <c r="R1077" s="2" t="s">
        <v>1656</v>
      </c>
      <c r="S1077" s="2" t="s">
        <v>1627</v>
      </c>
      <c r="T1077" s="2">
        <v>723</v>
      </c>
      <c r="U1077" s="2" t="s">
        <v>37</v>
      </c>
      <c r="V1077" s="2" t="s">
        <v>44</v>
      </c>
      <c r="W1077" s="2" t="s">
        <v>28</v>
      </c>
    </row>
    <row r="1078" spans="1:23" x14ac:dyDescent="0.3">
      <c r="A1078" s="2" t="s">
        <v>1055</v>
      </c>
      <c r="B1078" s="2" t="s">
        <v>40</v>
      </c>
      <c r="C1078" s="2" t="s">
        <v>31</v>
      </c>
      <c r="D1078" s="2" t="s">
        <v>24</v>
      </c>
      <c r="E1078" s="2" t="s">
        <v>48</v>
      </c>
      <c r="F1078" s="3">
        <v>44542</v>
      </c>
      <c r="G1078" s="2" t="s">
        <v>1633</v>
      </c>
      <c r="H1078" s="2" t="s">
        <v>1648</v>
      </c>
      <c r="I1078" s="2">
        <v>2021</v>
      </c>
      <c r="J1078" s="2" t="s">
        <v>1646</v>
      </c>
      <c r="K1078" s="2" t="s">
        <v>1632</v>
      </c>
      <c r="L1078" s="2">
        <v>32</v>
      </c>
      <c r="M1078" s="2">
        <v>5</v>
      </c>
      <c r="N1078" s="2">
        <v>2</v>
      </c>
      <c r="O1078" s="2">
        <v>64</v>
      </c>
      <c r="P1078" s="2">
        <v>3</v>
      </c>
      <c r="Q1078" s="2">
        <v>160</v>
      </c>
      <c r="R1078" s="2" t="s">
        <v>1656</v>
      </c>
      <c r="S1078" s="2" t="s">
        <v>1627</v>
      </c>
      <c r="T1078" s="2">
        <v>374</v>
      </c>
      <c r="U1078" s="2" t="s">
        <v>26</v>
      </c>
      <c r="V1078" s="2" t="s">
        <v>44</v>
      </c>
      <c r="W1078" s="2" t="s">
        <v>28</v>
      </c>
    </row>
    <row r="1079" spans="1:23" x14ac:dyDescent="0.3">
      <c r="A1079" s="2" t="s">
        <v>1056</v>
      </c>
      <c r="B1079" s="2" t="s">
        <v>30</v>
      </c>
      <c r="C1079" s="2" t="s">
        <v>50</v>
      </c>
      <c r="D1079" s="2" t="s">
        <v>64</v>
      </c>
      <c r="E1079" s="2" t="s">
        <v>25</v>
      </c>
      <c r="F1079" s="3">
        <v>44543</v>
      </c>
      <c r="G1079" s="2" t="s">
        <v>1634</v>
      </c>
      <c r="H1079" s="2" t="s">
        <v>1648</v>
      </c>
      <c r="I1079" s="2">
        <v>2021</v>
      </c>
      <c r="J1079" s="2" t="s">
        <v>1646</v>
      </c>
      <c r="K1079" s="2" t="s">
        <v>1626</v>
      </c>
      <c r="L1079" s="2">
        <v>14</v>
      </c>
      <c r="M1079" s="2">
        <v>25</v>
      </c>
      <c r="N1079" s="2">
        <v>10</v>
      </c>
      <c r="O1079" s="2">
        <v>140</v>
      </c>
      <c r="P1079" s="2">
        <v>15</v>
      </c>
      <c r="Q1079" s="2">
        <v>350</v>
      </c>
      <c r="R1079" s="2" t="s">
        <v>1657</v>
      </c>
      <c r="S1079" s="2" t="s">
        <v>1627</v>
      </c>
      <c r="T1079" s="2">
        <v>935</v>
      </c>
      <c r="U1079" s="2" t="s">
        <v>37</v>
      </c>
      <c r="V1079" s="2" t="s">
        <v>44</v>
      </c>
      <c r="W1079" s="2" t="s">
        <v>28</v>
      </c>
    </row>
    <row r="1080" spans="1:23" x14ac:dyDescent="0.3">
      <c r="A1080" s="2" t="s">
        <v>1057</v>
      </c>
      <c r="B1080" s="2" t="s">
        <v>61</v>
      </c>
      <c r="C1080" s="2" t="s">
        <v>74</v>
      </c>
      <c r="D1080" s="2" t="s">
        <v>64</v>
      </c>
      <c r="E1080" s="2" t="s">
        <v>57</v>
      </c>
      <c r="F1080" s="3">
        <v>44544</v>
      </c>
      <c r="G1080" s="2" t="s">
        <v>1623</v>
      </c>
      <c r="H1080" s="2" t="s">
        <v>1648</v>
      </c>
      <c r="I1080" s="2">
        <v>2021</v>
      </c>
      <c r="J1080" s="2" t="s">
        <v>1646</v>
      </c>
      <c r="K1080" s="2" t="s">
        <v>1626</v>
      </c>
      <c r="L1080" s="2">
        <v>79</v>
      </c>
      <c r="M1080" s="2">
        <v>25</v>
      </c>
      <c r="N1080" s="2">
        <v>10</v>
      </c>
      <c r="O1080" s="2">
        <v>790</v>
      </c>
      <c r="P1080" s="2">
        <v>15</v>
      </c>
      <c r="Q1080" s="2">
        <v>1975</v>
      </c>
      <c r="R1080" s="2" t="s">
        <v>1657</v>
      </c>
      <c r="S1080" s="2" t="s">
        <v>1627</v>
      </c>
      <c r="T1080" s="2">
        <v>66</v>
      </c>
      <c r="U1080" s="2" t="s">
        <v>26</v>
      </c>
      <c r="V1080" s="2" t="s">
        <v>44</v>
      </c>
      <c r="W1080" s="2" t="s">
        <v>28</v>
      </c>
    </row>
    <row r="1081" spans="1:23" x14ac:dyDescent="0.3">
      <c r="A1081" s="2" t="s">
        <v>1058</v>
      </c>
      <c r="B1081" s="2" t="s">
        <v>40</v>
      </c>
      <c r="C1081" s="2" t="s">
        <v>74</v>
      </c>
      <c r="D1081" s="2" t="s">
        <v>47</v>
      </c>
      <c r="E1081" s="2" t="s">
        <v>43</v>
      </c>
      <c r="F1081" s="3">
        <v>44545</v>
      </c>
      <c r="G1081" s="2" t="s">
        <v>1628</v>
      </c>
      <c r="H1081" s="2" t="s">
        <v>1648</v>
      </c>
      <c r="I1081" s="2">
        <v>2021</v>
      </c>
      <c r="J1081" s="2" t="s">
        <v>1646</v>
      </c>
      <c r="K1081" s="2" t="s">
        <v>1626</v>
      </c>
      <c r="L1081" s="2">
        <v>44</v>
      </c>
      <c r="M1081" s="2">
        <v>40</v>
      </c>
      <c r="N1081" s="2">
        <v>7</v>
      </c>
      <c r="O1081" s="2">
        <v>308</v>
      </c>
      <c r="P1081" s="2">
        <v>33</v>
      </c>
      <c r="Q1081" s="2">
        <v>1760</v>
      </c>
      <c r="R1081" s="2" t="s">
        <v>1656</v>
      </c>
      <c r="S1081" s="2" t="s">
        <v>1627</v>
      </c>
      <c r="T1081" s="2">
        <v>475</v>
      </c>
      <c r="U1081" s="2" t="s">
        <v>37</v>
      </c>
      <c r="V1081" s="2" t="s">
        <v>44</v>
      </c>
      <c r="W1081" s="2" t="s">
        <v>28</v>
      </c>
    </row>
    <row r="1082" spans="1:23" x14ac:dyDescent="0.3">
      <c r="A1082" s="2" t="s">
        <v>371</v>
      </c>
      <c r="B1082" s="2" t="s">
        <v>22</v>
      </c>
      <c r="C1082" s="2" t="s">
        <v>70</v>
      </c>
      <c r="D1082" s="2" t="s">
        <v>35</v>
      </c>
      <c r="E1082" s="2" t="s">
        <v>43</v>
      </c>
      <c r="F1082" s="3">
        <v>44546</v>
      </c>
      <c r="G1082" s="2" t="s">
        <v>1629</v>
      </c>
      <c r="H1082" s="2" t="s">
        <v>1648</v>
      </c>
      <c r="I1082" s="2">
        <v>2021</v>
      </c>
      <c r="J1082" s="2" t="s">
        <v>1646</v>
      </c>
      <c r="K1082" s="2" t="s">
        <v>1626</v>
      </c>
      <c r="L1082" s="2">
        <v>51</v>
      </c>
      <c r="M1082" s="2">
        <v>5</v>
      </c>
      <c r="N1082" s="2">
        <v>2</v>
      </c>
      <c r="O1082" s="2">
        <v>102</v>
      </c>
      <c r="P1082" s="2">
        <v>3</v>
      </c>
      <c r="Q1082" s="2">
        <v>255</v>
      </c>
      <c r="R1082" s="2" t="s">
        <v>1656</v>
      </c>
      <c r="S1082" s="2" t="s">
        <v>1627</v>
      </c>
      <c r="T1082" s="2">
        <v>588</v>
      </c>
      <c r="U1082" s="2" t="s">
        <v>37</v>
      </c>
      <c r="V1082" s="2" t="s">
        <v>27</v>
      </c>
      <c r="W1082" s="2" t="s">
        <v>28</v>
      </c>
    </row>
    <row r="1083" spans="1:23" x14ac:dyDescent="0.3">
      <c r="A1083" s="2" t="s">
        <v>1059</v>
      </c>
      <c r="B1083" s="2" t="s">
        <v>61</v>
      </c>
      <c r="C1083" s="2" t="s">
        <v>74</v>
      </c>
      <c r="D1083" s="2" t="s">
        <v>42</v>
      </c>
      <c r="E1083" s="2" t="s">
        <v>48</v>
      </c>
      <c r="F1083" s="3">
        <v>44547</v>
      </c>
      <c r="G1083" s="2" t="s">
        <v>1630</v>
      </c>
      <c r="H1083" s="2" t="s">
        <v>1648</v>
      </c>
      <c r="I1083" s="2">
        <v>2021</v>
      </c>
      <c r="J1083" s="2" t="s">
        <v>1646</v>
      </c>
      <c r="K1083" s="2" t="s">
        <v>1626</v>
      </c>
      <c r="L1083" s="2">
        <v>19</v>
      </c>
      <c r="M1083" s="2">
        <v>15</v>
      </c>
      <c r="N1083" s="2">
        <v>5</v>
      </c>
      <c r="O1083" s="2">
        <v>95</v>
      </c>
      <c r="P1083" s="2">
        <v>10</v>
      </c>
      <c r="Q1083" s="2">
        <v>285</v>
      </c>
      <c r="R1083" s="2" t="s">
        <v>1656</v>
      </c>
      <c r="S1083" s="2" t="s">
        <v>1627</v>
      </c>
      <c r="T1083" s="2">
        <v>624</v>
      </c>
      <c r="U1083" s="2" t="s">
        <v>26</v>
      </c>
      <c r="V1083" s="2" t="s">
        <v>27</v>
      </c>
      <c r="W1083" s="2" t="s">
        <v>45</v>
      </c>
    </row>
    <row r="1084" spans="1:23" x14ac:dyDescent="0.3">
      <c r="A1084" s="2" t="s">
        <v>1060</v>
      </c>
      <c r="B1084" s="2" t="s">
        <v>61</v>
      </c>
      <c r="C1084" s="2" t="s">
        <v>31</v>
      </c>
      <c r="D1084" s="2" t="s">
        <v>64</v>
      </c>
      <c r="E1084" s="2" t="s">
        <v>25</v>
      </c>
      <c r="F1084" s="3">
        <v>44548</v>
      </c>
      <c r="G1084" s="2" t="s">
        <v>1631</v>
      </c>
      <c r="H1084" s="2" t="s">
        <v>1648</v>
      </c>
      <c r="I1084" s="2">
        <v>2021</v>
      </c>
      <c r="J1084" s="2" t="s">
        <v>1646</v>
      </c>
      <c r="K1084" s="2" t="s">
        <v>1632</v>
      </c>
      <c r="L1084" s="2">
        <v>22</v>
      </c>
      <c r="M1084" s="2">
        <v>25</v>
      </c>
      <c r="N1084" s="2">
        <v>10</v>
      </c>
      <c r="O1084" s="2">
        <v>220</v>
      </c>
      <c r="P1084" s="2">
        <v>15</v>
      </c>
      <c r="Q1084" s="2">
        <v>550</v>
      </c>
      <c r="R1084" s="2" t="s">
        <v>1657</v>
      </c>
      <c r="S1084" s="2" t="s">
        <v>1627</v>
      </c>
      <c r="T1084" s="2">
        <v>215</v>
      </c>
      <c r="U1084" s="2" t="s">
        <v>26</v>
      </c>
      <c r="V1084" s="2" t="s">
        <v>66</v>
      </c>
      <c r="W1084" s="2" t="s">
        <v>59</v>
      </c>
    </row>
    <row r="1085" spans="1:23" x14ac:dyDescent="0.3">
      <c r="A1085" s="2" t="s">
        <v>1061</v>
      </c>
      <c r="B1085" s="2" t="s">
        <v>30</v>
      </c>
      <c r="C1085" s="2" t="s">
        <v>70</v>
      </c>
      <c r="D1085" s="2" t="s">
        <v>24</v>
      </c>
      <c r="E1085" s="2" t="s">
        <v>48</v>
      </c>
      <c r="F1085" s="3">
        <v>44549</v>
      </c>
      <c r="G1085" s="2" t="s">
        <v>1633</v>
      </c>
      <c r="H1085" s="2" t="s">
        <v>1648</v>
      </c>
      <c r="I1085" s="2">
        <v>2021</v>
      </c>
      <c r="J1085" s="2" t="s">
        <v>1646</v>
      </c>
      <c r="K1085" s="2" t="s">
        <v>1632</v>
      </c>
      <c r="L1085" s="2">
        <v>65</v>
      </c>
      <c r="M1085" s="2">
        <v>5</v>
      </c>
      <c r="N1085" s="2">
        <v>2</v>
      </c>
      <c r="O1085" s="2">
        <v>130</v>
      </c>
      <c r="P1085" s="2">
        <v>3</v>
      </c>
      <c r="Q1085" s="2">
        <v>325</v>
      </c>
      <c r="R1085" s="2" t="s">
        <v>1656</v>
      </c>
      <c r="S1085" s="2" t="s">
        <v>1627</v>
      </c>
      <c r="T1085" s="2">
        <v>562</v>
      </c>
      <c r="U1085" s="2" t="s">
        <v>37</v>
      </c>
      <c r="V1085" s="2" t="s">
        <v>38</v>
      </c>
      <c r="W1085" s="2" t="s">
        <v>28</v>
      </c>
    </row>
    <row r="1086" spans="1:23" x14ac:dyDescent="0.3">
      <c r="A1086" s="2" t="s">
        <v>1062</v>
      </c>
      <c r="B1086" s="2" t="s">
        <v>61</v>
      </c>
      <c r="C1086" s="2" t="s">
        <v>68</v>
      </c>
      <c r="D1086" s="2" t="s">
        <v>35</v>
      </c>
      <c r="E1086" s="2" t="s">
        <v>25</v>
      </c>
      <c r="F1086" s="3">
        <v>44550</v>
      </c>
      <c r="G1086" s="2" t="s">
        <v>1634</v>
      </c>
      <c r="H1086" s="2" t="s">
        <v>1648</v>
      </c>
      <c r="I1086" s="2">
        <v>2021</v>
      </c>
      <c r="J1086" s="2" t="s">
        <v>1646</v>
      </c>
      <c r="K1086" s="2" t="s">
        <v>1626</v>
      </c>
      <c r="L1086" s="2">
        <v>98</v>
      </c>
      <c r="M1086" s="2">
        <v>5</v>
      </c>
      <c r="N1086" s="2">
        <v>2</v>
      </c>
      <c r="O1086" s="2">
        <v>196</v>
      </c>
      <c r="P1086" s="2">
        <v>3</v>
      </c>
      <c r="Q1086" s="2">
        <v>490</v>
      </c>
      <c r="R1086" s="2" t="s">
        <v>1656</v>
      </c>
      <c r="S1086" s="2" t="s">
        <v>1627</v>
      </c>
      <c r="T1086" s="2">
        <v>185</v>
      </c>
      <c r="U1086" s="2" t="s">
        <v>37</v>
      </c>
      <c r="V1086" s="2" t="s">
        <v>66</v>
      </c>
      <c r="W1086" s="2" t="s">
        <v>28</v>
      </c>
    </row>
    <row r="1087" spans="1:23" x14ac:dyDescent="0.3">
      <c r="A1087" s="2" t="s">
        <v>1063</v>
      </c>
      <c r="B1087" s="2" t="s">
        <v>61</v>
      </c>
      <c r="C1087" s="2" t="s">
        <v>50</v>
      </c>
      <c r="D1087" s="2" t="s">
        <v>56</v>
      </c>
      <c r="E1087" s="2" t="s">
        <v>57</v>
      </c>
      <c r="F1087" s="3">
        <v>44551</v>
      </c>
      <c r="G1087" s="2" t="s">
        <v>1623</v>
      </c>
      <c r="H1087" s="2" t="s">
        <v>1648</v>
      </c>
      <c r="I1087" s="2">
        <v>2021</v>
      </c>
      <c r="J1087" s="2" t="s">
        <v>1646</v>
      </c>
      <c r="K1087" s="2" t="s">
        <v>1626</v>
      </c>
      <c r="L1087" s="2">
        <v>16</v>
      </c>
      <c r="M1087" s="2">
        <v>10</v>
      </c>
      <c r="N1087" s="2">
        <v>4</v>
      </c>
      <c r="O1087" s="2">
        <v>64</v>
      </c>
      <c r="P1087" s="2">
        <v>6</v>
      </c>
      <c r="Q1087" s="2">
        <v>160</v>
      </c>
      <c r="R1087" s="2" t="s">
        <v>1656</v>
      </c>
      <c r="S1087" s="2" t="s">
        <v>1627</v>
      </c>
      <c r="T1087" s="2">
        <v>616</v>
      </c>
      <c r="U1087" s="2" t="s">
        <v>37</v>
      </c>
      <c r="V1087" s="2" t="s">
        <v>27</v>
      </c>
      <c r="W1087" s="2" t="s">
        <v>28</v>
      </c>
    </row>
    <row r="1088" spans="1:23" x14ac:dyDescent="0.3">
      <c r="A1088" s="2" t="s">
        <v>1064</v>
      </c>
      <c r="B1088" s="2" t="s">
        <v>40</v>
      </c>
      <c r="C1088" s="2" t="s">
        <v>52</v>
      </c>
      <c r="D1088" s="2" t="s">
        <v>42</v>
      </c>
      <c r="E1088" s="2" t="s">
        <v>48</v>
      </c>
      <c r="F1088" s="3">
        <v>44552</v>
      </c>
      <c r="G1088" s="2" t="s">
        <v>1628</v>
      </c>
      <c r="H1088" s="2" t="s">
        <v>1648</v>
      </c>
      <c r="I1088" s="2">
        <v>2021</v>
      </c>
      <c r="J1088" s="2" t="s">
        <v>1646</v>
      </c>
      <c r="K1088" s="2" t="s">
        <v>1626</v>
      </c>
      <c r="L1088" s="2">
        <v>45</v>
      </c>
      <c r="M1088" s="2">
        <v>15</v>
      </c>
      <c r="N1088" s="2">
        <v>5</v>
      </c>
      <c r="O1088" s="2">
        <v>225</v>
      </c>
      <c r="P1088" s="2">
        <v>10</v>
      </c>
      <c r="Q1088" s="2">
        <v>675</v>
      </c>
      <c r="R1088" s="2" t="s">
        <v>1657</v>
      </c>
      <c r="S1088" s="2" t="s">
        <v>1627</v>
      </c>
      <c r="T1088" s="2">
        <v>63</v>
      </c>
      <c r="U1088" s="2" t="s">
        <v>26</v>
      </c>
      <c r="V1088" s="2" t="s">
        <v>38</v>
      </c>
      <c r="W1088" s="2" t="s">
        <v>28</v>
      </c>
    </row>
    <row r="1089" spans="1:23" x14ac:dyDescent="0.3">
      <c r="A1089" s="2" t="s">
        <v>900</v>
      </c>
      <c r="B1089" s="2" t="s">
        <v>61</v>
      </c>
      <c r="C1089" s="2" t="s">
        <v>52</v>
      </c>
      <c r="D1089" s="2" t="s">
        <v>47</v>
      </c>
      <c r="E1089" s="2" t="s">
        <v>53</v>
      </c>
      <c r="F1089" s="3">
        <v>44553</v>
      </c>
      <c r="G1089" s="2" t="s">
        <v>1629</v>
      </c>
      <c r="H1089" s="2" t="s">
        <v>1648</v>
      </c>
      <c r="I1089" s="2">
        <v>2021</v>
      </c>
      <c r="J1089" s="2" t="s">
        <v>1646</v>
      </c>
      <c r="K1089" s="2" t="s">
        <v>1626</v>
      </c>
      <c r="L1089" s="2">
        <v>18</v>
      </c>
      <c r="M1089" s="2">
        <v>40</v>
      </c>
      <c r="N1089" s="2">
        <v>7</v>
      </c>
      <c r="O1089" s="2">
        <v>126</v>
      </c>
      <c r="P1089" s="2">
        <v>33</v>
      </c>
      <c r="Q1089" s="2">
        <v>720</v>
      </c>
      <c r="R1089" s="2" t="s">
        <v>1656</v>
      </c>
      <c r="S1089" s="2" t="s">
        <v>1627</v>
      </c>
      <c r="T1089" s="2">
        <v>679</v>
      </c>
      <c r="U1089" s="2" t="s">
        <v>26</v>
      </c>
      <c r="V1089" s="2" t="s">
        <v>27</v>
      </c>
      <c r="W1089" s="2" t="s">
        <v>28</v>
      </c>
    </row>
    <row r="1090" spans="1:23" x14ac:dyDescent="0.3">
      <c r="A1090" s="2" t="s">
        <v>1065</v>
      </c>
      <c r="B1090" s="2" t="s">
        <v>61</v>
      </c>
      <c r="C1090" s="2" t="s">
        <v>68</v>
      </c>
      <c r="D1090" s="2" t="s">
        <v>32</v>
      </c>
      <c r="E1090" s="2" t="s">
        <v>36</v>
      </c>
      <c r="F1090" s="3">
        <v>44554</v>
      </c>
      <c r="G1090" s="2" t="s">
        <v>1630</v>
      </c>
      <c r="H1090" s="2" t="s">
        <v>1648</v>
      </c>
      <c r="I1090" s="2">
        <v>2021</v>
      </c>
      <c r="J1090" s="2" t="s">
        <v>1646</v>
      </c>
      <c r="K1090" s="2" t="s">
        <v>1626</v>
      </c>
      <c r="L1090" s="2">
        <v>89</v>
      </c>
      <c r="M1090" s="2">
        <v>5</v>
      </c>
      <c r="N1090" s="2">
        <v>3</v>
      </c>
      <c r="O1090" s="2">
        <v>267</v>
      </c>
      <c r="P1090" s="2">
        <v>2</v>
      </c>
      <c r="Q1090" s="2">
        <v>445</v>
      </c>
      <c r="R1090" s="2" t="s">
        <v>1656</v>
      </c>
      <c r="S1090" s="2" t="s">
        <v>1627</v>
      </c>
      <c r="T1090" s="2">
        <v>628</v>
      </c>
      <c r="U1090" s="2" t="s">
        <v>26</v>
      </c>
      <c r="V1090" s="2" t="s">
        <v>38</v>
      </c>
      <c r="W1090" s="2" t="s">
        <v>45</v>
      </c>
    </row>
    <row r="1091" spans="1:23" x14ac:dyDescent="0.3">
      <c r="A1091" s="2" t="s">
        <v>1066</v>
      </c>
      <c r="B1091" s="2" t="s">
        <v>40</v>
      </c>
      <c r="C1091" s="2" t="s">
        <v>34</v>
      </c>
      <c r="D1091" s="2" t="s">
        <v>56</v>
      </c>
      <c r="E1091" s="2" t="s">
        <v>48</v>
      </c>
      <c r="F1091" s="3">
        <v>44555</v>
      </c>
      <c r="G1091" s="2" t="s">
        <v>1631</v>
      </c>
      <c r="H1091" s="2" t="s">
        <v>1648</v>
      </c>
      <c r="I1091" s="2">
        <v>2021</v>
      </c>
      <c r="J1091" s="2" t="s">
        <v>1646</v>
      </c>
      <c r="K1091" s="2" t="s">
        <v>1632</v>
      </c>
      <c r="L1091" s="2">
        <v>91</v>
      </c>
      <c r="M1091" s="2">
        <v>10</v>
      </c>
      <c r="N1091" s="2">
        <v>4</v>
      </c>
      <c r="O1091" s="2">
        <v>364</v>
      </c>
      <c r="P1091" s="2">
        <v>6</v>
      </c>
      <c r="Q1091" s="2">
        <v>910</v>
      </c>
      <c r="R1091" s="2" t="s">
        <v>1657</v>
      </c>
      <c r="S1091" s="2" t="s">
        <v>1627</v>
      </c>
      <c r="T1091" s="2">
        <v>534</v>
      </c>
      <c r="U1091" s="2" t="s">
        <v>26</v>
      </c>
      <c r="V1091" s="2" t="s">
        <v>38</v>
      </c>
      <c r="W1091" s="2" t="s">
        <v>45</v>
      </c>
    </row>
    <row r="1092" spans="1:23" x14ac:dyDescent="0.3">
      <c r="A1092" s="2" t="s">
        <v>1067</v>
      </c>
      <c r="B1092" s="2" t="s">
        <v>30</v>
      </c>
      <c r="C1092" s="2" t="s">
        <v>31</v>
      </c>
      <c r="D1092" s="2" t="s">
        <v>64</v>
      </c>
      <c r="E1092" s="2" t="s">
        <v>43</v>
      </c>
      <c r="F1092" s="3">
        <v>44556</v>
      </c>
      <c r="G1092" s="2" t="s">
        <v>1633</v>
      </c>
      <c r="H1092" s="2" t="s">
        <v>1648</v>
      </c>
      <c r="I1092" s="2">
        <v>2021</v>
      </c>
      <c r="J1092" s="2" t="s">
        <v>1646</v>
      </c>
      <c r="K1092" s="2" t="s">
        <v>1632</v>
      </c>
      <c r="L1092" s="2">
        <v>95</v>
      </c>
      <c r="M1092" s="2">
        <v>25</v>
      </c>
      <c r="N1092" s="2">
        <v>10</v>
      </c>
      <c r="O1092" s="2">
        <v>950</v>
      </c>
      <c r="P1092" s="2">
        <v>15</v>
      </c>
      <c r="Q1092" s="2">
        <v>2375</v>
      </c>
      <c r="R1092" s="2" t="s">
        <v>1657</v>
      </c>
      <c r="S1092" s="2" t="s">
        <v>1627</v>
      </c>
      <c r="T1092" s="2">
        <v>551</v>
      </c>
      <c r="U1092" s="2" t="s">
        <v>37</v>
      </c>
      <c r="V1092" s="2" t="s">
        <v>27</v>
      </c>
      <c r="W1092" s="2" t="s">
        <v>28</v>
      </c>
    </row>
    <row r="1093" spans="1:23" x14ac:dyDescent="0.3">
      <c r="A1093" s="2" t="s">
        <v>1068</v>
      </c>
      <c r="B1093" s="2" t="s">
        <v>40</v>
      </c>
      <c r="C1093" s="2" t="s">
        <v>50</v>
      </c>
      <c r="D1093" s="2" t="s">
        <v>64</v>
      </c>
      <c r="E1093" s="2" t="s">
        <v>25</v>
      </c>
      <c r="F1093" s="3">
        <v>44557</v>
      </c>
      <c r="G1093" s="2" t="s">
        <v>1634</v>
      </c>
      <c r="H1093" s="2" t="s">
        <v>1648</v>
      </c>
      <c r="I1093" s="2">
        <v>2021</v>
      </c>
      <c r="J1093" s="2" t="s">
        <v>1646</v>
      </c>
      <c r="K1093" s="2" t="s">
        <v>1626</v>
      </c>
      <c r="L1093" s="2">
        <v>76</v>
      </c>
      <c r="M1093" s="2">
        <v>25</v>
      </c>
      <c r="N1093" s="2">
        <v>10</v>
      </c>
      <c r="O1093" s="2">
        <v>760</v>
      </c>
      <c r="P1093" s="2">
        <v>15</v>
      </c>
      <c r="Q1093" s="2">
        <v>1900</v>
      </c>
      <c r="R1093" s="2" t="s">
        <v>1656</v>
      </c>
      <c r="S1093" s="2" t="s">
        <v>1627</v>
      </c>
      <c r="T1093" s="2">
        <v>17</v>
      </c>
      <c r="U1093" s="2" t="s">
        <v>37</v>
      </c>
      <c r="V1093" s="2" t="s">
        <v>66</v>
      </c>
      <c r="W1093" s="2" t="s">
        <v>59</v>
      </c>
    </row>
    <row r="1094" spans="1:23" x14ac:dyDescent="0.3">
      <c r="A1094" s="2" t="s">
        <v>1069</v>
      </c>
      <c r="B1094" s="2" t="s">
        <v>40</v>
      </c>
      <c r="C1094" s="2" t="s">
        <v>31</v>
      </c>
      <c r="D1094" s="2" t="s">
        <v>56</v>
      </c>
      <c r="E1094" s="2" t="s">
        <v>57</v>
      </c>
      <c r="F1094" s="3">
        <v>44558</v>
      </c>
      <c r="G1094" s="2" t="s">
        <v>1623</v>
      </c>
      <c r="H1094" s="2" t="s">
        <v>1648</v>
      </c>
      <c r="I1094" s="2">
        <v>2021</v>
      </c>
      <c r="J1094" s="2" t="s">
        <v>1646</v>
      </c>
      <c r="K1094" s="2" t="s">
        <v>1626</v>
      </c>
      <c r="L1094" s="2">
        <v>77</v>
      </c>
      <c r="M1094" s="2">
        <v>10</v>
      </c>
      <c r="N1094" s="2">
        <v>4</v>
      </c>
      <c r="O1094" s="2">
        <v>308</v>
      </c>
      <c r="P1094" s="2">
        <v>6</v>
      </c>
      <c r="Q1094" s="2">
        <v>770</v>
      </c>
      <c r="R1094" s="2" t="s">
        <v>1656</v>
      </c>
      <c r="S1094" s="2" t="s">
        <v>1627</v>
      </c>
      <c r="T1094" s="2">
        <v>808</v>
      </c>
      <c r="U1094" s="2" t="s">
        <v>26</v>
      </c>
      <c r="V1094" s="2" t="s">
        <v>44</v>
      </c>
      <c r="W1094" s="2" t="s">
        <v>28</v>
      </c>
    </row>
    <row r="1095" spans="1:23" x14ac:dyDescent="0.3">
      <c r="A1095" s="2" t="s">
        <v>1070</v>
      </c>
      <c r="B1095" s="2" t="s">
        <v>30</v>
      </c>
      <c r="C1095" s="2" t="s">
        <v>74</v>
      </c>
      <c r="D1095" s="2" t="s">
        <v>47</v>
      </c>
      <c r="E1095" s="2" t="s">
        <v>36</v>
      </c>
      <c r="F1095" s="3">
        <v>44559</v>
      </c>
      <c r="G1095" s="2" t="s">
        <v>1628</v>
      </c>
      <c r="H1095" s="2" t="s">
        <v>1648</v>
      </c>
      <c r="I1095" s="2">
        <v>2021</v>
      </c>
      <c r="J1095" s="2" t="s">
        <v>1646</v>
      </c>
      <c r="K1095" s="2" t="s">
        <v>1626</v>
      </c>
      <c r="L1095" s="2">
        <v>48</v>
      </c>
      <c r="M1095" s="2">
        <v>40</v>
      </c>
      <c r="N1095" s="2">
        <v>7</v>
      </c>
      <c r="O1095" s="2">
        <v>336</v>
      </c>
      <c r="P1095" s="2">
        <v>33</v>
      </c>
      <c r="Q1095" s="2">
        <v>1920</v>
      </c>
      <c r="R1095" s="2" t="s">
        <v>1656</v>
      </c>
      <c r="S1095" s="2" t="s">
        <v>1627</v>
      </c>
      <c r="T1095" s="2">
        <v>573</v>
      </c>
      <c r="U1095" s="2" t="s">
        <v>37</v>
      </c>
      <c r="V1095" s="2" t="s">
        <v>44</v>
      </c>
      <c r="W1095" s="2" t="s">
        <v>45</v>
      </c>
    </row>
    <row r="1096" spans="1:23" x14ac:dyDescent="0.3">
      <c r="A1096" s="2" t="s">
        <v>1071</v>
      </c>
      <c r="B1096" s="2" t="s">
        <v>22</v>
      </c>
      <c r="C1096" s="2" t="s">
        <v>50</v>
      </c>
      <c r="D1096" s="2" t="s">
        <v>32</v>
      </c>
      <c r="E1096" s="2" t="s">
        <v>43</v>
      </c>
      <c r="F1096" s="3">
        <v>44560</v>
      </c>
      <c r="G1096" s="2" t="s">
        <v>1629</v>
      </c>
      <c r="H1096" s="2" t="s">
        <v>1648</v>
      </c>
      <c r="I1096" s="2">
        <v>2021</v>
      </c>
      <c r="J1096" s="2" t="s">
        <v>1646</v>
      </c>
      <c r="K1096" s="2" t="s">
        <v>1626</v>
      </c>
      <c r="L1096" s="2">
        <v>74</v>
      </c>
      <c r="M1096" s="2">
        <v>5</v>
      </c>
      <c r="N1096" s="2">
        <v>3</v>
      </c>
      <c r="O1096" s="2">
        <v>222</v>
      </c>
      <c r="P1096" s="2">
        <v>2</v>
      </c>
      <c r="Q1096" s="2">
        <v>370</v>
      </c>
      <c r="R1096" s="2" t="s">
        <v>1657</v>
      </c>
      <c r="S1096" s="2" t="s">
        <v>1627</v>
      </c>
      <c r="T1096" s="2">
        <v>64</v>
      </c>
      <c r="U1096" s="2" t="s">
        <v>37</v>
      </c>
      <c r="V1096" s="2" t="s">
        <v>38</v>
      </c>
      <c r="W1096" s="2" t="s">
        <v>45</v>
      </c>
    </row>
    <row r="1097" spans="1:23" x14ac:dyDescent="0.3">
      <c r="A1097" s="2" t="s">
        <v>1072</v>
      </c>
      <c r="B1097" s="2" t="s">
        <v>22</v>
      </c>
      <c r="C1097" s="2" t="s">
        <v>52</v>
      </c>
      <c r="D1097" s="2" t="s">
        <v>47</v>
      </c>
      <c r="E1097" s="2" t="s">
        <v>57</v>
      </c>
      <c r="F1097" s="3">
        <v>44561</v>
      </c>
      <c r="G1097" s="2" t="s">
        <v>1630</v>
      </c>
      <c r="H1097" s="2" t="s">
        <v>1648</v>
      </c>
      <c r="I1097" s="2">
        <v>2021</v>
      </c>
      <c r="J1097" s="2" t="s">
        <v>1646</v>
      </c>
      <c r="K1097" s="2" t="s">
        <v>1626</v>
      </c>
      <c r="L1097" s="2">
        <v>46</v>
      </c>
      <c r="M1097" s="2">
        <v>40</v>
      </c>
      <c r="N1097" s="2">
        <v>7</v>
      </c>
      <c r="O1097" s="2">
        <v>322</v>
      </c>
      <c r="P1097" s="2">
        <v>33</v>
      </c>
      <c r="Q1097" s="2">
        <v>1840</v>
      </c>
      <c r="R1097" s="2" t="s">
        <v>1657</v>
      </c>
      <c r="S1097" s="2" t="s">
        <v>1627</v>
      </c>
      <c r="T1097" s="2">
        <v>166</v>
      </c>
      <c r="U1097" s="2" t="s">
        <v>37</v>
      </c>
      <c r="V1097" s="2" t="s">
        <v>66</v>
      </c>
      <c r="W1097" s="2" t="s">
        <v>28</v>
      </c>
    </row>
    <row r="1098" spans="1:23" x14ac:dyDescent="0.3">
      <c r="A1098" s="2" t="s">
        <v>1073</v>
      </c>
      <c r="B1098" s="2" t="s">
        <v>22</v>
      </c>
      <c r="C1098" s="2" t="s">
        <v>31</v>
      </c>
      <c r="D1098" s="2" t="s">
        <v>24</v>
      </c>
      <c r="E1098" s="2" t="s">
        <v>53</v>
      </c>
      <c r="F1098" s="3">
        <v>44562</v>
      </c>
      <c r="G1098" s="2" t="s">
        <v>1631</v>
      </c>
      <c r="H1098" s="2" t="s">
        <v>1624</v>
      </c>
      <c r="I1098" s="2">
        <v>2022</v>
      </c>
      <c r="J1098" s="2" t="s">
        <v>1625</v>
      </c>
      <c r="K1098" s="2" t="s">
        <v>1632</v>
      </c>
      <c r="L1098" s="2">
        <v>67</v>
      </c>
      <c r="M1098" s="2">
        <v>5</v>
      </c>
      <c r="N1098" s="2">
        <v>2</v>
      </c>
      <c r="O1098" s="2">
        <v>134</v>
      </c>
      <c r="P1098" s="2">
        <v>3</v>
      </c>
      <c r="Q1098" s="2">
        <v>335</v>
      </c>
      <c r="R1098" s="2" t="s">
        <v>1656</v>
      </c>
      <c r="S1098" s="2" t="s">
        <v>1627</v>
      </c>
      <c r="T1098" s="2">
        <v>36</v>
      </c>
      <c r="U1098" s="2" t="s">
        <v>26</v>
      </c>
      <c r="V1098" s="2" t="s">
        <v>44</v>
      </c>
      <c r="W1098" s="2" t="s">
        <v>45</v>
      </c>
    </row>
    <row r="1099" spans="1:23" x14ac:dyDescent="0.3">
      <c r="A1099" s="2" t="s">
        <v>58</v>
      </c>
      <c r="B1099" s="2" t="s">
        <v>22</v>
      </c>
      <c r="C1099" s="2" t="s">
        <v>50</v>
      </c>
      <c r="D1099" s="2" t="s">
        <v>56</v>
      </c>
      <c r="E1099" s="2" t="s">
        <v>57</v>
      </c>
      <c r="F1099" s="3">
        <v>44563</v>
      </c>
      <c r="G1099" s="2" t="s">
        <v>1633</v>
      </c>
      <c r="H1099" s="2" t="s">
        <v>1624</v>
      </c>
      <c r="I1099" s="2">
        <v>2022</v>
      </c>
      <c r="J1099" s="2" t="s">
        <v>1625</v>
      </c>
      <c r="K1099" s="2" t="s">
        <v>1632</v>
      </c>
      <c r="L1099" s="2">
        <v>47</v>
      </c>
      <c r="M1099" s="2">
        <v>10</v>
      </c>
      <c r="N1099" s="2">
        <v>4</v>
      </c>
      <c r="O1099" s="2">
        <v>188</v>
      </c>
      <c r="P1099" s="2">
        <v>6</v>
      </c>
      <c r="Q1099" s="2">
        <v>470</v>
      </c>
      <c r="R1099" s="2" t="s">
        <v>1656</v>
      </c>
      <c r="S1099" s="2" t="s">
        <v>1627</v>
      </c>
      <c r="T1099" s="2">
        <v>788</v>
      </c>
      <c r="U1099" s="2" t="s">
        <v>26</v>
      </c>
      <c r="V1099" s="2" t="s">
        <v>27</v>
      </c>
      <c r="W1099" s="2" t="s">
        <v>28</v>
      </c>
    </row>
    <row r="1100" spans="1:23" x14ac:dyDescent="0.3">
      <c r="A1100" s="2" t="s">
        <v>332</v>
      </c>
      <c r="B1100" s="2" t="s">
        <v>30</v>
      </c>
      <c r="C1100" s="2" t="s">
        <v>41</v>
      </c>
      <c r="D1100" s="2" t="s">
        <v>47</v>
      </c>
      <c r="E1100" s="2" t="s">
        <v>25</v>
      </c>
      <c r="F1100" s="3">
        <v>44564</v>
      </c>
      <c r="G1100" s="2" t="s">
        <v>1634</v>
      </c>
      <c r="H1100" s="2" t="s">
        <v>1624</v>
      </c>
      <c r="I1100" s="2">
        <v>2022</v>
      </c>
      <c r="J1100" s="2" t="s">
        <v>1625</v>
      </c>
      <c r="K1100" s="2" t="s">
        <v>1626</v>
      </c>
      <c r="L1100" s="2">
        <v>37</v>
      </c>
      <c r="M1100" s="2">
        <v>40</v>
      </c>
      <c r="N1100" s="2">
        <v>7</v>
      </c>
      <c r="O1100" s="2">
        <v>259</v>
      </c>
      <c r="P1100" s="2">
        <v>33</v>
      </c>
      <c r="Q1100" s="2">
        <v>1480</v>
      </c>
      <c r="R1100" s="2" t="s">
        <v>1657</v>
      </c>
      <c r="S1100" s="2" t="s">
        <v>1627</v>
      </c>
      <c r="T1100" s="2">
        <v>208</v>
      </c>
      <c r="U1100" s="2" t="s">
        <v>37</v>
      </c>
      <c r="V1100" s="2" t="s">
        <v>44</v>
      </c>
      <c r="W1100" s="2" t="s">
        <v>28</v>
      </c>
    </row>
    <row r="1101" spans="1:23" x14ac:dyDescent="0.3">
      <c r="A1101" s="2" t="s">
        <v>1074</v>
      </c>
      <c r="B1101" s="2" t="s">
        <v>61</v>
      </c>
      <c r="C1101" s="2" t="s">
        <v>74</v>
      </c>
      <c r="D1101" s="2" t="s">
        <v>56</v>
      </c>
      <c r="E1101" s="2" t="s">
        <v>57</v>
      </c>
      <c r="F1101" s="3">
        <v>44565</v>
      </c>
      <c r="G1101" s="2" t="s">
        <v>1623</v>
      </c>
      <c r="H1101" s="2" t="s">
        <v>1624</v>
      </c>
      <c r="I1101" s="2">
        <v>2022</v>
      </c>
      <c r="J1101" s="2" t="s">
        <v>1625</v>
      </c>
      <c r="K1101" s="2" t="s">
        <v>1626</v>
      </c>
      <c r="L1101" s="2">
        <v>43</v>
      </c>
      <c r="M1101" s="2">
        <v>10</v>
      </c>
      <c r="N1101" s="2">
        <v>4</v>
      </c>
      <c r="O1101" s="2">
        <v>172</v>
      </c>
      <c r="P1101" s="2">
        <v>6</v>
      </c>
      <c r="Q1101" s="2">
        <v>430</v>
      </c>
      <c r="R1101" s="2" t="s">
        <v>1656</v>
      </c>
      <c r="S1101" s="2" t="s">
        <v>1627</v>
      </c>
      <c r="T1101" s="2">
        <v>387</v>
      </c>
      <c r="U1101" s="2" t="s">
        <v>37</v>
      </c>
      <c r="V1101" s="2" t="s">
        <v>27</v>
      </c>
      <c r="W1101" s="2" t="s">
        <v>28</v>
      </c>
    </row>
    <row r="1102" spans="1:23" x14ac:dyDescent="0.3">
      <c r="A1102" s="2" t="s">
        <v>1075</v>
      </c>
      <c r="B1102" s="2" t="s">
        <v>61</v>
      </c>
      <c r="C1102" s="2" t="s">
        <v>74</v>
      </c>
      <c r="D1102" s="2" t="s">
        <v>24</v>
      </c>
      <c r="E1102" s="2" t="s">
        <v>36</v>
      </c>
      <c r="F1102" s="3">
        <v>44566</v>
      </c>
      <c r="G1102" s="2" t="s">
        <v>1628</v>
      </c>
      <c r="H1102" s="2" t="s">
        <v>1624</v>
      </c>
      <c r="I1102" s="2">
        <v>2022</v>
      </c>
      <c r="J1102" s="2" t="s">
        <v>1625</v>
      </c>
      <c r="K1102" s="2" t="s">
        <v>1626</v>
      </c>
      <c r="L1102" s="2">
        <v>68</v>
      </c>
      <c r="M1102" s="2">
        <v>5</v>
      </c>
      <c r="N1102" s="2">
        <v>2</v>
      </c>
      <c r="O1102" s="2">
        <v>136</v>
      </c>
      <c r="P1102" s="2">
        <v>3</v>
      </c>
      <c r="Q1102" s="2">
        <v>340</v>
      </c>
      <c r="R1102" s="2" t="s">
        <v>1657</v>
      </c>
      <c r="S1102" s="2" t="s">
        <v>1627</v>
      </c>
      <c r="T1102" s="2">
        <v>34</v>
      </c>
      <c r="U1102" s="2" t="s">
        <v>26</v>
      </c>
      <c r="V1102" s="2" t="s">
        <v>66</v>
      </c>
      <c r="W1102" s="2" t="s">
        <v>59</v>
      </c>
    </row>
    <row r="1103" spans="1:23" x14ac:dyDescent="0.3">
      <c r="A1103" s="2" t="s">
        <v>1076</v>
      </c>
      <c r="B1103" s="2" t="s">
        <v>30</v>
      </c>
      <c r="C1103" s="2" t="s">
        <v>74</v>
      </c>
      <c r="D1103" s="2" t="s">
        <v>47</v>
      </c>
      <c r="E1103" s="2" t="s">
        <v>36</v>
      </c>
      <c r="F1103" s="3">
        <v>44567</v>
      </c>
      <c r="G1103" s="2" t="s">
        <v>1629</v>
      </c>
      <c r="H1103" s="2" t="s">
        <v>1624</v>
      </c>
      <c r="I1103" s="2">
        <v>2022</v>
      </c>
      <c r="J1103" s="2" t="s">
        <v>1625</v>
      </c>
      <c r="K1103" s="2" t="s">
        <v>1626</v>
      </c>
      <c r="L1103" s="2">
        <v>81</v>
      </c>
      <c r="M1103" s="2">
        <v>40</v>
      </c>
      <c r="N1103" s="2">
        <v>7</v>
      </c>
      <c r="O1103" s="2">
        <v>567</v>
      </c>
      <c r="P1103" s="2">
        <v>33</v>
      </c>
      <c r="Q1103" s="2">
        <v>3240</v>
      </c>
      <c r="R1103" s="2" t="s">
        <v>1657</v>
      </c>
      <c r="S1103" s="2" t="s">
        <v>1627</v>
      </c>
      <c r="T1103" s="2">
        <v>711</v>
      </c>
      <c r="U1103" s="2" t="s">
        <v>26</v>
      </c>
      <c r="V1103" s="2" t="s">
        <v>38</v>
      </c>
      <c r="W1103" s="2" t="s">
        <v>28</v>
      </c>
    </row>
    <row r="1104" spans="1:23" x14ac:dyDescent="0.3">
      <c r="A1104" s="2" t="s">
        <v>1077</v>
      </c>
      <c r="B1104" s="2" t="s">
        <v>22</v>
      </c>
      <c r="C1104" s="2" t="s">
        <v>68</v>
      </c>
      <c r="D1104" s="2" t="s">
        <v>24</v>
      </c>
      <c r="E1104" s="2" t="s">
        <v>48</v>
      </c>
      <c r="F1104" s="3">
        <v>44568</v>
      </c>
      <c r="G1104" s="2" t="s">
        <v>1630</v>
      </c>
      <c r="H1104" s="2" t="s">
        <v>1624</v>
      </c>
      <c r="I1104" s="2">
        <v>2022</v>
      </c>
      <c r="J1104" s="2" t="s">
        <v>1625</v>
      </c>
      <c r="K1104" s="2" t="s">
        <v>1626</v>
      </c>
      <c r="L1104" s="2">
        <v>51</v>
      </c>
      <c r="M1104" s="2">
        <v>5</v>
      </c>
      <c r="N1104" s="2">
        <v>2</v>
      </c>
      <c r="O1104" s="2">
        <v>102</v>
      </c>
      <c r="P1104" s="2">
        <v>3</v>
      </c>
      <c r="Q1104" s="2">
        <v>255</v>
      </c>
      <c r="R1104" s="2" t="s">
        <v>1657</v>
      </c>
      <c r="S1104" s="2" t="s">
        <v>1627</v>
      </c>
      <c r="T1104" s="2">
        <v>913</v>
      </c>
      <c r="U1104" s="2" t="s">
        <v>26</v>
      </c>
      <c r="V1104" s="2" t="s">
        <v>27</v>
      </c>
      <c r="W1104" s="2" t="s">
        <v>59</v>
      </c>
    </row>
    <row r="1105" spans="1:23" x14ac:dyDescent="0.3">
      <c r="A1105" s="2" t="s">
        <v>1078</v>
      </c>
      <c r="B1105" s="2" t="s">
        <v>30</v>
      </c>
      <c r="C1105" s="2" t="s">
        <v>70</v>
      </c>
      <c r="D1105" s="2" t="s">
        <v>47</v>
      </c>
      <c r="E1105" s="2" t="s">
        <v>57</v>
      </c>
      <c r="F1105" s="3">
        <v>44569</v>
      </c>
      <c r="G1105" s="2" t="s">
        <v>1631</v>
      </c>
      <c r="H1105" s="2" t="s">
        <v>1624</v>
      </c>
      <c r="I1105" s="2">
        <v>2022</v>
      </c>
      <c r="J1105" s="2" t="s">
        <v>1625</v>
      </c>
      <c r="K1105" s="2" t="s">
        <v>1632</v>
      </c>
      <c r="L1105" s="2">
        <v>60</v>
      </c>
      <c r="M1105" s="2">
        <v>40</v>
      </c>
      <c r="N1105" s="2">
        <v>7</v>
      </c>
      <c r="O1105" s="2">
        <v>420</v>
      </c>
      <c r="P1105" s="2">
        <v>33</v>
      </c>
      <c r="Q1105" s="2">
        <v>2400</v>
      </c>
      <c r="R1105" s="2" t="s">
        <v>1657</v>
      </c>
      <c r="S1105" s="2" t="s">
        <v>1627</v>
      </c>
      <c r="T1105" s="2">
        <v>224</v>
      </c>
      <c r="U1105" s="2" t="s">
        <v>26</v>
      </c>
      <c r="V1105" s="2" t="s">
        <v>44</v>
      </c>
      <c r="W1105" s="2" t="s">
        <v>45</v>
      </c>
    </row>
    <row r="1106" spans="1:23" x14ac:dyDescent="0.3">
      <c r="A1106" s="2" t="s">
        <v>1079</v>
      </c>
      <c r="B1106" s="2" t="s">
        <v>40</v>
      </c>
      <c r="C1106" s="2" t="s">
        <v>52</v>
      </c>
      <c r="D1106" s="2" t="s">
        <v>47</v>
      </c>
      <c r="E1106" s="2" t="s">
        <v>25</v>
      </c>
      <c r="F1106" s="3">
        <v>44570</v>
      </c>
      <c r="G1106" s="2" t="s">
        <v>1633</v>
      </c>
      <c r="H1106" s="2" t="s">
        <v>1624</v>
      </c>
      <c r="I1106" s="2">
        <v>2022</v>
      </c>
      <c r="J1106" s="2" t="s">
        <v>1625</v>
      </c>
      <c r="K1106" s="2" t="s">
        <v>1632</v>
      </c>
      <c r="L1106" s="2">
        <v>70</v>
      </c>
      <c r="M1106" s="2">
        <v>40</v>
      </c>
      <c r="N1106" s="2">
        <v>7</v>
      </c>
      <c r="O1106" s="2">
        <v>490</v>
      </c>
      <c r="P1106" s="2">
        <v>33</v>
      </c>
      <c r="Q1106" s="2">
        <v>2800</v>
      </c>
      <c r="R1106" s="2" t="s">
        <v>1656</v>
      </c>
      <c r="S1106" s="2" t="s">
        <v>1627</v>
      </c>
      <c r="T1106" s="2">
        <v>953</v>
      </c>
      <c r="U1106" s="2" t="s">
        <v>37</v>
      </c>
      <c r="V1106" s="2" t="s">
        <v>44</v>
      </c>
      <c r="W1106" s="2" t="s">
        <v>28</v>
      </c>
    </row>
    <row r="1107" spans="1:23" x14ac:dyDescent="0.3">
      <c r="A1107" s="2" t="s">
        <v>1080</v>
      </c>
      <c r="B1107" s="2" t="s">
        <v>40</v>
      </c>
      <c r="C1107" s="2" t="s">
        <v>70</v>
      </c>
      <c r="D1107" s="2" t="s">
        <v>56</v>
      </c>
      <c r="E1107" s="2" t="s">
        <v>57</v>
      </c>
      <c r="F1107" s="3">
        <v>44571</v>
      </c>
      <c r="G1107" s="2" t="s">
        <v>1634</v>
      </c>
      <c r="H1107" s="2" t="s">
        <v>1624</v>
      </c>
      <c r="I1107" s="2">
        <v>2022</v>
      </c>
      <c r="J1107" s="2" t="s">
        <v>1625</v>
      </c>
      <c r="K1107" s="2" t="s">
        <v>1626</v>
      </c>
      <c r="L1107" s="2">
        <v>28</v>
      </c>
      <c r="M1107" s="2">
        <v>10</v>
      </c>
      <c r="N1107" s="2">
        <v>4</v>
      </c>
      <c r="O1107" s="2">
        <v>112</v>
      </c>
      <c r="P1107" s="2">
        <v>6</v>
      </c>
      <c r="Q1107" s="2">
        <v>280</v>
      </c>
      <c r="R1107" s="2" t="s">
        <v>1656</v>
      </c>
      <c r="S1107" s="2" t="s">
        <v>1627</v>
      </c>
      <c r="T1107" s="2">
        <v>782</v>
      </c>
      <c r="U1107" s="2" t="s">
        <v>37</v>
      </c>
      <c r="V1107" s="2" t="s">
        <v>66</v>
      </c>
      <c r="W1107" s="2" t="s">
        <v>45</v>
      </c>
    </row>
    <row r="1108" spans="1:23" x14ac:dyDescent="0.3">
      <c r="A1108" s="2" t="s">
        <v>1081</v>
      </c>
      <c r="B1108" s="2" t="s">
        <v>40</v>
      </c>
      <c r="C1108" s="2" t="s">
        <v>68</v>
      </c>
      <c r="D1108" s="2" t="s">
        <v>47</v>
      </c>
      <c r="E1108" s="2" t="s">
        <v>36</v>
      </c>
      <c r="F1108" s="3">
        <v>44572</v>
      </c>
      <c r="G1108" s="2" t="s">
        <v>1623</v>
      </c>
      <c r="H1108" s="2" t="s">
        <v>1624</v>
      </c>
      <c r="I1108" s="2">
        <v>2022</v>
      </c>
      <c r="J1108" s="2" t="s">
        <v>1625</v>
      </c>
      <c r="K1108" s="2" t="s">
        <v>1626</v>
      </c>
      <c r="L1108" s="2">
        <v>88</v>
      </c>
      <c r="M1108" s="2">
        <v>40</v>
      </c>
      <c r="N1108" s="2">
        <v>7</v>
      </c>
      <c r="O1108" s="2">
        <v>616</v>
      </c>
      <c r="P1108" s="2">
        <v>33</v>
      </c>
      <c r="Q1108" s="2">
        <v>3520</v>
      </c>
      <c r="R1108" s="2" t="s">
        <v>1656</v>
      </c>
      <c r="S1108" s="2" t="s">
        <v>1627</v>
      </c>
      <c r="T1108" s="2">
        <v>640</v>
      </c>
      <c r="U1108" s="2" t="s">
        <v>37</v>
      </c>
      <c r="V1108" s="2" t="s">
        <v>66</v>
      </c>
      <c r="W1108" s="2" t="s">
        <v>59</v>
      </c>
    </row>
    <row r="1109" spans="1:23" x14ac:dyDescent="0.3">
      <c r="A1109" s="2" t="s">
        <v>1082</v>
      </c>
      <c r="B1109" s="2" t="s">
        <v>40</v>
      </c>
      <c r="C1109" s="2" t="s">
        <v>70</v>
      </c>
      <c r="D1109" s="2" t="s">
        <v>24</v>
      </c>
      <c r="E1109" s="2" t="s">
        <v>57</v>
      </c>
      <c r="F1109" s="3">
        <v>44573</v>
      </c>
      <c r="G1109" s="2" t="s">
        <v>1628</v>
      </c>
      <c r="H1109" s="2" t="s">
        <v>1624</v>
      </c>
      <c r="I1109" s="2">
        <v>2022</v>
      </c>
      <c r="J1109" s="2" t="s">
        <v>1625</v>
      </c>
      <c r="K1109" s="2" t="s">
        <v>1626</v>
      </c>
      <c r="L1109" s="2">
        <v>68</v>
      </c>
      <c r="M1109" s="2">
        <v>5</v>
      </c>
      <c r="N1109" s="2">
        <v>2</v>
      </c>
      <c r="O1109" s="2">
        <v>136</v>
      </c>
      <c r="P1109" s="2">
        <v>3</v>
      </c>
      <c r="Q1109" s="2">
        <v>340</v>
      </c>
      <c r="R1109" s="2" t="s">
        <v>1657</v>
      </c>
      <c r="S1109" s="2" t="s">
        <v>1627</v>
      </c>
      <c r="T1109" s="2">
        <v>176</v>
      </c>
      <c r="U1109" s="2" t="s">
        <v>26</v>
      </c>
      <c r="V1109" s="2" t="s">
        <v>27</v>
      </c>
      <c r="W1109" s="2" t="s">
        <v>28</v>
      </c>
    </row>
    <row r="1110" spans="1:23" x14ac:dyDescent="0.3">
      <c r="A1110" s="2" t="s">
        <v>900</v>
      </c>
      <c r="B1110" s="2" t="s">
        <v>22</v>
      </c>
      <c r="C1110" s="2" t="s">
        <v>70</v>
      </c>
      <c r="D1110" s="2" t="s">
        <v>35</v>
      </c>
      <c r="E1110" s="2" t="s">
        <v>25</v>
      </c>
      <c r="F1110" s="3">
        <v>44574</v>
      </c>
      <c r="G1110" s="2" t="s">
        <v>1629</v>
      </c>
      <c r="H1110" s="2" t="s">
        <v>1624</v>
      </c>
      <c r="I1110" s="2">
        <v>2022</v>
      </c>
      <c r="J1110" s="2" t="s">
        <v>1625</v>
      </c>
      <c r="K1110" s="2" t="s">
        <v>1626</v>
      </c>
      <c r="L1110" s="2">
        <v>30</v>
      </c>
      <c r="M1110" s="2">
        <v>5</v>
      </c>
      <c r="N1110" s="2">
        <v>2</v>
      </c>
      <c r="O1110" s="2">
        <v>60</v>
      </c>
      <c r="P1110" s="2">
        <v>3</v>
      </c>
      <c r="Q1110" s="2">
        <v>150</v>
      </c>
      <c r="R1110" s="2" t="s">
        <v>1657</v>
      </c>
      <c r="S1110" s="2" t="s">
        <v>1627</v>
      </c>
      <c r="T1110" s="2">
        <v>645</v>
      </c>
      <c r="U1110" s="2" t="s">
        <v>37</v>
      </c>
      <c r="V1110" s="2" t="s">
        <v>44</v>
      </c>
      <c r="W1110" s="2" t="s">
        <v>28</v>
      </c>
    </row>
    <row r="1111" spans="1:23" x14ac:dyDescent="0.3">
      <c r="A1111" s="2" t="s">
        <v>1083</v>
      </c>
      <c r="B1111" s="2" t="s">
        <v>22</v>
      </c>
      <c r="C1111" s="2" t="s">
        <v>31</v>
      </c>
      <c r="D1111" s="2" t="s">
        <v>56</v>
      </c>
      <c r="E1111" s="2" t="s">
        <v>43</v>
      </c>
      <c r="F1111" s="3">
        <v>44575</v>
      </c>
      <c r="G1111" s="2" t="s">
        <v>1630</v>
      </c>
      <c r="H1111" s="2" t="s">
        <v>1624</v>
      </c>
      <c r="I1111" s="2">
        <v>2022</v>
      </c>
      <c r="J1111" s="2" t="s">
        <v>1625</v>
      </c>
      <c r="K1111" s="2" t="s">
        <v>1626</v>
      </c>
      <c r="L1111" s="2">
        <v>89</v>
      </c>
      <c r="M1111" s="2">
        <v>10</v>
      </c>
      <c r="N1111" s="2">
        <v>4</v>
      </c>
      <c r="O1111" s="2">
        <v>356</v>
      </c>
      <c r="P1111" s="2">
        <v>6</v>
      </c>
      <c r="Q1111" s="2">
        <v>890</v>
      </c>
      <c r="R1111" s="2" t="s">
        <v>1657</v>
      </c>
      <c r="S1111" s="2" t="s">
        <v>1627</v>
      </c>
      <c r="T1111" s="2">
        <v>792</v>
      </c>
      <c r="U1111" s="2" t="s">
        <v>26</v>
      </c>
      <c r="V1111" s="2" t="s">
        <v>66</v>
      </c>
      <c r="W1111" s="2" t="s">
        <v>28</v>
      </c>
    </row>
    <row r="1112" spans="1:23" x14ac:dyDescent="0.3">
      <c r="A1112" s="2" t="s">
        <v>629</v>
      </c>
      <c r="B1112" s="2" t="s">
        <v>61</v>
      </c>
      <c r="C1112" s="2" t="s">
        <v>74</v>
      </c>
      <c r="D1112" s="2" t="s">
        <v>35</v>
      </c>
      <c r="E1112" s="2" t="s">
        <v>53</v>
      </c>
      <c r="F1112" s="3">
        <v>44576</v>
      </c>
      <c r="G1112" s="2" t="s">
        <v>1631</v>
      </c>
      <c r="H1112" s="2" t="s">
        <v>1624</v>
      </c>
      <c r="I1112" s="2">
        <v>2022</v>
      </c>
      <c r="J1112" s="2" t="s">
        <v>1625</v>
      </c>
      <c r="K1112" s="2" t="s">
        <v>1632</v>
      </c>
      <c r="L1112" s="2">
        <v>21</v>
      </c>
      <c r="M1112" s="2">
        <v>5</v>
      </c>
      <c r="N1112" s="2">
        <v>2</v>
      </c>
      <c r="O1112" s="2">
        <v>42</v>
      </c>
      <c r="P1112" s="2">
        <v>3</v>
      </c>
      <c r="Q1112" s="2">
        <v>105</v>
      </c>
      <c r="R1112" s="2" t="s">
        <v>1656</v>
      </c>
      <c r="S1112" s="2" t="s">
        <v>1627</v>
      </c>
      <c r="T1112" s="2">
        <v>223</v>
      </c>
      <c r="U1112" s="2" t="s">
        <v>37</v>
      </c>
      <c r="V1112" s="2" t="s">
        <v>44</v>
      </c>
      <c r="W1112" s="2" t="s">
        <v>28</v>
      </c>
    </row>
    <row r="1113" spans="1:23" x14ac:dyDescent="0.3">
      <c r="A1113" s="2" t="s">
        <v>1084</v>
      </c>
      <c r="B1113" s="2" t="s">
        <v>22</v>
      </c>
      <c r="C1113" s="2" t="s">
        <v>31</v>
      </c>
      <c r="D1113" s="2" t="s">
        <v>56</v>
      </c>
      <c r="E1113" s="2" t="s">
        <v>36</v>
      </c>
      <c r="F1113" s="3">
        <v>44577</v>
      </c>
      <c r="G1113" s="2" t="s">
        <v>1633</v>
      </c>
      <c r="H1113" s="2" t="s">
        <v>1624</v>
      </c>
      <c r="I1113" s="2">
        <v>2022</v>
      </c>
      <c r="J1113" s="2" t="s">
        <v>1625</v>
      </c>
      <c r="K1113" s="2" t="s">
        <v>1632</v>
      </c>
      <c r="L1113" s="2">
        <v>63</v>
      </c>
      <c r="M1113" s="2">
        <v>10</v>
      </c>
      <c r="N1113" s="2">
        <v>4</v>
      </c>
      <c r="O1113" s="2">
        <v>252</v>
      </c>
      <c r="P1113" s="2">
        <v>6</v>
      </c>
      <c r="Q1113" s="2">
        <v>630</v>
      </c>
      <c r="R1113" s="2" t="s">
        <v>1657</v>
      </c>
      <c r="S1113" s="2" t="s">
        <v>1627</v>
      </c>
      <c r="T1113" s="2">
        <v>198</v>
      </c>
      <c r="U1113" s="2" t="s">
        <v>26</v>
      </c>
      <c r="V1113" s="2" t="s">
        <v>44</v>
      </c>
      <c r="W1113" s="2" t="s">
        <v>28</v>
      </c>
    </row>
    <row r="1114" spans="1:23" x14ac:dyDescent="0.3">
      <c r="A1114" s="2" t="s">
        <v>1085</v>
      </c>
      <c r="B1114" s="2" t="s">
        <v>61</v>
      </c>
      <c r="C1114" s="2" t="s">
        <v>50</v>
      </c>
      <c r="D1114" s="2" t="s">
        <v>47</v>
      </c>
      <c r="E1114" s="2" t="s">
        <v>53</v>
      </c>
      <c r="F1114" s="3">
        <v>44578</v>
      </c>
      <c r="G1114" s="2" t="s">
        <v>1634</v>
      </c>
      <c r="H1114" s="2" t="s">
        <v>1624</v>
      </c>
      <c r="I1114" s="2">
        <v>2022</v>
      </c>
      <c r="J1114" s="2" t="s">
        <v>1625</v>
      </c>
      <c r="K1114" s="2" t="s">
        <v>1626</v>
      </c>
      <c r="L1114" s="2">
        <v>60</v>
      </c>
      <c r="M1114" s="2">
        <v>40</v>
      </c>
      <c r="N1114" s="2">
        <v>7</v>
      </c>
      <c r="O1114" s="2">
        <v>420</v>
      </c>
      <c r="P1114" s="2">
        <v>33</v>
      </c>
      <c r="Q1114" s="2">
        <v>2400</v>
      </c>
      <c r="R1114" s="2" t="s">
        <v>1657</v>
      </c>
      <c r="S1114" s="2" t="s">
        <v>1627</v>
      </c>
      <c r="T1114" s="2">
        <v>217</v>
      </c>
      <c r="U1114" s="2" t="s">
        <v>37</v>
      </c>
      <c r="V1114" s="2" t="s">
        <v>27</v>
      </c>
      <c r="W1114" s="2" t="s">
        <v>28</v>
      </c>
    </row>
    <row r="1115" spans="1:23" x14ac:dyDescent="0.3">
      <c r="A1115" s="2" t="s">
        <v>1086</v>
      </c>
      <c r="B1115" s="2" t="s">
        <v>40</v>
      </c>
      <c r="C1115" s="2" t="s">
        <v>41</v>
      </c>
      <c r="D1115" s="2" t="s">
        <v>24</v>
      </c>
      <c r="E1115" s="2" t="s">
        <v>48</v>
      </c>
      <c r="F1115" s="3">
        <v>44579</v>
      </c>
      <c r="G1115" s="2" t="s">
        <v>1623</v>
      </c>
      <c r="H1115" s="2" t="s">
        <v>1624</v>
      </c>
      <c r="I1115" s="2">
        <v>2022</v>
      </c>
      <c r="J1115" s="2" t="s">
        <v>1625</v>
      </c>
      <c r="K1115" s="2" t="s">
        <v>1626</v>
      </c>
      <c r="L1115" s="2">
        <v>75</v>
      </c>
      <c r="M1115" s="2">
        <v>5</v>
      </c>
      <c r="N1115" s="2">
        <v>2</v>
      </c>
      <c r="O1115" s="2">
        <v>150</v>
      </c>
      <c r="P1115" s="2">
        <v>3</v>
      </c>
      <c r="Q1115" s="2">
        <v>375</v>
      </c>
      <c r="R1115" s="2" t="s">
        <v>1656</v>
      </c>
      <c r="S1115" s="2" t="s">
        <v>1627</v>
      </c>
      <c r="T1115" s="2">
        <v>337</v>
      </c>
      <c r="U1115" s="2" t="s">
        <v>37</v>
      </c>
      <c r="V1115" s="2" t="s">
        <v>66</v>
      </c>
      <c r="W1115" s="2" t="s">
        <v>59</v>
      </c>
    </row>
    <row r="1116" spans="1:23" x14ac:dyDescent="0.3">
      <c r="A1116" s="2" t="s">
        <v>1087</v>
      </c>
      <c r="B1116" s="2" t="s">
        <v>40</v>
      </c>
      <c r="C1116" s="2" t="s">
        <v>31</v>
      </c>
      <c r="D1116" s="2" t="s">
        <v>56</v>
      </c>
      <c r="E1116" s="2" t="s">
        <v>43</v>
      </c>
      <c r="F1116" s="3">
        <v>44580</v>
      </c>
      <c r="G1116" s="2" t="s">
        <v>1628</v>
      </c>
      <c r="H1116" s="2" t="s">
        <v>1624</v>
      </c>
      <c r="I1116" s="2">
        <v>2022</v>
      </c>
      <c r="J1116" s="2" t="s">
        <v>1625</v>
      </c>
      <c r="K1116" s="2" t="s">
        <v>1626</v>
      </c>
      <c r="L1116" s="2">
        <v>71</v>
      </c>
      <c r="M1116" s="2">
        <v>10</v>
      </c>
      <c r="N1116" s="2">
        <v>4</v>
      </c>
      <c r="O1116" s="2">
        <v>284</v>
      </c>
      <c r="P1116" s="2">
        <v>6</v>
      </c>
      <c r="Q1116" s="2">
        <v>710</v>
      </c>
      <c r="R1116" s="2" t="s">
        <v>1656</v>
      </c>
      <c r="S1116" s="2" t="s">
        <v>1627</v>
      </c>
      <c r="T1116" s="2">
        <v>562</v>
      </c>
      <c r="U1116" s="2" t="s">
        <v>26</v>
      </c>
      <c r="V1116" s="2" t="s">
        <v>44</v>
      </c>
      <c r="W1116" s="2" t="s">
        <v>28</v>
      </c>
    </row>
    <row r="1117" spans="1:23" x14ac:dyDescent="0.3">
      <c r="A1117" s="2" t="s">
        <v>1088</v>
      </c>
      <c r="B1117" s="2" t="s">
        <v>40</v>
      </c>
      <c r="C1117" s="2" t="s">
        <v>70</v>
      </c>
      <c r="D1117" s="2" t="s">
        <v>35</v>
      </c>
      <c r="E1117" s="2" t="s">
        <v>48</v>
      </c>
      <c r="F1117" s="3">
        <v>44581</v>
      </c>
      <c r="G1117" s="2" t="s">
        <v>1629</v>
      </c>
      <c r="H1117" s="2" t="s">
        <v>1624</v>
      </c>
      <c r="I1117" s="2">
        <v>2022</v>
      </c>
      <c r="J1117" s="2" t="s">
        <v>1625</v>
      </c>
      <c r="K1117" s="2" t="s">
        <v>1626</v>
      </c>
      <c r="L1117" s="2">
        <v>50</v>
      </c>
      <c r="M1117" s="2">
        <v>5</v>
      </c>
      <c r="N1117" s="2">
        <v>2</v>
      </c>
      <c r="O1117" s="2">
        <v>100</v>
      </c>
      <c r="P1117" s="2">
        <v>3</v>
      </c>
      <c r="Q1117" s="2">
        <v>250</v>
      </c>
      <c r="R1117" s="2" t="s">
        <v>1656</v>
      </c>
      <c r="S1117" s="2" t="s">
        <v>1627</v>
      </c>
      <c r="T1117" s="2">
        <v>941</v>
      </c>
      <c r="U1117" s="2" t="s">
        <v>37</v>
      </c>
      <c r="V1117" s="2" t="s">
        <v>38</v>
      </c>
      <c r="W1117" s="2" t="s">
        <v>45</v>
      </c>
    </row>
    <row r="1118" spans="1:23" x14ac:dyDescent="0.3">
      <c r="A1118" s="2" t="s">
        <v>1089</v>
      </c>
      <c r="B1118" s="2" t="s">
        <v>30</v>
      </c>
      <c r="C1118" s="2" t="s">
        <v>41</v>
      </c>
      <c r="D1118" s="2" t="s">
        <v>24</v>
      </c>
      <c r="E1118" s="2" t="s">
        <v>53</v>
      </c>
      <c r="F1118" s="3">
        <v>44582</v>
      </c>
      <c r="G1118" s="2" t="s">
        <v>1630</v>
      </c>
      <c r="H1118" s="2" t="s">
        <v>1624</v>
      </c>
      <c r="I1118" s="2">
        <v>2022</v>
      </c>
      <c r="J1118" s="2" t="s">
        <v>1625</v>
      </c>
      <c r="K1118" s="2" t="s">
        <v>1626</v>
      </c>
      <c r="L1118" s="2">
        <v>95</v>
      </c>
      <c r="M1118" s="2">
        <v>5</v>
      </c>
      <c r="N1118" s="2">
        <v>2</v>
      </c>
      <c r="O1118" s="2">
        <v>190</v>
      </c>
      <c r="P1118" s="2">
        <v>3</v>
      </c>
      <c r="Q1118" s="2">
        <v>475</v>
      </c>
      <c r="R1118" s="2" t="s">
        <v>1657</v>
      </c>
      <c r="S1118" s="2" t="s">
        <v>1627</v>
      </c>
      <c r="T1118" s="2">
        <v>769</v>
      </c>
      <c r="U1118" s="2" t="s">
        <v>26</v>
      </c>
      <c r="V1118" s="2" t="s">
        <v>66</v>
      </c>
      <c r="W1118" s="2" t="s">
        <v>59</v>
      </c>
    </row>
    <row r="1119" spans="1:23" x14ac:dyDescent="0.3">
      <c r="A1119" s="2" t="s">
        <v>1090</v>
      </c>
      <c r="B1119" s="2" t="s">
        <v>40</v>
      </c>
      <c r="C1119" s="2" t="s">
        <v>68</v>
      </c>
      <c r="D1119" s="2" t="s">
        <v>64</v>
      </c>
      <c r="E1119" s="2" t="s">
        <v>43</v>
      </c>
      <c r="F1119" s="3">
        <v>44583</v>
      </c>
      <c r="G1119" s="2" t="s">
        <v>1631</v>
      </c>
      <c r="H1119" s="2" t="s">
        <v>1624</v>
      </c>
      <c r="I1119" s="2">
        <v>2022</v>
      </c>
      <c r="J1119" s="2" t="s">
        <v>1625</v>
      </c>
      <c r="K1119" s="2" t="s">
        <v>1632</v>
      </c>
      <c r="L1119" s="2">
        <v>40</v>
      </c>
      <c r="M1119" s="2">
        <v>25</v>
      </c>
      <c r="N1119" s="2">
        <v>10</v>
      </c>
      <c r="O1119" s="2">
        <v>400</v>
      </c>
      <c r="P1119" s="2">
        <v>15</v>
      </c>
      <c r="Q1119" s="2">
        <v>1000</v>
      </c>
      <c r="R1119" s="2" t="s">
        <v>1657</v>
      </c>
      <c r="S1119" s="2" t="s">
        <v>1627</v>
      </c>
      <c r="T1119" s="2">
        <v>525</v>
      </c>
      <c r="U1119" s="2" t="s">
        <v>37</v>
      </c>
      <c r="V1119" s="2" t="s">
        <v>27</v>
      </c>
      <c r="W1119" s="2" t="s">
        <v>28</v>
      </c>
    </row>
    <row r="1120" spans="1:23" x14ac:dyDescent="0.3">
      <c r="A1120" s="2" t="s">
        <v>269</v>
      </c>
      <c r="B1120" s="2" t="s">
        <v>22</v>
      </c>
      <c r="C1120" s="2" t="s">
        <v>34</v>
      </c>
      <c r="D1120" s="2" t="s">
        <v>35</v>
      </c>
      <c r="E1120" s="2" t="s">
        <v>48</v>
      </c>
      <c r="F1120" s="3">
        <v>44584</v>
      </c>
      <c r="G1120" s="2" t="s">
        <v>1633</v>
      </c>
      <c r="H1120" s="2" t="s">
        <v>1624</v>
      </c>
      <c r="I1120" s="2">
        <v>2022</v>
      </c>
      <c r="J1120" s="2" t="s">
        <v>1625</v>
      </c>
      <c r="K1120" s="2" t="s">
        <v>1632</v>
      </c>
      <c r="L1120" s="2">
        <v>81</v>
      </c>
      <c r="M1120" s="2">
        <v>5</v>
      </c>
      <c r="N1120" s="2">
        <v>2</v>
      </c>
      <c r="O1120" s="2">
        <v>162</v>
      </c>
      <c r="P1120" s="2">
        <v>3</v>
      </c>
      <c r="Q1120" s="2">
        <v>405</v>
      </c>
      <c r="R1120" s="2" t="s">
        <v>1656</v>
      </c>
      <c r="S1120" s="2" t="s">
        <v>1627</v>
      </c>
      <c r="T1120" s="2">
        <v>356</v>
      </c>
      <c r="U1120" s="2" t="s">
        <v>26</v>
      </c>
      <c r="V1120" s="2" t="s">
        <v>38</v>
      </c>
      <c r="W1120" s="2" t="s">
        <v>59</v>
      </c>
    </row>
    <row r="1121" spans="1:23" x14ac:dyDescent="0.3">
      <c r="A1121" s="2" t="s">
        <v>1091</v>
      </c>
      <c r="B1121" s="2" t="s">
        <v>22</v>
      </c>
      <c r="C1121" s="2" t="s">
        <v>34</v>
      </c>
      <c r="D1121" s="2" t="s">
        <v>24</v>
      </c>
      <c r="E1121" s="2" t="s">
        <v>36</v>
      </c>
      <c r="F1121" s="3">
        <v>44585</v>
      </c>
      <c r="G1121" s="2" t="s">
        <v>1634</v>
      </c>
      <c r="H1121" s="2" t="s">
        <v>1624</v>
      </c>
      <c r="I1121" s="2">
        <v>2022</v>
      </c>
      <c r="J1121" s="2" t="s">
        <v>1625</v>
      </c>
      <c r="K1121" s="2" t="s">
        <v>1626</v>
      </c>
      <c r="L1121" s="2">
        <v>15</v>
      </c>
      <c r="M1121" s="2">
        <v>5</v>
      </c>
      <c r="N1121" s="2">
        <v>2</v>
      </c>
      <c r="O1121" s="2">
        <v>30</v>
      </c>
      <c r="P1121" s="2">
        <v>3</v>
      </c>
      <c r="Q1121" s="2">
        <v>75</v>
      </c>
      <c r="R1121" s="2" t="s">
        <v>1656</v>
      </c>
      <c r="S1121" s="2" t="s">
        <v>1627</v>
      </c>
      <c r="T1121" s="2">
        <v>40</v>
      </c>
      <c r="U1121" s="2" t="s">
        <v>37</v>
      </c>
      <c r="V1121" s="2" t="s">
        <v>66</v>
      </c>
      <c r="W1121" s="2" t="s">
        <v>28</v>
      </c>
    </row>
    <row r="1122" spans="1:23" x14ac:dyDescent="0.3">
      <c r="A1122" s="2" t="s">
        <v>1092</v>
      </c>
      <c r="B1122" s="2" t="s">
        <v>61</v>
      </c>
      <c r="C1122" s="2" t="s">
        <v>68</v>
      </c>
      <c r="D1122" s="2" t="s">
        <v>42</v>
      </c>
      <c r="E1122" s="2" t="s">
        <v>53</v>
      </c>
      <c r="F1122" s="3">
        <v>44586</v>
      </c>
      <c r="G1122" s="2" t="s">
        <v>1623</v>
      </c>
      <c r="H1122" s="2" t="s">
        <v>1624</v>
      </c>
      <c r="I1122" s="2">
        <v>2022</v>
      </c>
      <c r="J1122" s="2" t="s">
        <v>1625</v>
      </c>
      <c r="K1122" s="2" t="s">
        <v>1626</v>
      </c>
      <c r="L1122" s="2">
        <v>51</v>
      </c>
      <c r="M1122" s="2">
        <v>15</v>
      </c>
      <c r="N1122" s="2">
        <v>5</v>
      </c>
      <c r="O1122" s="2">
        <v>255</v>
      </c>
      <c r="P1122" s="2">
        <v>10</v>
      </c>
      <c r="Q1122" s="2">
        <v>765</v>
      </c>
      <c r="R1122" s="2" t="s">
        <v>1657</v>
      </c>
      <c r="S1122" s="2" t="s">
        <v>1627</v>
      </c>
      <c r="T1122" s="2">
        <v>575</v>
      </c>
      <c r="U1122" s="2" t="s">
        <v>37</v>
      </c>
      <c r="V1122" s="2" t="s">
        <v>44</v>
      </c>
      <c r="W1122" s="2" t="s">
        <v>59</v>
      </c>
    </row>
    <row r="1123" spans="1:23" x14ac:dyDescent="0.3">
      <c r="A1123" s="2" t="s">
        <v>1093</v>
      </c>
      <c r="B1123" s="2" t="s">
        <v>61</v>
      </c>
      <c r="C1123" s="2" t="s">
        <v>68</v>
      </c>
      <c r="D1123" s="2" t="s">
        <v>42</v>
      </c>
      <c r="E1123" s="2" t="s">
        <v>57</v>
      </c>
      <c r="F1123" s="3">
        <v>44587</v>
      </c>
      <c r="G1123" s="2" t="s">
        <v>1628</v>
      </c>
      <c r="H1123" s="2" t="s">
        <v>1624</v>
      </c>
      <c r="I1123" s="2">
        <v>2022</v>
      </c>
      <c r="J1123" s="2" t="s">
        <v>1625</v>
      </c>
      <c r="K1123" s="2" t="s">
        <v>1626</v>
      </c>
      <c r="L1123" s="2">
        <v>62</v>
      </c>
      <c r="M1123" s="2">
        <v>15</v>
      </c>
      <c r="N1123" s="2">
        <v>5</v>
      </c>
      <c r="O1123" s="2">
        <v>310</v>
      </c>
      <c r="P1123" s="2">
        <v>10</v>
      </c>
      <c r="Q1123" s="2">
        <v>930</v>
      </c>
      <c r="R1123" s="2" t="s">
        <v>1657</v>
      </c>
      <c r="S1123" s="2" t="s">
        <v>1627</v>
      </c>
      <c r="T1123" s="2">
        <v>722</v>
      </c>
      <c r="U1123" s="2" t="s">
        <v>37</v>
      </c>
      <c r="V1123" s="2" t="s">
        <v>44</v>
      </c>
      <c r="W1123" s="2" t="s">
        <v>28</v>
      </c>
    </row>
    <row r="1124" spans="1:23" x14ac:dyDescent="0.3">
      <c r="A1124" s="2" t="s">
        <v>1094</v>
      </c>
      <c r="B1124" s="2" t="s">
        <v>40</v>
      </c>
      <c r="C1124" s="2" t="s">
        <v>31</v>
      </c>
      <c r="D1124" s="2" t="s">
        <v>24</v>
      </c>
      <c r="E1124" s="2" t="s">
        <v>43</v>
      </c>
      <c r="F1124" s="3">
        <v>44588</v>
      </c>
      <c r="G1124" s="2" t="s">
        <v>1629</v>
      </c>
      <c r="H1124" s="2" t="s">
        <v>1624</v>
      </c>
      <c r="I1124" s="2">
        <v>2022</v>
      </c>
      <c r="J1124" s="2" t="s">
        <v>1625</v>
      </c>
      <c r="K1124" s="2" t="s">
        <v>1626</v>
      </c>
      <c r="L1124" s="2">
        <v>17</v>
      </c>
      <c r="M1124" s="2">
        <v>5</v>
      </c>
      <c r="N1124" s="2">
        <v>2</v>
      </c>
      <c r="O1124" s="2">
        <v>34</v>
      </c>
      <c r="P1124" s="2">
        <v>3</v>
      </c>
      <c r="Q1124" s="2">
        <v>85</v>
      </c>
      <c r="R1124" s="2" t="s">
        <v>1657</v>
      </c>
      <c r="S1124" s="2" t="s">
        <v>1627</v>
      </c>
      <c r="T1124" s="2">
        <v>299</v>
      </c>
      <c r="U1124" s="2" t="s">
        <v>37</v>
      </c>
      <c r="V1124" s="2" t="s">
        <v>27</v>
      </c>
      <c r="W1124" s="2" t="s">
        <v>28</v>
      </c>
    </row>
    <row r="1125" spans="1:23" x14ac:dyDescent="0.3">
      <c r="A1125" s="2" t="s">
        <v>1095</v>
      </c>
      <c r="B1125" s="2" t="s">
        <v>22</v>
      </c>
      <c r="C1125" s="2" t="s">
        <v>50</v>
      </c>
      <c r="D1125" s="2" t="s">
        <v>32</v>
      </c>
      <c r="E1125" s="2" t="s">
        <v>48</v>
      </c>
      <c r="F1125" s="3">
        <v>44589</v>
      </c>
      <c r="G1125" s="2" t="s">
        <v>1630</v>
      </c>
      <c r="H1125" s="2" t="s">
        <v>1624</v>
      </c>
      <c r="I1125" s="2">
        <v>2022</v>
      </c>
      <c r="J1125" s="2" t="s">
        <v>1625</v>
      </c>
      <c r="K1125" s="2" t="s">
        <v>1626</v>
      </c>
      <c r="L1125" s="2">
        <v>88</v>
      </c>
      <c r="M1125" s="2">
        <v>5</v>
      </c>
      <c r="N1125" s="2">
        <v>3</v>
      </c>
      <c r="O1125" s="2">
        <v>264</v>
      </c>
      <c r="P1125" s="2">
        <v>2</v>
      </c>
      <c r="Q1125" s="2">
        <v>440</v>
      </c>
      <c r="R1125" s="2" t="s">
        <v>1656</v>
      </c>
      <c r="S1125" s="2" t="s">
        <v>1627</v>
      </c>
      <c r="T1125" s="2">
        <v>760</v>
      </c>
      <c r="U1125" s="2" t="s">
        <v>37</v>
      </c>
      <c r="V1125" s="2" t="s">
        <v>44</v>
      </c>
      <c r="W1125" s="2" t="s">
        <v>28</v>
      </c>
    </row>
    <row r="1126" spans="1:23" x14ac:dyDescent="0.3">
      <c r="A1126" s="2" t="s">
        <v>1066</v>
      </c>
      <c r="B1126" s="2" t="s">
        <v>61</v>
      </c>
      <c r="C1126" s="2" t="s">
        <v>74</v>
      </c>
      <c r="D1126" s="2" t="s">
        <v>56</v>
      </c>
      <c r="E1126" s="2" t="s">
        <v>48</v>
      </c>
      <c r="F1126" s="3">
        <v>44590</v>
      </c>
      <c r="G1126" s="2" t="s">
        <v>1631</v>
      </c>
      <c r="H1126" s="2" t="s">
        <v>1624</v>
      </c>
      <c r="I1126" s="2">
        <v>2022</v>
      </c>
      <c r="J1126" s="2" t="s">
        <v>1625</v>
      </c>
      <c r="K1126" s="2" t="s">
        <v>1632</v>
      </c>
      <c r="L1126" s="2">
        <v>68</v>
      </c>
      <c r="M1126" s="2">
        <v>10</v>
      </c>
      <c r="N1126" s="2">
        <v>4</v>
      </c>
      <c r="O1126" s="2">
        <v>272</v>
      </c>
      <c r="P1126" s="2">
        <v>6</v>
      </c>
      <c r="Q1126" s="2">
        <v>680</v>
      </c>
      <c r="R1126" s="2" t="s">
        <v>1656</v>
      </c>
      <c r="S1126" s="2" t="s">
        <v>1627</v>
      </c>
      <c r="T1126" s="2">
        <v>839</v>
      </c>
      <c r="U1126" s="2" t="s">
        <v>37</v>
      </c>
      <c r="V1126" s="2" t="s">
        <v>44</v>
      </c>
      <c r="W1126" s="2" t="s">
        <v>45</v>
      </c>
    </row>
    <row r="1127" spans="1:23" x14ac:dyDescent="0.3">
      <c r="A1127" s="2" t="s">
        <v>1096</v>
      </c>
      <c r="B1127" s="2" t="s">
        <v>40</v>
      </c>
      <c r="C1127" s="2" t="s">
        <v>50</v>
      </c>
      <c r="D1127" s="2" t="s">
        <v>47</v>
      </c>
      <c r="E1127" s="2" t="s">
        <v>43</v>
      </c>
      <c r="F1127" s="3">
        <v>44591</v>
      </c>
      <c r="G1127" s="2" t="s">
        <v>1633</v>
      </c>
      <c r="H1127" s="2" t="s">
        <v>1624</v>
      </c>
      <c r="I1127" s="2">
        <v>2022</v>
      </c>
      <c r="J1127" s="2" t="s">
        <v>1625</v>
      </c>
      <c r="K1127" s="2" t="s">
        <v>1632</v>
      </c>
      <c r="L1127" s="2">
        <v>55</v>
      </c>
      <c r="M1127" s="2">
        <v>40</v>
      </c>
      <c r="N1127" s="2">
        <v>7</v>
      </c>
      <c r="O1127" s="2">
        <v>385</v>
      </c>
      <c r="P1127" s="2">
        <v>33</v>
      </c>
      <c r="Q1127" s="2">
        <v>2200</v>
      </c>
      <c r="R1127" s="2" t="s">
        <v>1657</v>
      </c>
      <c r="S1127" s="2" t="s">
        <v>1627</v>
      </c>
      <c r="T1127" s="2">
        <v>890</v>
      </c>
      <c r="U1127" s="2" t="s">
        <v>37</v>
      </c>
      <c r="V1127" s="2" t="s">
        <v>27</v>
      </c>
      <c r="W1127" s="2" t="s">
        <v>28</v>
      </c>
    </row>
    <row r="1128" spans="1:23" x14ac:dyDescent="0.3">
      <c r="A1128" s="2" t="s">
        <v>936</v>
      </c>
      <c r="B1128" s="2" t="s">
        <v>22</v>
      </c>
      <c r="C1128" s="2" t="s">
        <v>23</v>
      </c>
      <c r="D1128" s="2" t="s">
        <v>35</v>
      </c>
      <c r="E1128" s="2" t="s">
        <v>36</v>
      </c>
      <c r="F1128" s="3">
        <v>44592</v>
      </c>
      <c r="G1128" s="2" t="s">
        <v>1634</v>
      </c>
      <c r="H1128" s="2" t="s">
        <v>1624</v>
      </c>
      <c r="I1128" s="2">
        <v>2022</v>
      </c>
      <c r="J1128" s="2" t="s">
        <v>1625</v>
      </c>
      <c r="K1128" s="2" t="s">
        <v>1626</v>
      </c>
      <c r="L1128" s="2">
        <v>55</v>
      </c>
      <c r="M1128" s="2">
        <v>5</v>
      </c>
      <c r="N1128" s="2">
        <v>2</v>
      </c>
      <c r="O1128" s="2">
        <v>110</v>
      </c>
      <c r="P1128" s="2">
        <v>3</v>
      </c>
      <c r="Q1128" s="2">
        <v>275</v>
      </c>
      <c r="R1128" s="2" t="s">
        <v>1657</v>
      </c>
      <c r="S1128" s="2" t="s">
        <v>1627</v>
      </c>
      <c r="T1128" s="2">
        <v>758</v>
      </c>
      <c r="U1128" s="2" t="s">
        <v>26</v>
      </c>
      <c r="V1128" s="2" t="s">
        <v>27</v>
      </c>
      <c r="W1128" s="2" t="s">
        <v>59</v>
      </c>
    </row>
    <row r="1129" spans="1:23" x14ac:dyDescent="0.3">
      <c r="A1129" s="2" t="s">
        <v>1097</v>
      </c>
      <c r="B1129" s="2" t="s">
        <v>61</v>
      </c>
      <c r="C1129" s="2" t="s">
        <v>41</v>
      </c>
      <c r="D1129" s="2" t="s">
        <v>24</v>
      </c>
      <c r="E1129" s="2" t="s">
        <v>25</v>
      </c>
      <c r="F1129" s="3">
        <v>44593</v>
      </c>
      <c r="G1129" s="2" t="s">
        <v>1623</v>
      </c>
      <c r="H1129" s="2" t="s">
        <v>1635</v>
      </c>
      <c r="I1129" s="2">
        <v>2022</v>
      </c>
      <c r="J1129" s="2" t="s">
        <v>1625</v>
      </c>
      <c r="K1129" s="2" t="s">
        <v>1626</v>
      </c>
      <c r="L1129" s="2">
        <v>51</v>
      </c>
      <c r="M1129" s="2">
        <v>5</v>
      </c>
      <c r="N1129" s="2">
        <v>2</v>
      </c>
      <c r="O1129" s="2">
        <v>102</v>
      </c>
      <c r="P1129" s="2">
        <v>3</v>
      </c>
      <c r="Q1129" s="2">
        <v>255</v>
      </c>
      <c r="R1129" s="2" t="s">
        <v>1657</v>
      </c>
      <c r="S1129" s="2" t="s">
        <v>1627</v>
      </c>
      <c r="T1129" s="2">
        <v>567</v>
      </c>
      <c r="U1129" s="2" t="s">
        <v>26</v>
      </c>
      <c r="V1129" s="2" t="s">
        <v>38</v>
      </c>
      <c r="W1129" s="2" t="s">
        <v>45</v>
      </c>
    </row>
    <row r="1130" spans="1:23" x14ac:dyDescent="0.3">
      <c r="A1130" s="2" t="s">
        <v>1098</v>
      </c>
      <c r="B1130" s="2" t="s">
        <v>40</v>
      </c>
      <c r="C1130" s="2" t="s">
        <v>74</v>
      </c>
      <c r="D1130" s="2" t="s">
        <v>42</v>
      </c>
      <c r="E1130" s="2" t="s">
        <v>53</v>
      </c>
      <c r="F1130" s="3">
        <v>44594</v>
      </c>
      <c r="G1130" s="2" t="s">
        <v>1628</v>
      </c>
      <c r="H1130" s="2" t="s">
        <v>1635</v>
      </c>
      <c r="I1130" s="2">
        <v>2022</v>
      </c>
      <c r="J1130" s="2" t="s">
        <v>1625</v>
      </c>
      <c r="K1130" s="2" t="s">
        <v>1626</v>
      </c>
      <c r="L1130" s="2">
        <v>92</v>
      </c>
      <c r="M1130" s="2">
        <v>15</v>
      </c>
      <c r="N1130" s="2">
        <v>5</v>
      </c>
      <c r="O1130" s="2">
        <v>460</v>
      </c>
      <c r="P1130" s="2">
        <v>10</v>
      </c>
      <c r="Q1130" s="2">
        <v>1380</v>
      </c>
      <c r="R1130" s="2" t="s">
        <v>1656</v>
      </c>
      <c r="S1130" s="2" t="s">
        <v>1627</v>
      </c>
      <c r="T1130" s="2">
        <v>104</v>
      </c>
      <c r="U1130" s="2" t="s">
        <v>37</v>
      </c>
      <c r="V1130" s="2" t="s">
        <v>27</v>
      </c>
      <c r="W1130" s="2" t="s">
        <v>59</v>
      </c>
    </row>
    <row r="1131" spans="1:23" x14ac:dyDescent="0.3">
      <c r="A1131" s="2" t="s">
        <v>1099</v>
      </c>
      <c r="B1131" s="2" t="s">
        <v>30</v>
      </c>
      <c r="C1131" s="2" t="s">
        <v>23</v>
      </c>
      <c r="D1131" s="2" t="s">
        <v>42</v>
      </c>
      <c r="E1131" s="2" t="s">
        <v>48</v>
      </c>
      <c r="F1131" s="3">
        <v>44595</v>
      </c>
      <c r="G1131" s="2" t="s">
        <v>1629</v>
      </c>
      <c r="H1131" s="2" t="s">
        <v>1635</v>
      </c>
      <c r="I1131" s="2">
        <v>2022</v>
      </c>
      <c r="J1131" s="2" t="s">
        <v>1625</v>
      </c>
      <c r="K1131" s="2" t="s">
        <v>1626</v>
      </c>
      <c r="L1131" s="2">
        <v>47</v>
      </c>
      <c r="M1131" s="2">
        <v>15</v>
      </c>
      <c r="N1131" s="2">
        <v>5</v>
      </c>
      <c r="O1131" s="2">
        <v>235</v>
      </c>
      <c r="P1131" s="2">
        <v>10</v>
      </c>
      <c r="Q1131" s="2">
        <v>705</v>
      </c>
      <c r="R1131" s="2" t="s">
        <v>1656</v>
      </c>
      <c r="S1131" s="2" t="s">
        <v>1627</v>
      </c>
      <c r="T1131" s="2">
        <v>779</v>
      </c>
      <c r="U1131" s="2" t="s">
        <v>26</v>
      </c>
      <c r="V1131" s="2" t="s">
        <v>66</v>
      </c>
      <c r="W1131" s="2" t="s">
        <v>45</v>
      </c>
    </row>
    <row r="1132" spans="1:23" x14ac:dyDescent="0.3">
      <c r="A1132" s="2" t="s">
        <v>1100</v>
      </c>
      <c r="B1132" s="2" t="s">
        <v>40</v>
      </c>
      <c r="C1132" s="2" t="s">
        <v>23</v>
      </c>
      <c r="D1132" s="2" t="s">
        <v>64</v>
      </c>
      <c r="E1132" s="2" t="s">
        <v>36</v>
      </c>
      <c r="F1132" s="3">
        <v>44596</v>
      </c>
      <c r="G1132" s="2" t="s">
        <v>1630</v>
      </c>
      <c r="H1132" s="2" t="s">
        <v>1635</v>
      </c>
      <c r="I1132" s="2">
        <v>2022</v>
      </c>
      <c r="J1132" s="2" t="s">
        <v>1625</v>
      </c>
      <c r="K1132" s="2" t="s">
        <v>1626</v>
      </c>
      <c r="L1132" s="2">
        <v>67</v>
      </c>
      <c r="M1132" s="2">
        <v>25</v>
      </c>
      <c r="N1132" s="2">
        <v>10</v>
      </c>
      <c r="O1132" s="2">
        <v>670</v>
      </c>
      <c r="P1132" s="2">
        <v>15</v>
      </c>
      <c r="Q1132" s="2">
        <v>1675</v>
      </c>
      <c r="R1132" s="2" t="s">
        <v>1656</v>
      </c>
      <c r="S1132" s="2" t="s">
        <v>1627</v>
      </c>
      <c r="T1132" s="2">
        <v>41</v>
      </c>
      <c r="U1132" s="2" t="s">
        <v>26</v>
      </c>
      <c r="V1132" s="2" t="s">
        <v>27</v>
      </c>
      <c r="W1132" s="2" t="s">
        <v>59</v>
      </c>
    </row>
    <row r="1133" spans="1:23" x14ac:dyDescent="0.3">
      <c r="A1133" s="2" t="s">
        <v>1101</v>
      </c>
      <c r="B1133" s="2" t="s">
        <v>22</v>
      </c>
      <c r="C1133" s="2" t="s">
        <v>52</v>
      </c>
      <c r="D1133" s="2" t="s">
        <v>47</v>
      </c>
      <c r="E1133" s="2" t="s">
        <v>25</v>
      </c>
      <c r="F1133" s="3">
        <v>44597</v>
      </c>
      <c r="G1133" s="2" t="s">
        <v>1631</v>
      </c>
      <c r="H1133" s="2" t="s">
        <v>1635</v>
      </c>
      <c r="I1133" s="2">
        <v>2022</v>
      </c>
      <c r="J1133" s="2" t="s">
        <v>1625</v>
      </c>
      <c r="K1133" s="2" t="s">
        <v>1632</v>
      </c>
      <c r="L1133" s="2">
        <v>60</v>
      </c>
      <c r="M1133" s="2">
        <v>40</v>
      </c>
      <c r="N1133" s="2">
        <v>7</v>
      </c>
      <c r="O1133" s="2">
        <v>420</v>
      </c>
      <c r="P1133" s="2">
        <v>33</v>
      </c>
      <c r="Q1133" s="2">
        <v>2400</v>
      </c>
      <c r="R1133" s="2" t="s">
        <v>1656</v>
      </c>
      <c r="S1133" s="2" t="s">
        <v>1627</v>
      </c>
      <c r="T1133" s="2">
        <v>814</v>
      </c>
      <c r="U1133" s="2" t="s">
        <v>37</v>
      </c>
      <c r="V1133" s="2" t="s">
        <v>44</v>
      </c>
      <c r="W1133" s="2" t="s">
        <v>45</v>
      </c>
    </row>
    <row r="1134" spans="1:23" x14ac:dyDescent="0.3">
      <c r="A1134" s="2" t="s">
        <v>1102</v>
      </c>
      <c r="B1134" s="2" t="s">
        <v>22</v>
      </c>
      <c r="C1134" s="2" t="s">
        <v>23</v>
      </c>
      <c r="D1134" s="2" t="s">
        <v>35</v>
      </c>
      <c r="E1134" s="2" t="s">
        <v>43</v>
      </c>
      <c r="F1134" s="3">
        <v>44598</v>
      </c>
      <c r="G1134" s="2" t="s">
        <v>1633</v>
      </c>
      <c r="H1134" s="2" t="s">
        <v>1635</v>
      </c>
      <c r="I1134" s="2">
        <v>2022</v>
      </c>
      <c r="J1134" s="2" t="s">
        <v>1625</v>
      </c>
      <c r="K1134" s="2" t="s">
        <v>1632</v>
      </c>
      <c r="L1134" s="2">
        <v>30</v>
      </c>
      <c r="M1134" s="2">
        <v>5</v>
      </c>
      <c r="N1134" s="2">
        <v>2</v>
      </c>
      <c r="O1134" s="2">
        <v>60</v>
      </c>
      <c r="P1134" s="2">
        <v>3</v>
      </c>
      <c r="Q1134" s="2">
        <v>150</v>
      </c>
      <c r="R1134" s="2" t="s">
        <v>1656</v>
      </c>
      <c r="S1134" s="2" t="s">
        <v>1627</v>
      </c>
      <c r="T1134" s="2">
        <v>131</v>
      </c>
      <c r="U1134" s="2" t="s">
        <v>26</v>
      </c>
      <c r="V1134" s="2" t="s">
        <v>27</v>
      </c>
      <c r="W1134" s="2" t="s">
        <v>28</v>
      </c>
    </row>
    <row r="1135" spans="1:23" x14ac:dyDescent="0.3">
      <c r="A1135" s="2" t="s">
        <v>92</v>
      </c>
      <c r="B1135" s="2" t="s">
        <v>40</v>
      </c>
      <c r="C1135" s="2" t="s">
        <v>68</v>
      </c>
      <c r="D1135" s="2" t="s">
        <v>42</v>
      </c>
      <c r="E1135" s="2" t="s">
        <v>53</v>
      </c>
      <c r="F1135" s="3">
        <v>44599</v>
      </c>
      <c r="G1135" s="2" t="s">
        <v>1634</v>
      </c>
      <c r="H1135" s="2" t="s">
        <v>1635</v>
      </c>
      <c r="I1135" s="2">
        <v>2022</v>
      </c>
      <c r="J1135" s="2" t="s">
        <v>1625</v>
      </c>
      <c r="K1135" s="2" t="s">
        <v>1626</v>
      </c>
      <c r="L1135" s="2">
        <v>34</v>
      </c>
      <c r="M1135" s="2">
        <v>15</v>
      </c>
      <c r="N1135" s="2">
        <v>5</v>
      </c>
      <c r="O1135" s="2">
        <v>170</v>
      </c>
      <c r="P1135" s="2">
        <v>10</v>
      </c>
      <c r="Q1135" s="2">
        <v>510</v>
      </c>
      <c r="R1135" s="2" t="s">
        <v>1657</v>
      </c>
      <c r="S1135" s="2" t="s">
        <v>1627</v>
      </c>
      <c r="T1135" s="2">
        <v>888</v>
      </c>
      <c r="U1135" s="2" t="s">
        <v>26</v>
      </c>
      <c r="V1135" s="2" t="s">
        <v>44</v>
      </c>
      <c r="W1135" s="2" t="s">
        <v>59</v>
      </c>
    </row>
    <row r="1136" spans="1:23" x14ac:dyDescent="0.3">
      <c r="A1136" s="2" t="s">
        <v>1103</v>
      </c>
      <c r="B1136" s="2" t="s">
        <v>40</v>
      </c>
      <c r="C1136" s="2" t="s">
        <v>74</v>
      </c>
      <c r="D1136" s="2" t="s">
        <v>64</v>
      </c>
      <c r="E1136" s="2" t="s">
        <v>57</v>
      </c>
      <c r="F1136" s="3">
        <v>44600</v>
      </c>
      <c r="G1136" s="2" t="s">
        <v>1623</v>
      </c>
      <c r="H1136" s="2" t="s">
        <v>1635</v>
      </c>
      <c r="I1136" s="2">
        <v>2022</v>
      </c>
      <c r="J1136" s="2" t="s">
        <v>1625</v>
      </c>
      <c r="K1136" s="2" t="s">
        <v>1626</v>
      </c>
      <c r="L1136" s="2">
        <v>53</v>
      </c>
      <c r="M1136" s="2">
        <v>25</v>
      </c>
      <c r="N1136" s="2">
        <v>10</v>
      </c>
      <c r="O1136" s="2">
        <v>530</v>
      </c>
      <c r="P1136" s="2">
        <v>15</v>
      </c>
      <c r="Q1136" s="2">
        <v>1325</v>
      </c>
      <c r="R1136" s="2" t="s">
        <v>1656</v>
      </c>
      <c r="S1136" s="2" t="s">
        <v>1627</v>
      </c>
      <c r="T1136" s="2">
        <v>806</v>
      </c>
      <c r="U1136" s="2" t="s">
        <v>26</v>
      </c>
      <c r="V1136" s="2" t="s">
        <v>27</v>
      </c>
      <c r="W1136" s="2" t="s">
        <v>28</v>
      </c>
    </row>
    <row r="1137" spans="1:23" x14ac:dyDescent="0.3">
      <c r="A1137" s="2" t="s">
        <v>1104</v>
      </c>
      <c r="B1137" s="2" t="s">
        <v>61</v>
      </c>
      <c r="C1137" s="2" t="s">
        <v>52</v>
      </c>
      <c r="D1137" s="2" t="s">
        <v>24</v>
      </c>
      <c r="E1137" s="2" t="s">
        <v>53</v>
      </c>
      <c r="F1137" s="3">
        <v>44601</v>
      </c>
      <c r="G1137" s="2" t="s">
        <v>1628</v>
      </c>
      <c r="H1137" s="2" t="s">
        <v>1635</v>
      </c>
      <c r="I1137" s="2">
        <v>2022</v>
      </c>
      <c r="J1137" s="2" t="s">
        <v>1625</v>
      </c>
      <c r="K1137" s="2" t="s">
        <v>1626</v>
      </c>
      <c r="L1137" s="2">
        <v>25</v>
      </c>
      <c r="M1137" s="2">
        <v>5</v>
      </c>
      <c r="N1137" s="2">
        <v>2</v>
      </c>
      <c r="O1137" s="2">
        <v>50</v>
      </c>
      <c r="P1137" s="2">
        <v>3</v>
      </c>
      <c r="Q1137" s="2">
        <v>125</v>
      </c>
      <c r="R1137" s="2" t="s">
        <v>1656</v>
      </c>
      <c r="S1137" s="2" t="s">
        <v>1627</v>
      </c>
      <c r="T1137" s="2">
        <v>753</v>
      </c>
      <c r="U1137" s="2" t="s">
        <v>26</v>
      </c>
      <c r="V1137" s="2" t="s">
        <v>66</v>
      </c>
      <c r="W1137" s="2" t="s">
        <v>45</v>
      </c>
    </row>
    <row r="1138" spans="1:23" x14ac:dyDescent="0.3">
      <c r="A1138" s="2" t="s">
        <v>1105</v>
      </c>
      <c r="B1138" s="2" t="s">
        <v>40</v>
      </c>
      <c r="C1138" s="2" t="s">
        <v>68</v>
      </c>
      <c r="D1138" s="2" t="s">
        <v>35</v>
      </c>
      <c r="E1138" s="2" t="s">
        <v>53</v>
      </c>
      <c r="F1138" s="3">
        <v>44602</v>
      </c>
      <c r="G1138" s="2" t="s">
        <v>1629</v>
      </c>
      <c r="H1138" s="2" t="s">
        <v>1635</v>
      </c>
      <c r="I1138" s="2">
        <v>2022</v>
      </c>
      <c r="J1138" s="2" t="s">
        <v>1625</v>
      </c>
      <c r="K1138" s="2" t="s">
        <v>1626</v>
      </c>
      <c r="L1138" s="2">
        <v>24</v>
      </c>
      <c r="M1138" s="2">
        <v>5</v>
      </c>
      <c r="N1138" s="2">
        <v>2</v>
      </c>
      <c r="O1138" s="2">
        <v>48</v>
      </c>
      <c r="P1138" s="2">
        <v>3</v>
      </c>
      <c r="Q1138" s="2">
        <v>120</v>
      </c>
      <c r="R1138" s="2" t="s">
        <v>1657</v>
      </c>
      <c r="S1138" s="2" t="s">
        <v>1627</v>
      </c>
      <c r="T1138" s="2">
        <v>397</v>
      </c>
      <c r="U1138" s="2" t="s">
        <v>37</v>
      </c>
      <c r="V1138" s="2" t="s">
        <v>66</v>
      </c>
      <c r="W1138" s="2" t="s">
        <v>59</v>
      </c>
    </row>
    <row r="1139" spans="1:23" x14ac:dyDescent="0.3">
      <c r="A1139" s="2" t="s">
        <v>1106</v>
      </c>
      <c r="B1139" s="2" t="s">
        <v>40</v>
      </c>
      <c r="C1139" s="2" t="s">
        <v>52</v>
      </c>
      <c r="D1139" s="2" t="s">
        <v>42</v>
      </c>
      <c r="E1139" s="2" t="s">
        <v>36</v>
      </c>
      <c r="F1139" s="3">
        <v>44603</v>
      </c>
      <c r="G1139" s="2" t="s">
        <v>1630</v>
      </c>
      <c r="H1139" s="2" t="s">
        <v>1635</v>
      </c>
      <c r="I1139" s="2">
        <v>2022</v>
      </c>
      <c r="J1139" s="2" t="s">
        <v>1625</v>
      </c>
      <c r="K1139" s="2" t="s">
        <v>1626</v>
      </c>
      <c r="L1139" s="2">
        <v>40</v>
      </c>
      <c r="M1139" s="2">
        <v>15</v>
      </c>
      <c r="N1139" s="2">
        <v>5</v>
      </c>
      <c r="O1139" s="2">
        <v>200</v>
      </c>
      <c r="P1139" s="2">
        <v>10</v>
      </c>
      <c r="Q1139" s="2">
        <v>600</v>
      </c>
      <c r="R1139" s="2" t="s">
        <v>1656</v>
      </c>
      <c r="S1139" s="2" t="s">
        <v>1627</v>
      </c>
      <c r="T1139" s="2">
        <v>664</v>
      </c>
      <c r="U1139" s="2" t="s">
        <v>26</v>
      </c>
      <c r="V1139" s="2" t="s">
        <v>27</v>
      </c>
      <c r="W1139" s="2" t="s">
        <v>28</v>
      </c>
    </row>
    <row r="1140" spans="1:23" x14ac:dyDescent="0.3">
      <c r="A1140" s="2" t="s">
        <v>1107</v>
      </c>
      <c r="B1140" s="2" t="s">
        <v>40</v>
      </c>
      <c r="C1140" s="2" t="s">
        <v>74</v>
      </c>
      <c r="D1140" s="2" t="s">
        <v>56</v>
      </c>
      <c r="E1140" s="2" t="s">
        <v>57</v>
      </c>
      <c r="F1140" s="3">
        <v>44604</v>
      </c>
      <c r="G1140" s="2" t="s">
        <v>1631</v>
      </c>
      <c r="H1140" s="2" t="s">
        <v>1635</v>
      </c>
      <c r="I1140" s="2">
        <v>2022</v>
      </c>
      <c r="J1140" s="2" t="s">
        <v>1625</v>
      </c>
      <c r="K1140" s="2" t="s">
        <v>1632</v>
      </c>
      <c r="L1140" s="2">
        <v>51</v>
      </c>
      <c r="M1140" s="2">
        <v>10</v>
      </c>
      <c r="N1140" s="2">
        <v>4</v>
      </c>
      <c r="O1140" s="2">
        <v>204</v>
      </c>
      <c r="P1140" s="2">
        <v>6</v>
      </c>
      <c r="Q1140" s="2">
        <v>510</v>
      </c>
      <c r="R1140" s="2" t="s">
        <v>1656</v>
      </c>
      <c r="S1140" s="2" t="s">
        <v>1627</v>
      </c>
      <c r="T1140" s="2">
        <v>844</v>
      </c>
      <c r="U1140" s="2" t="s">
        <v>37</v>
      </c>
      <c r="V1140" s="2" t="s">
        <v>44</v>
      </c>
      <c r="W1140" s="2" t="s">
        <v>45</v>
      </c>
    </row>
    <row r="1141" spans="1:23" x14ac:dyDescent="0.3">
      <c r="A1141" s="2" t="s">
        <v>1108</v>
      </c>
      <c r="B1141" s="2" t="s">
        <v>40</v>
      </c>
      <c r="C1141" s="2" t="s">
        <v>50</v>
      </c>
      <c r="D1141" s="2" t="s">
        <v>35</v>
      </c>
      <c r="E1141" s="2" t="s">
        <v>57</v>
      </c>
      <c r="F1141" s="3">
        <v>44605</v>
      </c>
      <c r="G1141" s="2" t="s">
        <v>1633</v>
      </c>
      <c r="H1141" s="2" t="s">
        <v>1635</v>
      </c>
      <c r="I1141" s="2">
        <v>2022</v>
      </c>
      <c r="J1141" s="2" t="s">
        <v>1625</v>
      </c>
      <c r="K1141" s="2" t="s">
        <v>1632</v>
      </c>
      <c r="L1141" s="2">
        <v>87</v>
      </c>
      <c r="M1141" s="2">
        <v>5</v>
      </c>
      <c r="N1141" s="2">
        <v>2</v>
      </c>
      <c r="O1141" s="2">
        <v>174</v>
      </c>
      <c r="P1141" s="2">
        <v>3</v>
      </c>
      <c r="Q1141" s="2">
        <v>435</v>
      </c>
      <c r="R1141" s="2" t="s">
        <v>1656</v>
      </c>
      <c r="S1141" s="2" t="s">
        <v>1627</v>
      </c>
      <c r="T1141" s="2">
        <v>795</v>
      </c>
      <c r="U1141" s="2" t="s">
        <v>26</v>
      </c>
      <c r="V1141" s="2" t="s">
        <v>38</v>
      </c>
      <c r="W1141" s="2" t="s">
        <v>45</v>
      </c>
    </row>
    <row r="1142" spans="1:23" x14ac:dyDescent="0.3">
      <c r="A1142" s="2" t="s">
        <v>1080</v>
      </c>
      <c r="B1142" s="2" t="s">
        <v>61</v>
      </c>
      <c r="C1142" s="2" t="s">
        <v>31</v>
      </c>
      <c r="D1142" s="2" t="s">
        <v>32</v>
      </c>
      <c r="E1142" s="2" t="s">
        <v>48</v>
      </c>
      <c r="F1142" s="3">
        <v>44606</v>
      </c>
      <c r="G1142" s="2" t="s">
        <v>1634</v>
      </c>
      <c r="H1142" s="2" t="s">
        <v>1635</v>
      </c>
      <c r="I1142" s="2">
        <v>2022</v>
      </c>
      <c r="J1142" s="2" t="s">
        <v>1625</v>
      </c>
      <c r="K1142" s="2" t="s">
        <v>1626</v>
      </c>
      <c r="L1142" s="2">
        <v>77</v>
      </c>
      <c r="M1142" s="2">
        <v>5</v>
      </c>
      <c r="N1142" s="2">
        <v>3</v>
      </c>
      <c r="O1142" s="2">
        <v>231</v>
      </c>
      <c r="P1142" s="2">
        <v>2</v>
      </c>
      <c r="Q1142" s="2">
        <v>385</v>
      </c>
      <c r="R1142" s="2" t="s">
        <v>1657</v>
      </c>
      <c r="S1142" s="2" t="s">
        <v>1627</v>
      </c>
      <c r="T1142" s="2">
        <v>638</v>
      </c>
      <c r="U1142" s="2" t="s">
        <v>26</v>
      </c>
      <c r="V1142" s="2" t="s">
        <v>44</v>
      </c>
      <c r="W1142" s="2" t="s">
        <v>28</v>
      </c>
    </row>
    <row r="1143" spans="1:23" x14ac:dyDescent="0.3">
      <c r="A1143" s="2" t="s">
        <v>240</v>
      </c>
      <c r="B1143" s="2" t="s">
        <v>40</v>
      </c>
      <c r="C1143" s="2" t="s">
        <v>31</v>
      </c>
      <c r="D1143" s="2" t="s">
        <v>42</v>
      </c>
      <c r="E1143" s="2" t="s">
        <v>36</v>
      </c>
      <c r="F1143" s="3">
        <v>44607</v>
      </c>
      <c r="G1143" s="2" t="s">
        <v>1623</v>
      </c>
      <c r="H1143" s="2" t="s">
        <v>1635</v>
      </c>
      <c r="I1143" s="2">
        <v>2022</v>
      </c>
      <c r="J1143" s="2" t="s">
        <v>1625</v>
      </c>
      <c r="K1143" s="2" t="s">
        <v>1626</v>
      </c>
      <c r="L1143" s="2">
        <v>21</v>
      </c>
      <c r="M1143" s="2">
        <v>15</v>
      </c>
      <c r="N1143" s="2">
        <v>5</v>
      </c>
      <c r="O1143" s="2">
        <v>105</v>
      </c>
      <c r="P1143" s="2">
        <v>10</v>
      </c>
      <c r="Q1143" s="2">
        <v>315</v>
      </c>
      <c r="R1143" s="2" t="s">
        <v>1656</v>
      </c>
      <c r="S1143" s="2" t="s">
        <v>1627</v>
      </c>
      <c r="T1143" s="2">
        <v>362</v>
      </c>
      <c r="U1143" s="2" t="s">
        <v>37</v>
      </c>
      <c r="V1143" s="2" t="s">
        <v>27</v>
      </c>
      <c r="W1143" s="2" t="s">
        <v>45</v>
      </c>
    </row>
    <row r="1144" spans="1:23" x14ac:dyDescent="0.3">
      <c r="A1144" s="2" t="s">
        <v>1109</v>
      </c>
      <c r="B1144" s="2" t="s">
        <v>22</v>
      </c>
      <c r="C1144" s="2" t="s">
        <v>50</v>
      </c>
      <c r="D1144" s="2" t="s">
        <v>24</v>
      </c>
      <c r="E1144" s="2" t="s">
        <v>53</v>
      </c>
      <c r="F1144" s="3">
        <v>44608</v>
      </c>
      <c r="G1144" s="2" t="s">
        <v>1628</v>
      </c>
      <c r="H1144" s="2" t="s">
        <v>1635</v>
      </c>
      <c r="I1144" s="2">
        <v>2022</v>
      </c>
      <c r="J1144" s="2" t="s">
        <v>1625</v>
      </c>
      <c r="K1144" s="2" t="s">
        <v>1626</v>
      </c>
      <c r="L1144" s="2">
        <v>53</v>
      </c>
      <c r="M1144" s="2">
        <v>5</v>
      </c>
      <c r="N1144" s="2">
        <v>2</v>
      </c>
      <c r="O1144" s="2">
        <v>106</v>
      </c>
      <c r="P1144" s="2">
        <v>3</v>
      </c>
      <c r="Q1144" s="2">
        <v>265</v>
      </c>
      <c r="R1144" s="2" t="s">
        <v>1657</v>
      </c>
      <c r="S1144" s="2" t="s">
        <v>1627</v>
      </c>
      <c r="T1144" s="2">
        <v>683</v>
      </c>
      <c r="U1144" s="2" t="s">
        <v>37</v>
      </c>
      <c r="V1144" s="2" t="s">
        <v>38</v>
      </c>
      <c r="W1144" s="2" t="s">
        <v>28</v>
      </c>
    </row>
    <row r="1145" spans="1:23" x14ac:dyDescent="0.3">
      <c r="A1145" s="2" t="s">
        <v>652</v>
      </c>
      <c r="B1145" s="2" t="s">
        <v>30</v>
      </c>
      <c r="C1145" s="2" t="s">
        <v>50</v>
      </c>
      <c r="D1145" s="2" t="s">
        <v>47</v>
      </c>
      <c r="E1145" s="2" t="s">
        <v>53</v>
      </c>
      <c r="F1145" s="3">
        <v>44609</v>
      </c>
      <c r="G1145" s="2" t="s">
        <v>1629</v>
      </c>
      <c r="H1145" s="2" t="s">
        <v>1635</v>
      </c>
      <c r="I1145" s="2">
        <v>2022</v>
      </c>
      <c r="J1145" s="2" t="s">
        <v>1625</v>
      </c>
      <c r="K1145" s="2" t="s">
        <v>1626</v>
      </c>
      <c r="L1145" s="2">
        <v>97</v>
      </c>
      <c r="M1145" s="2">
        <v>40</v>
      </c>
      <c r="N1145" s="2">
        <v>7</v>
      </c>
      <c r="O1145" s="2">
        <v>679</v>
      </c>
      <c r="P1145" s="2">
        <v>33</v>
      </c>
      <c r="Q1145" s="2">
        <v>3880</v>
      </c>
      <c r="R1145" s="2" t="s">
        <v>1657</v>
      </c>
      <c r="S1145" s="2" t="s">
        <v>1627</v>
      </c>
      <c r="T1145" s="2">
        <v>962</v>
      </c>
      <c r="U1145" s="2" t="s">
        <v>26</v>
      </c>
      <c r="V1145" s="2" t="s">
        <v>38</v>
      </c>
      <c r="W1145" s="2" t="s">
        <v>59</v>
      </c>
    </row>
    <row r="1146" spans="1:23" x14ac:dyDescent="0.3">
      <c r="A1146" s="2" t="s">
        <v>87</v>
      </c>
      <c r="B1146" s="2" t="s">
        <v>40</v>
      </c>
      <c r="C1146" s="2" t="s">
        <v>34</v>
      </c>
      <c r="D1146" s="2" t="s">
        <v>47</v>
      </c>
      <c r="E1146" s="2" t="s">
        <v>36</v>
      </c>
      <c r="F1146" s="3">
        <v>44610</v>
      </c>
      <c r="G1146" s="2" t="s">
        <v>1630</v>
      </c>
      <c r="H1146" s="2" t="s">
        <v>1635</v>
      </c>
      <c r="I1146" s="2">
        <v>2022</v>
      </c>
      <c r="J1146" s="2" t="s">
        <v>1625</v>
      </c>
      <c r="K1146" s="2" t="s">
        <v>1626</v>
      </c>
      <c r="L1146" s="2">
        <v>58</v>
      </c>
      <c r="M1146" s="2">
        <v>40</v>
      </c>
      <c r="N1146" s="2">
        <v>7</v>
      </c>
      <c r="O1146" s="2">
        <v>406</v>
      </c>
      <c r="P1146" s="2">
        <v>33</v>
      </c>
      <c r="Q1146" s="2">
        <v>2320</v>
      </c>
      <c r="R1146" s="2" t="s">
        <v>1657</v>
      </c>
      <c r="S1146" s="2" t="s">
        <v>1627</v>
      </c>
      <c r="T1146" s="2">
        <v>345</v>
      </c>
      <c r="U1146" s="2" t="s">
        <v>26</v>
      </c>
      <c r="V1146" s="2" t="s">
        <v>38</v>
      </c>
      <c r="W1146" s="2" t="s">
        <v>59</v>
      </c>
    </row>
    <row r="1147" spans="1:23" x14ac:dyDescent="0.3">
      <c r="A1147" s="2" t="s">
        <v>787</v>
      </c>
      <c r="B1147" s="2" t="s">
        <v>30</v>
      </c>
      <c r="C1147" s="2" t="s">
        <v>52</v>
      </c>
      <c r="D1147" s="2" t="s">
        <v>35</v>
      </c>
      <c r="E1147" s="2" t="s">
        <v>43</v>
      </c>
      <c r="F1147" s="3">
        <v>44611</v>
      </c>
      <c r="G1147" s="2" t="s">
        <v>1631</v>
      </c>
      <c r="H1147" s="2" t="s">
        <v>1635</v>
      </c>
      <c r="I1147" s="2">
        <v>2022</v>
      </c>
      <c r="J1147" s="2" t="s">
        <v>1625</v>
      </c>
      <c r="K1147" s="2" t="s">
        <v>1632</v>
      </c>
      <c r="L1147" s="2">
        <v>56</v>
      </c>
      <c r="M1147" s="2">
        <v>5</v>
      </c>
      <c r="N1147" s="2">
        <v>2</v>
      </c>
      <c r="O1147" s="2">
        <v>112</v>
      </c>
      <c r="P1147" s="2">
        <v>3</v>
      </c>
      <c r="Q1147" s="2">
        <v>280</v>
      </c>
      <c r="R1147" s="2" t="s">
        <v>1656</v>
      </c>
      <c r="S1147" s="2" t="s">
        <v>1627</v>
      </c>
      <c r="T1147" s="2">
        <v>220</v>
      </c>
      <c r="U1147" s="2" t="s">
        <v>26</v>
      </c>
      <c r="V1147" s="2" t="s">
        <v>66</v>
      </c>
      <c r="W1147" s="2" t="s">
        <v>45</v>
      </c>
    </row>
    <row r="1148" spans="1:23" x14ac:dyDescent="0.3">
      <c r="A1148" s="2" t="s">
        <v>1110</v>
      </c>
      <c r="B1148" s="2" t="s">
        <v>30</v>
      </c>
      <c r="C1148" s="2" t="s">
        <v>74</v>
      </c>
      <c r="D1148" s="2" t="s">
        <v>32</v>
      </c>
      <c r="E1148" s="2" t="s">
        <v>48</v>
      </c>
      <c r="F1148" s="3">
        <v>44612</v>
      </c>
      <c r="G1148" s="2" t="s">
        <v>1633</v>
      </c>
      <c r="H1148" s="2" t="s">
        <v>1635</v>
      </c>
      <c r="I1148" s="2">
        <v>2022</v>
      </c>
      <c r="J1148" s="2" t="s">
        <v>1625</v>
      </c>
      <c r="K1148" s="2" t="s">
        <v>1632</v>
      </c>
      <c r="L1148" s="2">
        <v>23</v>
      </c>
      <c r="M1148" s="2">
        <v>5</v>
      </c>
      <c r="N1148" s="2">
        <v>3</v>
      </c>
      <c r="O1148" s="2">
        <v>69</v>
      </c>
      <c r="P1148" s="2">
        <v>2</v>
      </c>
      <c r="Q1148" s="2">
        <v>115</v>
      </c>
      <c r="R1148" s="2" t="s">
        <v>1656</v>
      </c>
      <c r="S1148" s="2" t="s">
        <v>1627</v>
      </c>
      <c r="T1148" s="2">
        <v>216</v>
      </c>
      <c r="U1148" s="2" t="s">
        <v>37</v>
      </c>
      <c r="V1148" s="2" t="s">
        <v>44</v>
      </c>
      <c r="W1148" s="2" t="s">
        <v>28</v>
      </c>
    </row>
    <row r="1149" spans="1:23" x14ac:dyDescent="0.3">
      <c r="A1149" s="2" t="s">
        <v>1111</v>
      </c>
      <c r="B1149" s="2" t="s">
        <v>30</v>
      </c>
      <c r="C1149" s="2" t="s">
        <v>23</v>
      </c>
      <c r="D1149" s="2" t="s">
        <v>32</v>
      </c>
      <c r="E1149" s="2" t="s">
        <v>48</v>
      </c>
      <c r="F1149" s="3">
        <v>44613</v>
      </c>
      <c r="G1149" s="2" t="s">
        <v>1634</v>
      </c>
      <c r="H1149" s="2" t="s">
        <v>1635</v>
      </c>
      <c r="I1149" s="2">
        <v>2022</v>
      </c>
      <c r="J1149" s="2" t="s">
        <v>1625</v>
      </c>
      <c r="K1149" s="2" t="s">
        <v>1626</v>
      </c>
      <c r="L1149" s="2">
        <v>80</v>
      </c>
      <c r="M1149" s="2">
        <v>5</v>
      </c>
      <c r="N1149" s="2">
        <v>3</v>
      </c>
      <c r="O1149" s="2">
        <v>240</v>
      </c>
      <c r="P1149" s="2">
        <v>2</v>
      </c>
      <c r="Q1149" s="2">
        <v>400</v>
      </c>
      <c r="R1149" s="2" t="s">
        <v>1657</v>
      </c>
      <c r="S1149" s="2" t="s">
        <v>1627</v>
      </c>
      <c r="T1149" s="2">
        <v>693</v>
      </c>
      <c r="U1149" s="2" t="s">
        <v>37</v>
      </c>
      <c r="V1149" s="2" t="s">
        <v>38</v>
      </c>
      <c r="W1149" s="2" t="s">
        <v>28</v>
      </c>
    </row>
    <row r="1150" spans="1:23" x14ac:dyDescent="0.3">
      <c r="A1150" s="2" t="s">
        <v>258</v>
      </c>
      <c r="B1150" s="2" t="s">
        <v>22</v>
      </c>
      <c r="C1150" s="2" t="s">
        <v>68</v>
      </c>
      <c r="D1150" s="2" t="s">
        <v>47</v>
      </c>
      <c r="E1150" s="2" t="s">
        <v>36</v>
      </c>
      <c r="F1150" s="3">
        <v>44614</v>
      </c>
      <c r="G1150" s="2" t="s">
        <v>1623</v>
      </c>
      <c r="H1150" s="2" t="s">
        <v>1635</v>
      </c>
      <c r="I1150" s="2">
        <v>2022</v>
      </c>
      <c r="J1150" s="2" t="s">
        <v>1625</v>
      </c>
      <c r="K1150" s="2" t="s">
        <v>1626</v>
      </c>
      <c r="L1150" s="2">
        <v>90</v>
      </c>
      <c r="M1150" s="2">
        <v>40</v>
      </c>
      <c r="N1150" s="2">
        <v>7</v>
      </c>
      <c r="O1150" s="2">
        <v>630</v>
      </c>
      <c r="P1150" s="2">
        <v>33</v>
      </c>
      <c r="Q1150" s="2">
        <v>3600</v>
      </c>
      <c r="R1150" s="2" t="s">
        <v>1657</v>
      </c>
      <c r="S1150" s="2" t="s">
        <v>1627</v>
      </c>
      <c r="T1150" s="2">
        <v>623</v>
      </c>
      <c r="U1150" s="2" t="s">
        <v>37</v>
      </c>
      <c r="V1150" s="2" t="s">
        <v>27</v>
      </c>
      <c r="W1150" s="2" t="s">
        <v>28</v>
      </c>
    </row>
    <row r="1151" spans="1:23" x14ac:dyDescent="0.3">
      <c r="A1151" s="2" t="s">
        <v>1112</v>
      </c>
      <c r="B1151" s="2" t="s">
        <v>61</v>
      </c>
      <c r="C1151" s="2" t="s">
        <v>31</v>
      </c>
      <c r="D1151" s="2" t="s">
        <v>24</v>
      </c>
      <c r="E1151" s="2" t="s">
        <v>43</v>
      </c>
      <c r="F1151" s="3">
        <v>44615</v>
      </c>
      <c r="G1151" s="2" t="s">
        <v>1628</v>
      </c>
      <c r="H1151" s="2" t="s">
        <v>1635</v>
      </c>
      <c r="I1151" s="2">
        <v>2022</v>
      </c>
      <c r="J1151" s="2" t="s">
        <v>1625</v>
      </c>
      <c r="K1151" s="2" t="s">
        <v>1626</v>
      </c>
      <c r="L1151" s="2">
        <v>42</v>
      </c>
      <c r="M1151" s="2">
        <v>5</v>
      </c>
      <c r="N1151" s="2">
        <v>2</v>
      </c>
      <c r="O1151" s="2">
        <v>84</v>
      </c>
      <c r="P1151" s="2">
        <v>3</v>
      </c>
      <c r="Q1151" s="2">
        <v>210</v>
      </c>
      <c r="R1151" s="2" t="s">
        <v>1656</v>
      </c>
      <c r="S1151" s="2" t="s">
        <v>1627</v>
      </c>
      <c r="T1151" s="2">
        <v>160</v>
      </c>
      <c r="U1151" s="2" t="s">
        <v>26</v>
      </c>
      <c r="V1151" s="2" t="s">
        <v>38</v>
      </c>
      <c r="W1151" s="2" t="s">
        <v>45</v>
      </c>
    </row>
    <row r="1152" spans="1:23" x14ac:dyDescent="0.3">
      <c r="A1152" s="2" t="s">
        <v>1113</v>
      </c>
      <c r="B1152" s="2" t="s">
        <v>40</v>
      </c>
      <c r="C1152" s="2" t="s">
        <v>74</v>
      </c>
      <c r="D1152" s="2" t="s">
        <v>35</v>
      </c>
      <c r="E1152" s="2" t="s">
        <v>36</v>
      </c>
      <c r="F1152" s="3">
        <v>44616</v>
      </c>
      <c r="G1152" s="2" t="s">
        <v>1629</v>
      </c>
      <c r="H1152" s="2" t="s">
        <v>1635</v>
      </c>
      <c r="I1152" s="2">
        <v>2022</v>
      </c>
      <c r="J1152" s="2" t="s">
        <v>1625</v>
      </c>
      <c r="K1152" s="2" t="s">
        <v>1626</v>
      </c>
      <c r="L1152" s="2">
        <v>99</v>
      </c>
      <c r="M1152" s="2">
        <v>5</v>
      </c>
      <c r="N1152" s="2">
        <v>2</v>
      </c>
      <c r="O1152" s="2">
        <v>198</v>
      </c>
      <c r="P1152" s="2">
        <v>3</v>
      </c>
      <c r="Q1152" s="2">
        <v>495</v>
      </c>
      <c r="R1152" s="2" t="s">
        <v>1657</v>
      </c>
      <c r="S1152" s="2" t="s">
        <v>1627</v>
      </c>
      <c r="T1152" s="2">
        <v>422</v>
      </c>
      <c r="U1152" s="2" t="s">
        <v>26</v>
      </c>
      <c r="V1152" s="2" t="s">
        <v>66</v>
      </c>
      <c r="W1152" s="2" t="s">
        <v>59</v>
      </c>
    </row>
    <row r="1153" spans="1:23" x14ac:dyDescent="0.3">
      <c r="A1153" s="2" t="s">
        <v>1114</v>
      </c>
      <c r="B1153" s="2" t="s">
        <v>22</v>
      </c>
      <c r="C1153" s="2" t="s">
        <v>74</v>
      </c>
      <c r="D1153" s="2" t="s">
        <v>47</v>
      </c>
      <c r="E1153" s="2" t="s">
        <v>43</v>
      </c>
      <c r="F1153" s="3">
        <v>44617</v>
      </c>
      <c r="G1153" s="2" t="s">
        <v>1630</v>
      </c>
      <c r="H1153" s="2" t="s">
        <v>1635</v>
      </c>
      <c r="I1153" s="2">
        <v>2022</v>
      </c>
      <c r="J1153" s="2" t="s">
        <v>1625</v>
      </c>
      <c r="K1153" s="2" t="s">
        <v>1626</v>
      </c>
      <c r="L1153" s="2">
        <v>50</v>
      </c>
      <c r="M1153" s="2">
        <v>40</v>
      </c>
      <c r="N1153" s="2">
        <v>7</v>
      </c>
      <c r="O1153" s="2">
        <v>350</v>
      </c>
      <c r="P1153" s="2">
        <v>33</v>
      </c>
      <c r="Q1153" s="2">
        <v>2000</v>
      </c>
      <c r="R1153" s="2" t="s">
        <v>1656</v>
      </c>
      <c r="S1153" s="2" t="s">
        <v>1627</v>
      </c>
      <c r="T1153" s="2">
        <v>242</v>
      </c>
      <c r="U1153" s="2" t="s">
        <v>26</v>
      </c>
      <c r="V1153" s="2" t="s">
        <v>44</v>
      </c>
      <c r="W1153" s="2" t="s">
        <v>45</v>
      </c>
    </row>
    <row r="1154" spans="1:23" x14ac:dyDescent="0.3">
      <c r="A1154" s="2" t="s">
        <v>1115</v>
      </c>
      <c r="B1154" s="2" t="s">
        <v>61</v>
      </c>
      <c r="C1154" s="2" t="s">
        <v>23</v>
      </c>
      <c r="D1154" s="2" t="s">
        <v>32</v>
      </c>
      <c r="E1154" s="2" t="s">
        <v>43</v>
      </c>
      <c r="F1154" s="3">
        <v>44618</v>
      </c>
      <c r="G1154" s="2" t="s">
        <v>1631</v>
      </c>
      <c r="H1154" s="2" t="s">
        <v>1635</v>
      </c>
      <c r="I1154" s="2">
        <v>2022</v>
      </c>
      <c r="J1154" s="2" t="s">
        <v>1625</v>
      </c>
      <c r="K1154" s="2" t="s">
        <v>1632</v>
      </c>
      <c r="L1154" s="2">
        <v>26</v>
      </c>
      <c r="M1154" s="2">
        <v>5</v>
      </c>
      <c r="N1154" s="2">
        <v>3</v>
      </c>
      <c r="O1154" s="2">
        <v>78</v>
      </c>
      <c r="P1154" s="2">
        <v>2</v>
      </c>
      <c r="Q1154" s="2">
        <v>130</v>
      </c>
      <c r="R1154" s="2" t="s">
        <v>1657</v>
      </c>
      <c r="S1154" s="2" t="s">
        <v>1627</v>
      </c>
      <c r="T1154" s="2">
        <v>183</v>
      </c>
      <c r="U1154" s="2" t="s">
        <v>26</v>
      </c>
      <c r="V1154" s="2" t="s">
        <v>38</v>
      </c>
      <c r="W1154" s="2" t="s">
        <v>28</v>
      </c>
    </row>
    <row r="1155" spans="1:23" x14ac:dyDescent="0.3">
      <c r="A1155" s="2" t="s">
        <v>1116</v>
      </c>
      <c r="B1155" s="2" t="s">
        <v>61</v>
      </c>
      <c r="C1155" s="2" t="s">
        <v>74</v>
      </c>
      <c r="D1155" s="2" t="s">
        <v>42</v>
      </c>
      <c r="E1155" s="2" t="s">
        <v>48</v>
      </c>
      <c r="F1155" s="3">
        <v>44619</v>
      </c>
      <c r="G1155" s="2" t="s">
        <v>1633</v>
      </c>
      <c r="H1155" s="2" t="s">
        <v>1635</v>
      </c>
      <c r="I1155" s="2">
        <v>2022</v>
      </c>
      <c r="J1155" s="2" t="s">
        <v>1625</v>
      </c>
      <c r="K1155" s="2" t="s">
        <v>1632</v>
      </c>
      <c r="L1155" s="2">
        <v>49</v>
      </c>
      <c r="M1155" s="2">
        <v>15</v>
      </c>
      <c r="N1155" s="2">
        <v>5</v>
      </c>
      <c r="O1155" s="2">
        <v>245</v>
      </c>
      <c r="P1155" s="2">
        <v>10</v>
      </c>
      <c r="Q1155" s="2">
        <v>735</v>
      </c>
      <c r="R1155" s="2" t="s">
        <v>1657</v>
      </c>
      <c r="S1155" s="2" t="s">
        <v>1627</v>
      </c>
      <c r="T1155" s="2">
        <v>368</v>
      </c>
      <c r="U1155" s="2" t="s">
        <v>37</v>
      </c>
      <c r="V1155" s="2" t="s">
        <v>38</v>
      </c>
      <c r="W1155" s="2" t="s">
        <v>28</v>
      </c>
    </row>
    <row r="1156" spans="1:23" x14ac:dyDescent="0.3">
      <c r="A1156" s="2" t="s">
        <v>1087</v>
      </c>
      <c r="B1156" s="2" t="s">
        <v>40</v>
      </c>
      <c r="C1156" s="2" t="s">
        <v>41</v>
      </c>
      <c r="D1156" s="2" t="s">
        <v>64</v>
      </c>
      <c r="E1156" s="2" t="s">
        <v>25</v>
      </c>
      <c r="F1156" s="3">
        <v>44620</v>
      </c>
      <c r="G1156" s="2" t="s">
        <v>1634</v>
      </c>
      <c r="H1156" s="2" t="s">
        <v>1635</v>
      </c>
      <c r="I1156" s="2">
        <v>2022</v>
      </c>
      <c r="J1156" s="2" t="s">
        <v>1625</v>
      </c>
      <c r="K1156" s="2" t="s">
        <v>1626</v>
      </c>
      <c r="L1156" s="2">
        <v>25</v>
      </c>
      <c r="M1156" s="2">
        <v>25</v>
      </c>
      <c r="N1156" s="2">
        <v>10</v>
      </c>
      <c r="O1156" s="2">
        <v>250</v>
      </c>
      <c r="P1156" s="2">
        <v>15</v>
      </c>
      <c r="Q1156" s="2">
        <v>625</v>
      </c>
      <c r="R1156" s="2" t="s">
        <v>1657</v>
      </c>
      <c r="S1156" s="2" t="s">
        <v>1627</v>
      </c>
      <c r="T1156" s="2">
        <v>449</v>
      </c>
      <c r="U1156" s="2" t="s">
        <v>26</v>
      </c>
      <c r="V1156" s="2" t="s">
        <v>66</v>
      </c>
      <c r="W1156" s="2" t="s">
        <v>59</v>
      </c>
    </row>
    <row r="1157" spans="1:23" x14ac:dyDescent="0.3">
      <c r="A1157" s="2" t="s">
        <v>1027</v>
      </c>
      <c r="B1157" s="2" t="s">
        <v>22</v>
      </c>
      <c r="C1157" s="2" t="s">
        <v>50</v>
      </c>
      <c r="D1157" s="2" t="s">
        <v>56</v>
      </c>
      <c r="E1157" s="2" t="s">
        <v>43</v>
      </c>
      <c r="F1157" s="3">
        <v>44621</v>
      </c>
      <c r="G1157" s="2" t="s">
        <v>1623</v>
      </c>
      <c r="H1157" s="2" t="s">
        <v>1636</v>
      </c>
      <c r="I1157" s="2">
        <v>2022</v>
      </c>
      <c r="J1157" s="2" t="s">
        <v>1625</v>
      </c>
      <c r="K1157" s="2" t="s">
        <v>1626</v>
      </c>
      <c r="L1157" s="2">
        <v>97</v>
      </c>
      <c r="M1157" s="2">
        <v>10</v>
      </c>
      <c r="N1157" s="2">
        <v>4</v>
      </c>
      <c r="O1157" s="2">
        <v>388</v>
      </c>
      <c r="P1157" s="2">
        <v>6</v>
      </c>
      <c r="Q1157" s="2">
        <v>970</v>
      </c>
      <c r="R1157" s="2" t="s">
        <v>1656</v>
      </c>
      <c r="S1157" s="2" t="s">
        <v>1627</v>
      </c>
      <c r="T1157" s="2">
        <v>682</v>
      </c>
      <c r="U1157" s="2" t="s">
        <v>37</v>
      </c>
      <c r="V1157" s="2" t="s">
        <v>27</v>
      </c>
      <c r="W1157" s="2" t="s">
        <v>45</v>
      </c>
    </row>
    <row r="1158" spans="1:23" x14ac:dyDescent="0.3">
      <c r="A1158" s="2" t="s">
        <v>1117</v>
      </c>
      <c r="B1158" s="2" t="s">
        <v>61</v>
      </c>
      <c r="C1158" s="2" t="s">
        <v>70</v>
      </c>
      <c r="D1158" s="2" t="s">
        <v>35</v>
      </c>
      <c r="E1158" s="2" t="s">
        <v>48</v>
      </c>
      <c r="F1158" s="3">
        <v>44622</v>
      </c>
      <c r="G1158" s="2" t="s">
        <v>1628</v>
      </c>
      <c r="H1158" s="2" t="s">
        <v>1636</v>
      </c>
      <c r="I1158" s="2">
        <v>2022</v>
      </c>
      <c r="J1158" s="2" t="s">
        <v>1625</v>
      </c>
      <c r="K1158" s="2" t="s">
        <v>1626</v>
      </c>
      <c r="L1158" s="2">
        <v>43</v>
      </c>
      <c r="M1158" s="2">
        <v>5</v>
      </c>
      <c r="N1158" s="2">
        <v>2</v>
      </c>
      <c r="O1158" s="2">
        <v>86</v>
      </c>
      <c r="P1158" s="2">
        <v>3</v>
      </c>
      <c r="Q1158" s="2">
        <v>215</v>
      </c>
      <c r="R1158" s="2" t="s">
        <v>1657</v>
      </c>
      <c r="S1158" s="2" t="s">
        <v>1627</v>
      </c>
      <c r="T1158" s="2">
        <v>606</v>
      </c>
      <c r="U1158" s="2" t="s">
        <v>37</v>
      </c>
      <c r="V1158" s="2" t="s">
        <v>66</v>
      </c>
      <c r="W1158" s="2" t="s">
        <v>28</v>
      </c>
    </row>
    <row r="1159" spans="1:23" x14ac:dyDescent="0.3">
      <c r="A1159" s="2" t="s">
        <v>1118</v>
      </c>
      <c r="B1159" s="2" t="s">
        <v>40</v>
      </c>
      <c r="C1159" s="2" t="s">
        <v>23</v>
      </c>
      <c r="D1159" s="2" t="s">
        <v>47</v>
      </c>
      <c r="E1159" s="2" t="s">
        <v>36</v>
      </c>
      <c r="F1159" s="3">
        <v>44623</v>
      </c>
      <c r="G1159" s="2" t="s">
        <v>1629</v>
      </c>
      <c r="H1159" s="2" t="s">
        <v>1636</v>
      </c>
      <c r="I1159" s="2">
        <v>2022</v>
      </c>
      <c r="J1159" s="2" t="s">
        <v>1625</v>
      </c>
      <c r="K1159" s="2" t="s">
        <v>1626</v>
      </c>
      <c r="L1159" s="2">
        <v>76</v>
      </c>
      <c r="M1159" s="2">
        <v>40</v>
      </c>
      <c r="N1159" s="2">
        <v>7</v>
      </c>
      <c r="O1159" s="2">
        <v>532</v>
      </c>
      <c r="P1159" s="2">
        <v>33</v>
      </c>
      <c r="Q1159" s="2">
        <v>3040</v>
      </c>
      <c r="R1159" s="2" t="s">
        <v>1656</v>
      </c>
      <c r="S1159" s="2" t="s">
        <v>1627</v>
      </c>
      <c r="T1159" s="2">
        <v>720</v>
      </c>
      <c r="U1159" s="2" t="s">
        <v>26</v>
      </c>
      <c r="V1159" s="2" t="s">
        <v>66</v>
      </c>
      <c r="W1159" s="2" t="s">
        <v>28</v>
      </c>
    </row>
    <row r="1160" spans="1:23" x14ac:dyDescent="0.3">
      <c r="A1160" s="2" t="s">
        <v>1119</v>
      </c>
      <c r="B1160" s="2" t="s">
        <v>40</v>
      </c>
      <c r="C1160" s="2" t="s">
        <v>34</v>
      </c>
      <c r="D1160" s="2" t="s">
        <v>56</v>
      </c>
      <c r="E1160" s="2" t="s">
        <v>57</v>
      </c>
      <c r="F1160" s="3">
        <v>44624</v>
      </c>
      <c r="G1160" s="2" t="s">
        <v>1630</v>
      </c>
      <c r="H1160" s="2" t="s">
        <v>1636</v>
      </c>
      <c r="I1160" s="2">
        <v>2022</v>
      </c>
      <c r="J1160" s="2" t="s">
        <v>1625</v>
      </c>
      <c r="K1160" s="2" t="s">
        <v>1626</v>
      </c>
      <c r="L1160" s="2">
        <v>91</v>
      </c>
      <c r="M1160" s="2">
        <v>10</v>
      </c>
      <c r="N1160" s="2">
        <v>4</v>
      </c>
      <c r="O1160" s="2">
        <v>364</v>
      </c>
      <c r="P1160" s="2">
        <v>6</v>
      </c>
      <c r="Q1160" s="2">
        <v>910</v>
      </c>
      <c r="R1160" s="2" t="s">
        <v>1656</v>
      </c>
      <c r="S1160" s="2" t="s">
        <v>1627</v>
      </c>
      <c r="T1160" s="2">
        <v>128</v>
      </c>
      <c r="U1160" s="2" t="s">
        <v>26</v>
      </c>
      <c r="V1160" s="2" t="s">
        <v>66</v>
      </c>
      <c r="W1160" s="2" t="s">
        <v>28</v>
      </c>
    </row>
    <row r="1161" spans="1:23" x14ac:dyDescent="0.3">
      <c r="A1161" s="2" t="s">
        <v>1120</v>
      </c>
      <c r="B1161" s="2" t="s">
        <v>40</v>
      </c>
      <c r="C1161" s="2" t="s">
        <v>41</v>
      </c>
      <c r="D1161" s="2" t="s">
        <v>64</v>
      </c>
      <c r="E1161" s="2" t="s">
        <v>43</v>
      </c>
      <c r="F1161" s="3">
        <v>44625</v>
      </c>
      <c r="G1161" s="2" t="s">
        <v>1631</v>
      </c>
      <c r="H1161" s="2" t="s">
        <v>1636</v>
      </c>
      <c r="I1161" s="2">
        <v>2022</v>
      </c>
      <c r="J1161" s="2" t="s">
        <v>1625</v>
      </c>
      <c r="K1161" s="2" t="s">
        <v>1632</v>
      </c>
      <c r="L1161" s="2">
        <v>86</v>
      </c>
      <c r="M1161" s="2">
        <v>25</v>
      </c>
      <c r="N1161" s="2">
        <v>10</v>
      </c>
      <c r="O1161" s="2">
        <v>860</v>
      </c>
      <c r="P1161" s="2">
        <v>15</v>
      </c>
      <c r="Q1161" s="2">
        <v>2150</v>
      </c>
      <c r="R1161" s="2" t="s">
        <v>1657</v>
      </c>
      <c r="S1161" s="2" t="s">
        <v>1627</v>
      </c>
      <c r="T1161" s="2">
        <v>336</v>
      </c>
      <c r="U1161" s="2" t="s">
        <v>37</v>
      </c>
      <c r="V1161" s="2" t="s">
        <v>44</v>
      </c>
      <c r="W1161" s="2" t="s">
        <v>28</v>
      </c>
    </row>
    <row r="1162" spans="1:23" x14ac:dyDescent="0.3">
      <c r="A1162" s="2" t="s">
        <v>1121</v>
      </c>
      <c r="B1162" s="2" t="s">
        <v>40</v>
      </c>
      <c r="C1162" s="2" t="s">
        <v>74</v>
      </c>
      <c r="D1162" s="2" t="s">
        <v>24</v>
      </c>
      <c r="E1162" s="2" t="s">
        <v>36</v>
      </c>
      <c r="F1162" s="3">
        <v>44626</v>
      </c>
      <c r="G1162" s="2" t="s">
        <v>1633</v>
      </c>
      <c r="H1162" s="2" t="s">
        <v>1636</v>
      </c>
      <c r="I1162" s="2">
        <v>2022</v>
      </c>
      <c r="J1162" s="2" t="s">
        <v>1625</v>
      </c>
      <c r="K1162" s="2" t="s">
        <v>1632</v>
      </c>
      <c r="L1162" s="2">
        <v>21</v>
      </c>
      <c r="M1162" s="2">
        <v>5</v>
      </c>
      <c r="N1162" s="2">
        <v>2</v>
      </c>
      <c r="O1162" s="2">
        <v>42</v>
      </c>
      <c r="P1162" s="2">
        <v>3</v>
      </c>
      <c r="Q1162" s="2">
        <v>105</v>
      </c>
      <c r="R1162" s="2" t="s">
        <v>1656</v>
      </c>
      <c r="S1162" s="2" t="s">
        <v>1627</v>
      </c>
      <c r="T1162" s="2">
        <v>813</v>
      </c>
      <c r="U1162" s="2" t="s">
        <v>37</v>
      </c>
      <c r="V1162" s="2" t="s">
        <v>44</v>
      </c>
      <c r="W1162" s="2" t="s">
        <v>59</v>
      </c>
    </row>
    <row r="1163" spans="1:23" x14ac:dyDescent="0.3">
      <c r="A1163" s="2" t="s">
        <v>1122</v>
      </c>
      <c r="B1163" s="2" t="s">
        <v>30</v>
      </c>
      <c r="C1163" s="2" t="s">
        <v>50</v>
      </c>
      <c r="D1163" s="2" t="s">
        <v>56</v>
      </c>
      <c r="E1163" s="2" t="s">
        <v>53</v>
      </c>
      <c r="F1163" s="3">
        <v>44627</v>
      </c>
      <c r="G1163" s="2" t="s">
        <v>1634</v>
      </c>
      <c r="H1163" s="2" t="s">
        <v>1636</v>
      </c>
      <c r="I1163" s="2">
        <v>2022</v>
      </c>
      <c r="J1163" s="2" t="s">
        <v>1625</v>
      </c>
      <c r="K1163" s="2" t="s">
        <v>1626</v>
      </c>
      <c r="L1163" s="2">
        <v>36</v>
      </c>
      <c r="M1163" s="2">
        <v>10</v>
      </c>
      <c r="N1163" s="2">
        <v>4</v>
      </c>
      <c r="O1163" s="2">
        <v>144</v>
      </c>
      <c r="P1163" s="2">
        <v>6</v>
      </c>
      <c r="Q1163" s="2">
        <v>360</v>
      </c>
      <c r="R1163" s="2" t="s">
        <v>1657</v>
      </c>
      <c r="S1163" s="2" t="s">
        <v>1627</v>
      </c>
      <c r="T1163" s="2">
        <v>993</v>
      </c>
      <c r="U1163" s="2" t="s">
        <v>26</v>
      </c>
      <c r="V1163" s="2" t="s">
        <v>66</v>
      </c>
      <c r="W1163" s="2" t="s">
        <v>28</v>
      </c>
    </row>
    <row r="1164" spans="1:23" x14ac:dyDescent="0.3">
      <c r="A1164" s="2" t="s">
        <v>1123</v>
      </c>
      <c r="B1164" s="2" t="s">
        <v>61</v>
      </c>
      <c r="C1164" s="2" t="s">
        <v>74</v>
      </c>
      <c r="D1164" s="2" t="s">
        <v>64</v>
      </c>
      <c r="E1164" s="2" t="s">
        <v>25</v>
      </c>
      <c r="F1164" s="3">
        <v>44628</v>
      </c>
      <c r="G1164" s="2" t="s">
        <v>1623</v>
      </c>
      <c r="H1164" s="2" t="s">
        <v>1636</v>
      </c>
      <c r="I1164" s="2">
        <v>2022</v>
      </c>
      <c r="J1164" s="2" t="s">
        <v>1625</v>
      </c>
      <c r="K1164" s="2" t="s">
        <v>1626</v>
      </c>
      <c r="L1164" s="2">
        <v>97</v>
      </c>
      <c r="M1164" s="2">
        <v>25</v>
      </c>
      <c r="N1164" s="2">
        <v>10</v>
      </c>
      <c r="O1164" s="2">
        <v>970</v>
      </c>
      <c r="P1164" s="2">
        <v>15</v>
      </c>
      <c r="Q1164" s="2">
        <v>2425</v>
      </c>
      <c r="R1164" s="2" t="s">
        <v>1656</v>
      </c>
      <c r="S1164" s="2" t="s">
        <v>1627</v>
      </c>
      <c r="T1164" s="2">
        <v>101</v>
      </c>
      <c r="U1164" s="2" t="s">
        <v>26</v>
      </c>
      <c r="V1164" s="2" t="s">
        <v>44</v>
      </c>
      <c r="W1164" s="2" t="s">
        <v>45</v>
      </c>
    </row>
    <row r="1165" spans="1:23" x14ac:dyDescent="0.3">
      <c r="A1165" s="2" t="s">
        <v>1124</v>
      </c>
      <c r="B1165" s="2" t="s">
        <v>40</v>
      </c>
      <c r="C1165" s="2" t="s">
        <v>41</v>
      </c>
      <c r="D1165" s="2" t="s">
        <v>35</v>
      </c>
      <c r="E1165" s="2" t="s">
        <v>36</v>
      </c>
      <c r="F1165" s="3">
        <v>44629</v>
      </c>
      <c r="G1165" s="2" t="s">
        <v>1628</v>
      </c>
      <c r="H1165" s="2" t="s">
        <v>1636</v>
      </c>
      <c r="I1165" s="2">
        <v>2022</v>
      </c>
      <c r="J1165" s="2" t="s">
        <v>1625</v>
      </c>
      <c r="K1165" s="2" t="s">
        <v>1626</v>
      </c>
      <c r="L1165" s="2">
        <v>15</v>
      </c>
      <c r="M1165" s="2">
        <v>5</v>
      </c>
      <c r="N1165" s="2">
        <v>2</v>
      </c>
      <c r="O1165" s="2">
        <v>30</v>
      </c>
      <c r="P1165" s="2">
        <v>3</v>
      </c>
      <c r="Q1165" s="2">
        <v>75</v>
      </c>
      <c r="R1165" s="2" t="s">
        <v>1656</v>
      </c>
      <c r="S1165" s="2" t="s">
        <v>1627</v>
      </c>
      <c r="T1165" s="2">
        <v>405</v>
      </c>
      <c r="U1165" s="2" t="s">
        <v>26</v>
      </c>
      <c r="V1165" s="2" t="s">
        <v>44</v>
      </c>
      <c r="W1165" s="2" t="s">
        <v>59</v>
      </c>
    </row>
    <row r="1166" spans="1:23" x14ac:dyDescent="0.3">
      <c r="A1166" s="2" t="s">
        <v>1125</v>
      </c>
      <c r="B1166" s="2" t="s">
        <v>30</v>
      </c>
      <c r="C1166" s="2" t="s">
        <v>41</v>
      </c>
      <c r="D1166" s="2" t="s">
        <v>47</v>
      </c>
      <c r="E1166" s="2" t="s">
        <v>53</v>
      </c>
      <c r="F1166" s="3">
        <v>44630</v>
      </c>
      <c r="G1166" s="2" t="s">
        <v>1629</v>
      </c>
      <c r="H1166" s="2" t="s">
        <v>1636</v>
      </c>
      <c r="I1166" s="2">
        <v>2022</v>
      </c>
      <c r="J1166" s="2" t="s">
        <v>1625</v>
      </c>
      <c r="K1166" s="2" t="s">
        <v>1626</v>
      </c>
      <c r="L1166" s="2">
        <v>28</v>
      </c>
      <c r="M1166" s="2">
        <v>40</v>
      </c>
      <c r="N1166" s="2">
        <v>7</v>
      </c>
      <c r="O1166" s="2">
        <v>196</v>
      </c>
      <c r="P1166" s="2">
        <v>33</v>
      </c>
      <c r="Q1166" s="2">
        <v>1120</v>
      </c>
      <c r="R1166" s="2" t="s">
        <v>1656</v>
      </c>
      <c r="S1166" s="2" t="s">
        <v>1627</v>
      </c>
      <c r="T1166" s="2">
        <v>14</v>
      </c>
      <c r="U1166" s="2" t="s">
        <v>26</v>
      </c>
      <c r="V1166" s="2" t="s">
        <v>66</v>
      </c>
      <c r="W1166" s="2" t="s">
        <v>28</v>
      </c>
    </row>
    <row r="1167" spans="1:23" x14ac:dyDescent="0.3">
      <c r="A1167" s="2" t="s">
        <v>1126</v>
      </c>
      <c r="B1167" s="2" t="s">
        <v>61</v>
      </c>
      <c r="C1167" s="2" t="s">
        <v>34</v>
      </c>
      <c r="D1167" s="2" t="s">
        <v>24</v>
      </c>
      <c r="E1167" s="2" t="s">
        <v>48</v>
      </c>
      <c r="F1167" s="3">
        <v>44631</v>
      </c>
      <c r="G1167" s="2" t="s">
        <v>1630</v>
      </c>
      <c r="H1167" s="2" t="s">
        <v>1636</v>
      </c>
      <c r="I1167" s="2">
        <v>2022</v>
      </c>
      <c r="J1167" s="2" t="s">
        <v>1625</v>
      </c>
      <c r="K1167" s="2" t="s">
        <v>1626</v>
      </c>
      <c r="L1167" s="2">
        <v>20</v>
      </c>
      <c r="M1167" s="2">
        <v>5</v>
      </c>
      <c r="N1167" s="2">
        <v>2</v>
      </c>
      <c r="O1167" s="2">
        <v>40</v>
      </c>
      <c r="P1167" s="2">
        <v>3</v>
      </c>
      <c r="Q1167" s="2">
        <v>100</v>
      </c>
      <c r="R1167" s="2" t="s">
        <v>1657</v>
      </c>
      <c r="S1167" s="2" t="s">
        <v>1627</v>
      </c>
      <c r="T1167" s="2">
        <v>492</v>
      </c>
      <c r="U1167" s="2" t="s">
        <v>37</v>
      </c>
      <c r="V1167" s="2" t="s">
        <v>44</v>
      </c>
      <c r="W1167" s="2" t="s">
        <v>28</v>
      </c>
    </row>
    <row r="1168" spans="1:23" x14ac:dyDescent="0.3">
      <c r="A1168" s="2" t="s">
        <v>1127</v>
      </c>
      <c r="B1168" s="2" t="s">
        <v>30</v>
      </c>
      <c r="C1168" s="2" t="s">
        <v>41</v>
      </c>
      <c r="D1168" s="2" t="s">
        <v>24</v>
      </c>
      <c r="E1168" s="2" t="s">
        <v>43</v>
      </c>
      <c r="F1168" s="3">
        <v>44632</v>
      </c>
      <c r="G1168" s="2" t="s">
        <v>1631</v>
      </c>
      <c r="H1168" s="2" t="s">
        <v>1636</v>
      </c>
      <c r="I1168" s="2">
        <v>2022</v>
      </c>
      <c r="J1168" s="2" t="s">
        <v>1625</v>
      </c>
      <c r="K1168" s="2" t="s">
        <v>1632</v>
      </c>
      <c r="L1168" s="2">
        <v>24</v>
      </c>
      <c r="M1168" s="2">
        <v>5</v>
      </c>
      <c r="N1168" s="2">
        <v>2</v>
      </c>
      <c r="O1168" s="2">
        <v>48</v>
      </c>
      <c r="P1168" s="2">
        <v>3</v>
      </c>
      <c r="Q1168" s="2">
        <v>120</v>
      </c>
      <c r="R1168" s="2" t="s">
        <v>1656</v>
      </c>
      <c r="S1168" s="2" t="s">
        <v>1627</v>
      </c>
      <c r="T1168" s="2">
        <v>213</v>
      </c>
      <c r="U1168" s="2" t="s">
        <v>26</v>
      </c>
      <c r="V1168" s="2" t="s">
        <v>38</v>
      </c>
      <c r="W1168" s="2" t="s">
        <v>28</v>
      </c>
    </row>
    <row r="1169" spans="1:23" x14ac:dyDescent="0.3">
      <c r="A1169" s="2" t="s">
        <v>1128</v>
      </c>
      <c r="B1169" s="2" t="s">
        <v>40</v>
      </c>
      <c r="C1169" s="2" t="s">
        <v>68</v>
      </c>
      <c r="D1169" s="2" t="s">
        <v>42</v>
      </c>
      <c r="E1169" s="2" t="s">
        <v>36</v>
      </c>
      <c r="F1169" s="3">
        <v>44633</v>
      </c>
      <c r="G1169" s="2" t="s">
        <v>1633</v>
      </c>
      <c r="H1169" s="2" t="s">
        <v>1636</v>
      </c>
      <c r="I1169" s="2">
        <v>2022</v>
      </c>
      <c r="J1169" s="2" t="s">
        <v>1625</v>
      </c>
      <c r="K1169" s="2" t="s">
        <v>1632</v>
      </c>
      <c r="L1169" s="2">
        <v>42</v>
      </c>
      <c r="M1169" s="2">
        <v>15</v>
      </c>
      <c r="N1169" s="2">
        <v>5</v>
      </c>
      <c r="O1169" s="2">
        <v>210</v>
      </c>
      <c r="P1169" s="2">
        <v>10</v>
      </c>
      <c r="Q1169" s="2">
        <v>630</v>
      </c>
      <c r="R1169" s="2" t="s">
        <v>1656</v>
      </c>
      <c r="S1169" s="2" t="s">
        <v>1627</v>
      </c>
      <c r="T1169" s="2">
        <v>646</v>
      </c>
      <c r="U1169" s="2" t="s">
        <v>26</v>
      </c>
      <c r="V1169" s="2" t="s">
        <v>66</v>
      </c>
      <c r="W1169" s="2" t="s">
        <v>28</v>
      </c>
    </row>
    <row r="1170" spans="1:23" x14ac:dyDescent="0.3">
      <c r="A1170" s="2" t="s">
        <v>1129</v>
      </c>
      <c r="B1170" s="2" t="s">
        <v>40</v>
      </c>
      <c r="C1170" s="2" t="s">
        <v>74</v>
      </c>
      <c r="D1170" s="2" t="s">
        <v>42</v>
      </c>
      <c r="E1170" s="2" t="s">
        <v>25</v>
      </c>
      <c r="F1170" s="3">
        <v>44634</v>
      </c>
      <c r="G1170" s="2" t="s">
        <v>1634</v>
      </c>
      <c r="H1170" s="2" t="s">
        <v>1636</v>
      </c>
      <c r="I1170" s="2">
        <v>2022</v>
      </c>
      <c r="J1170" s="2" t="s">
        <v>1625</v>
      </c>
      <c r="K1170" s="2" t="s">
        <v>1626</v>
      </c>
      <c r="L1170" s="2">
        <v>18</v>
      </c>
      <c r="M1170" s="2">
        <v>15</v>
      </c>
      <c r="N1170" s="2">
        <v>5</v>
      </c>
      <c r="O1170" s="2">
        <v>90</v>
      </c>
      <c r="P1170" s="2">
        <v>10</v>
      </c>
      <c r="Q1170" s="2">
        <v>270</v>
      </c>
      <c r="R1170" s="2" t="s">
        <v>1657</v>
      </c>
      <c r="S1170" s="2" t="s">
        <v>1627</v>
      </c>
      <c r="T1170" s="2">
        <v>721</v>
      </c>
      <c r="U1170" s="2" t="s">
        <v>37</v>
      </c>
      <c r="V1170" s="2" t="s">
        <v>38</v>
      </c>
      <c r="W1170" s="2" t="s">
        <v>28</v>
      </c>
    </row>
    <row r="1171" spans="1:23" x14ac:dyDescent="0.3">
      <c r="A1171" s="2" t="s">
        <v>578</v>
      </c>
      <c r="B1171" s="2" t="s">
        <v>22</v>
      </c>
      <c r="C1171" s="2" t="s">
        <v>50</v>
      </c>
      <c r="D1171" s="2" t="s">
        <v>42</v>
      </c>
      <c r="E1171" s="2" t="s">
        <v>53</v>
      </c>
      <c r="F1171" s="3">
        <v>44635</v>
      </c>
      <c r="G1171" s="2" t="s">
        <v>1623</v>
      </c>
      <c r="H1171" s="2" t="s">
        <v>1636</v>
      </c>
      <c r="I1171" s="2">
        <v>2022</v>
      </c>
      <c r="J1171" s="2" t="s">
        <v>1625</v>
      </c>
      <c r="K1171" s="2" t="s">
        <v>1626</v>
      </c>
      <c r="L1171" s="2">
        <v>19</v>
      </c>
      <c r="M1171" s="2">
        <v>15</v>
      </c>
      <c r="N1171" s="2">
        <v>5</v>
      </c>
      <c r="O1171" s="2">
        <v>95</v>
      </c>
      <c r="P1171" s="2">
        <v>10</v>
      </c>
      <c r="Q1171" s="2">
        <v>285</v>
      </c>
      <c r="R1171" s="2" t="s">
        <v>1656</v>
      </c>
      <c r="S1171" s="2" t="s">
        <v>1627</v>
      </c>
      <c r="T1171" s="2">
        <v>925</v>
      </c>
      <c r="U1171" s="2" t="s">
        <v>26</v>
      </c>
      <c r="V1171" s="2" t="s">
        <v>66</v>
      </c>
      <c r="W1171" s="2" t="s">
        <v>45</v>
      </c>
    </row>
    <row r="1172" spans="1:23" x14ac:dyDescent="0.3">
      <c r="A1172" s="2" t="s">
        <v>1130</v>
      </c>
      <c r="B1172" s="2" t="s">
        <v>61</v>
      </c>
      <c r="C1172" s="2" t="s">
        <v>70</v>
      </c>
      <c r="D1172" s="2" t="s">
        <v>32</v>
      </c>
      <c r="E1172" s="2" t="s">
        <v>36</v>
      </c>
      <c r="F1172" s="3">
        <v>44636</v>
      </c>
      <c r="G1172" s="2" t="s">
        <v>1628</v>
      </c>
      <c r="H1172" s="2" t="s">
        <v>1636</v>
      </c>
      <c r="I1172" s="2">
        <v>2022</v>
      </c>
      <c r="J1172" s="2" t="s">
        <v>1625</v>
      </c>
      <c r="K1172" s="2" t="s">
        <v>1626</v>
      </c>
      <c r="L1172" s="2">
        <v>27</v>
      </c>
      <c r="M1172" s="2">
        <v>5</v>
      </c>
      <c r="N1172" s="2">
        <v>3</v>
      </c>
      <c r="O1172" s="2">
        <v>81</v>
      </c>
      <c r="P1172" s="2">
        <v>2</v>
      </c>
      <c r="Q1172" s="2">
        <v>135</v>
      </c>
      <c r="R1172" s="2" t="s">
        <v>1657</v>
      </c>
      <c r="S1172" s="2" t="s">
        <v>1627</v>
      </c>
      <c r="T1172" s="2">
        <v>838</v>
      </c>
      <c r="U1172" s="2" t="s">
        <v>37</v>
      </c>
      <c r="V1172" s="2" t="s">
        <v>66</v>
      </c>
      <c r="W1172" s="2" t="s">
        <v>28</v>
      </c>
    </row>
    <row r="1173" spans="1:23" x14ac:dyDescent="0.3">
      <c r="A1173" s="2" t="s">
        <v>1131</v>
      </c>
      <c r="B1173" s="2" t="s">
        <v>40</v>
      </c>
      <c r="C1173" s="2" t="s">
        <v>34</v>
      </c>
      <c r="D1173" s="2" t="s">
        <v>42</v>
      </c>
      <c r="E1173" s="2" t="s">
        <v>48</v>
      </c>
      <c r="F1173" s="3">
        <v>44637</v>
      </c>
      <c r="G1173" s="2" t="s">
        <v>1629</v>
      </c>
      <c r="H1173" s="2" t="s">
        <v>1636</v>
      </c>
      <c r="I1173" s="2">
        <v>2022</v>
      </c>
      <c r="J1173" s="2" t="s">
        <v>1625</v>
      </c>
      <c r="K1173" s="2" t="s">
        <v>1626</v>
      </c>
      <c r="L1173" s="2">
        <v>18</v>
      </c>
      <c r="M1173" s="2">
        <v>15</v>
      </c>
      <c r="N1173" s="2">
        <v>5</v>
      </c>
      <c r="O1173" s="2">
        <v>90</v>
      </c>
      <c r="P1173" s="2">
        <v>10</v>
      </c>
      <c r="Q1173" s="2">
        <v>270</v>
      </c>
      <c r="R1173" s="2" t="s">
        <v>1657</v>
      </c>
      <c r="S1173" s="2" t="s">
        <v>1627</v>
      </c>
      <c r="T1173" s="2">
        <v>421</v>
      </c>
      <c r="U1173" s="2" t="s">
        <v>37</v>
      </c>
      <c r="V1173" s="2" t="s">
        <v>66</v>
      </c>
      <c r="W1173" s="2" t="s">
        <v>28</v>
      </c>
    </row>
    <row r="1174" spans="1:23" x14ac:dyDescent="0.3">
      <c r="A1174" s="2" t="s">
        <v>1132</v>
      </c>
      <c r="B1174" s="2" t="s">
        <v>22</v>
      </c>
      <c r="C1174" s="2" t="s">
        <v>31</v>
      </c>
      <c r="D1174" s="2" t="s">
        <v>35</v>
      </c>
      <c r="E1174" s="2" t="s">
        <v>43</v>
      </c>
      <c r="F1174" s="3">
        <v>44638</v>
      </c>
      <c r="G1174" s="2" t="s">
        <v>1630</v>
      </c>
      <c r="H1174" s="2" t="s">
        <v>1636</v>
      </c>
      <c r="I1174" s="2">
        <v>2022</v>
      </c>
      <c r="J1174" s="2" t="s">
        <v>1625</v>
      </c>
      <c r="K1174" s="2" t="s">
        <v>1626</v>
      </c>
      <c r="L1174" s="2">
        <v>75</v>
      </c>
      <c r="M1174" s="2">
        <v>5</v>
      </c>
      <c r="N1174" s="2">
        <v>2</v>
      </c>
      <c r="O1174" s="2">
        <v>150</v>
      </c>
      <c r="P1174" s="2">
        <v>3</v>
      </c>
      <c r="Q1174" s="2">
        <v>375</v>
      </c>
      <c r="R1174" s="2" t="s">
        <v>1657</v>
      </c>
      <c r="S1174" s="2" t="s">
        <v>1627</v>
      </c>
      <c r="T1174" s="2">
        <v>510</v>
      </c>
      <c r="U1174" s="2" t="s">
        <v>26</v>
      </c>
      <c r="V1174" s="2" t="s">
        <v>44</v>
      </c>
      <c r="W1174" s="2" t="s">
        <v>59</v>
      </c>
    </row>
    <row r="1175" spans="1:23" x14ac:dyDescent="0.3">
      <c r="A1175" s="2" t="s">
        <v>1133</v>
      </c>
      <c r="B1175" s="2" t="s">
        <v>30</v>
      </c>
      <c r="C1175" s="2" t="s">
        <v>70</v>
      </c>
      <c r="D1175" s="2" t="s">
        <v>64</v>
      </c>
      <c r="E1175" s="2" t="s">
        <v>25</v>
      </c>
      <c r="F1175" s="3">
        <v>44639</v>
      </c>
      <c r="G1175" s="2" t="s">
        <v>1631</v>
      </c>
      <c r="H1175" s="2" t="s">
        <v>1636</v>
      </c>
      <c r="I1175" s="2">
        <v>2022</v>
      </c>
      <c r="J1175" s="2" t="s">
        <v>1625</v>
      </c>
      <c r="K1175" s="2" t="s">
        <v>1632</v>
      </c>
      <c r="L1175" s="2">
        <v>26</v>
      </c>
      <c r="M1175" s="2">
        <v>25</v>
      </c>
      <c r="N1175" s="2">
        <v>10</v>
      </c>
      <c r="O1175" s="2">
        <v>260</v>
      </c>
      <c r="P1175" s="2">
        <v>15</v>
      </c>
      <c r="Q1175" s="2">
        <v>650</v>
      </c>
      <c r="R1175" s="2" t="s">
        <v>1656</v>
      </c>
      <c r="S1175" s="2" t="s">
        <v>1627</v>
      </c>
      <c r="T1175" s="2">
        <v>738</v>
      </c>
      <c r="U1175" s="2" t="s">
        <v>37</v>
      </c>
      <c r="V1175" s="2" t="s">
        <v>38</v>
      </c>
      <c r="W1175" s="2" t="s">
        <v>28</v>
      </c>
    </row>
    <row r="1176" spans="1:23" x14ac:dyDescent="0.3">
      <c r="A1176" s="2" t="s">
        <v>1134</v>
      </c>
      <c r="B1176" s="2" t="s">
        <v>22</v>
      </c>
      <c r="C1176" s="2" t="s">
        <v>52</v>
      </c>
      <c r="D1176" s="2" t="s">
        <v>32</v>
      </c>
      <c r="E1176" s="2" t="s">
        <v>43</v>
      </c>
      <c r="F1176" s="3">
        <v>44640</v>
      </c>
      <c r="G1176" s="2" t="s">
        <v>1633</v>
      </c>
      <c r="H1176" s="2" t="s">
        <v>1636</v>
      </c>
      <c r="I1176" s="2">
        <v>2022</v>
      </c>
      <c r="J1176" s="2" t="s">
        <v>1625</v>
      </c>
      <c r="K1176" s="2" t="s">
        <v>1632</v>
      </c>
      <c r="L1176" s="2">
        <v>80</v>
      </c>
      <c r="M1176" s="2">
        <v>5</v>
      </c>
      <c r="N1176" s="2">
        <v>3</v>
      </c>
      <c r="O1176" s="2">
        <v>240</v>
      </c>
      <c r="P1176" s="2">
        <v>2</v>
      </c>
      <c r="Q1176" s="2">
        <v>400</v>
      </c>
      <c r="R1176" s="2" t="s">
        <v>1657</v>
      </c>
      <c r="S1176" s="2" t="s">
        <v>1627</v>
      </c>
      <c r="T1176" s="2">
        <v>969</v>
      </c>
      <c r="U1176" s="2" t="s">
        <v>26</v>
      </c>
      <c r="V1176" s="2" t="s">
        <v>27</v>
      </c>
      <c r="W1176" s="2" t="s">
        <v>28</v>
      </c>
    </row>
    <row r="1177" spans="1:23" x14ac:dyDescent="0.3">
      <c r="A1177" s="2" t="s">
        <v>1135</v>
      </c>
      <c r="B1177" s="2" t="s">
        <v>40</v>
      </c>
      <c r="C1177" s="2" t="s">
        <v>34</v>
      </c>
      <c r="D1177" s="2" t="s">
        <v>32</v>
      </c>
      <c r="E1177" s="2" t="s">
        <v>53</v>
      </c>
      <c r="F1177" s="3">
        <v>44641</v>
      </c>
      <c r="G1177" s="2" t="s">
        <v>1634</v>
      </c>
      <c r="H1177" s="2" t="s">
        <v>1636</v>
      </c>
      <c r="I1177" s="2">
        <v>2022</v>
      </c>
      <c r="J1177" s="2" t="s">
        <v>1625</v>
      </c>
      <c r="K1177" s="2" t="s">
        <v>1626</v>
      </c>
      <c r="L1177" s="2">
        <v>38</v>
      </c>
      <c r="M1177" s="2">
        <v>5</v>
      </c>
      <c r="N1177" s="2">
        <v>3</v>
      </c>
      <c r="O1177" s="2">
        <v>114</v>
      </c>
      <c r="P1177" s="2">
        <v>2</v>
      </c>
      <c r="Q1177" s="2">
        <v>190</v>
      </c>
      <c r="R1177" s="2" t="s">
        <v>1657</v>
      </c>
      <c r="S1177" s="2" t="s">
        <v>1627</v>
      </c>
      <c r="T1177" s="2">
        <v>450</v>
      </c>
      <c r="U1177" s="2" t="s">
        <v>26</v>
      </c>
      <c r="V1177" s="2" t="s">
        <v>27</v>
      </c>
      <c r="W1177" s="2" t="s">
        <v>28</v>
      </c>
    </row>
    <row r="1178" spans="1:23" x14ac:dyDescent="0.3">
      <c r="A1178" s="2" t="s">
        <v>1136</v>
      </c>
      <c r="B1178" s="2" t="s">
        <v>30</v>
      </c>
      <c r="C1178" s="2" t="s">
        <v>74</v>
      </c>
      <c r="D1178" s="2" t="s">
        <v>42</v>
      </c>
      <c r="E1178" s="2" t="s">
        <v>57</v>
      </c>
      <c r="F1178" s="3">
        <v>44642</v>
      </c>
      <c r="G1178" s="2" t="s">
        <v>1623</v>
      </c>
      <c r="H1178" s="2" t="s">
        <v>1636</v>
      </c>
      <c r="I1178" s="2">
        <v>2022</v>
      </c>
      <c r="J1178" s="2" t="s">
        <v>1625</v>
      </c>
      <c r="K1178" s="2" t="s">
        <v>1626</v>
      </c>
      <c r="L1178" s="2">
        <v>89</v>
      </c>
      <c r="M1178" s="2">
        <v>15</v>
      </c>
      <c r="N1178" s="2">
        <v>5</v>
      </c>
      <c r="O1178" s="2">
        <v>445</v>
      </c>
      <c r="P1178" s="2">
        <v>10</v>
      </c>
      <c r="Q1178" s="2">
        <v>1335</v>
      </c>
      <c r="R1178" s="2" t="s">
        <v>1656</v>
      </c>
      <c r="S1178" s="2" t="s">
        <v>1627</v>
      </c>
      <c r="T1178" s="2">
        <v>839</v>
      </c>
      <c r="U1178" s="2" t="s">
        <v>37</v>
      </c>
      <c r="V1178" s="2" t="s">
        <v>44</v>
      </c>
      <c r="W1178" s="2" t="s">
        <v>59</v>
      </c>
    </row>
    <row r="1179" spans="1:23" x14ac:dyDescent="0.3">
      <c r="A1179" s="2" t="s">
        <v>1137</v>
      </c>
      <c r="B1179" s="2" t="s">
        <v>30</v>
      </c>
      <c r="C1179" s="2" t="s">
        <v>74</v>
      </c>
      <c r="D1179" s="2" t="s">
        <v>35</v>
      </c>
      <c r="E1179" s="2" t="s">
        <v>25</v>
      </c>
      <c r="F1179" s="3">
        <v>44643</v>
      </c>
      <c r="G1179" s="2" t="s">
        <v>1628</v>
      </c>
      <c r="H1179" s="2" t="s">
        <v>1636</v>
      </c>
      <c r="I1179" s="2">
        <v>2022</v>
      </c>
      <c r="J1179" s="2" t="s">
        <v>1625</v>
      </c>
      <c r="K1179" s="2" t="s">
        <v>1626</v>
      </c>
      <c r="L1179" s="2">
        <v>65</v>
      </c>
      <c r="M1179" s="2">
        <v>5</v>
      </c>
      <c r="N1179" s="2">
        <v>2</v>
      </c>
      <c r="O1179" s="2">
        <v>130</v>
      </c>
      <c r="P1179" s="2">
        <v>3</v>
      </c>
      <c r="Q1179" s="2">
        <v>325</v>
      </c>
      <c r="R1179" s="2" t="s">
        <v>1657</v>
      </c>
      <c r="S1179" s="2" t="s">
        <v>1627</v>
      </c>
      <c r="T1179" s="2">
        <v>497</v>
      </c>
      <c r="U1179" s="2" t="s">
        <v>37</v>
      </c>
      <c r="V1179" s="2" t="s">
        <v>27</v>
      </c>
      <c r="W1179" s="2" t="s">
        <v>45</v>
      </c>
    </row>
    <row r="1180" spans="1:23" x14ac:dyDescent="0.3">
      <c r="A1180" s="2" t="s">
        <v>1138</v>
      </c>
      <c r="B1180" s="2" t="s">
        <v>30</v>
      </c>
      <c r="C1180" s="2" t="s">
        <v>52</v>
      </c>
      <c r="D1180" s="2" t="s">
        <v>56</v>
      </c>
      <c r="E1180" s="2" t="s">
        <v>57</v>
      </c>
      <c r="F1180" s="3">
        <v>44644</v>
      </c>
      <c r="G1180" s="2" t="s">
        <v>1629</v>
      </c>
      <c r="H1180" s="2" t="s">
        <v>1636</v>
      </c>
      <c r="I1180" s="2">
        <v>2022</v>
      </c>
      <c r="J1180" s="2" t="s">
        <v>1625</v>
      </c>
      <c r="K1180" s="2" t="s">
        <v>1626</v>
      </c>
      <c r="L1180" s="2">
        <v>20</v>
      </c>
      <c r="M1180" s="2">
        <v>10</v>
      </c>
      <c r="N1180" s="2">
        <v>4</v>
      </c>
      <c r="O1180" s="2">
        <v>80</v>
      </c>
      <c r="P1180" s="2">
        <v>6</v>
      </c>
      <c r="Q1180" s="2">
        <v>200</v>
      </c>
      <c r="R1180" s="2" t="s">
        <v>1657</v>
      </c>
      <c r="S1180" s="2" t="s">
        <v>1627</v>
      </c>
      <c r="T1180" s="2">
        <v>911</v>
      </c>
      <c r="U1180" s="2" t="s">
        <v>37</v>
      </c>
      <c r="V1180" s="2" t="s">
        <v>27</v>
      </c>
      <c r="W1180" s="2" t="s">
        <v>28</v>
      </c>
    </row>
    <row r="1181" spans="1:23" x14ac:dyDescent="0.3">
      <c r="A1181" s="2" t="s">
        <v>1139</v>
      </c>
      <c r="B1181" s="2" t="s">
        <v>40</v>
      </c>
      <c r="C1181" s="2" t="s">
        <v>41</v>
      </c>
      <c r="D1181" s="2" t="s">
        <v>56</v>
      </c>
      <c r="E1181" s="2" t="s">
        <v>48</v>
      </c>
      <c r="F1181" s="3">
        <v>44645</v>
      </c>
      <c r="G1181" s="2" t="s">
        <v>1630</v>
      </c>
      <c r="H1181" s="2" t="s">
        <v>1636</v>
      </c>
      <c r="I1181" s="2">
        <v>2022</v>
      </c>
      <c r="J1181" s="2" t="s">
        <v>1625</v>
      </c>
      <c r="K1181" s="2" t="s">
        <v>1626</v>
      </c>
      <c r="L1181" s="2">
        <v>16</v>
      </c>
      <c r="M1181" s="2">
        <v>10</v>
      </c>
      <c r="N1181" s="2">
        <v>4</v>
      </c>
      <c r="O1181" s="2">
        <v>64</v>
      </c>
      <c r="P1181" s="2">
        <v>6</v>
      </c>
      <c r="Q1181" s="2">
        <v>160</v>
      </c>
      <c r="R1181" s="2" t="s">
        <v>1657</v>
      </c>
      <c r="S1181" s="2" t="s">
        <v>1627</v>
      </c>
      <c r="T1181" s="2">
        <v>26</v>
      </c>
      <c r="U1181" s="2" t="s">
        <v>26</v>
      </c>
      <c r="V1181" s="2" t="s">
        <v>27</v>
      </c>
      <c r="W1181" s="2" t="s">
        <v>59</v>
      </c>
    </row>
    <row r="1182" spans="1:23" x14ac:dyDescent="0.3">
      <c r="A1182" s="2" t="s">
        <v>1140</v>
      </c>
      <c r="B1182" s="2" t="s">
        <v>30</v>
      </c>
      <c r="C1182" s="2" t="s">
        <v>74</v>
      </c>
      <c r="D1182" s="2" t="s">
        <v>47</v>
      </c>
      <c r="E1182" s="2" t="s">
        <v>25</v>
      </c>
      <c r="F1182" s="3">
        <v>44646</v>
      </c>
      <c r="G1182" s="2" t="s">
        <v>1631</v>
      </c>
      <c r="H1182" s="2" t="s">
        <v>1636</v>
      </c>
      <c r="I1182" s="2">
        <v>2022</v>
      </c>
      <c r="J1182" s="2" t="s">
        <v>1625</v>
      </c>
      <c r="K1182" s="2" t="s">
        <v>1632</v>
      </c>
      <c r="L1182" s="2">
        <v>16</v>
      </c>
      <c r="M1182" s="2">
        <v>40</v>
      </c>
      <c r="N1182" s="2">
        <v>7</v>
      </c>
      <c r="O1182" s="2">
        <v>112</v>
      </c>
      <c r="P1182" s="2">
        <v>33</v>
      </c>
      <c r="Q1182" s="2">
        <v>640</v>
      </c>
      <c r="R1182" s="2" t="s">
        <v>1657</v>
      </c>
      <c r="S1182" s="2" t="s">
        <v>1627</v>
      </c>
      <c r="T1182" s="2">
        <v>190</v>
      </c>
      <c r="U1182" s="2" t="s">
        <v>26</v>
      </c>
      <c r="V1182" s="2" t="s">
        <v>38</v>
      </c>
      <c r="W1182" s="2" t="s">
        <v>59</v>
      </c>
    </row>
    <row r="1183" spans="1:23" x14ac:dyDescent="0.3">
      <c r="A1183" s="2" t="s">
        <v>1141</v>
      </c>
      <c r="B1183" s="2" t="s">
        <v>61</v>
      </c>
      <c r="C1183" s="2" t="s">
        <v>34</v>
      </c>
      <c r="D1183" s="2" t="s">
        <v>47</v>
      </c>
      <c r="E1183" s="2" t="s">
        <v>48</v>
      </c>
      <c r="F1183" s="3">
        <v>44647</v>
      </c>
      <c r="G1183" s="2" t="s">
        <v>1633</v>
      </c>
      <c r="H1183" s="2" t="s">
        <v>1636</v>
      </c>
      <c r="I1183" s="2">
        <v>2022</v>
      </c>
      <c r="J1183" s="2" t="s">
        <v>1625</v>
      </c>
      <c r="K1183" s="2" t="s">
        <v>1632</v>
      </c>
      <c r="L1183" s="2">
        <v>11</v>
      </c>
      <c r="M1183" s="2">
        <v>40</v>
      </c>
      <c r="N1183" s="2">
        <v>7</v>
      </c>
      <c r="O1183" s="2">
        <v>77</v>
      </c>
      <c r="P1183" s="2">
        <v>33</v>
      </c>
      <c r="Q1183" s="2">
        <v>440</v>
      </c>
      <c r="R1183" s="2" t="s">
        <v>1656</v>
      </c>
      <c r="S1183" s="2" t="s">
        <v>1627</v>
      </c>
      <c r="T1183" s="2">
        <v>545</v>
      </c>
      <c r="U1183" s="2" t="s">
        <v>37</v>
      </c>
      <c r="V1183" s="2" t="s">
        <v>44</v>
      </c>
      <c r="W1183" s="2" t="s">
        <v>28</v>
      </c>
    </row>
    <row r="1184" spans="1:23" x14ac:dyDescent="0.3">
      <c r="A1184" s="2" t="s">
        <v>1067</v>
      </c>
      <c r="B1184" s="2" t="s">
        <v>61</v>
      </c>
      <c r="C1184" s="2" t="s">
        <v>74</v>
      </c>
      <c r="D1184" s="2" t="s">
        <v>47</v>
      </c>
      <c r="E1184" s="2" t="s">
        <v>53</v>
      </c>
      <c r="F1184" s="3">
        <v>44648</v>
      </c>
      <c r="G1184" s="2" t="s">
        <v>1634</v>
      </c>
      <c r="H1184" s="2" t="s">
        <v>1636</v>
      </c>
      <c r="I1184" s="2">
        <v>2022</v>
      </c>
      <c r="J1184" s="2" t="s">
        <v>1625</v>
      </c>
      <c r="K1184" s="2" t="s">
        <v>1626</v>
      </c>
      <c r="L1184" s="2">
        <v>22</v>
      </c>
      <c r="M1184" s="2">
        <v>40</v>
      </c>
      <c r="N1184" s="2">
        <v>7</v>
      </c>
      <c r="O1184" s="2">
        <v>154</v>
      </c>
      <c r="P1184" s="2">
        <v>33</v>
      </c>
      <c r="Q1184" s="2">
        <v>880</v>
      </c>
      <c r="R1184" s="2" t="s">
        <v>1656</v>
      </c>
      <c r="S1184" s="2" t="s">
        <v>1627</v>
      </c>
      <c r="T1184" s="2">
        <v>626</v>
      </c>
      <c r="U1184" s="2" t="s">
        <v>26</v>
      </c>
      <c r="V1184" s="2" t="s">
        <v>66</v>
      </c>
      <c r="W1184" s="2" t="s">
        <v>59</v>
      </c>
    </row>
    <row r="1185" spans="1:23" x14ac:dyDescent="0.3">
      <c r="A1185" s="2" t="s">
        <v>1142</v>
      </c>
      <c r="B1185" s="2" t="s">
        <v>22</v>
      </c>
      <c r="C1185" s="2" t="s">
        <v>34</v>
      </c>
      <c r="D1185" s="2" t="s">
        <v>32</v>
      </c>
      <c r="E1185" s="2" t="s">
        <v>25</v>
      </c>
      <c r="F1185" s="3">
        <v>44649</v>
      </c>
      <c r="G1185" s="2" t="s">
        <v>1623</v>
      </c>
      <c r="H1185" s="2" t="s">
        <v>1636</v>
      </c>
      <c r="I1185" s="2">
        <v>2022</v>
      </c>
      <c r="J1185" s="2" t="s">
        <v>1625</v>
      </c>
      <c r="K1185" s="2" t="s">
        <v>1626</v>
      </c>
      <c r="L1185" s="2">
        <v>29</v>
      </c>
      <c r="M1185" s="2">
        <v>5</v>
      </c>
      <c r="N1185" s="2">
        <v>3</v>
      </c>
      <c r="O1185" s="2">
        <v>87</v>
      </c>
      <c r="P1185" s="2">
        <v>2</v>
      </c>
      <c r="Q1185" s="2">
        <v>145</v>
      </c>
      <c r="R1185" s="2" t="s">
        <v>1657</v>
      </c>
      <c r="S1185" s="2" t="s">
        <v>1627</v>
      </c>
      <c r="T1185" s="2">
        <v>82</v>
      </c>
      <c r="U1185" s="2" t="s">
        <v>26</v>
      </c>
      <c r="V1185" s="2" t="s">
        <v>27</v>
      </c>
      <c r="W1185" s="2" t="s">
        <v>59</v>
      </c>
    </row>
    <row r="1186" spans="1:23" x14ac:dyDescent="0.3">
      <c r="A1186" s="2" t="s">
        <v>1143</v>
      </c>
      <c r="B1186" s="2" t="s">
        <v>22</v>
      </c>
      <c r="C1186" s="2" t="s">
        <v>68</v>
      </c>
      <c r="D1186" s="2" t="s">
        <v>47</v>
      </c>
      <c r="E1186" s="2" t="s">
        <v>43</v>
      </c>
      <c r="F1186" s="3">
        <v>44650</v>
      </c>
      <c r="G1186" s="2" t="s">
        <v>1628</v>
      </c>
      <c r="H1186" s="2" t="s">
        <v>1636</v>
      </c>
      <c r="I1186" s="2">
        <v>2022</v>
      </c>
      <c r="J1186" s="2" t="s">
        <v>1625</v>
      </c>
      <c r="K1186" s="2" t="s">
        <v>1626</v>
      </c>
      <c r="L1186" s="2">
        <v>86</v>
      </c>
      <c r="M1186" s="2">
        <v>40</v>
      </c>
      <c r="N1186" s="2">
        <v>7</v>
      </c>
      <c r="O1186" s="2">
        <v>602</v>
      </c>
      <c r="P1186" s="2">
        <v>33</v>
      </c>
      <c r="Q1186" s="2">
        <v>3440</v>
      </c>
      <c r="R1186" s="2" t="s">
        <v>1657</v>
      </c>
      <c r="S1186" s="2" t="s">
        <v>1627</v>
      </c>
      <c r="T1186" s="2">
        <v>105</v>
      </c>
      <c r="U1186" s="2" t="s">
        <v>26</v>
      </c>
      <c r="V1186" s="2" t="s">
        <v>27</v>
      </c>
      <c r="W1186" s="2" t="s">
        <v>28</v>
      </c>
    </row>
    <row r="1187" spans="1:23" x14ac:dyDescent="0.3">
      <c r="A1187" s="2" t="s">
        <v>1144</v>
      </c>
      <c r="B1187" s="2" t="s">
        <v>22</v>
      </c>
      <c r="C1187" s="2" t="s">
        <v>74</v>
      </c>
      <c r="D1187" s="2" t="s">
        <v>56</v>
      </c>
      <c r="E1187" s="2" t="s">
        <v>57</v>
      </c>
      <c r="F1187" s="3">
        <v>44651</v>
      </c>
      <c r="G1187" s="2" t="s">
        <v>1629</v>
      </c>
      <c r="H1187" s="2" t="s">
        <v>1636</v>
      </c>
      <c r="I1187" s="2">
        <v>2022</v>
      </c>
      <c r="J1187" s="2" t="s">
        <v>1625</v>
      </c>
      <c r="K1187" s="2" t="s">
        <v>1626</v>
      </c>
      <c r="L1187" s="2">
        <v>57</v>
      </c>
      <c r="M1187" s="2">
        <v>10</v>
      </c>
      <c r="N1187" s="2">
        <v>4</v>
      </c>
      <c r="O1187" s="2">
        <v>228</v>
      </c>
      <c r="P1187" s="2">
        <v>6</v>
      </c>
      <c r="Q1187" s="2">
        <v>570</v>
      </c>
      <c r="R1187" s="2" t="s">
        <v>1656</v>
      </c>
      <c r="S1187" s="2" t="s">
        <v>1627</v>
      </c>
      <c r="T1187" s="2">
        <v>684</v>
      </c>
      <c r="U1187" s="2" t="s">
        <v>26</v>
      </c>
      <c r="V1187" s="2" t="s">
        <v>66</v>
      </c>
      <c r="W1187" s="2" t="s">
        <v>45</v>
      </c>
    </row>
    <row r="1188" spans="1:23" x14ac:dyDescent="0.3">
      <c r="A1188" s="2" t="s">
        <v>1145</v>
      </c>
      <c r="B1188" s="2" t="s">
        <v>40</v>
      </c>
      <c r="C1188" s="2" t="s">
        <v>74</v>
      </c>
      <c r="D1188" s="2" t="s">
        <v>64</v>
      </c>
      <c r="E1188" s="2" t="s">
        <v>57</v>
      </c>
      <c r="F1188" s="3">
        <v>44652</v>
      </c>
      <c r="G1188" s="2" t="s">
        <v>1630</v>
      </c>
      <c r="H1188" s="2" t="s">
        <v>1637</v>
      </c>
      <c r="I1188" s="2">
        <v>2022</v>
      </c>
      <c r="J1188" s="2" t="s">
        <v>1638</v>
      </c>
      <c r="K1188" s="2" t="s">
        <v>1626</v>
      </c>
      <c r="L1188" s="2">
        <v>97</v>
      </c>
      <c r="M1188" s="2">
        <v>25</v>
      </c>
      <c r="N1188" s="2">
        <v>10</v>
      </c>
      <c r="O1188" s="2">
        <v>970</v>
      </c>
      <c r="P1188" s="2">
        <v>15</v>
      </c>
      <c r="Q1188" s="2">
        <v>2425</v>
      </c>
      <c r="R1188" s="2" t="s">
        <v>1657</v>
      </c>
      <c r="S1188" s="2" t="s">
        <v>1627</v>
      </c>
      <c r="T1188" s="2">
        <v>183</v>
      </c>
      <c r="U1188" s="2" t="s">
        <v>26</v>
      </c>
      <c r="V1188" s="2" t="s">
        <v>44</v>
      </c>
      <c r="W1188" s="2" t="s">
        <v>45</v>
      </c>
    </row>
    <row r="1189" spans="1:23" x14ac:dyDescent="0.3">
      <c r="A1189" s="2" t="s">
        <v>1146</v>
      </c>
      <c r="B1189" s="2" t="s">
        <v>61</v>
      </c>
      <c r="C1189" s="2" t="s">
        <v>70</v>
      </c>
      <c r="D1189" s="2" t="s">
        <v>32</v>
      </c>
      <c r="E1189" s="2" t="s">
        <v>36</v>
      </c>
      <c r="F1189" s="3">
        <v>44653</v>
      </c>
      <c r="G1189" s="2" t="s">
        <v>1631</v>
      </c>
      <c r="H1189" s="2" t="s">
        <v>1637</v>
      </c>
      <c r="I1189" s="2">
        <v>2022</v>
      </c>
      <c r="J1189" s="2" t="s">
        <v>1638</v>
      </c>
      <c r="K1189" s="2" t="s">
        <v>1632</v>
      </c>
      <c r="L1189" s="2">
        <v>96</v>
      </c>
      <c r="M1189" s="2">
        <v>5</v>
      </c>
      <c r="N1189" s="2">
        <v>3</v>
      </c>
      <c r="O1189" s="2">
        <v>288</v>
      </c>
      <c r="P1189" s="2">
        <v>2</v>
      </c>
      <c r="Q1189" s="2">
        <v>480</v>
      </c>
      <c r="R1189" s="2" t="s">
        <v>1657</v>
      </c>
      <c r="S1189" s="2" t="s">
        <v>1627</v>
      </c>
      <c r="T1189" s="2">
        <v>99</v>
      </c>
      <c r="U1189" s="2" t="s">
        <v>37</v>
      </c>
      <c r="V1189" s="2" t="s">
        <v>27</v>
      </c>
      <c r="W1189" s="2" t="s">
        <v>28</v>
      </c>
    </row>
    <row r="1190" spans="1:23" x14ac:dyDescent="0.3">
      <c r="A1190" s="2" t="s">
        <v>1147</v>
      </c>
      <c r="B1190" s="2" t="s">
        <v>40</v>
      </c>
      <c r="C1190" s="2" t="s">
        <v>34</v>
      </c>
      <c r="D1190" s="2" t="s">
        <v>35</v>
      </c>
      <c r="E1190" s="2" t="s">
        <v>57</v>
      </c>
      <c r="F1190" s="3">
        <v>44654</v>
      </c>
      <c r="G1190" s="2" t="s">
        <v>1633</v>
      </c>
      <c r="H1190" s="2" t="s">
        <v>1637</v>
      </c>
      <c r="I1190" s="2">
        <v>2022</v>
      </c>
      <c r="J1190" s="2" t="s">
        <v>1638</v>
      </c>
      <c r="K1190" s="2" t="s">
        <v>1632</v>
      </c>
      <c r="L1190" s="2">
        <v>97</v>
      </c>
      <c r="M1190" s="2">
        <v>5</v>
      </c>
      <c r="N1190" s="2">
        <v>2</v>
      </c>
      <c r="O1190" s="2">
        <v>194</v>
      </c>
      <c r="P1190" s="2">
        <v>3</v>
      </c>
      <c r="Q1190" s="2">
        <v>485</v>
      </c>
      <c r="R1190" s="2" t="s">
        <v>1657</v>
      </c>
      <c r="S1190" s="2" t="s">
        <v>1627</v>
      </c>
      <c r="T1190" s="2">
        <v>937</v>
      </c>
      <c r="U1190" s="2" t="s">
        <v>26</v>
      </c>
      <c r="V1190" s="2" t="s">
        <v>66</v>
      </c>
      <c r="W1190" s="2" t="s">
        <v>28</v>
      </c>
    </row>
    <row r="1191" spans="1:23" x14ac:dyDescent="0.3">
      <c r="A1191" s="2" t="s">
        <v>1148</v>
      </c>
      <c r="B1191" s="2" t="s">
        <v>61</v>
      </c>
      <c r="C1191" s="2" t="s">
        <v>41</v>
      </c>
      <c r="D1191" s="2" t="s">
        <v>24</v>
      </c>
      <c r="E1191" s="2" t="s">
        <v>36</v>
      </c>
      <c r="F1191" s="3">
        <v>44655</v>
      </c>
      <c r="G1191" s="2" t="s">
        <v>1634</v>
      </c>
      <c r="H1191" s="2" t="s">
        <v>1637</v>
      </c>
      <c r="I1191" s="2">
        <v>2022</v>
      </c>
      <c r="J1191" s="2" t="s">
        <v>1638</v>
      </c>
      <c r="K1191" s="2" t="s">
        <v>1626</v>
      </c>
      <c r="L1191" s="2">
        <v>44</v>
      </c>
      <c r="M1191" s="2">
        <v>5</v>
      </c>
      <c r="N1191" s="2">
        <v>2</v>
      </c>
      <c r="O1191" s="2">
        <v>88</v>
      </c>
      <c r="P1191" s="2">
        <v>3</v>
      </c>
      <c r="Q1191" s="2">
        <v>220</v>
      </c>
      <c r="R1191" s="2" t="s">
        <v>1656</v>
      </c>
      <c r="S1191" s="2" t="s">
        <v>1627</v>
      </c>
      <c r="T1191" s="2">
        <v>905</v>
      </c>
      <c r="U1191" s="2" t="s">
        <v>37</v>
      </c>
      <c r="V1191" s="2" t="s">
        <v>27</v>
      </c>
      <c r="W1191" s="2" t="s">
        <v>59</v>
      </c>
    </row>
    <row r="1192" spans="1:23" x14ac:dyDescent="0.3">
      <c r="A1192" s="2" t="s">
        <v>1149</v>
      </c>
      <c r="B1192" s="2" t="s">
        <v>40</v>
      </c>
      <c r="C1192" s="2" t="s">
        <v>41</v>
      </c>
      <c r="D1192" s="2" t="s">
        <v>24</v>
      </c>
      <c r="E1192" s="2" t="s">
        <v>57</v>
      </c>
      <c r="F1192" s="3">
        <v>44656</v>
      </c>
      <c r="G1192" s="2" t="s">
        <v>1623</v>
      </c>
      <c r="H1192" s="2" t="s">
        <v>1637</v>
      </c>
      <c r="I1192" s="2">
        <v>2022</v>
      </c>
      <c r="J1192" s="2" t="s">
        <v>1638</v>
      </c>
      <c r="K1192" s="2" t="s">
        <v>1626</v>
      </c>
      <c r="L1192" s="2">
        <v>90</v>
      </c>
      <c r="M1192" s="2">
        <v>5</v>
      </c>
      <c r="N1192" s="2">
        <v>2</v>
      </c>
      <c r="O1192" s="2">
        <v>180</v>
      </c>
      <c r="P1192" s="2">
        <v>3</v>
      </c>
      <c r="Q1192" s="2">
        <v>450</v>
      </c>
      <c r="R1192" s="2" t="s">
        <v>1656</v>
      </c>
      <c r="S1192" s="2" t="s">
        <v>1627</v>
      </c>
      <c r="T1192" s="2">
        <v>635</v>
      </c>
      <c r="U1192" s="2" t="s">
        <v>26</v>
      </c>
      <c r="V1192" s="2" t="s">
        <v>44</v>
      </c>
      <c r="W1192" s="2" t="s">
        <v>59</v>
      </c>
    </row>
    <row r="1193" spans="1:23" x14ac:dyDescent="0.3">
      <c r="A1193" s="2" t="s">
        <v>1150</v>
      </c>
      <c r="B1193" s="2" t="s">
        <v>30</v>
      </c>
      <c r="C1193" s="2" t="s">
        <v>52</v>
      </c>
      <c r="D1193" s="2" t="s">
        <v>32</v>
      </c>
      <c r="E1193" s="2" t="s">
        <v>43</v>
      </c>
      <c r="F1193" s="3">
        <v>44657</v>
      </c>
      <c r="G1193" s="2" t="s">
        <v>1628</v>
      </c>
      <c r="H1193" s="2" t="s">
        <v>1637</v>
      </c>
      <c r="I1193" s="2">
        <v>2022</v>
      </c>
      <c r="J1193" s="2" t="s">
        <v>1638</v>
      </c>
      <c r="K1193" s="2" t="s">
        <v>1626</v>
      </c>
      <c r="L1193" s="2">
        <v>90</v>
      </c>
      <c r="M1193" s="2">
        <v>5</v>
      </c>
      <c r="N1193" s="2">
        <v>3</v>
      </c>
      <c r="O1193" s="2">
        <v>270</v>
      </c>
      <c r="P1193" s="2">
        <v>2</v>
      </c>
      <c r="Q1193" s="2">
        <v>450</v>
      </c>
      <c r="R1193" s="2" t="s">
        <v>1656</v>
      </c>
      <c r="S1193" s="2" t="s">
        <v>1627</v>
      </c>
      <c r="T1193" s="2">
        <v>249</v>
      </c>
      <c r="U1193" s="2" t="s">
        <v>26</v>
      </c>
      <c r="V1193" s="2" t="s">
        <v>66</v>
      </c>
      <c r="W1193" s="2" t="s">
        <v>28</v>
      </c>
    </row>
    <row r="1194" spans="1:23" x14ac:dyDescent="0.3">
      <c r="A1194" s="2" t="s">
        <v>1151</v>
      </c>
      <c r="B1194" s="2" t="s">
        <v>61</v>
      </c>
      <c r="C1194" s="2" t="s">
        <v>68</v>
      </c>
      <c r="D1194" s="2" t="s">
        <v>32</v>
      </c>
      <c r="E1194" s="2" t="s">
        <v>36</v>
      </c>
      <c r="F1194" s="3">
        <v>44658</v>
      </c>
      <c r="G1194" s="2" t="s">
        <v>1629</v>
      </c>
      <c r="H1194" s="2" t="s">
        <v>1637</v>
      </c>
      <c r="I1194" s="2">
        <v>2022</v>
      </c>
      <c r="J1194" s="2" t="s">
        <v>1638</v>
      </c>
      <c r="K1194" s="2" t="s">
        <v>1626</v>
      </c>
      <c r="L1194" s="2">
        <v>44</v>
      </c>
      <c r="M1194" s="2">
        <v>5</v>
      </c>
      <c r="N1194" s="2">
        <v>3</v>
      </c>
      <c r="O1194" s="2">
        <v>132</v>
      </c>
      <c r="P1194" s="2">
        <v>2</v>
      </c>
      <c r="Q1194" s="2">
        <v>220</v>
      </c>
      <c r="R1194" s="2" t="s">
        <v>1656</v>
      </c>
      <c r="S1194" s="2" t="s">
        <v>1627</v>
      </c>
      <c r="T1194" s="2">
        <v>261</v>
      </c>
      <c r="U1194" s="2" t="s">
        <v>37</v>
      </c>
      <c r="V1194" s="2" t="s">
        <v>44</v>
      </c>
      <c r="W1194" s="2" t="s">
        <v>28</v>
      </c>
    </row>
    <row r="1195" spans="1:23" x14ac:dyDescent="0.3">
      <c r="A1195" s="2" t="s">
        <v>1152</v>
      </c>
      <c r="B1195" s="2" t="s">
        <v>61</v>
      </c>
      <c r="C1195" s="2" t="s">
        <v>68</v>
      </c>
      <c r="D1195" s="2" t="s">
        <v>24</v>
      </c>
      <c r="E1195" s="2" t="s">
        <v>36</v>
      </c>
      <c r="F1195" s="3">
        <v>44659</v>
      </c>
      <c r="G1195" s="2" t="s">
        <v>1630</v>
      </c>
      <c r="H1195" s="2" t="s">
        <v>1637</v>
      </c>
      <c r="I1195" s="2">
        <v>2022</v>
      </c>
      <c r="J1195" s="2" t="s">
        <v>1638</v>
      </c>
      <c r="K1195" s="2" t="s">
        <v>1626</v>
      </c>
      <c r="L1195" s="2">
        <v>11</v>
      </c>
      <c r="M1195" s="2">
        <v>5</v>
      </c>
      <c r="N1195" s="2">
        <v>2</v>
      </c>
      <c r="O1195" s="2">
        <v>22</v>
      </c>
      <c r="P1195" s="2">
        <v>3</v>
      </c>
      <c r="Q1195" s="2">
        <v>55</v>
      </c>
      <c r="R1195" s="2" t="s">
        <v>1657</v>
      </c>
      <c r="S1195" s="2" t="s">
        <v>1627</v>
      </c>
      <c r="T1195" s="2">
        <v>96</v>
      </c>
      <c r="U1195" s="2" t="s">
        <v>26</v>
      </c>
      <c r="V1195" s="2" t="s">
        <v>66</v>
      </c>
      <c r="W1195" s="2" t="s">
        <v>59</v>
      </c>
    </row>
    <row r="1196" spans="1:23" x14ac:dyDescent="0.3">
      <c r="A1196" s="2" t="s">
        <v>1153</v>
      </c>
      <c r="B1196" s="2" t="s">
        <v>22</v>
      </c>
      <c r="C1196" s="2" t="s">
        <v>50</v>
      </c>
      <c r="D1196" s="2" t="s">
        <v>56</v>
      </c>
      <c r="E1196" s="2" t="s">
        <v>25</v>
      </c>
      <c r="F1196" s="3">
        <v>44660</v>
      </c>
      <c r="G1196" s="2" t="s">
        <v>1631</v>
      </c>
      <c r="H1196" s="2" t="s">
        <v>1637</v>
      </c>
      <c r="I1196" s="2">
        <v>2022</v>
      </c>
      <c r="J1196" s="2" t="s">
        <v>1638</v>
      </c>
      <c r="K1196" s="2" t="s">
        <v>1632</v>
      </c>
      <c r="L1196" s="2">
        <v>48</v>
      </c>
      <c r="M1196" s="2">
        <v>10</v>
      </c>
      <c r="N1196" s="2">
        <v>4</v>
      </c>
      <c r="O1196" s="2">
        <v>192</v>
      </c>
      <c r="P1196" s="2">
        <v>6</v>
      </c>
      <c r="Q1196" s="2">
        <v>480</v>
      </c>
      <c r="R1196" s="2" t="s">
        <v>1656</v>
      </c>
      <c r="S1196" s="2" t="s">
        <v>1627</v>
      </c>
      <c r="T1196" s="2">
        <v>174</v>
      </c>
      <c r="U1196" s="2" t="s">
        <v>26</v>
      </c>
      <c r="V1196" s="2" t="s">
        <v>44</v>
      </c>
      <c r="W1196" s="2" t="s">
        <v>28</v>
      </c>
    </row>
    <row r="1197" spans="1:23" x14ac:dyDescent="0.3">
      <c r="A1197" s="2" t="s">
        <v>822</v>
      </c>
      <c r="B1197" s="2" t="s">
        <v>30</v>
      </c>
      <c r="C1197" s="2" t="s">
        <v>74</v>
      </c>
      <c r="D1197" s="2" t="s">
        <v>32</v>
      </c>
      <c r="E1197" s="2" t="s">
        <v>36</v>
      </c>
      <c r="F1197" s="3">
        <v>44661</v>
      </c>
      <c r="G1197" s="2" t="s">
        <v>1633</v>
      </c>
      <c r="H1197" s="2" t="s">
        <v>1637</v>
      </c>
      <c r="I1197" s="2">
        <v>2022</v>
      </c>
      <c r="J1197" s="2" t="s">
        <v>1638</v>
      </c>
      <c r="K1197" s="2" t="s">
        <v>1632</v>
      </c>
      <c r="L1197" s="2">
        <v>69</v>
      </c>
      <c r="M1197" s="2">
        <v>5</v>
      </c>
      <c r="N1197" s="2">
        <v>3</v>
      </c>
      <c r="O1197" s="2">
        <v>207</v>
      </c>
      <c r="P1197" s="2">
        <v>2</v>
      </c>
      <c r="Q1197" s="2">
        <v>345</v>
      </c>
      <c r="R1197" s="2" t="s">
        <v>1656</v>
      </c>
      <c r="S1197" s="2" t="s">
        <v>1627</v>
      </c>
      <c r="T1197" s="2">
        <v>974</v>
      </c>
      <c r="U1197" s="2" t="s">
        <v>37</v>
      </c>
      <c r="V1197" s="2" t="s">
        <v>44</v>
      </c>
      <c r="W1197" s="2" t="s">
        <v>59</v>
      </c>
    </row>
    <row r="1198" spans="1:23" x14ac:dyDescent="0.3">
      <c r="A1198" s="2" t="s">
        <v>1154</v>
      </c>
      <c r="B1198" s="2" t="s">
        <v>22</v>
      </c>
      <c r="C1198" s="2" t="s">
        <v>74</v>
      </c>
      <c r="D1198" s="2" t="s">
        <v>42</v>
      </c>
      <c r="E1198" s="2" t="s">
        <v>36</v>
      </c>
      <c r="F1198" s="3">
        <v>44662</v>
      </c>
      <c r="G1198" s="2" t="s">
        <v>1634</v>
      </c>
      <c r="H1198" s="2" t="s">
        <v>1637</v>
      </c>
      <c r="I1198" s="2">
        <v>2022</v>
      </c>
      <c r="J1198" s="2" t="s">
        <v>1638</v>
      </c>
      <c r="K1198" s="2" t="s">
        <v>1626</v>
      </c>
      <c r="L1198" s="2">
        <v>48</v>
      </c>
      <c r="M1198" s="2">
        <v>15</v>
      </c>
      <c r="N1198" s="2">
        <v>5</v>
      </c>
      <c r="O1198" s="2">
        <v>240</v>
      </c>
      <c r="P1198" s="2">
        <v>10</v>
      </c>
      <c r="Q1198" s="2">
        <v>720</v>
      </c>
      <c r="R1198" s="2" t="s">
        <v>1657</v>
      </c>
      <c r="S1198" s="2" t="s">
        <v>1627</v>
      </c>
      <c r="T1198" s="2">
        <v>656</v>
      </c>
      <c r="U1198" s="2" t="s">
        <v>26</v>
      </c>
      <c r="V1198" s="2" t="s">
        <v>38</v>
      </c>
      <c r="W1198" s="2" t="s">
        <v>45</v>
      </c>
    </row>
    <row r="1199" spans="1:23" x14ac:dyDescent="0.3">
      <c r="A1199" s="2" t="s">
        <v>1155</v>
      </c>
      <c r="B1199" s="2" t="s">
        <v>40</v>
      </c>
      <c r="C1199" s="2" t="s">
        <v>70</v>
      </c>
      <c r="D1199" s="2" t="s">
        <v>32</v>
      </c>
      <c r="E1199" s="2" t="s">
        <v>57</v>
      </c>
      <c r="F1199" s="3">
        <v>44663</v>
      </c>
      <c r="G1199" s="2" t="s">
        <v>1623</v>
      </c>
      <c r="H1199" s="2" t="s">
        <v>1637</v>
      </c>
      <c r="I1199" s="2">
        <v>2022</v>
      </c>
      <c r="J1199" s="2" t="s">
        <v>1638</v>
      </c>
      <c r="K1199" s="2" t="s">
        <v>1626</v>
      </c>
      <c r="L1199" s="2">
        <v>21</v>
      </c>
      <c r="M1199" s="2">
        <v>5</v>
      </c>
      <c r="N1199" s="2">
        <v>3</v>
      </c>
      <c r="O1199" s="2">
        <v>63</v>
      </c>
      <c r="P1199" s="2">
        <v>2</v>
      </c>
      <c r="Q1199" s="2">
        <v>105</v>
      </c>
      <c r="R1199" s="2" t="s">
        <v>1657</v>
      </c>
      <c r="S1199" s="2" t="s">
        <v>1627</v>
      </c>
      <c r="T1199" s="2">
        <v>550</v>
      </c>
      <c r="U1199" s="2" t="s">
        <v>37</v>
      </c>
      <c r="V1199" s="2" t="s">
        <v>27</v>
      </c>
      <c r="W1199" s="2" t="s">
        <v>28</v>
      </c>
    </row>
    <row r="1200" spans="1:23" x14ac:dyDescent="0.3">
      <c r="A1200" s="2" t="s">
        <v>1156</v>
      </c>
      <c r="B1200" s="2" t="s">
        <v>22</v>
      </c>
      <c r="C1200" s="2" t="s">
        <v>31</v>
      </c>
      <c r="D1200" s="2" t="s">
        <v>24</v>
      </c>
      <c r="E1200" s="2" t="s">
        <v>53</v>
      </c>
      <c r="F1200" s="3">
        <v>44664</v>
      </c>
      <c r="G1200" s="2" t="s">
        <v>1628</v>
      </c>
      <c r="H1200" s="2" t="s">
        <v>1637</v>
      </c>
      <c r="I1200" s="2">
        <v>2022</v>
      </c>
      <c r="J1200" s="2" t="s">
        <v>1638</v>
      </c>
      <c r="K1200" s="2" t="s">
        <v>1626</v>
      </c>
      <c r="L1200" s="2">
        <v>16</v>
      </c>
      <c r="M1200" s="2">
        <v>5</v>
      </c>
      <c r="N1200" s="2">
        <v>2</v>
      </c>
      <c r="O1200" s="2">
        <v>32</v>
      </c>
      <c r="P1200" s="2">
        <v>3</v>
      </c>
      <c r="Q1200" s="2">
        <v>80</v>
      </c>
      <c r="R1200" s="2" t="s">
        <v>1656</v>
      </c>
      <c r="S1200" s="2" t="s">
        <v>1627</v>
      </c>
      <c r="T1200" s="2">
        <v>328</v>
      </c>
      <c r="U1200" s="2" t="s">
        <v>37</v>
      </c>
      <c r="V1200" s="2" t="s">
        <v>66</v>
      </c>
      <c r="W1200" s="2" t="s">
        <v>45</v>
      </c>
    </row>
    <row r="1201" spans="1:23" x14ac:dyDescent="0.3">
      <c r="A1201" s="2" t="s">
        <v>861</v>
      </c>
      <c r="B1201" s="2" t="s">
        <v>61</v>
      </c>
      <c r="C1201" s="2" t="s">
        <v>34</v>
      </c>
      <c r="D1201" s="2" t="s">
        <v>24</v>
      </c>
      <c r="E1201" s="2" t="s">
        <v>25</v>
      </c>
      <c r="F1201" s="3">
        <v>44665</v>
      </c>
      <c r="G1201" s="2" t="s">
        <v>1629</v>
      </c>
      <c r="H1201" s="2" t="s">
        <v>1637</v>
      </c>
      <c r="I1201" s="2">
        <v>2022</v>
      </c>
      <c r="J1201" s="2" t="s">
        <v>1638</v>
      </c>
      <c r="K1201" s="2" t="s">
        <v>1626</v>
      </c>
      <c r="L1201" s="2">
        <v>35</v>
      </c>
      <c r="M1201" s="2">
        <v>5</v>
      </c>
      <c r="N1201" s="2">
        <v>2</v>
      </c>
      <c r="O1201" s="2">
        <v>70</v>
      </c>
      <c r="P1201" s="2">
        <v>3</v>
      </c>
      <c r="Q1201" s="2">
        <v>175</v>
      </c>
      <c r="R1201" s="2" t="s">
        <v>1656</v>
      </c>
      <c r="S1201" s="2" t="s">
        <v>1627</v>
      </c>
      <c r="T1201" s="2">
        <v>566</v>
      </c>
      <c r="U1201" s="2" t="s">
        <v>26</v>
      </c>
      <c r="V1201" s="2" t="s">
        <v>38</v>
      </c>
      <c r="W1201" s="2" t="s">
        <v>28</v>
      </c>
    </row>
    <row r="1202" spans="1:23" x14ac:dyDescent="0.3">
      <c r="A1202" s="2" t="s">
        <v>635</v>
      </c>
      <c r="B1202" s="2" t="s">
        <v>30</v>
      </c>
      <c r="C1202" s="2" t="s">
        <v>68</v>
      </c>
      <c r="D1202" s="2" t="s">
        <v>42</v>
      </c>
      <c r="E1202" s="2" t="s">
        <v>43</v>
      </c>
      <c r="F1202" s="3">
        <v>44666</v>
      </c>
      <c r="G1202" s="2" t="s">
        <v>1630</v>
      </c>
      <c r="H1202" s="2" t="s">
        <v>1637</v>
      </c>
      <c r="I1202" s="2">
        <v>2022</v>
      </c>
      <c r="J1202" s="2" t="s">
        <v>1638</v>
      </c>
      <c r="K1202" s="2" t="s">
        <v>1626</v>
      </c>
      <c r="L1202" s="2">
        <v>78</v>
      </c>
      <c r="M1202" s="2">
        <v>15</v>
      </c>
      <c r="N1202" s="2">
        <v>5</v>
      </c>
      <c r="O1202" s="2">
        <v>390</v>
      </c>
      <c r="P1202" s="2">
        <v>10</v>
      </c>
      <c r="Q1202" s="2">
        <v>1170</v>
      </c>
      <c r="R1202" s="2" t="s">
        <v>1657</v>
      </c>
      <c r="S1202" s="2" t="s">
        <v>1627</v>
      </c>
      <c r="T1202" s="2">
        <v>170</v>
      </c>
      <c r="U1202" s="2" t="s">
        <v>37</v>
      </c>
      <c r="V1202" s="2" t="s">
        <v>66</v>
      </c>
      <c r="W1202" s="2" t="s">
        <v>45</v>
      </c>
    </row>
    <row r="1203" spans="1:23" x14ac:dyDescent="0.3">
      <c r="A1203" s="2" t="s">
        <v>1157</v>
      </c>
      <c r="B1203" s="2" t="s">
        <v>61</v>
      </c>
      <c r="C1203" s="2" t="s">
        <v>74</v>
      </c>
      <c r="D1203" s="2" t="s">
        <v>32</v>
      </c>
      <c r="E1203" s="2" t="s">
        <v>48</v>
      </c>
      <c r="F1203" s="3">
        <v>44667</v>
      </c>
      <c r="G1203" s="2" t="s">
        <v>1631</v>
      </c>
      <c r="H1203" s="2" t="s">
        <v>1637</v>
      </c>
      <c r="I1203" s="2">
        <v>2022</v>
      </c>
      <c r="J1203" s="2" t="s">
        <v>1638</v>
      </c>
      <c r="K1203" s="2" t="s">
        <v>1632</v>
      </c>
      <c r="L1203" s="2">
        <v>76</v>
      </c>
      <c r="M1203" s="2">
        <v>5</v>
      </c>
      <c r="N1203" s="2">
        <v>3</v>
      </c>
      <c r="O1203" s="2">
        <v>228</v>
      </c>
      <c r="P1203" s="2">
        <v>2</v>
      </c>
      <c r="Q1203" s="2">
        <v>380</v>
      </c>
      <c r="R1203" s="2" t="s">
        <v>1657</v>
      </c>
      <c r="S1203" s="2" t="s">
        <v>1627</v>
      </c>
      <c r="T1203" s="2">
        <v>598</v>
      </c>
      <c r="U1203" s="2" t="s">
        <v>37</v>
      </c>
      <c r="V1203" s="2" t="s">
        <v>66</v>
      </c>
      <c r="W1203" s="2" t="s">
        <v>45</v>
      </c>
    </row>
    <row r="1204" spans="1:23" x14ac:dyDescent="0.3">
      <c r="A1204" s="2" t="s">
        <v>1158</v>
      </c>
      <c r="B1204" s="2" t="s">
        <v>61</v>
      </c>
      <c r="C1204" s="2" t="s">
        <v>31</v>
      </c>
      <c r="D1204" s="2" t="s">
        <v>24</v>
      </c>
      <c r="E1204" s="2" t="s">
        <v>25</v>
      </c>
      <c r="F1204" s="3">
        <v>44668</v>
      </c>
      <c r="G1204" s="2" t="s">
        <v>1633</v>
      </c>
      <c r="H1204" s="2" t="s">
        <v>1637</v>
      </c>
      <c r="I1204" s="2">
        <v>2022</v>
      </c>
      <c r="J1204" s="2" t="s">
        <v>1638</v>
      </c>
      <c r="K1204" s="2" t="s">
        <v>1632</v>
      </c>
      <c r="L1204" s="2">
        <v>46</v>
      </c>
      <c r="M1204" s="2">
        <v>5</v>
      </c>
      <c r="N1204" s="2">
        <v>2</v>
      </c>
      <c r="O1204" s="2">
        <v>92</v>
      </c>
      <c r="P1204" s="2">
        <v>3</v>
      </c>
      <c r="Q1204" s="2">
        <v>230</v>
      </c>
      <c r="R1204" s="2" t="s">
        <v>1657</v>
      </c>
      <c r="S1204" s="2" t="s">
        <v>1627</v>
      </c>
      <c r="T1204" s="2">
        <v>100</v>
      </c>
      <c r="U1204" s="2" t="s">
        <v>37</v>
      </c>
      <c r="V1204" s="2" t="s">
        <v>38</v>
      </c>
      <c r="W1204" s="2" t="s">
        <v>28</v>
      </c>
    </row>
    <row r="1205" spans="1:23" x14ac:dyDescent="0.3">
      <c r="A1205" s="2" t="s">
        <v>1159</v>
      </c>
      <c r="B1205" s="2" t="s">
        <v>22</v>
      </c>
      <c r="C1205" s="2" t="s">
        <v>23</v>
      </c>
      <c r="D1205" s="2" t="s">
        <v>47</v>
      </c>
      <c r="E1205" s="2" t="s">
        <v>43</v>
      </c>
      <c r="F1205" s="3">
        <v>44669</v>
      </c>
      <c r="G1205" s="2" t="s">
        <v>1634</v>
      </c>
      <c r="H1205" s="2" t="s">
        <v>1637</v>
      </c>
      <c r="I1205" s="2">
        <v>2022</v>
      </c>
      <c r="J1205" s="2" t="s">
        <v>1638</v>
      </c>
      <c r="K1205" s="2" t="s">
        <v>1626</v>
      </c>
      <c r="L1205" s="2">
        <v>13</v>
      </c>
      <c r="M1205" s="2">
        <v>40</v>
      </c>
      <c r="N1205" s="2">
        <v>7</v>
      </c>
      <c r="O1205" s="2">
        <v>91</v>
      </c>
      <c r="P1205" s="2">
        <v>33</v>
      </c>
      <c r="Q1205" s="2">
        <v>520</v>
      </c>
      <c r="R1205" s="2" t="s">
        <v>1657</v>
      </c>
      <c r="S1205" s="2" t="s">
        <v>1627</v>
      </c>
      <c r="T1205" s="2">
        <v>292</v>
      </c>
      <c r="U1205" s="2" t="s">
        <v>26</v>
      </c>
      <c r="V1205" s="2" t="s">
        <v>66</v>
      </c>
      <c r="W1205" s="2" t="s">
        <v>45</v>
      </c>
    </row>
    <row r="1206" spans="1:23" x14ac:dyDescent="0.3">
      <c r="A1206" s="2" t="s">
        <v>1160</v>
      </c>
      <c r="B1206" s="2" t="s">
        <v>61</v>
      </c>
      <c r="C1206" s="2" t="s">
        <v>31</v>
      </c>
      <c r="D1206" s="2" t="s">
        <v>32</v>
      </c>
      <c r="E1206" s="2" t="s">
        <v>48</v>
      </c>
      <c r="F1206" s="3">
        <v>44670</v>
      </c>
      <c r="G1206" s="2" t="s">
        <v>1623</v>
      </c>
      <c r="H1206" s="2" t="s">
        <v>1637</v>
      </c>
      <c r="I1206" s="2">
        <v>2022</v>
      </c>
      <c r="J1206" s="2" t="s">
        <v>1638</v>
      </c>
      <c r="K1206" s="2" t="s">
        <v>1626</v>
      </c>
      <c r="L1206" s="2">
        <v>61</v>
      </c>
      <c r="M1206" s="2">
        <v>5</v>
      </c>
      <c r="N1206" s="2">
        <v>3</v>
      </c>
      <c r="O1206" s="2">
        <v>183</v>
      </c>
      <c r="P1206" s="2">
        <v>2</v>
      </c>
      <c r="Q1206" s="2">
        <v>305</v>
      </c>
      <c r="R1206" s="2" t="s">
        <v>1657</v>
      </c>
      <c r="S1206" s="2" t="s">
        <v>1627</v>
      </c>
      <c r="T1206" s="2">
        <v>299</v>
      </c>
      <c r="U1206" s="2" t="s">
        <v>37</v>
      </c>
      <c r="V1206" s="2" t="s">
        <v>66</v>
      </c>
      <c r="W1206" s="2" t="s">
        <v>45</v>
      </c>
    </row>
    <row r="1207" spans="1:23" x14ac:dyDescent="0.3">
      <c r="A1207" s="2" t="s">
        <v>1161</v>
      </c>
      <c r="B1207" s="2" t="s">
        <v>40</v>
      </c>
      <c r="C1207" s="2" t="s">
        <v>23</v>
      </c>
      <c r="D1207" s="2" t="s">
        <v>64</v>
      </c>
      <c r="E1207" s="2" t="s">
        <v>36</v>
      </c>
      <c r="F1207" s="3">
        <v>44671</v>
      </c>
      <c r="G1207" s="2" t="s">
        <v>1628</v>
      </c>
      <c r="H1207" s="2" t="s">
        <v>1637</v>
      </c>
      <c r="I1207" s="2">
        <v>2022</v>
      </c>
      <c r="J1207" s="2" t="s">
        <v>1638</v>
      </c>
      <c r="K1207" s="2" t="s">
        <v>1626</v>
      </c>
      <c r="L1207" s="2">
        <v>14</v>
      </c>
      <c r="M1207" s="2">
        <v>25</v>
      </c>
      <c r="N1207" s="2">
        <v>10</v>
      </c>
      <c r="O1207" s="2">
        <v>140</v>
      </c>
      <c r="P1207" s="2">
        <v>15</v>
      </c>
      <c r="Q1207" s="2">
        <v>350</v>
      </c>
      <c r="R1207" s="2" t="s">
        <v>1657</v>
      </c>
      <c r="S1207" s="2" t="s">
        <v>1627</v>
      </c>
      <c r="T1207" s="2">
        <v>718</v>
      </c>
      <c r="U1207" s="2" t="s">
        <v>26</v>
      </c>
      <c r="V1207" s="2" t="s">
        <v>44</v>
      </c>
      <c r="W1207" s="2" t="s">
        <v>28</v>
      </c>
    </row>
    <row r="1208" spans="1:23" x14ac:dyDescent="0.3">
      <c r="A1208" s="2" t="s">
        <v>282</v>
      </c>
      <c r="B1208" s="2" t="s">
        <v>61</v>
      </c>
      <c r="C1208" s="2" t="s">
        <v>70</v>
      </c>
      <c r="D1208" s="2" t="s">
        <v>42</v>
      </c>
      <c r="E1208" s="2" t="s">
        <v>53</v>
      </c>
      <c r="F1208" s="3">
        <v>44672</v>
      </c>
      <c r="G1208" s="2" t="s">
        <v>1629</v>
      </c>
      <c r="H1208" s="2" t="s">
        <v>1637</v>
      </c>
      <c r="I1208" s="2">
        <v>2022</v>
      </c>
      <c r="J1208" s="2" t="s">
        <v>1638</v>
      </c>
      <c r="K1208" s="2" t="s">
        <v>1626</v>
      </c>
      <c r="L1208" s="2">
        <v>61</v>
      </c>
      <c r="M1208" s="2">
        <v>15</v>
      </c>
      <c r="N1208" s="2">
        <v>5</v>
      </c>
      <c r="O1208" s="2">
        <v>305</v>
      </c>
      <c r="P1208" s="2">
        <v>10</v>
      </c>
      <c r="Q1208" s="2">
        <v>915</v>
      </c>
      <c r="R1208" s="2" t="s">
        <v>1656</v>
      </c>
      <c r="S1208" s="2" t="s">
        <v>1627</v>
      </c>
      <c r="T1208" s="2">
        <v>20</v>
      </c>
      <c r="U1208" s="2" t="s">
        <v>26</v>
      </c>
      <c r="V1208" s="2" t="s">
        <v>27</v>
      </c>
      <c r="W1208" s="2" t="s">
        <v>28</v>
      </c>
    </row>
    <row r="1209" spans="1:23" x14ac:dyDescent="0.3">
      <c r="A1209" s="2" t="s">
        <v>1162</v>
      </c>
      <c r="B1209" s="2" t="s">
        <v>22</v>
      </c>
      <c r="C1209" s="2" t="s">
        <v>41</v>
      </c>
      <c r="D1209" s="2" t="s">
        <v>42</v>
      </c>
      <c r="E1209" s="2" t="s">
        <v>36</v>
      </c>
      <c r="F1209" s="3">
        <v>44673</v>
      </c>
      <c r="G1209" s="2" t="s">
        <v>1630</v>
      </c>
      <c r="H1209" s="2" t="s">
        <v>1637</v>
      </c>
      <c r="I1209" s="2">
        <v>2022</v>
      </c>
      <c r="J1209" s="2" t="s">
        <v>1638</v>
      </c>
      <c r="K1209" s="2" t="s">
        <v>1626</v>
      </c>
      <c r="L1209" s="2">
        <v>18</v>
      </c>
      <c r="M1209" s="2">
        <v>15</v>
      </c>
      <c r="N1209" s="2">
        <v>5</v>
      </c>
      <c r="O1209" s="2">
        <v>90</v>
      </c>
      <c r="P1209" s="2">
        <v>10</v>
      </c>
      <c r="Q1209" s="2">
        <v>270</v>
      </c>
      <c r="R1209" s="2" t="s">
        <v>1656</v>
      </c>
      <c r="S1209" s="2" t="s">
        <v>1627</v>
      </c>
      <c r="T1209" s="2">
        <v>103</v>
      </c>
      <c r="U1209" s="2" t="s">
        <v>26</v>
      </c>
      <c r="V1209" s="2" t="s">
        <v>27</v>
      </c>
      <c r="W1209" s="2" t="s">
        <v>45</v>
      </c>
    </row>
    <row r="1210" spans="1:23" x14ac:dyDescent="0.3">
      <c r="A1210" s="2" t="s">
        <v>1163</v>
      </c>
      <c r="B1210" s="2" t="s">
        <v>40</v>
      </c>
      <c r="C1210" s="2" t="s">
        <v>50</v>
      </c>
      <c r="D1210" s="2" t="s">
        <v>64</v>
      </c>
      <c r="E1210" s="2" t="s">
        <v>48</v>
      </c>
      <c r="F1210" s="3">
        <v>44674</v>
      </c>
      <c r="G1210" s="2" t="s">
        <v>1631</v>
      </c>
      <c r="H1210" s="2" t="s">
        <v>1637</v>
      </c>
      <c r="I1210" s="2">
        <v>2022</v>
      </c>
      <c r="J1210" s="2" t="s">
        <v>1638</v>
      </c>
      <c r="K1210" s="2" t="s">
        <v>1632</v>
      </c>
      <c r="L1210" s="2">
        <v>83</v>
      </c>
      <c r="M1210" s="2">
        <v>25</v>
      </c>
      <c r="N1210" s="2">
        <v>10</v>
      </c>
      <c r="O1210" s="2">
        <v>830</v>
      </c>
      <c r="P1210" s="2">
        <v>15</v>
      </c>
      <c r="Q1210" s="2">
        <v>2075</v>
      </c>
      <c r="R1210" s="2" t="s">
        <v>1656</v>
      </c>
      <c r="S1210" s="2" t="s">
        <v>1627</v>
      </c>
      <c r="T1210" s="2">
        <v>928</v>
      </c>
      <c r="U1210" s="2" t="s">
        <v>26</v>
      </c>
      <c r="V1210" s="2" t="s">
        <v>66</v>
      </c>
      <c r="W1210" s="2" t="s">
        <v>28</v>
      </c>
    </row>
    <row r="1211" spans="1:23" x14ac:dyDescent="0.3">
      <c r="A1211" s="2" t="s">
        <v>1164</v>
      </c>
      <c r="B1211" s="2" t="s">
        <v>22</v>
      </c>
      <c r="C1211" s="2" t="s">
        <v>74</v>
      </c>
      <c r="D1211" s="2" t="s">
        <v>64</v>
      </c>
      <c r="E1211" s="2" t="s">
        <v>57</v>
      </c>
      <c r="F1211" s="3">
        <v>44675</v>
      </c>
      <c r="G1211" s="2" t="s">
        <v>1633</v>
      </c>
      <c r="H1211" s="2" t="s">
        <v>1637</v>
      </c>
      <c r="I1211" s="2">
        <v>2022</v>
      </c>
      <c r="J1211" s="2" t="s">
        <v>1638</v>
      </c>
      <c r="K1211" s="2" t="s">
        <v>1632</v>
      </c>
      <c r="L1211" s="2">
        <v>96</v>
      </c>
      <c r="M1211" s="2">
        <v>25</v>
      </c>
      <c r="N1211" s="2">
        <v>10</v>
      </c>
      <c r="O1211" s="2">
        <v>960</v>
      </c>
      <c r="P1211" s="2">
        <v>15</v>
      </c>
      <c r="Q1211" s="2">
        <v>2400</v>
      </c>
      <c r="R1211" s="2" t="s">
        <v>1657</v>
      </c>
      <c r="S1211" s="2" t="s">
        <v>1627</v>
      </c>
      <c r="T1211" s="2">
        <v>167</v>
      </c>
      <c r="U1211" s="2" t="s">
        <v>26</v>
      </c>
      <c r="V1211" s="2" t="s">
        <v>38</v>
      </c>
      <c r="W1211" s="2" t="s">
        <v>28</v>
      </c>
    </row>
    <row r="1212" spans="1:23" x14ac:dyDescent="0.3">
      <c r="A1212" s="2" t="s">
        <v>1165</v>
      </c>
      <c r="B1212" s="2" t="s">
        <v>22</v>
      </c>
      <c r="C1212" s="2" t="s">
        <v>50</v>
      </c>
      <c r="D1212" s="2" t="s">
        <v>32</v>
      </c>
      <c r="E1212" s="2" t="s">
        <v>48</v>
      </c>
      <c r="F1212" s="3">
        <v>44676</v>
      </c>
      <c r="G1212" s="2" t="s">
        <v>1634</v>
      </c>
      <c r="H1212" s="2" t="s">
        <v>1637</v>
      </c>
      <c r="I1212" s="2">
        <v>2022</v>
      </c>
      <c r="J1212" s="2" t="s">
        <v>1638</v>
      </c>
      <c r="K1212" s="2" t="s">
        <v>1626</v>
      </c>
      <c r="L1212" s="2">
        <v>40</v>
      </c>
      <c r="M1212" s="2">
        <v>5</v>
      </c>
      <c r="N1212" s="2">
        <v>3</v>
      </c>
      <c r="O1212" s="2">
        <v>120</v>
      </c>
      <c r="P1212" s="2">
        <v>2</v>
      </c>
      <c r="Q1212" s="2">
        <v>200</v>
      </c>
      <c r="R1212" s="2" t="s">
        <v>1657</v>
      </c>
      <c r="S1212" s="2" t="s">
        <v>1627</v>
      </c>
      <c r="T1212" s="2">
        <v>464</v>
      </c>
      <c r="U1212" s="2" t="s">
        <v>26</v>
      </c>
      <c r="V1212" s="2" t="s">
        <v>66</v>
      </c>
      <c r="W1212" s="2" t="s">
        <v>45</v>
      </c>
    </row>
    <row r="1213" spans="1:23" x14ac:dyDescent="0.3">
      <c r="A1213" s="2" t="s">
        <v>1166</v>
      </c>
      <c r="B1213" s="2" t="s">
        <v>40</v>
      </c>
      <c r="C1213" s="2" t="s">
        <v>74</v>
      </c>
      <c r="D1213" s="2" t="s">
        <v>35</v>
      </c>
      <c r="E1213" s="2" t="s">
        <v>53</v>
      </c>
      <c r="F1213" s="3">
        <v>44677</v>
      </c>
      <c r="G1213" s="2" t="s">
        <v>1623</v>
      </c>
      <c r="H1213" s="2" t="s">
        <v>1637</v>
      </c>
      <c r="I1213" s="2">
        <v>2022</v>
      </c>
      <c r="J1213" s="2" t="s">
        <v>1638</v>
      </c>
      <c r="K1213" s="2" t="s">
        <v>1626</v>
      </c>
      <c r="L1213" s="2">
        <v>66</v>
      </c>
      <c r="M1213" s="2">
        <v>5</v>
      </c>
      <c r="N1213" s="2">
        <v>2</v>
      </c>
      <c r="O1213" s="2">
        <v>132</v>
      </c>
      <c r="P1213" s="2">
        <v>3</v>
      </c>
      <c r="Q1213" s="2">
        <v>330</v>
      </c>
      <c r="R1213" s="2" t="s">
        <v>1657</v>
      </c>
      <c r="S1213" s="2" t="s">
        <v>1627</v>
      </c>
      <c r="T1213" s="2">
        <v>583</v>
      </c>
      <c r="U1213" s="2" t="s">
        <v>37</v>
      </c>
      <c r="V1213" s="2" t="s">
        <v>44</v>
      </c>
      <c r="W1213" s="2" t="s">
        <v>45</v>
      </c>
    </row>
    <row r="1214" spans="1:23" x14ac:dyDescent="0.3">
      <c r="A1214" s="2" t="s">
        <v>1167</v>
      </c>
      <c r="B1214" s="2" t="s">
        <v>40</v>
      </c>
      <c r="C1214" s="2" t="s">
        <v>41</v>
      </c>
      <c r="D1214" s="2" t="s">
        <v>42</v>
      </c>
      <c r="E1214" s="2" t="s">
        <v>48</v>
      </c>
      <c r="F1214" s="3">
        <v>44678</v>
      </c>
      <c r="G1214" s="2" t="s">
        <v>1628</v>
      </c>
      <c r="H1214" s="2" t="s">
        <v>1637</v>
      </c>
      <c r="I1214" s="2">
        <v>2022</v>
      </c>
      <c r="J1214" s="2" t="s">
        <v>1638</v>
      </c>
      <c r="K1214" s="2" t="s">
        <v>1626</v>
      </c>
      <c r="L1214" s="2">
        <v>53</v>
      </c>
      <c r="M1214" s="2">
        <v>15</v>
      </c>
      <c r="N1214" s="2">
        <v>5</v>
      </c>
      <c r="O1214" s="2">
        <v>265</v>
      </c>
      <c r="P1214" s="2">
        <v>10</v>
      </c>
      <c r="Q1214" s="2">
        <v>795</v>
      </c>
      <c r="R1214" s="2" t="s">
        <v>1656</v>
      </c>
      <c r="S1214" s="2" t="s">
        <v>1627</v>
      </c>
      <c r="T1214" s="2">
        <v>762</v>
      </c>
      <c r="U1214" s="2" t="s">
        <v>26</v>
      </c>
      <c r="V1214" s="2" t="s">
        <v>44</v>
      </c>
      <c r="W1214" s="2" t="s">
        <v>59</v>
      </c>
    </row>
    <row r="1215" spans="1:23" x14ac:dyDescent="0.3">
      <c r="A1215" s="2" t="s">
        <v>85</v>
      </c>
      <c r="B1215" s="2" t="s">
        <v>22</v>
      </c>
      <c r="C1215" s="2" t="s">
        <v>23</v>
      </c>
      <c r="D1215" s="2" t="s">
        <v>64</v>
      </c>
      <c r="E1215" s="2" t="s">
        <v>36</v>
      </c>
      <c r="F1215" s="3">
        <v>44679</v>
      </c>
      <c r="G1215" s="2" t="s">
        <v>1629</v>
      </c>
      <c r="H1215" s="2" t="s">
        <v>1637</v>
      </c>
      <c r="I1215" s="2">
        <v>2022</v>
      </c>
      <c r="J1215" s="2" t="s">
        <v>1638</v>
      </c>
      <c r="K1215" s="2" t="s">
        <v>1626</v>
      </c>
      <c r="L1215" s="2">
        <v>92</v>
      </c>
      <c r="M1215" s="2">
        <v>25</v>
      </c>
      <c r="N1215" s="2">
        <v>10</v>
      </c>
      <c r="O1215" s="2">
        <v>920</v>
      </c>
      <c r="P1215" s="2">
        <v>15</v>
      </c>
      <c r="Q1215" s="2">
        <v>2300</v>
      </c>
      <c r="R1215" s="2" t="s">
        <v>1656</v>
      </c>
      <c r="S1215" s="2" t="s">
        <v>1627</v>
      </c>
      <c r="T1215" s="2">
        <v>736</v>
      </c>
      <c r="U1215" s="2" t="s">
        <v>37</v>
      </c>
      <c r="V1215" s="2" t="s">
        <v>66</v>
      </c>
      <c r="W1215" s="2" t="s">
        <v>28</v>
      </c>
    </row>
    <row r="1216" spans="1:23" x14ac:dyDescent="0.3">
      <c r="A1216" s="2" t="s">
        <v>1168</v>
      </c>
      <c r="B1216" s="2" t="s">
        <v>22</v>
      </c>
      <c r="C1216" s="2" t="s">
        <v>70</v>
      </c>
      <c r="D1216" s="2" t="s">
        <v>35</v>
      </c>
      <c r="E1216" s="2" t="s">
        <v>43</v>
      </c>
      <c r="F1216" s="3">
        <v>44680</v>
      </c>
      <c r="G1216" s="2" t="s">
        <v>1630</v>
      </c>
      <c r="H1216" s="2" t="s">
        <v>1637</v>
      </c>
      <c r="I1216" s="2">
        <v>2022</v>
      </c>
      <c r="J1216" s="2" t="s">
        <v>1638</v>
      </c>
      <c r="K1216" s="2" t="s">
        <v>1626</v>
      </c>
      <c r="L1216" s="2">
        <v>85</v>
      </c>
      <c r="M1216" s="2">
        <v>5</v>
      </c>
      <c r="N1216" s="2">
        <v>2</v>
      </c>
      <c r="O1216" s="2">
        <v>170</v>
      </c>
      <c r="P1216" s="2">
        <v>3</v>
      </c>
      <c r="Q1216" s="2">
        <v>425</v>
      </c>
      <c r="R1216" s="2" t="s">
        <v>1657</v>
      </c>
      <c r="S1216" s="2" t="s">
        <v>1627</v>
      </c>
      <c r="T1216" s="2">
        <v>925</v>
      </c>
      <c r="U1216" s="2" t="s">
        <v>37</v>
      </c>
      <c r="V1216" s="2" t="s">
        <v>27</v>
      </c>
      <c r="W1216" s="2" t="s">
        <v>28</v>
      </c>
    </row>
    <row r="1217" spans="1:23" x14ac:dyDescent="0.3">
      <c r="A1217" s="2" t="s">
        <v>1090</v>
      </c>
      <c r="B1217" s="2" t="s">
        <v>40</v>
      </c>
      <c r="C1217" s="2" t="s">
        <v>50</v>
      </c>
      <c r="D1217" s="2" t="s">
        <v>56</v>
      </c>
      <c r="E1217" s="2" t="s">
        <v>48</v>
      </c>
      <c r="F1217" s="3">
        <v>44681</v>
      </c>
      <c r="G1217" s="2" t="s">
        <v>1631</v>
      </c>
      <c r="H1217" s="2" t="s">
        <v>1637</v>
      </c>
      <c r="I1217" s="2">
        <v>2022</v>
      </c>
      <c r="J1217" s="2" t="s">
        <v>1638</v>
      </c>
      <c r="K1217" s="2" t="s">
        <v>1632</v>
      </c>
      <c r="L1217" s="2">
        <v>30</v>
      </c>
      <c r="M1217" s="2">
        <v>10</v>
      </c>
      <c r="N1217" s="2">
        <v>4</v>
      </c>
      <c r="O1217" s="2">
        <v>120</v>
      </c>
      <c r="P1217" s="2">
        <v>6</v>
      </c>
      <c r="Q1217" s="2">
        <v>300</v>
      </c>
      <c r="R1217" s="2" t="s">
        <v>1656</v>
      </c>
      <c r="S1217" s="2" t="s">
        <v>1627</v>
      </c>
      <c r="T1217" s="2">
        <v>513</v>
      </c>
      <c r="U1217" s="2" t="s">
        <v>26</v>
      </c>
      <c r="V1217" s="2" t="s">
        <v>27</v>
      </c>
      <c r="W1217" s="2" t="s">
        <v>28</v>
      </c>
    </row>
    <row r="1218" spans="1:23" x14ac:dyDescent="0.3">
      <c r="A1218" s="2" t="s">
        <v>1118</v>
      </c>
      <c r="B1218" s="2" t="s">
        <v>40</v>
      </c>
      <c r="C1218" s="2" t="s">
        <v>41</v>
      </c>
      <c r="D1218" s="2" t="s">
        <v>24</v>
      </c>
      <c r="E1218" s="2" t="s">
        <v>36</v>
      </c>
      <c r="F1218" s="3">
        <v>44682</v>
      </c>
      <c r="G1218" s="2" t="s">
        <v>1633</v>
      </c>
      <c r="H1218" s="2" t="s">
        <v>1639</v>
      </c>
      <c r="I1218" s="2">
        <v>2022</v>
      </c>
      <c r="J1218" s="2" t="s">
        <v>1638</v>
      </c>
      <c r="K1218" s="2" t="s">
        <v>1632</v>
      </c>
      <c r="L1218" s="2">
        <v>21</v>
      </c>
      <c r="M1218" s="2">
        <v>5</v>
      </c>
      <c r="N1218" s="2">
        <v>2</v>
      </c>
      <c r="O1218" s="2">
        <v>42</v>
      </c>
      <c r="P1218" s="2">
        <v>3</v>
      </c>
      <c r="Q1218" s="2">
        <v>105</v>
      </c>
      <c r="R1218" s="2" t="s">
        <v>1657</v>
      </c>
      <c r="S1218" s="2" t="s">
        <v>1627</v>
      </c>
      <c r="T1218" s="2">
        <v>503</v>
      </c>
      <c r="U1218" s="2" t="s">
        <v>37</v>
      </c>
      <c r="V1218" s="2" t="s">
        <v>66</v>
      </c>
      <c r="W1218" s="2" t="s">
        <v>28</v>
      </c>
    </row>
    <row r="1219" spans="1:23" x14ac:dyDescent="0.3">
      <c r="A1219" s="2" t="s">
        <v>1169</v>
      </c>
      <c r="B1219" s="2" t="s">
        <v>30</v>
      </c>
      <c r="C1219" s="2" t="s">
        <v>70</v>
      </c>
      <c r="D1219" s="2" t="s">
        <v>56</v>
      </c>
      <c r="E1219" s="2" t="s">
        <v>25</v>
      </c>
      <c r="F1219" s="3">
        <v>44683</v>
      </c>
      <c r="G1219" s="2" t="s">
        <v>1634</v>
      </c>
      <c r="H1219" s="2" t="s">
        <v>1639</v>
      </c>
      <c r="I1219" s="2">
        <v>2022</v>
      </c>
      <c r="J1219" s="2" t="s">
        <v>1638</v>
      </c>
      <c r="K1219" s="2" t="s">
        <v>1626</v>
      </c>
      <c r="L1219" s="2">
        <v>44</v>
      </c>
      <c r="M1219" s="2">
        <v>10</v>
      </c>
      <c r="N1219" s="2">
        <v>4</v>
      </c>
      <c r="O1219" s="2">
        <v>176</v>
      </c>
      <c r="P1219" s="2">
        <v>6</v>
      </c>
      <c r="Q1219" s="2">
        <v>440</v>
      </c>
      <c r="R1219" s="2" t="s">
        <v>1657</v>
      </c>
      <c r="S1219" s="2" t="s">
        <v>1627</v>
      </c>
      <c r="T1219" s="2">
        <v>405</v>
      </c>
      <c r="U1219" s="2" t="s">
        <v>26</v>
      </c>
      <c r="V1219" s="2" t="s">
        <v>38</v>
      </c>
      <c r="W1219" s="2" t="s">
        <v>59</v>
      </c>
    </row>
    <row r="1220" spans="1:23" x14ac:dyDescent="0.3">
      <c r="A1220" s="2" t="s">
        <v>1170</v>
      </c>
      <c r="B1220" s="2" t="s">
        <v>22</v>
      </c>
      <c r="C1220" s="2" t="s">
        <v>34</v>
      </c>
      <c r="D1220" s="2" t="s">
        <v>42</v>
      </c>
      <c r="E1220" s="2" t="s">
        <v>48</v>
      </c>
      <c r="F1220" s="3">
        <v>44684</v>
      </c>
      <c r="G1220" s="2" t="s">
        <v>1623</v>
      </c>
      <c r="H1220" s="2" t="s">
        <v>1639</v>
      </c>
      <c r="I1220" s="2">
        <v>2022</v>
      </c>
      <c r="J1220" s="2" t="s">
        <v>1638</v>
      </c>
      <c r="K1220" s="2" t="s">
        <v>1626</v>
      </c>
      <c r="L1220" s="2">
        <v>74</v>
      </c>
      <c r="M1220" s="2">
        <v>15</v>
      </c>
      <c r="N1220" s="2">
        <v>5</v>
      </c>
      <c r="O1220" s="2">
        <v>370</v>
      </c>
      <c r="P1220" s="2">
        <v>10</v>
      </c>
      <c r="Q1220" s="2">
        <v>1110</v>
      </c>
      <c r="R1220" s="2" t="s">
        <v>1657</v>
      </c>
      <c r="S1220" s="2" t="s">
        <v>1627</v>
      </c>
      <c r="T1220" s="2">
        <v>613</v>
      </c>
      <c r="U1220" s="2" t="s">
        <v>26</v>
      </c>
      <c r="V1220" s="2" t="s">
        <v>27</v>
      </c>
      <c r="W1220" s="2" t="s">
        <v>28</v>
      </c>
    </row>
    <row r="1221" spans="1:23" x14ac:dyDescent="0.3">
      <c r="A1221" s="2" t="s">
        <v>1171</v>
      </c>
      <c r="B1221" s="2" t="s">
        <v>30</v>
      </c>
      <c r="C1221" s="2" t="s">
        <v>23</v>
      </c>
      <c r="D1221" s="2" t="s">
        <v>56</v>
      </c>
      <c r="E1221" s="2" t="s">
        <v>57</v>
      </c>
      <c r="F1221" s="3">
        <v>44685</v>
      </c>
      <c r="G1221" s="2" t="s">
        <v>1628</v>
      </c>
      <c r="H1221" s="2" t="s">
        <v>1639</v>
      </c>
      <c r="I1221" s="2">
        <v>2022</v>
      </c>
      <c r="J1221" s="2" t="s">
        <v>1638</v>
      </c>
      <c r="K1221" s="2" t="s">
        <v>1626</v>
      </c>
      <c r="L1221" s="2">
        <v>89</v>
      </c>
      <c r="M1221" s="2">
        <v>10</v>
      </c>
      <c r="N1221" s="2">
        <v>4</v>
      </c>
      <c r="O1221" s="2">
        <v>356</v>
      </c>
      <c r="P1221" s="2">
        <v>6</v>
      </c>
      <c r="Q1221" s="2">
        <v>890</v>
      </c>
      <c r="R1221" s="2" t="s">
        <v>1656</v>
      </c>
      <c r="S1221" s="2" t="s">
        <v>1627</v>
      </c>
      <c r="T1221" s="2">
        <v>8</v>
      </c>
      <c r="U1221" s="2" t="s">
        <v>26</v>
      </c>
      <c r="V1221" s="2" t="s">
        <v>27</v>
      </c>
      <c r="W1221" s="2" t="s">
        <v>59</v>
      </c>
    </row>
    <row r="1222" spans="1:23" x14ac:dyDescent="0.3">
      <c r="A1222" s="2" t="s">
        <v>1172</v>
      </c>
      <c r="B1222" s="2" t="s">
        <v>40</v>
      </c>
      <c r="C1222" s="2" t="s">
        <v>34</v>
      </c>
      <c r="D1222" s="2" t="s">
        <v>32</v>
      </c>
      <c r="E1222" s="2" t="s">
        <v>36</v>
      </c>
      <c r="F1222" s="3">
        <v>44686</v>
      </c>
      <c r="G1222" s="2" t="s">
        <v>1629</v>
      </c>
      <c r="H1222" s="2" t="s">
        <v>1639</v>
      </c>
      <c r="I1222" s="2">
        <v>2022</v>
      </c>
      <c r="J1222" s="2" t="s">
        <v>1638</v>
      </c>
      <c r="K1222" s="2" t="s">
        <v>1626</v>
      </c>
      <c r="L1222" s="2">
        <v>52</v>
      </c>
      <c r="M1222" s="2">
        <v>5</v>
      </c>
      <c r="N1222" s="2">
        <v>3</v>
      </c>
      <c r="O1222" s="2">
        <v>156</v>
      </c>
      <c r="P1222" s="2">
        <v>2</v>
      </c>
      <c r="Q1222" s="2">
        <v>260</v>
      </c>
      <c r="R1222" s="2" t="s">
        <v>1656</v>
      </c>
      <c r="S1222" s="2" t="s">
        <v>1627</v>
      </c>
      <c r="T1222" s="2">
        <v>610</v>
      </c>
      <c r="U1222" s="2" t="s">
        <v>26</v>
      </c>
      <c r="V1222" s="2" t="s">
        <v>44</v>
      </c>
      <c r="W1222" s="2" t="s">
        <v>28</v>
      </c>
    </row>
    <row r="1223" spans="1:23" x14ac:dyDescent="0.3">
      <c r="A1223" s="2" t="s">
        <v>1173</v>
      </c>
      <c r="B1223" s="2" t="s">
        <v>22</v>
      </c>
      <c r="C1223" s="2" t="s">
        <v>74</v>
      </c>
      <c r="D1223" s="2" t="s">
        <v>56</v>
      </c>
      <c r="E1223" s="2" t="s">
        <v>43</v>
      </c>
      <c r="F1223" s="3">
        <v>44687</v>
      </c>
      <c r="G1223" s="2" t="s">
        <v>1630</v>
      </c>
      <c r="H1223" s="2" t="s">
        <v>1639</v>
      </c>
      <c r="I1223" s="2">
        <v>2022</v>
      </c>
      <c r="J1223" s="2" t="s">
        <v>1638</v>
      </c>
      <c r="K1223" s="2" t="s">
        <v>1626</v>
      </c>
      <c r="L1223" s="2">
        <v>93</v>
      </c>
      <c r="M1223" s="2">
        <v>10</v>
      </c>
      <c r="N1223" s="2">
        <v>4</v>
      </c>
      <c r="O1223" s="2">
        <v>372</v>
      </c>
      <c r="P1223" s="2">
        <v>6</v>
      </c>
      <c r="Q1223" s="2">
        <v>930</v>
      </c>
      <c r="R1223" s="2" t="s">
        <v>1656</v>
      </c>
      <c r="S1223" s="2" t="s">
        <v>1627</v>
      </c>
      <c r="T1223" s="2">
        <v>815</v>
      </c>
      <c r="U1223" s="2" t="s">
        <v>26</v>
      </c>
      <c r="V1223" s="2" t="s">
        <v>38</v>
      </c>
      <c r="W1223" s="2" t="s">
        <v>45</v>
      </c>
    </row>
    <row r="1224" spans="1:23" x14ac:dyDescent="0.3">
      <c r="A1224" s="2" t="s">
        <v>1174</v>
      </c>
      <c r="B1224" s="2" t="s">
        <v>30</v>
      </c>
      <c r="C1224" s="2" t="s">
        <v>31</v>
      </c>
      <c r="D1224" s="2" t="s">
        <v>24</v>
      </c>
      <c r="E1224" s="2" t="s">
        <v>53</v>
      </c>
      <c r="F1224" s="3">
        <v>44688</v>
      </c>
      <c r="G1224" s="2" t="s">
        <v>1631</v>
      </c>
      <c r="H1224" s="2" t="s">
        <v>1639</v>
      </c>
      <c r="I1224" s="2">
        <v>2022</v>
      </c>
      <c r="J1224" s="2" t="s">
        <v>1638</v>
      </c>
      <c r="K1224" s="2" t="s">
        <v>1632</v>
      </c>
      <c r="L1224" s="2">
        <v>21</v>
      </c>
      <c r="M1224" s="2">
        <v>5</v>
      </c>
      <c r="N1224" s="2">
        <v>2</v>
      </c>
      <c r="O1224" s="2">
        <v>42</v>
      </c>
      <c r="P1224" s="2">
        <v>3</v>
      </c>
      <c r="Q1224" s="2">
        <v>105</v>
      </c>
      <c r="R1224" s="2" t="s">
        <v>1657</v>
      </c>
      <c r="S1224" s="2" t="s">
        <v>1627</v>
      </c>
      <c r="T1224" s="2">
        <v>682</v>
      </c>
      <c r="U1224" s="2" t="s">
        <v>37</v>
      </c>
      <c r="V1224" s="2" t="s">
        <v>27</v>
      </c>
      <c r="W1224" s="2" t="s">
        <v>28</v>
      </c>
    </row>
    <row r="1225" spans="1:23" x14ac:dyDescent="0.3">
      <c r="A1225" s="2" t="s">
        <v>1175</v>
      </c>
      <c r="B1225" s="2" t="s">
        <v>61</v>
      </c>
      <c r="C1225" s="2" t="s">
        <v>50</v>
      </c>
      <c r="D1225" s="2" t="s">
        <v>64</v>
      </c>
      <c r="E1225" s="2" t="s">
        <v>57</v>
      </c>
      <c r="F1225" s="3">
        <v>44689</v>
      </c>
      <c r="G1225" s="2" t="s">
        <v>1633</v>
      </c>
      <c r="H1225" s="2" t="s">
        <v>1639</v>
      </c>
      <c r="I1225" s="2">
        <v>2022</v>
      </c>
      <c r="J1225" s="2" t="s">
        <v>1638</v>
      </c>
      <c r="K1225" s="2" t="s">
        <v>1632</v>
      </c>
      <c r="L1225" s="2">
        <v>47</v>
      </c>
      <c r="M1225" s="2">
        <v>25</v>
      </c>
      <c r="N1225" s="2">
        <v>10</v>
      </c>
      <c r="O1225" s="2">
        <v>470</v>
      </c>
      <c r="P1225" s="2">
        <v>15</v>
      </c>
      <c r="Q1225" s="2">
        <v>1175</v>
      </c>
      <c r="R1225" s="2" t="s">
        <v>1656</v>
      </c>
      <c r="S1225" s="2" t="s">
        <v>1627</v>
      </c>
      <c r="T1225" s="2">
        <v>901</v>
      </c>
      <c r="U1225" s="2" t="s">
        <v>37</v>
      </c>
      <c r="V1225" s="2" t="s">
        <v>27</v>
      </c>
      <c r="W1225" s="2" t="s">
        <v>45</v>
      </c>
    </row>
    <row r="1226" spans="1:23" x14ac:dyDescent="0.3">
      <c r="A1226" s="2" t="s">
        <v>1176</v>
      </c>
      <c r="B1226" s="2" t="s">
        <v>61</v>
      </c>
      <c r="C1226" s="2" t="s">
        <v>34</v>
      </c>
      <c r="D1226" s="2" t="s">
        <v>56</v>
      </c>
      <c r="E1226" s="2" t="s">
        <v>25</v>
      </c>
      <c r="F1226" s="3">
        <v>44690</v>
      </c>
      <c r="G1226" s="2" t="s">
        <v>1634</v>
      </c>
      <c r="H1226" s="2" t="s">
        <v>1639</v>
      </c>
      <c r="I1226" s="2">
        <v>2022</v>
      </c>
      <c r="J1226" s="2" t="s">
        <v>1638</v>
      </c>
      <c r="K1226" s="2" t="s">
        <v>1626</v>
      </c>
      <c r="L1226" s="2">
        <v>22</v>
      </c>
      <c r="M1226" s="2">
        <v>10</v>
      </c>
      <c r="N1226" s="2">
        <v>4</v>
      </c>
      <c r="O1226" s="2">
        <v>88</v>
      </c>
      <c r="P1226" s="2">
        <v>6</v>
      </c>
      <c r="Q1226" s="2">
        <v>220</v>
      </c>
      <c r="R1226" s="2" t="s">
        <v>1657</v>
      </c>
      <c r="S1226" s="2" t="s">
        <v>1627</v>
      </c>
      <c r="T1226" s="2">
        <v>743</v>
      </c>
      <c r="U1226" s="2" t="s">
        <v>37</v>
      </c>
      <c r="V1226" s="2" t="s">
        <v>38</v>
      </c>
      <c r="W1226" s="2" t="s">
        <v>45</v>
      </c>
    </row>
    <row r="1227" spans="1:23" x14ac:dyDescent="0.3">
      <c r="A1227" s="2" t="s">
        <v>1177</v>
      </c>
      <c r="B1227" s="2" t="s">
        <v>22</v>
      </c>
      <c r="C1227" s="2" t="s">
        <v>74</v>
      </c>
      <c r="D1227" s="2" t="s">
        <v>47</v>
      </c>
      <c r="E1227" s="2" t="s">
        <v>36</v>
      </c>
      <c r="F1227" s="3">
        <v>44691</v>
      </c>
      <c r="G1227" s="2" t="s">
        <v>1623</v>
      </c>
      <c r="H1227" s="2" t="s">
        <v>1639</v>
      </c>
      <c r="I1227" s="2">
        <v>2022</v>
      </c>
      <c r="J1227" s="2" t="s">
        <v>1638</v>
      </c>
      <c r="K1227" s="2" t="s">
        <v>1626</v>
      </c>
      <c r="L1227" s="2">
        <v>37</v>
      </c>
      <c r="M1227" s="2">
        <v>40</v>
      </c>
      <c r="N1227" s="2">
        <v>7</v>
      </c>
      <c r="O1227" s="2">
        <v>259</v>
      </c>
      <c r="P1227" s="2">
        <v>33</v>
      </c>
      <c r="Q1227" s="2">
        <v>1480</v>
      </c>
      <c r="R1227" s="2" t="s">
        <v>1657</v>
      </c>
      <c r="S1227" s="2" t="s">
        <v>1627</v>
      </c>
      <c r="T1227" s="2">
        <v>535</v>
      </c>
      <c r="U1227" s="2" t="s">
        <v>37</v>
      </c>
      <c r="V1227" s="2" t="s">
        <v>38</v>
      </c>
      <c r="W1227" s="2" t="s">
        <v>59</v>
      </c>
    </row>
    <row r="1228" spans="1:23" x14ac:dyDescent="0.3">
      <c r="A1228" s="2" t="s">
        <v>1178</v>
      </c>
      <c r="B1228" s="2" t="s">
        <v>61</v>
      </c>
      <c r="C1228" s="2" t="s">
        <v>41</v>
      </c>
      <c r="D1228" s="2" t="s">
        <v>32</v>
      </c>
      <c r="E1228" s="2" t="s">
        <v>53</v>
      </c>
      <c r="F1228" s="3">
        <v>44692</v>
      </c>
      <c r="G1228" s="2" t="s">
        <v>1628</v>
      </c>
      <c r="H1228" s="2" t="s">
        <v>1639</v>
      </c>
      <c r="I1228" s="2">
        <v>2022</v>
      </c>
      <c r="J1228" s="2" t="s">
        <v>1638</v>
      </c>
      <c r="K1228" s="2" t="s">
        <v>1626</v>
      </c>
      <c r="L1228" s="2">
        <v>70</v>
      </c>
      <c r="M1228" s="2">
        <v>5</v>
      </c>
      <c r="N1228" s="2">
        <v>3</v>
      </c>
      <c r="O1228" s="2">
        <v>210</v>
      </c>
      <c r="P1228" s="2">
        <v>2</v>
      </c>
      <c r="Q1228" s="2">
        <v>350</v>
      </c>
      <c r="R1228" s="2" t="s">
        <v>1656</v>
      </c>
      <c r="S1228" s="2" t="s">
        <v>1627</v>
      </c>
      <c r="T1228" s="2">
        <v>680</v>
      </c>
      <c r="U1228" s="2" t="s">
        <v>37</v>
      </c>
      <c r="V1228" s="2" t="s">
        <v>44</v>
      </c>
      <c r="W1228" s="2" t="s">
        <v>28</v>
      </c>
    </row>
    <row r="1229" spans="1:23" x14ac:dyDescent="0.3">
      <c r="A1229" s="2" t="s">
        <v>1179</v>
      </c>
      <c r="B1229" s="2" t="s">
        <v>30</v>
      </c>
      <c r="C1229" s="2" t="s">
        <v>74</v>
      </c>
      <c r="D1229" s="2" t="s">
        <v>47</v>
      </c>
      <c r="E1229" s="2" t="s">
        <v>25</v>
      </c>
      <c r="F1229" s="3">
        <v>44693</v>
      </c>
      <c r="G1229" s="2" t="s">
        <v>1629</v>
      </c>
      <c r="H1229" s="2" t="s">
        <v>1639</v>
      </c>
      <c r="I1229" s="2">
        <v>2022</v>
      </c>
      <c r="J1229" s="2" t="s">
        <v>1638</v>
      </c>
      <c r="K1229" s="2" t="s">
        <v>1626</v>
      </c>
      <c r="L1229" s="2">
        <v>67</v>
      </c>
      <c r="M1229" s="2">
        <v>40</v>
      </c>
      <c r="N1229" s="2">
        <v>7</v>
      </c>
      <c r="O1229" s="2">
        <v>469</v>
      </c>
      <c r="P1229" s="2">
        <v>33</v>
      </c>
      <c r="Q1229" s="2">
        <v>2680</v>
      </c>
      <c r="R1229" s="2" t="s">
        <v>1657</v>
      </c>
      <c r="S1229" s="2" t="s">
        <v>1627</v>
      </c>
      <c r="T1229" s="2">
        <v>769</v>
      </c>
      <c r="U1229" s="2" t="s">
        <v>26</v>
      </c>
      <c r="V1229" s="2" t="s">
        <v>38</v>
      </c>
      <c r="W1229" s="2" t="s">
        <v>28</v>
      </c>
    </row>
    <row r="1230" spans="1:23" x14ac:dyDescent="0.3">
      <c r="A1230" s="2" t="s">
        <v>1180</v>
      </c>
      <c r="B1230" s="2" t="s">
        <v>30</v>
      </c>
      <c r="C1230" s="2" t="s">
        <v>52</v>
      </c>
      <c r="D1230" s="2" t="s">
        <v>32</v>
      </c>
      <c r="E1230" s="2" t="s">
        <v>36</v>
      </c>
      <c r="F1230" s="3">
        <v>44694</v>
      </c>
      <c r="G1230" s="2" t="s">
        <v>1630</v>
      </c>
      <c r="H1230" s="2" t="s">
        <v>1639</v>
      </c>
      <c r="I1230" s="2">
        <v>2022</v>
      </c>
      <c r="J1230" s="2" t="s">
        <v>1638</v>
      </c>
      <c r="K1230" s="2" t="s">
        <v>1626</v>
      </c>
      <c r="L1230" s="2">
        <v>90</v>
      </c>
      <c r="M1230" s="2">
        <v>5</v>
      </c>
      <c r="N1230" s="2">
        <v>3</v>
      </c>
      <c r="O1230" s="2">
        <v>270</v>
      </c>
      <c r="P1230" s="2">
        <v>2</v>
      </c>
      <c r="Q1230" s="2">
        <v>450</v>
      </c>
      <c r="R1230" s="2" t="s">
        <v>1656</v>
      </c>
      <c r="S1230" s="2" t="s">
        <v>1627</v>
      </c>
      <c r="T1230" s="2">
        <v>55</v>
      </c>
      <c r="U1230" s="2" t="s">
        <v>26</v>
      </c>
      <c r="V1230" s="2" t="s">
        <v>27</v>
      </c>
      <c r="W1230" s="2" t="s">
        <v>28</v>
      </c>
    </row>
    <row r="1231" spans="1:23" x14ac:dyDescent="0.3">
      <c r="A1231" s="2" t="s">
        <v>1181</v>
      </c>
      <c r="B1231" s="2" t="s">
        <v>40</v>
      </c>
      <c r="C1231" s="2" t="s">
        <v>41</v>
      </c>
      <c r="D1231" s="2" t="s">
        <v>64</v>
      </c>
      <c r="E1231" s="2" t="s">
        <v>53</v>
      </c>
      <c r="F1231" s="3">
        <v>44695</v>
      </c>
      <c r="G1231" s="2" t="s">
        <v>1631</v>
      </c>
      <c r="H1231" s="2" t="s">
        <v>1639</v>
      </c>
      <c r="I1231" s="2">
        <v>2022</v>
      </c>
      <c r="J1231" s="2" t="s">
        <v>1638</v>
      </c>
      <c r="K1231" s="2" t="s">
        <v>1632</v>
      </c>
      <c r="L1231" s="2">
        <v>33</v>
      </c>
      <c r="M1231" s="2">
        <v>25</v>
      </c>
      <c r="N1231" s="2">
        <v>10</v>
      </c>
      <c r="O1231" s="2">
        <v>330</v>
      </c>
      <c r="P1231" s="2">
        <v>15</v>
      </c>
      <c r="Q1231" s="2">
        <v>825</v>
      </c>
      <c r="R1231" s="2" t="s">
        <v>1656</v>
      </c>
      <c r="S1231" s="2" t="s">
        <v>1627</v>
      </c>
      <c r="T1231" s="2">
        <v>421</v>
      </c>
      <c r="U1231" s="2" t="s">
        <v>26</v>
      </c>
      <c r="V1231" s="2" t="s">
        <v>66</v>
      </c>
      <c r="W1231" s="2" t="s">
        <v>28</v>
      </c>
    </row>
    <row r="1232" spans="1:23" x14ac:dyDescent="0.3">
      <c r="A1232" s="2" t="s">
        <v>1182</v>
      </c>
      <c r="B1232" s="2" t="s">
        <v>61</v>
      </c>
      <c r="C1232" s="2" t="s">
        <v>68</v>
      </c>
      <c r="D1232" s="2" t="s">
        <v>56</v>
      </c>
      <c r="E1232" s="2" t="s">
        <v>43</v>
      </c>
      <c r="F1232" s="3">
        <v>44696</v>
      </c>
      <c r="G1232" s="2" t="s">
        <v>1633</v>
      </c>
      <c r="H1232" s="2" t="s">
        <v>1639</v>
      </c>
      <c r="I1232" s="2">
        <v>2022</v>
      </c>
      <c r="J1232" s="2" t="s">
        <v>1638</v>
      </c>
      <c r="K1232" s="2" t="s">
        <v>1632</v>
      </c>
      <c r="L1232" s="2">
        <v>72</v>
      </c>
      <c r="M1232" s="2">
        <v>10</v>
      </c>
      <c r="N1232" s="2">
        <v>4</v>
      </c>
      <c r="O1232" s="2">
        <v>288</v>
      </c>
      <c r="P1232" s="2">
        <v>6</v>
      </c>
      <c r="Q1232" s="2">
        <v>720</v>
      </c>
      <c r="R1232" s="2" t="s">
        <v>1656</v>
      </c>
      <c r="S1232" s="2" t="s">
        <v>1627</v>
      </c>
      <c r="T1232" s="2">
        <v>910</v>
      </c>
      <c r="U1232" s="2" t="s">
        <v>26</v>
      </c>
      <c r="V1232" s="2" t="s">
        <v>38</v>
      </c>
      <c r="W1232" s="2" t="s">
        <v>45</v>
      </c>
    </row>
    <row r="1233" spans="1:23" x14ac:dyDescent="0.3">
      <c r="A1233" s="2" t="s">
        <v>1183</v>
      </c>
      <c r="B1233" s="2" t="s">
        <v>30</v>
      </c>
      <c r="C1233" s="2" t="s">
        <v>68</v>
      </c>
      <c r="D1233" s="2" t="s">
        <v>56</v>
      </c>
      <c r="E1233" s="2" t="s">
        <v>57</v>
      </c>
      <c r="F1233" s="3">
        <v>44697</v>
      </c>
      <c r="G1233" s="2" t="s">
        <v>1634</v>
      </c>
      <c r="H1233" s="2" t="s">
        <v>1639</v>
      </c>
      <c r="I1233" s="2">
        <v>2022</v>
      </c>
      <c r="J1233" s="2" t="s">
        <v>1638</v>
      </c>
      <c r="K1233" s="2" t="s">
        <v>1626</v>
      </c>
      <c r="L1233" s="2">
        <v>44</v>
      </c>
      <c r="M1233" s="2">
        <v>10</v>
      </c>
      <c r="N1233" s="2">
        <v>4</v>
      </c>
      <c r="O1233" s="2">
        <v>176</v>
      </c>
      <c r="P1233" s="2">
        <v>6</v>
      </c>
      <c r="Q1233" s="2">
        <v>440</v>
      </c>
      <c r="R1233" s="2" t="s">
        <v>1656</v>
      </c>
      <c r="S1233" s="2" t="s">
        <v>1627</v>
      </c>
      <c r="T1233" s="2">
        <v>125</v>
      </c>
      <c r="U1233" s="2" t="s">
        <v>26</v>
      </c>
      <c r="V1233" s="2" t="s">
        <v>66</v>
      </c>
      <c r="W1233" s="2" t="s">
        <v>28</v>
      </c>
    </row>
    <row r="1234" spans="1:23" x14ac:dyDescent="0.3">
      <c r="A1234" s="2" t="s">
        <v>1184</v>
      </c>
      <c r="B1234" s="2" t="s">
        <v>30</v>
      </c>
      <c r="C1234" s="2" t="s">
        <v>34</v>
      </c>
      <c r="D1234" s="2" t="s">
        <v>56</v>
      </c>
      <c r="E1234" s="2" t="s">
        <v>57</v>
      </c>
      <c r="F1234" s="3">
        <v>44698</v>
      </c>
      <c r="G1234" s="2" t="s">
        <v>1623</v>
      </c>
      <c r="H1234" s="2" t="s">
        <v>1639</v>
      </c>
      <c r="I1234" s="2">
        <v>2022</v>
      </c>
      <c r="J1234" s="2" t="s">
        <v>1638</v>
      </c>
      <c r="K1234" s="2" t="s">
        <v>1626</v>
      </c>
      <c r="L1234" s="2">
        <v>46</v>
      </c>
      <c r="M1234" s="2">
        <v>10</v>
      </c>
      <c r="N1234" s="2">
        <v>4</v>
      </c>
      <c r="O1234" s="2">
        <v>184</v>
      </c>
      <c r="P1234" s="2">
        <v>6</v>
      </c>
      <c r="Q1234" s="2">
        <v>460</v>
      </c>
      <c r="R1234" s="2" t="s">
        <v>1657</v>
      </c>
      <c r="S1234" s="2" t="s">
        <v>1627</v>
      </c>
      <c r="T1234" s="2">
        <v>270</v>
      </c>
      <c r="U1234" s="2" t="s">
        <v>37</v>
      </c>
      <c r="V1234" s="2" t="s">
        <v>44</v>
      </c>
      <c r="W1234" s="2" t="s">
        <v>59</v>
      </c>
    </row>
    <row r="1235" spans="1:23" x14ac:dyDescent="0.3">
      <c r="A1235" s="2" t="s">
        <v>1185</v>
      </c>
      <c r="B1235" s="2" t="s">
        <v>40</v>
      </c>
      <c r="C1235" s="2" t="s">
        <v>74</v>
      </c>
      <c r="D1235" s="2" t="s">
        <v>24</v>
      </c>
      <c r="E1235" s="2" t="s">
        <v>43</v>
      </c>
      <c r="F1235" s="3">
        <v>44699</v>
      </c>
      <c r="G1235" s="2" t="s">
        <v>1628</v>
      </c>
      <c r="H1235" s="2" t="s">
        <v>1639</v>
      </c>
      <c r="I1235" s="2">
        <v>2022</v>
      </c>
      <c r="J1235" s="2" t="s">
        <v>1638</v>
      </c>
      <c r="K1235" s="2" t="s">
        <v>1626</v>
      </c>
      <c r="L1235" s="2">
        <v>54</v>
      </c>
      <c r="M1235" s="2">
        <v>5</v>
      </c>
      <c r="N1235" s="2">
        <v>2</v>
      </c>
      <c r="O1235" s="2">
        <v>108</v>
      </c>
      <c r="P1235" s="2">
        <v>3</v>
      </c>
      <c r="Q1235" s="2">
        <v>270</v>
      </c>
      <c r="R1235" s="2" t="s">
        <v>1656</v>
      </c>
      <c r="S1235" s="2" t="s">
        <v>1627</v>
      </c>
      <c r="T1235" s="2">
        <v>456</v>
      </c>
      <c r="U1235" s="2" t="s">
        <v>26</v>
      </c>
      <c r="V1235" s="2" t="s">
        <v>27</v>
      </c>
      <c r="W1235" s="2" t="s">
        <v>28</v>
      </c>
    </row>
    <row r="1236" spans="1:23" x14ac:dyDescent="0.3">
      <c r="A1236" s="2" t="s">
        <v>1186</v>
      </c>
      <c r="B1236" s="2" t="s">
        <v>40</v>
      </c>
      <c r="C1236" s="2" t="s">
        <v>74</v>
      </c>
      <c r="D1236" s="2" t="s">
        <v>56</v>
      </c>
      <c r="E1236" s="2" t="s">
        <v>53</v>
      </c>
      <c r="F1236" s="3">
        <v>44700</v>
      </c>
      <c r="G1236" s="2" t="s">
        <v>1629</v>
      </c>
      <c r="H1236" s="2" t="s">
        <v>1639</v>
      </c>
      <c r="I1236" s="2">
        <v>2022</v>
      </c>
      <c r="J1236" s="2" t="s">
        <v>1638</v>
      </c>
      <c r="K1236" s="2" t="s">
        <v>1626</v>
      </c>
      <c r="L1236" s="2">
        <v>19</v>
      </c>
      <c r="M1236" s="2">
        <v>10</v>
      </c>
      <c r="N1236" s="2">
        <v>4</v>
      </c>
      <c r="O1236" s="2">
        <v>76</v>
      </c>
      <c r="P1236" s="2">
        <v>6</v>
      </c>
      <c r="Q1236" s="2">
        <v>190</v>
      </c>
      <c r="R1236" s="2" t="s">
        <v>1656</v>
      </c>
      <c r="S1236" s="2" t="s">
        <v>1627</v>
      </c>
      <c r="T1236" s="2">
        <v>104</v>
      </c>
      <c r="U1236" s="2" t="s">
        <v>37</v>
      </c>
      <c r="V1236" s="2" t="s">
        <v>66</v>
      </c>
      <c r="W1236" s="2" t="s">
        <v>45</v>
      </c>
    </row>
    <row r="1237" spans="1:23" x14ac:dyDescent="0.3">
      <c r="A1237" s="2" t="s">
        <v>1187</v>
      </c>
      <c r="B1237" s="2" t="s">
        <v>22</v>
      </c>
      <c r="C1237" s="2" t="s">
        <v>41</v>
      </c>
      <c r="D1237" s="2" t="s">
        <v>42</v>
      </c>
      <c r="E1237" s="2" t="s">
        <v>57</v>
      </c>
      <c r="F1237" s="3">
        <v>44701</v>
      </c>
      <c r="G1237" s="2" t="s">
        <v>1630</v>
      </c>
      <c r="H1237" s="2" t="s">
        <v>1639</v>
      </c>
      <c r="I1237" s="2">
        <v>2022</v>
      </c>
      <c r="J1237" s="2" t="s">
        <v>1638</v>
      </c>
      <c r="K1237" s="2" t="s">
        <v>1626</v>
      </c>
      <c r="L1237" s="2">
        <v>45</v>
      </c>
      <c r="M1237" s="2">
        <v>15</v>
      </c>
      <c r="N1237" s="2">
        <v>5</v>
      </c>
      <c r="O1237" s="2">
        <v>225</v>
      </c>
      <c r="P1237" s="2">
        <v>10</v>
      </c>
      <c r="Q1237" s="2">
        <v>675</v>
      </c>
      <c r="R1237" s="2" t="s">
        <v>1657</v>
      </c>
      <c r="S1237" s="2" t="s">
        <v>1627</v>
      </c>
      <c r="T1237" s="2">
        <v>806</v>
      </c>
      <c r="U1237" s="2" t="s">
        <v>26</v>
      </c>
      <c r="V1237" s="2" t="s">
        <v>66</v>
      </c>
      <c r="W1237" s="2" t="s">
        <v>28</v>
      </c>
    </row>
    <row r="1238" spans="1:23" x14ac:dyDescent="0.3">
      <c r="A1238" s="2" t="s">
        <v>1013</v>
      </c>
      <c r="B1238" s="2" t="s">
        <v>40</v>
      </c>
      <c r="C1238" s="2" t="s">
        <v>41</v>
      </c>
      <c r="D1238" s="2" t="s">
        <v>64</v>
      </c>
      <c r="E1238" s="2" t="s">
        <v>48</v>
      </c>
      <c r="F1238" s="3">
        <v>44702</v>
      </c>
      <c r="G1238" s="2" t="s">
        <v>1631</v>
      </c>
      <c r="H1238" s="2" t="s">
        <v>1639</v>
      </c>
      <c r="I1238" s="2">
        <v>2022</v>
      </c>
      <c r="J1238" s="2" t="s">
        <v>1638</v>
      </c>
      <c r="K1238" s="2" t="s">
        <v>1632</v>
      </c>
      <c r="L1238" s="2">
        <v>51</v>
      </c>
      <c r="M1238" s="2">
        <v>25</v>
      </c>
      <c r="N1238" s="2">
        <v>10</v>
      </c>
      <c r="O1238" s="2">
        <v>510</v>
      </c>
      <c r="P1238" s="2">
        <v>15</v>
      </c>
      <c r="Q1238" s="2">
        <v>1275</v>
      </c>
      <c r="R1238" s="2" t="s">
        <v>1657</v>
      </c>
      <c r="S1238" s="2" t="s">
        <v>1627</v>
      </c>
      <c r="T1238" s="2">
        <v>335</v>
      </c>
      <c r="U1238" s="2" t="s">
        <v>26</v>
      </c>
      <c r="V1238" s="2" t="s">
        <v>44</v>
      </c>
      <c r="W1238" s="2" t="s">
        <v>28</v>
      </c>
    </row>
    <row r="1239" spans="1:23" x14ac:dyDescent="0.3">
      <c r="A1239" s="2" t="s">
        <v>1188</v>
      </c>
      <c r="B1239" s="2" t="s">
        <v>61</v>
      </c>
      <c r="C1239" s="2" t="s">
        <v>41</v>
      </c>
      <c r="D1239" s="2" t="s">
        <v>64</v>
      </c>
      <c r="E1239" s="2" t="s">
        <v>43</v>
      </c>
      <c r="F1239" s="3">
        <v>44703</v>
      </c>
      <c r="G1239" s="2" t="s">
        <v>1633</v>
      </c>
      <c r="H1239" s="2" t="s">
        <v>1639</v>
      </c>
      <c r="I1239" s="2">
        <v>2022</v>
      </c>
      <c r="J1239" s="2" t="s">
        <v>1638</v>
      </c>
      <c r="K1239" s="2" t="s">
        <v>1632</v>
      </c>
      <c r="L1239" s="2">
        <v>49</v>
      </c>
      <c r="M1239" s="2">
        <v>25</v>
      </c>
      <c r="N1239" s="2">
        <v>10</v>
      </c>
      <c r="O1239" s="2">
        <v>490</v>
      </c>
      <c r="P1239" s="2">
        <v>15</v>
      </c>
      <c r="Q1239" s="2">
        <v>1225</v>
      </c>
      <c r="R1239" s="2" t="s">
        <v>1657</v>
      </c>
      <c r="S1239" s="2" t="s">
        <v>1627</v>
      </c>
      <c r="T1239" s="2">
        <v>658</v>
      </c>
      <c r="U1239" s="2" t="s">
        <v>37</v>
      </c>
      <c r="V1239" s="2" t="s">
        <v>38</v>
      </c>
      <c r="W1239" s="2" t="s">
        <v>59</v>
      </c>
    </row>
    <row r="1240" spans="1:23" x14ac:dyDescent="0.3">
      <c r="A1240" s="2" t="s">
        <v>1189</v>
      </c>
      <c r="B1240" s="2" t="s">
        <v>22</v>
      </c>
      <c r="C1240" s="2" t="s">
        <v>68</v>
      </c>
      <c r="D1240" s="2" t="s">
        <v>47</v>
      </c>
      <c r="E1240" s="2" t="s">
        <v>25</v>
      </c>
      <c r="F1240" s="3">
        <v>44704</v>
      </c>
      <c r="G1240" s="2" t="s">
        <v>1634</v>
      </c>
      <c r="H1240" s="2" t="s">
        <v>1639</v>
      </c>
      <c r="I1240" s="2">
        <v>2022</v>
      </c>
      <c r="J1240" s="2" t="s">
        <v>1638</v>
      </c>
      <c r="K1240" s="2" t="s">
        <v>1626</v>
      </c>
      <c r="L1240" s="2">
        <v>85</v>
      </c>
      <c r="M1240" s="2">
        <v>40</v>
      </c>
      <c r="N1240" s="2">
        <v>7</v>
      </c>
      <c r="O1240" s="2">
        <v>595</v>
      </c>
      <c r="P1240" s="2">
        <v>33</v>
      </c>
      <c r="Q1240" s="2">
        <v>3400</v>
      </c>
      <c r="R1240" s="2" t="s">
        <v>1656</v>
      </c>
      <c r="S1240" s="2" t="s">
        <v>1627</v>
      </c>
      <c r="T1240" s="2">
        <v>857</v>
      </c>
      <c r="U1240" s="2" t="s">
        <v>37</v>
      </c>
      <c r="V1240" s="2" t="s">
        <v>44</v>
      </c>
      <c r="W1240" s="2" t="s">
        <v>28</v>
      </c>
    </row>
    <row r="1241" spans="1:23" x14ac:dyDescent="0.3">
      <c r="A1241" s="2" t="s">
        <v>1190</v>
      </c>
      <c r="B1241" s="2" t="s">
        <v>22</v>
      </c>
      <c r="C1241" s="2" t="s">
        <v>68</v>
      </c>
      <c r="D1241" s="2" t="s">
        <v>35</v>
      </c>
      <c r="E1241" s="2" t="s">
        <v>48</v>
      </c>
      <c r="F1241" s="3">
        <v>44705</v>
      </c>
      <c r="G1241" s="2" t="s">
        <v>1623</v>
      </c>
      <c r="H1241" s="2" t="s">
        <v>1639</v>
      </c>
      <c r="I1241" s="2">
        <v>2022</v>
      </c>
      <c r="J1241" s="2" t="s">
        <v>1638</v>
      </c>
      <c r="K1241" s="2" t="s">
        <v>1626</v>
      </c>
      <c r="L1241" s="2">
        <v>40</v>
      </c>
      <c r="M1241" s="2">
        <v>5</v>
      </c>
      <c r="N1241" s="2">
        <v>2</v>
      </c>
      <c r="O1241" s="2">
        <v>80</v>
      </c>
      <c r="P1241" s="2">
        <v>3</v>
      </c>
      <c r="Q1241" s="2">
        <v>200</v>
      </c>
      <c r="R1241" s="2" t="s">
        <v>1657</v>
      </c>
      <c r="S1241" s="2" t="s">
        <v>1627</v>
      </c>
      <c r="T1241" s="2">
        <v>730</v>
      </c>
      <c r="U1241" s="2" t="s">
        <v>26</v>
      </c>
      <c r="V1241" s="2" t="s">
        <v>66</v>
      </c>
      <c r="W1241" s="2" t="s">
        <v>28</v>
      </c>
    </row>
    <row r="1242" spans="1:23" x14ac:dyDescent="0.3">
      <c r="A1242" s="2" t="s">
        <v>1191</v>
      </c>
      <c r="B1242" s="2" t="s">
        <v>30</v>
      </c>
      <c r="C1242" s="2" t="s">
        <v>34</v>
      </c>
      <c r="D1242" s="2" t="s">
        <v>47</v>
      </c>
      <c r="E1242" s="2" t="s">
        <v>43</v>
      </c>
      <c r="F1242" s="3">
        <v>44706</v>
      </c>
      <c r="G1242" s="2" t="s">
        <v>1628</v>
      </c>
      <c r="H1242" s="2" t="s">
        <v>1639</v>
      </c>
      <c r="I1242" s="2">
        <v>2022</v>
      </c>
      <c r="J1242" s="2" t="s">
        <v>1638</v>
      </c>
      <c r="K1242" s="2" t="s">
        <v>1626</v>
      </c>
      <c r="L1242" s="2">
        <v>84</v>
      </c>
      <c r="M1242" s="2">
        <v>40</v>
      </c>
      <c r="N1242" s="2">
        <v>7</v>
      </c>
      <c r="O1242" s="2">
        <v>588</v>
      </c>
      <c r="P1242" s="2">
        <v>33</v>
      </c>
      <c r="Q1242" s="2">
        <v>3360</v>
      </c>
      <c r="R1242" s="2" t="s">
        <v>1657</v>
      </c>
      <c r="S1242" s="2" t="s">
        <v>1627</v>
      </c>
      <c r="T1242" s="2">
        <v>296</v>
      </c>
      <c r="U1242" s="2" t="s">
        <v>37</v>
      </c>
      <c r="V1242" s="2" t="s">
        <v>38</v>
      </c>
      <c r="W1242" s="2" t="s">
        <v>28</v>
      </c>
    </row>
    <row r="1243" spans="1:23" x14ac:dyDescent="0.3">
      <c r="A1243" s="2" t="s">
        <v>1192</v>
      </c>
      <c r="B1243" s="2" t="s">
        <v>22</v>
      </c>
      <c r="C1243" s="2" t="s">
        <v>34</v>
      </c>
      <c r="D1243" s="2" t="s">
        <v>35</v>
      </c>
      <c r="E1243" s="2" t="s">
        <v>48</v>
      </c>
      <c r="F1243" s="3">
        <v>44707</v>
      </c>
      <c r="G1243" s="2" t="s">
        <v>1629</v>
      </c>
      <c r="H1243" s="2" t="s">
        <v>1639</v>
      </c>
      <c r="I1243" s="2">
        <v>2022</v>
      </c>
      <c r="J1243" s="2" t="s">
        <v>1638</v>
      </c>
      <c r="K1243" s="2" t="s">
        <v>1626</v>
      </c>
      <c r="L1243" s="2">
        <v>39</v>
      </c>
      <c r="M1243" s="2">
        <v>5</v>
      </c>
      <c r="N1243" s="2">
        <v>2</v>
      </c>
      <c r="O1243" s="2">
        <v>78</v>
      </c>
      <c r="P1243" s="2">
        <v>3</v>
      </c>
      <c r="Q1243" s="2">
        <v>195</v>
      </c>
      <c r="R1243" s="2" t="s">
        <v>1656</v>
      </c>
      <c r="S1243" s="2" t="s">
        <v>1627</v>
      </c>
      <c r="T1243" s="2">
        <v>276</v>
      </c>
      <c r="U1243" s="2" t="s">
        <v>37</v>
      </c>
      <c r="V1243" s="2" t="s">
        <v>27</v>
      </c>
      <c r="W1243" s="2" t="s">
        <v>28</v>
      </c>
    </row>
    <row r="1244" spans="1:23" x14ac:dyDescent="0.3">
      <c r="A1244" s="2" t="s">
        <v>1193</v>
      </c>
      <c r="B1244" s="2" t="s">
        <v>40</v>
      </c>
      <c r="C1244" s="2" t="s">
        <v>34</v>
      </c>
      <c r="D1244" s="2" t="s">
        <v>35</v>
      </c>
      <c r="E1244" s="2" t="s">
        <v>25</v>
      </c>
      <c r="F1244" s="3">
        <v>44708</v>
      </c>
      <c r="G1244" s="2" t="s">
        <v>1630</v>
      </c>
      <c r="H1244" s="2" t="s">
        <v>1639</v>
      </c>
      <c r="I1244" s="2">
        <v>2022</v>
      </c>
      <c r="J1244" s="2" t="s">
        <v>1638</v>
      </c>
      <c r="K1244" s="2" t="s">
        <v>1626</v>
      </c>
      <c r="L1244" s="2">
        <v>69</v>
      </c>
      <c r="M1244" s="2">
        <v>5</v>
      </c>
      <c r="N1244" s="2">
        <v>2</v>
      </c>
      <c r="O1244" s="2">
        <v>138</v>
      </c>
      <c r="P1244" s="2">
        <v>3</v>
      </c>
      <c r="Q1244" s="2">
        <v>345</v>
      </c>
      <c r="R1244" s="2" t="s">
        <v>1657</v>
      </c>
      <c r="S1244" s="2" t="s">
        <v>1627</v>
      </c>
      <c r="T1244" s="2">
        <v>377</v>
      </c>
      <c r="U1244" s="2" t="s">
        <v>37</v>
      </c>
      <c r="V1244" s="2" t="s">
        <v>44</v>
      </c>
      <c r="W1244" s="2" t="s">
        <v>59</v>
      </c>
    </row>
    <row r="1245" spans="1:23" x14ac:dyDescent="0.3">
      <c r="A1245" s="2" t="s">
        <v>1194</v>
      </c>
      <c r="B1245" s="2" t="s">
        <v>40</v>
      </c>
      <c r="C1245" s="2" t="s">
        <v>41</v>
      </c>
      <c r="D1245" s="2" t="s">
        <v>32</v>
      </c>
      <c r="E1245" s="2" t="s">
        <v>57</v>
      </c>
      <c r="F1245" s="3">
        <v>44709</v>
      </c>
      <c r="G1245" s="2" t="s">
        <v>1631</v>
      </c>
      <c r="H1245" s="2" t="s">
        <v>1639</v>
      </c>
      <c r="I1245" s="2">
        <v>2022</v>
      </c>
      <c r="J1245" s="2" t="s">
        <v>1638</v>
      </c>
      <c r="K1245" s="2" t="s">
        <v>1632</v>
      </c>
      <c r="L1245" s="2">
        <v>15</v>
      </c>
      <c r="M1245" s="2">
        <v>5</v>
      </c>
      <c r="N1245" s="2">
        <v>3</v>
      </c>
      <c r="O1245" s="2">
        <v>45</v>
      </c>
      <c r="P1245" s="2">
        <v>2</v>
      </c>
      <c r="Q1245" s="2">
        <v>75</v>
      </c>
      <c r="R1245" s="2" t="s">
        <v>1656</v>
      </c>
      <c r="S1245" s="2" t="s">
        <v>1627</v>
      </c>
      <c r="T1245" s="2">
        <v>949</v>
      </c>
      <c r="U1245" s="2" t="s">
        <v>37</v>
      </c>
      <c r="V1245" s="2" t="s">
        <v>38</v>
      </c>
      <c r="W1245" s="2" t="s">
        <v>28</v>
      </c>
    </row>
    <row r="1246" spans="1:23" x14ac:dyDescent="0.3">
      <c r="A1246" s="2" t="s">
        <v>1195</v>
      </c>
      <c r="B1246" s="2" t="s">
        <v>30</v>
      </c>
      <c r="C1246" s="2" t="s">
        <v>41</v>
      </c>
      <c r="D1246" s="2" t="s">
        <v>35</v>
      </c>
      <c r="E1246" s="2" t="s">
        <v>48</v>
      </c>
      <c r="F1246" s="3">
        <v>44710</v>
      </c>
      <c r="G1246" s="2" t="s">
        <v>1633</v>
      </c>
      <c r="H1246" s="2" t="s">
        <v>1639</v>
      </c>
      <c r="I1246" s="2">
        <v>2022</v>
      </c>
      <c r="J1246" s="2" t="s">
        <v>1638</v>
      </c>
      <c r="K1246" s="2" t="s">
        <v>1632</v>
      </c>
      <c r="L1246" s="2">
        <v>19</v>
      </c>
      <c r="M1246" s="2">
        <v>5</v>
      </c>
      <c r="N1246" s="2">
        <v>2</v>
      </c>
      <c r="O1246" s="2">
        <v>38</v>
      </c>
      <c r="P1246" s="2">
        <v>3</v>
      </c>
      <c r="Q1246" s="2">
        <v>95</v>
      </c>
      <c r="R1246" s="2" t="s">
        <v>1656</v>
      </c>
      <c r="S1246" s="2" t="s">
        <v>1627</v>
      </c>
      <c r="T1246" s="2">
        <v>712</v>
      </c>
      <c r="U1246" s="2" t="s">
        <v>37</v>
      </c>
      <c r="V1246" s="2" t="s">
        <v>38</v>
      </c>
      <c r="W1246" s="2" t="s">
        <v>28</v>
      </c>
    </row>
    <row r="1247" spans="1:23" x14ac:dyDescent="0.3">
      <c r="A1247" s="2" t="s">
        <v>1196</v>
      </c>
      <c r="B1247" s="2" t="s">
        <v>40</v>
      </c>
      <c r="C1247" s="2" t="s">
        <v>34</v>
      </c>
      <c r="D1247" s="2" t="s">
        <v>56</v>
      </c>
      <c r="E1247" s="2" t="s">
        <v>53</v>
      </c>
      <c r="F1247" s="3">
        <v>44711</v>
      </c>
      <c r="G1247" s="2" t="s">
        <v>1634</v>
      </c>
      <c r="H1247" s="2" t="s">
        <v>1639</v>
      </c>
      <c r="I1247" s="2">
        <v>2022</v>
      </c>
      <c r="J1247" s="2" t="s">
        <v>1638</v>
      </c>
      <c r="K1247" s="2" t="s">
        <v>1626</v>
      </c>
      <c r="L1247" s="2">
        <v>23</v>
      </c>
      <c r="M1247" s="2">
        <v>10</v>
      </c>
      <c r="N1247" s="2">
        <v>4</v>
      </c>
      <c r="O1247" s="2">
        <v>92</v>
      </c>
      <c r="P1247" s="2">
        <v>6</v>
      </c>
      <c r="Q1247" s="2">
        <v>230</v>
      </c>
      <c r="R1247" s="2" t="s">
        <v>1656</v>
      </c>
      <c r="S1247" s="2" t="s">
        <v>1627</v>
      </c>
      <c r="T1247" s="2">
        <v>14</v>
      </c>
      <c r="U1247" s="2" t="s">
        <v>37</v>
      </c>
      <c r="V1247" s="2" t="s">
        <v>44</v>
      </c>
      <c r="W1247" s="2" t="s">
        <v>28</v>
      </c>
    </row>
    <row r="1248" spans="1:23" x14ac:dyDescent="0.3">
      <c r="A1248" s="2" t="s">
        <v>1197</v>
      </c>
      <c r="B1248" s="2" t="s">
        <v>30</v>
      </c>
      <c r="C1248" s="2" t="s">
        <v>50</v>
      </c>
      <c r="D1248" s="2" t="s">
        <v>35</v>
      </c>
      <c r="E1248" s="2" t="s">
        <v>36</v>
      </c>
      <c r="F1248" s="3">
        <v>44712</v>
      </c>
      <c r="G1248" s="2" t="s">
        <v>1623</v>
      </c>
      <c r="H1248" s="2" t="s">
        <v>1639</v>
      </c>
      <c r="I1248" s="2">
        <v>2022</v>
      </c>
      <c r="J1248" s="2" t="s">
        <v>1638</v>
      </c>
      <c r="K1248" s="2" t="s">
        <v>1626</v>
      </c>
      <c r="L1248" s="2">
        <v>69</v>
      </c>
      <c r="M1248" s="2">
        <v>5</v>
      </c>
      <c r="N1248" s="2">
        <v>2</v>
      </c>
      <c r="O1248" s="2">
        <v>138</v>
      </c>
      <c r="P1248" s="2">
        <v>3</v>
      </c>
      <c r="Q1248" s="2">
        <v>345</v>
      </c>
      <c r="R1248" s="2" t="s">
        <v>1657</v>
      </c>
      <c r="S1248" s="2" t="s">
        <v>1627</v>
      </c>
      <c r="T1248" s="2">
        <v>223</v>
      </c>
      <c r="U1248" s="2" t="s">
        <v>37</v>
      </c>
      <c r="V1248" s="2" t="s">
        <v>38</v>
      </c>
      <c r="W1248" s="2" t="s">
        <v>59</v>
      </c>
    </row>
    <row r="1249" spans="1:23" x14ac:dyDescent="0.3">
      <c r="A1249" s="2" t="s">
        <v>1198</v>
      </c>
      <c r="B1249" s="2" t="s">
        <v>61</v>
      </c>
      <c r="C1249" s="2" t="s">
        <v>50</v>
      </c>
      <c r="D1249" s="2" t="s">
        <v>42</v>
      </c>
      <c r="E1249" s="2" t="s">
        <v>57</v>
      </c>
      <c r="F1249" s="3">
        <v>44713</v>
      </c>
      <c r="G1249" s="2" t="s">
        <v>1628</v>
      </c>
      <c r="H1249" s="2" t="s">
        <v>1640</v>
      </c>
      <c r="I1249" s="2">
        <v>2022</v>
      </c>
      <c r="J1249" s="2" t="s">
        <v>1638</v>
      </c>
      <c r="K1249" s="2" t="s">
        <v>1626</v>
      </c>
      <c r="L1249" s="2">
        <v>41</v>
      </c>
      <c r="M1249" s="2">
        <v>15</v>
      </c>
      <c r="N1249" s="2">
        <v>5</v>
      </c>
      <c r="O1249" s="2">
        <v>205</v>
      </c>
      <c r="P1249" s="2">
        <v>10</v>
      </c>
      <c r="Q1249" s="2">
        <v>615</v>
      </c>
      <c r="R1249" s="2" t="s">
        <v>1656</v>
      </c>
      <c r="S1249" s="2" t="s">
        <v>1627</v>
      </c>
      <c r="T1249" s="2">
        <v>361</v>
      </c>
      <c r="U1249" s="2" t="s">
        <v>37</v>
      </c>
      <c r="V1249" s="2" t="s">
        <v>44</v>
      </c>
      <c r="W1249" s="2" t="s">
        <v>28</v>
      </c>
    </row>
    <row r="1250" spans="1:23" x14ac:dyDescent="0.3">
      <c r="A1250" s="2" t="s">
        <v>492</v>
      </c>
      <c r="B1250" s="2" t="s">
        <v>22</v>
      </c>
      <c r="C1250" s="2" t="s">
        <v>50</v>
      </c>
      <c r="D1250" s="2" t="s">
        <v>47</v>
      </c>
      <c r="E1250" s="2" t="s">
        <v>43</v>
      </c>
      <c r="F1250" s="3">
        <v>44714</v>
      </c>
      <c r="G1250" s="2" t="s">
        <v>1629</v>
      </c>
      <c r="H1250" s="2" t="s">
        <v>1640</v>
      </c>
      <c r="I1250" s="2">
        <v>2022</v>
      </c>
      <c r="J1250" s="2" t="s">
        <v>1638</v>
      </c>
      <c r="K1250" s="2" t="s">
        <v>1626</v>
      </c>
      <c r="L1250" s="2">
        <v>21</v>
      </c>
      <c r="M1250" s="2">
        <v>40</v>
      </c>
      <c r="N1250" s="2">
        <v>7</v>
      </c>
      <c r="O1250" s="2">
        <v>147</v>
      </c>
      <c r="P1250" s="2">
        <v>33</v>
      </c>
      <c r="Q1250" s="2">
        <v>840</v>
      </c>
      <c r="R1250" s="2" t="s">
        <v>1656</v>
      </c>
      <c r="S1250" s="2" t="s">
        <v>1627</v>
      </c>
      <c r="T1250" s="2">
        <v>703</v>
      </c>
      <c r="U1250" s="2" t="s">
        <v>26</v>
      </c>
      <c r="V1250" s="2" t="s">
        <v>27</v>
      </c>
      <c r="W1250" s="2" t="s">
        <v>59</v>
      </c>
    </row>
    <row r="1251" spans="1:23" x14ac:dyDescent="0.3">
      <c r="A1251" s="2" t="s">
        <v>1199</v>
      </c>
      <c r="B1251" s="2" t="s">
        <v>40</v>
      </c>
      <c r="C1251" s="2" t="s">
        <v>68</v>
      </c>
      <c r="D1251" s="2" t="s">
        <v>42</v>
      </c>
      <c r="E1251" s="2" t="s">
        <v>25</v>
      </c>
      <c r="F1251" s="3">
        <v>44715</v>
      </c>
      <c r="G1251" s="2" t="s">
        <v>1630</v>
      </c>
      <c r="H1251" s="2" t="s">
        <v>1640</v>
      </c>
      <c r="I1251" s="2">
        <v>2022</v>
      </c>
      <c r="J1251" s="2" t="s">
        <v>1638</v>
      </c>
      <c r="K1251" s="2" t="s">
        <v>1626</v>
      </c>
      <c r="L1251" s="2">
        <v>35</v>
      </c>
      <c r="M1251" s="2">
        <v>15</v>
      </c>
      <c r="N1251" s="2">
        <v>5</v>
      </c>
      <c r="O1251" s="2">
        <v>175</v>
      </c>
      <c r="P1251" s="2">
        <v>10</v>
      </c>
      <c r="Q1251" s="2">
        <v>525</v>
      </c>
      <c r="R1251" s="2" t="s">
        <v>1657</v>
      </c>
      <c r="S1251" s="2" t="s">
        <v>1627</v>
      </c>
      <c r="T1251" s="2">
        <v>89</v>
      </c>
      <c r="U1251" s="2" t="s">
        <v>26</v>
      </c>
      <c r="V1251" s="2" t="s">
        <v>44</v>
      </c>
      <c r="W1251" s="2" t="s">
        <v>59</v>
      </c>
    </row>
    <row r="1252" spans="1:23" x14ac:dyDescent="0.3">
      <c r="A1252" s="2" t="s">
        <v>1200</v>
      </c>
      <c r="B1252" s="2" t="s">
        <v>30</v>
      </c>
      <c r="C1252" s="2" t="s">
        <v>70</v>
      </c>
      <c r="D1252" s="2" t="s">
        <v>56</v>
      </c>
      <c r="E1252" s="2" t="s">
        <v>57</v>
      </c>
      <c r="F1252" s="3">
        <v>44716</v>
      </c>
      <c r="G1252" s="2" t="s">
        <v>1631</v>
      </c>
      <c r="H1252" s="2" t="s">
        <v>1640</v>
      </c>
      <c r="I1252" s="2">
        <v>2022</v>
      </c>
      <c r="J1252" s="2" t="s">
        <v>1638</v>
      </c>
      <c r="K1252" s="2" t="s">
        <v>1632</v>
      </c>
      <c r="L1252" s="2">
        <v>20</v>
      </c>
      <c r="M1252" s="2">
        <v>10</v>
      </c>
      <c r="N1252" s="2">
        <v>4</v>
      </c>
      <c r="O1252" s="2">
        <v>80</v>
      </c>
      <c r="P1252" s="2">
        <v>6</v>
      </c>
      <c r="Q1252" s="2">
        <v>200</v>
      </c>
      <c r="R1252" s="2" t="s">
        <v>1656</v>
      </c>
      <c r="S1252" s="2" t="s">
        <v>1627</v>
      </c>
      <c r="T1252" s="2">
        <v>367</v>
      </c>
      <c r="U1252" s="2" t="s">
        <v>37</v>
      </c>
      <c r="V1252" s="2" t="s">
        <v>66</v>
      </c>
      <c r="W1252" s="2" t="s">
        <v>28</v>
      </c>
    </row>
    <row r="1253" spans="1:23" x14ac:dyDescent="0.3">
      <c r="A1253" s="2" t="s">
        <v>1201</v>
      </c>
      <c r="B1253" s="2" t="s">
        <v>30</v>
      </c>
      <c r="C1253" s="2" t="s">
        <v>34</v>
      </c>
      <c r="D1253" s="2" t="s">
        <v>64</v>
      </c>
      <c r="E1253" s="2" t="s">
        <v>53</v>
      </c>
      <c r="F1253" s="3">
        <v>44717</v>
      </c>
      <c r="G1253" s="2" t="s">
        <v>1633</v>
      </c>
      <c r="H1253" s="2" t="s">
        <v>1640</v>
      </c>
      <c r="I1253" s="2">
        <v>2022</v>
      </c>
      <c r="J1253" s="2" t="s">
        <v>1638</v>
      </c>
      <c r="K1253" s="2" t="s">
        <v>1632</v>
      </c>
      <c r="L1253" s="2">
        <v>28</v>
      </c>
      <c r="M1253" s="2">
        <v>25</v>
      </c>
      <c r="N1253" s="2">
        <v>10</v>
      </c>
      <c r="O1253" s="2">
        <v>280</v>
      </c>
      <c r="P1253" s="2">
        <v>15</v>
      </c>
      <c r="Q1253" s="2">
        <v>700</v>
      </c>
      <c r="R1253" s="2" t="s">
        <v>1657</v>
      </c>
      <c r="S1253" s="2" t="s">
        <v>1627</v>
      </c>
      <c r="T1253" s="2">
        <v>43</v>
      </c>
      <c r="U1253" s="2" t="s">
        <v>26</v>
      </c>
      <c r="V1253" s="2" t="s">
        <v>38</v>
      </c>
      <c r="W1253" s="2" t="s">
        <v>59</v>
      </c>
    </row>
    <row r="1254" spans="1:23" x14ac:dyDescent="0.3">
      <c r="A1254" s="2" t="s">
        <v>1202</v>
      </c>
      <c r="B1254" s="2" t="s">
        <v>61</v>
      </c>
      <c r="C1254" s="2" t="s">
        <v>31</v>
      </c>
      <c r="D1254" s="2" t="s">
        <v>56</v>
      </c>
      <c r="E1254" s="2" t="s">
        <v>48</v>
      </c>
      <c r="F1254" s="3">
        <v>44718</v>
      </c>
      <c r="G1254" s="2" t="s">
        <v>1634</v>
      </c>
      <c r="H1254" s="2" t="s">
        <v>1640</v>
      </c>
      <c r="I1254" s="2">
        <v>2022</v>
      </c>
      <c r="J1254" s="2" t="s">
        <v>1638</v>
      </c>
      <c r="K1254" s="2" t="s">
        <v>1626</v>
      </c>
      <c r="L1254" s="2">
        <v>92</v>
      </c>
      <c r="M1254" s="2">
        <v>10</v>
      </c>
      <c r="N1254" s="2">
        <v>4</v>
      </c>
      <c r="O1254" s="2">
        <v>368</v>
      </c>
      <c r="P1254" s="2">
        <v>6</v>
      </c>
      <c r="Q1254" s="2">
        <v>920</v>
      </c>
      <c r="R1254" s="2" t="s">
        <v>1656</v>
      </c>
      <c r="S1254" s="2" t="s">
        <v>1627</v>
      </c>
      <c r="T1254" s="2">
        <v>390</v>
      </c>
      <c r="U1254" s="2" t="s">
        <v>26</v>
      </c>
      <c r="V1254" s="2" t="s">
        <v>38</v>
      </c>
      <c r="W1254" s="2" t="s">
        <v>59</v>
      </c>
    </row>
    <row r="1255" spans="1:23" x14ac:dyDescent="0.3">
      <c r="A1255" s="2" t="s">
        <v>424</v>
      </c>
      <c r="B1255" s="2" t="s">
        <v>30</v>
      </c>
      <c r="C1255" s="2" t="s">
        <v>41</v>
      </c>
      <c r="D1255" s="2" t="s">
        <v>42</v>
      </c>
      <c r="E1255" s="2" t="s">
        <v>25</v>
      </c>
      <c r="F1255" s="3">
        <v>44719</v>
      </c>
      <c r="G1255" s="2" t="s">
        <v>1623</v>
      </c>
      <c r="H1255" s="2" t="s">
        <v>1640</v>
      </c>
      <c r="I1255" s="2">
        <v>2022</v>
      </c>
      <c r="J1255" s="2" t="s">
        <v>1638</v>
      </c>
      <c r="K1255" s="2" t="s">
        <v>1626</v>
      </c>
      <c r="L1255" s="2">
        <v>68</v>
      </c>
      <c r="M1255" s="2">
        <v>15</v>
      </c>
      <c r="N1255" s="2">
        <v>5</v>
      </c>
      <c r="O1255" s="2">
        <v>340</v>
      </c>
      <c r="P1255" s="2">
        <v>10</v>
      </c>
      <c r="Q1255" s="2">
        <v>1020</v>
      </c>
      <c r="R1255" s="2" t="s">
        <v>1656</v>
      </c>
      <c r="S1255" s="2" t="s">
        <v>1627</v>
      </c>
      <c r="T1255" s="2">
        <v>279</v>
      </c>
      <c r="U1255" s="2" t="s">
        <v>26</v>
      </c>
      <c r="V1255" s="2" t="s">
        <v>38</v>
      </c>
      <c r="W1255" s="2" t="s">
        <v>59</v>
      </c>
    </row>
    <row r="1256" spans="1:23" x14ac:dyDescent="0.3">
      <c r="A1256" s="2" t="s">
        <v>1203</v>
      </c>
      <c r="B1256" s="2" t="s">
        <v>30</v>
      </c>
      <c r="C1256" s="2" t="s">
        <v>41</v>
      </c>
      <c r="D1256" s="2" t="s">
        <v>42</v>
      </c>
      <c r="E1256" s="2" t="s">
        <v>36</v>
      </c>
      <c r="F1256" s="3">
        <v>44720</v>
      </c>
      <c r="G1256" s="2" t="s">
        <v>1628</v>
      </c>
      <c r="H1256" s="2" t="s">
        <v>1640</v>
      </c>
      <c r="I1256" s="2">
        <v>2022</v>
      </c>
      <c r="J1256" s="2" t="s">
        <v>1638</v>
      </c>
      <c r="K1256" s="2" t="s">
        <v>1626</v>
      </c>
      <c r="L1256" s="2">
        <v>26</v>
      </c>
      <c r="M1256" s="2">
        <v>15</v>
      </c>
      <c r="N1256" s="2">
        <v>5</v>
      </c>
      <c r="O1256" s="2">
        <v>130</v>
      </c>
      <c r="P1256" s="2">
        <v>10</v>
      </c>
      <c r="Q1256" s="2">
        <v>390</v>
      </c>
      <c r="R1256" s="2" t="s">
        <v>1656</v>
      </c>
      <c r="S1256" s="2" t="s">
        <v>1627</v>
      </c>
      <c r="T1256" s="2">
        <v>635</v>
      </c>
      <c r="U1256" s="2" t="s">
        <v>26</v>
      </c>
      <c r="V1256" s="2" t="s">
        <v>44</v>
      </c>
      <c r="W1256" s="2" t="s">
        <v>28</v>
      </c>
    </row>
    <row r="1257" spans="1:23" x14ac:dyDescent="0.3">
      <c r="A1257" s="2" t="s">
        <v>1204</v>
      </c>
      <c r="B1257" s="2" t="s">
        <v>61</v>
      </c>
      <c r="C1257" s="2" t="s">
        <v>70</v>
      </c>
      <c r="D1257" s="2" t="s">
        <v>42</v>
      </c>
      <c r="E1257" s="2" t="s">
        <v>57</v>
      </c>
      <c r="F1257" s="3">
        <v>44721</v>
      </c>
      <c r="G1257" s="2" t="s">
        <v>1629</v>
      </c>
      <c r="H1257" s="2" t="s">
        <v>1640</v>
      </c>
      <c r="I1257" s="2">
        <v>2022</v>
      </c>
      <c r="J1257" s="2" t="s">
        <v>1638</v>
      </c>
      <c r="K1257" s="2" t="s">
        <v>1626</v>
      </c>
      <c r="L1257" s="2">
        <v>12</v>
      </c>
      <c r="M1257" s="2">
        <v>15</v>
      </c>
      <c r="N1257" s="2">
        <v>5</v>
      </c>
      <c r="O1257" s="2">
        <v>60</v>
      </c>
      <c r="P1257" s="2">
        <v>10</v>
      </c>
      <c r="Q1257" s="2">
        <v>180</v>
      </c>
      <c r="R1257" s="2" t="s">
        <v>1656</v>
      </c>
      <c r="S1257" s="2" t="s">
        <v>1627</v>
      </c>
      <c r="T1257" s="2">
        <v>591</v>
      </c>
      <c r="U1257" s="2" t="s">
        <v>37</v>
      </c>
      <c r="V1257" s="2" t="s">
        <v>66</v>
      </c>
      <c r="W1257" s="2" t="s">
        <v>45</v>
      </c>
    </row>
    <row r="1258" spans="1:23" x14ac:dyDescent="0.3">
      <c r="A1258" s="2" t="s">
        <v>875</v>
      </c>
      <c r="B1258" s="2" t="s">
        <v>61</v>
      </c>
      <c r="C1258" s="2" t="s">
        <v>50</v>
      </c>
      <c r="D1258" s="2" t="s">
        <v>56</v>
      </c>
      <c r="E1258" s="2" t="s">
        <v>25</v>
      </c>
      <c r="F1258" s="3">
        <v>44722</v>
      </c>
      <c r="G1258" s="2" t="s">
        <v>1630</v>
      </c>
      <c r="H1258" s="2" t="s">
        <v>1640</v>
      </c>
      <c r="I1258" s="2">
        <v>2022</v>
      </c>
      <c r="J1258" s="2" t="s">
        <v>1638</v>
      </c>
      <c r="K1258" s="2" t="s">
        <v>1626</v>
      </c>
      <c r="L1258" s="2">
        <v>10</v>
      </c>
      <c r="M1258" s="2">
        <v>10</v>
      </c>
      <c r="N1258" s="2">
        <v>4</v>
      </c>
      <c r="O1258" s="2">
        <v>40</v>
      </c>
      <c r="P1258" s="2">
        <v>6</v>
      </c>
      <c r="Q1258" s="2">
        <v>100</v>
      </c>
      <c r="R1258" s="2" t="s">
        <v>1656</v>
      </c>
      <c r="S1258" s="2" t="s">
        <v>1627</v>
      </c>
      <c r="T1258" s="2">
        <v>45</v>
      </c>
      <c r="U1258" s="2" t="s">
        <v>37</v>
      </c>
      <c r="V1258" s="2" t="s">
        <v>66</v>
      </c>
      <c r="W1258" s="2" t="s">
        <v>28</v>
      </c>
    </row>
    <row r="1259" spans="1:23" x14ac:dyDescent="0.3">
      <c r="A1259" s="2" t="s">
        <v>327</v>
      </c>
      <c r="B1259" s="2" t="s">
        <v>61</v>
      </c>
      <c r="C1259" s="2" t="s">
        <v>68</v>
      </c>
      <c r="D1259" s="2" t="s">
        <v>35</v>
      </c>
      <c r="E1259" s="2" t="s">
        <v>53</v>
      </c>
      <c r="F1259" s="3">
        <v>44723</v>
      </c>
      <c r="G1259" s="2" t="s">
        <v>1631</v>
      </c>
      <c r="H1259" s="2" t="s">
        <v>1640</v>
      </c>
      <c r="I1259" s="2">
        <v>2022</v>
      </c>
      <c r="J1259" s="2" t="s">
        <v>1638</v>
      </c>
      <c r="K1259" s="2" t="s">
        <v>1632</v>
      </c>
      <c r="L1259" s="2">
        <v>59</v>
      </c>
      <c r="M1259" s="2">
        <v>5</v>
      </c>
      <c r="N1259" s="2">
        <v>2</v>
      </c>
      <c r="O1259" s="2">
        <v>118</v>
      </c>
      <c r="P1259" s="2">
        <v>3</v>
      </c>
      <c r="Q1259" s="2">
        <v>295</v>
      </c>
      <c r="R1259" s="2" t="s">
        <v>1656</v>
      </c>
      <c r="S1259" s="2" t="s">
        <v>1627</v>
      </c>
      <c r="T1259" s="2">
        <v>858</v>
      </c>
      <c r="U1259" s="2" t="s">
        <v>26</v>
      </c>
      <c r="V1259" s="2" t="s">
        <v>44</v>
      </c>
      <c r="W1259" s="2" t="s">
        <v>59</v>
      </c>
    </row>
    <row r="1260" spans="1:23" x14ac:dyDescent="0.3">
      <c r="A1260" s="2" t="s">
        <v>1205</v>
      </c>
      <c r="B1260" s="2" t="s">
        <v>40</v>
      </c>
      <c r="C1260" s="2" t="s">
        <v>41</v>
      </c>
      <c r="D1260" s="2" t="s">
        <v>64</v>
      </c>
      <c r="E1260" s="2" t="s">
        <v>57</v>
      </c>
      <c r="F1260" s="3">
        <v>44724</v>
      </c>
      <c r="G1260" s="2" t="s">
        <v>1633</v>
      </c>
      <c r="H1260" s="2" t="s">
        <v>1640</v>
      </c>
      <c r="I1260" s="2">
        <v>2022</v>
      </c>
      <c r="J1260" s="2" t="s">
        <v>1638</v>
      </c>
      <c r="K1260" s="2" t="s">
        <v>1632</v>
      </c>
      <c r="L1260" s="2">
        <v>58</v>
      </c>
      <c r="M1260" s="2">
        <v>25</v>
      </c>
      <c r="N1260" s="2">
        <v>10</v>
      </c>
      <c r="O1260" s="2">
        <v>580</v>
      </c>
      <c r="P1260" s="2">
        <v>15</v>
      </c>
      <c r="Q1260" s="2">
        <v>1450</v>
      </c>
      <c r="R1260" s="2" t="s">
        <v>1657</v>
      </c>
      <c r="S1260" s="2" t="s">
        <v>1627</v>
      </c>
      <c r="T1260" s="2">
        <v>812</v>
      </c>
      <c r="U1260" s="2" t="s">
        <v>26</v>
      </c>
      <c r="V1260" s="2" t="s">
        <v>27</v>
      </c>
      <c r="W1260" s="2" t="s">
        <v>59</v>
      </c>
    </row>
    <row r="1261" spans="1:23" x14ac:dyDescent="0.3">
      <c r="A1261" s="2" t="s">
        <v>1206</v>
      </c>
      <c r="B1261" s="2" t="s">
        <v>22</v>
      </c>
      <c r="C1261" s="2" t="s">
        <v>70</v>
      </c>
      <c r="D1261" s="2" t="s">
        <v>56</v>
      </c>
      <c r="E1261" s="2" t="s">
        <v>43</v>
      </c>
      <c r="F1261" s="3">
        <v>44725</v>
      </c>
      <c r="G1261" s="2" t="s">
        <v>1634</v>
      </c>
      <c r="H1261" s="2" t="s">
        <v>1640</v>
      </c>
      <c r="I1261" s="2">
        <v>2022</v>
      </c>
      <c r="J1261" s="2" t="s">
        <v>1638</v>
      </c>
      <c r="K1261" s="2" t="s">
        <v>1626</v>
      </c>
      <c r="L1261" s="2">
        <v>80</v>
      </c>
      <c r="M1261" s="2">
        <v>10</v>
      </c>
      <c r="N1261" s="2">
        <v>4</v>
      </c>
      <c r="O1261" s="2">
        <v>320</v>
      </c>
      <c r="P1261" s="2">
        <v>6</v>
      </c>
      <c r="Q1261" s="2">
        <v>800</v>
      </c>
      <c r="R1261" s="2" t="s">
        <v>1657</v>
      </c>
      <c r="S1261" s="2" t="s">
        <v>1627</v>
      </c>
      <c r="T1261" s="2">
        <v>623</v>
      </c>
      <c r="U1261" s="2" t="s">
        <v>37</v>
      </c>
      <c r="V1261" s="2" t="s">
        <v>38</v>
      </c>
      <c r="W1261" s="2" t="s">
        <v>45</v>
      </c>
    </row>
    <row r="1262" spans="1:23" x14ac:dyDescent="0.3">
      <c r="A1262" s="2" t="s">
        <v>1207</v>
      </c>
      <c r="B1262" s="2" t="s">
        <v>61</v>
      </c>
      <c r="C1262" s="2" t="s">
        <v>68</v>
      </c>
      <c r="D1262" s="2" t="s">
        <v>35</v>
      </c>
      <c r="E1262" s="2" t="s">
        <v>25</v>
      </c>
      <c r="F1262" s="3">
        <v>44726</v>
      </c>
      <c r="G1262" s="2" t="s">
        <v>1623</v>
      </c>
      <c r="H1262" s="2" t="s">
        <v>1640</v>
      </c>
      <c r="I1262" s="2">
        <v>2022</v>
      </c>
      <c r="J1262" s="2" t="s">
        <v>1638</v>
      </c>
      <c r="K1262" s="2" t="s">
        <v>1626</v>
      </c>
      <c r="L1262" s="2">
        <v>54</v>
      </c>
      <c r="M1262" s="2">
        <v>5</v>
      </c>
      <c r="N1262" s="2">
        <v>2</v>
      </c>
      <c r="O1262" s="2">
        <v>108</v>
      </c>
      <c r="P1262" s="2">
        <v>3</v>
      </c>
      <c r="Q1262" s="2">
        <v>270</v>
      </c>
      <c r="R1262" s="2" t="s">
        <v>1656</v>
      </c>
      <c r="S1262" s="2" t="s">
        <v>1627</v>
      </c>
      <c r="T1262" s="2">
        <v>584</v>
      </c>
      <c r="U1262" s="2" t="s">
        <v>26</v>
      </c>
      <c r="V1262" s="2" t="s">
        <v>38</v>
      </c>
      <c r="W1262" s="2" t="s">
        <v>28</v>
      </c>
    </row>
    <row r="1263" spans="1:23" x14ac:dyDescent="0.3">
      <c r="A1263" s="2" t="s">
        <v>1208</v>
      </c>
      <c r="B1263" s="2" t="s">
        <v>30</v>
      </c>
      <c r="C1263" s="2" t="s">
        <v>70</v>
      </c>
      <c r="D1263" s="2" t="s">
        <v>32</v>
      </c>
      <c r="E1263" s="2" t="s">
        <v>25</v>
      </c>
      <c r="F1263" s="3">
        <v>44727</v>
      </c>
      <c r="G1263" s="2" t="s">
        <v>1628</v>
      </c>
      <c r="H1263" s="2" t="s">
        <v>1640</v>
      </c>
      <c r="I1263" s="2">
        <v>2022</v>
      </c>
      <c r="J1263" s="2" t="s">
        <v>1638</v>
      </c>
      <c r="K1263" s="2" t="s">
        <v>1626</v>
      </c>
      <c r="L1263" s="2">
        <v>23</v>
      </c>
      <c r="M1263" s="2">
        <v>5</v>
      </c>
      <c r="N1263" s="2">
        <v>3</v>
      </c>
      <c r="O1263" s="2">
        <v>69</v>
      </c>
      <c r="P1263" s="2">
        <v>2</v>
      </c>
      <c r="Q1263" s="2">
        <v>115</v>
      </c>
      <c r="R1263" s="2" t="s">
        <v>1657</v>
      </c>
      <c r="S1263" s="2" t="s">
        <v>1627</v>
      </c>
      <c r="T1263" s="2">
        <v>736</v>
      </c>
      <c r="U1263" s="2" t="s">
        <v>37</v>
      </c>
      <c r="V1263" s="2" t="s">
        <v>66</v>
      </c>
      <c r="W1263" s="2" t="s">
        <v>45</v>
      </c>
    </row>
    <row r="1264" spans="1:23" x14ac:dyDescent="0.3">
      <c r="A1264" s="2" t="s">
        <v>1209</v>
      </c>
      <c r="B1264" s="2" t="s">
        <v>61</v>
      </c>
      <c r="C1264" s="2" t="s">
        <v>74</v>
      </c>
      <c r="D1264" s="2" t="s">
        <v>32</v>
      </c>
      <c r="E1264" s="2" t="s">
        <v>25</v>
      </c>
      <c r="F1264" s="3">
        <v>44728</v>
      </c>
      <c r="G1264" s="2" t="s">
        <v>1629</v>
      </c>
      <c r="H1264" s="2" t="s">
        <v>1640</v>
      </c>
      <c r="I1264" s="2">
        <v>2022</v>
      </c>
      <c r="J1264" s="2" t="s">
        <v>1638</v>
      </c>
      <c r="K1264" s="2" t="s">
        <v>1626</v>
      </c>
      <c r="L1264" s="2">
        <v>72</v>
      </c>
      <c r="M1264" s="2">
        <v>5</v>
      </c>
      <c r="N1264" s="2">
        <v>3</v>
      </c>
      <c r="O1264" s="2">
        <v>216</v>
      </c>
      <c r="P1264" s="2">
        <v>2</v>
      </c>
      <c r="Q1264" s="2">
        <v>360</v>
      </c>
      <c r="R1264" s="2" t="s">
        <v>1657</v>
      </c>
      <c r="S1264" s="2" t="s">
        <v>1627</v>
      </c>
      <c r="T1264" s="2">
        <v>550</v>
      </c>
      <c r="U1264" s="2" t="s">
        <v>26</v>
      </c>
      <c r="V1264" s="2" t="s">
        <v>38</v>
      </c>
      <c r="W1264" s="2" t="s">
        <v>28</v>
      </c>
    </row>
    <row r="1265" spans="1:23" x14ac:dyDescent="0.3">
      <c r="A1265" s="2" t="s">
        <v>1210</v>
      </c>
      <c r="B1265" s="2" t="s">
        <v>22</v>
      </c>
      <c r="C1265" s="2" t="s">
        <v>41</v>
      </c>
      <c r="D1265" s="2" t="s">
        <v>47</v>
      </c>
      <c r="E1265" s="2" t="s">
        <v>57</v>
      </c>
      <c r="F1265" s="3">
        <v>44729</v>
      </c>
      <c r="G1265" s="2" t="s">
        <v>1630</v>
      </c>
      <c r="H1265" s="2" t="s">
        <v>1640</v>
      </c>
      <c r="I1265" s="2">
        <v>2022</v>
      </c>
      <c r="J1265" s="2" t="s">
        <v>1638</v>
      </c>
      <c r="K1265" s="2" t="s">
        <v>1626</v>
      </c>
      <c r="L1265" s="2">
        <v>88</v>
      </c>
      <c r="M1265" s="2">
        <v>40</v>
      </c>
      <c r="N1265" s="2">
        <v>7</v>
      </c>
      <c r="O1265" s="2">
        <v>616</v>
      </c>
      <c r="P1265" s="2">
        <v>33</v>
      </c>
      <c r="Q1265" s="2">
        <v>3520</v>
      </c>
      <c r="R1265" s="2" t="s">
        <v>1656</v>
      </c>
      <c r="S1265" s="2" t="s">
        <v>1627</v>
      </c>
      <c r="T1265" s="2">
        <v>125</v>
      </c>
      <c r="U1265" s="2" t="s">
        <v>26</v>
      </c>
      <c r="V1265" s="2" t="s">
        <v>44</v>
      </c>
      <c r="W1265" s="2" t="s">
        <v>28</v>
      </c>
    </row>
    <row r="1266" spans="1:23" x14ac:dyDescent="0.3">
      <c r="A1266" s="2" t="s">
        <v>1211</v>
      </c>
      <c r="B1266" s="2" t="s">
        <v>61</v>
      </c>
      <c r="C1266" s="2" t="s">
        <v>68</v>
      </c>
      <c r="D1266" s="2" t="s">
        <v>64</v>
      </c>
      <c r="E1266" s="2" t="s">
        <v>43</v>
      </c>
      <c r="F1266" s="3">
        <v>44730</v>
      </c>
      <c r="G1266" s="2" t="s">
        <v>1631</v>
      </c>
      <c r="H1266" s="2" t="s">
        <v>1640</v>
      </c>
      <c r="I1266" s="2">
        <v>2022</v>
      </c>
      <c r="J1266" s="2" t="s">
        <v>1638</v>
      </c>
      <c r="K1266" s="2" t="s">
        <v>1632</v>
      </c>
      <c r="L1266" s="2">
        <v>33</v>
      </c>
      <c r="M1266" s="2">
        <v>25</v>
      </c>
      <c r="N1266" s="2">
        <v>10</v>
      </c>
      <c r="O1266" s="2">
        <v>330</v>
      </c>
      <c r="P1266" s="2">
        <v>15</v>
      </c>
      <c r="Q1266" s="2">
        <v>825</v>
      </c>
      <c r="R1266" s="2" t="s">
        <v>1657</v>
      </c>
      <c r="S1266" s="2" t="s">
        <v>1627</v>
      </c>
      <c r="T1266" s="2">
        <v>659</v>
      </c>
      <c r="U1266" s="2" t="s">
        <v>37</v>
      </c>
      <c r="V1266" s="2" t="s">
        <v>66</v>
      </c>
      <c r="W1266" s="2" t="s">
        <v>28</v>
      </c>
    </row>
    <row r="1267" spans="1:23" x14ac:dyDescent="0.3">
      <c r="A1267" s="2" t="s">
        <v>610</v>
      </c>
      <c r="B1267" s="2" t="s">
        <v>40</v>
      </c>
      <c r="C1267" s="2" t="s">
        <v>74</v>
      </c>
      <c r="D1267" s="2" t="s">
        <v>35</v>
      </c>
      <c r="E1267" s="2" t="s">
        <v>48</v>
      </c>
      <c r="F1267" s="3">
        <v>44731</v>
      </c>
      <c r="G1267" s="2" t="s">
        <v>1633</v>
      </c>
      <c r="H1267" s="2" t="s">
        <v>1640</v>
      </c>
      <c r="I1267" s="2">
        <v>2022</v>
      </c>
      <c r="J1267" s="2" t="s">
        <v>1638</v>
      </c>
      <c r="K1267" s="2" t="s">
        <v>1632</v>
      </c>
      <c r="L1267" s="2">
        <v>22</v>
      </c>
      <c r="M1267" s="2">
        <v>5</v>
      </c>
      <c r="N1267" s="2">
        <v>2</v>
      </c>
      <c r="O1267" s="2">
        <v>44</v>
      </c>
      <c r="P1267" s="2">
        <v>3</v>
      </c>
      <c r="Q1267" s="2">
        <v>110</v>
      </c>
      <c r="R1267" s="2" t="s">
        <v>1656</v>
      </c>
      <c r="S1267" s="2" t="s">
        <v>1627</v>
      </c>
      <c r="T1267" s="2">
        <v>690</v>
      </c>
      <c r="U1267" s="2" t="s">
        <v>26</v>
      </c>
      <c r="V1267" s="2" t="s">
        <v>38</v>
      </c>
      <c r="W1267" s="2" t="s">
        <v>28</v>
      </c>
    </row>
    <row r="1268" spans="1:23" x14ac:dyDescent="0.3">
      <c r="A1268" s="2" t="s">
        <v>1212</v>
      </c>
      <c r="B1268" s="2" t="s">
        <v>22</v>
      </c>
      <c r="C1268" s="2" t="s">
        <v>31</v>
      </c>
      <c r="D1268" s="2" t="s">
        <v>24</v>
      </c>
      <c r="E1268" s="2" t="s">
        <v>57</v>
      </c>
      <c r="F1268" s="3">
        <v>44732</v>
      </c>
      <c r="G1268" s="2" t="s">
        <v>1634</v>
      </c>
      <c r="H1268" s="2" t="s">
        <v>1640</v>
      </c>
      <c r="I1268" s="2">
        <v>2022</v>
      </c>
      <c r="J1268" s="2" t="s">
        <v>1638</v>
      </c>
      <c r="K1268" s="2" t="s">
        <v>1626</v>
      </c>
      <c r="L1268" s="2">
        <v>41</v>
      </c>
      <c r="M1268" s="2">
        <v>5</v>
      </c>
      <c r="N1268" s="2">
        <v>2</v>
      </c>
      <c r="O1268" s="2">
        <v>82</v>
      </c>
      <c r="P1268" s="2">
        <v>3</v>
      </c>
      <c r="Q1268" s="2">
        <v>205</v>
      </c>
      <c r="R1268" s="2" t="s">
        <v>1656</v>
      </c>
      <c r="S1268" s="2" t="s">
        <v>1627</v>
      </c>
      <c r="T1268" s="2">
        <v>860</v>
      </c>
      <c r="U1268" s="2" t="s">
        <v>26</v>
      </c>
      <c r="V1268" s="2" t="s">
        <v>66</v>
      </c>
      <c r="W1268" s="2" t="s">
        <v>28</v>
      </c>
    </row>
    <row r="1269" spans="1:23" x14ac:dyDescent="0.3">
      <c r="A1269" s="2" t="s">
        <v>1213</v>
      </c>
      <c r="B1269" s="2" t="s">
        <v>22</v>
      </c>
      <c r="C1269" s="2" t="s">
        <v>74</v>
      </c>
      <c r="D1269" s="2" t="s">
        <v>32</v>
      </c>
      <c r="E1269" s="2" t="s">
        <v>53</v>
      </c>
      <c r="F1269" s="3">
        <v>44733</v>
      </c>
      <c r="G1269" s="2" t="s">
        <v>1623</v>
      </c>
      <c r="H1269" s="2" t="s">
        <v>1640</v>
      </c>
      <c r="I1269" s="2">
        <v>2022</v>
      </c>
      <c r="J1269" s="2" t="s">
        <v>1638</v>
      </c>
      <c r="K1269" s="2" t="s">
        <v>1626</v>
      </c>
      <c r="L1269" s="2">
        <v>79</v>
      </c>
      <c r="M1269" s="2">
        <v>5</v>
      </c>
      <c r="N1269" s="2">
        <v>3</v>
      </c>
      <c r="O1269" s="2">
        <v>237</v>
      </c>
      <c r="P1269" s="2">
        <v>2</v>
      </c>
      <c r="Q1269" s="2">
        <v>395</v>
      </c>
      <c r="R1269" s="2" t="s">
        <v>1656</v>
      </c>
      <c r="S1269" s="2" t="s">
        <v>1627</v>
      </c>
      <c r="T1269" s="2">
        <v>6</v>
      </c>
      <c r="U1269" s="2" t="s">
        <v>37</v>
      </c>
      <c r="V1269" s="2" t="s">
        <v>44</v>
      </c>
      <c r="W1269" s="2" t="s">
        <v>45</v>
      </c>
    </row>
    <row r="1270" spans="1:23" x14ac:dyDescent="0.3">
      <c r="A1270" s="2" t="s">
        <v>1214</v>
      </c>
      <c r="B1270" s="2" t="s">
        <v>30</v>
      </c>
      <c r="C1270" s="2" t="s">
        <v>31</v>
      </c>
      <c r="D1270" s="2" t="s">
        <v>64</v>
      </c>
      <c r="E1270" s="2" t="s">
        <v>48</v>
      </c>
      <c r="F1270" s="3">
        <v>44734</v>
      </c>
      <c r="G1270" s="2" t="s">
        <v>1628</v>
      </c>
      <c r="H1270" s="2" t="s">
        <v>1640</v>
      </c>
      <c r="I1270" s="2">
        <v>2022</v>
      </c>
      <c r="J1270" s="2" t="s">
        <v>1638</v>
      </c>
      <c r="K1270" s="2" t="s">
        <v>1626</v>
      </c>
      <c r="L1270" s="2">
        <v>13</v>
      </c>
      <c r="M1270" s="2">
        <v>25</v>
      </c>
      <c r="N1270" s="2">
        <v>10</v>
      </c>
      <c r="O1270" s="2">
        <v>130</v>
      </c>
      <c r="P1270" s="2">
        <v>15</v>
      </c>
      <c r="Q1270" s="2">
        <v>325</v>
      </c>
      <c r="R1270" s="2" t="s">
        <v>1657</v>
      </c>
      <c r="S1270" s="2" t="s">
        <v>1627</v>
      </c>
      <c r="T1270" s="2">
        <v>949</v>
      </c>
      <c r="U1270" s="2" t="s">
        <v>37</v>
      </c>
      <c r="V1270" s="2" t="s">
        <v>27</v>
      </c>
      <c r="W1270" s="2" t="s">
        <v>28</v>
      </c>
    </row>
    <row r="1271" spans="1:23" x14ac:dyDescent="0.3">
      <c r="A1271" s="2" t="s">
        <v>1215</v>
      </c>
      <c r="B1271" s="2" t="s">
        <v>61</v>
      </c>
      <c r="C1271" s="2" t="s">
        <v>31</v>
      </c>
      <c r="D1271" s="2" t="s">
        <v>64</v>
      </c>
      <c r="E1271" s="2" t="s">
        <v>57</v>
      </c>
      <c r="F1271" s="3">
        <v>44735</v>
      </c>
      <c r="G1271" s="2" t="s">
        <v>1629</v>
      </c>
      <c r="H1271" s="2" t="s">
        <v>1640</v>
      </c>
      <c r="I1271" s="2">
        <v>2022</v>
      </c>
      <c r="J1271" s="2" t="s">
        <v>1638</v>
      </c>
      <c r="K1271" s="2" t="s">
        <v>1626</v>
      </c>
      <c r="L1271" s="2">
        <v>92</v>
      </c>
      <c r="M1271" s="2">
        <v>25</v>
      </c>
      <c r="N1271" s="2">
        <v>10</v>
      </c>
      <c r="O1271" s="2">
        <v>920</v>
      </c>
      <c r="P1271" s="2">
        <v>15</v>
      </c>
      <c r="Q1271" s="2">
        <v>2300</v>
      </c>
      <c r="R1271" s="2" t="s">
        <v>1656</v>
      </c>
      <c r="S1271" s="2" t="s">
        <v>1627</v>
      </c>
      <c r="T1271" s="2">
        <v>54</v>
      </c>
      <c r="U1271" s="2" t="s">
        <v>26</v>
      </c>
      <c r="V1271" s="2" t="s">
        <v>27</v>
      </c>
      <c r="W1271" s="2" t="s">
        <v>59</v>
      </c>
    </row>
    <row r="1272" spans="1:23" x14ac:dyDescent="0.3">
      <c r="A1272" s="2" t="s">
        <v>1216</v>
      </c>
      <c r="B1272" s="2" t="s">
        <v>22</v>
      </c>
      <c r="C1272" s="2" t="s">
        <v>34</v>
      </c>
      <c r="D1272" s="2" t="s">
        <v>56</v>
      </c>
      <c r="E1272" s="2" t="s">
        <v>43</v>
      </c>
      <c r="F1272" s="3">
        <v>44736</v>
      </c>
      <c r="G1272" s="2" t="s">
        <v>1630</v>
      </c>
      <c r="H1272" s="2" t="s">
        <v>1640</v>
      </c>
      <c r="I1272" s="2">
        <v>2022</v>
      </c>
      <c r="J1272" s="2" t="s">
        <v>1638</v>
      </c>
      <c r="K1272" s="2" t="s">
        <v>1626</v>
      </c>
      <c r="L1272" s="2">
        <v>32</v>
      </c>
      <c r="M1272" s="2">
        <v>10</v>
      </c>
      <c r="N1272" s="2">
        <v>4</v>
      </c>
      <c r="O1272" s="2">
        <v>128</v>
      </c>
      <c r="P1272" s="2">
        <v>6</v>
      </c>
      <c r="Q1272" s="2">
        <v>320</v>
      </c>
      <c r="R1272" s="2" t="s">
        <v>1656</v>
      </c>
      <c r="S1272" s="2" t="s">
        <v>1627</v>
      </c>
      <c r="T1272" s="2">
        <v>630</v>
      </c>
      <c r="U1272" s="2" t="s">
        <v>37</v>
      </c>
      <c r="V1272" s="2" t="s">
        <v>38</v>
      </c>
      <c r="W1272" s="2" t="s">
        <v>45</v>
      </c>
    </row>
    <row r="1273" spans="1:23" x14ac:dyDescent="0.3">
      <c r="A1273" s="2" t="s">
        <v>1217</v>
      </c>
      <c r="B1273" s="2" t="s">
        <v>40</v>
      </c>
      <c r="C1273" s="2" t="s">
        <v>23</v>
      </c>
      <c r="D1273" s="2" t="s">
        <v>42</v>
      </c>
      <c r="E1273" s="2" t="s">
        <v>53</v>
      </c>
      <c r="F1273" s="3">
        <v>44737</v>
      </c>
      <c r="G1273" s="2" t="s">
        <v>1631</v>
      </c>
      <c r="H1273" s="2" t="s">
        <v>1640</v>
      </c>
      <c r="I1273" s="2">
        <v>2022</v>
      </c>
      <c r="J1273" s="2" t="s">
        <v>1638</v>
      </c>
      <c r="K1273" s="2" t="s">
        <v>1632</v>
      </c>
      <c r="L1273" s="2">
        <v>93</v>
      </c>
      <c r="M1273" s="2">
        <v>15</v>
      </c>
      <c r="N1273" s="2">
        <v>5</v>
      </c>
      <c r="O1273" s="2">
        <v>465</v>
      </c>
      <c r="P1273" s="2">
        <v>10</v>
      </c>
      <c r="Q1273" s="2">
        <v>1395</v>
      </c>
      <c r="R1273" s="2" t="s">
        <v>1656</v>
      </c>
      <c r="S1273" s="2" t="s">
        <v>1627</v>
      </c>
      <c r="T1273" s="2">
        <v>562</v>
      </c>
      <c r="U1273" s="2" t="s">
        <v>26</v>
      </c>
      <c r="V1273" s="2" t="s">
        <v>38</v>
      </c>
      <c r="W1273" s="2" t="s">
        <v>59</v>
      </c>
    </row>
    <row r="1274" spans="1:23" x14ac:dyDescent="0.3">
      <c r="A1274" s="2" t="s">
        <v>1218</v>
      </c>
      <c r="B1274" s="2" t="s">
        <v>61</v>
      </c>
      <c r="C1274" s="2" t="s">
        <v>52</v>
      </c>
      <c r="D1274" s="2" t="s">
        <v>35</v>
      </c>
      <c r="E1274" s="2" t="s">
        <v>36</v>
      </c>
      <c r="F1274" s="3">
        <v>44738</v>
      </c>
      <c r="G1274" s="2" t="s">
        <v>1633</v>
      </c>
      <c r="H1274" s="2" t="s">
        <v>1640</v>
      </c>
      <c r="I1274" s="2">
        <v>2022</v>
      </c>
      <c r="J1274" s="2" t="s">
        <v>1638</v>
      </c>
      <c r="K1274" s="2" t="s">
        <v>1632</v>
      </c>
      <c r="L1274" s="2">
        <v>48</v>
      </c>
      <c r="M1274" s="2">
        <v>5</v>
      </c>
      <c r="N1274" s="2">
        <v>2</v>
      </c>
      <c r="O1274" s="2">
        <v>96</v>
      </c>
      <c r="P1274" s="2">
        <v>3</v>
      </c>
      <c r="Q1274" s="2">
        <v>240</v>
      </c>
      <c r="R1274" s="2" t="s">
        <v>1657</v>
      </c>
      <c r="S1274" s="2" t="s">
        <v>1627</v>
      </c>
      <c r="T1274" s="2">
        <v>685</v>
      </c>
      <c r="U1274" s="2" t="s">
        <v>37</v>
      </c>
      <c r="V1274" s="2" t="s">
        <v>66</v>
      </c>
      <c r="W1274" s="2" t="s">
        <v>45</v>
      </c>
    </row>
    <row r="1275" spans="1:23" x14ac:dyDescent="0.3">
      <c r="A1275" s="2" t="s">
        <v>1219</v>
      </c>
      <c r="B1275" s="2" t="s">
        <v>22</v>
      </c>
      <c r="C1275" s="2" t="s">
        <v>70</v>
      </c>
      <c r="D1275" s="2" t="s">
        <v>35</v>
      </c>
      <c r="E1275" s="2" t="s">
        <v>25</v>
      </c>
      <c r="F1275" s="3">
        <v>44739</v>
      </c>
      <c r="G1275" s="2" t="s">
        <v>1634</v>
      </c>
      <c r="H1275" s="2" t="s">
        <v>1640</v>
      </c>
      <c r="I1275" s="2">
        <v>2022</v>
      </c>
      <c r="J1275" s="2" t="s">
        <v>1638</v>
      </c>
      <c r="K1275" s="2" t="s">
        <v>1626</v>
      </c>
      <c r="L1275" s="2">
        <v>34</v>
      </c>
      <c r="M1275" s="2">
        <v>5</v>
      </c>
      <c r="N1275" s="2">
        <v>2</v>
      </c>
      <c r="O1275" s="2">
        <v>68</v>
      </c>
      <c r="P1275" s="2">
        <v>3</v>
      </c>
      <c r="Q1275" s="2">
        <v>170</v>
      </c>
      <c r="R1275" s="2" t="s">
        <v>1656</v>
      </c>
      <c r="S1275" s="2" t="s">
        <v>1627</v>
      </c>
      <c r="T1275" s="2">
        <v>144</v>
      </c>
      <c r="U1275" s="2" t="s">
        <v>26</v>
      </c>
      <c r="V1275" s="2" t="s">
        <v>38</v>
      </c>
      <c r="W1275" s="2" t="s">
        <v>28</v>
      </c>
    </row>
    <row r="1276" spans="1:23" x14ac:dyDescent="0.3">
      <c r="A1276" s="2" t="s">
        <v>1220</v>
      </c>
      <c r="B1276" s="2" t="s">
        <v>61</v>
      </c>
      <c r="C1276" s="2" t="s">
        <v>31</v>
      </c>
      <c r="D1276" s="2" t="s">
        <v>24</v>
      </c>
      <c r="E1276" s="2" t="s">
        <v>53</v>
      </c>
      <c r="F1276" s="3">
        <v>44740</v>
      </c>
      <c r="G1276" s="2" t="s">
        <v>1623</v>
      </c>
      <c r="H1276" s="2" t="s">
        <v>1640</v>
      </c>
      <c r="I1276" s="2">
        <v>2022</v>
      </c>
      <c r="J1276" s="2" t="s">
        <v>1638</v>
      </c>
      <c r="K1276" s="2" t="s">
        <v>1626</v>
      </c>
      <c r="L1276" s="2">
        <v>11</v>
      </c>
      <c r="M1276" s="2">
        <v>5</v>
      </c>
      <c r="N1276" s="2">
        <v>2</v>
      </c>
      <c r="O1276" s="2">
        <v>22</v>
      </c>
      <c r="P1276" s="2">
        <v>3</v>
      </c>
      <c r="Q1276" s="2">
        <v>55</v>
      </c>
      <c r="R1276" s="2" t="s">
        <v>1657</v>
      </c>
      <c r="S1276" s="2" t="s">
        <v>1627</v>
      </c>
      <c r="T1276" s="2">
        <v>515</v>
      </c>
      <c r="U1276" s="2" t="s">
        <v>37</v>
      </c>
      <c r="V1276" s="2" t="s">
        <v>66</v>
      </c>
      <c r="W1276" s="2" t="s">
        <v>59</v>
      </c>
    </row>
    <row r="1277" spans="1:23" x14ac:dyDescent="0.3">
      <c r="A1277" s="2" t="s">
        <v>1013</v>
      </c>
      <c r="B1277" s="2" t="s">
        <v>40</v>
      </c>
      <c r="C1277" s="2" t="s">
        <v>41</v>
      </c>
      <c r="D1277" s="2" t="s">
        <v>56</v>
      </c>
      <c r="E1277" s="2" t="s">
        <v>36</v>
      </c>
      <c r="F1277" s="3">
        <v>44741</v>
      </c>
      <c r="G1277" s="2" t="s">
        <v>1628</v>
      </c>
      <c r="H1277" s="2" t="s">
        <v>1640</v>
      </c>
      <c r="I1277" s="2">
        <v>2022</v>
      </c>
      <c r="J1277" s="2" t="s">
        <v>1638</v>
      </c>
      <c r="K1277" s="2" t="s">
        <v>1626</v>
      </c>
      <c r="L1277" s="2">
        <v>11</v>
      </c>
      <c r="M1277" s="2">
        <v>10</v>
      </c>
      <c r="N1277" s="2">
        <v>4</v>
      </c>
      <c r="O1277" s="2">
        <v>44</v>
      </c>
      <c r="P1277" s="2">
        <v>6</v>
      </c>
      <c r="Q1277" s="2">
        <v>110</v>
      </c>
      <c r="R1277" s="2" t="s">
        <v>1656</v>
      </c>
      <c r="S1277" s="2" t="s">
        <v>1627</v>
      </c>
      <c r="T1277" s="2">
        <v>981</v>
      </c>
      <c r="U1277" s="2" t="s">
        <v>37</v>
      </c>
      <c r="V1277" s="2" t="s">
        <v>38</v>
      </c>
      <c r="W1277" s="2" t="s">
        <v>45</v>
      </c>
    </row>
    <row r="1278" spans="1:23" x14ac:dyDescent="0.3">
      <c r="A1278" s="2" t="s">
        <v>1221</v>
      </c>
      <c r="B1278" s="2" t="s">
        <v>30</v>
      </c>
      <c r="C1278" s="2" t="s">
        <v>34</v>
      </c>
      <c r="D1278" s="2" t="s">
        <v>24</v>
      </c>
      <c r="E1278" s="2" t="s">
        <v>57</v>
      </c>
      <c r="F1278" s="3">
        <v>44742</v>
      </c>
      <c r="G1278" s="2" t="s">
        <v>1629</v>
      </c>
      <c r="H1278" s="2" t="s">
        <v>1640</v>
      </c>
      <c r="I1278" s="2">
        <v>2022</v>
      </c>
      <c r="J1278" s="2" t="s">
        <v>1638</v>
      </c>
      <c r="K1278" s="2" t="s">
        <v>1626</v>
      </c>
      <c r="L1278" s="2">
        <v>40</v>
      </c>
      <c r="M1278" s="2">
        <v>5</v>
      </c>
      <c r="N1278" s="2">
        <v>2</v>
      </c>
      <c r="O1278" s="2">
        <v>80</v>
      </c>
      <c r="P1278" s="2">
        <v>3</v>
      </c>
      <c r="Q1278" s="2">
        <v>200</v>
      </c>
      <c r="R1278" s="2" t="s">
        <v>1656</v>
      </c>
      <c r="S1278" s="2" t="s">
        <v>1627</v>
      </c>
      <c r="T1278" s="2">
        <v>737</v>
      </c>
      <c r="U1278" s="2" t="s">
        <v>26</v>
      </c>
      <c r="V1278" s="2" t="s">
        <v>66</v>
      </c>
      <c r="W1278" s="2" t="s">
        <v>28</v>
      </c>
    </row>
    <row r="1279" spans="1:23" x14ac:dyDescent="0.3">
      <c r="A1279" s="2" t="s">
        <v>1222</v>
      </c>
      <c r="B1279" s="2" t="s">
        <v>40</v>
      </c>
      <c r="C1279" s="2" t="s">
        <v>34</v>
      </c>
      <c r="D1279" s="2" t="s">
        <v>42</v>
      </c>
      <c r="E1279" s="2" t="s">
        <v>53</v>
      </c>
      <c r="F1279" s="3">
        <v>44743</v>
      </c>
      <c r="G1279" s="2" t="s">
        <v>1630</v>
      </c>
      <c r="H1279" s="2" t="s">
        <v>1641</v>
      </c>
      <c r="I1279" s="2">
        <v>2022</v>
      </c>
      <c r="J1279" s="2" t="s">
        <v>1642</v>
      </c>
      <c r="K1279" s="2" t="s">
        <v>1626</v>
      </c>
      <c r="L1279" s="2">
        <v>78</v>
      </c>
      <c r="M1279" s="2">
        <v>15</v>
      </c>
      <c r="N1279" s="2">
        <v>5</v>
      </c>
      <c r="O1279" s="2">
        <v>390</v>
      </c>
      <c r="P1279" s="2">
        <v>10</v>
      </c>
      <c r="Q1279" s="2">
        <v>1170</v>
      </c>
      <c r="R1279" s="2" t="s">
        <v>1657</v>
      </c>
      <c r="S1279" s="2" t="s">
        <v>1627</v>
      </c>
      <c r="T1279" s="2">
        <v>851</v>
      </c>
      <c r="U1279" s="2" t="s">
        <v>37</v>
      </c>
      <c r="V1279" s="2" t="s">
        <v>27</v>
      </c>
      <c r="W1279" s="2" t="s">
        <v>28</v>
      </c>
    </row>
    <row r="1280" spans="1:23" x14ac:dyDescent="0.3">
      <c r="A1280" s="2" t="s">
        <v>615</v>
      </c>
      <c r="B1280" s="2" t="s">
        <v>61</v>
      </c>
      <c r="C1280" s="2" t="s">
        <v>68</v>
      </c>
      <c r="D1280" s="2" t="s">
        <v>64</v>
      </c>
      <c r="E1280" s="2" t="s">
        <v>36</v>
      </c>
      <c r="F1280" s="3">
        <v>44744</v>
      </c>
      <c r="G1280" s="2" t="s">
        <v>1631</v>
      </c>
      <c r="H1280" s="2" t="s">
        <v>1641</v>
      </c>
      <c r="I1280" s="2">
        <v>2022</v>
      </c>
      <c r="J1280" s="2" t="s">
        <v>1642</v>
      </c>
      <c r="K1280" s="2" t="s">
        <v>1632</v>
      </c>
      <c r="L1280" s="2">
        <v>63</v>
      </c>
      <c r="M1280" s="2">
        <v>25</v>
      </c>
      <c r="N1280" s="2">
        <v>10</v>
      </c>
      <c r="O1280" s="2">
        <v>630</v>
      </c>
      <c r="P1280" s="2">
        <v>15</v>
      </c>
      <c r="Q1280" s="2">
        <v>1575</v>
      </c>
      <c r="R1280" s="2" t="s">
        <v>1657</v>
      </c>
      <c r="S1280" s="2" t="s">
        <v>1627</v>
      </c>
      <c r="T1280" s="2">
        <v>921</v>
      </c>
      <c r="U1280" s="2" t="s">
        <v>26</v>
      </c>
      <c r="V1280" s="2" t="s">
        <v>27</v>
      </c>
      <c r="W1280" s="2" t="s">
        <v>28</v>
      </c>
    </row>
    <row r="1281" spans="1:23" x14ac:dyDescent="0.3">
      <c r="A1281" s="2" t="s">
        <v>1223</v>
      </c>
      <c r="B1281" s="2" t="s">
        <v>22</v>
      </c>
      <c r="C1281" s="2" t="s">
        <v>74</v>
      </c>
      <c r="D1281" s="2" t="s">
        <v>35</v>
      </c>
      <c r="E1281" s="2" t="s">
        <v>43</v>
      </c>
      <c r="F1281" s="3">
        <v>44745</v>
      </c>
      <c r="G1281" s="2" t="s">
        <v>1633</v>
      </c>
      <c r="H1281" s="2" t="s">
        <v>1641</v>
      </c>
      <c r="I1281" s="2">
        <v>2022</v>
      </c>
      <c r="J1281" s="2" t="s">
        <v>1642</v>
      </c>
      <c r="K1281" s="2" t="s">
        <v>1632</v>
      </c>
      <c r="L1281" s="2">
        <v>54</v>
      </c>
      <c r="M1281" s="2">
        <v>5</v>
      </c>
      <c r="N1281" s="2">
        <v>2</v>
      </c>
      <c r="O1281" s="2">
        <v>108</v>
      </c>
      <c r="P1281" s="2">
        <v>3</v>
      </c>
      <c r="Q1281" s="2">
        <v>270</v>
      </c>
      <c r="R1281" s="2" t="s">
        <v>1656</v>
      </c>
      <c r="S1281" s="2" t="s">
        <v>1627</v>
      </c>
      <c r="T1281" s="2">
        <v>190</v>
      </c>
      <c r="U1281" s="2" t="s">
        <v>26</v>
      </c>
      <c r="V1281" s="2" t="s">
        <v>38</v>
      </c>
      <c r="W1281" s="2" t="s">
        <v>45</v>
      </c>
    </row>
    <row r="1282" spans="1:23" x14ac:dyDescent="0.3">
      <c r="A1282" s="2" t="s">
        <v>1224</v>
      </c>
      <c r="B1282" s="2" t="s">
        <v>40</v>
      </c>
      <c r="C1282" s="2" t="s">
        <v>74</v>
      </c>
      <c r="D1282" s="2" t="s">
        <v>42</v>
      </c>
      <c r="E1282" s="2" t="s">
        <v>43</v>
      </c>
      <c r="F1282" s="3">
        <v>44746</v>
      </c>
      <c r="G1282" s="2" t="s">
        <v>1634</v>
      </c>
      <c r="H1282" s="2" t="s">
        <v>1641</v>
      </c>
      <c r="I1282" s="2">
        <v>2022</v>
      </c>
      <c r="J1282" s="2" t="s">
        <v>1642</v>
      </c>
      <c r="K1282" s="2" t="s">
        <v>1626</v>
      </c>
      <c r="L1282" s="2">
        <v>55</v>
      </c>
      <c r="M1282" s="2">
        <v>15</v>
      </c>
      <c r="N1282" s="2">
        <v>5</v>
      </c>
      <c r="O1282" s="2">
        <v>275</v>
      </c>
      <c r="P1282" s="2">
        <v>10</v>
      </c>
      <c r="Q1282" s="2">
        <v>825</v>
      </c>
      <c r="R1282" s="2" t="s">
        <v>1657</v>
      </c>
      <c r="S1282" s="2" t="s">
        <v>1627</v>
      </c>
      <c r="T1282" s="2">
        <v>850</v>
      </c>
      <c r="U1282" s="2" t="s">
        <v>26</v>
      </c>
      <c r="V1282" s="2" t="s">
        <v>38</v>
      </c>
      <c r="W1282" s="2" t="s">
        <v>59</v>
      </c>
    </row>
    <row r="1283" spans="1:23" x14ac:dyDescent="0.3">
      <c r="A1283" s="2" t="s">
        <v>1225</v>
      </c>
      <c r="B1283" s="2" t="s">
        <v>61</v>
      </c>
      <c r="C1283" s="2" t="s">
        <v>52</v>
      </c>
      <c r="D1283" s="2" t="s">
        <v>64</v>
      </c>
      <c r="E1283" s="2" t="s">
        <v>53</v>
      </c>
      <c r="F1283" s="3">
        <v>44747</v>
      </c>
      <c r="G1283" s="2" t="s">
        <v>1623</v>
      </c>
      <c r="H1283" s="2" t="s">
        <v>1641</v>
      </c>
      <c r="I1283" s="2">
        <v>2022</v>
      </c>
      <c r="J1283" s="2" t="s">
        <v>1642</v>
      </c>
      <c r="K1283" s="2" t="s">
        <v>1626</v>
      </c>
      <c r="L1283" s="2">
        <v>28</v>
      </c>
      <c r="M1283" s="2">
        <v>25</v>
      </c>
      <c r="N1283" s="2">
        <v>10</v>
      </c>
      <c r="O1283" s="2">
        <v>280</v>
      </c>
      <c r="P1283" s="2">
        <v>15</v>
      </c>
      <c r="Q1283" s="2">
        <v>700</v>
      </c>
      <c r="R1283" s="2" t="s">
        <v>1657</v>
      </c>
      <c r="S1283" s="2" t="s">
        <v>1627</v>
      </c>
      <c r="T1283" s="2">
        <v>464</v>
      </c>
      <c r="U1283" s="2" t="s">
        <v>26</v>
      </c>
      <c r="V1283" s="2" t="s">
        <v>38</v>
      </c>
      <c r="W1283" s="2" t="s">
        <v>59</v>
      </c>
    </row>
    <row r="1284" spans="1:23" x14ac:dyDescent="0.3">
      <c r="A1284" s="2" t="s">
        <v>1226</v>
      </c>
      <c r="B1284" s="2" t="s">
        <v>61</v>
      </c>
      <c r="C1284" s="2" t="s">
        <v>74</v>
      </c>
      <c r="D1284" s="2" t="s">
        <v>32</v>
      </c>
      <c r="E1284" s="2" t="s">
        <v>57</v>
      </c>
      <c r="F1284" s="3">
        <v>44748</v>
      </c>
      <c r="G1284" s="2" t="s">
        <v>1628</v>
      </c>
      <c r="H1284" s="2" t="s">
        <v>1641</v>
      </c>
      <c r="I1284" s="2">
        <v>2022</v>
      </c>
      <c r="J1284" s="2" t="s">
        <v>1642</v>
      </c>
      <c r="K1284" s="2" t="s">
        <v>1626</v>
      </c>
      <c r="L1284" s="2">
        <v>10</v>
      </c>
      <c r="M1284" s="2">
        <v>5</v>
      </c>
      <c r="N1284" s="2">
        <v>3</v>
      </c>
      <c r="O1284" s="2">
        <v>30</v>
      </c>
      <c r="P1284" s="2">
        <v>2</v>
      </c>
      <c r="Q1284" s="2">
        <v>50</v>
      </c>
      <c r="R1284" s="2" t="s">
        <v>1656</v>
      </c>
      <c r="S1284" s="2" t="s">
        <v>1627</v>
      </c>
      <c r="T1284" s="2">
        <v>534</v>
      </c>
      <c r="U1284" s="2" t="s">
        <v>37</v>
      </c>
      <c r="V1284" s="2" t="s">
        <v>27</v>
      </c>
      <c r="W1284" s="2" t="s">
        <v>45</v>
      </c>
    </row>
    <row r="1285" spans="1:23" x14ac:dyDescent="0.3">
      <c r="A1285" s="2" t="s">
        <v>1227</v>
      </c>
      <c r="B1285" s="2" t="s">
        <v>30</v>
      </c>
      <c r="C1285" s="2" t="s">
        <v>41</v>
      </c>
      <c r="D1285" s="2" t="s">
        <v>56</v>
      </c>
      <c r="E1285" s="2" t="s">
        <v>25</v>
      </c>
      <c r="F1285" s="3">
        <v>44749</v>
      </c>
      <c r="G1285" s="2" t="s">
        <v>1629</v>
      </c>
      <c r="H1285" s="2" t="s">
        <v>1641</v>
      </c>
      <c r="I1285" s="2">
        <v>2022</v>
      </c>
      <c r="J1285" s="2" t="s">
        <v>1642</v>
      </c>
      <c r="K1285" s="2" t="s">
        <v>1626</v>
      </c>
      <c r="L1285" s="2">
        <v>41</v>
      </c>
      <c r="M1285" s="2">
        <v>10</v>
      </c>
      <c r="N1285" s="2">
        <v>4</v>
      </c>
      <c r="O1285" s="2">
        <v>164</v>
      </c>
      <c r="P1285" s="2">
        <v>6</v>
      </c>
      <c r="Q1285" s="2">
        <v>410</v>
      </c>
      <c r="R1285" s="2" t="s">
        <v>1656</v>
      </c>
      <c r="S1285" s="2" t="s">
        <v>1627</v>
      </c>
      <c r="T1285" s="2">
        <v>288</v>
      </c>
      <c r="U1285" s="2" t="s">
        <v>37</v>
      </c>
      <c r="V1285" s="2" t="s">
        <v>27</v>
      </c>
      <c r="W1285" s="2" t="s">
        <v>28</v>
      </c>
    </row>
    <row r="1286" spans="1:23" x14ac:dyDescent="0.3">
      <c r="A1286" s="2" t="s">
        <v>1228</v>
      </c>
      <c r="B1286" s="2" t="s">
        <v>61</v>
      </c>
      <c r="C1286" s="2" t="s">
        <v>31</v>
      </c>
      <c r="D1286" s="2" t="s">
        <v>24</v>
      </c>
      <c r="E1286" s="2" t="s">
        <v>36</v>
      </c>
      <c r="F1286" s="3">
        <v>44750</v>
      </c>
      <c r="G1286" s="2" t="s">
        <v>1630</v>
      </c>
      <c r="H1286" s="2" t="s">
        <v>1641</v>
      </c>
      <c r="I1286" s="2">
        <v>2022</v>
      </c>
      <c r="J1286" s="2" t="s">
        <v>1642</v>
      </c>
      <c r="K1286" s="2" t="s">
        <v>1626</v>
      </c>
      <c r="L1286" s="2">
        <v>35</v>
      </c>
      <c r="M1286" s="2">
        <v>5</v>
      </c>
      <c r="N1286" s="2">
        <v>2</v>
      </c>
      <c r="O1286" s="2">
        <v>70</v>
      </c>
      <c r="P1286" s="2">
        <v>3</v>
      </c>
      <c r="Q1286" s="2">
        <v>175</v>
      </c>
      <c r="R1286" s="2" t="s">
        <v>1656</v>
      </c>
      <c r="S1286" s="2" t="s">
        <v>1627</v>
      </c>
      <c r="T1286" s="2">
        <v>442</v>
      </c>
      <c r="U1286" s="2" t="s">
        <v>26</v>
      </c>
      <c r="V1286" s="2" t="s">
        <v>66</v>
      </c>
      <c r="W1286" s="2" t="s">
        <v>45</v>
      </c>
    </row>
    <row r="1287" spans="1:23" x14ac:dyDescent="0.3">
      <c r="A1287" s="2" t="s">
        <v>1229</v>
      </c>
      <c r="B1287" s="2" t="s">
        <v>30</v>
      </c>
      <c r="C1287" s="2" t="s">
        <v>50</v>
      </c>
      <c r="D1287" s="2" t="s">
        <v>42</v>
      </c>
      <c r="E1287" s="2" t="s">
        <v>25</v>
      </c>
      <c r="F1287" s="3">
        <v>44751</v>
      </c>
      <c r="G1287" s="2" t="s">
        <v>1631</v>
      </c>
      <c r="H1287" s="2" t="s">
        <v>1641</v>
      </c>
      <c r="I1287" s="2">
        <v>2022</v>
      </c>
      <c r="J1287" s="2" t="s">
        <v>1642</v>
      </c>
      <c r="K1287" s="2" t="s">
        <v>1632</v>
      </c>
      <c r="L1287" s="2">
        <v>97</v>
      </c>
      <c r="M1287" s="2">
        <v>15</v>
      </c>
      <c r="N1287" s="2">
        <v>5</v>
      </c>
      <c r="O1287" s="2">
        <v>485</v>
      </c>
      <c r="P1287" s="2">
        <v>10</v>
      </c>
      <c r="Q1287" s="2">
        <v>1455</v>
      </c>
      <c r="R1287" s="2" t="s">
        <v>1657</v>
      </c>
      <c r="S1287" s="2" t="s">
        <v>1627</v>
      </c>
      <c r="T1287" s="2">
        <v>872</v>
      </c>
      <c r="U1287" s="2" t="s">
        <v>37</v>
      </c>
      <c r="V1287" s="2" t="s">
        <v>38</v>
      </c>
      <c r="W1287" s="2" t="s">
        <v>45</v>
      </c>
    </row>
    <row r="1288" spans="1:23" x14ac:dyDescent="0.3">
      <c r="A1288" s="2" t="s">
        <v>1230</v>
      </c>
      <c r="B1288" s="2" t="s">
        <v>40</v>
      </c>
      <c r="C1288" s="2" t="s">
        <v>68</v>
      </c>
      <c r="D1288" s="2" t="s">
        <v>42</v>
      </c>
      <c r="E1288" s="2" t="s">
        <v>36</v>
      </c>
      <c r="F1288" s="3">
        <v>44752</v>
      </c>
      <c r="G1288" s="2" t="s">
        <v>1633</v>
      </c>
      <c r="H1288" s="2" t="s">
        <v>1641</v>
      </c>
      <c r="I1288" s="2">
        <v>2022</v>
      </c>
      <c r="J1288" s="2" t="s">
        <v>1642</v>
      </c>
      <c r="K1288" s="2" t="s">
        <v>1632</v>
      </c>
      <c r="L1288" s="2">
        <v>96</v>
      </c>
      <c r="M1288" s="2">
        <v>15</v>
      </c>
      <c r="N1288" s="2">
        <v>5</v>
      </c>
      <c r="O1288" s="2">
        <v>480</v>
      </c>
      <c r="P1288" s="2">
        <v>10</v>
      </c>
      <c r="Q1288" s="2">
        <v>1440</v>
      </c>
      <c r="R1288" s="2" t="s">
        <v>1656</v>
      </c>
      <c r="S1288" s="2" t="s">
        <v>1627</v>
      </c>
      <c r="T1288" s="2">
        <v>916</v>
      </c>
      <c r="U1288" s="2" t="s">
        <v>37</v>
      </c>
      <c r="V1288" s="2" t="s">
        <v>66</v>
      </c>
      <c r="W1288" s="2" t="s">
        <v>59</v>
      </c>
    </row>
    <row r="1289" spans="1:23" x14ac:dyDescent="0.3">
      <c r="A1289" s="2" t="s">
        <v>1231</v>
      </c>
      <c r="B1289" s="2" t="s">
        <v>40</v>
      </c>
      <c r="C1289" s="2" t="s">
        <v>34</v>
      </c>
      <c r="D1289" s="2" t="s">
        <v>32</v>
      </c>
      <c r="E1289" s="2" t="s">
        <v>25</v>
      </c>
      <c r="F1289" s="3">
        <v>44753</v>
      </c>
      <c r="G1289" s="2" t="s">
        <v>1634</v>
      </c>
      <c r="H1289" s="2" t="s">
        <v>1641</v>
      </c>
      <c r="I1289" s="2">
        <v>2022</v>
      </c>
      <c r="J1289" s="2" t="s">
        <v>1642</v>
      </c>
      <c r="K1289" s="2" t="s">
        <v>1626</v>
      </c>
      <c r="L1289" s="2">
        <v>68</v>
      </c>
      <c r="M1289" s="2">
        <v>5</v>
      </c>
      <c r="N1289" s="2">
        <v>3</v>
      </c>
      <c r="O1289" s="2">
        <v>204</v>
      </c>
      <c r="P1289" s="2">
        <v>2</v>
      </c>
      <c r="Q1289" s="2">
        <v>340</v>
      </c>
      <c r="R1289" s="2" t="s">
        <v>1657</v>
      </c>
      <c r="S1289" s="2" t="s">
        <v>1627</v>
      </c>
      <c r="T1289" s="2">
        <v>263</v>
      </c>
      <c r="U1289" s="2" t="s">
        <v>37</v>
      </c>
      <c r="V1289" s="2" t="s">
        <v>44</v>
      </c>
      <c r="W1289" s="2" t="s">
        <v>28</v>
      </c>
    </row>
    <row r="1290" spans="1:23" x14ac:dyDescent="0.3">
      <c r="A1290" s="2" t="s">
        <v>1232</v>
      </c>
      <c r="B1290" s="2" t="s">
        <v>40</v>
      </c>
      <c r="C1290" s="2" t="s">
        <v>74</v>
      </c>
      <c r="D1290" s="2" t="s">
        <v>42</v>
      </c>
      <c r="E1290" s="2" t="s">
        <v>25</v>
      </c>
      <c r="F1290" s="3">
        <v>44754</v>
      </c>
      <c r="G1290" s="2" t="s">
        <v>1623</v>
      </c>
      <c r="H1290" s="2" t="s">
        <v>1641</v>
      </c>
      <c r="I1290" s="2">
        <v>2022</v>
      </c>
      <c r="J1290" s="2" t="s">
        <v>1642</v>
      </c>
      <c r="K1290" s="2" t="s">
        <v>1626</v>
      </c>
      <c r="L1290" s="2">
        <v>78</v>
      </c>
      <c r="M1290" s="2">
        <v>15</v>
      </c>
      <c r="N1290" s="2">
        <v>5</v>
      </c>
      <c r="O1290" s="2">
        <v>390</v>
      </c>
      <c r="P1290" s="2">
        <v>10</v>
      </c>
      <c r="Q1290" s="2">
        <v>1170</v>
      </c>
      <c r="R1290" s="2" t="s">
        <v>1656</v>
      </c>
      <c r="S1290" s="2" t="s">
        <v>1627</v>
      </c>
      <c r="T1290" s="2">
        <v>192</v>
      </c>
      <c r="U1290" s="2" t="s">
        <v>26</v>
      </c>
      <c r="V1290" s="2" t="s">
        <v>66</v>
      </c>
      <c r="W1290" s="2" t="s">
        <v>59</v>
      </c>
    </row>
    <row r="1291" spans="1:23" x14ac:dyDescent="0.3">
      <c r="A1291" s="2" t="s">
        <v>1233</v>
      </c>
      <c r="B1291" s="2" t="s">
        <v>30</v>
      </c>
      <c r="C1291" s="2" t="s">
        <v>70</v>
      </c>
      <c r="D1291" s="2" t="s">
        <v>56</v>
      </c>
      <c r="E1291" s="2" t="s">
        <v>53</v>
      </c>
      <c r="F1291" s="3">
        <v>44755</v>
      </c>
      <c r="G1291" s="2" t="s">
        <v>1628</v>
      </c>
      <c r="H1291" s="2" t="s">
        <v>1641</v>
      </c>
      <c r="I1291" s="2">
        <v>2022</v>
      </c>
      <c r="J1291" s="2" t="s">
        <v>1642</v>
      </c>
      <c r="K1291" s="2" t="s">
        <v>1626</v>
      </c>
      <c r="L1291" s="2">
        <v>25</v>
      </c>
      <c r="M1291" s="2">
        <v>10</v>
      </c>
      <c r="N1291" s="2">
        <v>4</v>
      </c>
      <c r="O1291" s="2">
        <v>100</v>
      </c>
      <c r="P1291" s="2">
        <v>6</v>
      </c>
      <c r="Q1291" s="2">
        <v>250</v>
      </c>
      <c r="R1291" s="2" t="s">
        <v>1657</v>
      </c>
      <c r="S1291" s="2" t="s">
        <v>1627</v>
      </c>
      <c r="T1291" s="2">
        <v>830</v>
      </c>
      <c r="U1291" s="2" t="s">
        <v>26</v>
      </c>
      <c r="V1291" s="2" t="s">
        <v>44</v>
      </c>
      <c r="W1291" s="2" t="s">
        <v>45</v>
      </c>
    </row>
    <row r="1292" spans="1:23" x14ac:dyDescent="0.3">
      <c r="A1292" s="2" t="s">
        <v>1234</v>
      </c>
      <c r="B1292" s="2" t="s">
        <v>30</v>
      </c>
      <c r="C1292" s="2" t="s">
        <v>50</v>
      </c>
      <c r="D1292" s="2" t="s">
        <v>47</v>
      </c>
      <c r="E1292" s="2" t="s">
        <v>25</v>
      </c>
      <c r="F1292" s="3">
        <v>44756</v>
      </c>
      <c r="G1292" s="2" t="s">
        <v>1629</v>
      </c>
      <c r="H1292" s="2" t="s">
        <v>1641</v>
      </c>
      <c r="I1292" s="2">
        <v>2022</v>
      </c>
      <c r="J1292" s="2" t="s">
        <v>1642</v>
      </c>
      <c r="K1292" s="2" t="s">
        <v>1626</v>
      </c>
      <c r="L1292" s="2">
        <v>83</v>
      </c>
      <c r="M1292" s="2">
        <v>40</v>
      </c>
      <c r="N1292" s="2">
        <v>7</v>
      </c>
      <c r="O1292" s="2">
        <v>581</v>
      </c>
      <c r="P1292" s="2">
        <v>33</v>
      </c>
      <c r="Q1292" s="2">
        <v>3320</v>
      </c>
      <c r="R1292" s="2" t="s">
        <v>1657</v>
      </c>
      <c r="S1292" s="2" t="s">
        <v>1627</v>
      </c>
      <c r="T1292" s="2">
        <v>674</v>
      </c>
      <c r="U1292" s="2" t="s">
        <v>37</v>
      </c>
      <c r="V1292" s="2" t="s">
        <v>66</v>
      </c>
      <c r="W1292" s="2" t="s">
        <v>45</v>
      </c>
    </row>
    <row r="1293" spans="1:23" x14ac:dyDescent="0.3">
      <c r="A1293" s="2" t="s">
        <v>1235</v>
      </c>
      <c r="B1293" s="2" t="s">
        <v>22</v>
      </c>
      <c r="C1293" s="2" t="s">
        <v>50</v>
      </c>
      <c r="D1293" s="2" t="s">
        <v>42</v>
      </c>
      <c r="E1293" s="2" t="s">
        <v>43</v>
      </c>
      <c r="F1293" s="3">
        <v>44757</v>
      </c>
      <c r="G1293" s="2" t="s">
        <v>1630</v>
      </c>
      <c r="H1293" s="2" t="s">
        <v>1641</v>
      </c>
      <c r="I1293" s="2">
        <v>2022</v>
      </c>
      <c r="J1293" s="2" t="s">
        <v>1642</v>
      </c>
      <c r="K1293" s="2" t="s">
        <v>1626</v>
      </c>
      <c r="L1293" s="2">
        <v>20</v>
      </c>
      <c r="M1293" s="2">
        <v>15</v>
      </c>
      <c r="N1293" s="2">
        <v>5</v>
      </c>
      <c r="O1293" s="2">
        <v>100</v>
      </c>
      <c r="P1293" s="2">
        <v>10</v>
      </c>
      <c r="Q1293" s="2">
        <v>300</v>
      </c>
      <c r="R1293" s="2" t="s">
        <v>1657</v>
      </c>
      <c r="S1293" s="2" t="s">
        <v>1627</v>
      </c>
      <c r="T1293" s="2">
        <v>783</v>
      </c>
      <c r="U1293" s="2" t="s">
        <v>26</v>
      </c>
      <c r="V1293" s="2" t="s">
        <v>66</v>
      </c>
      <c r="W1293" s="2" t="s">
        <v>45</v>
      </c>
    </row>
    <row r="1294" spans="1:23" x14ac:dyDescent="0.3">
      <c r="A1294" s="2" t="s">
        <v>1236</v>
      </c>
      <c r="B1294" s="2" t="s">
        <v>22</v>
      </c>
      <c r="C1294" s="2" t="s">
        <v>52</v>
      </c>
      <c r="D1294" s="2" t="s">
        <v>24</v>
      </c>
      <c r="E1294" s="2" t="s">
        <v>36</v>
      </c>
      <c r="F1294" s="3">
        <v>44758</v>
      </c>
      <c r="G1294" s="2" t="s">
        <v>1631</v>
      </c>
      <c r="H1294" s="2" t="s">
        <v>1641</v>
      </c>
      <c r="I1294" s="2">
        <v>2022</v>
      </c>
      <c r="J1294" s="2" t="s">
        <v>1642</v>
      </c>
      <c r="K1294" s="2" t="s">
        <v>1632</v>
      </c>
      <c r="L1294" s="2">
        <v>78</v>
      </c>
      <c r="M1294" s="2">
        <v>5</v>
      </c>
      <c r="N1294" s="2">
        <v>2</v>
      </c>
      <c r="O1294" s="2">
        <v>156</v>
      </c>
      <c r="P1294" s="2">
        <v>3</v>
      </c>
      <c r="Q1294" s="2">
        <v>390</v>
      </c>
      <c r="R1294" s="2" t="s">
        <v>1657</v>
      </c>
      <c r="S1294" s="2" t="s">
        <v>1627</v>
      </c>
      <c r="T1294" s="2">
        <v>120</v>
      </c>
      <c r="U1294" s="2" t="s">
        <v>37</v>
      </c>
      <c r="V1294" s="2" t="s">
        <v>44</v>
      </c>
      <c r="W1294" s="2" t="s">
        <v>28</v>
      </c>
    </row>
    <row r="1295" spans="1:23" x14ac:dyDescent="0.3">
      <c r="A1295" s="2" t="s">
        <v>1237</v>
      </c>
      <c r="B1295" s="2" t="s">
        <v>61</v>
      </c>
      <c r="C1295" s="2" t="s">
        <v>34</v>
      </c>
      <c r="D1295" s="2" t="s">
        <v>47</v>
      </c>
      <c r="E1295" s="2" t="s">
        <v>48</v>
      </c>
      <c r="F1295" s="3">
        <v>44759</v>
      </c>
      <c r="G1295" s="2" t="s">
        <v>1633</v>
      </c>
      <c r="H1295" s="2" t="s">
        <v>1641</v>
      </c>
      <c r="I1295" s="2">
        <v>2022</v>
      </c>
      <c r="J1295" s="2" t="s">
        <v>1642</v>
      </c>
      <c r="K1295" s="2" t="s">
        <v>1632</v>
      </c>
      <c r="L1295" s="2">
        <v>93</v>
      </c>
      <c r="M1295" s="2">
        <v>40</v>
      </c>
      <c r="N1295" s="2">
        <v>7</v>
      </c>
      <c r="O1295" s="2">
        <v>651</v>
      </c>
      <c r="P1295" s="2">
        <v>33</v>
      </c>
      <c r="Q1295" s="2">
        <v>3720</v>
      </c>
      <c r="R1295" s="2" t="s">
        <v>1657</v>
      </c>
      <c r="S1295" s="2" t="s">
        <v>1627</v>
      </c>
      <c r="T1295" s="2">
        <v>87</v>
      </c>
      <c r="U1295" s="2" t="s">
        <v>26</v>
      </c>
      <c r="V1295" s="2" t="s">
        <v>44</v>
      </c>
      <c r="W1295" s="2" t="s">
        <v>28</v>
      </c>
    </row>
    <row r="1296" spans="1:23" x14ac:dyDescent="0.3">
      <c r="A1296" s="2" t="s">
        <v>1238</v>
      </c>
      <c r="B1296" s="2" t="s">
        <v>30</v>
      </c>
      <c r="C1296" s="2" t="s">
        <v>50</v>
      </c>
      <c r="D1296" s="2" t="s">
        <v>64</v>
      </c>
      <c r="E1296" s="2" t="s">
        <v>48</v>
      </c>
      <c r="F1296" s="3">
        <v>44760</v>
      </c>
      <c r="G1296" s="2" t="s">
        <v>1634</v>
      </c>
      <c r="H1296" s="2" t="s">
        <v>1641</v>
      </c>
      <c r="I1296" s="2">
        <v>2022</v>
      </c>
      <c r="J1296" s="2" t="s">
        <v>1642</v>
      </c>
      <c r="K1296" s="2" t="s">
        <v>1626</v>
      </c>
      <c r="L1296" s="2">
        <v>85</v>
      </c>
      <c r="M1296" s="2">
        <v>25</v>
      </c>
      <c r="N1296" s="2">
        <v>10</v>
      </c>
      <c r="O1296" s="2">
        <v>850</v>
      </c>
      <c r="P1296" s="2">
        <v>15</v>
      </c>
      <c r="Q1296" s="2">
        <v>2125</v>
      </c>
      <c r="R1296" s="2" t="s">
        <v>1656</v>
      </c>
      <c r="S1296" s="2" t="s">
        <v>1627</v>
      </c>
      <c r="T1296" s="2">
        <v>727</v>
      </c>
      <c r="U1296" s="2" t="s">
        <v>26</v>
      </c>
      <c r="V1296" s="2" t="s">
        <v>66</v>
      </c>
      <c r="W1296" s="2" t="s">
        <v>59</v>
      </c>
    </row>
    <row r="1297" spans="1:23" x14ac:dyDescent="0.3">
      <c r="A1297" s="2" t="s">
        <v>1239</v>
      </c>
      <c r="B1297" s="2" t="s">
        <v>61</v>
      </c>
      <c r="C1297" s="2" t="s">
        <v>23</v>
      </c>
      <c r="D1297" s="2" t="s">
        <v>56</v>
      </c>
      <c r="E1297" s="2" t="s">
        <v>57</v>
      </c>
      <c r="F1297" s="3">
        <v>44761</v>
      </c>
      <c r="G1297" s="2" t="s">
        <v>1623</v>
      </c>
      <c r="H1297" s="2" t="s">
        <v>1641</v>
      </c>
      <c r="I1297" s="2">
        <v>2022</v>
      </c>
      <c r="J1297" s="2" t="s">
        <v>1642</v>
      </c>
      <c r="K1297" s="2" t="s">
        <v>1626</v>
      </c>
      <c r="L1297" s="2">
        <v>86</v>
      </c>
      <c r="M1297" s="2">
        <v>10</v>
      </c>
      <c r="N1297" s="2">
        <v>4</v>
      </c>
      <c r="O1297" s="2">
        <v>344</v>
      </c>
      <c r="P1297" s="2">
        <v>6</v>
      </c>
      <c r="Q1297" s="2">
        <v>860</v>
      </c>
      <c r="R1297" s="2" t="s">
        <v>1656</v>
      </c>
      <c r="S1297" s="2" t="s">
        <v>1627</v>
      </c>
      <c r="T1297" s="2">
        <v>569</v>
      </c>
      <c r="U1297" s="2" t="s">
        <v>26</v>
      </c>
      <c r="V1297" s="2" t="s">
        <v>66</v>
      </c>
      <c r="W1297" s="2" t="s">
        <v>28</v>
      </c>
    </row>
    <row r="1298" spans="1:23" x14ac:dyDescent="0.3">
      <c r="A1298" s="2" t="s">
        <v>1150</v>
      </c>
      <c r="B1298" s="2" t="s">
        <v>22</v>
      </c>
      <c r="C1298" s="2" t="s">
        <v>31</v>
      </c>
      <c r="D1298" s="2" t="s">
        <v>42</v>
      </c>
      <c r="E1298" s="2" t="s">
        <v>43</v>
      </c>
      <c r="F1298" s="3">
        <v>44762</v>
      </c>
      <c r="G1298" s="2" t="s">
        <v>1628</v>
      </c>
      <c r="H1298" s="2" t="s">
        <v>1641</v>
      </c>
      <c r="I1298" s="2">
        <v>2022</v>
      </c>
      <c r="J1298" s="2" t="s">
        <v>1642</v>
      </c>
      <c r="K1298" s="2" t="s">
        <v>1626</v>
      </c>
      <c r="L1298" s="2">
        <v>93</v>
      </c>
      <c r="M1298" s="2">
        <v>15</v>
      </c>
      <c r="N1298" s="2">
        <v>5</v>
      </c>
      <c r="O1298" s="2">
        <v>465</v>
      </c>
      <c r="P1298" s="2">
        <v>10</v>
      </c>
      <c r="Q1298" s="2">
        <v>1395</v>
      </c>
      <c r="R1298" s="2" t="s">
        <v>1657</v>
      </c>
      <c r="S1298" s="2" t="s">
        <v>1627</v>
      </c>
      <c r="T1298" s="2">
        <v>519</v>
      </c>
      <c r="U1298" s="2" t="s">
        <v>37</v>
      </c>
      <c r="V1298" s="2" t="s">
        <v>38</v>
      </c>
      <c r="W1298" s="2" t="s">
        <v>28</v>
      </c>
    </row>
    <row r="1299" spans="1:23" x14ac:dyDescent="0.3">
      <c r="A1299" s="2" t="s">
        <v>1240</v>
      </c>
      <c r="B1299" s="2" t="s">
        <v>22</v>
      </c>
      <c r="C1299" s="2" t="s">
        <v>68</v>
      </c>
      <c r="D1299" s="2" t="s">
        <v>47</v>
      </c>
      <c r="E1299" s="2" t="s">
        <v>53</v>
      </c>
      <c r="F1299" s="3">
        <v>44763</v>
      </c>
      <c r="G1299" s="2" t="s">
        <v>1629</v>
      </c>
      <c r="H1299" s="2" t="s">
        <v>1641</v>
      </c>
      <c r="I1299" s="2">
        <v>2022</v>
      </c>
      <c r="J1299" s="2" t="s">
        <v>1642</v>
      </c>
      <c r="K1299" s="2" t="s">
        <v>1626</v>
      </c>
      <c r="L1299" s="2">
        <v>99</v>
      </c>
      <c r="M1299" s="2">
        <v>40</v>
      </c>
      <c r="N1299" s="2">
        <v>7</v>
      </c>
      <c r="O1299" s="2">
        <v>693</v>
      </c>
      <c r="P1299" s="2">
        <v>33</v>
      </c>
      <c r="Q1299" s="2">
        <v>3960</v>
      </c>
      <c r="R1299" s="2" t="s">
        <v>1657</v>
      </c>
      <c r="S1299" s="2" t="s">
        <v>1627</v>
      </c>
      <c r="T1299" s="2">
        <v>234</v>
      </c>
      <c r="U1299" s="2" t="s">
        <v>37</v>
      </c>
      <c r="V1299" s="2" t="s">
        <v>27</v>
      </c>
      <c r="W1299" s="2" t="s">
        <v>28</v>
      </c>
    </row>
    <row r="1300" spans="1:23" x14ac:dyDescent="0.3">
      <c r="A1300" s="2" t="s">
        <v>1052</v>
      </c>
      <c r="B1300" s="2" t="s">
        <v>22</v>
      </c>
      <c r="C1300" s="2" t="s">
        <v>34</v>
      </c>
      <c r="D1300" s="2" t="s">
        <v>35</v>
      </c>
      <c r="E1300" s="2" t="s">
        <v>43</v>
      </c>
      <c r="F1300" s="3">
        <v>44764</v>
      </c>
      <c r="G1300" s="2" t="s">
        <v>1630</v>
      </c>
      <c r="H1300" s="2" t="s">
        <v>1641</v>
      </c>
      <c r="I1300" s="2">
        <v>2022</v>
      </c>
      <c r="J1300" s="2" t="s">
        <v>1642</v>
      </c>
      <c r="K1300" s="2" t="s">
        <v>1626</v>
      </c>
      <c r="L1300" s="2">
        <v>90</v>
      </c>
      <c r="M1300" s="2">
        <v>5</v>
      </c>
      <c r="N1300" s="2">
        <v>2</v>
      </c>
      <c r="O1300" s="2">
        <v>180</v>
      </c>
      <c r="P1300" s="2">
        <v>3</v>
      </c>
      <c r="Q1300" s="2">
        <v>450</v>
      </c>
      <c r="R1300" s="2" t="s">
        <v>1656</v>
      </c>
      <c r="S1300" s="2" t="s">
        <v>1627</v>
      </c>
      <c r="T1300" s="2">
        <v>727</v>
      </c>
      <c r="U1300" s="2" t="s">
        <v>26</v>
      </c>
      <c r="V1300" s="2" t="s">
        <v>44</v>
      </c>
      <c r="W1300" s="2" t="s">
        <v>45</v>
      </c>
    </row>
    <row r="1301" spans="1:23" x14ac:dyDescent="0.3">
      <c r="A1301" s="2" t="s">
        <v>634</v>
      </c>
      <c r="B1301" s="2" t="s">
        <v>22</v>
      </c>
      <c r="C1301" s="2" t="s">
        <v>34</v>
      </c>
      <c r="D1301" s="2" t="s">
        <v>47</v>
      </c>
      <c r="E1301" s="2" t="s">
        <v>53</v>
      </c>
      <c r="F1301" s="3">
        <v>44765</v>
      </c>
      <c r="G1301" s="2" t="s">
        <v>1631</v>
      </c>
      <c r="H1301" s="2" t="s">
        <v>1641</v>
      </c>
      <c r="I1301" s="2">
        <v>2022</v>
      </c>
      <c r="J1301" s="2" t="s">
        <v>1642</v>
      </c>
      <c r="K1301" s="2" t="s">
        <v>1632</v>
      </c>
      <c r="L1301" s="2">
        <v>63</v>
      </c>
      <c r="M1301" s="2">
        <v>40</v>
      </c>
      <c r="N1301" s="2">
        <v>7</v>
      </c>
      <c r="O1301" s="2">
        <v>441</v>
      </c>
      <c r="P1301" s="2">
        <v>33</v>
      </c>
      <c r="Q1301" s="2">
        <v>2520</v>
      </c>
      <c r="R1301" s="2" t="s">
        <v>1657</v>
      </c>
      <c r="S1301" s="2" t="s">
        <v>1627</v>
      </c>
      <c r="T1301" s="2">
        <v>692</v>
      </c>
      <c r="U1301" s="2" t="s">
        <v>37</v>
      </c>
      <c r="V1301" s="2" t="s">
        <v>44</v>
      </c>
      <c r="W1301" s="2" t="s">
        <v>28</v>
      </c>
    </row>
    <row r="1302" spans="1:23" x14ac:dyDescent="0.3">
      <c r="A1302" s="2" t="s">
        <v>1241</v>
      </c>
      <c r="B1302" s="2" t="s">
        <v>40</v>
      </c>
      <c r="C1302" s="2" t="s">
        <v>41</v>
      </c>
      <c r="D1302" s="2" t="s">
        <v>24</v>
      </c>
      <c r="E1302" s="2" t="s">
        <v>36</v>
      </c>
      <c r="F1302" s="3">
        <v>44766</v>
      </c>
      <c r="G1302" s="2" t="s">
        <v>1633</v>
      </c>
      <c r="H1302" s="2" t="s">
        <v>1641</v>
      </c>
      <c r="I1302" s="2">
        <v>2022</v>
      </c>
      <c r="J1302" s="2" t="s">
        <v>1642</v>
      </c>
      <c r="K1302" s="2" t="s">
        <v>1632</v>
      </c>
      <c r="L1302" s="2">
        <v>80</v>
      </c>
      <c r="M1302" s="2">
        <v>5</v>
      </c>
      <c r="N1302" s="2">
        <v>2</v>
      </c>
      <c r="O1302" s="2">
        <v>160</v>
      </c>
      <c r="P1302" s="2">
        <v>3</v>
      </c>
      <c r="Q1302" s="2">
        <v>400</v>
      </c>
      <c r="R1302" s="2" t="s">
        <v>1656</v>
      </c>
      <c r="S1302" s="2" t="s">
        <v>1627</v>
      </c>
      <c r="T1302" s="2">
        <v>32</v>
      </c>
      <c r="U1302" s="2" t="s">
        <v>37</v>
      </c>
      <c r="V1302" s="2" t="s">
        <v>27</v>
      </c>
      <c r="W1302" s="2" t="s">
        <v>45</v>
      </c>
    </row>
    <row r="1303" spans="1:23" x14ac:dyDescent="0.3">
      <c r="A1303" s="2" t="s">
        <v>1213</v>
      </c>
      <c r="B1303" s="2" t="s">
        <v>40</v>
      </c>
      <c r="C1303" s="2" t="s">
        <v>74</v>
      </c>
      <c r="D1303" s="2" t="s">
        <v>32</v>
      </c>
      <c r="E1303" s="2" t="s">
        <v>43</v>
      </c>
      <c r="F1303" s="3">
        <v>44767</v>
      </c>
      <c r="G1303" s="2" t="s">
        <v>1634</v>
      </c>
      <c r="H1303" s="2" t="s">
        <v>1641</v>
      </c>
      <c r="I1303" s="2">
        <v>2022</v>
      </c>
      <c r="J1303" s="2" t="s">
        <v>1642</v>
      </c>
      <c r="K1303" s="2" t="s">
        <v>1626</v>
      </c>
      <c r="L1303" s="2">
        <v>10</v>
      </c>
      <c r="M1303" s="2">
        <v>5</v>
      </c>
      <c r="N1303" s="2">
        <v>3</v>
      </c>
      <c r="O1303" s="2">
        <v>30</v>
      </c>
      <c r="P1303" s="2">
        <v>2</v>
      </c>
      <c r="Q1303" s="2">
        <v>50</v>
      </c>
      <c r="R1303" s="2" t="s">
        <v>1656</v>
      </c>
      <c r="S1303" s="2" t="s">
        <v>1627</v>
      </c>
      <c r="T1303" s="2">
        <v>428</v>
      </c>
      <c r="U1303" s="2" t="s">
        <v>37</v>
      </c>
      <c r="V1303" s="2" t="s">
        <v>44</v>
      </c>
      <c r="W1303" s="2" t="s">
        <v>45</v>
      </c>
    </row>
    <row r="1304" spans="1:23" x14ac:dyDescent="0.3">
      <c r="A1304" s="2" t="s">
        <v>1242</v>
      </c>
      <c r="B1304" s="2" t="s">
        <v>22</v>
      </c>
      <c r="C1304" s="2" t="s">
        <v>50</v>
      </c>
      <c r="D1304" s="2" t="s">
        <v>35</v>
      </c>
      <c r="E1304" s="2" t="s">
        <v>53</v>
      </c>
      <c r="F1304" s="3">
        <v>44768</v>
      </c>
      <c r="G1304" s="2" t="s">
        <v>1623</v>
      </c>
      <c r="H1304" s="2" t="s">
        <v>1641</v>
      </c>
      <c r="I1304" s="2">
        <v>2022</v>
      </c>
      <c r="J1304" s="2" t="s">
        <v>1642</v>
      </c>
      <c r="K1304" s="2" t="s">
        <v>1626</v>
      </c>
      <c r="L1304" s="2">
        <v>58</v>
      </c>
      <c r="M1304" s="2">
        <v>5</v>
      </c>
      <c r="N1304" s="2">
        <v>2</v>
      </c>
      <c r="O1304" s="2">
        <v>116</v>
      </c>
      <c r="P1304" s="2">
        <v>3</v>
      </c>
      <c r="Q1304" s="2">
        <v>290</v>
      </c>
      <c r="R1304" s="2" t="s">
        <v>1656</v>
      </c>
      <c r="S1304" s="2" t="s">
        <v>1627</v>
      </c>
      <c r="T1304" s="2">
        <v>965</v>
      </c>
      <c r="U1304" s="2" t="s">
        <v>26</v>
      </c>
      <c r="V1304" s="2" t="s">
        <v>38</v>
      </c>
      <c r="W1304" s="2" t="s">
        <v>28</v>
      </c>
    </row>
    <row r="1305" spans="1:23" x14ac:dyDescent="0.3">
      <c r="A1305" s="2" t="s">
        <v>1243</v>
      </c>
      <c r="B1305" s="2" t="s">
        <v>22</v>
      </c>
      <c r="C1305" s="2" t="s">
        <v>70</v>
      </c>
      <c r="D1305" s="2" t="s">
        <v>35</v>
      </c>
      <c r="E1305" s="2" t="s">
        <v>36</v>
      </c>
      <c r="F1305" s="3">
        <v>44769</v>
      </c>
      <c r="G1305" s="2" t="s">
        <v>1628</v>
      </c>
      <c r="H1305" s="2" t="s">
        <v>1641</v>
      </c>
      <c r="I1305" s="2">
        <v>2022</v>
      </c>
      <c r="J1305" s="2" t="s">
        <v>1642</v>
      </c>
      <c r="K1305" s="2" t="s">
        <v>1626</v>
      </c>
      <c r="L1305" s="2">
        <v>53</v>
      </c>
      <c r="M1305" s="2">
        <v>5</v>
      </c>
      <c r="N1305" s="2">
        <v>2</v>
      </c>
      <c r="O1305" s="2">
        <v>106</v>
      </c>
      <c r="P1305" s="2">
        <v>3</v>
      </c>
      <c r="Q1305" s="2">
        <v>265</v>
      </c>
      <c r="R1305" s="2" t="s">
        <v>1657</v>
      </c>
      <c r="S1305" s="2" t="s">
        <v>1627</v>
      </c>
      <c r="T1305" s="2">
        <v>800</v>
      </c>
      <c r="U1305" s="2" t="s">
        <v>37</v>
      </c>
      <c r="V1305" s="2" t="s">
        <v>38</v>
      </c>
      <c r="W1305" s="2" t="s">
        <v>45</v>
      </c>
    </row>
    <row r="1306" spans="1:23" x14ac:dyDescent="0.3">
      <c r="A1306" s="2" t="s">
        <v>1244</v>
      </c>
      <c r="B1306" s="2" t="s">
        <v>40</v>
      </c>
      <c r="C1306" s="2" t="s">
        <v>70</v>
      </c>
      <c r="D1306" s="2" t="s">
        <v>32</v>
      </c>
      <c r="E1306" s="2" t="s">
        <v>36</v>
      </c>
      <c r="F1306" s="3">
        <v>44770</v>
      </c>
      <c r="G1306" s="2" t="s">
        <v>1629</v>
      </c>
      <c r="H1306" s="2" t="s">
        <v>1641</v>
      </c>
      <c r="I1306" s="2">
        <v>2022</v>
      </c>
      <c r="J1306" s="2" t="s">
        <v>1642</v>
      </c>
      <c r="K1306" s="2" t="s">
        <v>1626</v>
      </c>
      <c r="L1306" s="2">
        <v>26</v>
      </c>
      <c r="M1306" s="2">
        <v>5</v>
      </c>
      <c r="N1306" s="2">
        <v>3</v>
      </c>
      <c r="O1306" s="2">
        <v>78</v>
      </c>
      <c r="P1306" s="2">
        <v>2</v>
      </c>
      <c r="Q1306" s="2">
        <v>130</v>
      </c>
      <c r="R1306" s="2" t="s">
        <v>1657</v>
      </c>
      <c r="S1306" s="2" t="s">
        <v>1627</v>
      </c>
      <c r="T1306" s="2">
        <v>685</v>
      </c>
      <c r="U1306" s="2" t="s">
        <v>37</v>
      </c>
      <c r="V1306" s="2" t="s">
        <v>44</v>
      </c>
      <c r="W1306" s="2" t="s">
        <v>59</v>
      </c>
    </row>
    <row r="1307" spans="1:23" x14ac:dyDescent="0.3">
      <c r="A1307" s="2" t="s">
        <v>595</v>
      </c>
      <c r="B1307" s="2" t="s">
        <v>61</v>
      </c>
      <c r="C1307" s="2" t="s">
        <v>68</v>
      </c>
      <c r="D1307" s="2" t="s">
        <v>42</v>
      </c>
      <c r="E1307" s="2" t="s">
        <v>43</v>
      </c>
      <c r="F1307" s="3">
        <v>44771</v>
      </c>
      <c r="G1307" s="2" t="s">
        <v>1630</v>
      </c>
      <c r="H1307" s="2" t="s">
        <v>1641</v>
      </c>
      <c r="I1307" s="2">
        <v>2022</v>
      </c>
      <c r="J1307" s="2" t="s">
        <v>1642</v>
      </c>
      <c r="K1307" s="2" t="s">
        <v>1626</v>
      </c>
      <c r="L1307" s="2">
        <v>36</v>
      </c>
      <c r="M1307" s="2">
        <v>15</v>
      </c>
      <c r="N1307" s="2">
        <v>5</v>
      </c>
      <c r="O1307" s="2">
        <v>180</v>
      </c>
      <c r="P1307" s="2">
        <v>10</v>
      </c>
      <c r="Q1307" s="2">
        <v>540</v>
      </c>
      <c r="R1307" s="2" t="s">
        <v>1656</v>
      </c>
      <c r="S1307" s="2" t="s">
        <v>1627</v>
      </c>
      <c r="T1307" s="2">
        <v>23</v>
      </c>
      <c r="U1307" s="2" t="s">
        <v>37</v>
      </c>
      <c r="V1307" s="2" t="s">
        <v>66</v>
      </c>
      <c r="W1307" s="2" t="s">
        <v>45</v>
      </c>
    </row>
    <row r="1308" spans="1:23" x14ac:dyDescent="0.3">
      <c r="A1308" s="2" t="s">
        <v>1245</v>
      </c>
      <c r="B1308" s="2" t="s">
        <v>61</v>
      </c>
      <c r="C1308" s="2" t="s">
        <v>70</v>
      </c>
      <c r="D1308" s="2" t="s">
        <v>24</v>
      </c>
      <c r="E1308" s="2" t="s">
        <v>36</v>
      </c>
      <c r="F1308" s="3">
        <v>44772</v>
      </c>
      <c r="G1308" s="2" t="s">
        <v>1631</v>
      </c>
      <c r="H1308" s="2" t="s">
        <v>1641</v>
      </c>
      <c r="I1308" s="2">
        <v>2022</v>
      </c>
      <c r="J1308" s="2" t="s">
        <v>1642</v>
      </c>
      <c r="K1308" s="2" t="s">
        <v>1632</v>
      </c>
      <c r="L1308" s="2">
        <v>86</v>
      </c>
      <c r="M1308" s="2">
        <v>5</v>
      </c>
      <c r="N1308" s="2">
        <v>2</v>
      </c>
      <c r="O1308" s="2">
        <v>172</v>
      </c>
      <c r="P1308" s="2">
        <v>3</v>
      </c>
      <c r="Q1308" s="2">
        <v>430</v>
      </c>
      <c r="R1308" s="2" t="s">
        <v>1656</v>
      </c>
      <c r="S1308" s="2" t="s">
        <v>1627</v>
      </c>
      <c r="T1308" s="2">
        <v>836</v>
      </c>
      <c r="U1308" s="2" t="s">
        <v>37</v>
      </c>
      <c r="V1308" s="2" t="s">
        <v>66</v>
      </c>
      <c r="W1308" s="2" t="s">
        <v>28</v>
      </c>
    </row>
    <row r="1309" spans="1:23" x14ac:dyDescent="0.3">
      <c r="A1309" s="2" t="s">
        <v>1246</v>
      </c>
      <c r="B1309" s="2" t="s">
        <v>22</v>
      </c>
      <c r="C1309" s="2" t="s">
        <v>34</v>
      </c>
      <c r="D1309" s="2" t="s">
        <v>47</v>
      </c>
      <c r="E1309" s="2" t="s">
        <v>43</v>
      </c>
      <c r="F1309" s="3">
        <v>44773</v>
      </c>
      <c r="G1309" s="2" t="s">
        <v>1633</v>
      </c>
      <c r="H1309" s="2" t="s">
        <v>1641</v>
      </c>
      <c r="I1309" s="2">
        <v>2022</v>
      </c>
      <c r="J1309" s="2" t="s">
        <v>1642</v>
      </c>
      <c r="K1309" s="2" t="s">
        <v>1632</v>
      </c>
      <c r="L1309" s="2">
        <v>37</v>
      </c>
      <c r="M1309" s="2">
        <v>40</v>
      </c>
      <c r="N1309" s="2">
        <v>7</v>
      </c>
      <c r="O1309" s="2">
        <v>259</v>
      </c>
      <c r="P1309" s="2">
        <v>33</v>
      </c>
      <c r="Q1309" s="2">
        <v>1480</v>
      </c>
      <c r="R1309" s="2" t="s">
        <v>1656</v>
      </c>
      <c r="S1309" s="2" t="s">
        <v>1627</v>
      </c>
      <c r="T1309" s="2">
        <v>962</v>
      </c>
      <c r="U1309" s="2" t="s">
        <v>26</v>
      </c>
      <c r="V1309" s="2" t="s">
        <v>38</v>
      </c>
      <c r="W1309" s="2" t="s">
        <v>59</v>
      </c>
    </row>
    <row r="1310" spans="1:23" x14ac:dyDescent="0.3">
      <c r="A1310" s="2" t="s">
        <v>1247</v>
      </c>
      <c r="B1310" s="2" t="s">
        <v>40</v>
      </c>
      <c r="C1310" s="2" t="s">
        <v>52</v>
      </c>
      <c r="D1310" s="2" t="s">
        <v>47</v>
      </c>
      <c r="E1310" s="2" t="s">
        <v>53</v>
      </c>
      <c r="F1310" s="3">
        <v>44774</v>
      </c>
      <c r="G1310" s="2" t="s">
        <v>1634</v>
      </c>
      <c r="H1310" s="2" t="s">
        <v>1643</v>
      </c>
      <c r="I1310" s="2">
        <v>2022</v>
      </c>
      <c r="J1310" s="2" t="s">
        <v>1642</v>
      </c>
      <c r="K1310" s="2" t="s">
        <v>1626</v>
      </c>
      <c r="L1310" s="2">
        <v>11</v>
      </c>
      <c r="M1310" s="2">
        <v>40</v>
      </c>
      <c r="N1310" s="2">
        <v>7</v>
      </c>
      <c r="O1310" s="2">
        <v>77</v>
      </c>
      <c r="P1310" s="2">
        <v>33</v>
      </c>
      <c r="Q1310" s="2">
        <v>440</v>
      </c>
      <c r="R1310" s="2" t="s">
        <v>1656</v>
      </c>
      <c r="S1310" s="2" t="s">
        <v>1627</v>
      </c>
      <c r="T1310" s="2">
        <v>876</v>
      </c>
      <c r="U1310" s="2" t="s">
        <v>26</v>
      </c>
      <c r="V1310" s="2" t="s">
        <v>66</v>
      </c>
      <c r="W1310" s="2" t="s">
        <v>28</v>
      </c>
    </row>
    <row r="1311" spans="1:23" x14ac:dyDescent="0.3">
      <c r="A1311" s="2" t="s">
        <v>1248</v>
      </c>
      <c r="B1311" s="2" t="s">
        <v>61</v>
      </c>
      <c r="C1311" s="2" t="s">
        <v>52</v>
      </c>
      <c r="D1311" s="2" t="s">
        <v>56</v>
      </c>
      <c r="E1311" s="2" t="s">
        <v>48</v>
      </c>
      <c r="F1311" s="3">
        <v>44775</v>
      </c>
      <c r="G1311" s="2" t="s">
        <v>1623</v>
      </c>
      <c r="H1311" s="2" t="s">
        <v>1643</v>
      </c>
      <c r="I1311" s="2">
        <v>2022</v>
      </c>
      <c r="J1311" s="2" t="s">
        <v>1642</v>
      </c>
      <c r="K1311" s="2" t="s">
        <v>1626</v>
      </c>
      <c r="L1311" s="2">
        <v>89</v>
      </c>
      <c r="M1311" s="2">
        <v>10</v>
      </c>
      <c r="N1311" s="2">
        <v>4</v>
      </c>
      <c r="O1311" s="2">
        <v>356</v>
      </c>
      <c r="P1311" s="2">
        <v>6</v>
      </c>
      <c r="Q1311" s="2">
        <v>890</v>
      </c>
      <c r="R1311" s="2" t="s">
        <v>1657</v>
      </c>
      <c r="S1311" s="2" t="s">
        <v>1627</v>
      </c>
      <c r="T1311" s="2">
        <v>992</v>
      </c>
      <c r="U1311" s="2" t="s">
        <v>26</v>
      </c>
      <c r="V1311" s="2" t="s">
        <v>27</v>
      </c>
      <c r="W1311" s="2" t="s">
        <v>45</v>
      </c>
    </row>
    <row r="1312" spans="1:23" x14ac:dyDescent="0.3">
      <c r="A1312" s="2" t="s">
        <v>1249</v>
      </c>
      <c r="B1312" s="2" t="s">
        <v>61</v>
      </c>
      <c r="C1312" s="2" t="s">
        <v>23</v>
      </c>
      <c r="D1312" s="2" t="s">
        <v>56</v>
      </c>
      <c r="E1312" s="2" t="s">
        <v>43</v>
      </c>
      <c r="F1312" s="3">
        <v>44776</v>
      </c>
      <c r="G1312" s="2" t="s">
        <v>1628</v>
      </c>
      <c r="H1312" s="2" t="s">
        <v>1643</v>
      </c>
      <c r="I1312" s="2">
        <v>2022</v>
      </c>
      <c r="J1312" s="2" t="s">
        <v>1642</v>
      </c>
      <c r="K1312" s="2" t="s">
        <v>1626</v>
      </c>
      <c r="L1312" s="2">
        <v>29</v>
      </c>
      <c r="M1312" s="2">
        <v>10</v>
      </c>
      <c r="N1312" s="2">
        <v>4</v>
      </c>
      <c r="O1312" s="2">
        <v>116</v>
      </c>
      <c r="P1312" s="2">
        <v>6</v>
      </c>
      <c r="Q1312" s="2">
        <v>290</v>
      </c>
      <c r="R1312" s="2" t="s">
        <v>1657</v>
      </c>
      <c r="S1312" s="2" t="s">
        <v>1627</v>
      </c>
      <c r="T1312" s="2">
        <v>19</v>
      </c>
      <c r="U1312" s="2" t="s">
        <v>26</v>
      </c>
      <c r="V1312" s="2" t="s">
        <v>66</v>
      </c>
      <c r="W1312" s="2" t="s">
        <v>45</v>
      </c>
    </row>
    <row r="1313" spans="1:23" x14ac:dyDescent="0.3">
      <c r="A1313" s="2" t="s">
        <v>1250</v>
      </c>
      <c r="B1313" s="2" t="s">
        <v>61</v>
      </c>
      <c r="C1313" s="2" t="s">
        <v>34</v>
      </c>
      <c r="D1313" s="2" t="s">
        <v>42</v>
      </c>
      <c r="E1313" s="2" t="s">
        <v>48</v>
      </c>
      <c r="F1313" s="3">
        <v>44777</v>
      </c>
      <c r="G1313" s="2" t="s">
        <v>1629</v>
      </c>
      <c r="H1313" s="2" t="s">
        <v>1643</v>
      </c>
      <c r="I1313" s="2">
        <v>2022</v>
      </c>
      <c r="J1313" s="2" t="s">
        <v>1642</v>
      </c>
      <c r="K1313" s="2" t="s">
        <v>1626</v>
      </c>
      <c r="L1313" s="2">
        <v>33</v>
      </c>
      <c r="M1313" s="2">
        <v>15</v>
      </c>
      <c r="N1313" s="2">
        <v>5</v>
      </c>
      <c r="O1313" s="2">
        <v>165</v>
      </c>
      <c r="P1313" s="2">
        <v>10</v>
      </c>
      <c r="Q1313" s="2">
        <v>495</v>
      </c>
      <c r="R1313" s="2" t="s">
        <v>1656</v>
      </c>
      <c r="S1313" s="2" t="s">
        <v>1627</v>
      </c>
      <c r="T1313" s="2">
        <v>120</v>
      </c>
      <c r="U1313" s="2" t="s">
        <v>37</v>
      </c>
      <c r="V1313" s="2" t="s">
        <v>44</v>
      </c>
      <c r="W1313" s="2" t="s">
        <v>45</v>
      </c>
    </row>
    <row r="1314" spans="1:23" x14ac:dyDescent="0.3">
      <c r="A1314" s="2" t="s">
        <v>1251</v>
      </c>
      <c r="B1314" s="2" t="s">
        <v>22</v>
      </c>
      <c r="C1314" s="2" t="s">
        <v>50</v>
      </c>
      <c r="D1314" s="2" t="s">
        <v>24</v>
      </c>
      <c r="E1314" s="2" t="s">
        <v>48</v>
      </c>
      <c r="F1314" s="3">
        <v>44778</v>
      </c>
      <c r="G1314" s="2" t="s">
        <v>1630</v>
      </c>
      <c r="H1314" s="2" t="s">
        <v>1643</v>
      </c>
      <c r="I1314" s="2">
        <v>2022</v>
      </c>
      <c r="J1314" s="2" t="s">
        <v>1642</v>
      </c>
      <c r="K1314" s="2" t="s">
        <v>1626</v>
      </c>
      <c r="L1314" s="2">
        <v>54</v>
      </c>
      <c r="M1314" s="2">
        <v>5</v>
      </c>
      <c r="N1314" s="2">
        <v>2</v>
      </c>
      <c r="O1314" s="2">
        <v>108</v>
      </c>
      <c r="P1314" s="2">
        <v>3</v>
      </c>
      <c r="Q1314" s="2">
        <v>270</v>
      </c>
      <c r="R1314" s="2" t="s">
        <v>1657</v>
      </c>
      <c r="S1314" s="2" t="s">
        <v>1627</v>
      </c>
      <c r="T1314" s="2">
        <v>615</v>
      </c>
      <c r="U1314" s="2" t="s">
        <v>37</v>
      </c>
      <c r="V1314" s="2" t="s">
        <v>44</v>
      </c>
      <c r="W1314" s="2" t="s">
        <v>45</v>
      </c>
    </row>
    <row r="1315" spans="1:23" x14ac:dyDescent="0.3">
      <c r="A1315" s="2" t="s">
        <v>1252</v>
      </c>
      <c r="B1315" s="2" t="s">
        <v>61</v>
      </c>
      <c r="C1315" s="2" t="s">
        <v>74</v>
      </c>
      <c r="D1315" s="2" t="s">
        <v>47</v>
      </c>
      <c r="E1315" s="2" t="s">
        <v>57</v>
      </c>
      <c r="F1315" s="3">
        <v>44779</v>
      </c>
      <c r="G1315" s="2" t="s">
        <v>1631</v>
      </c>
      <c r="H1315" s="2" t="s">
        <v>1643</v>
      </c>
      <c r="I1315" s="2">
        <v>2022</v>
      </c>
      <c r="J1315" s="2" t="s">
        <v>1642</v>
      </c>
      <c r="K1315" s="2" t="s">
        <v>1632</v>
      </c>
      <c r="L1315" s="2">
        <v>15</v>
      </c>
      <c r="M1315" s="2">
        <v>40</v>
      </c>
      <c r="N1315" s="2">
        <v>7</v>
      </c>
      <c r="O1315" s="2">
        <v>105</v>
      </c>
      <c r="P1315" s="2">
        <v>33</v>
      </c>
      <c r="Q1315" s="2">
        <v>600</v>
      </c>
      <c r="R1315" s="2" t="s">
        <v>1657</v>
      </c>
      <c r="S1315" s="2" t="s">
        <v>1627</v>
      </c>
      <c r="T1315" s="2">
        <v>897</v>
      </c>
      <c r="U1315" s="2" t="s">
        <v>26</v>
      </c>
      <c r="V1315" s="2" t="s">
        <v>27</v>
      </c>
      <c r="W1315" s="2" t="s">
        <v>28</v>
      </c>
    </row>
    <row r="1316" spans="1:23" x14ac:dyDescent="0.3">
      <c r="A1316" s="2" t="s">
        <v>1253</v>
      </c>
      <c r="B1316" s="2" t="s">
        <v>30</v>
      </c>
      <c r="C1316" s="2" t="s">
        <v>70</v>
      </c>
      <c r="D1316" s="2" t="s">
        <v>64</v>
      </c>
      <c r="E1316" s="2" t="s">
        <v>25</v>
      </c>
      <c r="F1316" s="3">
        <v>44780</v>
      </c>
      <c r="G1316" s="2" t="s">
        <v>1633</v>
      </c>
      <c r="H1316" s="2" t="s">
        <v>1643</v>
      </c>
      <c r="I1316" s="2">
        <v>2022</v>
      </c>
      <c r="J1316" s="2" t="s">
        <v>1642</v>
      </c>
      <c r="K1316" s="2" t="s">
        <v>1632</v>
      </c>
      <c r="L1316" s="2">
        <v>91</v>
      </c>
      <c r="M1316" s="2">
        <v>25</v>
      </c>
      <c r="N1316" s="2">
        <v>10</v>
      </c>
      <c r="O1316" s="2">
        <v>910</v>
      </c>
      <c r="P1316" s="2">
        <v>15</v>
      </c>
      <c r="Q1316" s="2">
        <v>2275</v>
      </c>
      <c r="R1316" s="2" t="s">
        <v>1657</v>
      </c>
      <c r="S1316" s="2" t="s">
        <v>1627</v>
      </c>
      <c r="T1316" s="2">
        <v>359</v>
      </c>
      <c r="U1316" s="2" t="s">
        <v>37</v>
      </c>
      <c r="V1316" s="2" t="s">
        <v>27</v>
      </c>
      <c r="W1316" s="2" t="s">
        <v>45</v>
      </c>
    </row>
    <row r="1317" spans="1:23" x14ac:dyDescent="0.3">
      <c r="A1317" s="2" t="s">
        <v>1254</v>
      </c>
      <c r="B1317" s="2" t="s">
        <v>61</v>
      </c>
      <c r="C1317" s="2" t="s">
        <v>23</v>
      </c>
      <c r="D1317" s="2" t="s">
        <v>47</v>
      </c>
      <c r="E1317" s="2" t="s">
        <v>43</v>
      </c>
      <c r="F1317" s="3">
        <v>44781</v>
      </c>
      <c r="G1317" s="2" t="s">
        <v>1634</v>
      </c>
      <c r="H1317" s="2" t="s">
        <v>1643</v>
      </c>
      <c r="I1317" s="2">
        <v>2022</v>
      </c>
      <c r="J1317" s="2" t="s">
        <v>1642</v>
      </c>
      <c r="K1317" s="2" t="s">
        <v>1626</v>
      </c>
      <c r="L1317" s="2">
        <v>85</v>
      </c>
      <c r="M1317" s="2">
        <v>40</v>
      </c>
      <c r="N1317" s="2">
        <v>7</v>
      </c>
      <c r="O1317" s="2">
        <v>595</v>
      </c>
      <c r="P1317" s="2">
        <v>33</v>
      </c>
      <c r="Q1317" s="2">
        <v>3400</v>
      </c>
      <c r="R1317" s="2" t="s">
        <v>1657</v>
      </c>
      <c r="S1317" s="2" t="s">
        <v>1627</v>
      </c>
      <c r="T1317" s="2">
        <v>646</v>
      </c>
      <c r="U1317" s="2" t="s">
        <v>37</v>
      </c>
      <c r="V1317" s="2" t="s">
        <v>44</v>
      </c>
      <c r="W1317" s="2" t="s">
        <v>28</v>
      </c>
    </row>
    <row r="1318" spans="1:23" x14ac:dyDescent="0.3">
      <c r="A1318" s="2" t="s">
        <v>1255</v>
      </c>
      <c r="B1318" s="2" t="s">
        <v>22</v>
      </c>
      <c r="C1318" s="2" t="s">
        <v>52</v>
      </c>
      <c r="D1318" s="2" t="s">
        <v>56</v>
      </c>
      <c r="E1318" s="2" t="s">
        <v>43</v>
      </c>
      <c r="F1318" s="3">
        <v>44782</v>
      </c>
      <c r="G1318" s="2" t="s">
        <v>1623</v>
      </c>
      <c r="H1318" s="2" t="s">
        <v>1643</v>
      </c>
      <c r="I1318" s="2">
        <v>2022</v>
      </c>
      <c r="J1318" s="2" t="s">
        <v>1642</v>
      </c>
      <c r="K1318" s="2" t="s">
        <v>1626</v>
      </c>
      <c r="L1318" s="2">
        <v>68</v>
      </c>
      <c r="M1318" s="2">
        <v>10</v>
      </c>
      <c r="N1318" s="2">
        <v>4</v>
      </c>
      <c r="O1318" s="2">
        <v>272</v>
      </c>
      <c r="P1318" s="2">
        <v>6</v>
      </c>
      <c r="Q1318" s="2">
        <v>680</v>
      </c>
      <c r="R1318" s="2" t="s">
        <v>1657</v>
      </c>
      <c r="S1318" s="2" t="s">
        <v>1627</v>
      </c>
      <c r="T1318" s="2">
        <v>665</v>
      </c>
      <c r="U1318" s="2" t="s">
        <v>26</v>
      </c>
      <c r="V1318" s="2" t="s">
        <v>27</v>
      </c>
      <c r="W1318" s="2" t="s">
        <v>45</v>
      </c>
    </row>
    <row r="1319" spans="1:23" x14ac:dyDescent="0.3">
      <c r="A1319" s="2" t="s">
        <v>1256</v>
      </c>
      <c r="B1319" s="2" t="s">
        <v>30</v>
      </c>
      <c r="C1319" s="2" t="s">
        <v>31</v>
      </c>
      <c r="D1319" s="2" t="s">
        <v>35</v>
      </c>
      <c r="E1319" s="2" t="s">
        <v>25</v>
      </c>
      <c r="F1319" s="3">
        <v>44783</v>
      </c>
      <c r="G1319" s="2" t="s">
        <v>1628</v>
      </c>
      <c r="H1319" s="2" t="s">
        <v>1643</v>
      </c>
      <c r="I1319" s="2">
        <v>2022</v>
      </c>
      <c r="J1319" s="2" t="s">
        <v>1642</v>
      </c>
      <c r="K1319" s="2" t="s">
        <v>1626</v>
      </c>
      <c r="L1319" s="2">
        <v>17</v>
      </c>
      <c r="M1319" s="2">
        <v>5</v>
      </c>
      <c r="N1319" s="2">
        <v>2</v>
      </c>
      <c r="O1319" s="2">
        <v>34</v>
      </c>
      <c r="P1319" s="2">
        <v>3</v>
      </c>
      <c r="Q1319" s="2">
        <v>85</v>
      </c>
      <c r="R1319" s="2" t="s">
        <v>1656</v>
      </c>
      <c r="S1319" s="2" t="s">
        <v>1627</v>
      </c>
      <c r="T1319" s="2">
        <v>62</v>
      </c>
      <c r="U1319" s="2" t="s">
        <v>37</v>
      </c>
      <c r="V1319" s="2" t="s">
        <v>66</v>
      </c>
      <c r="W1319" s="2" t="s">
        <v>28</v>
      </c>
    </row>
    <row r="1320" spans="1:23" x14ac:dyDescent="0.3">
      <c r="A1320" s="2" t="s">
        <v>1257</v>
      </c>
      <c r="B1320" s="2" t="s">
        <v>30</v>
      </c>
      <c r="C1320" s="2" t="s">
        <v>31</v>
      </c>
      <c r="D1320" s="2" t="s">
        <v>56</v>
      </c>
      <c r="E1320" s="2" t="s">
        <v>36</v>
      </c>
      <c r="F1320" s="3">
        <v>44784</v>
      </c>
      <c r="G1320" s="2" t="s">
        <v>1629</v>
      </c>
      <c r="H1320" s="2" t="s">
        <v>1643</v>
      </c>
      <c r="I1320" s="2">
        <v>2022</v>
      </c>
      <c r="J1320" s="2" t="s">
        <v>1642</v>
      </c>
      <c r="K1320" s="2" t="s">
        <v>1626</v>
      </c>
      <c r="L1320" s="2">
        <v>12</v>
      </c>
      <c r="M1320" s="2">
        <v>10</v>
      </c>
      <c r="N1320" s="2">
        <v>4</v>
      </c>
      <c r="O1320" s="2">
        <v>48</v>
      </c>
      <c r="P1320" s="2">
        <v>6</v>
      </c>
      <c r="Q1320" s="2">
        <v>120</v>
      </c>
      <c r="R1320" s="2" t="s">
        <v>1657</v>
      </c>
      <c r="S1320" s="2" t="s">
        <v>1627</v>
      </c>
      <c r="T1320" s="2">
        <v>595</v>
      </c>
      <c r="U1320" s="2" t="s">
        <v>37</v>
      </c>
      <c r="V1320" s="2" t="s">
        <v>27</v>
      </c>
      <c r="W1320" s="2" t="s">
        <v>45</v>
      </c>
    </row>
    <row r="1321" spans="1:23" x14ac:dyDescent="0.3">
      <c r="A1321" s="2" t="s">
        <v>935</v>
      </c>
      <c r="B1321" s="2" t="s">
        <v>22</v>
      </c>
      <c r="C1321" s="2" t="s">
        <v>74</v>
      </c>
      <c r="D1321" s="2" t="s">
        <v>35</v>
      </c>
      <c r="E1321" s="2" t="s">
        <v>48</v>
      </c>
      <c r="F1321" s="3">
        <v>44785</v>
      </c>
      <c r="G1321" s="2" t="s">
        <v>1630</v>
      </c>
      <c r="H1321" s="2" t="s">
        <v>1643</v>
      </c>
      <c r="I1321" s="2">
        <v>2022</v>
      </c>
      <c r="J1321" s="2" t="s">
        <v>1642</v>
      </c>
      <c r="K1321" s="2" t="s">
        <v>1626</v>
      </c>
      <c r="L1321" s="2">
        <v>74</v>
      </c>
      <c r="M1321" s="2">
        <v>5</v>
      </c>
      <c r="N1321" s="2">
        <v>2</v>
      </c>
      <c r="O1321" s="2">
        <v>148</v>
      </c>
      <c r="P1321" s="2">
        <v>3</v>
      </c>
      <c r="Q1321" s="2">
        <v>370</v>
      </c>
      <c r="R1321" s="2" t="s">
        <v>1656</v>
      </c>
      <c r="S1321" s="2" t="s">
        <v>1627</v>
      </c>
      <c r="T1321" s="2">
        <v>973</v>
      </c>
      <c r="U1321" s="2" t="s">
        <v>37</v>
      </c>
      <c r="V1321" s="2" t="s">
        <v>44</v>
      </c>
      <c r="W1321" s="2" t="s">
        <v>28</v>
      </c>
    </row>
    <row r="1322" spans="1:23" x14ac:dyDescent="0.3">
      <c r="A1322" s="2" t="s">
        <v>1258</v>
      </c>
      <c r="B1322" s="2" t="s">
        <v>61</v>
      </c>
      <c r="C1322" s="2" t="s">
        <v>23</v>
      </c>
      <c r="D1322" s="2" t="s">
        <v>47</v>
      </c>
      <c r="E1322" s="2" t="s">
        <v>53</v>
      </c>
      <c r="F1322" s="3">
        <v>44786</v>
      </c>
      <c r="G1322" s="2" t="s">
        <v>1631</v>
      </c>
      <c r="H1322" s="2" t="s">
        <v>1643</v>
      </c>
      <c r="I1322" s="2">
        <v>2022</v>
      </c>
      <c r="J1322" s="2" t="s">
        <v>1642</v>
      </c>
      <c r="K1322" s="2" t="s">
        <v>1632</v>
      </c>
      <c r="L1322" s="2">
        <v>87</v>
      </c>
      <c r="M1322" s="2">
        <v>40</v>
      </c>
      <c r="N1322" s="2">
        <v>7</v>
      </c>
      <c r="O1322" s="2">
        <v>609</v>
      </c>
      <c r="P1322" s="2">
        <v>33</v>
      </c>
      <c r="Q1322" s="2">
        <v>3480</v>
      </c>
      <c r="R1322" s="2" t="s">
        <v>1656</v>
      </c>
      <c r="S1322" s="2" t="s">
        <v>1627</v>
      </c>
      <c r="T1322" s="2">
        <v>391</v>
      </c>
      <c r="U1322" s="2" t="s">
        <v>37</v>
      </c>
      <c r="V1322" s="2" t="s">
        <v>38</v>
      </c>
      <c r="W1322" s="2" t="s">
        <v>28</v>
      </c>
    </row>
    <row r="1323" spans="1:23" x14ac:dyDescent="0.3">
      <c r="A1323" s="2" t="s">
        <v>1259</v>
      </c>
      <c r="B1323" s="2" t="s">
        <v>30</v>
      </c>
      <c r="C1323" s="2" t="s">
        <v>68</v>
      </c>
      <c r="D1323" s="2" t="s">
        <v>42</v>
      </c>
      <c r="E1323" s="2" t="s">
        <v>43</v>
      </c>
      <c r="F1323" s="3">
        <v>44787</v>
      </c>
      <c r="G1323" s="2" t="s">
        <v>1633</v>
      </c>
      <c r="H1323" s="2" t="s">
        <v>1643</v>
      </c>
      <c r="I1323" s="2">
        <v>2022</v>
      </c>
      <c r="J1323" s="2" t="s">
        <v>1642</v>
      </c>
      <c r="K1323" s="2" t="s">
        <v>1632</v>
      </c>
      <c r="L1323" s="2">
        <v>88</v>
      </c>
      <c r="M1323" s="2">
        <v>15</v>
      </c>
      <c r="N1323" s="2">
        <v>5</v>
      </c>
      <c r="O1323" s="2">
        <v>440</v>
      </c>
      <c r="P1323" s="2">
        <v>10</v>
      </c>
      <c r="Q1323" s="2">
        <v>1320</v>
      </c>
      <c r="R1323" s="2" t="s">
        <v>1657</v>
      </c>
      <c r="S1323" s="2" t="s">
        <v>1627</v>
      </c>
      <c r="T1323" s="2">
        <v>456</v>
      </c>
      <c r="U1323" s="2" t="s">
        <v>37</v>
      </c>
      <c r="V1323" s="2" t="s">
        <v>44</v>
      </c>
      <c r="W1323" s="2" t="s">
        <v>28</v>
      </c>
    </row>
    <row r="1324" spans="1:23" x14ac:dyDescent="0.3">
      <c r="A1324" s="2" t="s">
        <v>1260</v>
      </c>
      <c r="B1324" s="2" t="s">
        <v>40</v>
      </c>
      <c r="C1324" s="2" t="s">
        <v>70</v>
      </c>
      <c r="D1324" s="2" t="s">
        <v>32</v>
      </c>
      <c r="E1324" s="2" t="s">
        <v>25</v>
      </c>
      <c r="F1324" s="3">
        <v>44788</v>
      </c>
      <c r="G1324" s="2" t="s">
        <v>1634</v>
      </c>
      <c r="H1324" s="2" t="s">
        <v>1643</v>
      </c>
      <c r="I1324" s="2">
        <v>2022</v>
      </c>
      <c r="J1324" s="2" t="s">
        <v>1642</v>
      </c>
      <c r="K1324" s="2" t="s">
        <v>1626</v>
      </c>
      <c r="L1324" s="2">
        <v>75</v>
      </c>
      <c r="M1324" s="2">
        <v>5</v>
      </c>
      <c r="N1324" s="2">
        <v>3</v>
      </c>
      <c r="O1324" s="2">
        <v>225</v>
      </c>
      <c r="P1324" s="2">
        <v>2</v>
      </c>
      <c r="Q1324" s="2">
        <v>375</v>
      </c>
      <c r="R1324" s="2" t="s">
        <v>1656</v>
      </c>
      <c r="S1324" s="2" t="s">
        <v>1627</v>
      </c>
      <c r="T1324" s="2">
        <v>541</v>
      </c>
      <c r="U1324" s="2" t="s">
        <v>26</v>
      </c>
      <c r="V1324" s="2" t="s">
        <v>38</v>
      </c>
      <c r="W1324" s="2" t="s">
        <v>28</v>
      </c>
    </row>
    <row r="1325" spans="1:23" x14ac:dyDescent="0.3">
      <c r="A1325" s="2" t="s">
        <v>1261</v>
      </c>
      <c r="B1325" s="2" t="s">
        <v>40</v>
      </c>
      <c r="C1325" s="2" t="s">
        <v>23</v>
      </c>
      <c r="D1325" s="2" t="s">
        <v>32</v>
      </c>
      <c r="E1325" s="2" t="s">
        <v>36</v>
      </c>
      <c r="F1325" s="3">
        <v>44789</v>
      </c>
      <c r="G1325" s="2" t="s">
        <v>1623</v>
      </c>
      <c r="H1325" s="2" t="s">
        <v>1643</v>
      </c>
      <c r="I1325" s="2">
        <v>2022</v>
      </c>
      <c r="J1325" s="2" t="s">
        <v>1642</v>
      </c>
      <c r="K1325" s="2" t="s">
        <v>1626</v>
      </c>
      <c r="L1325" s="2">
        <v>81</v>
      </c>
      <c r="M1325" s="2">
        <v>5</v>
      </c>
      <c r="N1325" s="2">
        <v>3</v>
      </c>
      <c r="O1325" s="2">
        <v>243</v>
      </c>
      <c r="P1325" s="2">
        <v>2</v>
      </c>
      <c r="Q1325" s="2">
        <v>405</v>
      </c>
      <c r="R1325" s="2" t="s">
        <v>1657</v>
      </c>
      <c r="S1325" s="2" t="s">
        <v>1627</v>
      </c>
      <c r="T1325" s="2">
        <v>16</v>
      </c>
      <c r="U1325" s="2" t="s">
        <v>37</v>
      </c>
      <c r="V1325" s="2" t="s">
        <v>27</v>
      </c>
      <c r="W1325" s="2" t="s">
        <v>28</v>
      </c>
    </row>
    <row r="1326" spans="1:23" x14ac:dyDescent="0.3">
      <c r="A1326" s="2" t="s">
        <v>1262</v>
      </c>
      <c r="B1326" s="2" t="s">
        <v>30</v>
      </c>
      <c r="C1326" s="2" t="s">
        <v>34</v>
      </c>
      <c r="D1326" s="2" t="s">
        <v>42</v>
      </c>
      <c r="E1326" s="2" t="s">
        <v>48</v>
      </c>
      <c r="F1326" s="3">
        <v>44790</v>
      </c>
      <c r="G1326" s="2" t="s">
        <v>1628</v>
      </c>
      <c r="H1326" s="2" t="s">
        <v>1643</v>
      </c>
      <c r="I1326" s="2">
        <v>2022</v>
      </c>
      <c r="J1326" s="2" t="s">
        <v>1642</v>
      </c>
      <c r="K1326" s="2" t="s">
        <v>1626</v>
      </c>
      <c r="L1326" s="2">
        <v>48</v>
      </c>
      <c r="M1326" s="2">
        <v>15</v>
      </c>
      <c r="N1326" s="2">
        <v>5</v>
      </c>
      <c r="O1326" s="2">
        <v>240</v>
      </c>
      <c r="P1326" s="2">
        <v>10</v>
      </c>
      <c r="Q1326" s="2">
        <v>720</v>
      </c>
      <c r="R1326" s="2" t="s">
        <v>1656</v>
      </c>
      <c r="S1326" s="2" t="s">
        <v>1627</v>
      </c>
      <c r="T1326" s="2">
        <v>406</v>
      </c>
      <c r="U1326" s="2" t="s">
        <v>37</v>
      </c>
      <c r="V1326" s="2" t="s">
        <v>66</v>
      </c>
      <c r="W1326" s="2" t="s">
        <v>28</v>
      </c>
    </row>
    <row r="1327" spans="1:23" x14ac:dyDescent="0.3">
      <c r="A1327" s="2" t="s">
        <v>1263</v>
      </c>
      <c r="B1327" s="2" t="s">
        <v>30</v>
      </c>
      <c r="C1327" s="2" t="s">
        <v>52</v>
      </c>
      <c r="D1327" s="2" t="s">
        <v>56</v>
      </c>
      <c r="E1327" s="2" t="s">
        <v>48</v>
      </c>
      <c r="F1327" s="3">
        <v>44791</v>
      </c>
      <c r="G1327" s="2" t="s">
        <v>1629</v>
      </c>
      <c r="H1327" s="2" t="s">
        <v>1643</v>
      </c>
      <c r="I1327" s="2">
        <v>2022</v>
      </c>
      <c r="J1327" s="2" t="s">
        <v>1642</v>
      </c>
      <c r="K1327" s="2" t="s">
        <v>1626</v>
      </c>
      <c r="L1327" s="2">
        <v>23</v>
      </c>
      <c r="M1327" s="2">
        <v>10</v>
      </c>
      <c r="N1327" s="2">
        <v>4</v>
      </c>
      <c r="O1327" s="2">
        <v>92</v>
      </c>
      <c r="P1327" s="2">
        <v>6</v>
      </c>
      <c r="Q1327" s="2">
        <v>230</v>
      </c>
      <c r="R1327" s="2" t="s">
        <v>1656</v>
      </c>
      <c r="S1327" s="2" t="s">
        <v>1627</v>
      </c>
      <c r="T1327" s="2">
        <v>922</v>
      </c>
      <c r="U1327" s="2" t="s">
        <v>26</v>
      </c>
      <c r="V1327" s="2" t="s">
        <v>66</v>
      </c>
      <c r="W1327" s="2" t="s">
        <v>28</v>
      </c>
    </row>
    <row r="1328" spans="1:23" x14ac:dyDescent="0.3">
      <c r="A1328" s="2" t="s">
        <v>1264</v>
      </c>
      <c r="B1328" s="2" t="s">
        <v>22</v>
      </c>
      <c r="C1328" s="2" t="s">
        <v>23</v>
      </c>
      <c r="D1328" s="2" t="s">
        <v>42</v>
      </c>
      <c r="E1328" s="2" t="s">
        <v>25</v>
      </c>
      <c r="F1328" s="3">
        <v>44792</v>
      </c>
      <c r="G1328" s="2" t="s">
        <v>1630</v>
      </c>
      <c r="H1328" s="2" t="s">
        <v>1643</v>
      </c>
      <c r="I1328" s="2">
        <v>2022</v>
      </c>
      <c r="J1328" s="2" t="s">
        <v>1642</v>
      </c>
      <c r="K1328" s="2" t="s">
        <v>1626</v>
      </c>
      <c r="L1328" s="2">
        <v>66</v>
      </c>
      <c r="M1328" s="2">
        <v>15</v>
      </c>
      <c r="N1328" s="2">
        <v>5</v>
      </c>
      <c r="O1328" s="2">
        <v>330</v>
      </c>
      <c r="P1328" s="2">
        <v>10</v>
      </c>
      <c r="Q1328" s="2">
        <v>990</v>
      </c>
      <c r="R1328" s="2" t="s">
        <v>1656</v>
      </c>
      <c r="S1328" s="2" t="s">
        <v>1627</v>
      </c>
      <c r="T1328" s="2">
        <v>282</v>
      </c>
      <c r="U1328" s="2" t="s">
        <v>26</v>
      </c>
      <c r="V1328" s="2" t="s">
        <v>44</v>
      </c>
      <c r="W1328" s="2" t="s">
        <v>45</v>
      </c>
    </row>
    <row r="1329" spans="1:23" x14ac:dyDescent="0.3">
      <c r="A1329" s="2" t="s">
        <v>1265</v>
      </c>
      <c r="B1329" s="2" t="s">
        <v>61</v>
      </c>
      <c r="C1329" s="2" t="s">
        <v>70</v>
      </c>
      <c r="D1329" s="2" t="s">
        <v>47</v>
      </c>
      <c r="E1329" s="2" t="s">
        <v>53</v>
      </c>
      <c r="F1329" s="3">
        <v>44793</v>
      </c>
      <c r="G1329" s="2" t="s">
        <v>1631</v>
      </c>
      <c r="H1329" s="2" t="s">
        <v>1643</v>
      </c>
      <c r="I1329" s="2">
        <v>2022</v>
      </c>
      <c r="J1329" s="2" t="s">
        <v>1642</v>
      </c>
      <c r="K1329" s="2" t="s">
        <v>1632</v>
      </c>
      <c r="L1329" s="2">
        <v>61</v>
      </c>
      <c r="M1329" s="2">
        <v>40</v>
      </c>
      <c r="N1329" s="2">
        <v>7</v>
      </c>
      <c r="O1329" s="2">
        <v>427</v>
      </c>
      <c r="P1329" s="2">
        <v>33</v>
      </c>
      <c r="Q1329" s="2">
        <v>2440</v>
      </c>
      <c r="R1329" s="2" t="s">
        <v>1657</v>
      </c>
      <c r="S1329" s="2" t="s">
        <v>1627</v>
      </c>
      <c r="T1329" s="2">
        <v>251</v>
      </c>
      <c r="U1329" s="2" t="s">
        <v>37</v>
      </c>
      <c r="V1329" s="2" t="s">
        <v>66</v>
      </c>
      <c r="W1329" s="2" t="s">
        <v>28</v>
      </c>
    </row>
    <row r="1330" spans="1:23" x14ac:dyDescent="0.3">
      <c r="A1330" s="2" t="s">
        <v>1266</v>
      </c>
      <c r="B1330" s="2" t="s">
        <v>22</v>
      </c>
      <c r="C1330" s="2" t="s">
        <v>70</v>
      </c>
      <c r="D1330" s="2" t="s">
        <v>24</v>
      </c>
      <c r="E1330" s="2" t="s">
        <v>43</v>
      </c>
      <c r="F1330" s="3">
        <v>44794</v>
      </c>
      <c r="G1330" s="2" t="s">
        <v>1633</v>
      </c>
      <c r="H1330" s="2" t="s">
        <v>1643</v>
      </c>
      <c r="I1330" s="2">
        <v>2022</v>
      </c>
      <c r="J1330" s="2" t="s">
        <v>1642</v>
      </c>
      <c r="K1330" s="2" t="s">
        <v>1632</v>
      </c>
      <c r="L1330" s="2">
        <v>30</v>
      </c>
      <c r="M1330" s="2">
        <v>5</v>
      </c>
      <c r="N1330" s="2">
        <v>2</v>
      </c>
      <c r="O1330" s="2">
        <v>60</v>
      </c>
      <c r="P1330" s="2">
        <v>3</v>
      </c>
      <c r="Q1330" s="2">
        <v>150</v>
      </c>
      <c r="R1330" s="2" t="s">
        <v>1657</v>
      </c>
      <c r="S1330" s="2" t="s">
        <v>1627</v>
      </c>
      <c r="T1330" s="2">
        <v>384</v>
      </c>
      <c r="U1330" s="2" t="s">
        <v>26</v>
      </c>
      <c r="V1330" s="2" t="s">
        <v>66</v>
      </c>
      <c r="W1330" s="2" t="s">
        <v>28</v>
      </c>
    </row>
    <row r="1331" spans="1:23" x14ac:dyDescent="0.3">
      <c r="A1331" s="2" t="s">
        <v>1267</v>
      </c>
      <c r="B1331" s="2" t="s">
        <v>61</v>
      </c>
      <c r="C1331" s="2" t="s">
        <v>74</v>
      </c>
      <c r="D1331" s="2" t="s">
        <v>47</v>
      </c>
      <c r="E1331" s="2" t="s">
        <v>43</v>
      </c>
      <c r="F1331" s="3">
        <v>44795</v>
      </c>
      <c r="G1331" s="2" t="s">
        <v>1634</v>
      </c>
      <c r="H1331" s="2" t="s">
        <v>1643</v>
      </c>
      <c r="I1331" s="2">
        <v>2022</v>
      </c>
      <c r="J1331" s="2" t="s">
        <v>1642</v>
      </c>
      <c r="K1331" s="2" t="s">
        <v>1626</v>
      </c>
      <c r="L1331" s="2">
        <v>65</v>
      </c>
      <c r="M1331" s="2">
        <v>40</v>
      </c>
      <c r="N1331" s="2">
        <v>7</v>
      </c>
      <c r="O1331" s="2">
        <v>455</v>
      </c>
      <c r="P1331" s="2">
        <v>33</v>
      </c>
      <c r="Q1331" s="2">
        <v>2600</v>
      </c>
      <c r="R1331" s="2" t="s">
        <v>1656</v>
      </c>
      <c r="S1331" s="2" t="s">
        <v>1627</v>
      </c>
      <c r="T1331" s="2">
        <v>383</v>
      </c>
      <c r="U1331" s="2" t="s">
        <v>26</v>
      </c>
      <c r="V1331" s="2" t="s">
        <v>27</v>
      </c>
      <c r="W1331" s="2" t="s">
        <v>45</v>
      </c>
    </row>
    <row r="1332" spans="1:23" x14ac:dyDescent="0.3">
      <c r="A1332" s="2" t="s">
        <v>1268</v>
      </c>
      <c r="B1332" s="2" t="s">
        <v>40</v>
      </c>
      <c r="C1332" s="2" t="s">
        <v>70</v>
      </c>
      <c r="D1332" s="2" t="s">
        <v>24</v>
      </c>
      <c r="E1332" s="2" t="s">
        <v>48</v>
      </c>
      <c r="F1332" s="3">
        <v>44796</v>
      </c>
      <c r="G1332" s="2" t="s">
        <v>1623</v>
      </c>
      <c r="H1332" s="2" t="s">
        <v>1643</v>
      </c>
      <c r="I1332" s="2">
        <v>2022</v>
      </c>
      <c r="J1332" s="2" t="s">
        <v>1642</v>
      </c>
      <c r="K1332" s="2" t="s">
        <v>1626</v>
      </c>
      <c r="L1332" s="2">
        <v>20</v>
      </c>
      <c r="M1332" s="2">
        <v>5</v>
      </c>
      <c r="N1332" s="2">
        <v>2</v>
      </c>
      <c r="O1332" s="2">
        <v>40</v>
      </c>
      <c r="P1332" s="2">
        <v>3</v>
      </c>
      <c r="Q1332" s="2">
        <v>100</v>
      </c>
      <c r="R1332" s="2" t="s">
        <v>1657</v>
      </c>
      <c r="S1332" s="2" t="s">
        <v>1627</v>
      </c>
      <c r="T1332" s="2">
        <v>973</v>
      </c>
      <c r="U1332" s="2" t="s">
        <v>26</v>
      </c>
      <c r="V1332" s="2" t="s">
        <v>44</v>
      </c>
      <c r="W1332" s="2" t="s">
        <v>59</v>
      </c>
    </row>
    <row r="1333" spans="1:23" x14ac:dyDescent="0.3">
      <c r="A1333" s="2" t="s">
        <v>1269</v>
      </c>
      <c r="B1333" s="2" t="s">
        <v>22</v>
      </c>
      <c r="C1333" s="2" t="s">
        <v>74</v>
      </c>
      <c r="D1333" s="2" t="s">
        <v>32</v>
      </c>
      <c r="E1333" s="2" t="s">
        <v>57</v>
      </c>
      <c r="F1333" s="3">
        <v>44797</v>
      </c>
      <c r="G1333" s="2" t="s">
        <v>1628</v>
      </c>
      <c r="H1333" s="2" t="s">
        <v>1643</v>
      </c>
      <c r="I1333" s="2">
        <v>2022</v>
      </c>
      <c r="J1333" s="2" t="s">
        <v>1642</v>
      </c>
      <c r="K1333" s="2" t="s">
        <v>1626</v>
      </c>
      <c r="L1333" s="2">
        <v>91</v>
      </c>
      <c r="M1333" s="2">
        <v>5</v>
      </c>
      <c r="N1333" s="2">
        <v>3</v>
      </c>
      <c r="O1333" s="2">
        <v>273</v>
      </c>
      <c r="P1333" s="2">
        <v>2</v>
      </c>
      <c r="Q1333" s="2">
        <v>455</v>
      </c>
      <c r="R1333" s="2" t="s">
        <v>1656</v>
      </c>
      <c r="S1333" s="2" t="s">
        <v>1627</v>
      </c>
      <c r="T1333" s="2">
        <v>888</v>
      </c>
      <c r="U1333" s="2" t="s">
        <v>26</v>
      </c>
      <c r="V1333" s="2" t="s">
        <v>38</v>
      </c>
      <c r="W1333" s="2" t="s">
        <v>28</v>
      </c>
    </row>
    <row r="1334" spans="1:23" x14ac:dyDescent="0.3">
      <c r="A1334" s="2" t="s">
        <v>1270</v>
      </c>
      <c r="B1334" s="2" t="s">
        <v>22</v>
      </c>
      <c r="C1334" s="2" t="s">
        <v>74</v>
      </c>
      <c r="D1334" s="2" t="s">
        <v>35</v>
      </c>
      <c r="E1334" s="2" t="s">
        <v>48</v>
      </c>
      <c r="F1334" s="3">
        <v>44798</v>
      </c>
      <c r="G1334" s="2" t="s">
        <v>1629</v>
      </c>
      <c r="H1334" s="2" t="s">
        <v>1643</v>
      </c>
      <c r="I1334" s="2">
        <v>2022</v>
      </c>
      <c r="J1334" s="2" t="s">
        <v>1642</v>
      </c>
      <c r="K1334" s="2" t="s">
        <v>1626</v>
      </c>
      <c r="L1334" s="2">
        <v>61</v>
      </c>
      <c r="M1334" s="2">
        <v>5</v>
      </c>
      <c r="N1334" s="2">
        <v>2</v>
      </c>
      <c r="O1334" s="2">
        <v>122</v>
      </c>
      <c r="P1334" s="2">
        <v>3</v>
      </c>
      <c r="Q1334" s="2">
        <v>305</v>
      </c>
      <c r="R1334" s="2" t="s">
        <v>1656</v>
      </c>
      <c r="S1334" s="2" t="s">
        <v>1627</v>
      </c>
      <c r="T1334" s="2">
        <v>597</v>
      </c>
      <c r="U1334" s="2" t="s">
        <v>37</v>
      </c>
      <c r="V1334" s="2" t="s">
        <v>27</v>
      </c>
      <c r="W1334" s="2" t="s">
        <v>28</v>
      </c>
    </row>
    <row r="1335" spans="1:23" x14ac:dyDescent="0.3">
      <c r="A1335" s="2" t="s">
        <v>953</v>
      </c>
      <c r="B1335" s="2" t="s">
        <v>30</v>
      </c>
      <c r="C1335" s="2" t="s">
        <v>70</v>
      </c>
      <c r="D1335" s="2" t="s">
        <v>56</v>
      </c>
      <c r="E1335" s="2" t="s">
        <v>25</v>
      </c>
      <c r="F1335" s="3">
        <v>44799</v>
      </c>
      <c r="G1335" s="2" t="s">
        <v>1630</v>
      </c>
      <c r="H1335" s="2" t="s">
        <v>1643</v>
      </c>
      <c r="I1335" s="2">
        <v>2022</v>
      </c>
      <c r="J1335" s="2" t="s">
        <v>1642</v>
      </c>
      <c r="K1335" s="2" t="s">
        <v>1626</v>
      </c>
      <c r="L1335" s="2">
        <v>99</v>
      </c>
      <c r="M1335" s="2">
        <v>10</v>
      </c>
      <c r="N1335" s="2">
        <v>4</v>
      </c>
      <c r="O1335" s="2">
        <v>396</v>
      </c>
      <c r="P1335" s="2">
        <v>6</v>
      </c>
      <c r="Q1335" s="2">
        <v>990</v>
      </c>
      <c r="R1335" s="2" t="s">
        <v>1657</v>
      </c>
      <c r="S1335" s="2" t="s">
        <v>1627</v>
      </c>
      <c r="T1335" s="2">
        <v>193</v>
      </c>
      <c r="U1335" s="2" t="s">
        <v>37</v>
      </c>
      <c r="V1335" s="2" t="s">
        <v>44</v>
      </c>
      <c r="W1335" s="2" t="s">
        <v>28</v>
      </c>
    </row>
    <row r="1336" spans="1:23" x14ac:dyDescent="0.3">
      <c r="A1336" s="2" t="s">
        <v>1271</v>
      </c>
      <c r="B1336" s="2" t="s">
        <v>61</v>
      </c>
      <c r="C1336" s="2" t="s">
        <v>52</v>
      </c>
      <c r="D1336" s="2" t="s">
        <v>56</v>
      </c>
      <c r="E1336" s="2" t="s">
        <v>25</v>
      </c>
      <c r="F1336" s="3">
        <v>44800</v>
      </c>
      <c r="G1336" s="2" t="s">
        <v>1631</v>
      </c>
      <c r="H1336" s="2" t="s">
        <v>1643</v>
      </c>
      <c r="I1336" s="2">
        <v>2022</v>
      </c>
      <c r="J1336" s="2" t="s">
        <v>1642</v>
      </c>
      <c r="K1336" s="2" t="s">
        <v>1632</v>
      </c>
      <c r="L1336" s="2">
        <v>43</v>
      </c>
      <c r="M1336" s="2">
        <v>10</v>
      </c>
      <c r="N1336" s="2">
        <v>4</v>
      </c>
      <c r="O1336" s="2">
        <v>172</v>
      </c>
      <c r="P1336" s="2">
        <v>6</v>
      </c>
      <c r="Q1336" s="2">
        <v>430</v>
      </c>
      <c r="R1336" s="2" t="s">
        <v>1657</v>
      </c>
      <c r="S1336" s="2" t="s">
        <v>1627</v>
      </c>
      <c r="T1336" s="2">
        <v>442</v>
      </c>
      <c r="U1336" s="2" t="s">
        <v>37</v>
      </c>
      <c r="V1336" s="2" t="s">
        <v>44</v>
      </c>
      <c r="W1336" s="2" t="s">
        <v>45</v>
      </c>
    </row>
    <row r="1337" spans="1:23" x14ac:dyDescent="0.3">
      <c r="A1337" s="2" t="s">
        <v>880</v>
      </c>
      <c r="B1337" s="2" t="s">
        <v>30</v>
      </c>
      <c r="C1337" s="2" t="s">
        <v>41</v>
      </c>
      <c r="D1337" s="2" t="s">
        <v>32</v>
      </c>
      <c r="E1337" s="2" t="s">
        <v>53</v>
      </c>
      <c r="F1337" s="3">
        <v>44801</v>
      </c>
      <c r="G1337" s="2" t="s">
        <v>1633</v>
      </c>
      <c r="H1337" s="2" t="s">
        <v>1643</v>
      </c>
      <c r="I1337" s="2">
        <v>2022</v>
      </c>
      <c r="J1337" s="2" t="s">
        <v>1642</v>
      </c>
      <c r="K1337" s="2" t="s">
        <v>1632</v>
      </c>
      <c r="L1337" s="2">
        <v>80</v>
      </c>
      <c r="M1337" s="2">
        <v>5</v>
      </c>
      <c r="N1337" s="2">
        <v>3</v>
      </c>
      <c r="O1337" s="2">
        <v>240</v>
      </c>
      <c r="P1337" s="2">
        <v>2</v>
      </c>
      <c r="Q1337" s="2">
        <v>400</v>
      </c>
      <c r="R1337" s="2" t="s">
        <v>1657</v>
      </c>
      <c r="S1337" s="2" t="s">
        <v>1627</v>
      </c>
      <c r="T1337" s="2">
        <v>27</v>
      </c>
      <c r="U1337" s="2" t="s">
        <v>26</v>
      </c>
      <c r="V1337" s="2" t="s">
        <v>27</v>
      </c>
      <c r="W1337" s="2" t="s">
        <v>59</v>
      </c>
    </row>
    <row r="1338" spans="1:23" x14ac:dyDescent="0.3">
      <c r="A1338" s="2" t="s">
        <v>1218</v>
      </c>
      <c r="B1338" s="2" t="s">
        <v>22</v>
      </c>
      <c r="C1338" s="2" t="s">
        <v>74</v>
      </c>
      <c r="D1338" s="2" t="s">
        <v>47</v>
      </c>
      <c r="E1338" s="2" t="s">
        <v>36</v>
      </c>
      <c r="F1338" s="3">
        <v>44802</v>
      </c>
      <c r="G1338" s="2" t="s">
        <v>1634</v>
      </c>
      <c r="H1338" s="2" t="s">
        <v>1643</v>
      </c>
      <c r="I1338" s="2">
        <v>2022</v>
      </c>
      <c r="J1338" s="2" t="s">
        <v>1642</v>
      </c>
      <c r="K1338" s="2" t="s">
        <v>1626</v>
      </c>
      <c r="L1338" s="2">
        <v>60</v>
      </c>
      <c r="M1338" s="2">
        <v>40</v>
      </c>
      <c r="N1338" s="2">
        <v>7</v>
      </c>
      <c r="O1338" s="2">
        <v>420</v>
      </c>
      <c r="P1338" s="2">
        <v>33</v>
      </c>
      <c r="Q1338" s="2">
        <v>2400</v>
      </c>
      <c r="R1338" s="2" t="s">
        <v>1656</v>
      </c>
      <c r="S1338" s="2" t="s">
        <v>1627</v>
      </c>
      <c r="T1338" s="2">
        <v>678</v>
      </c>
      <c r="U1338" s="2" t="s">
        <v>37</v>
      </c>
      <c r="V1338" s="2" t="s">
        <v>38</v>
      </c>
      <c r="W1338" s="2" t="s">
        <v>28</v>
      </c>
    </row>
    <row r="1339" spans="1:23" x14ac:dyDescent="0.3">
      <c r="A1339" s="2" t="s">
        <v>1272</v>
      </c>
      <c r="B1339" s="2" t="s">
        <v>40</v>
      </c>
      <c r="C1339" s="2" t="s">
        <v>70</v>
      </c>
      <c r="D1339" s="2" t="s">
        <v>47</v>
      </c>
      <c r="E1339" s="2" t="s">
        <v>48</v>
      </c>
      <c r="F1339" s="3">
        <v>44803</v>
      </c>
      <c r="G1339" s="2" t="s">
        <v>1623</v>
      </c>
      <c r="H1339" s="2" t="s">
        <v>1643</v>
      </c>
      <c r="I1339" s="2">
        <v>2022</v>
      </c>
      <c r="J1339" s="2" t="s">
        <v>1642</v>
      </c>
      <c r="K1339" s="2" t="s">
        <v>1626</v>
      </c>
      <c r="L1339" s="2">
        <v>37</v>
      </c>
      <c r="M1339" s="2">
        <v>40</v>
      </c>
      <c r="N1339" s="2">
        <v>7</v>
      </c>
      <c r="O1339" s="2">
        <v>259</v>
      </c>
      <c r="P1339" s="2">
        <v>33</v>
      </c>
      <c r="Q1339" s="2">
        <v>1480</v>
      </c>
      <c r="R1339" s="2" t="s">
        <v>1657</v>
      </c>
      <c r="S1339" s="2" t="s">
        <v>1627</v>
      </c>
      <c r="T1339" s="2">
        <v>155</v>
      </c>
      <c r="U1339" s="2" t="s">
        <v>26</v>
      </c>
      <c r="V1339" s="2" t="s">
        <v>38</v>
      </c>
      <c r="W1339" s="2" t="s">
        <v>28</v>
      </c>
    </row>
    <row r="1340" spans="1:23" x14ac:dyDescent="0.3">
      <c r="A1340" s="2" t="s">
        <v>1273</v>
      </c>
      <c r="B1340" s="2" t="s">
        <v>61</v>
      </c>
      <c r="C1340" s="2" t="s">
        <v>41</v>
      </c>
      <c r="D1340" s="2" t="s">
        <v>35</v>
      </c>
      <c r="E1340" s="2" t="s">
        <v>53</v>
      </c>
      <c r="F1340" s="3">
        <v>44804</v>
      </c>
      <c r="G1340" s="2" t="s">
        <v>1628</v>
      </c>
      <c r="H1340" s="2" t="s">
        <v>1643</v>
      </c>
      <c r="I1340" s="2">
        <v>2022</v>
      </c>
      <c r="J1340" s="2" t="s">
        <v>1642</v>
      </c>
      <c r="K1340" s="2" t="s">
        <v>1626</v>
      </c>
      <c r="L1340" s="2">
        <v>35</v>
      </c>
      <c r="M1340" s="2">
        <v>5</v>
      </c>
      <c r="N1340" s="2">
        <v>2</v>
      </c>
      <c r="O1340" s="2">
        <v>70</v>
      </c>
      <c r="P1340" s="2">
        <v>3</v>
      </c>
      <c r="Q1340" s="2">
        <v>175</v>
      </c>
      <c r="R1340" s="2" t="s">
        <v>1657</v>
      </c>
      <c r="S1340" s="2" t="s">
        <v>1627</v>
      </c>
      <c r="T1340" s="2">
        <v>529</v>
      </c>
      <c r="U1340" s="2" t="s">
        <v>26</v>
      </c>
      <c r="V1340" s="2" t="s">
        <v>66</v>
      </c>
      <c r="W1340" s="2" t="s">
        <v>45</v>
      </c>
    </row>
    <row r="1341" spans="1:23" x14ac:dyDescent="0.3">
      <c r="A1341" s="2" t="s">
        <v>237</v>
      </c>
      <c r="B1341" s="2" t="s">
        <v>61</v>
      </c>
      <c r="C1341" s="2" t="s">
        <v>70</v>
      </c>
      <c r="D1341" s="2" t="s">
        <v>35</v>
      </c>
      <c r="E1341" s="2" t="s">
        <v>25</v>
      </c>
      <c r="F1341" s="3">
        <v>44805</v>
      </c>
      <c r="G1341" s="2" t="s">
        <v>1629</v>
      </c>
      <c r="H1341" s="2" t="s">
        <v>1644</v>
      </c>
      <c r="I1341" s="2">
        <v>2022</v>
      </c>
      <c r="J1341" s="2" t="s">
        <v>1642</v>
      </c>
      <c r="K1341" s="2" t="s">
        <v>1626</v>
      </c>
      <c r="L1341" s="2">
        <v>41</v>
      </c>
      <c r="M1341" s="2">
        <v>5</v>
      </c>
      <c r="N1341" s="2">
        <v>2</v>
      </c>
      <c r="O1341" s="2">
        <v>82</v>
      </c>
      <c r="P1341" s="2">
        <v>3</v>
      </c>
      <c r="Q1341" s="2">
        <v>205</v>
      </c>
      <c r="R1341" s="2" t="s">
        <v>1657</v>
      </c>
      <c r="S1341" s="2" t="s">
        <v>1627</v>
      </c>
      <c r="T1341" s="2">
        <v>582</v>
      </c>
      <c r="U1341" s="2" t="s">
        <v>37</v>
      </c>
      <c r="V1341" s="2" t="s">
        <v>66</v>
      </c>
      <c r="W1341" s="2" t="s">
        <v>28</v>
      </c>
    </row>
    <row r="1342" spans="1:23" x14ac:dyDescent="0.3">
      <c r="A1342" s="2" t="s">
        <v>1274</v>
      </c>
      <c r="B1342" s="2" t="s">
        <v>40</v>
      </c>
      <c r="C1342" s="2" t="s">
        <v>31</v>
      </c>
      <c r="D1342" s="2" t="s">
        <v>24</v>
      </c>
      <c r="E1342" s="2" t="s">
        <v>36</v>
      </c>
      <c r="F1342" s="3">
        <v>44806</v>
      </c>
      <c r="G1342" s="2" t="s">
        <v>1630</v>
      </c>
      <c r="H1342" s="2" t="s">
        <v>1644</v>
      </c>
      <c r="I1342" s="2">
        <v>2022</v>
      </c>
      <c r="J1342" s="2" t="s">
        <v>1642</v>
      </c>
      <c r="K1342" s="2" t="s">
        <v>1626</v>
      </c>
      <c r="L1342" s="2">
        <v>11</v>
      </c>
      <c r="M1342" s="2">
        <v>5</v>
      </c>
      <c r="N1342" s="2">
        <v>2</v>
      </c>
      <c r="O1342" s="2">
        <v>22</v>
      </c>
      <c r="P1342" s="2">
        <v>3</v>
      </c>
      <c r="Q1342" s="2">
        <v>55</v>
      </c>
      <c r="R1342" s="2" t="s">
        <v>1656</v>
      </c>
      <c r="S1342" s="2" t="s">
        <v>1627</v>
      </c>
      <c r="T1342" s="2">
        <v>667</v>
      </c>
      <c r="U1342" s="2" t="s">
        <v>37</v>
      </c>
      <c r="V1342" s="2" t="s">
        <v>38</v>
      </c>
      <c r="W1342" s="2" t="s">
        <v>28</v>
      </c>
    </row>
    <row r="1343" spans="1:23" x14ac:dyDescent="0.3">
      <c r="A1343" s="2" t="s">
        <v>1275</v>
      </c>
      <c r="B1343" s="2" t="s">
        <v>30</v>
      </c>
      <c r="C1343" s="2" t="s">
        <v>74</v>
      </c>
      <c r="D1343" s="2" t="s">
        <v>24</v>
      </c>
      <c r="E1343" s="2" t="s">
        <v>57</v>
      </c>
      <c r="F1343" s="3">
        <v>44807</v>
      </c>
      <c r="G1343" s="2" t="s">
        <v>1631</v>
      </c>
      <c r="H1343" s="2" t="s">
        <v>1644</v>
      </c>
      <c r="I1343" s="2">
        <v>2022</v>
      </c>
      <c r="J1343" s="2" t="s">
        <v>1642</v>
      </c>
      <c r="K1343" s="2" t="s">
        <v>1632</v>
      </c>
      <c r="L1343" s="2">
        <v>37</v>
      </c>
      <c r="M1343" s="2">
        <v>5</v>
      </c>
      <c r="N1343" s="2">
        <v>2</v>
      </c>
      <c r="O1343" s="2">
        <v>74</v>
      </c>
      <c r="P1343" s="2">
        <v>3</v>
      </c>
      <c r="Q1343" s="2">
        <v>185</v>
      </c>
      <c r="R1343" s="2" t="s">
        <v>1657</v>
      </c>
      <c r="S1343" s="2" t="s">
        <v>1627</v>
      </c>
      <c r="T1343" s="2">
        <v>758</v>
      </c>
      <c r="U1343" s="2" t="s">
        <v>26</v>
      </c>
      <c r="V1343" s="2" t="s">
        <v>38</v>
      </c>
      <c r="W1343" s="2" t="s">
        <v>28</v>
      </c>
    </row>
    <row r="1344" spans="1:23" x14ac:dyDescent="0.3">
      <c r="A1344" s="2" t="s">
        <v>1227</v>
      </c>
      <c r="B1344" s="2" t="s">
        <v>61</v>
      </c>
      <c r="C1344" s="2" t="s">
        <v>74</v>
      </c>
      <c r="D1344" s="2" t="s">
        <v>42</v>
      </c>
      <c r="E1344" s="2" t="s">
        <v>43</v>
      </c>
      <c r="F1344" s="3">
        <v>44808</v>
      </c>
      <c r="G1344" s="2" t="s">
        <v>1633</v>
      </c>
      <c r="H1344" s="2" t="s">
        <v>1644</v>
      </c>
      <c r="I1344" s="2">
        <v>2022</v>
      </c>
      <c r="J1344" s="2" t="s">
        <v>1642</v>
      </c>
      <c r="K1344" s="2" t="s">
        <v>1632</v>
      </c>
      <c r="L1344" s="2">
        <v>11</v>
      </c>
      <c r="M1344" s="2">
        <v>15</v>
      </c>
      <c r="N1344" s="2">
        <v>5</v>
      </c>
      <c r="O1344" s="2">
        <v>55</v>
      </c>
      <c r="P1344" s="2">
        <v>10</v>
      </c>
      <c r="Q1344" s="2">
        <v>165</v>
      </c>
      <c r="R1344" s="2" t="s">
        <v>1657</v>
      </c>
      <c r="S1344" s="2" t="s">
        <v>1627</v>
      </c>
      <c r="T1344" s="2">
        <v>234</v>
      </c>
      <c r="U1344" s="2" t="s">
        <v>37</v>
      </c>
      <c r="V1344" s="2" t="s">
        <v>44</v>
      </c>
      <c r="W1344" s="2" t="s">
        <v>28</v>
      </c>
    </row>
    <row r="1345" spans="1:23" x14ac:dyDescent="0.3">
      <c r="A1345" s="2" t="s">
        <v>1276</v>
      </c>
      <c r="B1345" s="2" t="s">
        <v>30</v>
      </c>
      <c r="C1345" s="2" t="s">
        <v>50</v>
      </c>
      <c r="D1345" s="2" t="s">
        <v>64</v>
      </c>
      <c r="E1345" s="2" t="s">
        <v>36</v>
      </c>
      <c r="F1345" s="3">
        <v>44809</v>
      </c>
      <c r="G1345" s="2" t="s">
        <v>1634</v>
      </c>
      <c r="H1345" s="2" t="s">
        <v>1644</v>
      </c>
      <c r="I1345" s="2">
        <v>2022</v>
      </c>
      <c r="J1345" s="2" t="s">
        <v>1642</v>
      </c>
      <c r="K1345" s="2" t="s">
        <v>1626</v>
      </c>
      <c r="L1345" s="2">
        <v>25</v>
      </c>
      <c r="M1345" s="2">
        <v>25</v>
      </c>
      <c r="N1345" s="2">
        <v>10</v>
      </c>
      <c r="O1345" s="2">
        <v>250</v>
      </c>
      <c r="P1345" s="2">
        <v>15</v>
      </c>
      <c r="Q1345" s="2">
        <v>625</v>
      </c>
      <c r="R1345" s="2" t="s">
        <v>1657</v>
      </c>
      <c r="S1345" s="2" t="s">
        <v>1627</v>
      </c>
      <c r="T1345" s="2">
        <v>95</v>
      </c>
      <c r="U1345" s="2" t="s">
        <v>26</v>
      </c>
      <c r="V1345" s="2" t="s">
        <v>44</v>
      </c>
      <c r="W1345" s="2" t="s">
        <v>45</v>
      </c>
    </row>
    <row r="1346" spans="1:23" x14ac:dyDescent="0.3">
      <c r="A1346" s="2" t="s">
        <v>1277</v>
      </c>
      <c r="B1346" s="2" t="s">
        <v>30</v>
      </c>
      <c r="C1346" s="2" t="s">
        <v>74</v>
      </c>
      <c r="D1346" s="2" t="s">
        <v>47</v>
      </c>
      <c r="E1346" s="2" t="s">
        <v>36</v>
      </c>
      <c r="F1346" s="3">
        <v>44810</v>
      </c>
      <c r="G1346" s="2" t="s">
        <v>1623</v>
      </c>
      <c r="H1346" s="2" t="s">
        <v>1644</v>
      </c>
      <c r="I1346" s="2">
        <v>2022</v>
      </c>
      <c r="J1346" s="2" t="s">
        <v>1642</v>
      </c>
      <c r="K1346" s="2" t="s">
        <v>1626</v>
      </c>
      <c r="L1346" s="2">
        <v>19</v>
      </c>
      <c r="M1346" s="2">
        <v>40</v>
      </c>
      <c r="N1346" s="2">
        <v>7</v>
      </c>
      <c r="O1346" s="2">
        <v>133</v>
      </c>
      <c r="P1346" s="2">
        <v>33</v>
      </c>
      <c r="Q1346" s="2">
        <v>760</v>
      </c>
      <c r="R1346" s="2" t="s">
        <v>1656</v>
      </c>
      <c r="S1346" s="2" t="s">
        <v>1627</v>
      </c>
      <c r="T1346" s="2">
        <v>485</v>
      </c>
      <c r="U1346" s="2" t="s">
        <v>37</v>
      </c>
      <c r="V1346" s="2" t="s">
        <v>27</v>
      </c>
      <c r="W1346" s="2" t="s">
        <v>59</v>
      </c>
    </row>
    <row r="1347" spans="1:23" x14ac:dyDescent="0.3">
      <c r="A1347" s="2" t="s">
        <v>1251</v>
      </c>
      <c r="B1347" s="2" t="s">
        <v>61</v>
      </c>
      <c r="C1347" s="2" t="s">
        <v>41</v>
      </c>
      <c r="D1347" s="2" t="s">
        <v>35</v>
      </c>
      <c r="E1347" s="2" t="s">
        <v>48</v>
      </c>
      <c r="F1347" s="3">
        <v>44811</v>
      </c>
      <c r="G1347" s="2" t="s">
        <v>1628</v>
      </c>
      <c r="H1347" s="2" t="s">
        <v>1644</v>
      </c>
      <c r="I1347" s="2">
        <v>2022</v>
      </c>
      <c r="J1347" s="2" t="s">
        <v>1642</v>
      </c>
      <c r="K1347" s="2" t="s">
        <v>1626</v>
      </c>
      <c r="L1347" s="2">
        <v>78</v>
      </c>
      <c r="M1347" s="2">
        <v>5</v>
      </c>
      <c r="N1347" s="2">
        <v>2</v>
      </c>
      <c r="O1347" s="2">
        <v>156</v>
      </c>
      <c r="P1347" s="2">
        <v>3</v>
      </c>
      <c r="Q1347" s="2">
        <v>390</v>
      </c>
      <c r="R1347" s="2" t="s">
        <v>1656</v>
      </c>
      <c r="S1347" s="2" t="s">
        <v>1627</v>
      </c>
      <c r="T1347" s="2">
        <v>243</v>
      </c>
      <c r="U1347" s="2" t="s">
        <v>37</v>
      </c>
      <c r="V1347" s="2" t="s">
        <v>27</v>
      </c>
      <c r="W1347" s="2" t="s">
        <v>28</v>
      </c>
    </row>
    <row r="1348" spans="1:23" x14ac:dyDescent="0.3">
      <c r="A1348" s="2" t="s">
        <v>1278</v>
      </c>
      <c r="B1348" s="2" t="s">
        <v>40</v>
      </c>
      <c r="C1348" s="2" t="s">
        <v>74</v>
      </c>
      <c r="D1348" s="2" t="s">
        <v>32</v>
      </c>
      <c r="E1348" s="2" t="s">
        <v>48</v>
      </c>
      <c r="F1348" s="3">
        <v>44812</v>
      </c>
      <c r="G1348" s="2" t="s">
        <v>1629</v>
      </c>
      <c r="H1348" s="2" t="s">
        <v>1644</v>
      </c>
      <c r="I1348" s="2">
        <v>2022</v>
      </c>
      <c r="J1348" s="2" t="s">
        <v>1642</v>
      </c>
      <c r="K1348" s="2" t="s">
        <v>1626</v>
      </c>
      <c r="L1348" s="2">
        <v>44</v>
      </c>
      <c r="M1348" s="2">
        <v>5</v>
      </c>
      <c r="N1348" s="2">
        <v>3</v>
      </c>
      <c r="O1348" s="2">
        <v>132</v>
      </c>
      <c r="P1348" s="2">
        <v>2</v>
      </c>
      <c r="Q1348" s="2">
        <v>220</v>
      </c>
      <c r="R1348" s="2" t="s">
        <v>1657</v>
      </c>
      <c r="S1348" s="2" t="s">
        <v>1627</v>
      </c>
      <c r="T1348" s="2">
        <v>711</v>
      </c>
      <c r="U1348" s="2" t="s">
        <v>26</v>
      </c>
      <c r="V1348" s="2" t="s">
        <v>27</v>
      </c>
      <c r="W1348" s="2" t="s">
        <v>28</v>
      </c>
    </row>
    <row r="1349" spans="1:23" x14ac:dyDescent="0.3">
      <c r="A1349" s="2" t="s">
        <v>1207</v>
      </c>
      <c r="B1349" s="2" t="s">
        <v>22</v>
      </c>
      <c r="C1349" s="2" t="s">
        <v>74</v>
      </c>
      <c r="D1349" s="2" t="s">
        <v>35</v>
      </c>
      <c r="E1349" s="2" t="s">
        <v>25</v>
      </c>
      <c r="F1349" s="3">
        <v>44813</v>
      </c>
      <c r="G1349" s="2" t="s">
        <v>1630</v>
      </c>
      <c r="H1349" s="2" t="s">
        <v>1644</v>
      </c>
      <c r="I1349" s="2">
        <v>2022</v>
      </c>
      <c r="J1349" s="2" t="s">
        <v>1642</v>
      </c>
      <c r="K1349" s="2" t="s">
        <v>1626</v>
      </c>
      <c r="L1349" s="2">
        <v>67</v>
      </c>
      <c r="M1349" s="2">
        <v>5</v>
      </c>
      <c r="N1349" s="2">
        <v>2</v>
      </c>
      <c r="O1349" s="2">
        <v>134</v>
      </c>
      <c r="P1349" s="2">
        <v>3</v>
      </c>
      <c r="Q1349" s="2">
        <v>335</v>
      </c>
      <c r="R1349" s="2" t="s">
        <v>1657</v>
      </c>
      <c r="S1349" s="2" t="s">
        <v>1627</v>
      </c>
      <c r="T1349" s="2">
        <v>504</v>
      </c>
      <c r="U1349" s="2" t="s">
        <v>26</v>
      </c>
      <c r="V1349" s="2" t="s">
        <v>44</v>
      </c>
      <c r="W1349" s="2" t="s">
        <v>28</v>
      </c>
    </row>
    <row r="1350" spans="1:23" x14ac:dyDescent="0.3">
      <c r="A1350" s="2" t="s">
        <v>1279</v>
      </c>
      <c r="B1350" s="2" t="s">
        <v>61</v>
      </c>
      <c r="C1350" s="2" t="s">
        <v>50</v>
      </c>
      <c r="D1350" s="2" t="s">
        <v>64</v>
      </c>
      <c r="E1350" s="2" t="s">
        <v>43</v>
      </c>
      <c r="F1350" s="3">
        <v>44814</v>
      </c>
      <c r="G1350" s="2" t="s">
        <v>1631</v>
      </c>
      <c r="H1350" s="2" t="s">
        <v>1644</v>
      </c>
      <c r="I1350" s="2">
        <v>2022</v>
      </c>
      <c r="J1350" s="2" t="s">
        <v>1642</v>
      </c>
      <c r="K1350" s="2" t="s">
        <v>1632</v>
      </c>
      <c r="L1350" s="2">
        <v>11</v>
      </c>
      <c r="M1350" s="2">
        <v>25</v>
      </c>
      <c r="N1350" s="2">
        <v>10</v>
      </c>
      <c r="O1350" s="2">
        <v>110</v>
      </c>
      <c r="P1350" s="2">
        <v>15</v>
      </c>
      <c r="Q1350" s="2">
        <v>275</v>
      </c>
      <c r="R1350" s="2" t="s">
        <v>1657</v>
      </c>
      <c r="S1350" s="2" t="s">
        <v>1627</v>
      </c>
      <c r="T1350" s="2">
        <v>180</v>
      </c>
      <c r="U1350" s="2" t="s">
        <v>37</v>
      </c>
      <c r="V1350" s="2" t="s">
        <v>38</v>
      </c>
      <c r="W1350" s="2" t="s">
        <v>59</v>
      </c>
    </row>
    <row r="1351" spans="1:23" x14ac:dyDescent="0.3">
      <c r="A1351" s="2" t="s">
        <v>1280</v>
      </c>
      <c r="B1351" s="2" t="s">
        <v>40</v>
      </c>
      <c r="C1351" s="2" t="s">
        <v>23</v>
      </c>
      <c r="D1351" s="2" t="s">
        <v>56</v>
      </c>
      <c r="E1351" s="2" t="s">
        <v>48</v>
      </c>
      <c r="F1351" s="3">
        <v>44815</v>
      </c>
      <c r="G1351" s="2" t="s">
        <v>1633</v>
      </c>
      <c r="H1351" s="2" t="s">
        <v>1644</v>
      </c>
      <c r="I1351" s="2">
        <v>2022</v>
      </c>
      <c r="J1351" s="2" t="s">
        <v>1642</v>
      </c>
      <c r="K1351" s="2" t="s">
        <v>1632</v>
      </c>
      <c r="L1351" s="2">
        <v>19</v>
      </c>
      <c r="M1351" s="2">
        <v>10</v>
      </c>
      <c r="N1351" s="2">
        <v>4</v>
      </c>
      <c r="O1351" s="2">
        <v>76</v>
      </c>
      <c r="P1351" s="2">
        <v>6</v>
      </c>
      <c r="Q1351" s="2">
        <v>190</v>
      </c>
      <c r="R1351" s="2" t="s">
        <v>1657</v>
      </c>
      <c r="S1351" s="2" t="s">
        <v>1627</v>
      </c>
      <c r="T1351" s="2">
        <v>681</v>
      </c>
      <c r="U1351" s="2" t="s">
        <v>26</v>
      </c>
      <c r="V1351" s="2" t="s">
        <v>27</v>
      </c>
      <c r="W1351" s="2" t="s">
        <v>28</v>
      </c>
    </row>
    <row r="1352" spans="1:23" x14ac:dyDescent="0.3">
      <c r="A1352" s="2" t="s">
        <v>1281</v>
      </c>
      <c r="B1352" s="2" t="s">
        <v>61</v>
      </c>
      <c r="C1352" s="2" t="s">
        <v>50</v>
      </c>
      <c r="D1352" s="2" t="s">
        <v>32</v>
      </c>
      <c r="E1352" s="2" t="s">
        <v>48</v>
      </c>
      <c r="F1352" s="3">
        <v>44816</v>
      </c>
      <c r="G1352" s="2" t="s">
        <v>1634</v>
      </c>
      <c r="H1352" s="2" t="s">
        <v>1644</v>
      </c>
      <c r="I1352" s="2">
        <v>2022</v>
      </c>
      <c r="J1352" s="2" t="s">
        <v>1642</v>
      </c>
      <c r="K1352" s="2" t="s">
        <v>1626</v>
      </c>
      <c r="L1352" s="2">
        <v>65</v>
      </c>
      <c r="M1352" s="2">
        <v>5</v>
      </c>
      <c r="N1352" s="2">
        <v>3</v>
      </c>
      <c r="O1352" s="2">
        <v>195</v>
      </c>
      <c r="P1352" s="2">
        <v>2</v>
      </c>
      <c r="Q1352" s="2">
        <v>325</v>
      </c>
      <c r="R1352" s="2" t="s">
        <v>1656</v>
      </c>
      <c r="S1352" s="2" t="s">
        <v>1627</v>
      </c>
      <c r="T1352" s="2">
        <v>179</v>
      </c>
      <c r="U1352" s="2" t="s">
        <v>37</v>
      </c>
      <c r="V1352" s="2" t="s">
        <v>38</v>
      </c>
      <c r="W1352" s="2" t="s">
        <v>45</v>
      </c>
    </row>
    <row r="1353" spans="1:23" x14ac:dyDescent="0.3">
      <c r="A1353" s="2" t="s">
        <v>1282</v>
      </c>
      <c r="B1353" s="2" t="s">
        <v>40</v>
      </c>
      <c r="C1353" s="2" t="s">
        <v>68</v>
      </c>
      <c r="D1353" s="2" t="s">
        <v>56</v>
      </c>
      <c r="E1353" s="2" t="s">
        <v>57</v>
      </c>
      <c r="F1353" s="3">
        <v>44817</v>
      </c>
      <c r="G1353" s="2" t="s">
        <v>1623</v>
      </c>
      <c r="H1353" s="2" t="s">
        <v>1644</v>
      </c>
      <c r="I1353" s="2">
        <v>2022</v>
      </c>
      <c r="J1353" s="2" t="s">
        <v>1642</v>
      </c>
      <c r="K1353" s="2" t="s">
        <v>1626</v>
      </c>
      <c r="L1353" s="2">
        <v>55</v>
      </c>
      <c r="M1353" s="2">
        <v>10</v>
      </c>
      <c r="N1353" s="2">
        <v>4</v>
      </c>
      <c r="O1353" s="2">
        <v>220</v>
      </c>
      <c r="P1353" s="2">
        <v>6</v>
      </c>
      <c r="Q1353" s="2">
        <v>550</v>
      </c>
      <c r="R1353" s="2" t="s">
        <v>1657</v>
      </c>
      <c r="S1353" s="2" t="s">
        <v>1627</v>
      </c>
      <c r="T1353" s="2">
        <v>476</v>
      </c>
      <c r="U1353" s="2" t="s">
        <v>37</v>
      </c>
      <c r="V1353" s="2" t="s">
        <v>66</v>
      </c>
      <c r="W1353" s="2" t="s">
        <v>28</v>
      </c>
    </row>
    <row r="1354" spans="1:23" x14ac:dyDescent="0.3">
      <c r="A1354" s="2" t="s">
        <v>1283</v>
      </c>
      <c r="B1354" s="2" t="s">
        <v>61</v>
      </c>
      <c r="C1354" s="2" t="s">
        <v>74</v>
      </c>
      <c r="D1354" s="2" t="s">
        <v>47</v>
      </c>
      <c r="E1354" s="2" t="s">
        <v>57</v>
      </c>
      <c r="F1354" s="3">
        <v>44818</v>
      </c>
      <c r="G1354" s="2" t="s">
        <v>1628</v>
      </c>
      <c r="H1354" s="2" t="s">
        <v>1644</v>
      </c>
      <c r="I1354" s="2">
        <v>2022</v>
      </c>
      <c r="J1354" s="2" t="s">
        <v>1642</v>
      </c>
      <c r="K1354" s="2" t="s">
        <v>1626</v>
      </c>
      <c r="L1354" s="2">
        <v>83</v>
      </c>
      <c r="M1354" s="2">
        <v>40</v>
      </c>
      <c r="N1354" s="2">
        <v>7</v>
      </c>
      <c r="O1354" s="2">
        <v>581</v>
      </c>
      <c r="P1354" s="2">
        <v>33</v>
      </c>
      <c r="Q1354" s="2">
        <v>3320</v>
      </c>
      <c r="R1354" s="2" t="s">
        <v>1657</v>
      </c>
      <c r="S1354" s="2" t="s">
        <v>1627</v>
      </c>
      <c r="T1354" s="2">
        <v>200</v>
      </c>
      <c r="U1354" s="2" t="s">
        <v>37</v>
      </c>
      <c r="V1354" s="2" t="s">
        <v>38</v>
      </c>
      <c r="W1354" s="2" t="s">
        <v>59</v>
      </c>
    </row>
    <row r="1355" spans="1:23" x14ac:dyDescent="0.3">
      <c r="A1355" s="2" t="s">
        <v>1284</v>
      </c>
      <c r="B1355" s="2" t="s">
        <v>61</v>
      </c>
      <c r="C1355" s="2" t="s">
        <v>41</v>
      </c>
      <c r="D1355" s="2" t="s">
        <v>64</v>
      </c>
      <c r="E1355" s="2" t="s">
        <v>36</v>
      </c>
      <c r="F1355" s="3">
        <v>44819</v>
      </c>
      <c r="G1355" s="2" t="s">
        <v>1629</v>
      </c>
      <c r="H1355" s="2" t="s">
        <v>1644</v>
      </c>
      <c r="I1355" s="2">
        <v>2022</v>
      </c>
      <c r="J1355" s="2" t="s">
        <v>1642</v>
      </c>
      <c r="K1355" s="2" t="s">
        <v>1626</v>
      </c>
      <c r="L1355" s="2">
        <v>76</v>
      </c>
      <c r="M1355" s="2">
        <v>25</v>
      </c>
      <c r="N1355" s="2">
        <v>10</v>
      </c>
      <c r="O1355" s="2">
        <v>760</v>
      </c>
      <c r="P1355" s="2">
        <v>15</v>
      </c>
      <c r="Q1355" s="2">
        <v>1900</v>
      </c>
      <c r="R1355" s="2" t="s">
        <v>1657</v>
      </c>
      <c r="S1355" s="2" t="s">
        <v>1627</v>
      </c>
      <c r="T1355" s="2">
        <v>739</v>
      </c>
      <c r="U1355" s="2" t="s">
        <v>37</v>
      </c>
      <c r="V1355" s="2" t="s">
        <v>38</v>
      </c>
      <c r="W1355" s="2" t="s">
        <v>59</v>
      </c>
    </row>
    <row r="1356" spans="1:23" x14ac:dyDescent="0.3">
      <c r="A1356" s="2" t="s">
        <v>1285</v>
      </c>
      <c r="B1356" s="2" t="s">
        <v>22</v>
      </c>
      <c r="C1356" s="2" t="s">
        <v>41</v>
      </c>
      <c r="D1356" s="2" t="s">
        <v>35</v>
      </c>
      <c r="E1356" s="2" t="s">
        <v>57</v>
      </c>
      <c r="F1356" s="3">
        <v>44820</v>
      </c>
      <c r="G1356" s="2" t="s">
        <v>1630</v>
      </c>
      <c r="H1356" s="2" t="s">
        <v>1644</v>
      </c>
      <c r="I1356" s="2">
        <v>2022</v>
      </c>
      <c r="J1356" s="2" t="s">
        <v>1642</v>
      </c>
      <c r="K1356" s="2" t="s">
        <v>1626</v>
      </c>
      <c r="L1356" s="2">
        <v>43</v>
      </c>
      <c r="M1356" s="2">
        <v>5</v>
      </c>
      <c r="N1356" s="2">
        <v>2</v>
      </c>
      <c r="O1356" s="2">
        <v>86</v>
      </c>
      <c r="P1356" s="2">
        <v>3</v>
      </c>
      <c r="Q1356" s="2">
        <v>215</v>
      </c>
      <c r="R1356" s="2" t="s">
        <v>1657</v>
      </c>
      <c r="S1356" s="2" t="s">
        <v>1627</v>
      </c>
      <c r="T1356" s="2">
        <v>398</v>
      </c>
      <c r="U1356" s="2" t="s">
        <v>37</v>
      </c>
      <c r="V1356" s="2" t="s">
        <v>66</v>
      </c>
      <c r="W1356" s="2" t="s">
        <v>28</v>
      </c>
    </row>
    <row r="1357" spans="1:23" x14ac:dyDescent="0.3">
      <c r="A1357" s="2" t="s">
        <v>1286</v>
      </c>
      <c r="B1357" s="2" t="s">
        <v>30</v>
      </c>
      <c r="C1357" s="2" t="s">
        <v>70</v>
      </c>
      <c r="D1357" s="2" t="s">
        <v>32</v>
      </c>
      <c r="E1357" s="2" t="s">
        <v>36</v>
      </c>
      <c r="F1357" s="3">
        <v>44821</v>
      </c>
      <c r="G1357" s="2" t="s">
        <v>1631</v>
      </c>
      <c r="H1357" s="2" t="s">
        <v>1644</v>
      </c>
      <c r="I1357" s="2">
        <v>2022</v>
      </c>
      <c r="J1357" s="2" t="s">
        <v>1642</v>
      </c>
      <c r="K1357" s="2" t="s">
        <v>1632</v>
      </c>
      <c r="L1357" s="2">
        <v>53</v>
      </c>
      <c r="M1357" s="2">
        <v>5</v>
      </c>
      <c r="N1357" s="2">
        <v>3</v>
      </c>
      <c r="O1357" s="2">
        <v>159</v>
      </c>
      <c r="P1357" s="2">
        <v>2</v>
      </c>
      <c r="Q1357" s="2">
        <v>265</v>
      </c>
      <c r="R1357" s="2" t="s">
        <v>1657</v>
      </c>
      <c r="S1357" s="2" t="s">
        <v>1627</v>
      </c>
      <c r="T1357" s="2">
        <v>229</v>
      </c>
      <c r="U1357" s="2" t="s">
        <v>37</v>
      </c>
      <c r="V1357" s="2" t="s">
        <v>44</v>
      </c>
      <c r="W1357" s="2" t="s">
        <v>59</v>
      </c>
    </row>
    <row r="1358" spans="1:23" x14ac:dyDescent="0.3">
      <c r="A1358" s="2" t="s">
        <v>337</v>
      </c>
      <c r="B1358" s="2" t="s">
        <v>22</v>
      </c>
      <c r="C1358" s="2" t="s">
        <v>68</v>
      </c>
      <c r="D1358" s="2" t="s">
        <v>64</v>
      </c>
      <c r="E1358" s="2" t="s">
        <v>53</v>
      </c>
      <c r="F1358" s="3">
        <v>44822</v>
      </c>
      <c r="G1358" s="2" t="s">
        <v>1633</v>
      </c>
      <c r="H1358" s="2" t="s">
        <v>1644</v>
      </c>
      <c r="I1358" s="2">
        <v>2022</v>
      </c>
      <c r="J1358" s="2" t="s">
        <v>1642</v>
      </c>
      <c r="K1358" s="2" t="s">
        <v>1632</v>
      </c>
      <c r="L1358" s="2">
        <v>37</v>
      </c>
      <c r="M1358" s="2">
        <v>25</v>
      </c>
      <c r="N1358" s="2">
        <v>10</v>
      </c>
      <c r="O1358" s="2">
        <v>370</v>
      </c>
      <c r="P1358" s="2">
        <v>15</v>
      </c>
      <c r="Q1358" s="2">
        <v>925</v>
      </c>
      <c r="R1358" s="2" t="s">
        <v>1656</v>
      </c>
      <c r="S1358" s="2" t="s">
        <v>1627</v>
      </c>
      <c r="T1358" s="2">
        <v>642</v>
      </c>
      <c r="U1358" s="2" t="s">
        <v>37</v>
      </c>
      <c r="V1358" s="2" t="s">
        <v>38</v>
      </c>
      <c r="W1358" s="2" t="s">
        <v>28</v>
      </c>
    </row>
    <row r="1359" spans="1:23" x14ac:dyDescent="0.3">
      <c r="A1359" s="2" t="s">
        <v>1287</v>
      </c>
      <c r="B1359" s="2" t="s">
        <v>61</v>
      </c>
      <c r="C1359" s="2" t="s">
        <v>74</v>
      </c>
      <c r="D1359" s="2" t="s">
        <v>24</v>
      </c>
      <c r="E1359" s="2" t="s">
        <v>48</v>
      </c>
      <c r="F1359" s="3">
        <v>44823</v>
      </c>
      <c r="G1359" s="2" t="s">
        <v>1634</v>
      </c>
      <c r="H1359" s="2" t="s">
        <v>1644</v>
      </c>
      <c r="I1359" s="2">
        <v>2022</v>
      </c>
      <c r="J1359" s="2" t="s">
        <v>1642</v>
      </c>
      <c r="K1359" s="2" t="s">
        <v>1626</v>
      </c>
      <c r="L1359" s="2">
        <v>96</v>
      </c>
      <c r="M1359" s="2">
        <v>5</v>
      </c>
      <c r="N1359" s="2">
        <v>2</v>
      </c>
      <c r="O1359" s="2">
        <v>192</v>
      </c>
      <c r="P1359" s="2">
        <v>3</v>
      </c>
      <c r="Q1359" s="2">
        <v>480</v>
      </c>
      <c r="R1359" s="2" t="s">
        <v>1656</v>
      </c>
      <c r="S1359" s="2" t="s">
        <v>1627</v>
      </c>
      <c r="T1359" s="2">
        <v>318</v>
      </c>
      <c r="U1359" s="2" t="s">
        <v>26</v>
      </c>
      <c r="V1359" s="2" t="s">
        <v>66</v>
      </c>
      <c r="W1359" s="2" t="s">
        <v>45</v>
      </c>
    </row>
    <row r="1360" spans="1:23" x14ac:dyDescent="0.3">
      <c r="A1360" s="2" t="s">
        <v>1288</v>
      </c>
      <c r="B1360" s="2" t="s">
        <v>22</v>
      </c>
      <c r="C1360" s="2" t="s">
        <v>74</v>
      </c>
      <c r="D1360" s="2" t="s">
        <v>24</v>
      </c>
      <c r="E1360" s="2" t="s">
        <v>48</v>
      </c>
      <c r="F1360" s="3">
        <v>44824</v>
      </c>
      <c r="G1360" s="2" t="s">
        <v>1623</v>
      </c>
      <c r="H1360" s="2" t="s">
        <v>1644</v>
      </c>
      <c r="I1360" s="2">
        <v>2022</v>
      </c>
      <c r="J1360" s="2" t="s">
        <v>1642</v>
      </c>
      <c r="K1360" s="2" t="s">
        <v>1626</v>
      </c>
      <c r="L1360" s="2">
        <v>20</v>
      </c>
      <c r="M1360" s="2">
        <v>5</v>
      </c>
      <c r="N1360" s="2">
        <v>2</v>
      </c>
      <c r="O1360" s="2">
        <v>40</v>
      </c>
      <c r="P1360" s="2">
        <v>3</v>
      </c>
      <c r="Q1360" s="2">
        <v>100</v>
      </c>
      <c r="R1360" s="2" t="s">
        <v>1657</v>
      </c>
      <c r="S1360" s="2" t="s">
        <v>1627</v>
      </c>
      <c r="T1360" s="2">
        <v>621</v>
      </c>
      <c r="U1360" s="2" t="s">
        <v>26</v>
      </c>
      <c r="V1360" s="2" t="s">
        <v>66</v>
      </c>
      <c r="W1360" s="2" t="s">
        <v>28</v>
      </c>
    </row>
    <row r="1361" spans="1:23" x14ac:dyDescent="0.3">
      <c r="A1361" s="2" t="s">
        <v>1289</v>
      </c>
      <c r="B1361" s="2" t="s">
        <v>61</v>
      </c>
      <c r="C1361" s="2" t="s">
        <v>34</v>
      </c>
      <c r="D1361" s="2" t="s">
        <v>24</v>
      </c>
      <c r="E1361" s="2" t="s">
        <v>25</v>
      </c>
      <c r="F1361" s="3">
        <v>44825</v>
      </c>
      <c r="G1361" s="2" t="s">
        <v>1628</v>
      </c>
      <c r="H1361" s="2" t="s">
        <v>1644</v>
      </c>
      <c r="I1361" s="2">
        <v>2022</v>
      </c>
      <c r="J1361" s="2" t="s">
        <v>1642</v>
      </c>
      <c r="K1361" s="2" t="s">
        <v>1626</v>
      </c>
      <c r="L1361" s="2">
        <v>73</v>
      </c>
      <c r="M1361" s="2">
        <v>5</v>
      </c>
      <c r="N1361" s="2">
        <v>2</v>
      </c>
      <c r="O1361" s="2">
        <v>146</v>
      </c>
      <c r="P1361" s="2">
        <v>3</v>
      </c>
      <c r="Q1361" s="2">
        <v>365</v>
      </c>
      <c r="R1361" s="2" t="s">
        <v>1656</v>
      </c>
      <c r="S1361" s="2" t="s">
        <v>1627</v>
      </c>
      <c r="T1361" s="2">
        <v>520</v>
      </c>
      <c r="U1361" s="2" t="s">
        <v>37</v>
      </c>
      <c r="V1361" s="2" t="s">
        <v>66</v>
      </c>
      <c r="W1361" s="2" t="s">
        <v>59</v>
      </c>
    </row>
    <row r="1362" spans="1:23" x14ac:dyDescent="0.3">
      <c r="A1362" s="2" t="s">
        <v>1290</v>
      </c>
      <c r="B1362" s="2" t="s">
        <v>40</v>
      </c>
      <c r="C1362" s="2" t="s">
        <v>41</v>
      </c>
      <c r="D1362" s="2" t="s">
        <v>47</v>
      </c>
      <c r="E1362" s="2" t="s">
        <v>25</v>
      </c>
      <c r="F1362" s="3">
        <v>44826</v>
      </c>
      <c r="G1362" s="2" t="s">
        <v>1629</v>
      </c>
      <c r="H1362" s="2" t="s">
        <v>1644</v>
      </c>
      <c r="I1362" s="2">
        <v>2022</v>
      </c>
      <c r="J1362" s="2" t="s">
        <v>1642</v>
      </c>
      <c r="K1362" s="2" t="s">
        <v>1626</v>
      </c>
      <c r="L1362" s="2">
        <v>98</v>
      </c>
      <c r="M1362" s="2">
        <v>40</v>
      </c>
      <c r="N1362" s="2">
        <v>7</v>
      </c>
      <c r="O1362" s="2">
        <v>686</v>
      </c>
      <c r="P1362" s="2">
        <v>33</v>
      </c>
      <c r="Q1362" s="2">
        <v>3920</v>
      </c>
      <c r="R1362" s="2" t="s">
        <v>1657</v>
      </c>
      <c r="S1362" s="2" t="s">
        <v>1627</v>
      </c>
      <c r="T1362" s="2">
        <v>832</v>
      </c>
      <c r="U1362" s="2" t="s">
        <v>37</v>
      </c>
      <c r="V1362" s="2" t="s">
        <v>44</v>
      </c>
      <c r="W1362" s="2" t="s">
        <v>45</v>
      </c>
    </row>
    <row r="1363" spans="1:23" x14ac:dyDescent="0.3">
      <c r="A1363" s="2" t="s">
        <v>1291</v>
      </c>
      <c r="B1363" s="2" t="s">
        <v>40</v>
      </c>
      <c r="C1363" s="2" t="s">
        <v>31</v>
      </c>
      <c r="D1363" s="2" t="s">
        <v>35</v>
      </c>
      <c r="E1363" s="2" t="s">
        <v>53</v>
      </c>
      <c r="F1363" s="3">
        <v>44827</v>
      </c>
      <c r="G1363" s="2" t="s">
        <v>1630</v>
      </c>
      <c r="H1363" s="2" t="s">
        <v>1644</v>
      </c>
      <c r="I1363" s="2">
        <v>2022</v>
      </c>
      <c r="J1363" s="2" t="s">
        <v>1642</v>
      </c>
      <c r="K1363" s="2" t="s">
        <v>1626</v>
      </c>
      <c r="L1363" s="2">
        <v>91</v>
      </c>
      <c r="M1363" s="2">
        <v>5</v>
      </c>
      <c r="N1363" s="2">
        <v>2</v>
      </c>
      <c r="O1363" s="2">
        <v>182</v>
      </c>
      <c r="P1363" s="2">
        <v>3</v>
      </c>
      <c r="Q1363" s="2">
        <v>455</v>
      </c>
      <c r="R1363" s="2" t="s">
        <v>1656</v>
      </c>
      <c r="S1363" s="2" t="s">
        <v>1627</v>
      </c>
      <c r="T1363" s="2">
        <v>397</v>
      </c>
      <c r="U1363" s="2" t="s">
        <v>37</v>
      </c>
      <c r="V1363" s="2" t="s">
        <v>44</v>
      </c>
      <c r="W1363" s="2" t="s">
        <v>28</v>
      </c>
    </row>
    <row r="1364" spans="1:23" x14ac:dyDescent="0.3">
      <c r="A1364" s="2" t="s">
        <v>1292</v>
      </c>
      <c r="B1364" s="2" t="s">
        <v>61</v>
      </c>
      <c r="C1364" s="2" t="s">
        <v>70</v>
      </c>
      <c r="D1364" s="2" t="s">
        <v>32</v>
      </c>
      <c r="E1364" s="2" t="s">
        <v>43</v>
      </c>
      <c r="F1364" s="3">
        <v>44828</v>
      </c>
      <c r="G1364" s="2" t="s">
        <v>1631</v>
      </c>
      <c r="H1364" s="2" t="s">
        <v>1644</v>
      </c>
      <c r="I1364" s="2">
        <v>2022</v>
      </c>
      <c r="J1364" s="2" t="s">
        <v>1642</v>
      </c>
      <c r="K1364" s="2" t="s">
        <v>1632</v>
      </c>
      <c r="L1364" s="2">
        <v>42</v>
      </c>
      <c r="M1364" s="2">
        <v>5</v>
      </c>
      <c r="N1364" s="2">
        <v>3</v>
      </c>
      <c r="O1364" s="2">
        <v>126</v>
      </c>
      <c r="P1364" s="2">
        <v>2</v>
      </c>
      <c r="Q1364" s="2">
        <v>210</v>
      </c>
      <c r="R1364" s="2" t="s">
        <v>1656</v>
      </c>
      <c r="S1364" s="2" t="s">
        <v>1627</v>
      </c>
      <c r="T1364" s="2">
        <v>11</v>
      </c>
      <c r="U1364" s="2" t="s">
        <v>26</v>
      </c>
      <c r="V1364" s="2" t="s">
        <v>66</v>
      </c>
      <c r="W1364" s="2" t="s">
        <v>45</v>
      </c>
    </row>
    <row r="1365" spans="1:23" x14ac:dyDescent="0.3">
      <c r="A1365" s="2" t="s">
        <v>1293</v>
      </c>
      <c r="B1365" s="2" t="s">
        <v>22</v>
      </c>
      <c r="C1365" s="2" t="s">
        <v>74</v>
      </c>
      <c r="D1365" s="2" t="s">
        <v>24</v>
      </c>
      <c r="E1365" s="2" t="s">
        <v>57</v>
      </c>
      <c r="F1365" s="3">
        <v>44829</v>
      </c>
      <c r="G1365" s="2" t="s">
        <v>1633</v>
      </c>
      <c r="H1365" s="2" t="s">
        <v>1644</v>
      </c>
      <c r="I1365" s="2">
        <v>2022</v>
      </c>
      <c r="J1365" s="2" t="s">
        <v>1642</v>
      </c>
      <c r="K1365" s="2" t="s">
        <v>1632</v>
      </c>
      <c r="L1365" s="2">
        <v>76</v>
      </c>
      <c r="M1365" s="2">
        <v>5</v>
      </c>
      <c r="N1365" s="2">
        <v>2</v>
      </c>
      <c r="O1365" s="2">
        <v>152</v>
      </c>
      <c r="P1365" s="2">
        <v>3</v>
      </c>
      <c r="Q1365" s="2">
        <v>380</v>
      </c>
      <c r="R1365" s="2" t="s">
        <v>1657</v>
      </c>
      <c r="S1365" s="2" t="s">
        <v>1627</v>
      </c>
      <c r="T1365" s="2">
        <v>477</v>
      </c>
      <c r="U1365" s="2" t="s">
        <v>37</v>
      </c>
      <c r="V1365" s="2" t="s">
        <v>44</v>
      </c>
      <c r="W1365" s="2" t="s">
        <v>28</v>
      </c>
    </row>
    <row r="1366" spans="1:23" x14ac:dyDescent="0.3">
      <c r="A1366" s="2" t="s">
        <v>1294</v>
      </c>
      <c r="B1366" s="2" t="s">
        <v>61</v>
      </c>
      <c r="C1366" s="2" t="s">
        <v>70</v>
      </c>
      <c r="D1366" s="2" t="s">
        <v>35</v>
      </c>
      <c r="E1366" s="2" t="s">
        <v>25</v>
      </c>
      <c r="F1366" s="3">
        <v>44830</v>
      </c>
      <c r="G1366" s="2" t="s">
        <v>1634</v>
      </c>
      <c r="H1366" s="2" t="s">
        <v>1644</v>
      </c>
      <c r="I1366" s="2">
        <v>2022</v>
      </c>
      <c r="J1366" s="2" t="s">
        <v>1642</v>
      </c>
      <c r="K1366" s="2" t="s">
        <v>1626</v>
      </c>
      <c r="L1366" s="2">
        <v>43</v>
      </c>
      <c r="M1366" s="2">
        <v>5</v>
      </c>
      <c r="N1366" s="2">
        <v>2</v>
      </c>
      <c r="O1366" s="2">
        <v>86</v>
      </c>
      <c r="P1366" s="2">
        <v>3</v>
      </c>
      <c r="Q1366" s="2">
        <v>215</v>
      </c>
      <c r="R1366" s="2" t="s">
        <v>1657</v>
      </c>
      <c r="S1366" s="2" t="s">
        <v>1627</v>
      </c>
      <c r="T1366" s="2">
        <v>646</v>
      </c>
      <c r="U1366" s="2" t="s">
        <v>26</v>
      </c>
      <c r="V1366" s="2" t="s">
        <v>44</v>
      </c>
      <c r="W1366" s="2" t="s">
        <v>28</v>
      </c>
    </row>
    <row r="1367" spans="1:23" x14ac:dyDescent="0.3">
      <c r="A1367" s="2" t="s">
        <v>1295</v>
      </c>
      <c r="B1367" s="2" t="s">
        <v>40</v>
      </c>
      <c r="C1367" s="2" t="s">
        <v>31</v>
      </c>
      <c r="D1367" s="2" t="s">
        <v>64</v>
      </c>
      <c r="E1367" s="2" t="s">
        <v>43</v>
      </c>
      <c r="F1367" s="3">
        <v>44831</v>
      </c>
      <c r="G1367" s="2" t="s">
        <v>1623</v>
      </c>
      <c r="H1367" s="2" t="s">
        <v>1644</v>
      </c>
      <c r="I1367" s="2">
        <v>2022</v>
      </c>
      <c r="J1367" s="2" t="s">
        <v>1642</v>
      </c>
      <c r="K1367" s="2" t="s">
        <v>1626</v>
      </c>
      <c r="L1367" s="2">
        <v>75</v>
      </c>
      <c r="M1367" s="2">
        <v>25</v>
      </c>
      <c r="N1367" s="2">
        <v>10</v>
      </c>
      <c r="O1367" s="2">
        <v>750</v>
      </c>
      <c r="P1367" s="2">
        <v>15</v>
      </c>
      <c r="Q1367" s="2">
        <v>1875</v>
      </c>
      <c r="R1367" s="2" t="s">
        <v>1657</v>
      </c>
      <c r="S1367" s="2" t="s">
        <v>1627</v>
      </c>
      <c r="T1367" s="2">
        <v>798</v>
      </c>
      <c r="U1367" s="2" t="s">
        <v>26</v>
      </c>
      <c r="V1367" s="2" t="s">
        <v>44</v>
      </c>
      <c r="W1367" s="2" t="s">
        <v>28</v>
      </c>
    </row>
    <row r="1368" spans="1:23" x14ac:dyDescent="0.3">
      <c r="A1368" s="2" t="s">
        <v>1296</v>
      </c>
      <c r="B1368" s="2" t="s">
        <v>30</v>
      </c>
      <c r="C1368" s="2" t="s">
        <v>34</v>
      </c>
      <c r="D1368" s="2" t="s">
        <v>64</v>
      </c>
      <c r="E1368" s="2" t="s">
        <v>25</v>
      </c>
      <c r="F1368" s="3">
        <v>44832</v>
      </c>
      <c r="G1368" s="2" t="s">
        <v>1628</v>
      </c>
      <c r="H1368" s="2" t="s">
        <v>1644</v>
      </c>
      <c r="I1368" s="2">
        <v>2022</v>
      </c>
      <c r="J1368" s="2" t="s">
        <v>1642</v>
      </c>
      <c r="K1368" s="2" t="s">
        <v>1626</v>
      </c>
      <c r="L1368" s="2">
        <v>66</v>
      </c>
      <c r="M1368" s="2">
        <v>25</v>
      </c>
      <c r="N1368" s="2">
        <v>10</v>
      </c>
      <c r="O1368" s="2">
        <v>660</v>
      </c>
      <c r="P1368" s="2">
        <v>15</v>
      </c>
      <c r="Q1368" s="2">
        <v>1650</v>
      </c>
      <c r="R1368" s="2" t="s">
        <v>1657</v>
      </c>
      <c r="S1368" s="2" t="s">
        <v>1627</v>
      </c>
      <c r="T1368" s="2">
        <v>821</v>
      </c>
      <c r="U1368" s="2" t="s">
        <v>37</v>
      </c>
      <c r="V1368" s="2" t="s">
        <v>66</v>
      </c>
      <c r="W1368" s="2" t="s">
        <v>28</v>
      </c>
    </row>
    <row r="1369" spans="1:23" x14ac:dyDescent="0.3">
      <c r="A1369" s="2" t="s">
        <v>1297</v>
      </c>
      <c r="B1369" s="2" t="s">
        <v>22</v>
      </c>
      <c r="C1369" s="2" t="s">
        <v>31</v>
      </c>
      <c r="D1369" s="2" t="s">
        <v>64</v>
      </c>
      <c r="E1369" s="2" t="s">
        <v>43</v>
      </c>
      <c r="F1369" s="3">
        <v>44833</v>
      </c>
      <c r="G1369" s="2" t="s">
        <v>1629</v>
      </c>
      <c r="H1369" s="2" t="s">
        <v>1644</v>
      </c>
      <c r="I1369" s="2">
        <v>2022</v>
      </c>
      <c r="J1369" s="2" t="s">
        <v>1642</v>
      </c>
      <c r="K1369" s="2" t="s">
        <v>1626</v>
      </c>
      <c r="L1369" s="2">
        <v>86</v>
      </c>
      <c r="M1369" s="2">
        <v>25</v>
      </c>
      <c r="N1369" s="2">
        <v>10</v>
      </c>
      <c r="O1369" s="2">
        <v>860</v>
      </c>
      <c r="P1369" s="2">
        <v>15</v>
      </c>
      <c r="Q1369" s="2">
        <v>2150</v>
      </c>
      <c r="R1369" s="2" t="s">
        <v>1656</v>
      </c>
      <c r="S1369" s="2" t="s">
        <v>1627</v>
      </c>
      <c r="T1369" s="2">
        <v>833</v>
      </c>
      <c r="U1369" s="2" t="s">
        <v>26</v>
      </c>
      <c r="V1369" s="2" t="s">
        <v>27</v>
      </c>
      <c r="W1369" s="2" t="s">
        <v>28</v>
      </c>
    </row>
    <row r="1370" spans="1:23" x14ac:dyDescent="0.3">
      <c r="A1370" s="2" t="s">
        <v>1298</v>
      </c>
      <c r="B1370" s="2" t="s">
        <v>40</v>
      </c>
      <c r="C1370" s="2" t="s">
        <v>74</v>
      </c>
      <c r="D1370" s="2" t="s">
        <v>24</v>
      </c>
      <c r="E1370" s="2" t="s">
        <v>25</v>
      </c>
      <c r="F1370" s="3">
        <v>44834</v>
      </c>
      <c r="G1370" s="2" t="s">
        <v>1630</v>
      </c>
      <c r="H1370" s="2" t="s">
        <v>1644</v>
      </c>
      <c r="I1370" s="2">
        <v>2022</v>
      </c>
      <c r="J1370" s="2" t="s">
        <v>1642</v>
      </c>
      <c r="K1370" s="2" t="s">
        <v>1626</v>
      </c>
      <c r="L1370" s="2">
        <v>20</v>
      </c>
      <c r="M1370" s="2">
        <v>5</v>
      </c>
      <c r="N1370" s="2">
        <v>2</v>
      </c>
      <c r="O1370" s="2">
        <v>40</v>
      </c>
      <c r="P1370" s="2">
        <v>3</v>
      </c>
      <c r="Q1370" s="2">
        <v>100</v>
      </c>
      <c r="R1370" s="2" t="s">
        <v>1657</v>
      </c>
      <c r="S1370" s="2" t="s">
        <v>1627</v>
      </c>
      <c r="T1370" s="2">
        <v>184</v>
      </c>
      <c r="U1370" s="2" t="s">
        <v>37</v>
      </c>
      <c r="V1370" s="2" t="s">
        <v>66</v>
      </c>
      <c r="W1370" s="2" t="s">
        <v>59</v>
      </c>
    </row>
    <row r="1371" spans="1:23" x14ac:dyDescent="0.3">
      <c r="A1371" s="2" t="s">
        <v>1299</v>
      </c>
      <c r="B1371" s="2" t="s">
        <v>61</v>
      </c>
      <c r="C1371" s="2" t="s">
        <v>74</v>
      </c>
      <c r="D1371" s="2" t="s">
        <v>24</v>
      </c>
      <c r="E1371" s="2" t="s">
        <v>57</v>
      </c>
      <c r="F1371" s="3">
        <v>44835</v>
      </c>
      <c r="G1371" s="2" t="s">
        <v>1631</v>
      </c>
      <c r="H1371" s="2" t="s">
        <v>1645</v>
      </c>
      <c r="I1371" s="2">
        <v>2022</v>
      </c>
      <c r="J1371" s="2" t="s">
        <v>1646</v>
      </c>
      <c r="K1371" s="2" t="s">
        <v>1632</v>
      </c>
      <c r="L1371" s="2">
        <v>84</v>
      </c>
      <c r="M1371" s="2">
        <v>5</v>
      </c>
      <c r="N1371" s="2">
        <v>2</v>
      </c>
      <c r="O1371" s="2">
        <v>168</v>
      </c>
      <c r="P1371" s="2">
        <v>3</v>
      </c>
      <c r="Q1371" s="2">
        <v>420</v>
      </c>
      <c r="R1371" s="2" t="s">
        <v>1656</v>
      </c>
      <c r="S1371" s="2" t="s">
        <v>1627</v>
      </c>
      <c r="T1371" s="2">
        <v>158</v>
      </c>
      <c r="U1371" s="2" t="s">
        <v>37</v>
      </c>
      <c r="V1371" s="2" t="s">
        <v>44</v>
      </c>
      <c r="W1371" s="2" t="s">
        <v>45</v>
      </c>
    </row>
    <row r="1372" spans="1:23" x14ac:dyDescent="0.3">
      <c r="A1372" s="2" t="s">
        <v>1300</v>
      </c>
      <c r="B1372" s="2" t="s">
        <v>22</v>
      </c>
      <c r="C1372" s="2" t="s">
        <v>34</v>
      </c>
      <c r="D1372" s="2" t="s">
        <v>24</v>
      </c>
      <c r="E1372" s="2" t="s">
        <v>43</v>
      </c>
      <c r="F1372" s="3">
        <v>44836</v>
      </c>
      <c r="G1372" s="2" t="s">
        <v>1633</v>
      </c>
      <c r="H1372" s="2" t="s">
        <v>1645</v>
      </c>
      <c r="I1372" s="2">
        <v>2022</v>
      </c>
      <c r="J1372" s="2" t="s">
        <v>1646</v>
      </c>
      <c r="K1372" s="2" t="s">
        <v>1632</v>
      </c>
      <c r="L1372" s="2">
        <v>34</v>
      </c>
      <c r="M1372" s="2">
        <v>5</v>
      </c>
      <c r="N1372" s="2">
        <v>2</v>
      </c>
      <c r="O1372" s="2">
        <v>68</v>
      </c>
      <c r="P1372" s="2">
        <v>3</v>
      </c>
      <c r="Q1372" s="2">
        <v>170</v>
      </c>
      <c r="R1372" s="2" t="s">
        <v>1657</v>
      </c>
      <c r="S1372" s="2" t="s">
        <v>1627</v>
      </c>
      <c r="T1372" s="2">
        <v>191</v>
      </c>
      <c r="U1372" s="2" t="s">
        <v>26</v>
      </c>
      <c r="V1372" s="2" t="s">
        <v>27</v>
      </c>
      <c r="W1372" s="2" t="s">
        <v>28</v>
      </c>
    </row>
    <row r="1373" spans="1:23" x14ac:dyDescent="0.3">
      <c r="A1373" s="2" t="s">
        <v>1301</v>
      </c>
      <c r="B1373" s="2" t="s">
        <v>40</v>
      </c>
      <c r="C1373" s="2" t="s">
        <v>23</v>
      </c>
      <c r="D1373" s="2" t="s">
        <v>42</v>
      </c>
      <c r="E1373" s="2" t="s">
        <v>43</v>
      </c>
      <c r="F1373" s="3">
        <v>44837</v>
      </c>
      <c r="G1373" s="2" t="s">
        <v>1634</v>
      </c>
      <c r="H1373" s="2" t="s">
        <v>1645</v>
      </c>
      <c r="I1373" s="2">
        <v>2022</v>
      </c>
      <c r="J1373" s="2" t="s">
        <v>1646</v>
      </c>
      <c r="K1373" s="2" t="s">
        <v>1626</v>
      </c>
      <c r="L1373" s="2">
        <v>36</v>
      </c>
      <c r="M1373" s="2">
        <v>15</v>
      </c>
      <c r="N1373" s="2">
        <v>5</v>
      </c>
      <c r="O1373" s="2">
        <v>180</v>
      </c>
      <c r="P1373" s="2">
        <v>10</v>
      </c>
      <c r="Q1373" s="2">
        <v>540</v>
      </c>
      <c r="R1373" s="2" t="s">
        <v>1656</v>
      </c>
      <c r="S1373" s="2" t="s">
        <v>1627</v>
      </c>
      <c r="T1373" s="2">
        <v>966</v>
      </c>
      <c r="U1373" s="2" t="s">
        <v>26</v>
      </c>
      <c r="V1373" s="2" t="s">
        <v>38</v>
      </c>
      <c r="W1373" s="2" t="s">
        <v>28</v>
      </c>
    </row>
    <row r="1374" spans="1:23" x14ac:dyDescent="0.3">
      <c r="A1374" s="2" t="s">
        <v>1302</v>
      </c>
      <c r="B1374" s="2" t="s">
        <v>30</v>
      </c>
      <c r="C1374" s="2" t="s">
        <v>34</v>
      </c>
      <c r="D1374" s="2" t="s">
        <v>42</v>
      </c>
      <c r="E1374" s="2" t="s">
        <v>43</v>
      </c>
      <c r="F1374" s="3">
        <v>44838</v>
      </c>
      <c r="G1374" s="2" t="s">
        <v>1623</v>
      </c>
      <c r="H1374" s="2" t="s">
        <v>1645</v>
      </c>
      <c r="I1374" s="2">
        <v>2022</v>
      </c>
      <c r="J1374" s="2" t="s">
        <v>1646</v>
      </c>
      <c r="K1374" s="2" t="s">
        <v>1626</v>
      </c>
      <c r="L1374" s="2">
        <v>93</v>
      </c>
      <c r="M1374" s="2">
        <v>15</v>
      </c>
      <c r="N1374" s="2">
        <v>5</v>
      </c>
      <c r="O1374" s="2">
        <v>465</v>
      </c>
      <c r="P1374" s="2">
        <v>10</v>
      </c>
      <c r="Q1374" s="2">
        <v>1395</v>
      </c>
      <c r="R1374" s="2" t="s">
        <v>1657</v>
      </c>
      <c r="S1374" s="2" t="s">
        <v>1627</v>
      </c>
      <c r="T1374" s="2">
        <v>453</v>
      </c>
      <c r="U1374" s="2" t="s">
        <v>26</v>
      </c>
      <c r="V1374" s="2" t="s">
        <v>38</v>
      </c>
      <c r="W1374" s="2" t="s">
        <v>45</v>
      </c>
    </row>
    <row r="1375" spans="1:23" x14ac:dyDescent="0.3">
      <c r="A1375" s="2" t="s">
        <v>1303</v>
      </c>
      <c r="B1375" s="2" t="s">
        <v>40</v>
      </c>
      <c r="C1375" s="2" t="s">
        <v>41</v>
      </c>
      <c r="D1375" s="2" t="s">
        <v>42</v>
      </c>
      <c r="E1375" s="2" t="s">
        <v>57</v>
      </c>
      <c r="F1375" s="3">
        <v>44839</v>
      </c>
      <c r="G1375" s="2" t="s">
        <v>1628</v>
      </c>
      <c r="H1375" s="2" t="s">
        <v>1645</v>
      </c>
      <c r="I1375" s="2">
        <v>2022</v>
      </c>
      <c r="J1375" s="2" t="s">
        <v>1646</v>
      </c>
      <c r="K1375" s="2" t="s">
        <v>1626</v>
      </c>
      <c r="L1375" s="2">
        <v>42</v>
      </c>
      <c r="M1375" s="2">
        <v>15</v>
      </c>
      <c r="N1375" s="2">
        <v>5</v>
      </c>
      <c r="O1375" s="2">
        <v>210</v>
      </c>
      <c r="P1375" s="2">
        <v>10</v>
      </c>
      <c r="Q1375" s="2">
        <v>630</v>
      </c>
      <c r="R1375" s="2" t="s">
        <v>1656</v>
      </c>
      <c r="S1375" s="2" t="s">
        <v>1627</v>
      </c>
      <c r="T1375" s="2">
        <v>604</v>
      </c>
      <c r="U1375" s="2" t="s">
        <v>37</v>
      </c>
      <c r="V1375" s="2" t="s">
        <v>44</v>
      </c>
      <c r="W1375" s="2" t="s">
        <v>59</v>
      </c>
    </row>
    <row r="1376" spans="1:23" x14ac:dyDescent="0.3">
      <c r="A1376" s="2" t="s">
        <v>1304</v>
      </c>
      <c r="B1376" s="2" t="s">
        <v>40</v>
      </c>
      <c r="C1376" s="2" t="s">
        <v>50</v>
      </c>
      <c r="D1376" s="2" t="s">
        <v>64</v>
      </c>
      <c r="E1376" s="2" t="s">
        <v>43</v>
      </c>
      <c r="F1376" s="3">
        <v>44840</v>
      </c>
      <c r="G1376" s="2" t="s">
        <v>1629</v>
      </c>
      <c r="H1376" s="2" t="s">
        <v>1645</v>
      </c>
      <c r="I1376" s="2">
        <v>2022</v>
      </c>
      <c r="J1376" s="2" t="s">
        <v>1646</v>
      </c>
      <c r="K1376" s="2" t="s">
        <v>1626</v>
      </c>
      <c r="L1376" s="2">
        <v>79</v>
      </c>
      <c r="M1376" s="2">
        <v>25</v>
      </c>
      <c r="N1376" s="2">
        <v>10</v>
      </c>
      <c r="O1376" s="2">
        <v>790</v>
      </c>
      <c r="P1376" s="2">
        <v>15</v>
      </c>
      <c r="Q1376" s="2">
        <v>1975</v>
      </c>
      <c r="R1376" s="2" t="s">
        <v>1656</v>
      </c>
      <c r="S1376" s="2" t="s">
        <v>1627</v>
      </c>
      <c r="T1376" s="2">
        <v>100</v>
      </c>
      <c r="U1376" s="2" t="s">
        <v>26</v>
      </c>
      <c r="V1376" s="2" t="s">
        <v>44</v>
      </c>
      <c r="W1376" s="2" t="s">
        <v>28</v>
      </c>
    </row>
    <row r="1377" spans="1:23" x14ac:dyDescent="0.3">
      <c r="A1377" s="2" t="s">
        <v>1305</v>
      </c>
      <c r="B1377" s="2" t="s">
        <v>40</v>
      </c>
      <c r="C1377" s="2" t="s">
        <v>50</v>
      </c>
      <c r="D1377" s="2" t="s">
        <v>24</v>
      </c>
      <c r="E1377" s="2" t="s">
        <v>48</v>
      </c>
      <c r="F1377" s="3">
        <v>44841</v>
      </c>
      <c r="G1377" s="2" t="s">
        <v>1630</v>
      </c>
      <c r="H1377" s="2" t="s">
        <v>1645</v>
      </c>
      <c r="I1377" s="2">
        <v>2022</v>
      </c>
      <c r="J1377" s="2" t="s">
        <v>1646</v>
      </c>
      <c r="K1377" s="2" t="s">
        <v>1626</v>
      </c>
      <c r="L1377" s="2">
        <v>93</v>
      </c>
      <c r="M1377" s="2">
        <v>5</v>
      </c>
      <c r="N1377" s="2">
        <v>2</v>
      </c>
      <c r="O1377" s="2">
        <v>186</v>
      </c>
      <c r="P1377" s="2">
        <v>3</v>
      </c>
      <c r="Q1377" s="2">
        <v>465</v>
      </c>
      <c r="R1377" s="2" t="s">
        <v>1657</v>
      </c>
      <c r="S1377" s="2" t="s">
        <v>1627</v>
      </c>
      <c r="T1377" s="2">
        <v>793</v>
      </c>
      <c r="U1377" s="2" t="s">
        <v>26</v>
      </c>
      <c r="V1377" s="2" t="s">
        <v>44</v>
      </c>
      <c r="W1377" s="2" t="s">
        <v>45</v>
      </c>
    </row>
    <row r="1378" spans="1:23" x14ac:dyDescent="0.3">
      <c r="A1378" s="2" t="s">
        <v>1306</v>
      </c>
      <c r="B1378" s="2" t="s">
        <v>61</v>
      </c>
      <c r="C1378" s="2" t="s">
        <v>74</v>
      </c>
      <c r="D1378" s="2" t="s">
        <v>56</v>
      </c>
      <c r="E1378" s="2" t="s">
        <v>48</v>
      </c>
      <c r="F1378" s="3">
        <v>44842</v>
      </c>
      <c r="G1378" s="2" t="s">
        <v>1631</v>
      </c>
      <c r="H1378" s="2" t="s">
        <v>1645</v>
      </c>
      <c r="I1378" s="2">
        <v>2022</v>
      </c>
      <c r="J1378" s="2" t="s">
        <v>1646</v>
      </c>
      <c r="K1378" s="2" t="s">
        <v>1632</v>
      </c>
      <c r="L1378" s="2">
        <v>92</v>
      </c>
      <c r="M1378" s="2">
        <v>10</v>
      </c>
      <c r="N1378" s="2">
        <v>4</v>
      </c>
      <c r="O1378" s="2">
        <v>368</v>
      </c>
      <c r="P1378" s="2">
        <v>6</v>
      </c>
      <c r="Q1378" s="2">
        <v>920</v>
      </c>
      <c r="R1378" s="2" t="s">
        <v>1657</v>
      </c>
      <c r="S1378" s="2" t="s">
        <v>1627</v>
      </c>
      <c r="T1378" s="2">
        <v>382</v>
      </c>
      <c r="U1378" s="2" t="s">
        <v>37</v>
      </c>
      <c r="V1378" s="2" t="s">
        <v>38</v>
      </c>
      <c r="W1378" s="2" t="s">
        <v>28</v>
      </c>
    </row>
    <row r="1379" spans="1:23" x14ac:dyDescent="0.3">
      <c r="A1379" s="2" t="s">
        <v>1307</v>
      </c>
      <c r="B1379" s="2" t="s">
        <v>40</v>
      </c>
      <c r="C1379" s="2" t="s">
        <v>23</v>
      </c>
      <c r="D1379" s="2" t="s">
        <v>56</v>
      </c>
      <c r="E1379" s="2" t="s">
        <v>43</v>
      </c>
      <c r="F1379" s="3">
        <v>44843</v>
      </c>
      <c r="G1379" s="2" t="s">
        <v>1633</v>
      </c>
      <c r="H1379" s="2" t="s">
        <v>1645</v>
      </c>
      <c r="I1379" s="2">
        <v>2022</v>
      </c>
      <c r="J1379" s="2" t="s">
        <v>1646</v>
      </c>
      <c r="K1379" s="2" t="s">
        <v>1632</v>
      </c>
      <c r="L1379" s="2">
        <v>24</v>
      </c>
      <c r="M1379" s="2">
        <v>10</v>
      </c>
      <c r="N1379" s="2">
        <v>4</v>
      </c>
      <c r="O1379" s="2">
        <v>96</v>
      </c>
      <c r="P1379" s="2">
        <v>6</v>
      </c>
      <c r="Q1379" s="2">
        <v>240</v>
      </c>
      <c r="R1379" s="2" t="s">
        <v>1657</v>
      </c>
      <c r="S1379" s="2" t="s">
        <v>1627</v>
      </c>
      <c r="T1379" s="2">
        <v>795</v>
      </c>
      <c r="U1379" s="2" t="s">
        <v>37</v>
      </c>
      <c r="V1379" s="2" t="s">
        <v>38</v>
      </c>
      <c r="W1379" s="2" t="s">
        <v>28</v>
      </c>
    </row>
    <row r="1380" spans="1:23" x14ac:dyDescent="0.3">
      <c r="A1380" s="2" t="s">
        <v>1308</v>
      </c>
      <c r="B1380" s="2" t="s">
        <v>40</v>
      </c>
      <c r="C1380" s="2" t="s">
        <v>52</v>
      </c>
      <c r="D1380" s="2" t="s">
        <v>56</v>
      </c>
      <c r="E1380" s="2" t="s">
        <v>57</v>
      </c>
      <c r="F1380" s="3">
        <v>44844</v>
      </c>
      <c r="G1380" s="2" t="s">
        <v>1634</v>
      </c>
      <c r="H1380" s="2" t="s">
        <v>1645</v>
      </c>
      <c r="I1380" s="2">
        <v>2022</v>
      </c>
      <c r="J1380" s="2" t="s">
        <v>1646</v>
      </c>
      <c r="K1380" s="2" t="s">
        <v>1626</v>
      </c>
      <c r="L1380" s="2">
        <v>58</v>
      </c>
      <c r="M1380" s="2">
        <v>10</v>
      </c>
      <c r="N1380" s="2">
        <v>4</v>
      </c>
      <c r="O1380" s="2">
        <v>232</v>
      </c>
      <c r="P1380" s="2">
        <v>6</v>
      </c>
      <c r="Q1380" s="2">
        <v>580</v>
      </c>
      <c r="R1380" s="2" t="s">
        <v>1656</v>
      </c>
      <c r="S1380" s="2" t="s">
        <v>1627</v>
      </c>
      <c r="T1380" s="2">
        <v>149</v>
      </c>
      <c r="U1380" s="2" t="s">
        <v>26</v>
      </c>
      <c r="V1380" s="2" t="s">
        <v>27</v>
      </c>
      <c r="W1380" s="2" t="s">
        <v>28</v>
      </c>
    </row>
    <row r="1381" spans="1:23" x14ac:dyDescent="0.3">
      <c r="A1381" s="2" t="s">
        <v>1309</v>
      </c>
      <c r="B1381" s="2" t="s">
        <v>30</v>
      </c>
      <c r="C1381" s="2" t="s">
        <v>31</v>
      </c>
      <c r="D1381" s="2" t="s">
        <v>32</v>
      </c>
      <c r="E1381" s="2" t="s">
        <v>48</v>
      </c>
      <c r="F1381" s="3">
        <v>44845</v>
      </c>
      <c r="G1381" s="2" t="s">
        <v>1623</v>
      </c>
      <c r="H1381" s="2" t="s">
        <v>1645</v>
      </c>
      <c r="I1381" s="2">
        <v>2022</v>
      </c>
      <c r="J1381" s="2" t="s">
        <v>1646</v>
      </c>
      <c r="K1381" s="2" t="s">
        <v>1626</v>
      </c>
      <c r="L1381" s="2">
        <v>91</v>
      </c>
      <c r="M1381" s="2">
        <v>5</v>
      </c>
      <c r="N1381" s="2">
        <v>3</v>
      </c>
      <c r="O1381" s="2">
        <v>273</v>
      </c>
      <c r="P1381" s="2">
        <v>2</v>
      </c>
      <c r="Q1381" s="2">
        <v>455</v>
      </c>
      <c r="R1381" s="2" t="s">
        <v>1657</v>
      </c>
      <c r="S1381" s="2" t="s">
        <v>1627</v>
      </c>
      <c r="T1381" s="2">
        <v>282</v>
      </c>
      <c r="U1381" s="2" t="s">
        <v>26</v>
      </c>
      <c r="V1381" s="2" t="s">
        <v>38</v>
      </c>
      <c r="W1381" s="2" t="s">
        <v>28</v>
      </c>
    </row>
    <row r="1382" spans="1:23" x14ac:dyDescent="0.3">
      <c r="A1382" s="2" t="s">
        <v>1310</v>
      </c>
      <c r="B1382" s="2" t="s">
        <v>22</v>
      </c>
      <c r="C1382" s="2" t="s">
        <v>50</v>
      </c>
      <c r="D1382" s="2" t="s">
        <v>64</v>
      </c>
      <c r="E1382" s="2" t="s">
        <v>53</v>
      </c>
      <c r="F1382" s="3">
        <v>44846</v>
      </c>
      <c r="G1382" s="2" t="s">
        <v>1628</v>
      </c>
      <c r="H1382" s="2" t="s">
        <v>1645</v>
      </c>
      <c r="I1382" s="2">
        <v>2022</v>
      </c>
      <c r="J1382" s="2" t="s">
        <v>1646</v>
      </c>
      <c r="K1382" s="2" t="s">
        <v>1626</v>
      </c>
      <c r="L1382" s="2">
        <v>43</v>
      </c>
      <c r="M1382" s="2">
        <v>25</v>
      </c>
      <c r="N1382" s="2">
        <v>10</v>
      </c>
      <c r="O1382" s="2">
        <v>430</v>
      </c>
      <c r="P1382" s="2">
        <v>15</v>
      </c>
      <c r="Q1382" s="2">
        <v>1075</v>
      </c>
      <c r="R1382" s="2" t="s">
        <v>1656</v>
      </c>
      <c r="S1382" s="2" t="s">
        <v>1627</v>
      </c>
      <c r="T1382" s="2">
        <v>347</v>
      </c>
      <c r="U1382" s="2" t="s">
        <v>37</v>
      </c>
      <c r="V1382" s="2" t="s">
        <v>38</v>
      </c>
      <c r="W1382" s="2" t="s">
        <v>45</v>
      </c>
    </row>
    <row r="1383" spans="1:23" x14ac:dyDescent="0.3">
      <c r="A1383" s="2" t="s">
        <v>1311</v>
      </c>
      <c r="B1383" s="2" t="s">
        <v>40</v>
      </c>
      <c r="C1383" s="2" t="s">
        <v>34</v>
      </c>
      <c r="D1383" s="2" t="s">
        <v>42</v>
      </c>
      <c r="E1383" s="2" t="s">
        <v>57</v>
      </c>
      <c r="F1383" s="3">
        <v>44847</v>
      </c>
      <c r="G1383" s="2" t="s">
        <v>1629</v>
      </c>
      <c r="H1383" s="2" t="s">
        <v>1645</v>
      </c>
      <c r="I1383" s="2">
        <v>2022</v>
      </c>
      <c r="J1383" s="2" t="s">
        <v>1646</v>
      </c>
      <c r="K1383" s="2" t="s">
        <v>1626</v>
      </c>
      <c r="L1383" s="2">
        <v>77</v>
      </c>
      <c r="M1383" s="2">
        <v>15</v>
      </c>
      <c r="N1383" s="2">
        <v>5</v>
      </c>
      <c r="O1383" s="2">
        <v>385</v>
      </c>
      <c r="P1383" s="2">
        <v>10</v>
      </c>
      <c r="Q1383" s="2">
        <v>1155</v>
      </c>
      <c r="R1383" s="2" t="s">
        <v>1657</v>
      </c>
      <c r="S1383" s="2" t="s">
        <v>1627</v>
      </c>
      <c r="T1383" s="2">
        <v>985</v>
      </c>
      <c r="U1383" s="2" t="s">
        <v>37</v>
      </c>
      <c r="V1383" s="2" t="s">
        <v>38</v>
      </c>
      <c r="W1383" s="2" t="s">
        <v>28</v>
      </c>
    </row>
    <row r="1384" spans="1:23" x14ac:dyDescent="0.3">
      <c r="A1384" s="2" t="s">
        <v>1312</v>
      </c>
      <c r="B1384" s="2" t="s">
        <v>40</v>
      </c>
      <c r="C1384" s="2" t="s">
        <v>50</v>
      </c>
      <c r="D1384" s="2" t="s">
        <v>64</v>
      </c>
      <c r="E1384" s="2" t="s">
        <v>48</v>
      </c>
      <c r="F1384" s="3">
        <v>44848</v>
      </c>
      <c r="G1384" s="2" t="s">
        <v>1630</v>
      </c>
      <c r="H1384" s="2" t="s">
        <v>1645</v>
      </c>
      <c r="I1384" s="2">
        <v>2022</v>
      </c>
      <c r="J1384" s="2" t="s">
        <v>1646</v>
      </c>
      <c r="K1384" s="2" t="s">
        <v>1626</v>
      </c>
      <c r="L1384" s="2">
        <v>31</v>
      </c>
      <c r="M1384" s="2">
        <v>25</v>
      </c>
      <c r="N1384" s="2">
        <v>10</v>
      </c>
      <c r="O1384" s="2">
        <v>310</v>
      </c>
      <c r="P1384" s="2">
        <v>15</v>
      </c>
      <c r="Q1384" s="2">
        <v>775</v>
      </c>
      <c r="R1384" s="2" t="s">
        <v>1657</v>
      </c>
      <c r="S1384" s="2" t="s">
        <v>1627</v>
      </c>
      <c r="T1384" s="2">
        <v>616</v>
      </c>
      <c r="U1384" s="2" t="s">
        <v>26</v>
      </c>
      <c r="V1384" s="2" t="s">
        <v>44</v>
      </c>
      <c r="W1384" s="2" t="s">
        <v>59</v>
      </c>
    </row>
    <row r="1385" spans="1:23" x14ac:dyDescent="0.3">
      <c r="A1385" s="2" t="s">
        <v>1313</v>
      </c>
      <c r="B1385" s="2" t="s">
        <v>40</v>
      </c>
      <c r="C1385" s="2" t="s">
        <v>31</v>
      </c>
      <c r="D1385" s="2" t="s">
        <v>24</v>
      </c>
      <c r="E1385" s="2" t="s">
        <v>43</v>
      </c>
      <c r="F1385" s="3">
        <v>44849</v>
      </c>
      <c r="G1385" s="2" t="s">
        <v>1631</v>
      </c>
      <c r="H1385" s="2" t="s">
        <v>1645</v>
      </c>
      <c r="I1385" s="2">
        <v>2022</v>
      </c>
      <c r="J1385" s="2" t="s">
        <v>1646</v>
      </c>
      <c r="K1385" s="2" t="s">
        <v>1632</v>
      </c>
      <c r="L1385" s="2">
        <v>37</v>
      </c>
      <c r="M1385" s="2">
        <v>5</v>
      </c>
      <c r="N1385" s="2">
        <v>2</v>
      </c>
      <c r="O1385" s="2">
        <v>74</v>
      </c>
      <c r="P1385" s="2">
        <v>3</v>
      </c>
      <c r="Q1385" s="2">
        <v>185</v>
      </c>
      <c r="R1385" s="2" t="s">
        <v>1657</v>
      </c>
      <c r="S1385" s="2" t="s">
        <v>1627</v>
      </c>
      <c r="T1385" s="2">
        <v>42</v>
      </c>
      <c r="U1385" s="2" t="s">
        <v>37</v>
      </c>
      <c r="V1385" s="2" t="s">
        <v>27</v>
      </c>
      <c r="W1385" s="2" t="s">
        <v>45</v>
      </c>
    </row>
    <row r="1386" spans="1:23" x14ac:dyDescent="0.3">
      <c r="A1386" s="2" t="s">
        <v>1314</v>
      </c>
      <c r="B1386" s="2" t="s">
        <v>40</v>
      </c>
      <c r="C1386" s="2" t="s">
        <v>41</v>
      </c>
      <c r="D1386" s="2" t="s">
        <v>42</v>
      </c>
      <c r="E1386" s="2" t="s">
        <v>53</v>
      </c>
      <c r="F1386" s="3">
        <v>44850</v>
      </c>
      <c r="G1386" s="2" t="s">
        <v>1633</v>
      </c>
      <c r="H1386" s="2" t="s">
        <v>1645</v>
      </c>
      <c r="I1386" s="2">
        <v>2022</v>
      </c>
      <c r="J1386" s="2" t="s">
        <v>1646</v>
      </c>
      <c r="K1386" s="2" t="s">
        <v>1632</v>
      </c>
      <c r="L1386" s="2">
        <v>71</v>
      </c>
      <c r="M1386" s="2">
        <v>15</v>
      </c>
      <c r="N1386" s="2">
        <v>5</v>
      </c>
      <c r="O1386" s="2">
        <v>355</v>
      </c>
      <c r="P1386" s="2">
        <v>10</v>
      </c>
      <c r="Q1386" s="2">
        <v>1065</v>
      </c>
      <c r="R1386" s="2" t="s">
        <v>1657</v>
      </c>
      <c r="S1386" s="2" t="s">
        <v>1627</v>
      </c>
      <c r="T1386" s="2">
        <v>554</v>
      </c>
      <c r="U1386" s="2" t="s">
        <v>26</v>
      </c>
      <c r="V1386" s="2" t="s">
        <v>27</v>
      </c>
      <c r="W1386" s="2" t="s">
        <v>28</v>
      </c>
    </row>
    <row r="1387" spans="1:23" x14ac:dyDescent="0.3">
      <c r="A1387" s="2" t="s">
        <v>1315</v>
      </c>
      <c r="B1387" s="2" t="s">
        <v>30</v>
      </c>
      <c r="C1387" s="2" t="s">
        <v>50</v>
      </c>
      <c r="D1387" s="2" t="s">
        <v>64</v>
      </c>
      <c r="E1387" s="2" t="s">
        <v>57</v>
      </c>
      <c r="F1387" s="3">
        <v>44851</v>
      </c>
      <c r="G1387" s="2" t="s">
        <v>1634</v>
      </c>
      <c r="H1387" s="2" t="s">
        <v>1645</v>
      </c>
      <c r="I1387" s="2">
        <v>2022</v>
      </c>
      <c r="J1387" s="2" t="s">
        <v>1646</v>
      </c>
      <c r="K1387" s="2" t="s">
        <v>1626</v>
      </c>
      <c r="L1387" s="2">
        <v>79</v>
      </c>
      <c r="M1387" s="2">
        <v>25</v>
      </c>
      <c r="N1387" s="2">
        <v>10</v>
      </c>
      <c r="O1387" s="2">
        <v>790</v>
      </c>
      <c r="P1387" s="2">
        <v>15</v>
      </c>
      <c r="Q1387" s="2">
        <v>1975</v>
      </c>
      <c r="R1387" s="2" t="s">
        <v>1657</v>
      </c>
      <c r="S1387" s="2" t="s">
        <v>1627</v>
      </c>
      <c r="T1387" s="2">
        <v>67</v>
      </c>
      <c r="U1387" s="2" t="s">
        <v>37</v>
      </c>
      <c r="V1387" s="2" t="s">
        <v>44</v>
      </c>
      <c r="W1387" s="2" t="s">
        <v>59</v>
      </c>
    </row>
    <row r="1388" spans="1:23" x14ac:dyDescent="0.3">
      <c r="A1388" s="2" t="s">
        <v>1316</v>
      </c>
      <c r="B1388" s="2" t="s">
        <v>61</v>
      </c>
      <c r="C1388" s="2" t="s">
        <v>68</v>
      </c>
      <c r="D1388" s="2" t="s">
        <v>56</v>
      </c>
      <c r="E1388" s="2" t="s">
        <v>25</v>
      </c>
      <c r="F1388" s="3">
        <v>44852</v>
      </c>
      <c r="G1388" s="2" t="s">
        <v>1623</v>
      </c>
      <c r="H1388" s="2" t="s">
        <v>1645</v>
      </c>
      <c r="I1388" s="2">
        <v>2022</v>
      </c>
      <c r="J1388" s="2" t="s">
        <v>1646</v>
      </c>
      <c r="K1388" s="2" t="s">
        <v>1626</v>
      </c>
      <c r="L1388" s="2">
        <v>24</v>
      </c>
      <c r="M1388" s="2">
        <v>10</v>
      </c>
      <c r="N1388" s="2">
        <v>4</v>
      </c>
      <c r="O1388" s="2">
        <v>96</v>
      </c>
      <c r="P1388" s="2">
        <v>6</v>
      </c>
      <c r="Q1388" s="2">
        <v>240</v>
      </c>
      <c r="R1388" s="2" t="s">
        <v>1657</v>
      </c>
      <c r="S1388" s="2" t="s">
        <v>1627</v>
      </c>
      <c r="T1388" s="2">
        <v>732</v>
      </c>
      <c r="U1388" s="2" t="s">
        <v>26</v>
      </c>
      <c r="V1388" s="2" t="s">
        <v>38</v>
      </c>
      <c r="W1388" s="2" t="s">
        <v>59</v>
      </c>
    </row>
    <row r="1389" spans="1:23" x14ac:dyDescent="0.3">
      <c r="A1389" s="2" t="s">
        <v>1317</v>
      </c>
      <c r="B1389" s="2" t="s">
        <v>61</v>
      </c>
      <c r="C1389" s="2" t="s">
        <v>74</v>
      </c>
      <c r="D1389" s="2" t="s">
        <v>64</v>
      </c>
      <c r="E1389" s="2" t="s">
        <v>25</v>
      </c>
      <c r="F1389" s="3">
        <v>44853</v>
      </c>
      <c r="G1389" s="2" t="s">
        <v>1628</v>
      </c>
      <c r="H1389" s="2" t="s">
        <v>1645</v>
      </c>
      <c r="I1389" s="2">
        <v>2022</v>
      </c>
      <c r="J1389" s="2" t="s">
        <v>1646</v>
      </c>
      <c r="K1389" s="2" t="s">
        <v>1626</v>
      </c>
      <c r="L1389" s="2">
        <v>16</v>
      </c>
      <c r="M1389" s="2">
        <v>25</v>
      </c>
      <c r="N1389" s="2">
        <v>10</v>
      </c>
      <c r="O1389" s="2">
        <v>160</v>
      </c>
      <c r="P1389" s="2">
        <v>15</v>
      </c>
      <c r="Q1389" s="2">
        <v>400</v>
      </c>
      <c r="R1389" s="2" t="s">
        <v>1657</v>
      </c>
      <c r="S1389" s="2" t="s">
        <v>1627</v>
      </c>
      <c r="T1389" s="2">
        <v>437</v>
      </c>
      <c r="U1389" s="2" t="s">
        <v>26</v>
      </c>
      <c r="V1389" s="2" t="s">
        <v>38</v>
      </c>
      <c r="W1389" s="2" t="s">
        <v>28</v>
      </c>
    </row>
    <row r="1390" spans="1:23" x14ac:dyDescent="0.3">
      <c r="A1390" s="2" t="s">
        <v>1318</v>
      </c>
      <c r="B1390" s="2" t="s">
        <v>22</v>
      </c>
      <c r="C1390" s="2" t="s">
        <v>34</v>
      </c>
      <c r="D1390" s="2" t="s">
        <v>47</v>
      </c>
      <c r="E1390" s="2" t="s">
        <v>36</v>
      </c>
      <c r="F1390" s="3">
        <v>44854</v>
      </c>
      <c r="G1390" s="2" t="s">
        <v>1629</v>
      </c>
      <c r="H1390" s="2" t="s">
        <v>1645</v>
      </c>
      <c r="I1390" s="2">
        <v>2022</v>
      </c>
      <c r="J1390" s="2" t="s">
        <v>1646</v>
      </c>
      <c r="K1390" s="2" t="s">
        <v>1626</v>
      </c>
      <c r="L1390" s="2">
        <v>76</v>
      </c>
      <c r="M1390" s="2">
        <v>40</v>
      </c>
      <c r="N1390" s="2">
        <v>7</v>
      </c>
      <c r="O1390" s="2">
        <v>532</v>
      </c>
      <c r="P1390" s="2">
        <v>33</v>
      </c>
      <c r="Q1390" s="2">
        <v>3040</v>
      </c>
      <c r="R1390" s="2" t="s">
        <v>1656</v>
      </c>
      <c r="S1390" s="2" t="s">
        <v>1627</v>
      </c>
      <c r="T1390" s="2">
        <v>879</v>
      </c>
      <c r="U1390" s="2" t="s">
        <v>26</v>
      </c>
      <c r="V1390" s="2" t="s">
        <v>44</v>
      </c>
      <c r="W1390" s="2" t="s">
        <v>28</v>
      </c>
    </row>
    <row r="1391" spans="1:23" x14ac:dyDescent="0.3">
      <c r="A1391" s="2" t="s">
        <v>1319</v>
      </c>
      <c r="B1391" s="2" t="s">
        <v>61</v>
      </c>
      <c r="C1391" s="2" t="s">
        <v>68</v>
      </c>
      <c r="D1391" s="2" t="s">
        <v>32</v>
      </c>
      <c r="E1391" s="2" t="s">
        <v>25</v>
      </c>
      <c r="F1391" s="3">
        <v>44855</v>
      </c>
      <c r="G1391" s="2" t="s">
        <v>1630</v>
      </c>
      <c r="H1391" s="2" t="s">
        <v>1645</v>
      </c>
      <c r="I1391" s="2">
        <v>2022</v>
      </c>
      <c r="J1391" s="2" t="s">
        <v>1646</v>
      </c>
      <c r="K1391" s="2" t="s">
        <v>1626</v>
      </c>
      <c r="L1391" s="2">
        <v>48</v>
      </c>
      <c r="M1391" s="2">
        <v>5</v>
      </c>
      <c r="N1391" s="2">
        <v>3</v>
      </c>
      <c r="O1391" s="2">
        <v>144</v>
      </c>
      <c r="P1391" s="2">
        <v>2</v>
      </c>
      <c r="Q1391" s="2">
        <v>240</v>
      </c>
      <c r="R1391" s="2" t="s">
        <v>1657</v>
      </c>
      <c r="S1391" s="2" t="s">
        <v>1627</v>
      </c>
      <c r="T1391" s="2">
        <v>914</v>
      </c>
      <c r="U1391" s="2" t="s">
        <v>37</v>
      </c>
      <c r="V1391" s="2" t="s">
        <v>27</v>
      </c>
      <c r="W1391" s="2" t="s">
        <v>59</v>
      </c>
    </row>
    <row r="1392" spans="1:23" x14ac:dyDescent="0.3">
      <c r="A1392" s="2" t="s">
        <v>776</v>
      </c>
      <c r="B1392" s="2" t="s">
        <v>61</v>
      </c>
      <c r="C1392" s="2" t="s">
        <v>50</v>
      </c>
      <c r="D1392" s="2" t="s">
        <v>64</v>
      </c>
      <c r="E1392" s="2" t="s">
        <v>57</v>
      </c>
      <c r="F1392" s="3">
        <v>44856</v>
      </c>
      <c r="G1392" s="2" t="s">
        <v>1631</v>
      </c>
      <c r="H1392" s="2" t="s">
        <v>1645</v>
      </c>
      <c r="I1392" s="2">
        <v>2022</v>
      </c>
      <c r="J1392" s="2" t="s">
        <v>1646</v>
      </c>
      <c r="K1392" s="2" t="s">
        <v>1632</v>
      </c>
      <c r="L1392" s="2">
        <v>21</v>
      </c>
      <c r="M1392" s="2">
        <v>25</v>
      </c>
      <c r="N1392" s="2">
        <v>10</v>
      </c>
      <c r="O1392" s="2">
        <v>210</v>
      </c>
      <c r="P1392" s="2">
        <v>15</v>
      </c>
      <c r="Q1392" s="2">
        <v>525</v>
      </c>
      <c r="R1392" s="2" t="s">
        <v>1657</v>
      </c>
      <c r="S1392" s="2" t="s">
        <v>1627</v>
      </c>
      <c r="T1392" s="2">
        <v>539</v>
      </c>
      <c r="U1392" s="2" t="s">
        <v>26</v>
      </c>
      <c r="V1392" s="2" t="s">
        <v>38</v>
      </c>
      <c r="W1392" s="2" t="s">
        <v>45</v>
      </c>
    </row>
    <row r="1393" spans="1:23" x14ac:dyDescent="0.3">
      <c r="A1393" s="2" t="s">
        <v>1320</v>
      </c>
      <c r="B1393" s="2" t="s">
        <v>61</v>
      </c>
      <c r="C1393" s="2" t="s">
        <v>41</v>
      </c>
      <c r="D1393" s="2" t="s">
        <v>64</v>
      </c>
      <c r="E1393" s="2" t="s">
        <v>36</v>
      </c>
      <c r="F1393" s="3">
        <v>44857</v>
      </c>
      <c r="G1393" s="2" t="s">
        <v>1633</v>
      </c>
      <c r="H1393" s="2" t="s">
        <v>1645</v>
      </c>
      <c r="I1393" s="2">
        <v>2022</v>
      </c>
      <c r="J1393" s="2" t="s">
        <v>1646</v>
      </c>
      <c r="K1393" s="2" t="s">
        <v>1632</v>
      </c>
      <c r="L1393" s="2">
        <v>13</v>
      </c>
      <c r="M1393" s="2">
        <v>25</v>
      </c>
      <c r="N1393" s="2">
        <v>10</v>
      </c>
      <c r="O1393" s="2">
        <v>130</v>
      </c>
      <c r="P1393" s="2">
        <v>15</v>
      </c>
      <c r="Q1393" s="2">
        <v>325</v>
      </c>
      <c r="R1393" s="2" t="s">
        <v>1657</v>
      </c>
      <c r="S1393" s="2" t="s">
        <v>1627</v>
      </c>
      <c r="T1393" s="2">
        <v>816</v>
      </c>
      <c r="U1393" s="2" t="s">
        <v>26</v>
      </c>
      <c r="V1393" s="2" t="s">
        <v>38</v>
      </c>
      <c r="W1393" s="2" t="s">
        <v>28</v>
      </c>
    </row>
    <row r="1394" spans="1:23" x14ac:dyDescent="0.3">
      <c r="A1394" s="2" t="s">
        <v>1321</v>
      </c>
      <c r="B1394" s="2" t="s">
        <v>61</v>
      </c>
      <c r="C1394" s="2" t="s">
        <v>50</v>
      </c>
      <c r="D1394" s="2" t="s">
        <v>42</v>
      </c>
      <c r="E1394" s="2" t="s">
        <v>36</v>
      </c>
      <c r="F1394" s="3">
        <v>44858</v>
      </c>
      <c r="G1394" s="2" t="s">
        <v>1634</v>
      </c>
      <c r="H1394" s="2" t="s">
        <v>1645</v>
      </c>
      <c r="I1394" s="2">
        <v>2022</v>
      </c>
      <c r="J1394" s="2" t="s">
        <v>1646</v>
      </c>
      <c r="K1394" s="2" t="s">
        <v>1626</v>
      </c>
      <c r="L1394" s="2">
        <v>33</v>
      </c>
      <c r="M1394" s="2">
        <v>15</v>
      </c>
      <c r="N1394" s="2">
        <v>5</v>
      </c>
      <c r="O1394" s="2">
        <v>165</v>
      </c>
      <c r="P1394" s="2">
        <v>10</v>
      </c>
      <c r="Q1394" s="2">
        <v>495</v>
      </c>
      <c r="R1394" s="2" t="s">
        <v>1656</v>
      </c>
      <c r="S1394" s="2" t="s">
        <v>1627</v>
      </c>
      <c r="T1394" s="2">
        <v>342</v>
      </c>
      <c r="U1394" s="2" t="s">
        <v>26</v>
      </c>
      <c r="V1394" s="2" t="s">
        <v>27</v>
      </c>
      <c r="W1394" s="2" t="s">
        <v>28</v>
      </c>
    </row>
    <row r="1395" spans="1:23" x14ac:dyDescent="0.3">
      <c r="A1395" s="2" t="s">
        <v>1322</v>
      </c>
      <c r="B1395" s="2" t="s">
        <v>22</v>
      </c>
      <c r="C1395" s="2" t="s">
        <v>31</v>
      </c>
      <c r="D1395" s="2" t="s">
        <v>47</v>
      </c>
      <c r="E1395" s="2" t="s">
        <v>25</v>
      </c>
      <c r="F1395" s="3">
        <v>44859</v>
      </c>
      <c r="G1395" s="2" t="s">
        <v>1623</v>
      </c>
      <c r="H1395" s="2" t="s">
        <v>1645</v>
      </c>
      <c r="I1395" s="2">
        <v>2022</v>
      </c>
      <c r="J1395" s="2" t="s">
        <v>1646</v>
      </c>
      <c r="K1395" s="2" t="s">
        <v>1626</v>
      </c>
      <c r="L1395" s="2">
        <v>64</v>
      </c>
      <c r="M1395" s="2">
        <v>40</v>
      </c>
      <c r="N1395" s="2">
        <v>7</v>
      </c>
      <c r="O1395" s="2">
        <v>448</v>
      </c>
      <c r="P1395" s="2">
        <v>33</v>
      </c>
      <c r="Q1395" s="2">
        <v>2560</v>
      </c>
      <c r="R1395" s="2" t="s">
        <v>1657</v>
      </c>
      <c r="S1395" s="2" t="s">
        <v>1627</v>
      </c>
      <c r="T1395" s="2">
        <v>568</v>
      </c>
      <c r="U1395" s="2" t="s">
        <v>37</v>
      </c>
      <c r="V1395" s="2" t="s">
        <v>27</v>
      </c>
      <c r="W1395" s="2" t="s">
        <v>59</v>
      </c>
    </row>
    <row r="1396" spans="1:23" x14ac:dyDescent="0.3">
      <c r="A1396" s="2" t="s">
        <v>1323</v>
      </c>
      <c r="B1396" s="2" t="s">
        <v>30</v>
      </c>
      <c r="C1396" s="2" t="s">
        <v>23</v>
      </c>
      <c r="D1396" s="2" t="s">
        <v>42</v>
      </c>
      <c r="E1396" s="2" t="s">
        <v>43</v>
      </c>
      <c r="F1396" s="3">
        <v>44860</v>
      </c>
      <c r="G1396" s="2" t="s">
        <v>1628</v>
      </c>
      <c r="H1396" s="2" t="s">
        <v>1645</v>
      </c>
      <c r="I1396" s="2">
        <v>2022</v>
      </c>
      <c r="J1396" s="2" t="s">
        <v>1646</v>
      </c>
      <c r="K1396" s="2" t="s">
        <v>1626</v>
      </c>
      <c r="L1396" s="2">
        <v>40</v>
      </c>
      <c r="M1396" s="2">
        <v>15</v>
      </c>
      <c r="N1396" s="2">
        <v>5</v>
      </c>
      <c r="O1396" s="2">
        <v>200</v>
      </c>
      <c r="P1396" s="2">
        <v>10</v>
      </c>
      <c r="Q1396" s="2">
        <v>600</v>
      </c>
      <c r="R1396" s="2" t="s">
        <v>1656</v>
      </c>
      <c r="S1396" s="2" t="s">
        <v>1627</v>
      </c>
      <c r="T1396" s="2">
        <v>564</v>
      </c>
      <c r="U1396" s="2" t="s">
        <v>37</v>
      </c>
      <c r="V1396" s="2" t="s">
        <v>44</v>
      </c>
      <c r="W1396" s="2" t="s">
        <v>59</v>
      </c>
    </row>
    <row r="1397" spans="1:23" x14ac:dyDescent="0.3">
      <c r="A1397" s="2" t="s">
        <v>1324</v>
      </c>
      <c r="B1397" s="2" t="s">
        <v>61</v>
      </c>
      <c r="C1397" s="2" t="s">
        <v>74</v>
      </c>
      <c r="D1397" s="2" t="s">
        <v>42</v>
      </c>
      <c r="E1397" s="2" t="s">
        <v>36</v>
      </c>
      <c r="F1397" s="3">
        <v>44861</v>
      </c>
      <c r="G1397" s="2" t="s">
        <v>1629</v>
      </c>
      <c r="H1397" s="2" t="s">
        <v>1645</v>
      </c>
      <c r="I1397" s="2">
        <v>2022</v>
      </c>
      <c r="J1397" s="2" t="s">
        <v>1646</v>
      </c>
      <c r="K1397" s="2" t="s">
        <v>1626</v>
      </c>
      <c r="L1397" s="2">
        <v>28</v>
      </c>
      <c r="M1397" s="2">
        <v>15</v>
      </c>
      <c r="N1397" s="2">
        <v>5</v>
      </c>
      <c r="O1397" s="2">
        <v>140</v>
      </c>
      <c r="P1397" s="2">
        <v>10</v>
      </c>
      <c r="Q1397" s="2">
        <v>420</v>
      </c>
      <c r="R1397" s="2" t="s">
        <v>1656</v>
      </c>
      <c r="S1397" s="2" t="s">
        <v>1627</v>
      </c>
      <c r="T1397" s="2">
        <v>775</v>
      </c>
      <c r="U1397" s="2" t="s">
        <v>26</v>
      </c>
      <c r="V1397" s="2" t="s">
        <v>27</v>
      </c>
      <c r="W1397" s="2" t="s">
        <v>28</v>
      </c>
    </row>
    <row r="1398" spans="1:23" x14ac:dyDescent="0.3">
      <c r="A1398" s="2" t="s">
        <v>1325</v>
      </c>
      <c r="B1398" s="2" t="s">
        <v>22</v>
      </c>
      <c r="C1398" s="2" t="s">
        <v>52</v>
      </c>
      <c r="D1398" s="2" t="s">
        <v>24</v>
      </c>
      <c r="E1398" s="2" t="s">
        <v>43</v>
      </c>
      <c r="F1398" s="3">
        <v>44862</v>
      </c>
      <c r="G1398" s="2" t="s">
        <v>1630</v>
      </c>
      <c r="H1398" s="2" t="s">
        <v>1645</v>
      </c>
      <c r="I1398" s="2">
        <v>2022</v>
      </c>
      <c r="J1398" s="2" t="s">
        <v>1646</v>
      </c>
      <c r="K1398" s="2" t="s">
        <v>1626</v>
      </c>
      <c r="L1398" s="2">
        <v>53</v>
      </c>
      <c r="M1398" s="2">
        <v>5</v>
      </c>
      <c r="N1398" s="2">
        <v>2</v>
      </c>
      <c r="O1398" s="2">
        <v>106</v>
      </c>
      <c r="P1398" s="2">
        <v>3</v>
      </c>
      <c r="Q1398" s="2">
        <v>265</v>
      </c>
      <c r="R1398" s="2" t="s">
        <v>1656</v>
      </c>
      <c r="S1398" s="2" t="s">
        <v>1627</v>
      </c>
      <c r="T1398" s="2">
        <v>488</v>
      </c>
      <c r="U1398" s="2" t="s">
        <v>26</v>
      </c>
      <c r="V1398" s="2" t="s">
        <v>27</v>
      </c>
      <c r="W1398" s="2" t="s">
        <v>28</v>
      </c>
    </row>
    <row r="1399" spans="1:23" x14ac:dyDescent="0.3">
      <c r="A1399" s="2" t="s">
        <v>1326</v>
      </c>
      <c r="B1399" s="2" t="s">
        <v>22</v>
      </c>
      <c r="C1399" s="2" t="s">
        <v>34</v>
      </c>
      <c r="D1399" s="2" t="s">
        <v>32</v>
      </c>
      <c r="E1399" s="2" t="s">
        <v>53</v>
      </c>
      <c r="F1399" s="3">
        <v>44863</v>
      </c>
      <c r="G1399" s="2" t="s">
        <v>1631</v>
      </c>
      <c r="H1399" s="2" t="s">
        <v>1645</v>
      </c>
      <c r="I1399" s="2">
        <v>2022</v>
      </c>
      <c r="J1399" s="2" t="s">
        <v>1646</v>
      </c>
      <c r="K1399" s="2" t="s">
        <v>1632</v>
      </c>
      <c r="L1399" s="2">
        <v>68</v>
      </c>
      <c r="M1399" s="2">
        <v>5</v>
      </c>
      <c r="N1399" s="2">
        <v>3</v>
      </c>
      <c r="O1399" s="2">
        <v>204</v>
      </c>
      <c r="P1399" s="2">
        <v>2</v>
      </c>
      <c r="Q1399" s="2">
        <v>340</v>
      </c>
      <c r="R1399" s="2" t="s">
        <v>1657</v>
      </c>
      <c r="S1399" s="2" t="s">
        <v>1627</v>
      </c>
      <c r="T1399" s="2">
        <v>160</v>
      </c>
      <c r="U1399" s="2" t="s">
        <v>26</v>
      </c>
      <c r="V1399" s="2" t="s">
        <v>44</v>
      </c>
      <c r="W1399" s="2" t="s">
        <v>45</v>
      </c>
    </row>
    <row r="1400" spans="1:23" x14ac:dyDescent="0.3">
      <c r="A1400" s="2" t="s">
        <v>1327</v>
      </c>
      <c r="B1400" s="2" t="s">
        <v>22</v>
      </c>
      <c r="C1400" s="2" t="s">
        <v>34</v>
      </c>
      <c r="D1400" s="2" t="s">
        <v>64</v>
      </c>
      <c r="E1400" s="2" t="s">
        <v>36</v>
      </c>
      <c r="F1400" s="3">
        <v>44864</v>
      </c>
      <c r="G1400" s="2" t="s">
        <v>1633</v>
      </c>
      <c r="H1400" s="2" t="s">
        <v>1645</v>
      </c>
      <c r="I1400" s="2">
        <v>2022</v>
      </c>
      <c r="J1400" s="2" t="s">
        <v>1646</v>
      </c>
      <c r="K1400" s="2" t="s">
        <v>1632</v>
      </c>
      <c r="L1400" s="2">
        <v>37</v>
      </c>
      <c r="M1400" s="2">
        <v>25</v>
      </c>
      <c r="N1400" s="2">
        <v>10</v>
      </c>
      <c r="O1400" s="2">
        <v>370</v>
      </c>
      <c r="P1400" s="2">
        <v>15</v>
      </c>
      <c r="Q1400" s="2">
        <v>925</v>
      </c>
      <c r="R1400" s="2" t="s">
        <v>1656</v>
      </c>
      <c r="S1400" s="2" t="s">
        <v>1627</v>
      </c>
      <c r="T1400" s="2">
        <v>956</v>
      </c>
      <c r="U1400" s="2" t="s">
        <v>37</v>
      </c>
      <c r="V1400" s="2" t="s">
        <v>38</v>
      </c>
      <c r="W1400" s="2" t="s">
        <v>28</v>
      </c>
    </row>
    <row r="1401" spans="1:23" x14ac:dyDescent="0.3">
      <c r="A1401" s="2" t="s">
        <v>1328</v>
      </c>
      <c r="B1401" s="2" t="s">
        <v>40</v>
      </c>
      <c r="C1401" s="2" t="s">
        <v>74</v>
      </c>
      <c r="D1401" s="2" t="s">
        <v>32</v>
      </c>
      <c r="E1401" s="2" t="s">
        <v>25</v>
      </c>
      <c r="F1401" s="3">
        <v>44865</v>
      </c>
      <c r="G1401" s="2" t="s">
        <v>1634</v>
      </c>
      <c r="H1401" s="2" t="s">
        <v>1645</v>
      </c>
      <c r="I1401" s="2">
        <v>2022</v>
      </c>
      <c r="J1401" s="2" t="s">
        <v>1646</v>
      </c>
      <c r="K1401" s="2" t="s">
        <v>1626</v>
      </c>
      <c r="L1401" s="2">
        <v>50</v>
      </c>
      <c r="M1401" s="2">
        <v>5</v>
      </c>
      <c r="N1401" s="2">
        <v>3</v>
      </c>
      <c r="O1401" s="2">
        <v>150</v>
      </c>
      <c r="P1401" s="2">
        <v>2</v>
      </c>
      <c r="Q1401" s="2">
        <v>250</v>
      </c>
      <c r="R1401" s="2" t="s">
        <v>1657</v>
      </c>
      <c r="S1401" s="2" t="s">
        <v>1627</v>
      </c>
      <c r="T1401" s="2">
        <v>110</v>
      </c>
      <c r="U1401" s="2" t="s">
        <v>26</v>
      </c>
      <c r="V1401" s="2" t="s">
        <v>27</v>
      </c>
      <c r="W1401" s="2" t="s">
        <v>28</v>
      </c>
    </row>
    <row r="1402" spans="1:23" x14ac:dyDescent="0.3">
      <c r="A1402" s="2" t="s">
        <v>870</v>
      </c>
      <c r="B1402" s="2" t="s">
        <v>30</v>
      </c>
      <c r="C1402" s="2" t="s">
        <v>74</v>
      </c>
      <c r="D1402" s="2" t="s">
        <v>24</v>
      </c>
      <c r="E1402" s="2" t="s">
        <v>48</v>
      </c>
      <c r="F1402" s="3">
        <v>44866</v>
      </c>
      <c r="G1402" s="2" t="s">
        <v>1623</v>
      </c>
      <c r="H1402" s="2" t="s">
        <v>1647</v>
      </c>
      <c r="I1402" s="2">
        <v>2022</v>
      </c>
      <c r="J1402" s="2" t="s">
        <v>1646</v>
      </c>
      <c r="K1402" s="2" t="s">
        <v>1626</v>
      </c>
      <c r="L1402" s="2">
        <v>46</v>
      </c>
      <c r="M1402" s="2">
        <v>5</v>
      </c>
      <c r="N1402" s="2">
        <v>2</v>
      </c>
      <c r="O1402" s="2">
        <v>92</v>
      </c>
      <c r="P1402" s="2">
        <v>3</v>
      </c>
      <c r="Q1402" s="2">
        <v>230</v>
      </c>
      <c r="R1402" s="2" t="s">
        <v>1657</v>
      </c>
      <c r="S1402" s="2" t="s">
        <v>1627</v>
      </c>
      <c r="T1402" s="2">
        <v>842</v>
      </c>
      <c r="U1402" s="2" t="s">
        <v>26</v>
      </c>
      <c r="V1402" s="2" t="s">
        <v>38</v>
      </c>
      <c r="W1402" s="2" t="s">
        <v>28</v>
      </c>
    </row>
    <row r="1403" spans="1:23" x14ac:dyDescent="0.3">
      <c r="A1403" s="2" t="s">
        <v>1329</v>
      </c>
      <c r="B1403" s="2" t="s">
        <v>30</v>
      </c>
      <c r="C1403" s="2" t="s">
        <v>23</v>
      </c>
      <c r="D1403" s="2" t="s">
        <v>24</v>
      </c>
      <c r="E1403" s="2" t="s">
        <v>53</v>
      </c>
      <c r="F1403" s="3">
        <v>44867</v>
      </c>
      <c r="G1403" s="2" t="s">
        <v>1628</v>
      </c>
      <c r="H1403" s="2" t="s">
        <v>1647</v>
      </c>
      <c r="I1403" s="2">
        <v>2022</v>
      </c>
      <c r="J1403" s="2" t="s">
        <v>1646</v>
      </c>
      <c r="K1403" s="2" t="s">
        <v>1626</v>
      </c>
      <c r="L1403" s="2">
        <v>55</v>
      </c>
      <c r="M1403" s="2">
        <v>5</v>
      </c>
      <c r="N1403" s="2">
        <v>2</v>
      </c>
      <c r="O1403" s="2">
        <v>110</v>
      </c>
      <c r="P1403" s="2">
        <v>3</v>
      </c>
      <c r="Q1403" s="2">
        <v>275</v>
      </c>
      <c r="R1403" s="2" t="s">
        <v>1657</v>
      </c>
      <c r="S1403" s="2" t="s">
        <v>1627</v>
      </c>
      <c r="T1403" s="2">
        <v>134</v>
      </c>
      <c r="U1403" s="2" t="s">
        <v>26</v>
      </c>
      <c r="V1403" s="2" t="s">
        <v>66</v>
      </c>
      <c r="W1403" s="2" t="s">
        <v>28</v>
      </c>
    </row>
    <row r="1404" spans="1:23" x14ac:dyDescent="0.3">
      <c r="A1404" s="2" t="s">
        <v>1330</v>
      </c>
      <c r="B1404" s="2" t="s">
        <v>22</v>
      </c>
      <c r="C1404" s="2" t="s">
        <v>50</v>
      </c>
      <c r="D1404" s="2" t="s">
        <v>56</v>
      </c>
      <c r="E1404" s="2" t="s">
        <v>48</v>
      </c>
      <c r="F1404" s="3">
        <v>44868</v>
      </c>
      <c r="G1404" s="2" t="s">
        <v>1629</v>
      </c>
      <c r="H1404" s="2" t="s">
        <v>1647</v>
      </c>
      <c r="I1404" s="2">
        <v>2022</v>
      </c>
      <c r="J1404" s="2" t="s">
        <v>1646</v>
      </c>
      <c r="K1404" s="2" t="s">
        <v>1626</v>
      </c>
      <c r="L1404" s="2">
        <v>17</v>
      </c>
      <c r="M1404" s="2">
        <v>10</v>
      </c>
      <c r="N1404" s="2">
        <v>4</v>
      </c>
      <c r="O1404" s="2">
        <v>68</v>
      </c>
      <c r="P1404" s="2">
        <v>6</v>
      </c>
      <c r="Q1404" s="2">
        <v>170</v>
      </c>
      <c r="R1404" s="2" t="s">
        <v>1656</v>
      </c>
      <c r="S1404" s="2" t="s">
        <v>1627</v>
      </c>
      <c r="T1404" s="2">
        <v>995</v>
      </c>
      <c r="U1404" s="2" t="s">
        <v>37</v>
      </c>
      <c r="V1404" s="2" t="s">
        <v>27</v>
      </c>
      <c r="W1404" s="2" t="s">
        <v>45</v>
      </c>
    </row>
    <row r="1405" spans="1:23" x14ac:dyDescent="0.3">
      <c r="A1405" s="2" t="s">
        <v>1331</v>
      </c>
      <c r="B1405" s="2" t="s">
        <v>61</v>
      </c>
      <c r="C1405" s="2" t="s">
        <v>34</v>
      </c>
      <c r="D1405" s="2" t="s">
        <v>32</v>
      </c>
      <c r="E1405" s="2" t="s">
        <v>25</v>
      </c>
      <c r="F1405" s="3">
        <v>44869</v>
      </c>
      <c r="G1405" s="2" t="s">
        <v>1630</v>
      </c>
      <c r="H1405" s="2" t="s">
        <v>1647</v>
      </c>
      <c r="I1405" s="2">
        <v>2022</v>
      </c>
      <c r="J1405" s="2" t="s">
        <v>1646</v>
      </c>
      <c r="K1405" s="2" t="s">
        <v>1626</v>
      </c>
      <c r="L1405" s="2">
        <v>84</v>
      </c>
      <c r="M1405" s="2">
        <v>5</v>
      </c>
      <c r="N1405" s="2">
        <v>3</v>
      </c>
      <c r="O1405" s="2">
        <v>252</v>
      </c>
      <c r="P1405" s="2">
        <v>2</v>
      </c>
      <c r="Q1405" s="2">
        <v>420</v>
      </c>
      <c r="R1405" s="2" t="s">
        <v>1657</v>
      </c>
      <c r="S1405" s="2" t="s">
        <v>1627</v>
      </c>
      <c r="T1405" s="2">
        <v>623</v>
      </c>
      <c r="U1405" s="2" t="s">
        <v>26</v>
      </c>
      <c r="V1405" s="2" t="s">
        <v>66</v>
      </c>
      <c r="W1405" s="2" t="s">
        <v>28</v>
      </c>
    </row>
    <row r="1406" spans="1:23" x14ac:dyDescent="0.3">
      <c r="A1406" s="2" t="s">
        <v>1332</v>
      </c>
      <c r="B1406" s="2" t="s">
        <v>61</v>
      </c>
      <c r="C1406" s="2" t="s">
        <v>74</v>
      </c>
      <c r="D1406" s="2" t="s">
        <v>32</v>
      </c>
      <c r="E1406" s="2" t="s">
        <v>48</v>
      </c>
      <c r="F1406" s="3">
        <v>44870</v>
      </c>
      <c r="G1406" s="2" t="s">
        <v>1631</v>
      </c>
      <c r="H1406" s="2" t="s">
        <v>1647</v>
      </c>
      <c r="I1406" s="2">
        <v>2022</v>
      </c>
      <c r="J1406" s="2" t="s">
        <v>1646</v>
      </c>
      <c r="K1406" s="2" t="s">
        <v>1632</v>
      </c>
      <c r="L1406" s="2">
        <v>31</v>
      </c>
      <c r="M1406" s="2">
        <v>5</v>
      </c>
      <c r="N1406" s="2">
        <v>3</v>
      </c>
      <c r="O1406" s="2">
        <v>93</v>
      </c>
      <c r="P1406" s="2">
        <v>2</v>
      </c>
      <c r="Q1406" s="2">
        <v>155</v>
      </c>
      <c r="R1406" s="2" t="s">
        <v>1656</v>
      </c>
      <c r="S1406" s="2" t="s">
        <v>1627</v>
      </c>
      <c r="T1406" s="2">
        <v>307</v>
      </c>
      <c r="U1406" s="2" t="s">
        <v>37</v>
      </c>
      <c r="V1406" s="2" t="s">
        <v>66</v>
      </c>
      <c r="W1406" s="2" t="s">
        <v>28</v>
      </c>
    </row>
    <row r="1407" spans="1:23" x14ac:dyDescent="0.3">
      <c r="A1407" s="2" t="s">
        <v>1333</v>
      </c>
      <c r="B1407" s="2" t="s">
        <v>61</v>
      </c>
      <c r="C1407" s="2" t="s">
        <v>68</v>
      </c>
      <c r="D1407" s="2" t="s">
        <v>42</v>
      </c>
      <c r="E1407" s="2" t="s">
        <v>53</v>
      </c>
      <c r="F1407" s="3">
        <v>44871</v>
      </c>
      <c r="G1407" s="2" t="s">
        <v>1633</v>
      </c>
      <c r="H1407" s="2" t="s">
        <v>1647</v>
      </c>
      <c r="I1407" s="2">
        <v>2022</v>
      </c>
      <c r="J1407" s="2" t="s">
        <v>1646</v>
      </c>
      <c r="K1407" s="2" t="s">
        <v>1632</v>
      </c>
      <c r="L1407" s="2">
        <v>98</v>
      </c>
      <c r="M1407" s="2">
        <v>15</v>
      </c>
      <c r="N1407" s="2">
        <v>5</v>
      </c>
      <c r="O1407" s="2">
        <v>490</v>
      </c>
      <c r="P1407" s="2">
        <v>10</v>
      </c>
      <c r="Q1407" s="2">
        <v>1470</v>
      </c>
      <c r="R1407" s="2" t="s">
        <v>1657</v>
      </c>
      <c r="S1407" s="2" t="s">
        <v>1627</v>
      </c>
      <c r="T1407" s="2">
        <v>296</v>
      </c>
      <c r="U1407" s="2" t="s">
        <v>26</v>
      </c>
      <c r="V1407" s="2" t="s">
        <v>66</v>
      </c>
      <c r="W1407" s="2" t="s">
        <v>59</v>
      </c>
    </row>
    <row r="1408" spans="1:23" x14ac:dyDescent="0.3">
      <c r="A1408" s="2" t="s">
        <v>1121</v>
      </c>
      <c r="B1408" s="2" t="s">
        <v>22</v>
      </c>
      <c r="C1408" s="2" t="s">
        <v>41</v>
      </c>
      <c r="D1408" s="2" t="s">
        <v>47</v>
      </c>
      <c r="E1408" s="2" t="s">
        <v>53</v>
      </c>
      <c r="F1408" s="3">
        <v>44872</v>
      </c>
      <c r="G1408" s="2" t="s">
        <v>1634</v>
      </c>
      <c r="H1408" s="2" t="s">
        <v>1647</v>
      </c>
      <c r="I1408" s="2">
        <v>2022</v>
      </c>
      <c r="J1408" s="2" t="s">
        <v>1646</v>
      </c>
      <c r="K1408" s="2" t="s">
        <v>1626</v>
      </c>
      <c r="L1408" s="2">
        <v>87</v>
      </c>
      <c r="M1408" s="2">
        <v>40</v>
      </c>
      <c r="N1408" s="2">
        <v>7</v>
      </c>
      <c r="O1408" s="2">
        <v>609</v>
      </c>
      <c r="P1408" s="2">
        <v>33</v>
      </c>
      <c r="Q1408" s="2">
        <v>3480</v>
      </c>
      <c r="R1408" s="2" t="s">
        <v>1657</v>
      </c>
      <c r="S1408" s="2" t="s">
        <v>1627</v>
      </c>
      <c r="T1408" s="2">
        <v>577</v>
      </c>
      <c r="U1408" s="2" t="s">
        <v>37</v>
      </c>
      <c r="V1408" s="2" t="s">
        <v>38</v>
      </c>
      <c r="W1408" s="2" t="s">
        <v>59</v>
      </c>
    </row>
    <row r="1409" spans="1:23" x14ac:dyDescent="0.3">
      <c r="A1409" s="2" t="s">
        <v>1334</v>
      </c>
      <c r="B1409" s="2" t="s">
        <v>22</v>
      </c>
      <c r="C1409" s="2" t="s">
        <v>74</v>
      </c>
      <c r="D1409" s="2" t="s">
        <v>35</v>
      </c>
      <c r="E1409" s="2" t="s">
        <v>57</v>
      </c>
      <c r="F1409" s="3">
        <v>44873</v>
      </c>
      <c r="G1409" s="2" t="s">
        <v>1623</v>
      </c>
      <c r="H1409" s="2" t="s">
        <v>1647</v>
      </c>
      <c r="I1409" s="2">
        <v>2022</v>
      </c>
      <c r="J1409" s="2" t="s">
        <v>1646</v>
      </c>
      <c r="K1409" s="2" t="s">
        <v>1626</v>
      </c>
      <c r="L1409" s="2">
        <v>12</v>
      </c>
      <c r="M1409" s="2">
        <v>5</v>
      </c>
      <c r="N1409" s="2">
        <v>2</v>
      </c>
      <c r="O1409" s="2">
        <v>24</v>
      </c>
      <c r="P1409" s="2">
        <v>3</v>
      </c>
      <c r="Q1409" s="2">
        <v>60</v>
      </c>
      <c r="R1409" s="2" t="s">
        <v>1657</v>
      </c>
      <c r="S1409" s="2" t="s">
        <v>1627</v>
      </c>
      <c r="T1409" s="2">
        <v>537</v>
      </c>
      <c r="U1409" s="2" t="s">
        <v>37</v>
      </c>
      <c r="V1409" s="2" t="s">
        <v>27</v>
      </c>
      <c r="W1409" s="2" t="s">
        <v>28</v>
      </c>
    </row>
    <row r="1410" spans="1:23" x14ac:dyDescent="0.3">
      <c r="A1410" s="2" t="s">
        <v>348</v>
      </c>
      <c r="B1410" s="2" t="s">
        <v>30</v>
      </c>
      <c r="C1410" s="2" t="s">
        <v>70</v>
      </c>
      <c r="D1410" s="2" t="s">
        <v>47</v>
      </c>
      <c r="E1410" s="2" t="s">
        <v>57</v>
      </c>
      <c r="F1410" s="3">
        <v>44874</v>
      </c>
      <c r="G1410" s="2" t="s">
        <v>1628</v>
      </c>
      <c r="H1410" s="2" t="s">
        <v>1647</v>
      </c>
      <c r="I1410" s="2">
        <v>2022</v>
      </c>
      <c r="J1410" s="2" t="s">
        <v>1646</v>
      </c>
      <c r="K1410" s="2" t="s">
        <v>1626</v>
      </c>
      <c r="L1410" s="2">
        <v>98</v>
      </c>
      <c r="M1410" s="2">
        <v>40</v>
      </c>
      <c r="N1410" s="2">
        <v>7</v>
      </c>
      <c r="O1410" s="2">
        <v>686</v>
      </c>
      <c r="P1410" s="2">
        <v>33</v>
      </c>
      <c r="Q1410" s="2">
        <v>3920</v>
      </c>
      <c r="R1410" s="2" t="s">
        <v>1656</v>
      </c>
      <c r="S1410" s="2" t="s">
        <v>1627</v>
      </c>
      <c r="T1410" s="2">
        <v>411</v>
      </c>
      <c r="U1410" s="2" t="s">
        <v>26</v>
      </c>
      <c r="V1410" s="2" t="s">
        <v>44</v>
      </c>
      <c r="W1410" s="2" t="s">
        <v>45</v>
      </c>
    </row>
    <row r="1411" spans="1:23" x14ac:dyDescent="0.3">
      <c r="A1411" s="2" t="s">
        <v>1335</v>
      </c>
      <c r="B1411" s="2" t="s">
        <v>30</v>
      </c>
      <c r="C1411" s="2" t="s">
        <v>74</v>
      </c>
      <c r="D1411" s="2" t="s">
        <v>24</v>
      </c>
      <c r="E1411" s="2" t="s">
        <v>57</v>
      </c>
      <c r="F1411" s="3">
        <v>44875</v>
      </c>
      <c r="G1411" s="2" t="s">
        <v>1629</v>
      </c>
      <c r="H1411" s="2" t="s">
        <v>1647</v>
      </c>
      <c r="I1411" s="2">
        <v>2022</v>
      </c>
      <c r="J1411" s="2" t="s">
        <v>1646</v>
      </c>
      <c r="K1411" s="2" t="s">
        <v>1626</v>
      </c>
      <c r="L1411" s="2">
        <v>47</v>
      </c>
      <c r="M1411" s="2">
        <v>5</v>
      </c>
      <c r="N1411" s="2">
        <v>2</v>
      </c>
      <c r="O1411" s="2">
        <v>94</v>
      </c>
      <c r="P1411" s="2">
        <v>3</v>
      </c>
      <c r="Q1411" s="2">
        <v>235</v>
      </c>
      <c r="R1411" s="2" t="s">
        <v>1657</v>
      </c>
      <c r="S1411" s="2" t="s">
        <v>1627</v>
      </c>
      <c r="T1411" s="2">
        <v>642</v>
      </c>
      <c r="U1411" s="2" t="s">
        <v>26</v>
      </c>
      <c r="V1411" s="2" t="s">
        <v>44</v>
      </c>
      <c r="W1411" s="2" t="s">
        <v>28</v>
      </c>
    </row>
    <row r="1412" spans="1:23" x14ac:dyDescent="0.3">
      <c r="A1412" s="2" t="s">
        <v>1336</v>
      </c>
      <c r="B1412" s="2" t="s">
        <v>40</v>
      </c>
      <c r="C1412" s="2" t="s">
        <v>74</v>
      </c>
      <c r="D1412" s="2" t="s">
        <v>42</v>
      </c>
      <c r="E1412" s="2" t="s">
        <v>25</v>
      </c>
      <c r="F1412" s="3">
        <v>44876</v>
      </c>
      <c r="G1412" s="2" t="s">
        <v>1630</v>
      </c>
      <c r="H1412" s="2" t="s">
        <v>1647</v>
      </c>
      <c r="I1412" s="2">
        <v>2022</v>
      </c>
      <c r="J1412" s="2" t="s">
        <v>1646</v>
      </c>
      <c r="K1412" s="2" t="s">
        <v>1626</v>
      </c>
      <c r="L1412" s="2">
        <v>82</v>
      </c>
      <c r="M1412" s="2">
        <v>15</v>
      </c>
      <c r="N1412" s="2">
        <v>5</v>
      </c>
      <c r="O1412" s="2">
        <v>410</v>
      </c>
      <c r="P1412" s="2">
        <v>10</v>
      </c>
      <c r="Q1412" s="2">
        <v>1230</v>
      </c>
      <c r="R1412" s="2" t="s">
        <v>1657</v>
      </c>
      <c r="S1412" s="2" t="s">
        <v>1627</v>
      </c>
      <c r="T1412" s="2">
        <v>708</v>
      </c>
      <c r="U1412" s="2" t="s">
        <v>37</v>
      </c>
      <c r="V1412" s="2" t="s">
        <v>38</v>
      </c>
      <c r="W1412" s="2" t="s">
        <v>28</v>
      </c>
    </row>
    <row r="1413" spans="1:23" x14ac:dyDescent="0.3">
      <c r="A1413" s="2" t="s">
        <v>1337</v>
      </c>
      <c r="B1413" s="2" t="s">
        <v>22</v>
      </c>
      <c r="C1413" s="2" t="s">
        <v>41</v>
      </c>
      <c r="D1413" s="2" t="s">
        <v>24</v>
      </c>
      <c r="E1413" s="2" t="s">
        <v>53</v>
      </c>
      <c r="F1413" s="3">
        <v>44877</v>
      </c>
      <c r="G1413" s="2" t="s">
        <v>1631</v>
      </c>
      <c r="H1413" s="2" t="s">
        <v>1647</v>
      </c>
      <c r="I1413" s="2">
        <v>2022</v>
      </c>
      <c r="J1413" s="2" t="s">
        <v>1646</v>
      </c>
      <c r="K1413" s="2" t="s">
        <v>1632</v>
      </c>
      <c r="L1413" s="2">
        <v>80</v>
      </c>
      <c r="M1413" s="2">
        <v>5</v>
      </c>
      <c r="N1413" s="2">
        <v>2</v>
      </c>
      <c r="O1413" s="2">
        <v>160</v>
      </c>
      <c r="P1413" s="2">
        <v>3</v>
      </c>
      <c r="Q1413" s="2">
        <v>400</v>
      </c>
      <c r="R1413" s="2" t="s">
        <v>1656</v>
      </c>
      <c r="S1413" s="2" t="s">
        <v>1627</v>
      </c>
      <c r="T1413" s="2">
        <v>111</v>
      </c>
      <c r="U1413" s="2" t="s">
        <v>37</v>
      </c>
      <c r="V1413" s="2" t="s">
        <v>38</v>
      </c>
      <c r="W1413" s="2" t="s">
        <v>28</v>
      </c>
    </row>
    <row r="1414" spans="1:23" x14ac:dyDescent="0.3">
      <c r="A1414" s="2" t="s">
        <v>1338</v>
      </c>
      <c r="B1414" s="2" t="s">
        <v>61</v>
      </c>
      <c r="C1414" s="2" t="s">
        <v>31</v>
      </c>
      <c r="D1414" s="2" t="s">
        <v>56</v>
      </c>
      <c r="E1414" s="2" t="s">
        <v>43</v>
      </c>
      <c r="F1414" s="3">
        <v>44878</v>
      </c>
      <c r="G1414" s="2" t="s">
        <v>1633</v>
      </c>
      <c r="H1414" s="2" t="s">
        <v>1647</v>
      </c>
      <c r="I1414" s="2">
        <v>2022</v>
      </c>
      <c r="J1414" s="2" t="s">
        <v>1646</v>
      </c>
      <c r="K1414" s="2" t="s">
        <v>1632</v>
      </c>
      <c r="L1414" s="2">
        <v>77</v>
      </c>
      <c r="M1414" s="2">
        <v>10</v>
      </c>
      <c r="N1414" s="2">
        <v>4</v>
      </c>
      <c r="O1414" s="2">
        <v>308</v>
      </c>
      <c r="P1414" s="2">
        <v>6</v>
      </c>
      <c r="Q1414" s="2">
        <v>770</v>
      </c>
      <c r="R1414" s="2" t="s">
        <v>1657</v>
      </c>
      <c r="S1414" s="2" t="s">
        <v>1627</v>
      </c>
      <c r="T1414" s="2">
        <v>421</v>
      </c>
      <c r="U1414" s="2" t="s">
        <v>26</v>
      </c>
      <c r="V1414" s="2" t="s">
        <v>27</v>
      </c>
      <c r="W1414" s="2" t="s">
        <v>28</v>
      </c>
    </row>
    <row r="1415" spans="1:23" x14ac:dyDescent="0.3">
      <c r="A1415" s="2" t="s">
        <v>1339</v>
      </c>
      <c r="B1415" s="2" t="s">
        <v>40</v>
      </c>
      <c r="C1415" s="2" t="s">
        <v>68</v>
      </c>
      <c r="D1415" s="2" t="s">
        <v>42</v>
      </c>
      <c r="E1415" s="2" t="s">
        <v>57</v>
      </c>
      <c r="F1415" s="3">
        <v>44879</v>
      </c>
      <c r="G1415" s="2" t="s">
        <v>1634</v>
      </c>
      <c r="H1415" s="2" t="s">
        <v>1647</v>
      </c>
      <c r="I1415" s="2">
        <v>2022</v>
      </c>
      <c r="J1415" s="2" t="s">
        <v>1646</v>
      </c>
      <c r="K1415" s="2" t="s">
        <v>1626</v>
      </c>
      <c r="L1415" s="2">
        <v>36</v>
      </c>
      <c r="M1415" s="2">
        <v>15</v>
      </c>
      <c r="N1415" s="2">
        <v>5</v>
      </c>
      <c r="O1415" s="2">
        <v>180</v>
      </c>
      <c r="P1415" s="2">
        <v>10</v>
      </c>
      <c r="Q1415" s="2">
        <v>540</v>
      </c>
      <c r="R1415" s="2" t="s">
        <v>1656</v>
      </c>
      <c r="S1415" s="2" t="s">
        <v>1627</v>
      </c>
      <c r="T1415" s="2">
        <v>872</v>
      </c>
      <c r="U1415" s="2" t="s">
        <v>37</v>
      </c>
      <c r="V1415" s="2" t="s">
        <v>38</v>
      </c>
      <c r="W1415" s="2" t="s">
        <v>59</v>
      </c>
    </row>
    <row r="1416" spans="1:23" x14ac:dyDescent="0.3">
      <c r="A1416" s="2" t="s">
        <v>1340</v>
      </c>
      <c r="B1416" s="2" t="s">
        <v>22</v>
      </c>
      <c r="C1416" s="2" t="s">
        <v>74</v>
      </c>
      <c r="D1416" s="2" t="s">
        <v>47</v>
      </c>
      <c r="E1416" s="2" t="s">
        <v>43</v>
      </c>
      <c r="F1416" s="3">
        <v>44880</v>
      </c>
      <c r="G1416" s="2" t="s">
        <v>1623</v>
      </c>
      <c r="H1416" s="2" t="s">
        <v>1647</v>
      </c>
      <c r="I1416" s="2">
        <v>2022</v>
      </c>
      <c r="J1416" s="2" t="s">
        <v>1646</v>
      </c>
      <c r="K1416" s="2" t="s">
        <v>1626</v>
      </c>
      <c r="L1416" s="2">
        <v>77</v>
      </c>
      <c r="M1416" s="2">
        <v>40</v>
      </c>
      <c r="N1416" s="2">
        <v>7</v>
      </c>
      <c r="O1416" s="2">
        <v>539</v>
      </c>
      <c r="P1416" s="2">
        <v>33</v>
      </c>
      <c r="Q1416" s="2">
        <v>3080</v>
      </c>
      <c r="R1416" s="2" t="s">
        <v>1656</v>
      </c>
      <c r="S1416" s="2" t="s">
        <v>1627</v>
      </c>
      <c r="T1416" s="2">
        <v>896</v>
      </c>
      <c r="U1416" s="2" t="s">
        <v>37</v>
      </c>
      <c r="V1416" s="2" t="s">
        <v>66</v>
      </c>
      <c r="W1416" s="2" t="s">
        <v>28</v>
      </c>
    </row>
    <row r="1417" spans="1:23" x14ac:dyDescent="0.3">
      <c r="A1417" s="2" t="s">
        <v>1341</v>
      </c>
      <c r="B1417" s="2" t="s">
        <v>30</v>
      </c>
      <c r="C1417" s="2" t="s">
        <v>41</v>
      </c>
      <c r="D1417" s="2" t="s">
        <v>24</v>
      </c>
      <c r="E1417" s="2" t="s">
        <v>57</v>
      </c>
      <c r="F1417" s="3">
        <v>44881</v>
      </c>
      <c r="G1417" s="2" t="s">
        <v>1628</v>
      </c>
      <c r="H1417" s="2" t="s">
        <v>1647</v>
      </c>
      <c r="I1417" s="2">
        <v>2022</v>
      </c>
      <c r="J1417" s="2" t="s">
        <v>1646</v>
      </c>
      <c r="K1417" s="2" t="s">
        <v>1626</v>
      </c>
      <c r="L1417" s="2">
        <v>11</v>
      </c>
      <c r="M1417" s="2">
        <v>5</v>
      </c>
      <c r="N1417" s="2">
        <v>2</v>
      </c>
      <c r="O1417" s="2">
        <v>22</v>
      </c>
      <c r="P1417" s="2">
        <v>3</v>
      </c>
      <c r="Q1417" s="2">
        <v>55</v>
      </c>
      <c r="R1417" s="2" t="s">
        <v>1657</v>
      </c>
      <c r="S1417" s="2" t="s">
        <v>1627</v>
      </c>
      <c r="T1417" s="2">
        <v>732</v>
      </c>
      <c r="U1417" s="2" t="s">
        <v>37</v>
      </c>
      <c r="V1417" s="2" t="s">
        <v>38</v>
      </c>
      <c r="W1417" s="2" t="s">
        <v>28</v>
      </c>
    </row>
    <row r="1418" spans="1:23" x14ac:dyDescent="0.3">
      <c r="A1418" s="2" t="s">
        <v>875</v>
      </c>
      <c r="B1418" s="2" t="s">
        <v>40</v>
      </c>
      <c r="C1418" s="2" t="s">
        <v>52</v>
      </c>
      <c r="D1418" s="2" t="s">
        <v>56</v>
      </c>
      <c r="E1418" s="2" t="s">
        <v>48</v>
      </c>
      <c r="F1418" s="3">
        <v>44882</v>
      </c>
      <c r="G1418" s="2" t="s">
        <v>1629</v>
      </c>
      <c r="H1418" s="2" t="s">
        <v>1647</v>
      </c>
      <c r="I1418" s="2">
        <v>2022</v>
      </c>
      <c r="J1418" s="2" t="s">
        <v>1646</v>
      </c>
      <c r="K1418" s="2" t="s">
        <v>1626</v>
      </c>
      <c r="L1418" s="2">
        <v>19</v>
      </c>
      <c r="M1418" s="2">
        <v>10</v>
      </c>
      <c r="N1418" s="2">
        <v>4</v>
      </c>
      <c r="O1418" s="2">
        <v>76</v>
      </c>
      <c r="P1418" s="2">
        <v>6</v>
      </c>
      <c r="Q1418" s="2">
        <v>190</v>
      </c>
      <c r="R1418" s="2" t="s">
        <v>1656</v>
      </c>
      <c r="S1418" s="2" t="s">
        <v>1627</v>
      </c>
      <c r="T1418" s="2">
        <v>890</v>
      </c>
      <c r="U1418" s="2" t="s">
        <v>26</v>
      </c>
      <c r="V1418" s="2" t="s">
        <v>38</v>
      </c>
      <c r="W1418" s="2" t="s">
        <v>45</v>
      </c>
    </row>
    <row r="1419" spans="1:23" x14ac:dyDescent="0.3">
      <c r="A1419" s="2" t="s">
        <v>1342</v>
      </c>
      <c r="B1419" s="2" t="s">
        <v>22</v>
      </c>
      <c r="C1419" s="2" t="s">
        <v>34</v>
      </c>
      <c r="D1419" s="2" t="s">
        <v>64</v>
      </c>
      <c r="E1419" s="2" t="s">
        <v>57</v>
      </c>
      <c r="F1419" s="3">
        <v>44883</v>
      </c>
      <c r="G1419" s="2" t="s">
        <v>1630</v>
      </c>
      <c r="H1419" s="2" t="s">
        <v>1647</v>
      </c>
      <c r="I1419" s="2">
        <v>2022</v>
      </c>
      <c r="J1419" s="2" t="s">
        <v>1646</v>
      </c>
      <c r="K1419" s="2" t="s">
        <v>1626</v>
      </c>
      <c r="L1419" s="2">
        <v>68</v>
      </c>
      <c r="M1419" s="2">
        <v>25</v>
      </c>
      <c r="N1419" s="2">
        <v>10</v>
      </c>
      <c r="O1419" s="2">
        <v>680</v>
      </c>
      <c r="P1419" s="2">
        <v>15</v>
      </c>
      <c r="Q1419" s="2">
        <v>1700</v>
      </c>
      <c r="R1419" s="2" t="s">
        <v>1656</v>
      </c>
      <c r="S1419" s="2" t="s">
        <v>1627</v>
      </c>
      <c r="T1419" s="2">
        <v>800</v>
      </c>
      <c r="U1419" s="2" t="s">
        <v>26</v>
      </c>
      <c r="V1419" s="2" t="s">
        <v>27</v>
      </c>
      <c r="W1419" s="2" t="s">
        <v>59</v>
      </c>
    </row>
    <row r="1420" spans="1:23" x14ac:dyDescent="0.3">
      <c r="A1420" s="2" t="s">
        <v>874</v>
      </c>
      <c r="B1420" s="2" t="s">
        <v>30</v>
      </c>
      <c r="C1420" s="2" t="s">
        <v>74</v>
      </c>
      <c r="D1420" s="2" t="s">
        <v>64</v>
      </c>
      <c r="E1420" s="2" t="s">
        <v>53</v>
      </c>
      <c r="F1420" s="3">
        <v>44884</v>
      </c>
      <c r="G1420" s="2" t="s">
        <v>1631</v>
      </c>
      <c r="H1420" s="2" t="s">
        <v>1647</v>
      </c>
      <c r="I1420" s="2">
        <v>2022</v>
      </c>
      <c r="J1420" s="2" t="s">
        <v>1646</v>
      </c>
      <c r="K1420" s="2" t="s">
        <v>1632</v>
      </c>
      <c r="L1420" s="2">
        <v>74</v>
      </c>
      <c r="M1420" s="2">
        <v>25</v>
      </c>
      <c r="N1420" s="2">
        <v>10</v>
      </c>
      <c r="O1420" s="2">
        <v>740</v>
      </c>
      <c r="P1420" s="2">
        <v>15</v>
      </c>
      <c r="Q1420" s="2">
        <v>1850</v>
      </c>
      <c r="R1420" s="2" t="s">
        <v>1656</v>
      </c>
      <c r="S1420" s="2" t="s">
        <v>1627</v>
      </c>
      <c r="T1420" s="2">
        <v>922</v>
      </c>
      <c r="U1420" s="2" t="s">
        <v>37</v>
      </c>
      <c r="V1420" s="2" t="s">
        <v>38</v>
      </c>
      <c r="W1420" s="2" t="s">
        <v>59</v>
      </c>
    </row>
    <row r="1421" spans="1:23" x14ac:dyDescent="0.3">
      <c r="A1421" s="2" t="s">
        <v>1326</v>
      </c>
      <c r="B1421" s="2" t="s">
        <v>30</v>
      </c>
      <c r="C1421" s="2" t="s">
        <v>50</v>
      </c>
      <c r="D1421" s="2" t="s">
        <v>24</v>
      </c>
      <c r="E1421" s="2" t="s">
        <v>48</v>
      </c>
      <c r="F1421" s="3">
        <v>44885</v>
      </c>
      <c r="G1421" s="2" t="s">
        <v>1633</v>
      </c>
      <c r="H1421" s="2" t="s">
        <v>1647</v>
      </c>
      <c r="I1421" s="2">
        <v>2022</v>
      </c>
      <c r="J1421" s="2" t="s">
        <v>1646</v>
      </c>
      <c r="K1421" s="2" t="s">
        <v>1632</v>
      </c>
      <c r="L1421" s="2">
        <v>11</v>
      </c>
      <c r="M1421" s="2">
        <v>5</v>
      </c>
      <c r="N1421" s="2">
        <v>2</v>
      </c>
      <c r="O1421" s="2">
        <v>22</v>
      </c>
      <c r="P1421" s="2">
        <v>3</v>
      </c>
      <c r="Q1421" s="2">
        <v>55</v>
      </c>
      <c r="R1421" s="2" t="s">
        <v>1657</v>
      </c>
      <c r="S1421" s="2" t="s">
        <v>1627</v>
      </c>
      <c r="T1421" s="2">
        <v>645</v>
      </c>
      <c r="U1421" s="2" t="s">
        <v>26</v>
      </c>
      <c r="V1421" s="2" t="s">
        <v>27</v>
      </c>
      <c r="W1421" s="2" t="s">
        <v>28</v>
      </c>
    </row>
    <row r="1422" spans="1:23" x14ac:dyDescent="0.3">
      <c r="A1422" s="2" t="s">
        <v>1343</v>
      </c>
      <c r="B1422" s="2" t="s">
        <v>40</v>
      </c>
      <c r="C1422" s="2" t="s">
        <v>74</v>
      </c>
      <c r="D1422" s="2" t="s">
        <v>24</v>
      </c>
      <c r="E1422" s="2" t="s">
        <v>53</v>
      </c>
      <c r="F1422" s="3">
        <v>44886</v>
      </c>
      <c r="G1422" s="2" t="s">
        <v>1634</v>
      </c>
      <c r="H1422" s="2" t="s">
        <v>1647</v>
      </c>
      <c r="I1422" s="2">
        <v>2022</v>
      </c>
      <c r="J1422" s="2" t="s">
        <v>1646</v>
      </c>
      <c r="K1422" s="2" t="s">
        <v>1626</v>
      </c>
      <c r="L1422" s="2">
        <v>96</v>
      </c>
      <c r="M1422" s="2">
        <v>5</v>
      </c>
      <c r="N1422" s="2">
        <v>2</v>
      </c>
      <c r="O1422" s="2">
        <v>192</v>
      </c>
      <c r="P1422" s="2">
        <v>3</v>
      </c>
      <c r="Q1422" s="2">
        <v>480</v>
      </c>
      <c r="R1422" s="2" t="s">
        <v>1656</v>
      </c>
      <c r="S1422" s="2" t="s">
        <v>1627</v>
      </c>
      <c r="T1422" s="2">
        <v>605</v>
      </c>
      <c r="U1422" s="2" t="s">
        <v>26</v>
      </c>
      <c r="V1422" s="2" t="s">
        <v>66</v>
      </c>
      <c r="W1422" s="2" t="s">
        <v>28</v>
      </c>
    </row>
    <row r="1423" spans="1:23" x14ac:dyDescent="0.3">
      <c r="A1423" s="2" t="s">
        <v>1344</v>
      </c>
      <c r="B1423" s="2" t="s">
        <v>22</v>
      </c>
      <c r="C1423" s="2" t="s">
        <v>74</v>
      </c>
      <c r="D1423" s="2" t="s">
        <v>47</v>
      </c>
      <c r="E1423" s="2" t="s">
        <v>36</v>
      </c>
      <c r="F1423" s="3">
        <v>44887</v>
      </c>
      <c r="G1423" s="2" t="s">
        <v>1623</v>
      </c>
      <c r="H1423" s="2" t="s">
        <v>1647</v>
      </c>
      <c r="I1423" s="2">
        <v>2022</v>
      </c>
      <c r="J1423" s="2" t="s">
        <v>1646</v>
      </c>
      <c r="K1423" s="2" t="s">
        <v>1626</v>
      </c>
      <c r="L1423" s="2">
        <v>14</v>
      </c>
      <c r="M1423" s="2">
        <v>40</v>
      </c>
      <c r="N1423" s="2">
        <v>7</v>
      </c>
      <c r="O1423" s="2">
        <v>98</v>
      </c>
      <c r="P1423" s="2">
        <v>33</v>
      </c>
      <c r="Q1423" s="2">
        <v>560</v>
      </c>
      <c r="R1423" s="2" t="s">
        <v>1657</v>
      </c>
      <c r="S1423" s="2" t="s">
        <v>1627</v>
      </c>
      <c r="T1423" s="2">
        <v>950</v>
      </c>
      <c r="U1423" s="2" t="s">
        <v>26</v>
      </c>
      <c r="V1423" s="2" t="s">
        <v>66</v>
      </c>
      <c r="W1423" s="2" t="s">
        <v>28</v>
      </c>
    </row>
    <row r="1424" spans="1:23" x14ac:dyDescent="0.3">
      <c r="A1424" s="2" t="s">
        <v>1345</v>
      </c>
      <c r="B1424" s="2" t="s">
        <v>61</v>
      </c>
      <c r="C1424" s="2" t="s">
        <v>74</v>
      </c>
      <c r="D1424" s="2" t="s">
        <v>42</v>
      </c>
      <c r="E1424" s="2" t="s">
        <v>53</v>
      </c>
      <c r="F1424" s="3">
        <v>44888</v>
      </c>
      <c r="G1424" s="2" t="s">
        <v>1628</v>
      </c>
      <c r="H1424" s="2" t="s">
        <v>1647</v>
      </c>
      <c r="I1424" s="2">
        <v>2022</v>
      </c>
      <c r="J1424" s="2" t="s">
        <v>1646</v>
      </c>
      <c r="K1424" s="2" t="s">
        <v>1626</v>
      </c>
      <c r="L1424" s="2">
        <v>19</v>
      </c>
      <c r="M1424" s="2">
        <v>15</v>
      </c>
      <c r="N1424" s="2">
        <v>5</v>
      </c>
      <c r="O1424" s="2">
        <v>95</v>
      </c>
      <c r="P1424" s="2">
        <v>10</v>
      </c>
      <c r="Q1424" s="2">
        <v>285</v>
      </c>
      <c r="R1424" s="2" t="s">
        <v>1657</v>
      </c>
      <c r="S1424" s="2" t="s">
        <v>1627</v>
      </c>
      <c r="T1424" s="2">
        <v>839</v>
      </c>
      <c r="U1424" s="2" t="s">
        <v>37</v>
      </c>
      <c r="V1424" s="2" t="s">
        <v>27</v>
      </c>
      <c r="W1424" s="2" t="s">
        <v>45</v>
      </c>
    </row>
    <row r="1425" spans="1:23" x14ac:dyDescent="0.3">
      <c r="A1425" s="2" t="s">
        <v>1346</v>
      </c>
      <c r="B1425" s="2" t="s">
        <v>30</v>
      </c>
      <c r="C1425" s="2" t="s">
        <v>74</v>
      </c>
      <c r="D1425" s="2" t="s">
        <v>64</v>
      </c>
      <c r="E1425" s="2" t="s">
        <v>48</v>
      </c>
      <c r="F1425" s="3">
        <v>44889</v>
      </c>
      <c r="G1425" s="2" t="s">
        <v>1629</v>
      </c>
      <c r="H1425" s="2" t="s">
        <v>1647</v>
      </c>
      <c r="I1425" s="2">
        <v>2022</v>
      </c>
      <c r="J1425" s="2" t="s">
        <v>1646</v>
      </c>
      <c r="K1425" s="2" t="s">
        <v>1626</v>
      </c>
      <c r="L1425" s="2">
        <v>81</v>
      </c>
      <c r="M1425" s="2">
        <v>25</v>
      </c>
      <c r="N1425" s="2">
        <v>10</v>
      </c>
      <c r="O1425" s="2">
        <v>810</v>
      </c>
      <c r="P1425" s="2">
        <v>15</v>
      </c>
      <c r="Q1425" s="2">
        <v>2025</v>
      </c>
      <c r="R1425" s="2" t="s">
        <v>1656</v>
      </c>
      <c r="S1425" s="2" t="s">
        <v>1627</v>
      </c>
      <c r="T1425" s="2">
        <v>828</v>
      </c>
      <c r="U1425" s="2" t="s">
        <v>26</v>
      </c>
      <c r="V1425" s="2" t="s">
        <v>66</v>
      </c>
      <c r="W1425" s="2" t="s">
        <v>59</v>
      </c>
    </row>
    <row r="1426" spans="1:23" x14ac:dyDescent="0.3">
      <c r="A1426" s="2" t="s">
        <v>1347</v>
      </c>
      <c r="B1426" s="2" t="s">
        <v>22</v>
      </c>
      <c r="C1426" s="2" t="s">
        <v>50</v>
      </c>
      <c r="D1426" s="2" t="s">
        <v>56</v>
      </c>
      <c r="E1426" s="2" t="s">
        <v>36</v>
      </c>
      <c r="F1426" s="3">
        <v>44890</v>
      </c>
      <c r="G1426" s="2" t="s">
        <v>1630</v>
      </c>
      <c r="H1426" s="2" t="s">
        <v>1647</v>
      </c>
      <c r="I1426" s="2">
        <v>2022</v>
      </c>
      <c r="J1426" s="2" t="s">
        <v>1646</v>
      </c>
      <c r="K1426" s="2" t="s">
        <v>1626</v>
      </c>
      <c r="L1426" s="2">
        <v>98</v>
      </c>
      <c r="M1426" s="2">
        <v>10</v>
      </c>
      <c r="N1426" s="2">
        <v>4</v>
      </c>
      <c r="O1426" s="2">
        <v>392</v>
      </c>
      <c r="P1426" s="2">
        <v>6</v>
      </c>
      <c r="Q1426" s="2">
        <v>980</v>
      </c>
      <c r="R1426" s="2" t="s">
        <v>1656</v>
      </c>
      <c r="S1426" s="2" t="s">
        <v>1627</v>
      </c>
      <c r="T1426" s="2">
        <v>418</v>
      </c>
      <c r="U1426" s="2" t="s">
        <v>37</v>
      </c>
      <c r="V1426" s="2" t="s">
        <v>44</v>
      </c>
      <c r="W1426" s="2" t="s">
        <v>28</v>
      </c>
    </row>
    <row r="1427" spans="1:23" x14ac:dyDescent="0.3">
      <c r="A1427" s="2" t="s">
        <v>1348</v>
      </c>
      <c r="B1427" s="2" t="s">
        <v>30</v>
      </c>
      <c r="C1427" s="2" t="s">
        <v>74</v>
      </c>
      <c r="D1427" s="2" t="s">
        <v>47</v>
      </c>
      <c r="E1427" s="2" t="s">
        <v>48</v>
      </c>
      <c r="F1427" s="3">
        <v>44891</v>
      </c>
      <c r="G1427" s="2" t="s">
        <v>1631</v>
      </c>
      <c r="H1427" s="2" t="s">
        <v>1647</v>
      </c>
      <c r="I1427" s="2">
        <v>2022</v>
      </c>
      <c r="J1427" s="2" t="s">
        <v>1646</v>
      </c>
      <c r="K1427" s="2" t="s">
        <v>1632</v>
      </c>
      <c r="L1427" s="2">
        <v>24</v>
      </c>
      <c r="M1427" s="2">
        <v>40</v>
      </c>
      <c r="N1427" s="2">
        <v>7</v>
      </c>
      <c r="O1427" s="2">
        <v>168</v>
      </c>
      <c r="P1427" s="2">
        <v>33</v>
      </c>
      <c r="Q1427" s="2">
        <v>960</v>
      </c>
      <c r="R1427" s="2" t="s">
        <v>1657</v>
      </c>
      <c r="S1427" s="2" t="s">
        <v>1627</v>
      </c>
      <c r="T1427" s="2">
        <v>541</v>
      </c>
      <c r="U1427" s="2" t="s">
        <v>37</v>
      </c>
      <c r="V1427" s="2" t="s">
        <v>27</v>
      </c>
      <c r="W1427" s="2" t="s">
        <v>28</v>
      </c>
    </row>
    <row r="1428" spans="1:23" x14ac:dyDescent="0.3">
      <c r="A1428" s="2" t="s">
        <v>1349</v>
      </c>
      <c r="B1428" s="2" t="s">
        <v>22</v>
      </c>
      <c r="C1428" s="2" t="s">
        <v>34</v>
      </c>
      <c r="D1428" s="2" t="s">
        <v>24</v>
      </c>
      <c r="E1428" s="2" t="s">
        <v>53</v>
      </c>
      <c r="F1428" s="3">
        <v>44892</v>
      </c>
      <c r="G1428" s="2" t="s">
        <v>1633</v>
      </c>
      <c r="H1428" s="2" t="s">
        <v>1647</v>
      </c>
      <c r="I1428" s="2">
        <v>2022</v>
      </c>
      <c r="J1428" s="2" t="s">
        <v>1646</v>
      </c>
      <c r="K1428" s="2" t="s">
        <v>1632</v>
      </c>
      <c r="L1428" s="2">
        <v>59</v>
      </c>
      <c r="M1428" s="2">
        <v>5</v>
      </c>
      <c r="N1428" s="2">
        <v>2</v>
      </c>
      <c r="O1428" s="2">
        <v>118</v>
      </c>
      <c r="P1428" s="2">
        <v>3</v>
      </c>
      <c r="Q1428" s="2">
        <v>295</v>
      </c>
      <c r="R1428" s="2" t="s">
        <v>1656</v>
      </c>
      <c r="S1428" s="2" t="s">
        <v>1627</v>
      </c>
      <c r="T1428" s="2">
        <v>829</v>
      </c>
      <c r="U1428" s="2" t="s">
        <v>37</v>
      </c>
      <c r="V1428" s="2" t="s">
        <v>38</v>
      </c>
      <c r="W1428" s="2" t="s">
        <v>59</v>
      </c>
    </row>
    <row r="1429" spans="1:23" x14ac:dyDescent="0.3">
      <c r="A1429" s="2" t="s">
        <v>1350</v>
      </c>
      <c r="B1429" s="2" t="s">
        <v>61</v>
      </c>
      <c r="C1429" s="2" t="s">
        <v>74</v>
      </c>
      <c r="D1429" s="2" t="s">
        <v>42</v>
      </c>
      <c r="E1429" s="2" t="s">
        <v>25</v>
      </c>
      <c r="F1429" s="3">
        <v>44893</v>
      </c>
      <c r="G1429" s="2" t="s">
        <v>1634</v>
      </c>
      <c r="H1429" s="2" t="s">
        <v>1647</v>
      </c>
      <c r="I1429" s="2">
        <v>2022</v>
      </c>
      <c r="J1429" s="2" t="s">
        <v>1646</v>
      </c>
      <c r="K1429" s="2" t="s">
        <v>1626</v>
      </c>
      <c r="L1429" s="2">
        <v>45</v>
      </c>
      <c r="M1429" s="2">
        <v>15</v>
      </c>
      <c r="N1429" s="2">
        <v>5</v>
      </c>
      <c r="O1429" s="2">
        <v>225</v>
      </c>
      <c r="P1429" s="2">
        <v>10</v>
      </c>
      <c r="Q1429" s="2">
        <v>675</v>
      </c>
      <c r="R1429" s="2" t="s">
        <v>1656</v>
      </c>
      <c r="S1429" s="2" t="s">
        <v>1627</v>
      </c>
      <c r="T1429" s="2">
        <v>352</v>
      </c>
      <c r="U1429" s="2" t="s">
        <v>26</v>
      </c>
      <c r="V1429" s="2" t="s">
        <v>27</v>
      </c>
      <c r="W1429" s="2" t="s">
        <v>28</v>
      </c>
    </row>
    <row r="1430" spans="1:23" x14ac:dyDescent="0.3">
      <c r="A1430" s="2" t="s">
        <v>385</v>
      </c>
      <c r="B1430" s="2" t="s">
        <v>61</v>
      </c>
      <c r="C1430" s="2" t="s">
        <v>74</v>
      </c>
      <c r="D1430" s="2" t="s">
        <v>56</v>
      </c>
      <c r="E1430" s="2" t="s">
        <v>36</v>
      </c>
      <c r="F1430" s="3">
        <v>44894</v>
      </c>
      <c r="G1430" s="2" t="s">
        <v>1623</v>
      </c>
      <c r="H1430" s="2" t="s">
        <v>1647</v>
      </c>
      <c r="I1430" s="2">
        <v>2022</v>
      </c>
      <c r="J1430" s="2" t="s">
        <v>1646</v>
      </c>
      <c r="K1430" s="2" t="s">
        <v>1626</v>
      </c>
      <c r="L1430" s="2">
        <v>89</v>
      </c>
      <c r="M1430" s="2">
        <v>10</v>
      </c>
      <c r="N1430" s="2">
        <v>4</v>
      </c>
      <c r="O1430" s="2">
        <v>356</v>
      </c>
      <c r="P1430" s="2">
        <v>6</v>
      </c>
      <c r="Q1430" s="2">
        <v>890</v>
      </c>
      <c r="R1430" s="2" t="s">
        <v>1657</v>
      </c>
      <c r="S1430" s="2" t="s">
        <v>1627</v>
      </c>
      <c r="T1430" s="2">
        <v>280</v>
      </c>
      <c r="U1430" s="2" t="s">
        <v>26</v>
      </c>
      <c r="V1430" s="2" t="s">
        <v>38</v>
      </c>
      <c r="W1430" s="2" t="s">
        <v>28</v>
      </c>
    </row>
    <row r="1431" spans="1:23" x14ac:dyDescent="0.3">
      <c r="A1431" s="2" t="s">
        <v>1351</v>
      </c>
      <c r="B1431" s="2" t="s">
        <v>30</v>
      </c>
      <c r="C1431" s="2" t="s">
        <v>70</v>
      </c>
      <c r="D1431" s="2" t="s">
        <v>42</v>
      </c>
      <c r="E1431" s="2" t="s">
        <v>48</v>
      </c>
      <c r="F1431" s="3">
        <v>44895</v>
      </c>
      <c r="G1431" s="2" t="s">
        <v>1628</v>
      </c>
      <c r="H1431" s="2" t="s">
        <v>1647</v>
      </c>
      <c r="I1431" s="2">
        <v>2022</v>
      </c>
      <c r="J1431" s="2" t="s">
        <v>1646</v>
      </c>
      <c r="K1431" s="2" t="s">
        <v>1626</v>
      </c>
      <c r="L1431" s="2">
        <v>16</v>
      </c>
      <c r="M1431" s="2">
        <v>15</v>
      </c>
      <c r="N1431" s="2">
        <v>5</v>
      </c>
      <c r="O1431" s="2">
        <v>80</v>
      </c>
      <c r="P1431" s="2">
        <v>10</v>
      </c>
      <c r="Q1431" s="2">
        <v>240</v>
      </c>
      <c r="R1431" s="2" t="s">
        <v>1656</v>
      </c>
      <c r="S1431" s="2" t="s">
        <v>1627</v>
      </c>
      <c r="T1431" s="2">
        <v>878</v>
      </c>
      <c r="U1431" s="2" t="s">
        <v>37</v>
      </c>
      <c r="V1431" s="2" t="s">
        <v>38</v>
      </c>
      <c r="W1431" s="2" t="s">
        <v>28</v>
      </c>
    </row>
    <row r="1432" spans="1:23" x14ac:dyDescent="0.3">
      <c r="A1432" s="2" t="s">
        <v>1352</v>
      </c>
      <c r="B1432" s="2" t="s">
        <v>22</v>
      </c>
      <c r="C1432" s="2" t="s">
        <v>52</v>
      </c>
      <c r="D1432" s="2" t="s">
        <v>24</v>
      </c>
      <c r="E1432" s="2" t="s">
        <v>57</v>
      </c>
      <c r="F1432" s="3">
        <v>44896</v>
      </c>
      <c r="G1432" s="2" t="s">
        <v>1629</v>
      </c>
      <c r="H1432" s="2" t="s">
        <v>1648</v>
      </c>
      <c r="I1432" s="2">
        <v>2022</v>
      </c>
      <c r="J1432" s="2" t="s">
        <v>1646</v>
      </c>
      <c r="K1432" s="2" t="s">
        <v>1626</v>
      </c>
      <c r="L1432" s="2">
        <v>18</v>
      </c>
      <c r="M1432" s="2">
        <v>5</v>
      </c>
      <c r="N1432" s="2">
        <v>2</v>
      </c>
      <c r="O1432" s="2">
        <v>36</v>
      </c>
      <c r="P1432" s="2">
        <v>3</v>
      </c>
      <c r="Q1432" s="2">
        <v>90</v>
      </c>
      <c r="R1432" s="2" t="s">
        <v>1657</v>
      </c>
      <c r="S1432" s="2" t="s">
        <v>1627</v>
      </c>
      <c r="T1432" s="2">
        <v>442</v>
      </c>
      <c r="U1432" s="2" t="s">
        <v>26</v>
      </c>
      <c r="V1432" s="2" t="s">
        <v>27</v>
      </c>
      <c r="W1432" s="2" t="s">
        <v>28</v>
      </c>
    </row>
    <row r="1433" spans="1:23" x14ac:dyDescent="0.3">
      <c r="A1433" s="2" t="s">
        <v>1353</v>
      </c>
      <c r="B1433" s="2" t="s">
        <v>40</v>
      </c>
      <c r="C1433" s="2" t="s">
        <v>68</v>
      </c>
      <c r="D1433" s="2" t="s">
        <v>42</v>
      </c>
      <c r="E1433" s="2" t="s">
        <v>57</v>
      </c>
      <c r="F1433" s="3">
        <v>44897</v>
      </c>
      <c r="G1433" s="2" t="s">
        <v>1630</v>
      </c>
      <c r="H1433" s="2" t="s">
        <v>1648</v>
      </c>
      <c r="I1433" s="2">
        <v>2022</v>
      </c>
      <c r="J1433" s="2" t="s">
        <v>1646</v>
      </c>
      <c r="K1433" s="2" t="s">
        <v>1626</v>
      </c>
      <c r="L1433" s="2">
        <v>98</v>
      </c>
      <c r="M1433" s="2">
        <v>15</v>
      </c>
      <c r="N1433" s="2">
        <v>5</v>
      </c>
      <c r="O1433" s="2">
        <v>490</v>
      </c>
      <c r="P1433" s="2">
        <v>10</v>
      </c>
      <c r="Q1433" s="2">
        <v>1470</v>
      </c>
      <c r="R1433" s="2" t="s">
        <v>1657</v>
      </c>
      <c r="S1433" s="2" t="s">
        <v>1627</v>
      </c>
      <c r="T1433" s="2">
        <v>23</v>
      </c>
      <c r="U1433" s="2" t="s">
        <v>37</v>
      </c>
      <c r="V1433" s="2" t="s">
        <v>44</v>
      </c>
      <c r="W1433" s="2" t="s">
        <v>45</v>
      </c>
    </row>
    <row r="1434" spans="1:23" x14ac:dyDescent="0.3">
      <c r="A1434" s="2" t="s">
        <v>1354</v>
      </c>
      <c r="B1434" s="2" t="s">
        <v>30</v>
      </c>
      <c r="C1434" s="2" t="s">
        <v>41</v>
      </c>
      <c r="D1434" s="2" t="s">
        <v>56</v>
      </c>
      <c r="E1434" s="2" t="s">
        <v>53</v>
      </c>
      <c r="F1434" s="3">
        <v>44898</v>
      </c>
      <c r="G1434" s="2" t="s">
        <v>1631</v>
      </c>
      <c r="H1434" s="2" t="s">
        <v>1648</v>
      </c>
      <c r="I1434" s="2">
        <v>2022</v>
      </c>
      <c r="J1434" s="2" t="s">
        <v>1646</v>
      </c>
      <c r="K1434" s="2" t="s">
        <v>1632</v>
      </c>
      <c r="L1434" s="2">
        <v>39</v>
      </c>
      <c r="M1434" s="2">
        <v>10</v>
      </c>
      <c r="N1434" s="2">
        <v>4</v>
      </c>
      <c r="O1434" s="2">
        <v>156</v>
      </c>
      <c r="P1434" s="2">
        <v>6</v>
      </c>
      <c r="Q1434" s="2">
        <v>390</v>
      </c>
      <c r="R1434" s="2" t="s">
        <v>1656</v>
      </c>
      <c r="S1434" s="2" t="s">
        <v>1627</v>
      </c>
      <c r="T1434" s="2">
        <v>647</v>
      </c>
      <c r="U1434" s="2" t="s">
        <v>37</v>
      </c>
      <c r="V1434" s="2" t="s">
        <v>27</v>
      </c>
      <c r="W1434" s="2" t="s">
        <v>59</v>
      </c>
    </row>
    <row r="1435" spans="1:23" x14ac:dyDescent="0.3">
      <c r="A1435" s="2" t="s">
        <v>176</v>
      </c>
      <c r="B1435" s="2" t="s">
        <v>40</v>
      </c>
      <c r="C1435" s="2" t="s">
        <v>52</v>
      </c>
      <c r="D1435" s="2" t="s">
        <v>56</v>
      </c>
      <c r="E1435" s="2" t="s">
        <v>53</v>
      </c>
      <c r="F1435" s="3">
        <v>44899</v>
      </c>
      <c r="G1435" s="2" t="s">
        <v>1633</v>
      </c>
      <c r="H1435" s="2" t="s">
        <v>1648</v>
      </c>
      <c r="I1435" s="2">
        <v>2022</v>
      </c>
      <c r="J1435" s="2" t="s">
        <v>1646</v>
      </c>
      <c r="K1435" s="2" t="s">
        <v>1632</v>
      </c>
      <c r="L1435" s="2">
        <v>82</v>
      </c>
      <c r="M1435" s="2">
        <v>10</v>
      </c>
      <c r="N1435" s="2">
        <v>4</v>
      </c>
      <c r="O1435" s="2">
        <v>328</v>
      </c>
      <c r="P1435" s="2">
        <v>6</v>
      </c>
      <c r="Q1435" s="2">
        <v>820</v>
      </c>
      <c r="R1435" s="2" t="s">
        <v>1657</v>
      </c>
      <c r="S1435" s="2" t="s">
        <v>1627</v>
      </c>
      <c r="T1435" s="2">
        <v>890</v>
      </c>
      <c r="U1435" s="2" t="s">
        <v>37</v>
      </c>
      <c r="V1435" s="2" t="s">
        <v>44</v>
      </c>
      <c r="W1435" s="2" t="s">
        <v>28</v>
      </c>
    </row>
    <row r="1436" spans="1:23" x14ac:dyDescent="0.3">
      <c r="A1436" s="2" t="s">
        <v>1355</v>
      </c>
      <c r="B1436" s="2" t="s">
        <v>30</v>
      </c>
      <c r="C1436" s="2" t="s">
        <v>70</v>
      </c>
      <c r="D1436" s="2" t="s">
        <v>56</v>
      </c>
      <c r="E1436" s="2" t="s">
        <v>43</v>
      </c>
      <c r="F1436" s="3">
        <v>44900</v>
      </c>
      <c r="G1436" s="2" t="s">
        <v>1634</v>
      </c>
      <c r="H1436" s="2" t="s">
        <v>1648</v>
      </c>
      <c r="I1436" s="2">
        <v>2022</v>
      </c>
      <c r="J1436" s="2" t="s">
        <v>1646</v>
      </c>
      <c r="K1436" s="2" t="s">
        <v>1626</v>
      </c>
      <c r="L1436" s="2">
        <v>63</v>
      </c>
      <c r="M1436" s="2">
        <v>10</v>
      </c>
      <c r="N1436" s="2">
        <v>4</v>
      </c>
      <c r="O1436" s="2">
        <v>252</v>
      </c>
      <c r="P1436" s="2">
        <v>6</v>
      </c>
      <c r="Q1436" s="2">
        <v>630</v>
      </c>
      <c r="R1436" s="2" t="s">
        <v>1657</v>
      </c>
      <c r="S1436" s="2" t="s">
        <v>1627</v>
      </c>
      <c r="T1436" s="2">
        <v>283</v>
      </c>
      <c r="U1436" s="2" t="s">
        <v>26</v>
      </c>
      <c r="V1436" s="2" t="s">
        <v>66</v>
      </c>
      <c r="W1436" s="2" t="s">
        <v>28</v>
      </c>
    </row>
    <row r="1437" spans="1:23" x14ac:dyDescent="0.3">
      <c r="A1437" s="2" t="s">
        <v>1356</v>
      </c>
      <c r="B1437" s="2" t="s">
        <v>40</v>
      </c>
      <c r="C1437" s="2" t="s">
        <v>68</v>
      </c>
      <c r="D1437" s="2" t="s">
        <v>35</v>
      </c>
      <c r="E1437" s="2" t="s">
        <v>48</v>
      </c>
      <c r="F1437" s="3">
        <v>44901</v>
      </c>
      <c r="G1437" s="2" t="s">
        <v>1623</v>
      </c>
      <c r="H1437" s="2" t="s">
        <v>1648</v>
      </c>
      <c r="I1437" s="2">
        <v>2022</v>
      </c>
      <c r="J1437" s="2" t="s">
        <v>1646</v>
      </c>
      <c r="K1437" s="2" t="s">
        <v>1626</v>
      </c>
      <c r="L1437" s="2">
        <v>79</v>
      </c>
      <c r="M1437" s="2">
        <v>5</v>
      </c>
      <c r="N1437" s="2">
        <v>2</v>
      </c>
      <c r="O1437" s="2">
        <v>158</v>
      </c>
      <c r="P1437" s="2">
        <v>3</v>
      </c>
      <c r="Q1437" s="2">
        <v>395</v>
      </c>
      <c r="R1437" s="2" t="s">
        <v>1657</v>
      </c>
      <c r="S1437" s="2" t="s">
        <v>1627</v>
      </c>
      <c r="T1437" s="2">
        <v>937</v>
      </c>
      <c r="U1437" s="2" t="s">
        <v>26</v>
      </c>
      <c r="V1437" s="2" t="s">
        <v>66</v>
      </c>
      <c r="W1437" s="2" t="s">
        <v>28</v>
      </c>
    </row>
    <row r="1438" spans="1:23" x14ac:dyDescent="0.3">
      <c r="A1438" s="2" t="s">
        <v>1357</v>
      </c>
      <c r="B1438" s="2" t="s">
        <v>22</v>
      </c>
      <c r="C1438" s="2" t="s">
        <v>41</v>
      </c>
      <c r="D1438" s="2" t="s">
        <v>35</v>
      </c>
      <c r="E1438" s="2" t="s">
        <v>25</v>
      </c>
      <c r="F1438" s="3">
        <v>44902</v>
      </c>
      <c r="G1438" s="2" t="s">
        <v>1628</v>
      </c>
      <c r="H1438" s="2" t="s">
        <v>1648</v>
      </c>
      <c r="I1438" s="2">
        <v>2022</v>
      </c>
      <c r="J1438" s="2" t="s">
        <v>1646</v>
      </c>
      <c r="K1438" s="2" t="s">
        <v>1626</v>
      </c>
      <c r="L1438" s="2">
        <v>14</v>
      </c>
      <c r="M1438" s="2">
        <v>5</v>
      </c>
      <c r="N1438" s="2">
        <v>2</v>
      </c>
      <c r="O1438" s="2">
        <v>28</v>
      </c>
      <c r="P1438" s="2">
        <v>3</v>
      </c>
      <c r="Q1438" s="2">
        <v>70</v>
      </c>
      <c r="R1438" s="2" t="s">
        <v>1656</v>
      </c>
      <c r="S1438" s="2" t="s">
        <v>1627</v>
      </c>
      <c r="T1438" s="2">
        <v>15</v>
      </c>
      <c r="U1438" s="2" t="s">
        <v>26</v>
      </c>
      <c r="V1438" s="2" t="s">
        <v>44</v>
      </c>
      <c r="W1438" s="2" t="s">
        <v>28</v>
      </c>
    </row>
    <row r="1439" spans="1:23" x14ac:dyDescent="0.3">
      <c r="A1439" s="2" t="s">
        <v>1358</v>
      </c>
      <c r="B1439" s="2" t="s">
        <v>22</v>
      </c>
      <c r="C1439" s="2" t="s">
        <v>34</v>
      </c>
      <c r="D1439" s="2" t="s">
        <v>47</v>
      </c>
      <c r="E1439" s="2" t="s">
        <v>25</v>
      </c>
      <c r="F1439" s="3">
        <v>44903</v>
      </c>
      <c r="G1439" s="2" t="s">
        <v>1629</v>
      </c>
      <c r="H1439" s="2" t="s">
        <v>1648</v>
      </c>
      <c r="I1439" s="2">
        <v>2022</v>
      </c>
      <c r="J1439" s="2" t="s">
        <v>1646</v>
      </c>
      <c r="K1439" s="2" t="s">
        <v>1626</v>
      </c>
      <c r="L1439" s="2">
        <v>49</v>
      </c>
      <c r="M1439" s="2">
        <v>40</v>
      </c>
      <c r="N1439" s="2">
        <v>7</v>
      </c>
      <c r="O1439" s="2">
        <v>343</v>
      </c>
      <c r="P1439" s="2">
        <v>33</v>
      </c>
      <c r="Q1439" s="2">
        <v>1960</v>
      </c>
      <c r="R1439" s="2" t="s">
        <v>1657</v>
      </c>
      <c r="S1439" s="2" t="s">
        <v>1627</v>
      </c>
      <c r="T1439" s="2">
        <v>224</v>
      </c>
      <c r="U1439" s="2" t="s">
        <v>37</v>
      </c>
      <c r="V1439" s="2" t="s">
        <v>66</v>
      </c>
      <c r="W1439" s="2" t="s">
        <v>28</v>
      </c>
    </row>
    <row r="1440" spans="1:23" x14ac:dyDescent="0.3">
      <c r="A1440" s="2" t="s">
        <v>1359</v>
      </c>
      <c r="B1440" s="2" t="s">
        <v>30</v>
      </c>
      <c r="C1440" s="2" t="s">
        <v>41</v>
      </c>
      <c r="D1440" s="2" t="s">
        <v>56</v>
      </c>
      <c r="E1440" s="2" t="s">
        <v>48</v>
      </c>
      <c r="F1440" s="3">
        <v>44904</v>
      </c>
      <c r="G1440" s="2" t="s">
        <v>1630</v>
      </c>
      <c r="H1440" s="2" t="s">
        <v>1648</v>
      </c>
      <c r="I1440" s="2">
        <v>2022</v>
      </c>
      <c r="J1440" s="2" t="s">
        <v>1646</v>
      </c>
      <c r="K1440" s="2" t="s">
        <v>1626</v>
      </c>
      <c r="L1440" s="2">
        <v>95</v>
      </c>
      <c r="M1440" s="2">
        <v>10</v>
      </c>
      <c r="N1440" s="2">
        <v>4</v>
      </c>
      <c r="O1440" s="2">
        <v>380</v>
      </c>
      <c r="P1440" s="2">
        <v>6</v>
      </c>
      <c r="Q1440" s="2">
        <v>950</v>
      </c>
      <c r="R1440" s="2" t="s">
        <v>1657</v>
      </c>
      <c r="S1440" s="2" t="s">
        <v>1627</v>
      </c>
      <c r="T1440" s="2">
        <v>223</v>
      </c>
      <c r="U1440" s="2" t="s">
        <v>26</v>
      </c>
      <c r="V1440" s="2" t="s">
        <v>66</v>
      </c>
      <c r="W1440" s="2" t="s">
        <v>59</v>
      </c>
    </row>
    <row r="1441" spans="1:23" x14ac:dyDescent="0.3">
      <c r="A1441" s="2" t="s">
        <v>1360</v>
      </c>
      <c r="B1441" s="2" t="s">
        <v>30</v>
      </c>
      <c r="C1441" s="2" t="s">
        <v>31</v>
      </c>
      <c r="D1441" s="2" t="s">
        <v>42</v>
      </c>
      <c r="E1441" s="2" t="s">
        <v>43</v>
      </c>
      <c r="F1441" s="3">
        <v>44905</v>
      </c>
      <c r="G1441" s="2" t="s">
        <v>1631</v>
      </c>
      <c r="H1441" s="2" t="s">
        <v>1648</v>
      </c>
      <c r="I1441" s="2">
        <v>2022</v>
      </c>
      <c r="J1441" s="2" t="s">
        <v>1646</v>
      </c>
      <c r="K1441" s="2" t="s">
        <v>1632</v>
      </c>
      <c r="L1441" s="2">
        <v>64</v>
      </c>
      <c r="M1441" s="2">
        <v>15</v>
      </c>
      <c r="N1441" s="2">
        <v>5</v>
      </c>
      <c r="O1441" s="2">
        <v>320</v>
      </c>
      <c r="P1441" s="2">
        <v>10</v>
      </c>
      <c r="Q1441" s="2">
        <v>960</v>
      </c>
      <c r="R1441" s="2" t="s">
        <v>1657</v>
      </c>
      <c r="S1441" s="2" t="s">
        <v>1627</v>
      </c>
      <c r="T1441" s="2">
        <v>816</v>
      </c>
      <c r="U1441" s="2" t="s">
        <v>37</v>
      </c>
      <c r="V1441" s="2" t="s">
        <v>27</v>
      </c>
      <c r="W1441" s="2" t="s">
        <v>59</v>
      </c>
    </row>
    <row r="1442" spans="1:23" x14ac:dyDescent="0.3">
      <c r="A1442" s="2" t="s">
        <v>1361</v>
      </c>
      <c r="B1442" s="2" t="s">
        <v>61</v>
      </c>
      <c r="C1442" s="2" t="s">
        <v>52</v>
      </c>
      <c r="D1442" s="2" t="s">
        <v>56</v>
      </c>
      <c r="E1442" s="2" t="s">
        <v>57</v>
      </c>
      <c r="F1442" s="3">
        <v>44906</v>
      </c>
      <c r="G1442" s="2" t="s">
        <v>1633</v>
      </c>
      <c r="H1442" s="2" t="s">
        <v>1648</v>
      </c>
      <c r="I1442" s="2">
        <v>2022</v>
      </c>
      <c r="J1442" s="2" t="s">
        <v>1646</v>
      </c>
      <c r="K1442" s="2" t="s">
        <v>1632</v>
      </c>
      <c r="L1442" s="2">
        <v>92</v>
      </c>
      <c r="M1442" s="2">
        <v>10</v>
      </c>
      <c r="N1442" s="2">
        <v>4</v>
      </c>
      <c r="O1442" s="2">
        <v>368</v>
      </c>
      <c r="P1442" s="2">
        <v>6</v>
      </c>
      <c r="Q1442" s="2">
        <v>920</v>
      </c>
      <c r="R1442" s="2" t="s">
        <v>1657</v>
      </c>
      <c r="S1442" s="2" t="s">
        <v>1627</v>
      </c>
      <c r="T1442" s="2">
        <v>804</v>
      </c>
      <c r="U1442" s="2" t="s">
        <v>37</v>
      </c>
      <c r="V1442" s="2" t="s">
        <v>44</v>
      </c>
      <c r="W1442" s="2" t="s">
        <v>28</v>
      </c>
    </row>
    <row r="1443" spans="1:23" x14ac:dyDescent="0.3">
      <c r="A1443" s="2" t="s">
        <v>1362</v>
      </c>
      <c r="B1443" s="2" t="s">
        <v>22</v>
      </c>
      <c r="C1443" s="2" t="s">
        <v>23</v>
      </c>
      <c r="D1443" s="2" t="s">
        <v>56</v>
      </c>
      <c r="E1443" s="2" t="s">
        <v>53</v>
      </c>
      <c r="F1443" s="3">
        <v>44907</v>
      </c>
      <c r="G1443" s="2" t="s">
        <v>1634</v>
      </c>
      <c r="H1443" s="2" t="s">
        <v>1648</v>
      </c>
      <c r="I1443" s="2">
        <v>2022</v>
      </c>
      <c r="J1443" s="2" t="s">
        <v>1646</v>
      </c>
      <c r="K1443" s="2" t="s">
        <v>1626</v>
      </c>
      <c r="L1443" s="2">
        <v>79</v>
      </c>
      <c r="M1443" s="2">
        <v>10</v>
      </c>
      <c r="N1443" s="2">
        <v>4</v>
      </c>
      <c r="O1443" s="2">
        <v>316</v>
      </c>
      <c r="P1443" s="2">
        <v>6</v>
      </c>
      <c r="Q1443" s="2">
        <v>790</v>
      </c>
      <c r="R1443" s="2" t="s">
        <v>1656</v>
      </c>
      <c r="S1443" s="2" t="s">
        <v>1627</v>
      </c>
      <c r="T1443" s="2">
        <v>792</v>
      </c>
      <c r="U1443" s="2" t="s">
        <v>26</v>
      </c>
      <c r="V1443" s="2" t="s">
        <v>66</v>
      </c>
      <c r="W1443" s="2" t="s">
        <v>28</v>
      </c>
    </row>
    <row r="1444" spans="1:23" x14ac:dyDescent="0.3">
      <c r="A1444" s="2" t="s">
        <v>1363</v>
      </c>
      <c r="B1444" s="2" t="s">
        <v>30</v>
      </c>
      <c r="C1444" s="2" t="s">
        <v>34</v>
      </c>
      <c r="D1444" s="2" t="s">
        <v>42</v>
      </c>
      <c r="E1444" s="2" t="s">
        <v>53</v>
      </c>
      <c r="F1444" s="3">
        <v>44908</v>
      </c>
      <c r="G1444" s="2" t="s">
        <v>1623</v>
      </c>
      <c r="H1444" s="2" t="s">
        <v>1648</v>
      </c>
      <c r="I1444" s="2">
        <v>2022</v>
      </c>
      <c r="J1444" s="2" t="s">
        <v>1646</v>
      </c>
      <c r="K1444" s="2" t="s">
        <v>1626</v>
      </c>
      <c r="L1444" s="2">
        <v>31</v>
      </c>
      <c r="M1444" s="2">
        <v>15</v>
      </c>
      <c r="N1444" s="2">
        <v>5</v>
      </c>
      <c r="O1444" s="2">
        <v>155</v>
      </c>
      <c r="P1444" s="2">
        <v>10</v>
      </c>
      <c r="Q1444" s="2">
        <v>465</v>
      </c>
      <c r="R1444" s="2" t="s">
        <v>1657</v>
      </c>
      <c r="S1444" s="2" t="s">
        <v>1627</v>
      </c>
      <c r="T1444" s="2">
        <v>609</v>
      </c>
      <c r="U1444" s="2" t="s">
        <v>37</v>
      </c>
      <c r="V1444" s="2" t="s">
        <v>66</v>
      </c>
      <c r="W1444" s="2" t="s">
        <v>28</v>
      </c>
    </row>
    <row r="1445" spans="1:23" x14ac:dyDescent="0.3">
      <c r="A1445" s="2" t="s">
        <v>562</v>
      </c>
      <c r="B1445" s="2" t="s">
        <v>30</v>
      </c>
      <c r="C1445" s="2" t="s">
        <v>34</v>
      </c>
      <c r="D1445" s="2" t="s">
        <v>64</v>
      </c>
      <c r="E1445" s="2" t="s">
        <v>36</v>
      </c>
      <c r="F1445" s="3">
        <v>44909</v>
      </c>
      <c r="G1445" s="2" t="s">
        <v>1628</v>
      </c>
      <c r="H1445" s="2" t="s">
        <v>1648</v>
      </c>
      <c r="I1445" s="2">
        <v>2022</v>
      </c>
      <c r="J1445" s="2" t="s">
        <v>1646</v>
      </c>
      <c r="K1445" s="2" t="s">
        <v>1626</v>
      </c>
      <c r="L1445" s="2">
        <v>26</v>
      </c>
      <c r="M1445" s="2">
        <v>25</v>
      </c>
      <c r="N1445" s="2">
        <v>10</v>
      </c>
      <c r="O1445" s="2">
        <v>260</v>
      </c>
      <c r="P1445" s="2">
        <v>15</v>
      </c>
      <c r="Q1445" s="2">
        <v>650</v>
      </c>
      <c r="R1445" s="2" t="s">
        <v>1657</v>
      </c>
      <c r="S1445" s="2" t="s">
        <v>1627</v>
      </c>
      <c r="T1445" s="2">
        <v>160</v>
      </c>
      <c r="U1445" s="2" t="s">
        <v>26</v>
      </c>
      <c r="V1445" s="2" t="s">
        <v>44</v>
      </c>
      <c r="W1445" s="2" t="s">
        <v>28</v>
      </c>
    </row>
    <row r="1446" spans="1:23" x14ac:dyDescent="0.3">
      <c r="A1446" s="2" t="s">
        <v>1184</v>
      </c>
      <c r="B1446" s="2" t="s">
        <v>30</v>
      </c>
      <c r="C1446" s="2" t="s">
        <v>70</v>
      </c>
      <c r="D1446" s="2" t="s">
        <v>56</v>
      </c>
      <c r="E1446" s="2" t="s">
        <v>43</v>
      </c>
      <c r="F1446" s="3">
        <v>44910</v>
      </c>
      <c r="G1446" s="2" t="s">
        <v>1629</v>
      </c>
      <c r="H1446" s="2" t="s">
        <v>1648</v>
      </c>
      <c r="I1446" s="2">
        <v>2022</v>
      </c>
      <c r="J1446" s="2" t="s">
        <v>1646</v>
      </c>
      <c r="K1446" s="2" t="s">
        <v>1626</v>
      </c>
      <c r="L1446" s="2">
        <v>52</v>
      </c>
      <c r="M1446" s="2">
        <v>10</v>
      </c>
      <c r="N1446" s="2">
        <v>4</v>
      </c>
      <c r="O1446" s="2">
        <v>208</v>
      </c>
      <c r="P1446" s="2">
        <v>6</v>
      </c>
      <c r="Q1446" s="2">
        <v>520</v>
      </c>
      <c r="R1446" s="2" t="s">
        <v>1657</v>
      </c>
      <c r="S1446" s="2" t="s">
        <v>1627</v>
      </c>
      <c r="T1446" s="2">
        <v>746</v>
      </c>
      <c r="U1446" s="2" t="s">
        <v>26</v>
      </c>
      <c r="V1446" s="2" t="s">
        <v>44</v>
      </c>
      <c r="W1446" s="2" t="s">
        <v>28</v>
      </c>
    </row>
    <row r="1447" spans="1:23" x14ac:dyDescent="0.3">
      <c r="A1447" s="2" t="s">
        <v>1364</v>
      </c>
      <c r="B1447" s="2" t="s">
        <v>30</v>
      </c>
      <c r="C1447" s="2" t="s">
        <v>41</v>
      </c>
      <c r="D1447" s="2" t="s">
        <v>42</v>
      </c>
      <c r="E1447" s="2" t="s">
        <v>48</v>
      </c>
      <c r="F1447" s="3">
        <v>44911</v>
      </c>
      <c r="G1447" s="2" t="s">
        <v>1630</v>
      </c>
      <c r="H1447" s="2" t="s">
        <v>1648</v>
      </c>
      <c r="I1447" s="2">
        <v>2022</v>
      </c>
      <c r="J1447" s="2" t="s">
        <v>1646</v>
      </c>
      <c r="K1447" s="2" t="s">
        <v>1626</v>
      </c>
      <c r="L1447" s="2">
        <v>17</v>
      </c>
      <c r="M1447" s="2">
        <v>15</v>
      </c>
      <c r="N1447" s="2">
        <v>5</v>
      </c>
      <c r="O1447" s="2">
        <v>85</v>
      </c>
      <c r="P1447" s="2">
        <v>10</v>
      </c>
      <c r="Q1447" s="2">
        <v>255</v>
      </c>
      <c r="R1447" s="2" t="s">
        <v>1657</v>
      </c>
      <c r="S1447" s="2" t="s">
        <v>1627</v>
      </c>
      <c r="T1447" s="2">
        <v>890</v>
      </c>
      <c r="U1447" s="2" t="s">
        <v>26</v>
      </c>
      <c r="V1447" s="2" t="s">
        <v>44</v>
      </c>
      <c r="W1447" s="2" t="s">
        <v>28</v>
      </c>
    </row>
    <row r="1448" spans="1:23" x14ac:dyDescent="0.3">
      <c r="A1448" s="2" t="s">
        <v>1365</v>
      </c>
      <c r="B1448" s="2" t="s">
        <v>30</v>
      </c>
      <c r="C1448" s="2" t="s">
        <v>74</v>
      </c>
      <c r="D1448" s="2" t="s">
        <v>32</v>
      </c>
      <c r="E1448" s="2" t="s">
        <v>25</v>
      </c>
      <c r="F1448" s="3">
        <v>44912</v>
      </c>
      <c r="G1448" s="2" t="s">
        <v>1631</v>
      </c>
      <c r="H1448" s="2" t="s">
        <v>1648</v>
      </c>
      <c r="I1448" s="2">
        <v>2022</v>
      </c>
      <c r="J1448" s="2" t="s">
        <v>1646</v>
      </c>
      <c r="K1448" s="2" t="s">
        <v>1632</v>
      </c>
      <c r="L1448" s="2">
        <v>78</v>
      </c>
      <c r="M1448" s="2">
        <v>5</v>
      </c>
      <c r="N1448" s="2">
        <v>3</v>
      </c>
      <c r="O1448" s="2">
        <v>234</v>
      </c>
      <c r="P1448" s="2">
        <v>2</v>
      </c>
      <c r="Q1448" s="2">
        <v>390</v>
      </c>
      <c r="R1448" s="2" t="s">
        <v>1657</v>
      </c>
      <c r="S1448" s="2" t="s">
        <v>1627</v>
      </c>
      <c r="T1448" s="2">
        <v>604</v>
      </c>
      <c r="U1448" s="2" t="s">
        <v>26</v>
      </c>
      <c r="V1448" s="2" t="s">
        <v>27</v>
      </c>
      <c r="W1448" s="2" t="s">
        <v>28</v>
      </c>
    </row>
    <row r="1449" spans="1:23" x14ac:dyDescent="0.3">
      <c r="A1449" s="2" t="s">
        <v>1366</v>
      </c>
      <c r="B1449" s="2" t="s">
        <v>22</v>
      </c>
      <c r="C1449" s="2" t="s">
        <v>31</v>
      </c>
      <c r="D1449" s="2" t="s">
        <v>35</v>
      </c>
      <c r="E1449" s="2" t="s">
        <v>57</v>
      </c>
      <c r="F1449" s="3">
        <v>44913</v>
      </c>
      <c r="G1449" s="2" t="s">
        <v>1633</v>
      </c>
      <c r="H1449" s="2" t="s">
        <v>1648</v>
      </c>
      <c r="I1449" s="2">
        <v>2022</v>
      </c>
      <c r="J1449" s="2" t="s">
        <v>1646</v>
      </c>
      <c r="K1449" s="2" t="s">
        <v>1632</v>
      </c>
      <c r="L1449" s="2">
        <v>42</v>
      </c>
      <c r="M1449" s="2">
        <v>5</v>
      </c>
      <c r="N1449" s="2">
        <v>2</v>
      </c>
      <c r="O1449" s="2">
        <v>84</v>
      </c>
      <c r="P1449" s="2">
        <v>3</v>
      </c>
      <c r="Q1449" s="2">
        <v>210</v>
      </c>
      <c r="R1449" s="2" t="s">
        <v>1656</v>
      </c>
      <c r="S1449" s="2" t="s">
        <v>1627</v>
      </c>
      <c r="T1449" s="2">
        <v>711</v>
      </c>
      <c r="U1449" s="2" t="s">
        <v>37</v>
      </c>
      <c r="V1449" s="2" t="s">
        <v>44</v>
      </c>
      <c r="W1449" s="2" t="s">
        <v>59</v>
      </c>
    </row>
    <row r="1450" spans="1:23" x14ac:dyDescent="0.3">
      <c r="A1450" s="2" t="s">
        <v>1367</v>
      </c>
      <c r="B1450" s="2" t="s">
        <v>40</v>
      </c>
      <c r="C1450" s="2" t="s">
        <v>41</v>
      </c>
      <c r="D1450" s="2" t="s">
        <v>47</v>
      </c>
      <c r="E1450" s="2" t="s">
        <v>25</v>
      </c>
      <c r="F1450" s="3">
        <v>44914</v>
      </c>
      <c r="G1450" s="2" t="s">
        <v>1634</v>
      </c>
      <c r="H1450" s="2" t="s">
        <v>1648</v>
      </c>
      <c r="I1450" s="2">
        <v>2022</v>
      </c>
      <c r="J1450" s="2" t="s">
        <v>1646</v>
      </c>
      <c r="K1450" s="2" t="s">
        <v>1626</v>
      </c>
      <c r="L1450" s="2">
        <v>97</v>
      </c>
      <c r="M1450" s="2">
        <v>40</v>
      </c>
      <c r="N1450" s="2">
        <v>7</v>
      </c>
      <c r="O1450" s="2">
        <v>679</v>
      </c>
      <c r="P1450" s="2">
        <v>33</v>
      </c>
      <c r="Q1450" s="2">
        <v>3880</v>
      </c>
      <c r="R1450" s="2" t="s">
        <v>1657</v>
      </c>
      <c r="S1450" s="2" t="s">
        <v>1627</v>
      </c>
      <c r="T1450" s="2">
        <v>329</v>
      </c>
      <c r="U1450" s="2" t="s">
        <v>37</v>
      </c>
      <c r="V1450" s="2" t="s">
        <v>44</v>
      </c>
      <c r="W1450" s="2" t="s">
        <v>45</v>
      </c>
    </row>
    <row r="1451" spans="1:23" x14ac:dyDescent="0.3">
      <c r="A1451" s="2" t="s">
        <v>1282</v>
      </c>
      <c r="B1451" s="2" t="s">
        <v>30</v>
      </c>
      <c r="C1451" s="2" t="s">
        <v>34</v>
      </c>
      <c r="D1451" s="2" t="s">
        <v>24</v>
      </c>
      <c r="E1451" s="2" t="s">
        <v>53</v>
      </c>
      <c r="F1451" s="3">
        <v>44915</v>
      </c>
      <c r="G1451" s="2" t="s">
        <v>1623</v>
      </c>
      <c r="H1451" s="2" t="s">
        <v>1648</v>
      </c>
      <c r="I1451" s="2">
        <v>2022</v>
      </c>
      <c r="J1451" s="2" t="s">
        <v>1646</v>
      </c>
      <c r="K1451" s="2" t="s">
        <v>1626</v>
      </c>
      <c r="L1451" s="2">
        <v>31</v>
      </c>
      <c r="M1451" s="2">
        <v>5</v>
      </c>
      <c r="N1451" s="2">
        <v>2</v>
      </c>
      <c r="O1451" s="2">
        <v>62</v>
      </c>
      <c r="P1451" s="2">
        <v>3</v>
      </c>
      <c r="Q1451" s="2">
        <v>155</v>
      </c>
      <c r="R1451" s="2" t="s">
        <v>1656</v>
      </c>
      <c r="S1451" s="2" t="s">
        <v>1627</v>
      </c>
      <c r="T1451" s="2">
        <v>517</v>
      </c>
      <c r="U1451" s="2" t="s">
        <v>37</v>
      </c>
      <c r="V1451" s="2" t="s">
        <v>38</v>
      </c>
      <c r="W1451" s="2" t="s">
        <v>28</v>
      </c>
    </row>
    <row r="1452" spans="1:23" x14ac:dyDescent="0.3">
      <c r="A1452" s="2" t="s">
        <v>1368</v>
      </c>
      <c r="B1452" s="2" t="s">
        <v>61</v>
      </c>
      <c r="C1452" s="2" t="s">
        <v>34</v>
      </c>
      <c r="D1452" s="2" t="s">
        <v>64</v>
      </c>
      <c r="E1452" s="2" t="s">
        <v>43</v>
      </c>
      <c r="F1452" s="3">
        <v>44916</v>
      </c>
      <c r="G1452" s="2" t="s">
        <v>1628</v>
      </c>
      <c r="H1452" s="2" t="s">
        <v>1648</v>
      </c>
      <c r="I1452" s="2">
        <v>2022</v>
      </c>
      <c r="J1452" s="2" t="s">
        <v>1646</v>
      </c>
      <c r="K1452" s="2" t="s">
        <v>1626</v>
      </c>
      <c r="L1452" s="2">
        <v>57</v>
      </c>
      <c r="M1452" s="2">
        <v>25</v>
      </c>
      <c r="N1452" s="2">
        <v>10</v>
      </c>
      <c r="O1452" s="2">
        <v>570</v>
      </c>
      <c r="P1452" s="2">
        <v>15</v>
      </c>
      <c r="Q1452" s="2">
        <v>1425</v>
      </c>
      <c r="R1452" s="2" t="s">
        <v>1656</v>
      </c>
      <c r="S1452" s="2" t="s">
        <v>1627</v>
      </c>
      <c r="T1452" s="2">
        <v>150</v>
      </c>
      <c r="U1452" s="2" t="s">
        <v>37</v>
      </c>
      <c r="V1452" s="2" t="s">
        <v>27</v>
      </c>
      <c r="W1452" s="2" t="s">
        <v>28</v>
      </c>
    </row>
    <row r="1453" spans="1:23" x14ac:dyDescent="0.3">
      <c r="A1453" s="2" t="s">
        <v>1369</v>
      </c>
      <c r="B1453" s="2" t="s">
        <v>61</v>
      </c>
      <c r="C1453" s="2" t="s">
        <v>50</v>
      </c>
      <c r="D1453" s="2" t="s">
        <v>47</v>
      </c>
      <c r="E1453" s="2" t="s">
        <v>25</v>
      </c>
      <c r="F1453" s="3">
        <v>44917</v>
      </c>
      <c r="G1453" s="2" t="s">
        <v>1629</v>
      </c>
      <c r="H1453" s="2" t="s">
        <v>1648</v>
      </c>
      <c r="I1453" s="2">
        <v>2022</v>
      </c>
      <c r="J1453" s="2" t="s">
        <v>1646</v>
      </c>
      <c r="K1453" s="2" t="s">
        <v>1626</v>
      </c>
      <c r="L1453" s="2">
        <v>91</v>
      </c>
      <c r="M1453" s="2">
        <v>40</v>
      </c>
      <c r="N1453" s="2">
        <v>7</v>
      </c>
      <c r="O1453" s="2">
        <v>637</v>
      </c>
      <c r="P1453" s="2">
        <v>33</v>
      </c>
      <c r="Q1453" s="2">
        <v>3640</v>
      </c>
      <c r="R1453" s="2" t="s">
        <v>1657</v>
      </c>
      <c r="S1453" s="2" t="s">
        <v>1627</v>
      </c>
      <c r="T1453" s="2">
        <v>285</v>
      </c>
      <c r="U1453" s="2" t="s">
        <v>26</v>
      </c>
      <c r="V1453" s="2" t="s">
        <v>27</v>
      </c>
      <c r="W1453" s="2" t="s">
        <v>45</v>
      </c>
    </row>
    <row r="1454" spans="1:23" x14ac:dyDescent="0.3">
      <c r="A1454" s="2" t="s">
        <v>1370</v>
      </c>
      <c r="B1454" s="2" t="s">
        <v>40</v>
      </c>
      <c r="C1454" s="2" t="s">
        <v>23</v>
      </c>
      <c r="D1454" s="2" t="s">
        <v>56</v>
      </c>
      <c r="E1454" s="2" t="s">
        <v>43</v>
      </c>
      <c r="F1454" s="3">
        <v>44918</v>
      </c>
      <c r="G1454" s="2" t="s">
        <v>1630</v>
      </c>
      <c r="H1454" s="2" t="s">
        <v>1648</v>
      </c>
      <c r="I1454" s="2">
        <v>2022</v>
      </c>
      <c r="J1454" s="2" t="s">
        <v>1646</v>
      </c>
      <c r="K1454" s="2" t="s">
        <v>1626</v>
      </c>
      <c r="L1454" s="2">
        <v>81</v>
      </c>
      <c r="M1454" s="2">
        <v>10</v>
      </c>
      <c r="N1454" s="2">
        <v>4</v>
      </c>
      <c r="O1454" s="2">
        <v>324</v>
      </c>
      <c r="P1454" s="2">
        <v>6</v>
      </c>
      <c r="Q1454" s="2">
        <v>810</v>
      </c>
      <c r="R1454" s="2" t="s">
        <v>1657</v>
      </c>
      <c r="S1454" s="2" t="s">
        <v>1627</v>
      </c>
      <c r="T1454" s="2">
        <v>138</v>
      </c>
      <c r="U1454" s="2" t="s">
        <v>37</v>
      </c>
      <c r="V1454" s="2" t="s">
        <v>44</v>
      </c>
      <c r="W1454" s="2" t="s">
        <v>45</v>
      </c>
    </row>
    <row r="1455" spans="1:23" x14ac:dyDescent="0.3">
      <c r="A1455" s="2" t="s">
        <v>1371</v>
      </c>
      <c r="B1455" s="2" t="s">
        <v>30</v>
      </c>
      <c r="C1455" s="2" t="s">
        <v>52</v>
      </c>
      <c r="D1455" s="2" t="s">
        <v>64</v>
      </c>
      <c r="E1455" s="2" t="s">
        <v>43</v>
      </c>
      <c r="F1455" s="3">
        <v>44919</v>
      </c>
      <c r="G1455" s="2" t="s">
        <v>1631</v>
      </c>
      <c r="H1455" s="2" t="s">
        <v>1648</v>
      </c>
      <c r="I1455" s="2">
        <v>2022</v>
      </c>
      <c r="J1455" s="2" t="s">
        <v>1646</v>
      </c>
      <c r="K1455" s="2" t="s">
        <v>1632</v>
      </c>
      <c r="L1455" s="2">
        <v>48</v>
      </c>
      <c r="M1455" s="2">
        <v>25</v>
      </c>
      <c r="N1455" s="2">
        <v>10</v>
      </c>
      <c r="O1455" s="2">
        <v>480</v>
      </c>
      <c r="P1455" s="2">
        <v>15</v>
      </c>
      <c r="Q1455" s="2">
        <v>1200</v>
      </c>
      <c r="R1455" s="2" t="s">
        <v>1657</v>
      </c>
      <c r="S1455" s="2" t="s">
        <v>1627</v>
      </c>
      <c r="T1455" s="2">
        <v>92</v>
      </c>
      <c r="U1455" s="2" t="s">
        <v>37</v>
      </c>
      <c r="V1455" s="2" t="s">
        <v>27</v>
      </c>
      <c r="W1455" s="2" t="s">
        <v>28</v>
      </c>
    </row>
    <row r="1456" spans="1:23" x14ac:dyDescent="0.3">
      <c r="A1456" s="2" t="s">
        <v>1372</v>
      </c>
      <c r="B1456" s="2" t="s">
        <v>40</v>
      </c>
      <c r="C1456" s="2" t="s">
        <v>74</v>
      </c>
      <c r="D1456" s="2" t="s">
        <v>24</v>
      </c>
      <c r="E1456" s="2" t="s">
        <v>48</v>
      </c>
      <c r="F1456" s="3">
        <v>44920</v>
      </c>
      <c r="G1456" s="2" t="s">
        <v>1633</v>
      </c>
      <c r="H1456" s="2" t="s">
        <v>1648</v>
      </c>
      <c r="I1456" s="2">
        <v>2022</v>
      </c>
      <c r="J1456" s="2" t="s">
        <v>1646</v>
      </c>
      <c r="K1456" s="2" t="s">
        <v>1632</v>
      </c>
      <c r="L1456" s="2">
        <v>14</v>
      </c>
      <c r="M1456" s="2">
        <v>5</v>
      </c>
      <c r="N1456" s="2">
        <v>2</v>
      </c>
      <c r="O1456" s="2">
        <v>28</v>
      </c>
      <c r="P1456" s="2">
        <v>3</v>
      </c>
      <c r="Q1456" s="2">
        <v>70</v>
      </c>
      <c r="R1456" s="2" t="s">
        <v>1656</v>
      </c>
      <c r="S1456" s="2" t="s">
        <v>1627</v>
      </c>
      <c r="T1456" s="2">
        <v>586</v>
      </c>
      <c r="U1456" s="2" t="s">
        <v>37</v>
      </c>
      <c r="V1456" s="2" t="s">
        <v>38</v>
      </c>
      <c r="W1456" s="2" t="s">
        <v>59</v>
      </c>
    </row>
    <row r="1457" spans="1:23" x14ac:dyDescent="0.3">
      <c r="A1457" s="2" t="s">
        <v>1373</v>
      </c>
      <c r="B1457" s="2" t="s">
        <v>30</v>
      </c>
      <c r="C1457" s="2" t="s">
        <v>74</v>
      </c>
      <c r="D1457" s="2" t="s">
        <v>24</v>
      </c>
      <c r="E1457" s="2" t="s">
        <v>36</v>
      </c>
      <c r="F1457" s="3">
        <v>44921</v>
      </c>
      <c r="G1457" s="2" t="s">
        <v>1634</v>
      </c>
      <c r="H1457" s="2" t="s">
        <v>1648</v>
      </c>
      <c r="I1457" s="2">
        <v>2022</v>
      </c>
      <c r="J1457" s="2" t="s">
        <v>1646</v>
      </c>
      <c r="K1457" s="2" t="s">
        <v>1626</v>
      </c>
      <c r="L1457" s="2">
        <v>35</v>
      </c>
      <c r="M1457" s="2">
        <v>5</v>
      </c>
      <c r="N1457" s="2">
        <v>2</v>
      </c>
      <c r="O1457" s="2">
        <v>70</v>
      </c>
      <c r="P1457" s="2">
        <v>3</v>
      </c>
      <c r="Q1457" s="2">
        <v>175</v>
      </c>
      <c r="R1457" s="2" t="s">
        <v>1657</v>
      </c>
      <c r="S1457" s="2" t="s">
        <v>1627</v>
      </c>
      <c r="T1457" s="2">
        <v>226</v>
      </c>
      <c r="U1457" s="2" t="s">
        <v>26</v>
      </c>
      <c r="V1457" s="2" t="s">
        <v>44</v>
      </c>
      <c r="W1457" s="2" t="s">
        <v>28</v>
      </c>
    </row>
    <row r="1458" spans="1:23" x14ac:dyDescent="0.3">
      <c r="A1458" s="2" t="s">
        <v>1374</v>
      </c>
      <c r="B1458" s="2" t="s">
        <v>61</v>
      </c>
      <c r="C1458" s="2" t="s">
        <v>23</v>
      </c>
      <c r="D1458" s="2" t="s">
        <v>42</v>
      </c>
      <c r="E1458" s="2" t="s">
        <v>25</v>
      </c>
      <c r="F1458" s="3">
        <v>44922</v>
      </c>
      <c r="G1458" s="2" t="s">
        <v>1623</v>
      </c>
      <c r="H1458" s="2" t="s">
        <v>1648</v>
      </c>
      <c r="I1458" s="2">
        <v>2022</v>
      </c>
      <c r="J1458" s="2" t="s">
        <v>1646</v>
      </c>
      <c r="K1458" s="2" t="s">
        <v>1626</v>
      </c>
      <c r="L1458" s="2">
        <v>44</v>
      </c>
      <c r="M1458" s="2">
        <v>15</v>
      </c>
      <c r="N1458" s="2">
        <v>5</v>
      </c>
      <c r="O1458" s="2">
        <v>220</v>
      </c>
      <c r="P1458" s="2">
        <v>10</v>
      </c>
      <c r="Q1458" s="2">
        <v>660</v>
      </c>
      <c r="R1458" s="2" t="s">
        <v>1657</v>
      </c>
      <c r="S1458" s="2" t="s">
        <v>1627</v>
      </c>
      <c r="T1458" s="2">
        <v>111</v>
      </c>
      <c r="U1458" s="2" t="s">
        <v>37</v>
      </c>
      <c r="V1458" s="2" t="s">
        <v>44</v>
      </c>
      <c r="W1458" s="2" t="s">
        <v>59</v>
      </c>
    </row>
    <row r="1459" spans="1:23" x14ac:dyDescent="0.3">
      <c r="A1459" s="2" t="s">
        <v>1375</v>
      </c>
      <c r="B1459" s="2" t="s">
        <v>30</v>
      </c>
      <c r="C1459" s="2" t="s">
        <v>52</v>
      </c>
      <c r="D1459" s="2" t="s">
        <v>42</v>
      </c>
      <c r="E1459" s="2" t="s">
        <v>48</v>
      </c>
      <c r="F1459" s="3">
        <v>44923</v>
      </c>
      <c r="G1459" s="2" t="s">
        <v>1628</v>
      </c>
      <c r="H1459" s="2" t="s">
        <v>1648</v>
      </c>
      <c r="I1459" s="2">
        <v>2022</v>
      </c>
      <c r="J1459" s="2" t="s">
        <v>1646</v>
      </c>
      <c r="K1459" s="2" t="s">
        <v>1626</v>
      </c>
      <c r="L1459" s="2">
        <v>98</v>
      </c>
      <c r="M1459" s="2">
        <v>15</v>
      </c>
      <c r="N1459" s="2">
        <v>5</v>
      </c>
      <c r="O1459" s="2">
        <v>490</v>
      </c>
      <c r="P1459" s="2">
        <v>10</v>
      </c>
      <c r="Q1459" s="2">
        <v>1470</v>
      </c>
      <c r="R1459" s="2" t="s">
        <v>1656</v>
      </c>
      <c r="S1459" s="2" t="s">
        <v>1627</v>
      </c>
      <c r="T1459" s="2">
        <v>614</v>
      </c>
      <c r="U1459" s="2" t="s">
        <v>37</v>
      </c>
      <c r="V1459" s="2" t="s">
        <v>38</v>
      </c>
      <c r="W1459" s="2" t="s">
        <v>28</v>
      </c>
    </row>
    <row r="1460" spans="1:23" x14ac:dyDescent="0.3">
      <c r="A1460" s="2" t="s">
        <v>1376</v>
      </c>
      <c r="B1460" s="2" t="s">
        <v>40</v>
      </c>
      <c r="C1460" s="2" t="s">
        <v>31</v>
      </c>
      <c r="D1460" s="2" t="s">
        <v>47</v>
      </c>
      <c r="E1460" s="2" t="s">
        <v>25</v>
      </c>
      <c r="F1460" s="3">
        <v>44924</v>
      </c>
      <c r="G1460" s="2" t="s">
        <v>1629</v>
      </c>
      <c r="H1460" s="2" t="s">
        <v>1648</v>
      </c>
      <c r="I1460" s="2">
        <v>2022</v>
      </c>
      <c r="J1460" s="2" t="s">
        <v>1646</v>
      </c>
      <c r="K1460" s="2" t="s">
        <v>1626</v>
      </c>
      <c r="L1460" s="2">
        <v>31</v>
      </c>
      <c r="M1460" s="2">
        <v>40</v>
      </c>
      <c r="N1460" s="2">
        <v>7</v>
      </c>
      <c r="O1460" s="2">
        <v>217</v>
      </c>
      <c r="P1460" s="2">
        <v>33</v>
      </c>
      <c r="Q1460" s="2">
        <v>1240</v>
      </c>
      <c r="R1460" s="2" t="s">
        <v>1657</v>
      </c>
      <c r="S1460" s="2" t="s">
        <v>1627</v>
      </c>
      <c r="T1460" s="2">
        <v>290</v>
      </c>
      <c r="U1460" s="2" t="s">
        <v>37</v>
      </c>
      <c r="V1460" s="2" t="s">
        <v>66</v>
      </c>
      <c r="W1460" s="2" t="s">
        <v>59</v>
      </c>
    </row>
    <row r="1461" spans="1:23" x14ac:dyDescent="0.3">
      <c r="A1461" s="2" t="s">
        <v>1377</v>
      </c>
      <c r="B1461" s="2" t="s">
        <v>40</v>
      </c>
      <c r="C1461" s="2" t="s">
        <v>52</v>
      </c>
      <c r="D1461" s="2" t="s">
        <v>64</v>
      </c>
      <c r="E1461" s="2" t="s">
        <v>48</v>
      </c>
      <c r="F1461" s="3">
        <v>44925</v>
      </c>
      <c r="G1461" s="2" t="s">
        <v>1630</v>
      </c>
      <c r="H1461" s="2" t="s">
        <v>1648</v>
      </c>
      <c r="I1461" s="2">
        <v>2022</v>
      </c>
      <c r="J1461" s="2" t="s">
        <v>1646</v>
      </c>
      <c r="K1461" s="2" t="s">
        <v>1626</v>
      </c>
      <c r="L1461" s="2">
        <v>51</v>
      </c>
      <c r="M1461" s="2">
        <v>25</v>
      </c>
      <c r="N1461" s="2">
        <v>10</v>
      </c>
      <c r="O1461" s="2">
        <v>510</v>
      </c>
      <c r="P1461" s="2">
        <v>15</v>
      </c>
      <c r="Q1461" s="2">
        <v>1275</v>
      </c>
      <c r="R1461" s="2" t="s">
        <v>1656</v>
      </c>
      <c r="S1461" s="2" t="s">
        <v>1627</v>
      </c>
      <c r="T1461" s="2">
        <v>373</v>
      </c>
      <c r="U1461" s="2" t="s">
        <v>37</v>
      </c>
      <c r="V1461" s="2" t="s">
        <v>44</v>
      </c>
      <c r="W1461" s="2" t="s">
        <v>45</v>
      </c>
    </row>
    <row r="1462" spans="1:23" x14ac:dyDescent="0.3">
      <c r="A1462" s="2" t="s">
        <v>1378</v>
      </c>
      <c r="B1462" s="2" t="s">
        <v>61</v>
      </c>
      <c r="C1462" s="2" t="s">
        <v>41</v>
      </c>
      <c r="D1462" s="2" t="s">
        <v>24</v>
      </c>
      <c r="E1462" s="2" t="s">
        <v>57</v>
      </c>
      <c r="F1462" s="3">
        <v>44926</v>
      </c>
      <c r="G1462" s="2" t="s">
        <v>1631</v>
      </c>
      <c r="H1462" s="2" t="s">
        <v>1648</v>
      </c>
      <c r="I1462" s="2">
        <v>2022</v>
      </c>
      <c r="J1462" s="2" t="s">
        <v>1646</v>
      </c>
      <c r="K1462" s="2" t="s">
        <v>1632</v>
      </c>
      <c r="L1462" s="2">
        <v>43</v>
      </c>
      <c r="M1462" s="2">
        <v>5</v>
      </c>
      <c r="N1462" s="2">
        <v>2</v>
      </c>
      <c r="O1462" s="2">
        <v>86</v>
      </c>
      <c r="P1462" s="2">
        <v>3</v>
      </c>
      <c r="Q1462" s="2">
        <v>215</v>
      </c>
      <c r="R1462" s="2" t="s">
        <v>1657</v>
      </c>
      <c r="S1462" s="2" t="s">
        <v>1627</v>
      </c>
      <c r="T1462" s="2">
        <v>663</v>
      </c>
      <c r="U1462" s="2" t="s">
        <v>26</v>
      </c>
      <c r="V1462" s="2" t="s">
        <v>27</v>
      </c>
      <c r="W1462" s="2" t="s">
        <v>45</v>
      </c>
    </row>
    <row r="1463" spans="1:23" x14ac:dyDescent="0.3">
      <c r="A1463" s="2" t="s">
        <v>603</v>
      </c>
      <c r="B1463" s="2" t="s">
        <v>22</v>
      </c>
      <c r="C1463" s="2" t="s">
        <v>52</v>
      </c>
      <c r="D1463" s="2" t="s">
        <v>35</v>
      </c>
      <c r="E1463" s="2" t="s">
        <v>43</v>
      </c>
      <c r="F1463" s="3">
        <v>44927</v>
      </c>
      <c r="G1463" s="2" t="s">
        <v>1633</v>
      </c>
      <c r="H1463" s="2" t="s">
        <v>1624</v>
      </c>
      <c r="I1463" s="2">
        <v>2023</v>
      </c>
      <c r="J1463" s="2" t="s">
        <v>1625</v>
      </c>
      <c r="K1463" s="2" t="s">
        <v>1632</v>
      </c>
      <c r="L1463" s="2">
        <v>15</v>
      </c>
      <c r="M1463" s="2">
        <v>5</v>
      </c>
      <c r="N1463" s="2">
        <v>2</v>
      </c>
      <c r="O1463" s="2">
        <v>30</v>
      </c>
      <c r="P1463" s="2">
        <v>3</v>
      </c>
      <c r="Q1463" s="2">
        <v>75</v>
      </c>
      <c r="R1463" s="2" t="s">
        <v>1657</v>
      </c>
      <c r="S1463" s="2" t="s">
        <v>1627</v>
      </c>
      <c r="T1463" s="2">
        <v>528</v>
      </c>
      <c r="U1463" s="2" t="s">
        <v>37</v>
      </c>
      <c r="V1463" s="2" t="s">
        <v>44</v>
      </c>
      <c r="W1463" s="2" t="s">
        <v>45</v>
      </c>
    </row>
    <row r="1464" spans="1:23" x14ac:dyDescent="0.3">
      <c r="A1464" s="2" t="s">
        <v>1379</v>
      </c>
      <c r="B1464" s="2" t="s">
        <v>40</v>
      </c>
      <c r="C1464" s="2" t="s">
        <v>41</v>
      </c>
      <c r="D1464" s="2" t="s">
        <v>47</v>
      </c>
      <c r="E1464" s="2" t="s">
        <v>36</v>
      </c>
      <c r="F1464" s="3">
        <v>44928</v>
      </c>
      <c r="G1464" s="2" t="s">
        <v>1634</v>
      </c>
      <c r="H1464" s="2" t="s">
        <v>1624</v>
      </c>
      <c r="I1464" s="2">
        <v>2023</v>
      </c>
      <c r="J1464" s="2" t="s">
        <v>1625</v>
      </c>
      <c r="K1464" s="2" t="s">
        <v>1626</v>
      </c>
      <c r="L1464" s="2">
        <v>89</v>
      </c>
      <c r="M1464" s="2">
        <v>40</v>
      </c>
      <c r="N1464" s="2">
        <v>7</v>
      </c>
      <c r="O1464" s="2">
        <v>623</v>
      </c>
      <c r="P1464" s="2">
        <v>33</v>
      </c>
      <c r="Q1464" s="2">
        <v>3560</v>
      </c>
      <c r="R1464" s="2" t="s">
        <v>1657</v>
      </c>
      <c r="S1464" s="2" t="s">
        <v>1627</v>
      </c>
      <c r="T1464" s="2">
        <v>992</v>
      </c>
      <c r="U1464" s="2" t="s">
        <v>37</v>
      </c>
      <c r="V1464" s="2" t="s">
        <v>44</v>
      </c>
      <c r="W1464" s="2" t="s">
        <v>28</v>
      </c>
    </row>
    <row r="1465" spans="1:23" x14ac:dyDescent="0.3">
      <c r="A1465" s="2" t="s">
        <v>1380</v>
      </c>
      <c r="B1465" s="2" t="s">
        <v>30</v>
      </c>
      <c r="C1465" s="2" t="s">
        <v>23</v>
      </c>
      <c r="D1465" s="2" t="s">
        <v>42</v>
      </c>
      <c r="E1465" s="2" t="s">
        <v>48</v>
      </c>
      <c r="F1465" s="3">
        <v>44929</v>
      </c>
      <c r="G1465" s="2" t="s">
        <v>1623</v>
      </c>
      <c r="H1465" s="2" t="s">
        <v>1624</v>
      </c>
      <c r="I1465" s="2">
        <v>2023</v>
      </c>
      <c r="J1465" s="2" t="s">
        <v>1625</v>
      </c>
      <c r="K1465" s="2" t="s">
        <v>1626</v>
      </c>
      <c r="L1465" s="2">
        <v>22</v>
      </c>
      <c r="M1465" s="2">
        <v>15</v>
      </c>
      <c r="N1465" s="2">
        <v>5</v>
      </c>
      <c r="O1465" s="2">
        <v>110</v>
      </c>
      <c r="P1465" s="2">
        <v>10</v>
      </c>
      <c r="Q1465" s="2">
        <v>330</v>
      </c>
      <c r="R1465" s="2" t="s">
        <v>1656</v>
      </c>
      <c r="S1465" s="2" t="s">
        <v>1627</v>
      </c>
      <c r="T1465" s="2">
        <v>698</v>
      </c>
      <c r="U1465" s="2" t="s">
        <v>26</v>
      </c>
      <c r="V1465" s="2" t="s">
        <v>44</v>
      </c>
      <c r="W1465" s="2" t="s">
        <v>59</v>
      </c>
    </row>
    <row r="1466" spans="1:23" x14ac:dyDescent="0.3">
      <c r="A1466" s="2" t="s">
        <v>1381</v>
      </c>
      <c r="B1466" s="2" t="s">
        <v>30</v>
      </c>
      <c r="C1466" s="2" t="s">
        <v>31</v>
      </c>
      <c r="D1466" s="2" t="s">
        <v>42</v>
      </c>
      <c r="E1466" s="2" t="s">
        <v>25</v>
      </c>
      <c r="F1466" s="3">
        <v>44930</v>
      </c>
      <c r="G1466" s="2" t="s">
        <v>1628</v>
      </c>
      <c r="H1466" s="2" t="s">
        <v>1624</v>
      </c>
      <c r="I1466" s="2">
        <v>2023</v>
      </c>
      <c r="J1466" s="2" t="s">
        <v>1625</v>
      </c>
      <c r="K1466" s="2" t="s">
        <v>1626</v>
      </c>
      <c r="L1466" s="2">
        <v>67</v>
      </c>
      <c r="M1466" s="2">
        <v>15</v>
      </c>
      <c r="N1466" s="2">
        <v>5</v>
      </c>
      <c r="O1466" s="2">
        <v>335</v>
      </c>
      <c r="P1466" s="2">
        <v>10</v>
      </c>
      <c r="Q1466" s="2">
        <v>1005</v>
      </c>
      <c r="R1466" s="2" t="s">
        <v>1656</v>
      </c>
      <c r="S1466" s="2" t="s">
        <v>1627</v>
      </c>
      <c r="T1466" s="2">
        <v>917</v>
      </c>
      <c r="U1466" s="2" t="s">
        <v>37</v>
      </c>
      <c r="V1466" s="2" t="s">
        <v>27</v>
      </c>
      <c r="W1466" s="2" t="s">
        <v>28</v>
      </c>
    </row>
    <row r="1467" spans="1:23" x14ac:dyDescent="0.3">
      <c r="A1467" s="2" t="s">
        <v>793</v>
      </c>
      <c r="B1467" s="2" t="s">
        <v>30</v>
      </c>
      <c r="C1467" s="2" t="s">
        <v>23</v>
      </c>
      <c r="D1467" s="2" t="s">
        <v>42</v>
      </c>
      <c r="E1467" s="2" t="s">
        <v>25</v>
      </c>
      <c r="F1467" s="3">
        <v>44931</v>
      </c>
      <c r="G1467" s="2" t="s">
        <v>1629</v>
      </c>
      <c r="H1467" s="2" t="s">
        <v>1624</v>
      </c>
      <c r="I1467" s="2">
        <v>2023</v>
      </c>
      <c r="J1467" s="2" t="s">
        <v>1625</v>
      </c>
      <c r="K1467" s="2" t="s">
        <v>1626</v>
      </c>
      <c r="L1467" s="2">
        <v>25</v>
      </c>
      <c r="M1467" s="2">
        <v>15</v>
      </c>
      <c r="N1467" s="2">
        <v>5</v>
      </c>
      <c r="O1467" s="2">
        <v>125</v>
      </c>
      <c r="P1467" s="2">
        <v>10</v>
      </c>
      <c r="Q1467" s="2">
        <v>375</v>
      </c>
      <c r="R1467" s="2" t="s">
        <v>1656</v>
      </c>
      <c r="S1467" s="2" t="s">
        <v>1627</v>
      </c>
      <c r="T1467" s="2">
        <v>953</v>
      </c>
      <c r="U1467" s="2" t="s">
        <v>26</v>
      </c>
      <c r="V1467" s="2" t="s">
        <v>66</v>
      </c>
      <c r="W1467" s="2" t="s">
        <v>28</v>
      </c>
    </row>
    <row r="1468" spans="1:23" x14ac:dyDescent="0.3">
      <c r="A1468" s="2" t="s">
        <v>1382</v>
      </c>
      <c r="B1468" s="2" t="s">
        <v>30</v>
      </c>
      <c r="C1468" s="2" t="s">
        <v>74</v>
      </c>
      <c r="D1468" s="2" t="s">
        <v>32</v>
      </c>
      <c r="E1468" s="2" t="s">
        <v>57</v>
      </c>
      <c r="F1468" s="3">
        <v>44932</v>
      </c>
      <c r="G1468" s="2" t="s">
        <v>1630</v>
      </c>
      <c r="H1468" s="2" t="s">
        <v>1624</v>
      </c>
      <c r="I1468" s="2">
        <v>2023</v>
      </c>
      <c r="J1468" s="2" t="s">
        <v>1625</v>
      </c>
      <c r="K1468" s="2" t="s">
        <v>1626</v>
      </c>
      <c r="L1468" s="2">
        <v>48</v>
      </c>
      <c r="M1468" s="2">
        <v>5</v>
      </c>
      <c r="N1468" s="2">
        <v>3</v>
      </c>
      <c r="O1468" s="2">
        <v>144</v>
      </c>
      <c r="P1468" s="2">
        <v>2</v>
      </c>
      <c r="Q1468" s="2">
        <v>240</v>
      </c>
      <c r="R1468" s="2" t="s">
        <v>1657</v>
      </c>
      <c r="S1468" s="2" t="s">
        <v>1627</v>
      </c>
      <c r="T1468" s="2">
        <v>151</v>
      </c>
      <c r="U1468" s="2" t="s">
        <v>26</v>
      </c>
      <c r="V1468" s="2" t="s">
        <v>44</v>
      </c>
      <c r="W1468" s="2" t="s">
        <v>28</v>
      </c>
    </row>
    <row r="1469" spans="1:23" x14ac:dyDescent="0.3">
      <c r="A1469" s="2" t="s">
        <v>1383</v>
      </c>
      <c r="B1469" s="2" t="s">
        <v>22</v>
      </c>
      <c r="C1469" s="2" t="s">
        <v>41</v>
      </c>
      <c r="D1469" s="2" t="s">
        <v>32</v>
      </c>
      <c r="E1469" s="2" t="s">
        <v>53</v>
      </c>
      <c r="F1469" s="3">
        <v>44933</v>
      </c>
      <c r="G1469" s="2" t="s">
        <v>1631</v>
      </c>
      <c r="H1469" s="2" t="s">
        <v>1624</v>
      </c>
      <c r="I1469" s="2">
        <v>2023</v>
      </c>
      <c r="J1469" s="2" t="s">
        <v>1625</v>
      </c>
      <c r="K1469" s="2" t="s">
        <v>1632</v>
      </c>
      <c r="L1469" s="2">
        <v>96</v>
      </c>
      <c r="M1469" s="2">
        <v>5</v>
      </c>
      <c r="N1469" s="2">
        <v>3</v>
      </c>
      <c r="O1469" s="2">
        <v>288</v>
      </c>
      <c r="P1469" s="2">
        <v>2</v>
      </c>
      <c r="Q1469" s="2">
        <v>480</v>
      </c>
      <c r="R1469" s="2" t="s">
        <v>1656</v>
      </c>
      <c r="S1469" s="2" t="s">
        <v>1627</v>
      </c>
      <c r="T1469" s="2">
        <v>257</v>
      </c>
      <c r="U1469" s="2" t="s">
        <v>26</v>
      </c>
      <c r="V1469" s="2" t="s">
        <v>38</v>
      </c>
      <c r="W1469" s="2" t="s">
        <v>28</v>
      </c>
    </row>
    <row r="1470" spans="1:23" x14ac:dyDescent="0.3">
      <c r="A1470" s="2" t="s">
        <v>1384</v>
      </c>
      <c r="B1470" s="2" t="s">
        <v>30</v>
      </c>
      <c r="C1470" s="2" t="s">
        <v>74</v>
      </c>
      <c r="D1470" s="2" t="s">
        <v>32</v>
      </c>
      <c r="E1470" s="2" t="s">
        <v>43</v>
      </c>
      <c r="F1470" s="3">
        <v>44934</v>
      </c>
      <c r="G1470" s="2" t="s">
        <v>1633</v>
      </c>
      <c r="H1470" s="2" t="s">
        <v>1624</v>
      </c>
      <c r="I1470" s="2">
        <v>2023</v>
      </c>
      <c r="J1470" s="2" t="s">
        <v>1625</v>
      </c>
      <c r="K1470" s="2" t="s">
        <v>1632</v>
      </c>
      <c r="L1470" s="2">
        <v>65</v>
      </c>
      <c r="M1470" s="2">
        <v>5</v>
      </c>
      <c r="N1470" s="2">
        <v>3</v>
      </c>
      <c r="O1470" s="2">
        <v>195</v>
      </c>
      <c r="P1470" s="2">
        <v>2</v>
      </c>
      <c r="Q1470" s="2">
        <v>325</v>
      </c>
      <c r="R1470" s="2" t="s">
        <v>1657</v>
      </c>
      <c r="S1470" s="2" t="s">
        <v>1627</v>
      </c>
      <c r="T1470" s="2">
        <v>832</v>
      </c>
      <c r="U1470" s="2" t="s">
        <v>37</v>
      </c>
      <c r="V1470" s="2" t="s">
        <v>44</v>
      </c>
      <c r="W1470" s="2" t="s">
        <v>59</v>
      </c>
    </row>
    <row r="1471" spans="1:23" x14ac:dyDescent="0.3">
      <c r="A1471" s="2" t="s">
        <v>1385</v>
      </c>
      <c r="B1471" s="2" t="s">
        <v>61</v>
      </c>
      <c r="C1471" s="2" t="s">
        <v>68</v>
      </c>
      <c r="D1471" s="2" t="s">
        <v>32</v>
      </c>
      <c r="E1471" s="2" t="s">
        <v>48</v>
      </c>
      <c r="F1471" s="3">
        <v>44935</v>
      </c>
      <c r="G1471" s="2" t="s">
        <v>1634</v>
      </c>
      <c r="H1471" s="2" t="s">
        <v>1624</v>
      </c>
      <c r="I1471" s="2">
        <v>2023</v>
      </c>
      <c r="J1471" s="2" t="s">
        <v>1625</v>
      </c>
      <c r="K1471" s="2" t="s">
        <v>1626</v>
      </c>
      <c r="L1471" s="2">
        <v>20</v>
      </c>
      <c r="M1471" s="2">
        <v>5</v>
      </c>
      <c r="N1471" s="2">
        <v>3</v>
      </c>
      <c r="O1471" s="2">
        <v>60</v>
      </c>
      <c r="P1471" s="2">
        <v>2</v>
      </c>
      <c r="Q1471" s="2">
        <v>100</v>
      </c>
      <c r="R1471" s="2" t="s">
        <v>1656</v>
      </c>
      <c r="S1471" s="2" t="s">
        <v>1627</v>
      </c>
      <c r="T1471" s="2">
        <v>368</v>
      </c>
      <c r="U1471" s="2" t="s">
        <v>37</v>
      </c>
      <c r="V1471" s="2" t="s">
        <v>44</v>
      </c>
      <c r="W1471" s="2" t="s">
        <v>28</v>
      </c>
    </row>
    <row r="1472" spans="1:23" x14ac:dyDescent="0.3">
      <c r="A1472" s="2" t="s">
        <v>1386</v>
      </c>
      <c r="B1472" s="2" t="s">
        <v>22</v>
      </c>
      <c r="C1472" s="2" t="s">
        <v>70</v>
      </c>
      <c r="D1472" s="2" t="s">
        <v>56</v>
      </c>
      <c r="E1472" s="2" t="s">
        <v>36</v>
      </c>
      <c r="F1472" s="3">
        <v>44936</v>
      </c>
      <c r="G1472" s="2" t="s">
        <v>1623</v>
      </c>
      <c r="H1472" s="2" t="s">
        <v>1624</v>
      </c>
      <c r="I1472" s="2">
        <v>2023</v>
      </c>
      <c r="J1472" s="2" t="s">
        <v>1625</v>
      </c>
      <c r="K1472" s="2" t="s">
        <v>1626</v>
      </c>
      <c r="L1472" s="2">
        <v>17</v>
      </c>
      <c r="M1472" s="2">
        <v>10</v>
      </c>
      <c r="N1472" s="2">
        <v>4</v>
      </c>
      <c r="O1472" s="2">
        <v>68</v>
      </c>
      <c r="P1472" s="2">
        <v>6</v>
      </c>
      <c r="Q1472" s="2">
        <v>170</v>
      </c>
      <c r="R1472" s="2" t="s">
        <v>1657</v>
      </c>
      <c r="S1472" s="2" t="s">
        <v>1627</v>
      </c>
      <c r="T1472" s="2">
        <v>227</v>
      </c>
      <c r="U1472" s="2" t="s">
        <v>26</v>
      </c>
      <c r="V1472" s="2" t="s">
        <v>27</v>
      </c>
      <c r="W1472" s="2" t="s">
        <v>28</v>
      </c>
    </row>
    <row r="1473" spans="1:23" x14ac:dyDescent="0.3">
      <c r="A1473" s="2" t="s">
        <v>1387</v>
      </c>
      <c r="B1473" s="2" t="s">
        <v>30</v>
      </c>
      <c r="C1473" s="2" t="s">
        <v>68</v>
      </c>
      <c r="D1473" s="2" t="s">
        <v>32</v>
      </c>
      <c r="E1473" s="2" t="s">
        <v>57</v>
      </c>
      <c r="F1473" s="3">
        <v>44937</v>
      </c>
      <c r="G1473" s="2" t="s">
        <v>1628</v>
      </c>
      <c r="H1473" s="2" t="s">
        <v>1624</v>
      </c>
      <c r="I1473" s="2">
        <v>2023</v>
      </c>
      <c r="J1473" s="2" t="s">
        <v>1625</v>
      </c>
      <c r="K1473" s="2" t="s">
        <v>1626</v>
      </c>
      <c r="L1473" s="2">
        <v>96</v>
      </c>
      <c r="M1473" s="2">
        <v>5</v>
      </c>
      <c r="N1473" s="2">
        <v>3</v>
      </c>
      <c r="O1473" s="2">
        <v>288</v>
      </c>
      <c r="P1473" s="2">
        <v>2</v>
      </c>
      <c r="Q1473" s="2">
        <v>480</v>
      </c>
      <c r="R1473" s="2" t="s">
        <v>1656</v>
      </c>
      <c r="S1473" s="2" t="s">
        <v>1627</v>
      </c>
      <c r="T1473" s="2">
        <v>218</v>
      </c>
      <c r="U1473" s="2" t="s">
        <v>37</v>
      </c>
      <c r="V1473" s="2" t="s">
        <v>38</v>
      </c>
      <c r="W1473" s="2" t="s">
        <v>28</v>
      </c>
    </row>
    <row r="1474" spans="1:23" x14ac:dyDescent="0.3">
      <c r="A1474" s="2" t="s">
        <v>1388</v>
      </c>
      <c r="B1474" s="2" t="s">
        <v>40</v>
      </c>
      <c r="C1474" s="2" t="s">
        <v>31</v>
      </c>
      <c r="D1474" s="2" t="s">
        <v>42</v>
      </c>
      <c r="E1474" s="2" t="s">
        <v>53</v>
      </c>
      <c r="F1474" s="3">
        <v>44938</v>
      </c>
      <c r="G1474" s="2" t="s">
        <v>1629</v>
      </c>
      <c r="H1474" s="2" t="s">
        <v>1624</v>
      </c>
      <c r="I1474" s="2">
        <v>2023</v>
      </c>
      <c r="J1474" s="2" t="s">
        <v>1625</v>
      </c>
      <c r="K1474" s="2" t="s">
        <v>1626</v>
      </c>
      <c r="L1474" s="2">
        <v>21</v>
      </c>
      <c r="M1474" s="2">
        <v>15</v>
      </c>
      <c r="N1474" s="2">
        <v>5</v>
      </c>
      <c r="O1474" s="2">
        <v>105</v>
      </c>
      <c r="P1474" s="2">
        <v>10</v>
      </c>
      <c r="Q1474" s="2">
        <v>315</v>
      </c>
      <c r="R1474" s="2" t="s">
        <v>1656</v>
      </c>
      <c r="S1474" s="2" t="s">
        <v>1627</v>
      </c>
      <c r="T1474" s="2">
        <v>665</v>
      </c>
      <c r="U1474" s="2" t="s">
        <v>26</v>
      </c>
      <c r="V1474" s="2" t="s">
        <v>27</v>
      </c>
      <c r="W1474" s="2" t="s">
        <v>28</v>
      </c>
    </row>
    <row r="1475" spans="1:23" x14ac:dyDescent="0.3">
      <c r="A1475" s="2" t="s">
        <v>1389</v>
      </c>
      <c r="B1475" s="2" t="s">
        <v>61</v>
      </c>
      <c r="C1475" s="2" t="s">
        <v>74</v>
      </c>
      <c r="D1475" s="2" t="s">
        <v>35</v>
      </c>
      <c r="E1475" s="2" t="s">
        <v>25</v>
      </c>
      <c r="F1475" s="3">
        <v>44939</v>
      </c>
      <c r="G1475" s="2" t="s">
        <v>1630</v>
      </c>
      <c r="H1475" s="2" t="s">
        <v>1624</v>
      </c>
      <c r="I1475" s="2">
        <v>2023</v>
      </c>
      <c r="J1475" s="2" t="s">
        <v>1625</v>
      </c>
      <c r="K1475" s="2" t="s">
        <v>1626</v>
      </c>
      <c r="L1475" s="2">
        <v>75</v>
      </c>
      <c r="M1475" s="2">
        <v>5</v>
      </c>
      <c r="N1475" s="2">
        <v>2</v>
      </c>
      <c r="O1475" s="2">
        <v>150</v>
      </c>
      <c r="P1475" s="2">
        <v>3</v>
      </c>
      <c r="Q1475" s="2">
        <v>375</v>
      </c>
      <c r="R1475" s="2" t="s">
        <v>1656</v>
      </c>
      <c r="S1475" s="2" t="s">
        <v>1627</v>
      </c>
      <c r="T1475" s="2">
        <v>766</v>
      </c>
      <c r="U1475" s="2" t="s">
        <v>37</v>
      </c>
      <c r="V1475" s="2" t="s">
        <v>27</v>
      </c>
      <c r="W1475" s="2" t="s">
        <v>45</v>
      </c>
    </row>
    <row r="1476" spans="1:23" x14ac:dyDescent="0.3">
      <c r="A1476" s="2" t="s">
        <v>1390</v>
      </c>
      <c r="B1476" s="2" t="s">
        <v>61</v>
      </c>
      <c r="C1476" s="2" t="s">
        <v>74</v>
      </c>
      <c r="D1476" s="2" t="s">
        <v>35</v>
      </c>
      <c r="E1476" s="2" t="s">
        <v>25</v>
      </c>
      <c r="F1476" s="3">
        <v>44940</v>
      </c>
      <c r="G1476" s="2" t="s">
        <v>1631</v>
      </c>
      <c r="H1476" s="2" t="s">
        <v>1624</v>
      </c>
      <c r="I1476" s="2">
        <v>2023</v>
      </c>
      <c r="J1476" s="2" t="s">
        <v>1625</v>
      </c>
      <c r="K1476" s="2" t="s">
        <v>1632</v>
      </c>
      <c r="L1476" s="2">
        <v>29</v>
      </c>
      <c r="M1476" s="2">
        <v>5</v>
      </c>
      <c r="N1476" s="2">
        <v>2</v>
      </c>
      <c r="O1476" s="2">
        <v>58</v>
      </c>
      <c r="P1476" s="2">
        <v>3</v>
      </c>
      <c r="Q1476" s="2">
        <v>145</v>
      </c>
      <c r="R1476" s="2" t="s">
        <v>1656</v>
      </c>
      <c r="S1476" s="2" t="s">
        <v>1627</v>
      </c>
      <c r="T1476" s="2">
        <v>228</v>
      </c>
      <c r="U1476" s="2" t="s">
        <v>37</v>
      </c>
      <c r="V1476" s="2" t="s">
        <v>44</v>
      </c>
      <c r="W1476" s="2" t="s">
        <v>28</v>
      </c>
    </row>
    <row r="1477" spans="1:23" x14ac:dyDescent="0.3">
      <c r="A1477" s="2" t="s">
        <v>1391</v>
      </c>
      <c r="B1477" s="2" t="s">
        <v>22</v>
      </c>
      <c r="C1477" s="2" t="s">
        <v>52</v>
      </c>
      <c r="D1477" s="2" t="s">
        <v>32</v>
      </c>
      <c r="E1477" s="2" t="s">
        <v>36</v>
      </c>
      <c r="F1477" s="3">
        <v>44941</v>
      </c>
      <c r="G1477" s="2" t="s">
        <v>1633</v>
      </c>
      <c r="H1477" s="2" t="s">
        <v>1624</v>
      </c>
      <c r="I1477" s="2">
        <v>2023</v>
      </c>
      <c r="J1477" s="2" t="s">
        <v>1625</v>
      </c>
      <c r="K1477" s="2" t="s">
        <v>1632</v>
      </c>
      <c r="L1477" s="2">
        <v>92</v>
      </c>
      <c r="M1477" s="2">
        <v>5</v>
      </c>
      <c r="N1477" s="2">
        <v>3</v>
      </c>
      <c r="O1477" s="2">
        <v>276</v>
      </c>
      <c r="P1477" s="2">
        <v>2</v>
      </c>
      <c r="Q1477" s="2">
        <v>460</v>
      </c>
      <c r="R1477" s="2" t="s">
        <v>1656</v>
      </c>
      <c r="S1477" s="2" t="s">
        <v>1627</v>
      </c>
      <c r="T1477" s="2">
        <v>353</v>
      </c>
      <c r="U1477" s="2" t="s">
        <v>37</v>
      </c>
      <c r="V1477" s="2" t="s">
        <v>38</v>
      </c>
      <c r="W1477" s="2" t="s">
        <v>59</v>
      </c>
    </row>
    <row r="1478" spans="1:23" x14ac:dyDescent="0.3">
      <c r="A1478" s="2" t="s">
        <v>1392</v>
      </c>
      <c r="B1478" s="2" t="s">
        <v>61</v>
      </c>
      <c r="C1478" s="2" t="s">
        <v>34</v>
      </c>
      <c r="D1478" s="2" t="s">
        <v>24</v>
      </c>
      <c r="E1478" s="2" t="s">
        <v>57</v>
      </c>
      <c r="F1478" s="3">
        <v>44942</v>
      </c>
      <c r="G1478" s="2" t="s">
        <v>1634</v>
      </c>
      <c r="H1478" s="2" t="s">
        <v>1624</v>
      </c>
      <c r="I1478" s="2">
        <v>2023</v>
      </c>
      <c r="J1478" s="2" t="s">
        <v>1625</v>
      </c>
      <c r="K1478" s="2" t="s">
        <v>1626</v>
      </c>
      <c r="L1478" s="2">
        <v>36</v>
      </c>
      <c r="M1478" s="2">
        <v>5</v>
      </c>
      <c r="N1478" s="2">
        <v>2</v>
      </c>
      <c r="O1478" s="2">
        <v>72</v>
      </c>
      <c r="P1478" s="2">
        <v>3</v>
      </c>
      <c r="Q1478" s="2">
        <v>180</v>
      </c>
      <c r="R1478" s="2" t="s">
        <v>1657</v>
      </c>
      <c r="S1478" s="2" t="s">
        <v>1627</v>
      </c>
      <c r="T1478" s="2">
        <v>803</v>
      </c>
      <c r="U1478" s="2" t="s">
        <v>37</v>
      </c>
      <c r="V1478" s="2" t="s">
        <v>44</v>
      </c>
      <c r="W1478" s="2" t="s">
        <v>59</v>
      </c>
    </row>
    <row r="1479" spans="1:23" x14ac:dyDescent="0.3">
      <c r="A1479" s="2" t="s">
        <v>1393</v>
      </c>
      <c r="B1479" s="2" t="s">
        <v>40</v>
      </c>
      <c r="C1479" s="2" t="s">
        <v>70</v>
      </c>
      <c r="D1479" s="2" t="s">
        <v>35</v>
      </c>
      <c r="E1479" s="2" t="s">
        <v>48</v>
      </c>
      <c r="F1479" s="3">
        <v>44943</v>
      </c>
      <c r="G1479" s="2" t="s">
        <v>1623</v>
      </c>
      <c r="H1479" s="2" t="s">
        <v>1624</v>
      </c>
      <c r="I1479" s="2">
        <v>2023</v>
      </c>
      <c r="J1479" s="2" t="s">
        <v>1625</v>
      </c>
      <c r="K1479" s="2" t="s">
        <v>1626</v>
      </c>
      <c r="L1479" s="2">
        <v>75</v>
      </c>
      <c r="M1479" s="2">
        <v>5</v>
      </c>
      <c r="N1479" s="2">
        <v>2</v>
      </c>
      <c r="O1479" s="2">
        <v>150</v>
      </c>
      <c r="P1479" s="2">
        <v>3</v>
      </c>
      <c r="Q1479" s="2">
        <v>375</v>
      </c>
      <c r="R1479" s="2" t="s">
        <v>1656</v>
      </c>
      <c r="S1479" s="2" t="s">
        <v>1627</v>
      </c>
      <c r="T1479" s="2">
        <v>698</v>
      </c>
      <c r="U1479" s="2" t="s">
        <v>37</v>
      </c>
      <c r="V1479" s="2" t="s">
        <v>66</v>
      </c>
      <c r="W1479" s="2" t="s">
        <v>45</v>
      </c>
    </row>
    <row r="1480" spans="1:23" x14ac:dyDescent="0.3">
      <c r="A1480" s="2" t="s">
        <v>1394</v>
      </c>
      <c r="B1480" s="2" t="s">
        <v>22</v>
      </c>
      <c r="C1480" s="2" t="s">
        <v>50</v>
      </c>
      <c r="D1480" s="2" t="s">
        <v>56</v>
      </c>
      <c r="E1480" s="2" t="s">
        <v>53</v>
      </c>
      <c r="F1480" s="3">
        <v>44944</v>
      </c>
      <c r="G1480" s="2" t="s">
        <v>1628</v>
      </c>
      <c r="H1480" s="2" t="s">
        <v>1624</v>
      </c>
      <c r="I1480" s="2">
        <v>2023</v>
      </c>
      <c r="J1480" s="2" t="s">
        <v>1625</v>
      </c>
      <c r="K1480" s="2" t="s">
        <v>1626</v>
      </c>
      <c r="L1480" s="2">
        <v>12</v>
      </c>
      <c r="M1480" s="2">
        <v>10</v>
      </c>
      <c r="N1480" s="2">
        <v>4</v>
      </c>
      <c r="O1480" s="2">
        <v>48</v>
      </c>
      <c r="P1480" s="2">
        <v>6</v>
      </c>
      <c r="Q1480" s="2">
        <v>120</v>
      </c>
      <c r="R1480" s="2" t="s">
        <v>1656</v>
      </c>
      <c r="S1480" s="2" t="s">
        <v>1627</v>
      </c>
      <c r="T1480" s="2">
        <v>459</v>
      </c>
      <c r="U1480" s="2" t="s">
        <v>37</v>
      </c>
      <c r="V1480" s="2" t="s">
        <v>66</v>
      </c>
      <c r="W1480" s="2" t="s">
        <v>45</v>
      </c>
    </row>
    <row r="1481" spans="1:23" x14ac:dyDescent="0.3">
      <c r="A1481" s="2" t="s">
        <v>1395</v>
      </c>
      <c r="B1481" s="2" t="s">
        <v>61</v>
      </c>
      <c r="C1481" s="2" t="s">
        <v>74</v>
      </c>
      <c r="D1481" s="2" t="s">
        <v>64</v>
      </c>
      <c r="E1481" s="2" t="s">
        <v>25</v>
      </c>
      <c r="F1481" s="3">
        <v>44945</v>
      </c>
      <c r="G1481" s="2" t="s">
        <v>1629</v>
      </c>
      <c r="H1481" s="2" t="s">
        <v>1624</v>
      </c>
      <c r="I1481" s="2">
        <v>2023</v>
      </c>
      <c r="J1481" s="2" t="s">
        <v>1625</v>
      </c>
      <c r="K1481" s="2" t="s">
        <v>1626</v>
      </c>
      <c r="L1481" s="2">
        <v>85</v>
      </c>
      <c r="M1481" s="2">
        <v>25</v>
      </c>
      <c r="N1481" s="2">
        <v>10</v>
      </c>
      <c r="O1481" s="2">
        <v>850</v>
      </c>
      <c r="P1481" s="2">
        <v>15</v>
      </c>
      <c r="Q1481" s="2">
        <v>2125</v>
      </c>
      <c r="R1481" s="2" t="s">
        <v>1656</v>
      </c>
      <c r="S1481" s="2" t="s">
        <v>1627</v>
      </c>
      <c r="T1481" s="2">
        <v>65</v>
      </c>
      <c r="U1481" s="2" t="s">
        <v>26</v>
      </c>
      <c r="V1481" s="2" t="s">
        <v>38</v>
      </c>
      <c r="W1481" s="2" t="s">
        <v>59</v>
      </c>
    </row>
    <row r="1482" spans="1:23" x14ac:dyDescent="0.3">
      <c r="A1482" s="2" t="s">
        <v>1396</v>
      </c>
      <c r="B1482" s="2" t="s">
        <v>61</v>
      </c>
      <c r="C1482" s="2" t="s">
        <v>50</v>
      </c>
      <c r="D1482" s="2" t="s">
        <v>64</v>
      </c>
      <c r="E1482" s="2" t="s">
        <v>48</v>
      </c>
      <c r="F1482" s="3">
        <v>44946</v>
      </c>
      <c r="G1482" s="2" t="s">
        <v>1630</v>
      </c>
      <c r="H1482" s="2" t="s">
        <v>1624</v>
      </c>
      <c r="I1482" s="2">
        <v>2023</v>
      </c>
      <c r="J1482" s="2" t="s">
        <v>1625</v>
      </c>
      <c r="K1482" s="2" t="s">
        <v>1626</v>
      </c>
      <c r="L1482" s="2">
        <v>41</v>
      </c>
      <c r="M1482" s="2">
        <v>25</v>
      </c>
      <c r="N1482" s="2">
        <v>10</v>
      </c>
      <c r="O1482" s="2">
        <v>410</v>
      </c>
      <c r="P1482" s="2">
        <v>15</v>
      </c>
      <c r="Q1482" s="2">
        <v>1025</v>
      </c>
      <c r="R1482" s="2" t="s">
        <v>1657</v>
      </c>
      <c r="S1482" s="2" t="s">
        <v>1627</v>
      </c>
      <c r="T1482" s="2">
        <v>378</v>
      </c>
      <c r="U1482" s="2" t="s">
        <v>37</v>
      </c>
      <c r="V1482" s="2" t="s">
        <v>38</v>
      </c>
      <c r="W1482" s="2" t="s">
        <v>28</v>
      </c>
    </row>
    <row r="1483" spans="1:23" x14ac:dyDescent="0.3">
      <c r="A1483" s="2" t="s">
        <v>1397</v>
      </c>
      <c r="B1483" s="2" t="s">
        <v>30</v>
      </c>
      <c r="C1483" s="2" t="s">
        <v>74</v>
      </c>
      <c r="D1483" s="2" t="s">
        <v>56</v>
      </c>
      <c r="E1483" s="2" t="s">
        <v>57</v>
      </c>
      <c r="F1483" s="3">
        <v>44947</v>
      </c>
      <c r="G1483" s="2" t="s">
        <v>1631</v>
      </c>
      <c r="H1483" s="2" t="s">
        <v>1624</v>
      </c>
      <c r="I1483" s="2">
        <v>2023</v>
      </c>
      <c r="J1483" s="2" t="s">
        <v>1625</v>
      </c>
      <c r="K1483" s="2" t="s">
        <v>1632</v>
      </c>
      <c r="L1483" s="2">
        <v>78</v>
      </c>
      <c r="M1483" s="2">
        <v>10</v>
      </c>
      <c r="N1483" s="2">
        <v>4</v>
      </c>
      <c r="O1483" s="2">
        <v>312</v>
      </c>
      <c r="P1483" s="2">
        <v>6</v>
      </c>
      <c r="Q1483" s="2">
        <v>780</v>
      </c>
      <c r="R1483" s="2" t="s">
        <v>1657</v>
      </c>
      <c r="S1483" s="2" t="s">
        <v>1627</v>
      </c>
      <c r="T1483" s="2">
        <v>952</v>
      </c>
      <c r="U1483" s="2" t="s">
        <v>26</v>
      </c>
      <c r="V1483" s="2" t="s">
        <v>44</v>
      </c>
      <c r="W1483" s="2" t="s">
        <v>28</v>
      </c>
    </row>
    <row r="1484" spans="1:23" x14ac:dyDescent="0.3">
      <c r="A1484" s="2" t="s">
        <v>1398</v>
      </c>
      <c r="B1484" s="2" t="s">
        <v>22</v>
      </c>
      <c r="C1484" s="2" t="s">
        <v>68</v>
      </c>
      <c r="D1484" s="2" t="s">
        <v>35</v>
      </c>
      <c r="E1484" s="2" t="s">
        <v>53</v>
      </c>
      <c r="F1484" s="3">
        <v>44948</v>
      </c>
      <c r="G1484" s="2" t="s">
        <v>1633</v>
      </c>
      <c r="H1484" s="2" t="s">
        <v>1624</v>
      </c>
      <c r="I1484" s="2">
        <v>2023</v>
      </c>
      <c r="J1484" s="2" t="s">
        <v>1625</v>
      </c>
      <c r="K1484" s="2" t="s">
        <v>1632</v>
      </c>
      <c r="L1484" s="2">
        <v>81</v>
      </c>
      <c r="M1484" s="2">
        <v>5</v>
      </c>
      <c r="N1484" s="2">
        <v>2</v>
      </c>
      <c r="O1484" s="2">
        <v>162</v>
      </c>
      <c r="P1484" s="2">
        <v>3</v>
      </c>
      <c r="Q1484" s="2">
        <v>405</v>
      </c>
      <c r="R1484" s="2" t="s">
        <v>1657</v>
      </c>
      <c r="S1484" s="2" t="s">
        <v>1627</v>
      </c>
      <c r="T1484" s="2">
        <v>881</v>
      </c>
      <c r="U1484" s="2" t="s">
        <v>37</v>
      </c>
      <c r="V1484" s="2" t="s">
        <v>38</v>
      </c>
      <c r="W1484" s="2" t="s">
        <v>28</v>
      </c>
    </row>
    <row r="1485" spans="1:23" x14ac:dyDescent="0.3">
      <c r="A1485" s="2" t="s">
        <v>1399</v>
      </c>
      <c r="B1485" s="2" t="s">
        <v>30</v>
      </c>
      <c r="C1485" s="2" t="s">
        <v>52</v>
      </c>
      <c r="D1485" s="2" t="s">
        <v>32</v>
      </c>
      <c r="E1485" s="2" t="s">
        <v>36</v>
      </c>
      <c r="F1485" s="3">
        <v>44949</v>
      </c>
      <c r="G1485" s="2" t="s">
        <v>1634</v>
      </c>
      <c r="H1485" s="2" t="s">
        <v>1624</v>
      </c>
      <c r="I1485" s="2">
        <v>2023</v>
      </c>
      <c r="J1485" s="2" t="s">
        <v>1625</v>
      </c>
      <c r="K1485" s="2" t="s">
        <v>1626</v>
      </c>
      <c r="L1485" s="2">
        <v>97</v>
      </c>
      <c r="M1485" s="2">
        <v>5</v>
      </c>
      <c r="N1485" s="2">
        <v>3</v>
      </c>
      <c r="O1485" s="2">
        <v>291</v>
      </c>
      <c r="P1485" s="2">
        <v>2</v>
      </c>
      <c r="Q1485" s="2">
        <v>485</v>
      </c>
      <c r="R1485" s="2" t="s">
        <v>1656</v>
      </c>
      <c r="S1485" s="2" t="s">
        <v>1627</v>
      </c>
      <c r="T1485" s="2">
        <v>953</v>
      </c>
      <c r="U1485" s="2" t="s">
        <v>37</v>
      </c>
      <c r="V1485" s="2" t="s">
        <v>66</v>
      </c>
      <c r="W1485" s="2" t="s">
        <v>59</v>
      </c>
    </row>
    <row r="1486" spans="1:23" x14ac:dyDescent="0.3">
      <c r="A1486" s="2" t="s">
        <v>1400</v>
      </c>
      <c r="B1486" s="2" t="s">
        <v>30</v>
      </c>
      <c r="C1486" s="2" t="s">
        <v>74</v>
      </c>
      <c r="D1486" s="2" t="s">
        <v>64</v>
      </c>
      <c r="E1486" s="2" t="s">
        <v>36</v>
      </c>
      <c r="F1486" s="3">
        <v>44950</v>
      </c>
      <c r="G1486" s="2" t="s">
        <v>1623</v>
      </c>
      <c r="H1486" s="2" t="s">
        <v>1624</v>
      </c>
      <c r="I1486" s="2">
        <v>2023</v>
      </c>
      <c r="J1486" s="2" t="s">
        <v>1625</v>
      </c>
      <c r="K1486" s="2" t="s">
        <v>1626</v>
      </c>
      <c r="L1486" s="2">
        <v>50</v>
      </c>
      <c r="M1486" s="2">
        <v>25</v>
      </c>
      <c r="N1486" s="2">
        <v>10</v>
      </c>
      <c r="O1486" s="2">
        <v>500</v>
      </c>
      <c r="P1486" s="2">
        <v>15</v>
      </c>
      <c r="Q1486" s="2">
        <v>1250</v>
      </c>
      <c r="R1486" s="2" t="s">
        <v>1656</v>
      </c>
      <c r="S1486" s="2" t="s">
        <v>1627</v>
      </c>
      <c r="T1486" s="2">
        <v>648</v>
      </c>
      <c r="U1486" s="2" t="s">
        <v>37</v>
      </c>
      <c r="V1486" s="2" t="s">
        <v>38</v>
      </c>
      <c r="W1486" s="2" t="s">
        <v>59</v>
      </c>
    </row>
    <row r="1487" spans="1:23" x14ac:dyDescent="0.3">
      <c r="A1487" s="2" t="s">
        <v>1401</v>
      </c>
      <c r="B1487" s="2" t="s">
        <v>30</v>
      </c>
      <c r="C1487" s="2" t="s">
        <v>70</v>
      </c>
      <c r="D1487" s="2" t="s">
        <v>42</v>
      </c>
      <c r="E1487" s="2" t="s">
        <v>48</v>
      </c>
      <c r="F1487" s="3">
        <v>44951</v>
      </c>
      <c r="G1487" s="2" t="s">
        <v>1628</v>
      </c>
      <c r="H1487" s="2" t="s">
        <v>1624</v>
      </c>
      <c r="I1487" s="2">
        <v>2023</v>
      </c>
      <c r="J1487" s="2" t="s">
        <v>1625</v>
      </c>
      <c r="K1487" s="2" t="s">
        <v>1626</v>
      </c>
      <c r="L1487" s="2">
        <v>76</v>
      </c>
      <c r="M1487" s="2">
        <v>15</v>
      </c>
      <c r="N1487" s="2">
        <v>5</v>
      </c>
      <c r="O1487" s="2">
        <v>380</v>
      </c>
      <c r="P1487" s="2">
        <v>10</v>
      </c>
      <c r="Q1487" s="2">
        <v>1140</v>
      </c>
      <c r="R1487" s="2" t="s">
        <v>1656</v>
      </c>
      <c r="S1487" s="2" t="s">
        <v>1627</v>
      </c>
      <c r="T1487" s="2">
        <v>966</v>
      </c>
      <c r="U1487" s="2" t="s">
        <v>37</v>
      </c>
      <c r="V1487" s="2" t="s">
        <v>44</v>
      </c>
      <c r="W1487" s="2" t="s">
        <v>45</v>
      </c>
    </row>
    <row r="1488" spans="1:23" x14ac:dyDescent="0.3">
      <c r="A1488" s="2" t="s">
        <v>595</v>
      </c>
      <c r="B1488" s="2" t="s">
        <v>30</v>
      </c>
      <c r="C1488" s="2" t="s">
        <v>74</v>
      </c>
      <c r="D1488" s="2" t="s">
        <v>24</v>
      </c>
      <c r="E1488" s="2" t="s">
        <v>57</v>
      </c>
      <c r="F1488" s="3">
        <v>44952</v>
      </c>
      <c r="G1488" s="2" t="s">
        <v>1629</v>
      </c>
      <c r="H1488" s="2" t="s">
        <v>1624</v>
      </c>
      <c r="I1488" s="2">
        <v>2023</v>
      </c>
      <c r="J1488" s="2" t="s">
        <v>1625</v>
      </c>
      <c r="K1488" s="2" t="s">
        <v>1626</v>
      </c>
      <c r="L1488" s="2">
        <v>79</v>
      </c>
      <c r="M1488" s="2">
        <v>5</v>
      </c>
      <c r="N1488" s="2">
        <v>2</v>
      </c>
      <c r="O1488" s="2">
        <v>158</v>
      </c>
      <c r="P1488" s="2">
        <v>3</v>
      </c>
      <c r="Q1488" s="2">
        <v>395</v>
      </c>
      <c r="R1488" s="2" t="s">
        <v>1656</v>
      </c>
      <c r="S1488" s="2" t="s">
        <v>1627</v>
      </c>
      <c r="T1488" s="2">
        <v>775</v>
      </c>
      <c r="U1488" s="2" t="s">
        <v>37</v>
      </c>
      <c r="V1488" s="2" t="s">
        <v>44</v>
      </c>
      <c r="W1488" s="2" t="s">
        <v>28</v>
      </c>
    </row>
    <row r="1489" spans="1:23" x14ac:dyDescent="0.3">
      <c r="A1489" s="2" t="s">
        <v>1402</v>
      </c>
      <c r="B1489" s="2" t="s">
        <v>61</v>
      </c>
      <c r="C1489" s="2" t="s">
        <v>23</v>
      </c>
      <c r="D1489" s="2" t="s">
        <v>24</v>
      </c>
      <c r="E1489" s="2" t="s">
        <v>43</v>
      </c>
      <c r="F1489" s="3">
        <v>44953</v>
      </c>
      <c r="G1489" s="2" t="s">
        <v>1630</v>
      </c>
      <c r="H1489" s="2" t="s">
        <v>1624</v>
      </c>
      <c r="I1489" s="2">
        <v>2023</v>
      </c>
      <c r="J1489" s="2" t="s">
        <v>1625</v>
      </c>
      <c r="K1489" s="2" t="s">
        <v>1626</v>
      </c>
      <c r="L1489" s="2">
        <v>35</v>
      </c>
      <c r="M1489" s="2">
        <v>5</v>
      </c>
      <c r="N1489" s="2">
        <v>2</v>
      </c>
      <c r="O1489" s="2">
        <v>70</v>
      </c>
      <c r="P1489" s="2">
        <v>3</v>
      </c>
      <c r="Q1489" s="2">
        <v>175</v>
      </c>
      <c r="R1489" s="2" t="s">
        <v>1657</v>
      </c>
      <c r="S1489" s="2" t="s">
        <v>1627</v>
      </c>
      <c r="T1489" s="2">
        <v>850</v>
      </c>
      <c r="U1489" s="2" t="s">
        <v>37</v>
      </c>
      <c r="V1489" s="2" t="s">
        <v>66</v>
      </c>
      <c r="W1489" s="2" t="s">
        <v>45</v>
      </c>
    </row>
    <row r="1490" spans="1:23" x14ac:dyDescent="0.3">
      <c r="A1490" s="2" t="s">
        <v>1403</v>
      </c>
      <c r="B1490" s="2" t="s">
        <v>61</v>
      </c>
      <c r="C1490" s="2" t="s">
        <v>74</v>
      </c>
      <c r="D1490" s="2" t="s">
        <v>47</v>
      </c>
      <c r="E1490" s="2" t="s">
        <v>25</v>
      </c>
      <c r="F1490" s="3">
        <v>44954</v>
      </c>
      <c r="G1490" s="2" t="s">
        <v>1631</v>
      </c>
      <c r="H1490" s="2" t="s">
        <v>1624</v>
      </c>
      <c r="I1490" s="2">
        <v>2023</v>
      </c>
      <c r="J1490" s="2" t="s">
        <v>1625</v>
      </c>
      <c r="K1490" s="2" t="s">
        <v>1632</v>
      </c>
      <c r="L1490" s="2">
        <v>11</v>
      </c>
      <c r="M1490" s="2">
        <v>40</v>
      </c>
      <c r="N1490" s="2">
        <v>7</v>
      </c>
      <c r="O1490" s="2">
        <v>77</v>
      </c>
      <c r="P1490" s="2">
        <v>33</v>
      </c>
      <c r="Q1490" s="2">
        <v>440</v>
      </c>
      <c r="R1490" s="2" t="s">
        <v>1656</v>
      </c>
      <c r="S1490" s="2" t="s">
        <v>1627</v>
      </c>
      <c r="T1490" s="2">
        <v>980</v>
      </c>
      <c r="U1490" s="2" t="s">
        <v>26</v>
      </c>
      <c r="V1490" s="2" t="s">
        <v>66</v>
      </c>
      <c r="W1490" s="2" t="s">
        <v>28</v>
      </c>
    </row>
    <row r="1491" spans="1:23" x14ac:dyDescent="0.3">
      <c r="A1491" s="2" t="s">
        <v>1404</v>
      </c>
      <c r="B1491" s="2" t="s">
        <v>61</v>
      </c>
      <c r="C1491" s="2" t="s">
        <v>68</v>
      </c>
      <c r="D1491" s="2" t="s">
        <v>64</v>
      </c>
      <c r="E1491" s="2" t="s">
        <v>57</v>
      </c>
      <c r="F1491" s="3">
        <v>44955</v>
      </c>
      <c r="G1491" s="2" t="s">
        <v>1633</v>
      </c>
      <c r="H1491" s="2" t="s">
        <v>1624</v>
      </c>
      <c r="I1491" s="2">
        <v>2023</v>
      </c>
      <c r="J1491" s="2" t="s">
        <v>1625</v>
      </c>
      <c r="K1491" s="2" t="s">
        <v>1632</v>
      </c>
      <c r="L1491" s="2">
        <v>54</v>
      </c>
      <c r="M1491" s="2">
        <v>25</v>
      </c>
      <c r="N1491" s="2">
        <v>10</v>
      </c>
      <c r="O1491" s="2">
        <v>540</v>
      </c>
      <c r="P1491" s="2">
        <v>15</v>
      </c>
      <c r="Q1491" s="2">
        <v>1350</v>
      </c>
      <c r="R1491" s="2" t="s">
        <v>1657</v>
      </c>
      <c r="S1491" s="2" t="s">
        <v>1627</v>
      </c>
      <c r="T1491" s="2">
        <v>917</v>
      </c>
      <c r="U1491" s="2" t="s">
        <v>37</v>
      </c>
      <c r="V1491" s="2" t="s">
        <v>38</v>
      </c>
      <c r="W1491" s="2" t="s">
        <v>59</v>
      </c>
    </row>
    <row r="1492" spans="1:23" x14ac:dyDescent="0.3">
      <c r="A1492" s="2" t="s">
        <v>1405</v>
      </c>
      <c r="B1492" s="2" t="s">
        <v>22</v>
      </c>
      <c r="C1492" s="2" t="s">
        <v>70</v>
      </c>
      <c r="D1492" s="2" t="s">
        <v>24</v>
      </c>
      <c r="E1492" s="2" t="s">
        <v>53</v>
      </c>
      <c r="F1492" s="3">
        <v>44956</v>
      </c>
      <c r="G1492" s="2" t="s">
        <v>1634</v>
      </c>
      <c r="H1492" s="2" t="s">
        <v>1624</v>
      </c>
      <c r="I1492" s="2">
        <v>2023</v>
      </c>
      <c r="J1492" s="2" t="s">
        <v>1625</v>
      </c>
      <c r="K1492" s="2" t="s">
        <v>1626</v>
      </c>
      <c r="L1492" s="2">
        <v>42</v>
      </c>
      <c r="M1492" s="2">
        <v>5</v>
      </c>
      <c r="N1492" s="2">
        <v>2</v>
      </c>
      <c r="O1492" s="2">
        <v>84</v>
      </c>
      <c r="P1492" s="2">
        <v>3</v>
      </c>
      <c r="Q1492" s="2">
        <v>210</v>
      </c>
      <c r="R1492" s="2" t="s">
        <v>1657</v>
      </c>
      <c r="S1492" s="2" t="s">
        <v>1627</v>
      </c>
      <c r="T1492" s="2">
        <v>677</v>
      </c>
      <c r="U1492" s="2" t="s">
        <v>37</v>
      </c>
      <c r="V1492" s="2" t="s">
        <v>38</v>
      </c>
      <c r="W1492" s="2" t="s">
        <v>59</v>
      </c>
    </row>
    <row r="1493" spans="1:23" x14ac:dyDescent="0.3">
      <c r="A1493" s="2" t="s">
        <v>1406</v>
      </c>
      <c r="B1493" s="2" t="s">
        <v>22</v>
      </c>
      <c r="C1493" s="2" t="s">
        <v>50</v>
      </c>
      <c r="D1493" s="2" t="s">
        <v>47</v>
      </c>
      <c r="E1493" s="2" t="s">
        <v>48</v>
      </c>
      <c r="F1493" s="3">
        <v>44957</v>
      </c>
      <c r="G1493" s="2" t="s">
        <v>1623</v>
      </c>
      <c r="H1493" s="2" t="s">
        <v>1624</v>
      </c>
      <c r="I1493" s="2">
        <v>2023</v>
      </c>
      <c r="J1493" s="2" t="s">
        <v>1625</v>
      </c>
      <c r="K1493" s="2" t="s">
        <v>1626</v>
      </c>
      <c r="L1493" s="2">
        <v>22</v>
      </c>
      <c r="M1493" s="2">
        <v>40</v>
      </c>
      <c r="N1493" s="2">
        <v>7</v>
      </c>
      <c r="O1493" s="2">
        <v>154</v>
      </c>
      <c r="P1493" s="2">
        <v>33</v>
      </c>
      <c r="Q1493" s="2">
        <v>880</v>
      </c>
      <c r="R1493" s="2" t="s">
        <v>1656</v>
      </c>
      <c r="S1493" s="2" t="s">
        <v>1627</v>
      </c>
      <c r="T1493" s="2">
        <v>898</v>
      </c>
      <c r="U1493" s="2" t="s">
        <v>37</v>
      </c>
      <c r="V1493" s="2" t="s">
        <v>66</v>
      </c>
      <c r="W1493" s="2" t="s">
        <v>45</v>
      </c>
    </row>
    <row r="1494" spans="1:23" x14ac:dyDescent="0.3">
      <c r="A1494" s="2" t="s">
        <v>1407</v>
      </c>
      <c r="B1494" s="2" t="s">
        <v>30</v>
      </c>
      <c r="C1494" s="2" t="s">
        <v>50</v>
      </c>
      <c r="D1494" s="2" t="s">
        <v>24</v>
      </c>
      <c r="E1494" s="2" t="s">
        <v>36</v>
      </c>
      <c r="F1494" s="3">
        <v>44958</v>
      </c>
      <c r="G1494" s="2" t="s">
        <v>1628</v>
      </c>
      <c r="H1494" s="2" t="s">
        <v>1635</v>
      </c>
      <c r="I1494" s="2">
        <v>2023</v>
      </c>
      <c r="J1494" s="2" t="s">
        <v>1625</v>
      </c>
      <c r="K1494" s="2" t="s">
        <v>1626</v>
      </c>
      <c r="L1494" s="2">
        <v>42</v>
      </c>
      <c r="M1494" s="2">
        <v>5</v>
      </c>
      <c r="N1494" s="2">
        <v>2</v>
      </c>
      <c r="O1494" s="2">
        <v>84</v>
      </c>
      <c r="P1494" s="2">
        <v>3</v>
      </c>
      <c r="Q1494" s="2">
        <v>210</v>
      </c>
      <c r="R1494" s="2" t="s">
        <v>1656</v>
      </c>
      <c r="S1494" s="2" t="s">
        <v>1627</v>
      </c>
      <c r="T1494" s="2">
        <v>718</v>
      </c>
      <c r="U1494" s="2" t="s">
        <v>37</v>
      </c>
      <c r="V1494" s="2" t="s">
        <v>66</v>
      </c>
      <c r="W1494" s="2" t="s">
        <v>45</v>
      </c>
    </row>
    <row r="1495" spans="1:23" x14ac:dyDescent="0.3">
      <c r="A1495" s="2" t="s">
        <v>1408</v>
      </c>
      <c r="B1495" s="2" t="s">
        <v>22</v>
      </c>
      <c r="C1495" s="2" t="s">
        <v>68</v>
      </c>
      <c r="D1495" s="2" t="s">
        <v>42</v>
      </c>
      <c r="E1495" s="2" t="s">
        <v>48</v>
      </c>
      <c r="F1495" s="3">
        <v>44959</v>
      </c>
      <c r="G1495" s="2" t="s">
        <v>1629</v>
      </c>
      <c r="H1495" s="2" t="s">
        <v>1635</v>
      </c>
      <c r="I1495" s="2">
        <v>2023</v>
      </c>
      <c r="J1495" s="2" t="s">
        <v>1625</v>
      </c>
      <c r="K1495" s="2" t="s">
        <v>1626</v>
      </c>
      <c r="L1495" s="2">
        <v>20</v>
      </c>
      <c r="M1495" s="2">
        <v>15</v>
      </c>
      <c r="N1495" s="2">
        <v>5</v>
      </c>
      <c r="O1495" s="2">
        <v>100</v>
      </c>
      <c r="P1495" s="2">
        <v>10</v>
      </c>
      <c r="Q1495" s="2">
        <v>300</v>
      </c>
      <c r="R1495" s="2" t="s">
        <v>1657</v>
      </c>
      <c r="S1495" s="2" t="s">
        <v>1627</v>
      </c>
      <c r="T1495" s="2">
        <v>492</v>
      </c>
      <c r="U1495" s="2" t="s">
        <v>26</v>
      </c>
      <c r="V1495" s="2" t="s">
        <v>27</v>
      </c>
      <c r="W1495" s="2" t="s">
        <v>28</v>
      </c>
    </row>
    <row r="1496" spans="1:23" x14ac:dyDescent="0.3">
      <c r="A1496" s="2" t="s">
        <v>625</v>
      </c>
      <c r="B1496" s="2" t="s">
        <v>22</v>
      </c>
      <c r="C1496" s="2" t="s">
        <v>50</v>
      </c>
      <c r="D1496" s="2" t="s">
        <v>47</v>
      </c>
      <c r="E1496" s="2" t="s">
        <v>48</v>
      </c>
      <c r="F1496" s="3">
        <v>44960</v>
      </c>
      <c r="G1496" s="2" t="s">
        <v>1630</v>
      </c>
      <c r="H1496" s="2" t="s">
        <v>1635</v>
      </c>
      <c r="I1496" s="2">
        <v>2023</v>
      </c>
      <c r="J1496" s="2" t="s">
        <v>1625</v>
      </c>
      <c r="K1496" s="2" t="s">
        <v>1626</v>
      </c>
      <c r="L1496" s="2">
        <v>91</v>
      </c>
      <c r="M1496" s="2">
        <v>40</v>
      </c>
      <c r="N1496" s="2">
        <v>7</v>
      </c>
      <c r="O1496" s="2">
        <v>637</v>
      </c>
      <c r="P1496" s="2">
        <v>33</v>
      </c>
      <c r="Q1496" s="2">
        <v>3640</v>
      </c>
      <c r="R1496" s="2" t="s">
        <v>1656</v>
      </c>
      <c r="S1496" s="2" t="s">
        <v>1627</v>
      </c>
      <c r="T1496" s="2">
        <v>680</v>
      </c>
      <c r="U1496" s="2" t="s">
        <v>37</v>
      </c>
      <c r="V1496" s="2" t="s">
        <v>44</v>
      </c>
      <c r="W1496" s="2" t="s">
        <v>28</v>
      </c>
    </row>
    <row r="1497" spans="1:23" x14ac:dyDescent="0.3">
      <c r="A1497" s="2" t="s">
        <v>1409</v>
      </c>
      <c r="B1497" s="2" t="s">
        <v>61</v>
      </c>
      <c r="C1497" s="2" t="s">
        <v>50</v>
      </c>
      <c r="D1497" s="2" t="s">
        <v>35</v>
      </c>
      <c r="E1497" s="2" t="s">
        <v>25</v>
      </c>
      <c r="F1497" s="3">
        <v>44961</v>
      </c>
      <c r="G1497" s="2" t="s">
        <v>1631</v>
      </c>
      <c r="H1497" s="2" t="s">
        <v>1635</v>
      </c>
      <c r="I1497" s="2">
        <v>2023</v>
      </c>
      <c r="J1497" s="2" t="s">
        <v>1625</v>
      </c>
      <c r="K1497" s="2" t="s">
        <v>1632</v>
      </c>
      <c r="L1497" s="2">
        <v>37</v>
      </c>
      <c r="M1497" s="2">
        <v>5</v>
      </c>
      <c r="N1497" s="2">
        <v>2</v>
      </c>
      <c r="O1497" s="2">
        <v>74</v>
      </c>
      <c r="P1497" s="2">
        <v>3</v>
      </c>
      <c r="Q1497" s="2">
        <v>185</v>
      </c>
      <c r="R1497" s="2" t="s">
        <v>1656</v>
      </c>
      <c r="S1497" s="2" t="s">
        <v>1627</v>
      </c>
      <c r="T1497" s="2">
        <v>526</v>
      </c>
      <c r="U1497" s="2" t="s">
        <v>26</v>
      </c>
      <c r="V1497" s="2" t="s">
        <v>38</v>
      </c>
      <c r="W1497" s="2" t="s">
        <v>59</v>
      </c>
    </row>
    <row r="1498" spans="1:23" x14ac:dyDescent="0.3">
      <c r="A1498" s="2" t="s">
        <v>1410</v>
      </c>
      <c r="B1498" s="2" t="s">
        <v>30</v>
      </c>
      <c r="C1498" s="2" t="s">
        <v>52</v>
      </c>
      <c r="D1498" s="2" t="s">
        <v>24</v>
      </c>
      <c r="E1498" s="2" t="s">
        <v>25</v>
      </c>
      <c r="F1498" s="3">
        <v>44962</v>
      </c>
      <c r="G1498" s="2" t="s">
        <v>1633</v>
      </c>
      <c r="H1498" s="2" t="s">
        <v>1635</v>
      </c>
      <c r="I1498" s="2">
        <v>2023</v>
      </c>
      <c r="J1498" s="2" t="s">
        <v>1625</v>
      </c>
      <c r="K1498" s="2" t="s">
        <v>1632</v>
      </c>
      <c r="L1498" s="2">
        <v>57</v>
      </c>
      <c r="M1498" s="2">
        <v>5</v>
      </c>
      <c r="N1498" s="2">
        <v>2</v>
      </c>
      <c r="O1498" s="2">
        <v>114</v>
      </c>
      <c r="P1498" s="2">
        <v>3</v>
      </c>
      <c r="Q1498" s="2">
        <v>285</v>
      </c>
      <c r="R1498" s="2" t="s">
        <v>1656</v>
      </c>
      <c r="S1498" s="2" t="s">
        <v>1627</v>
      </c>
      <c r="T1498" s="2">
        <v>672</v>
      </c>
      <c r="U1498" s="2" t="s">
        <v>37</v>
      </c>
      <c r="V1498" s="2" t="s">
        <v>66</v>
      </c>
      <c r="W1498" s="2" t="s">
        <v>59</v>
      </c>
    </row>
    <row r="1499" spans="1:23" x14ac:dyDescent="0.3">
      <c r="A1499" s="2" t="s">
        <v>1411</v>
      </c>
      <c r="B1499" s="2" t="s">
        <v>22</v>
      </c>
      <c r="C1499" s="2" t="s">
        <v>50</v>
      </c>
      <c r="D1499" s="2" t="s">
        <v>35</v>
      </c>
      <c r="E1499" s="2" t="s">
        <v>57</v>
      </c>
      <c r="F1499" s="3">
        <v>44963</v>
      </c>
      <c r="G1499" s="2" t="s">
        <v>1634</v>
      </c>
      <c r="H1499" s="2" t="s">
        <v>1635</v>
      </c>
      <c r="I1499" s="2">
        <v>2023</v>
      </c>
      <c r="J1499" s="2" t="s">
        <v>1625</v>
      </c>
      <c r="K1499" s="2" t="s">
        <v>1626</v>
      </c>
      <c r="L1499" s="2">
        <v>37</v>
      </c>
      <c r="M1499" s="2">
        <v>5</v>
      </c>
      <c r="N1499" s="2">
        <v>2</v>
      </c>
      <c r="O1499" s="2">
        <v>74</v>
      </c>
      <c r="P1499" s="2">
        <v>3</v>
      </c>
      <c r="Q1499" s="2">
        <v>185</v>
      </c>
      <c r="R1499" s="2" t="s">
        <v>1657</v>
      </c>
      <c r="S1499" s="2" t="s">
        <v>1627</v>
      </c>
      <c r="T1499" s="2">
        <v>223</v>
      </c>
      <c r="U1499" s="2" t="s">
        <v>37</v>
      </c>
      <c r="V1499" s="2" t="s">
        <v>27</v>
      </c>
      <c r="W1499" s="2" t="s">
        <v>28</v>
      </c>
    </row>
    <row r="1500" spans="1:23" x14ac:dyDescent="0.3">
      <c r="A1500" s="2" t="s">
        <v>1412</v>
      </c>
      <c r="B1500" s="2" t="s">
        <v>40</v>
      </c>
      <c r="C1500" s="2" t="s">
        <v>34</v>
      </c>
      <c r="D1500" s="2" t="s">
        <v>56</v>
      </c>
      <c r="E1500" s="2" t="s">
        <v>48</v>
      </c>
      <c r="F1500" s="3">
        <v>44964</v>
      </c>
      <c r="G1500" s="2" t="s">
        <v>1623</v>
      </c>
      <c r="H1500" s="2" t="s">
        <v>1635</v>
      </c>
      <c r="I1500" s="2">
        <v>2023</v>
      </c>
      <c r="J1500" s="2" t="s">
        <v>1625</v>
      </c>
      <c r="K1500" s="2" t="s">
        <v>1626</v>
      </c>
      <c r="L1500" s="2">
        <v>78</v>
      </c>
      <c r="M1500" s="2">
        <v>10</v>
      </c>
      <c r="N1500" s="2">
        <v>4</v>
      </c>
      <c r="O1500" s="2">
        <v>312</v>
      </c>
      <c r="P1500" s="2">
        <v>6</v>
      </c>
      <c r="Q1500" s="2">
        <v>780</v>
      </c>
      <c r="R1500" s="2" t="s">
        <v>1657</v>
      </c>
      <c r="S1500" s="2" t="s">
        <v>1627</v>
      </c>
      <c r="T1500" s="2">
        <v>292</v>
      </c>
      <c r="U1500" s="2" t="s">
        <v>37</v>
      </c>
      <c r="V1500" s="2" t="s">
        <v>44</v>
      </c>
      <c r="W1500" s="2" t="s">
        <v>45</v>
      </c>
    </row>
    <row r="1501" spans="1:23" x14ac:dyDescent="0.3">
      <c r="A1501" s="2" t="s">
        <v>1413</v>
      </c>
      <c r="B1501" s="2" t="s">
        <v>40</v>
      </c>
      <c r="C1501" s="2" t="s">
        <v>31</v>
      </c>
      <c r="D1501" s="2" t="s">
        <v>32</v>
      </c>
      <c r="E1501" s="2" t="s">
        <v>25</v>
      </c>
      <c r="F1501" s="3">
        <v>44965</v>
      </c>
      <c r="G1501" s="2" t="s">
        <v>1628</v>
      </c>
      <c r="H1501" s="2" t="s">
        <v>1635</v>
      </c>
      <c r="I1501" s="2">
        <v>2023</v>
      </c>
      <c r="J1501" s="2" t="s">
        <v>1625</v>
      </c>
      <c r="K1501" s="2" t="s">
        <v>1626</v>
      </c>
      <c r="L1501" s="2">
        <v>19</v>
      </c>
      <c r="M1501" s="2">
        <v>5</v>
      </c>
      <c r="N1501" s="2">
        <v>3</v>
      </c>
      <c r="O1501" s="2">
        <v>57</v>
      </c>
      <c r="P1501" s="2">
        <v>2</v>
      </c>
      <c r="Q1501" s="2">
        <v>95</v>
      </c>
      <c r="R1501" s="2" t="s">
        <v>1656</v>
      </c>
      <c r="S1501" s="2" t="s">
        <v>1627</v>
      </c>
      <c r="T1501" s="2">
        <v>454</v>
      </c>
      <c r="U1501" s="2" t="s">
        <v>37</v>
      </c>
      <c r="V1501" s="2" t="s">
        <v>27</v>
      </c>
      <c r="W1501" s="2" t="s">
        <v>28</v>
      </c>
    </row>
    <row r="1502" spans="1:23" x14ac:dyDescent="0.3">
      <c r="A1502" s="2" t="s">
        <v>1414</v>
      </c>
      <c r="B1502" s="2" t="s">
        <v>30</v>
      </c>
      <c r="C1502" s="2" t="s">
        <v>23</v>
      </c>
      <c r="D1502" s="2" t="s">
        <v>32</v>
      </c>
      <c r="E1502" s="2" t="s">
        <v>36</v>
      </c>
      <c r="F1502" s="3">
        <v>44966</v>
      </c>
      <c r="G1502" s="2" t="s">
        <v>1629</v>
      </c>
      <c r="H1502" s="2" t="s">
        <v>1635</v>
      </c>
      <c r="I1502" s="2">
        <v>2023</v>
      </c>
      <c r="J1502" s="2" t="s">
        <v>1625</v>
      </c>
      <c r="K1502" s="2" t="s">
        <v>1626</v>
      </c>
      <c r="L1502" s="2">
        <v>16</v>
      </c>
      <c r="M1502" s="2">
        <v>5</v>
      </c>
      <c r="N1502" s="2">
        <v>3</v>
      </c>
      <c r="O1502" s="2">
        <v>48</v>
      </c>
      <c r="P1502" s="2">
        <v>2</v>
      </c>
      <c r="Q1502" s="2">
        <v>80</v>
      </c>
      <c r="R1502" s="2" t="s">
        <v>1656</v>
      </c>
      <c r="S1502" s="2" t="s">
        <v>1627</v>
      </c>
      <c r="T1502" s="2">
        <v>394</v>
      </c>
      <c r="U1502" s="2" t="s">
        <v>37</v>
      </c>
      <c r="V1502" s="2" t="s">
        <v>27</v>
      </c>
      <c r="W1502" s="2" t="s">
        <v>28</v>
      </c>
    </row>
    <row r="1503" spans="1:23" x14ac:dyDescent="0.3">
      <c r="A1503" s="2" t="s">
        <v>1415</v>
      </c>
      <c r="B1503" s="2" t="s">
        <v>40</v>
      </c>
      <c r="C1503" s="2" t="s">
        <v>52</v>
      </c>
      <c r="D1503" s="2" t="s">
        <v>42</v>
      </c>
      <c r="E1503" s="2" t="s">
        <v>53</v>
      </c>
      <c r="F1503" s="3">
        <v>44967</v>
      </c>
      <c r="G1503" s="2" t="s">
        <v>1630</v>
      </c>
      <c r="H1503" s="2" t="s">
        <v>1635</v>
      </c>
      <c r="I1503" s="2">
        <v>2023</v>
      </c>
      <c r="J1503" s="2" t="s">
        <v>1625</v>
      </c>
      <c r="K1503" s="2" t="s">
        <v>1626</v>
      </c>
      <c r="L1503" s="2">
        <v>44</v>
      </c>
      <c r="M1503" s="2">
        <v>15</v>
      </c>
      <c r="N1503" s="2">
        <v>5</v>
      </c>
      <c r="O1503" s="2">
        <v>220</v>
      </c>
      <c r="P1503" s="2">
        <v>10</v>
      </c>
      <c r="Q1503" s="2">
        <v>660</v>
      </c>
      <c r="R1503" s="2" t="s">
        <v>1656</v>
      </c>
      <c r="S1503" s="2" t="s">
        <v>1627</v>
      </c>
      <c r="T1503" s="2">
        <v>101</v>
      </c>
      <c r="U1503" s="2" t="s">
        <v>26</v>
      </c>
      <c r="V1503" s="2" t="s">
        <v>44</v>
      </c>
      <c r="W1503" s="2" t="s">
        <v>45</v>
      </c>
    </row>
    <row r="1504" spans="1:23" x14ac:dyDescent="0.3">
      <c r="A1504" s="2" t="s">
        <v>1416</v>
      </c>
      <c r="B1504" s="2" t="s">
        <v>30</v>
      </c>
      <c r="C1504" s="2" t="s">
        <v>68</v>
      </c>
      <c r="D1504" s="2" t="s">
        <v>24</v>
      </c>
      <c r="E1504" s="2" t="s">
        <v>57</v>
      </c>
      <c r="F1504" s="3">
        <v>44968</v>
      </c>
      <c r="G1504" s="2" t="s">
        <v>1631</v>
      </c>
      <c r="H1504" s="2" t="s">
        <v>1635</v>
      </c>
      <c r="I1504" s="2">
        <v>2023</v>
      </c>
      <c r="J1504" s="2" t="s">
        <v>1625</v>
      </c>
      <c r="K1504" s="2" t="s">
        <v>1632</v>
      </c>
      <c r="L1504" s="2">
        <v>46</v>
      </c>
      <c r="M1504" s="2">
        <v>5</v>
      </c>
      <c r="N1504" s="2">
        <v>2</v>
      </c>
      <c r="O1504" s="2">
        <v>92</v>
      </c>
      <c r="P1504" s="2">
        <v>3</v>
      </c>
      <c r="Q1504" s="2">
        <v>230</v>
      </c>
      <c r="R1504" s="2" t="s">
        <v>1656</v>
      </c>
      <c r="S1504" s="2" t="s">
        <v>1627</v>
      </c>
      <c r="T1504" s="2">
        <v>995</v>
      </c>
      <c r="U1504" s="2" t="s">
        <v>37</v>
      </c>
      <c r="V1504" s="2" t="s">
        <v>38</v>
      </c>
      <c r="W1504" s="2" t="s">
        <v>59</v>
      </c>
    </row>
    <row r="1505" spans="1:23" x14ac:dyDescent="0.3">
      <c r="A1505" s="2" t="s">
        <v>297</v>
      </c>
      <c r="B1505" s="2" t="s">
        <v>40</v>
      </c>
      <c r="C1505" s="2" t="s">
        <v>31</v>
      </c>
      <c r="D1505" s="2" t="s">
        <v>56</v>
      </c>
      <c r="E1505" s="2" t="s">
        <v>25</v>
      </c>
      <c r="F1505" s="3">
        <v>44969</v>
      </c>
      <c r="G1505" s="2" t="s">
        <v>1633</v>
      </c>
      <c r="H1505" s="2" t="s">
        <v>1635</v>
      </c>
      <c r="I1505" s="2">
        <v>2023</v>
      </c>
      <c r="J1505" s="2" t="s">
        <v>1625</v>
      </c>
      <c r="K1505" s="2" t="s">
        <v>1632</v>
      </c>
      <c r="L1505" s="2">
        <v>90</v>
      </c>
      <c r="M1505" s="2">
        <v>10</v>
      </c>
      <c r="N1505" s="2">
        <v>4</v>
      </c>
      <c r="O1505" s="2">
        <v>360</v>
      </c>
      <c r="P1505" s="2">
        <v>6</v>
      </c>
      <c r="Q1505" s="2">
        <v>900</v>
      </c>
      <c r="R1505" s="2" t="s">
        <v>1656</v>
      </c>
      <c r="S1505" s="2" t="s">
        <v>1627</v>
      </c>
      <c r="T1505" s="2">
        <v>245</v>
      </c>
      <c r="U1505" s="2" t="s">
        <v>37</v>
      </c>
      <c r="V1505" s="2" t="s">
        <v>66</v>
      </c>
      <c r="W1505" s="2" t="s">
        <v>59</v>
      </c>
    </row>
    <row r="1506" spans="1:23" x14ac:dyDescent="0.3">
      <c r="A1506" s="2" t="s">
        <v>1417</v>
      </c>
      <c r="B1506" s="2" t="s">
        <v>61</v>
      </c>
      <c r="C1506" s="2" t="s">
        <v>74</v>
      </c>
      <c r="D1506" s="2" t="s">
        <v>24</v>
      </c>
      <c r="E1506" s="2" t="s">
        <v>53</v>
      </c>
      <c r="F1506" s="3">
        <v>44970</v>
      </c>
      <c r="G1506" s="2" t="s">
        <v>1634</v>
      </c>
      <c r="H1506" s="2" t="s">
        <v>1635</v>
      </c>
      <c r="I1506" s="2">
        <v>2023</v>
      </c>
      <c r="J1506" s="2" t="s">
        <v>1625</v>
      </c>
      <c r="K1506" s="2" t="s">
        <v>1626</v>
      </c>
      <c r="L1506" s="2">
        <v>46</v>
      </c>
      <c r="M1506" s="2">
        <v>5</v>
      </c>
      <c r="N1506" s="2">
        <v>2</v>
      </c>
      <c r="O1506" s="2">
        <v>92</v>
      </c>
      <c r="P1506" s="2">
        <v>3</v>
      </c>
      <c r="Q1506" s="2">
        <v>230</v>
      </c>
      <c r="R1506" s="2" t="s">
        <v>1657</v>
      </c>
      <c r="S1506" s="2" t="s">
        <v>1627</v>
      </c>
      <c r="T1506" s="2">
        <v>85</v>
      </c>
      <c r="U1506" s="2" t="s">
        <v>26</v>
      </c>
      <c r="V1506" s="2" t="s">
        <v>66</v>
      </c>
      <c r="W1506" s="2" t="s">
        <v>28</v>
      </c>
    </row>
    <row r="1507" spans="1:23" x14ac:dyDescent="0.3">
      <c r="A1507" s="2" t="s">
        <v>1418</v>
      </c>
      <c r="B1507" s="2" t="s">
        <v>22</v>
      </c>
      <c r="C1507" s="2" t="s">
        <v>31</v>
      </c>
      <c r="D1507" s="2" t="s">
        <v>42</v>
      </c>
      <c r="E1507" s="2" t="s">
        <v>43</v>
      </c>
      <c r="F1507" s="3">
        <v>44971</v>
      </c>
      <c r="G1507" s="2" t="s">
        <v>1623</v>
      </c>
      <c r="H1507" s="2" t="s">
        <v>1635</v>
      </c>
      <c r="I1507" s="2">
        <v>2023</v>
      </c>
      <c r="J1507" s="2" t="s">
        <v>1625</v>
      </c>
      <c r="K1507" s="2" t="s">
        <v>1626</v>
      </c>
      <c r="L1507" s="2">
        <v>77</v>
      </c>
      <c r="M1507" s="2">
        <v>15</v>
      </c>
      <c r="N1507" s="2">
        <v>5</v>
      </c>
      <c r="O1507" s="2">
        <v>385</v>
      </c>
      <c r="P1507" s="2">
        <v>10</v>
      </c>
      <c r="Q1507" s="2">
        <v>1155</v>
      </c>
      <c r="R1507" s="2" t="s">
        <v>1656</v>
      </c>
      <c r="S1507" s="2" t="s">
        <v>1627</v>
      </c>
      <c r="T1507" s="2">
        <v>729</v>
      </c>
      <c r="U1507" s="2" t="s">
        <v>37</v>
      </c>
      <c r="V1507" s="2" t="s">
        <v>66</v>
      </c>
      <c r="W1507" s="2" t="s">
        <v>28</v>
      </c>
    </row>
    <row r="1508" spans="1:23" x14ac:dyDescent="0.3">
      <c r="A1508" s="2" t="s">
        <v>1419</v>
      </c>
      <c r="B1508" s="2" t="s">
        <v>61</v>
      </c>
      <c r="C1508" s="2" t="s">
        <v>52</v>
      </c>
      <c r="D1508" s="2" t="s">
        <v>47</v>
      </c>
      <c r="E1508" s="2" t="s">
        <v>43</v>
      </c>
      <c r="F1508" s="3">
        <v>44972</v>
      </c>
      <c r="G1508" s="2" t="s">
        <v>1628</v>
      </c>
      <c r="H1508" s="2" t="s">
        <v>1635</v>
      </c>
      <c r="I1508" s="2">
        <v>2023</v>
      </c>
      <c r="J1508" s="2" t="s">
        <v>1625</v>
      </c>
      <c r="K1508" s="2" t="s">
        <v>1626</v>
      </c>
      <c r="L1508" s="2">
        <v>61</v>
      </c>
      <c r="M1508" s="2">
        <v>40</v>
      </c>
      <c r="N1508" s="2">
        <v>7</v>
      </c>
      <c r="O1508" s="2">
        <v>427</v>
      </c>
      <c r="P1508" s="2">
        <v>33</v>
      </c>
      <c r="Q1508" s="2">
        <v>2440</v>
      </c>
      <c r="R1508" s="2" t="s">
        <v>1657</v>
      </c>
      <c r="S1508" s="2" t="s">
        <v>1627</v>
      </c>
      <c r="T1508" s="2">
        <v>931</v>
      </c>
      <c r="U1508" s="2" t="s">
        <v>26</v>
      </c>
      <c r="V1508" s="2" t="s">
        <v>66</v>
      </c>
      <c r="W1508" s="2" t="s">
        <v>28</v>
      </c>
    </row>
    <row r="1509" spans="1:23" x14ac:dyDescent="0.3">
      <c r="A1509" s="2" t="s">
        <v>1420</v>
      </c>
      <c r="B1509" s="2" t="s">
        <v>30</v>
      </c>
      <c r="C1509" s="2" t="s">
        <v>31</v>
      </c>
      <c r="D1509" s="2" t="s">
        <v>56</v>
      </c>
      <c r="E1509" s="2" t="s">
        <v>43</v>
      </c>
      <c r="F1509" s="3">
        <v>44973</v>
      </c>
      <c r="G1509" s="2" t="s">
        <v>1629</v>
      </c>
      <c r="H1509" s="2" t="s">
        <v>1635</v>
      </c>
      <c r="I1509" s="2">
        <v>2023</v>
      </c>
      <c r="J1509" s="2" t="s">
        <v>1625</v>
      </c>
      <c r="K1509" s="2" t="s">
        <v>1626</v>
      </c>
      <c r="L1509" s="2">
        <v>90</v>
      </c>
      <c r="M1509" s="2">
        <v>10</v>
      </c>
      <c r="N1509" s="2">
        <v>4</v>
      </c>
      <c r="O1509" s="2">
        <v>360</v>
      </c>
      <c r="P1509" s="2">
        <v>6</v>
      </c>
      <c r="Q1509" s="2">
        <v>900</v>
      </c>
      <c r="R1509" s="2" t="s">
        <v>1656</v>
      </c>
      <c r="S1509" s="2" t="s">
        <v>1627</v>
      </c>
      <c r="T1509" s="2">
        <v>542</v>
      </c>
      <c r="U1509" s="2" t="s">
        <v>26</v>
      </c>
      <c r="V1509" s="2" t="s">
        <v>27</v>
      </c>
      <c r="W1509" s="2" t="s">
        <v>45</v>
      </c>
    </row>
    <row r="1510" spans="1:23" x14ac:dyDescent="0.3">
      <c r="A1510" s="2" t="s">
        <v>1421</v>
      </c>
      <c r="B1510" s="2" t="s">
        <v>22</v>
      </c>
      <c r="C1510" s="2" t="s">
        <v>70</v>
      </c>
      <c r="D1510" s="2" t="s">
        <v>24</v>
      </c>
      <c r="E1510" s="2" t="s">
        <v>57</v>
      </c>
      <c r="F1510" s="3">
        <v>44974</v>
      </c>
      <c r="G1510" s="2" t="s">
        <v>1630</v>
      </c>
      <c r="H1510" s="2" t="s">
        <v>1635</v>
      </c>
      <c r="I1510" s="2">
        <v>2023</v>
      </c>
      <c r="J1510" s="2" t="s">
        <v>1625</v>
      </c>
      <c r="K1510" s="2" t="s">
        <v>1626</v>
      </c>
      <c r="L1510" s="2">
        <v>26</v>
      </c>
      <c r="M1510" s="2">
        <v>5</v>
      </c>
      <c r="N1510" s="2">
        <v>2</v>
      </c>
      <c r="O1510" s="2">
        <v>52</v>
      </c>
      <c r="P1510" s="2">
        <v>3</v>
      </c>
      <c r="Q1510" s="2">
        <v>130</v>
      </c>
      <c r="R1510" s="2" t="s">
        <v>1656</v>
      </c>
      <c r="S1510" s="2" t="s">
        <v>1627</v>
      </c>
      <c r="T1510" s="2">
        <v>799</v>
      </c>
      <c r="U1510" s="2" t="s">
        <v>26</v>
      </c>
      <c r="V1510" s="2" t="s">
        <v>27</v>
      </c>
      <c r="W1510" s="2" t="s">
        <v>45</v>
      </c>
    </row>
    <row r="1511" spans="1:23" x14ac:dyDescent="0.3">
      <c r="A1511" s="2" t="s">
        <v>1422</v>
      </c>
      <c r="B1511" s="2" t="s">
        <v>22</v>
      </c>
      <c r="C1511" s="2" t="s">
        <v>74</v>
      </c>
      <c r="D1511" s="2" t="s">
        <v>56</v>
      </c>
      <c r="E1511" s="2" t="s">
        <v>36</v>
      </c>
      <c r="F1511" s="3">
        <v>44975</v>
      </c>
      <c r="G1511" s="2" t="s">
        <v>1631</v>
      </c>
      <c r="H1511" s="2" t="s">
        <v>1635</v>
      </c>
      <c r="I1511" s="2">
        <v>2023</v>
      </c>
      <c r="J1511" s="2" t="s">
        <v>1625</v>
      </c>
      <c r="K1511" s="2" t="s">
        <v>1632</v>
      </c>
      <c r="L1511" s="2">
        <v>40</v>
      </c>
      <c r="M1511" s="2">
        <v>10</v>
      </c>
      <c r="N1511" s="2">
        <v>4</v>
      </c>
      <c r="O1511" s="2">
        <v>160</v>
      </c>
      <c r="P1511" s="2">
        <v>6</v>
      </c>
      <c r="Q1511" s="2">
        <v>400</v>
      </c>
      <c r="R1511" s="2" t="s">
        <v>1657</v>
      </c>
      <c r="S1511" s="2" t="s">
        <v>1627</v>
      </c>
      <c r="T1511" s="2">
        <v>623</v>
      </c>
      <c r="U1511" s="2" t="s">
        <v>37</v>
      </c>
      <c r="V1511" s="2" t="s">
        <v>27</v>
      </c>
      <c r="W1511" s="2" t="s">
        <v>45</v>
      </c>
    </row>
    <row r="1512" spans="1:23" x14ac:dyDescent="0.3">
      <c r="A1512" s="2" t="s">
        <v>1423</v>
      </c>
      <c r="B1512" s="2" t="s">
        <v>61</v>
      </c>
      <c r="C1512" s="2" t="s">
        <v>68</v>
      </c>
      <c r="D1512" s="2" t="s">
        <v>24</v>
      </c>
      <c r="E1512" s="2" t="s">
        <v>53</v>
      </c>
      <c r="F1512" s="3">
        <v>44976</v>
      </c>
      <c r="G1512" s="2" t="s">
        <v>1633</v>
      </c>
      <c r="H1512" s="2" t="s">
        <v>1635</v>
      </c>
      <c r="I1512" s="2">
        <v>2023</v>
      </c>
      <c r="J1512" s="2" t="s">
        <v>1625</v>
      </c>
      <c r="K1512" s="2" t="s">
        <v>1632</v>
      </c>
      <c r="L1512" s="2">
        <v>41</v>
      </c>
      <c r="M1512" s="2">
        <v>5</v>
      </c>
      <c r="N1512" s="2">
        <v>2</v>
      </c>
      <c r="O1512" s="2">
        <v>82</v>
      </c>
      <c r="P1512" s="2">
        <v>3</v>
      </c>
      <c r="Q1512" s="2">
        <v>205</v>
      </c>
      <c r="R1512" s="2" t="s">
        <v>1657</v>
      </c>
      <c r="S1512" s="2" t="s">
        <v>1627</v>
      </c>
      <c r="T1512" s="2">
        <v>332</v>
      </c>
      <c r="U1512" s="2" t="s">
        <v>26</v>
      </c>
      <c r="V1512" s="2" t="s">
        <v>27</v>
      </c>
      <c r="W1512" s="2" t="s">
        <v>28</v>
      </c>
    </row>
    <row r="1513" spans="1:23" x14ac:dyDescent="0.3">
      <c r="A1513" s="2" t="s">
        <v>848</v>
      </c>
      <c r="B1513" s="2" t="s">
        <v>22</v>
      </c>
      <c r="C1513" s="2" t="s">
        <v>50</v>
      </c>
      <c r="D1513" s="2" t="s">
        <v>32</v>
      </c>
      <c r="E1513" s="2" t="s">
        <v>53</v>
      </c>
      <c r="F1513" s="3">
        <v>44977</v>
      </c>
      <c r="G1513" s="2" t="s">
        <v>1634</v>
      </c>
      <c r="H1513" s="2" t="s">
        <v>1635</v>
      </c>
      <c r="I1513" s="2">
        <v>2023</v>
      </c>
      <c r="J1513" s="2" t="s">
        <v>1625</v>
      </c>
      <c r="K1513" s="2" t="s">
        <v>1626</v>
      </c>
      <c r="L1513" s="2">
        <v>20</v>
      </c>
      <c r="M1513" s="2">
        <v>5</v>
      </c>
      <c r="N1513" s="2">
        <v>3</v>
      </c>
      <c r="O1513" s="2">
        <v>60</v>
      </c>
      <c r="P1513" s="2">
        <v>2</v>
      </c>
      <c r="Q1513" s="2">
        <v>100</v>
      </c>
      <c r="R1513" s="2" t="s">
        <v>1657</v>
      </c>
      <c r="S1513" s="2" t="s">
        <v>1627</v>
      </c>
      <c r="T1513" s="2">
        <v>122</v>
      </c>
      <c r="U1513" s="2" t="s">
        <v>37</v>
      </c>
      <c r="V1513" s="2" t="s">
        <v>66</v>
      </c>
      <c r="W1513" s="2" t="s">
        <v>45</v>
      </c>
    </row>
    <row r="1514" spans="1:23" x14ac:dyDescent="0.3">
      <c r="A1514" s="2" t="s">
        <v>1424</v>
      </c>
      <c r="B1514" s="2" t="s">
        <v>22</v>
      </c>
      <c r="C1514" s="2" t="s">
        <v>52</v>
      </c>
      <c r="D1514" s="2" t="s">
        <v>56</v>
      </c>
      <c r="E1514" s="2" t="s">
        <v>43</v>
      </c>
      <c r="F1514" s="3">
        <v>44978</v>
      </c>
      <c r="G1514" s="2" t="s">
        <v>1623</v>
      </c>
      <c r="H1514" s="2" t="s">
        <v>1635</v>
      </c>
      <c r="I1514" s="2">
        <v>2023</v>
      </c>
      <c r="J1514" s="2" t="s">
        <v>1625</v>
      </c>
      <c r="K1514" s="2" t="s">
        <v>1626</v>
      </c>
      <c r="L1514" s="2">
        <v>75</v>
      </c>
      <c r="M1514" s="2">
        <v>10</v>
      </c>
      <c r="N1514" s="2">
        <v>4</v>
      </c>
      <c r="O1514" s="2">
        <v>300</v>
      </c>
      <c r="P1514" s="2">
        <v>6</v>
      </c>
      <c r="Q1514" s="2">
        <v>750</v>
      </c>
      <c r="R1514" s="2" t="s">
        <v>1657</v>
      </c>
      <c r="S1514" s="2" t="s">
        <v>1627</v>
      </c>
      <c r="T1514" s="2">
        <v>441</v>
      </c>
      <c r="U1514" s="2" t="s">
        <v>37</v>
      </c>
      <c r="V1514" s="2" t="s">
        <v>38</v>
      </c>
      <c r="W1514" s="2" t="s">
        <v>28</v>
      </c>
    </row>
    <row r="1515" spans="1:23" x14ac:dyDescent="0.3">
      <c r="A1515" s="2" t="s">
        <v>1425</v>
      </c>
      <c r="B1515" s="2" t="s">
        <v>61</v>
      </c>
      <c r="C1515" s="2" t="s">
        <v>50</v>
      </c>
      <c r="D1515" s="2" t="s">
        <v>35</v>
      </c>
      <c r="E1515" s="2" t="s">
        <v>43</v>
      </c>
      <c r="F1515" s="3">
        <v>44979</v>
      </c>
      <c r="G1515" s="2" t="s">
        <v>1628</v>
      </c>
      <c r="H1515" s="2" t="s">
        <v>1635</v>
      </c>
      <c r="I1515" s="2">
        <v>2023</v>
      </c>
      <c r="J1515" s="2" t="s">
        <v>1625</v>
      </c>
      <c r="K1515" s="2" t="s">
        <v>1626</v>
      </c>
      <c r="L1515" s="2">
        <v>32</v>
      </c>
      <c r="M1515" s="2">
        <v>5</v>
      </c>
      <c r="N1515" s="2">
        <v>2</v>
      </c>
      <c r="O1515" s="2">
        <v>64</v>
      </c>
      <c r="P1515" s="2">
        <v>3</v>
      </c>
      <c r="Q1515" s="2">
        <v>160</v>
      </c>
      <c r="R1515" s="2" t="s">
        <v>1657</v>
      </c>
      <c r="S1515" s="2" t="s">
        <v>1627</v>
      </c>
      <c r="T1515" s="2">
        <v>565</v>
      </c>
      <c r="U1515" s="2" t="s">
        <v>37</v>
      </c>
      <c r="V1515" s="2" t="s">
        <v>44</v>
      </c>
      <c r="W1515" s="2" t="s">
        <v>59</v>
      </c>
    </row>
    <row r="1516" spans="1:23" x14ac:dyDescent="0.3">
      <c r="A1516" s="2" t="s">
        <v>1426</v>
      </c>
      <c r="B1516" s="2" t="s">
        <v>61</v>
      </c>
      <c r="C1516" s="2" t="s">
        <v>68</v>
      </c>
      <c r="D1516" s="2" t="s">
        <v>42</v>
      </c>
      <c r="E1516" s="2" t="s">
        <v>48</v>
      </c>
      <c r="F1516" s="3">
        <v>44980</v>
      </c>
      <c r="G1516" s="2" t="s">
        <v>1629</v>
      </c>
      <c r="H1516" s="2" t="s">
        <v>1635</v>
      </c>
      <c r="I1516" s="2">
        <v>2023</v>
      </c>
      <c r="J1516" s="2" t="s">
        <v>1625</v>
      </c>
      <c r="K1516" s="2" t="s">
        <v>1626</v>
      </c>
      <c r="L1516" s="2">
        <v>28</v>
      </c>
      <c r="M1516" s="2">
        <v>15</v>
      </c>
      <c r="N1516" s="2">
        <v>5</v>
      </c>
      <c r="O1516" s="2">
        <v>140</v>
      </c>
      <c r="P1516" s="2">
        <v>10</v>
      </c>
      <c r="Q1516" s="2">
        <v>420</v>
      </c>
      <c r="R1516" s="2" t="s">
        <v>1656</v>
      </c>
      <c r="S1516" s="2" t="s">
        <v>1627</v>
      </c>
      <c r="T1516" s="2">
        <v>291</v>
      </c>
      <c r="U1516" s="2" t="s">
        <v>26</v>
      </c>
      <c r="V1516" s="2" t="s">
        <v>44</v>
      </c>
      <c r="W1516" s="2" t="s">
        <v>45</v>
      </c>
    </row>
    <row r="1517" spans="1:23" x14ac:dyDescent="0.3">
      <c r="A1517" s="2" t="s">
        <v>1427</v>
      </c>
      <c r="B1517" s="2" t="s">
        <v>40</v>
      </c>
      <c r="C1517" s="2" t="s">
        <v>70</v>
      </c>
      <c r="D1517" s="2" t="s">
        <v>47</v>
      </c>
      <c r="E1517" s="2" t="s">
        <v>53</v>
      </c>
      <c r="F1517" s="3">
        <v>44981</v>
      </c>
      <c r="G1517" s="2" t="s">
        <v>1630</v>
      </c>
      <c r="H1517" s="2" t="s">
        <v>1635</v>
      </c>
      <c r="I1517" s="2">
        <v>2023</v>
      </c>
      <c r="J1517" s="2" t="s">
        <v>1625</v>
      </c>
      <c r="K1517" s="2" t="s">
        <v>1626</v>
      </c>
      <c r="L1517" s="2">
        <v>75</v>
      </c>
      <c r="M1517" s="2">
        <v>40</v>
      </c>
      <c r="N1517" s="2">
        <v>7</v>
      </c>
      <c r="O1517" s="2">
        <v>525</v>
      </c>
      <c r="P1517" s="2">
        <v>33</v>
      </c>
      <c r="Q1517" s="2">
        <v>3000</v>
      </c>
      <c r="R1517" s="2" t="s">
        <v>1656</v>
      </c>
      <c r="S1517" s="2" t="s">
        <v>1627</v>
      </c>
      <c r="T1517" s="2">
        <v>791</v>
      </c>
      <c r="U1517" s="2" t="s">
        <v>37</v>
      </c>
      <c r="V1517" s="2" t="s">
        <v>38</v>
      </c>
      <c r="W1517" s="2" t="s">
        <v>59</v>
      </c>
    </row>
    <row r="1518" spans="1:23" x14ac:dyDescent="0.3">
      <c r="A1518" s="2" t="s">
        <v>1428</v>
      </c>
      <c r="B1518" s="2" t="s">
        <v>22</v>
      </c>
      <c r="C1518" s="2" t="s">
        <v>41</v>
      </c>
      <c r="D1518" s="2" t="s">
        <v>42</v>
      </c>
      <c r="E1518" s="2" t="s">
        <v>57</v>
      </c>
      <c r="F1518" s="3">
        <v>44982</v>
      </c>
      <c r="G1518" s="2" t="s">
        <v>1631</v>
      </c>
      <c r="H1518" s="2" t="s">
        <v>1635</v>
      </c>
      <c r="I1518" s="2">
        <v>2023</v>
      </c>
      <c r="J1518" s="2" t="s">
        <v>1625</v>
      </c>
      <c r="K1518" s="2" t="s">
        <v>1632</v>
      </c>
      <c r="L1518" s="2">
        <v>64</v>
      </c>
      <c r="M1518" s="2">
        <v>15</v>
      </c>
      <c r="N1518" s="2">
        <v>5</v>
      </c>
      <c r="O1518" s="2">
        <v>320</v>
      </c>
      <c r="P1518" s="2">
        <v>10</v>
      </c>
      <c r="Q1518" s="2">
        <v>960</v>
      </c>
      <c r="R1518" s="2" t="s">
        <v>1656</v>
      </c>
      <c r="S1518" s="2" t="s">
        <v>1627</v>
      </c>
      <c r="T1518" s="2">
        <v>920</v>
      </c>
      <c r="U1518" s="2" t="s">
        <v>26</v>
      </c>
      <c r="V1518" s="2" t="s">
        <v>44</v>
      </c>
      <c r="W1518" s="2" t="s">
        <v>59</v>
      </c>
    </row>
    <row r="1519" spans="1:23" x14ac:dyDescent="0.3">
      <c r="A1519" s="2" t="s">
        <v>1429</v>
      </c>
      <c r="B1519" s="2" t="s">
        <v>22</v>
      </c>
      <c r="C1519" s="2" t="s">
        <v>74</v>
      </c>
      <c r="D1519" s="2" t="s">
        <v>32</v>
      </c>
      <c r="E1519" s="2" t="s">
        <v>48</v>
      </c>
      <c r="F1519" s="3">
        <v>44983</v>
      </c>
      <c r="G1519" s="2" t="s">
        <v>1633</v>
      </c>
      <c r="H1519" s="2" t="s">
        <v>1635</v>
      </c>
      <c r="I1519" s="2">
        <v>2023</v>
      </c>
      <c r="J1519" s="2" t="s">
        <v>1625</v>
      </c>
      <c r="K1519" s="2" t="s">
        <v>1632</v>
      </c>
      <c r="L1519" s="2">
        <v>29</v>
      </c>
      <c r="M1519" s="2">
        <v>5</v>
      </c>
      <c r="N1519" s="2">
        <v>3</v>
      </c>
      <c r="O1519" s="2">
        <v>87</v>
      </c>
      <c r="P1519" s="2">
        <v>2</v>
      </c>
      <c r="Q1519" s="2">
        <v>145</v>
      </c>
      <c r="R1519" s="2" t="s">
        <v>1657</v>
      </c>
      <c r="S1519" s="2" t="s">
        <v>1627</v>
      </c>
      <c r="T1519" s="2">
        <v>317</v>
      </c>
      <c r="U1519" s="2" t="s">
        <v>26</v>
      </c>
      <c r="V1519" s="2" t="s">
        <v>38</v>
      </c>
      <c r="W1519" s="2" t="s">
        <v>59</v>
      </c>
    </row>
    <row r="1520" spans="1:23" x14ac:dyDescent="0.3">
      <c r="A1520" s="2" t="s">
        <v>1430</v>
      </c>
      <c r="B1520" s="2" t="s">
        <v>61</v>
      </c>
      <c r="C1520" s="2" t="s">
        <v>68</v>
      </c>
      <c r="D1520" s="2" t="s">
        <v>64</v>
      </c>
      <c r="E1520" s="2" t="s">
        <v>25</v>
      </c>
      <c r="F1520" s="3">
        <v>44984</v>
      </c>
      <c r="G1520" s="2" t="s">
        <v>1634</v>
      </c>
      <c r="H1520" s="2" t="s">
        <v>1635</v>
      </c>
      <c r="I1520" s="2">
        <v>2023</v>
      </c>
      <c r="J1520" s="2" t="s">
        <v>1625</v>
      </c>
      <c r="K1520" s="2" t="s">
        <v>1626</v>
      </c>
      <c r="L1520" s="2">
        <v>37</v>
      </c>
      <c r="M1520" s="2">
        <v>25</v>
      </c>
      <c r="N1520" s="2">
        <v>10</v>
      </c>
      <c r="O1520" s="2">
        <v>370</v>
      </c>
      <c r="P1520" s="2">
        <v>15</v>
      </c>
      <c r="Q1520" s="2">
        <v>925</v>
      </c>
      <c r="R1520" s="2" t="s">
        <v>1657</v>
      </c>
      <c r="S1520" s="2" t="s">
        <v>1627</v>
      </c>
      <c r="T1520" s="2">
        <v>349</v>
      </c>
      <c r="U1520" s="2" t="s">
        <v>26</v>
      </c>
      <c r="V1520" s="2" t="s">
        <v>27</v>
      </c>
      <c r="W1520" s="2" t="s">
        <v>59</v>
      </c>
    </row>
    <row r="1521" spans="1:23" x14ac:dyDescent="0.3">
      <c r="A1521" s="2" t="s">
        <v>1431</v>
      </c>
      <c r="B1521" s="2" t="s">
        <v>40</v>
      </c>
      <c r="C1521" s="2" t="s">
        <v>74</v>
      </c>
      <c r="D1521" s="2" t="s">
        <v>56</v>
      </c>
      <c r="E1521" s="2" t="s">
        <v>36</v>
      </c>
      <c r="F1521" s="3">
        <v>44985</v>
      </c>
      <c r="G1521" s="2" t="s">
        <v>1623</v>
      </c>
      <c r="H1521" s="2" t="s">
        <v>1635</v>
      </c>
      <c r="I1521" s="2">
        <v>2023</v>
      </c>
      <c r="J1521" s="2" t="s">
        <v>1625</v>
      </c>
      <c r="K1521" s="2" t="s">
        <v>1626</v>
      </c>
      <c r="L1521" s="2">
        <v>97</v>
      </c>
      <c r="M1521" s="2">
        <v>10</v>
      </c>
      <c r="N1521" s="2">
        <v>4</v>
      </c>
      <c r="O1521" s="2">
        <v>388</v>
      </c>
      <c r="P1521" s="2">
        <v>6</v>
      </c>
      <c r="Q1521" s="2">
        <v>970</v>
      </c>
      <c r="R1521" s="2" t="s">
        <v>1657</v>
      </c>
      <c r="S1521" s="2" t="s">
        <v>1627</v>
      </c>
      <c r="T1521" s="2">
        <v>758</v>
      </c>
      <c r="U1521" s="2" t="s">
        <v>26</v>
      </c>
      <c r="V1521" s="2" t="s">
        <v>66</v>
      </c>
      <c r="W1521" s="2" t="s">
        <v>28</v>
      </c>
    </row>
    <row r="1522" spans="1:23" x14ac:dyDescent="0.3">
      <c r="A1522" s="2" t="s">
        <v>1432</v>
      </c>
      <c r="B1522" s="2" t="s">
        <v>61</v>
      </c>
      <c r="C1522" s="2" t="s">
        <v>68</v>
      </c>
      <c r="D1522" s="2" t="s">
        <v>35</v>
      </c>
      <c r="E1522" s="2" t="s">
        <v>25</v>
      </c>
      <c r="F1522" s="3">
        <v>44986</v>
      </c>
      <c r="G1522" s="2" t="s">
        <v>1628</v>
      </c>
      <c r="H1522" s="2" t="s">
        <v>1636</v>
      </c>
      <c r="I1522" s="2">
        <v>2023</v>
      </c>
      <c r="J1522" s="2" t="s">
        <v>1625</v>
      </c>
      <c r="K1522" s="2" t="s">
        <v>1626</v>
      </c>
      <c r="L1522" s="2">
        <v>71</v>
      </c>
      <c r="M1522" s="2">
        <v>5</v>
      </c>
      <c r="N1522" s="2">
        <v>2</v>
      </c>
      <c r="O1522" s="2">
        <v>142</v>
      </c>
      <c r="P1522" s="2">
        <v>3</v>
      </c>
      <c r="Q1522" s="2">
        <v>355</v>
      </c>
      <c r="R1522" s="2" t="s">
        <v>1657</v>
      </c>
      <c r="S1522" s="2" t="s">
        <v>1627</v>
      </c>
      <c r="T1522" s="2">
        <v>82</v>
      </c>
      <c r="U1522" s="2" t="s">
        <v>26</v>
      </c>
      <c r="V1522" s="2" t="s">
        <v>27</v>
      </c>
      <c r="W1522" s="2" t="s">
        <v>28</v>
      </c>
    </row>
    <row r="1523" spans="1:23" x14ac:dyDescent="0.3">
      <c r="A1523" s="2" t="s">
        <v>1433</v>
      </c>
      <c r="B1523" s="2" t="s">
        <v>30</v>
      </c>
      <c r="C1523" s="2" t="s">
        <v>34</v>
      </c>
      <c r="D1523" s="2" t="s">
        <v>24</v>
      </c>
      <c r="E1523" s="2" t="s">
        <v>25</v>
      </c>
      <c r="F1523" s="3">
        <v>44987</v>
      </c>
      <c r="G1523" s="2" t="s">
        <v>1629</v>
      </c>
      <c r="H1523" s="2" t="s">
        <v>1636</v>
      </c>
      <c r="I1523" s="2">
        <v>2023</v>
      </c>
      <c r="J1523" s="2" t="s">
        <v>1625</v>
      </c>
      <c r="K1523" s="2" t="s">
        <v>1626</v>
      </c>
      <c r="L1523" s="2">
        <v>55</v>
      </c>
      <c r="M1523" s="2">
        <v>5</v>
      </c>
      <c r="N1523" s="2">
        <v>2</v>
      </c>
      <c r="O1523" s="2">
        <v>110</v>
      </c>
      <c r="P1523" s="2">
        <v>3</v>
      </c>
      <c r="Q1523" s="2">
        <v>275</v>
      </c>
      <c r="R1523" s="2" t="s">
        <v>1657</v>
      </c>
      <c r="S1523" s="2" t="s">
        <v>1627</v>
      </c>
      <c r="T1523" s="2">
        <v>170</v>
      </c>
      <c r="U1523" s="2" t="s">
        <v>37</v>
      </c>
      <c r="V1523" s="2" t="s">
        <v>66</v>
      </c>
      <c r="W1523" s="2" t="s">
        <v>28</v>
      </c>
    </row>
    <row r="1524" spans="1:23" x14ac:dyDescent="0.3">
      <c r="A1524" s="2" t="s">
        <v>1434</v>
      </c>
      <c r="B1524" s="2" t="s">
        <v>30</v>
      </c>
      <c r="C1524" s="2" t="s">
        <v>52</v>
      </c>
      <c r="D1524" s="2" t="s">
        <v>32</v>
      </c>
      <c r="E1524" s="2" t="s">
        <v>57</v>
      </c>
      <c r="F1524" s="3">
        <v>44988</v>
      </c>
      <c r="G1524" s="2" t="s">
        <v>1630</v>
      </c>
      <c r="H1524" s="2" t="s">
        <v>1636</v>
      </c>
      <c r="I1524" s="2">
        <v>2023</v>
      </c>
      <c r="J1524" s="2" t="s">
        <v>1625</v>
      </c>
      <c r="K1524" s="2" t="s">
        <v>1626</v>
      </c>
      <c r="L1524" s="2">
        <v>71</v>
      </c>
      <c r="M1524" s="2">
        <v>5</v>
      </c>
      <c r="N1524" s="2">
        <v>3</v>
      </c>
      <c r="O1524" s="2">
        <v>213</v>
      </c>
      <c r="P1524" s="2">
        <v>2</v>
      </c>
      <c r="Q1524" s="2">
        <v>355</v>
      </c>
      <c r="R1524" s="2" t="s">
        <v>1656</v>
      </c>
      <c r="S1524" s="2" t="s">
        <v>1627</v>
      </c>
      <c r="T1524" s="2">
        <v>897</v>
      </c>
      <c r="U1524" s="2" t="s">
        <v>26</v>
      </c>
      <c r="V1524" s="2" t="s">
        <v>66</v>
      </c>
      <c r="W1524" s="2" t="s">
        <v>28</v>
      </c>
    </row>
    <row r="1525" spans="1:23" x14ac:dyDescent="0.3">
      <c r="A1525" s="2" t="s">
        <v>1435</v>
      </c>
      <c r="B1525" s="2" t="s">
        <v>30</v>
      </c>
      <c r="C1525" s="2" t="s">
        <v>34</v>
      </c>
      <c r="D1525" s="2" t="s">
        <v>32</v>
      </c>
      <c r="E1525" s="2" t="s">
        <v>25</v>
      </c>
      <c r="F1525" s="3">
        <v>44989</v>
      </c>
      <c r="G1525" s="2" t="s">
        <v>1631</v>
      </c>
      <c r="H1525" s="2" t="s">
        <v>1636</v>
      </c>
      <c r="I1525" s="2">
        <v>2023</v>
      </c>
      <c r="J1525" s="2" t="s">
        <v>1625</v>
      </c>
      <c r="K1525" s="2" t="s">
        <v>1632</v>
      </c>
      <c r="L1525" s="2">
        <v>63</v>
      </c>
      <c r="M1525" s="2">
        <v>5</v>
      </c>
      <c r="N1525" s="2">
        <v>3</v>
      </c>
      <c r="O1525" s="2">
        <v>189</v>
      </c>
      <c r="P1525" s="2">
        <v>2</v>
      </c>
      <c r="Q1525" s="2">
        <v>315</v>
      </c>
      <c r="R1525" s="2" t="s">
        <v>1657</v>
      </c>
      <c r="S1525" s="2" t="s">
        <v>1627</v>
      </c>
      <c r="T1525" s="2">
        <v>891</v>
      </c>
      <c r="U1525" s="2" t="s">
        <v>37</v>
      </c>
      <c r="V1525" s="2" t="s">
        <v>44</v>
      </c>
      <c r="W1525" s="2" t="s">
        <v>45</v>
      </c>
    </row>
    <row r="1526" spans="1:23" x14ac:dyDescent="0.3">
      <c r="A1526" s="2" t="s">
        <v>1436</v>
      </c>
      <c r="B1526" s="2" t="s">
        <v>22</v>
      </c>
      <c r="C1526" s="2" t="s">
        <v>74</v>
      </c>
      <c r="D1526" s="2" t="s">
        <v>24</v>
      </c>
      <c r="E1526" s="2" t="s">
        <v>53</v>
      </c>
      <c r="F1526" s="3">
        <v>44990</v>
      </c>
      <c r="G1526" s="2" t="s">
        <v>1633</v>
      </c>
      <c r="H1526" s="2" t="s">
        <v>1636</v>
      </c>
      <c r="I1526" s="2">
        <v>2023</v>
      </c>
      <c r="J1526" s="2" t="s">
        <v>1625</v>
      </c>
      <c r="K1526" s="2" t="s">
        <v>1632</v>
      </c>
      <c r="L1526" s="2">
        <v>85</v>
      </c>
      <c r="M1526" s="2">
        <v>5</v>
      </c>
      <c r="N1526" s="2">
        <v>2</v>
      </c>
      <c r="O1526" s="2">
        <v>170</v>
      </c>
      <c r="P1526" s="2">
        <v>3</v>
      </c>
      <c r="Q1526" s="2">
        <v>425</v>
      </c>
      <c r="R1526" s="2" t="s">
        <v>1656</v>
      </c>
      <c r="S1526" s="2" t="s">
        <v>1627</v>
      </c>
      <c r="T1526" s="2">
        <v>586</v>
      </c>
      <c r="U1526" s="2" t="s">
        <v>37</v>
      </c>
      <c r="V1526" s="2" t="s">
        <v>27</v>
      </c>
      <c r="W1526" s="2" t="s">
        <v>59</v>
      </c>
    </row>
    <row r="1527" spans="1:23" x14ac:dyDescent="0.3">
      <c r="A1527" s="2" t="s">
        <v>1437</v>
      </c>
      <c r="B1527" s="2" t="s">
        <v>30</v>
      </c>
      <c r="C1527" s="2" t="s">
        <v>41</v>
      </c>
      <c r="D1527" s="2" t="s">
        <v>56</v>
      </c>
      <c r="E1527" s="2" t="s">
        <v>36</v>
      </c>
      <c r="F1527" s="3">
        <v>44991</v>
      </c>
      <c r="G1527" s="2" t="s">
        <v>1634</v>
      </c>
      <c r="H1527" s="2" t="s">
        <v>1636</v>
      </c>
      <c r="I1527" s="2">
        <v>2023</v>
      </c>
      <c r="J1527" s="2" t="s">
        <v>1625</v>
      </c>
      <c r="K1527" s="2" t="s">
        <v>1626</v>
      </c>
      <c r="L1527" s="2">
        <v>54</v>
      </c>
      <c r="M1527" s="2">
        <v>10</v>
      </c>
      <c r="N1527" s="2">
        <v>4</v>
      </c>
      <c r="O1527" s="2">
        <v>216</v>
      </c>
      <c r="P1527" s="2">
        <v>6</v>
      </c>
      <c r="Q1527" s="2">
        <v>540</v>
      </c>
      <c r="R1527" s="2" t="s">
        <v>1656</v>
      </c>
      <c r="S1527" s="2" t="s">
        <v>1627</v>
      </c>
      <c r="T1527" s="2">
        <v>691</v>
      </c>
      <c r="U1527" s="2" t="s">
        <v>26</v>
      </c>
      <c r="V1527" s="2" t="s">
        <v>66</v>
      </c>
      <c r="W1527" s="2" t="s">
        <v>59</v>
      </c>
    </row>
    <row r="1528" spans="1:23" x14ac:dyDescent="0.3">
      <c r="A1528" s="2" t="s">
        <v>1438</v>
      </c>
      <c r="B1528" s="2" t="s">
        <v>61</v>
      </c>
      <c r="C1528" s="2" t="s">
        <v>41</v>
      </c>
      <c r="D1528" s="2" t="s">
        <v>35</v>
      </c>
      <c r="E1528" s="2" t="s">
        <v>48</v>
      </c>
      <c r="F1528" s="3">
        <v>44992</v>
      </c>
      <c r="G1528" s="2" t="s">
        <v>1623</v>
      </c>
      <c r="H1528" s="2" t="s">
        <v>1636</v>
      </c>
      <c r="I1528" s="2">
        <v>2023</v>
      </c>
      <c r="J1528" s="2" t="s">
        <v>1625</v>
      </c>
      <c r="K1528" s="2" t="s">
        <v>1626</v>
      </c>
      <c r="L1528" s="2">
        <v>51</v>
      </c>
      <c r="M1528" s="2">
        <v>5</v>
      </c>
      <c r="N1528" s="2">
        <v>2</v>
      </c>
      <c r="O1528" s="2">
        <v>102</v>
      </c>
      <c r="P1528" s="2">
        <v>3</v>
      </c>
      <c r="Q1528" s="2">
        <v>255</v>
      </c>
      <c r="R1528" s="2" t="s">
        <v>1656</v>
      </c>
      <c r="S1528" s="2" t="s">
        <v>1627</v>
      </c>
      <c r="T1528" s="2">
        <v>363</v>
      </c>
      <c r="U1528" s="2" t="s">
        <v>37</v>
      </c>
      <c r="V1528" s="2" t="s">
        <v>27</v>
      </c>
      <c r="W1528" s="2" t="s">
        <v>45</v>
      </c>
    </row>
    <row r="1529" spans="1:23" x14ac:dyDescent="0.3">
      <c r="A1529" s="2" t="s">
        <v>1439</v>
      </c>
      <c r="B1529" s="2" t="s">
        <v>61</v>
      </c>
      <c r="C1529" s="2" t="s">
        <v>50</v>
      </c>
      <c r="D1529" s="2" t="s">
        <v>35</v>
      </c>
      <c r="E1529" s="2" t="s">
        <v>25</v>
      </c>
      <c r="F1529" s="3">
        <v>44993</v>
      </c>
      <c r="G1529" s="2" t="s">
        <v>1628</v>
      </c>
      <c r="H1529" s="2" t="s">
        <v>1636</v>
      </c>
      <c r="I1529" s="2">
        <v>2023</v>
      </c>
      <c r="J1529" s="2" t="s">
        <v>1625</v>
      </c>
      <c r="K1529" s="2" t="s">
        <v>1626</v>
      </c>
      <c r="L1529" s="2">
        <v>99</v>
      </c>
      <c r="M1529" s="2">
        <v>5</v>
      </c>
      <c r="N1529" s="2">
        <v>2</v>
      </c>
      <c r="O1529" s="2">
        <v>198</v>
      </c>
      <c r="P1529" s="2">
        <v>3</v>
      </c>
      <c r="Q1529" s="2">
        <v>495</v>
      </c>
      <c r="R1529" s="2" t="s">
        <v>1657</v>
      </c>
      <c r="S1529" s="2" t="s">
        <v>1627</v>
      </c>
      <c r="T1529" s="2">
        <v>156</v>
      </c>
      <c r="U1529" s="2" t="s">
        <v>26</v>
      </c>
      <c r="V1529" s="2" t="s">
        <v>27</v>
      </c>
      <c r="W1529" s="2" t="s">
        <v>28</v>
      </c>
    </row>
    <row r="1530" spans="1:23" x14ac:dyDescent="0.3">
      <c r="A1530" s="2" t="s">
        <v>1440</v>
      </c>
      <c r="B1530" s="2" t="s">
        <v>22</v>
      </c>
      <c r="C1530" s="2" t="s">
        <v>70</v>
      </c>
      <c r="D1530" s="2" t="s">
        <v>24</v>
      </c>
      <c r="E1530" s="2" t="s">
        <v>36</v>
      </c>
      <c r="F1530" s="3">
        <v>44994</v>
      </c>
      <c r="G1530" s="2" t="s">
        <v>1629</v>
      </c>
      <c r="H1530" s="2" t="s">
        <v>1636</v>
      </c>
      <c r="I1530" s="2">
        <v>2023</v>
      </c>
      <c r="J1530" s="2" t="s">
        <v>1625</v>
      </c>
      <c r="K1530" s="2" t="s">
        <v>1626</v>
      </c>
      <c r="L1530" s="2">
        <v>71</v>
      </c>
      <c r="M1530" s="2">
        <v>5</v>
      </c>
      <c r="N1530" s="2">
        <v>2</v>
      </c>
      <c r="O1530" s="2">
        <v>142</v>
      </c>
      <c r="P1530" s="2">
        <v>3</v>
      </c>
      <c r="Q1530" s="2">
        <v>355</v>
      </c>
      <c r="R1530" s="2" t="s">
        <v>1657</v>
      </c>
      <c r="S1530" s="2" t="s">
        <v>1627</v>
      </c>
      <c r="T1530" s="2">
        <v>574</v>
      </c>
      <c r="U1530" s="2" t="s">
        <v>26</v>
      </c>
      <c r="V1530" s="2" t="s">
        <v>27</v>
      </c>
      <c r="W1530" s="2" t="s">
        <v>45</v>
      </c>
    </row>
    <row r="1531" spans="1:23" x14ac:dyDescent="0.3">
      <c r="A1531" s="2" t="s">
        <v>1441</v>
      </c>
      <c r="B1531" s="2" t="s">
        <v>22</v>
      </c>
      <c r="C1531" s="2" t="s">
        <v>31</v>
      </c>
      <c r="D1531" s="2" t="s">
        <v>64</v>
      </c>
      <c r="E1531" s="2" t="s">
        <v>25</v>
      </c>
      <c r="F1531" s="3">
        <v>44995</v>
      </c>
      <c r="G1531" s="2" t="s">
        <v>1630</v>
      </c>
      <c r="H1531" s="2" t="s">
        <v>1636</v>
      </c>
      <c r="I1531" s="2">
        <v>2023</v>
      </c>
      <c r="J1531" s="2" t="s">
        <v>1625</v>
      </c>
      <c r="K1531" s="2" t="s">
        <v>1626</v>
      </c>
      <c r="L1531" s="2">
        <v>15</v>
      </c>
      <c r="M1531" s="2">
        <v>25</v>
      </c>
      <c r="N1531" s="2">
        <v>10</v>
      </c>
      <c r="O1531" s="2">
        <v>150</v>
      </c>
      <c r="P1531" s="2">
        <v>15</v>
      </c>
      <c r="Q1531" s="2">
        <v>375</v>
      </c>
      <c r="R1531" s="2" t="s">
        <v>1656</v>
      </c>
      <c r="S1531" s="2" t="s">
        <v>1627</v>
      </c>
      <c r="T1531" s="2">
        <v>794</v>
      </c>
      <c r="U1531" s="2" t="s">
        <v>26</v>
      </c>
      <c r="V1531" s="2" t="s">
        <v>66</v>
      </c>
      <c r="W1531" s="2" t="s">
        <v>28</v>
      </c>
    </row>
    <row r="1532" spans="1:23" x14ac:dyDescent="0.3">
      <c r="A1532" s="2" t="s">
        <v>1442</v>
      </c>
      <c r="B1532" s="2" t="s">
        <v>61</v>
      </c>
      <c r="C1532" s="2" t="s">
        <v>74</v>
      </c>
      <c r="D1532" s="2" t="s">
        <v>56</v>
      </c>
      <c r="E1532" s="2" t="s">
        <v>36</v>
      </c>
      <c r="F1532" s="3">
        <v>44996</v>
      </c>
      <c r="G1532" s="2" t="s">
        <v>1631</v>
      </c>
      <c r="H1532" s="2" t="s">
        <v>1636</v>
      </c>
      <c r="I1532" s="2">
        <v>2023</v>
      </c>
      <c r="J1532" s="2" t="s">
        <v>1625</v>
      </c>
      <c r="K1532" s="2" t="s">
        <v>1632</v>
      </c>
      <c r="L1532" s="2">
        <v>26</v>
      </c>
      <c r="M1532" s="2">
        <v>10</v>
      </c>
      <c r="N1532" s="2">
        <v>4</v>
      </c>
      <c r="O1532" s="2">
        <v>104</v>
      </c>
      <c r="P1532" s="2">
        <v>6</v>
      </c>
      <c r="Q1532" s="2">
        <v>260</v>
      </c>
      <c r="R1532" s="2" t="s">
        <v>1656</v>
      </c>
      <c r="S1532" s="2" t="s">
        <v>1627</v>
      </c>
      <c r="T1532" s="2">
        <v>775</v>
      </c>
      <c r="U1532" s="2" t="s">
        <v>26</v>
      </c>
      <c r="V1532" s="2" t="s">
        <v>38</v>
      </c>
      <c r="W1532" s="2" t="s">
        <v>28</v>
      </c>
    </row>
    <row r="1533" spans="1:23" x14ac:dyDescent="0.3">
      <c r="A1533" s="2" t="s">
        <v>1443</v>
      </c>
      <c r="B1533" s="2" t="s">
        <v>22</v>
      </c>
      <c r="C1533" s="2" t="s">
        <v>74</v>
      </c>
      <c r="D1533" s="2" t="s">
        <v>32</v>
      </c>
      <c r="E1533" s="2" t="s">
        <v>48</v>
      </c>
      <c r="F1533" s="3">
        <v>44997</v>
      </c>
      <c r="G1533" s="2" t="s">
        <v>1633</v>
      </c>
      <c r="H1533" s="2" t="s">
        <v>1636</v>
      </c>
      <c r="I1533" s="2">
        <v>2023</v>
      </c>
      <c r="J1533" s="2" t="s">
        <v>1625</v>
      </c>
      <c r="K1533" s="2" t="s">
        <v>1632</v>
      </c>
      <c r="L1533" s="2">
        <v>15</v>
      </c>
      <c r="M1533" s="2">
        <v>5</v>
      </c>
      <c r="N1533" s="2">
        <v>3</v>
      </c>
      <c r="O1533" s="2">
        <v>45</v>
      </c>
      <c r="P1533" s="2">
        <v>2</v>
      </c>
      <c r="Q1533" s="2">
        <v>75</v>
      </c>
      <c r="R1533" s="2" t="s">
        <v>1657</v>
      </c>
      <c r="S1533" s="2" t="s">
        <v>1627</v>
      </c>
      <c r="T1533" s="2">
        <v>920</v>
      </c>
      <c r="U1533" s="2" t="s">
        <v>37</v>
      </c>
      <c r="V1533" s="2" t="s">
        <v>66</v>
      </c>
      <c r="W1533" s="2" t="s">
        <v>45</v>
      </c>
    </row>
    <row r="1534" spans="1:23" x14ac:dyDescent="0.3">
      <c r="A1534" s="2" t="s">
        <v>1444</v>
      </c>
      <c r="B1534" s="2" t="s">
        <v>22</v>
      </c>
      <c r="C1534" s="2" t="s">
        <v>74</v>
      </c>
      <c r="D1534" s="2" t="s">
        <v>32</v>
      </c>
      <c r="E1534" s="2" t="s">
        <v>53</v>
      </c>
      <c r="F1534" s="3">
        <v>44998</v>
      </c>
      <c r="G1534" s="2" t="s">
        <v>1634</v>
      </c>
      <c r="H1534" s="2" t="s">
        <v>1636</v>
      </c>
      <c r="I1534" s="2">
        <v>2023</v>
      </c>
      <c r="J1534" s="2" t="s">
        <v>1625</v>
      </c>
      <c r="K1534" s="2" t="s">
        <v>1626</v>
      </c>
      <c r="L1534" s="2">
        <v>13</v>
      </c>
      <c r="M1534" s="2">
        <v>5</v>
      </c>
      <c r="N1534" s="2">
        <v>3</v>
      </c>
      <c r="O1534" s="2">
        <v>39</v>
      </c>
      <c r="P1534" s="2">
        <v>2</v>
      </c>
      <c r="Q1534" s="2">
        <v>65</v>
      </c>
      <c r="R1534" s="2" t="s">
        <v>1656</v>
      </c>
      <c r="S1534" s="2" t="s">
        <v>1627</v>
      </c>
      <c r="T1534" s="2">
        <v>794</v>
      </c>
      <c r="U1534" s="2" t="s">
        <v>37</v>
      </c>
      <c r="V1534" s="2" t="s">
        <v>38</v>
      </c>
      <c r="W1534" s="2" t="s">
        <v>28</v>
      </c>
    </row>
    <row r="1535" spans="1:23" x14ac:dyDescent="0.3">
      <c r="A1535" s="2" t="s">
        <v>1445</v>
      </c>
      <c r="B1535" s="2" t="s">
        <v>40</v>
      </c>
      <c r="C1535" s="2" t="s">
        <v>52</v>
      </c>
      <c r="D1535" s="2" t="s">
        <v>42</v>
      </c>
      <c r="E1535" s="2" t="s">
        <v>43</v>
      </c>
      <c r="F1535" s="3">
        <v>44999</v>
      </c>
      <c r="G1535" s="2" t="s">
        <v>1623</v>
      </c>
      <c r="H1535" s="2" t="s">
        <v>1636</v>
      </c>
      <c r="I1535" s="2">
        <v>2023</v>
      </c>
      <c r="J1535" s="2" t="s">
        <v>1625</v>
      </c>
      <c r="K1535" s="2" t="s">
        <v>1626</v>
      </c>
      <c r="L1535" s="2">
        <v>75</v>
      </c>
      <c r="M1535" s="2">
        <v>15</v>
      </c>
      <c r="N1535" s="2">
        <v>5</v>
      </c>
      <c r="O1535" s="2">
        <v>375</v>
      </c>
      <c r="P1535" s="2">
        <v>10</v>
      </c>
      <c r="Q1535" s="2">
        <v>1125</v>
      </c>
      <c r="R1535" s="2" t="s">
        <v>1657</v>
      </c>
      <c r="S1535" s="2" t="s">
        <v>1627</v>
      </c>
      <c r="T1535" s="2">
        <v>182</v>
      </c>
      <c r="U1535" s="2" t="s">
        <v>26</v>
      </c>
      <c r="V1535" s="2" t="s">
        <v>44</v>
      </c>
      <c r="W1535" s="2" t="s">
        <v>45</v>
      </c>
    </row>
    <row r="1536" spans="1:23" x14ac:dyDescent="0.3">
      <c r="A1536" s="2" t="s">
        <v>1259</v>
      </c>
      <c r="B1536" s="2" t="s">
        <v>30</v>
      </c>
      <c r="C1536" s="2" t="s">
        <v>50</v>
      </c>
      <c r="D1536" s="2" t="s">
        <v>56</v>
      </c>
      <c r="E1536" s="2" t="s">
        <v>36</v>
      </c>
      <c r="F1536" s="3">
        <v>45000</v>
      </c>
      <c r="G1536" s="2" t="s">
        <v>1628</v>
      </c>
      <c r="H1536" s="2" t="s">
        <v>1636</v>
      </c>
      <c r="I1536" s="2">
        <v>2023</v>
      </c>
      <c r="J1536" s="2" t="s">
        <v>1625</v>
      </c>
      <c r="K1536" s="2" t="s">
        <v>1626</v>
      </c>
      <c r="L1536" s="2">
        <v>82</v>
      </c>
      <c r="M1536" s="2">
        <v>10</v>
      </c>
      <c r="N1536" s="2">
        <v>4</v>
      </c>
      <c r="O1536" s="2">
        <v>328</v>
      </c>
      <c r="P1536" s="2">
        <v>6</v>
      </c>
      <c r="Q1536" s="2">
        <v>820</v>
      </c>
      <c r="R1536" s="2" t="s">
        <v>1657</v>
      </c>
      <c r="S1536" s="2" t="s">
        <v>1627</v>
      </c>
      <c r="T1536" s="2">
        <v>716</v>
      </c>
      <c r="U1536" s="2" t="s">
        <v>37</v>
      </c>
      <c r="V1536" s="2" t="s">
        <v>38</v>
      </c>
      <c r="W1536" s="2" t="s">
        <v>45</v>
      </c>
    </row>
    <row r="1537" spans="1:23" x14ac:dyDescent="0.3">
      <c r="A1537" s="2" t="s">
        <v>1446</v>
      </c>
      <c r="B1537" s="2" t="s">
        <v>61</v>
      </c>
      <c r="C1537" s="2" t="s">
        <v>41</v>
      </c>
      <c r="D1537" s="2" t="s">
        <v>56</v>
      </c>
      <c r="E1537" s="2" t="s">
        <v>48</v>
      </c>
      <c r="F1537" s="3">
        <v>45001</v>
      </c>
      <c r="G1537" s="2" t="s">
        <v>1629</v>
      </c>
      <c r="H1537" s="2" t="s">
        <v>1636</v>
      </c>
      <c r="I1537" s="2">
        <v>2023</v>
      </c>
      <c r="J1537" s="2" t="s">
        <v>1625</v>
      </c>
      <c r="K1537" s="2" t="s">
        <v>1626</v>
      </c>
      <c r="L1537" s="2">
        <v>12</v>
      </c>
      <c r="M1537" s="2">
        <v>10</v>
      </c>
      <c r="N1537" s="2">
        <v>4</v>
      </c>
      <c r="O1537" s="2">
        <v>48</v>
      </c>
      <c r="P1537" s="2">
        <v>6</v>
      </c>
      <c r="Q1537" s="2">
        <v>120</v>
      </c>
      <c r="R1537" s="2" t="s">
        <v>1657</v>
      </c>
      <c r="S1537" s="2" t="s">
        <v>1627</v>
      </c>
      <c r="T1537" s="2">
        <v>736</v>
      </c>
      <c r="U1537" s="2" t="s">
        <v>37</v>
      </c>
      <c r="V1537" s="2" t="s">
        <v>38</v>
      </c>
      <c r="W1537" s="2" t="s">
        <v>28</v>
      </c>
    </row>
    <row r="1538" spans="1:23" x14ac:dyDescent="0.3">
      <c r="A1538" s="2" t="s">
        <v>1447</v>
      </c>
      <c r="B1538" s="2" t="s">
        <v>61</v>
      </c>
      <c r="C1538" s="2" t="s">
        <v>52</v>
      </c>
      <c r="D1538" s="2" t="s">
        <v>56</v>
      </c>
      <c r="E1538" s="2" t="s">
        <v>48</v>
      </c>
      <c r="F1538" s="3">
        <v>45002</v>
      </c>
      <c r="G1538" s="2" t="s">
        <v>1630</v>
      </c>
      <c r="H1538" s="2" t="s">
        <v>1636</v>
      </c>
      <c r="I1538" s="2">
        <v>2023</v>
      </c>
      <c r="J1538" s="2" t="s">
        <v>1625</v>
      </c>
      <c r="K1538" s="2" t="s">
        <v>1626</v>
      </c>
      <c r="L1538" s="2">
        <v>20</v>
      </c>
      <c r="M1538" s="2">
        <v>10</v>
      </c>
      <c r="N1538" s="2">
        <v>4</v>
      </c>
      <c r="O1538" s="2">
        <v>80</v>
      </c>
      <c r="P1538" s="2">
        <v>6</v>
      </c>
      <c r="Q1538" s="2">
        <v>200</v>
      </c>
      <c r="R1538" s="2" t="s">
        <v>1657</v>
      </c>
      <c r="S1538" s="2" t="s">
        <v>1627</v>
      </c>
      <c r="T1538" s="2">
        <v>636</v>
      </c>
      <c r="U1538" s="2" t="s">
        <v>26</v>
      </c>
      <c r="V1538" s="2" t="s">
        <v>66</v>
      </c>
      <c r="W1538" s="2" t="s">
        <v>28</v>
      </c>
    </row>
    <row r="1539" spans="1:23" x14ac:dyDescent="0.3">
      <c r="A1539" s="2" t="s">
        <v>1448</v>
      </c>
      <c r="B1539" s="2" t="s">
        <v>61</v>
      </c>
      <c r="C1539" s="2" t="s">
        <v>23</v>
      </c>
      <c r="D1539" s="2" t="s">
        <v>42</v>
      </c>
      <c r="E1539" s="2" t="s">
        <v>53</v>
      </c>
      <c r="F1539" s="3">
        <v>45003</v>
      </c>
      <c r="G1539" s="2" t="s">
        <v>1631</v>
      </c>
      <c r="H1539" s="2" t="s">
        <v>1636</v>
      </c>
      <c r="I1539" s="2">
        <v>2023</v>
      </c>
      <c r="J1539" s="2" t="s">
        <v>1625</v>
      </c>
      <c r="K1539" s="2" t="s">
        <v>1632</v>
      </c>
      <c r="L1539" s="2">
        <v>76</v>
      </c>
      <c r="M1539" s="2">
        <v>15</v>
      </c>
      <c r="N1539" s="2">
        <v>5</v>
      </c>
      <c r="O1539" s="2">
        <v>380</v>
      </c>
      <c r="P1539" s="2">
        <v>10</v>
      </c>
      <c r="Q1539" s="2">
        <v>1140</v>
      </c>
      <c r="R1539" s="2" t="s">
        <v>1657</v>
      </c>
      <c r="S1539" s="2" t="s">
        <v>1627</v>
      </c>
      <c r="T1539" s="2">
        <v>719</v>
      </c>
      <c r="U1539" s="2" t="s">
        <v>26</v>
      </c>
      <c r="V1539" s="2" t="s">
        <v>66</v>
      </c>
      <c r="W1539" s="2" t="s">
        <v>45</v>
      </c>
    </row>
    <row r="1540" spans="1:23" x14ac:dyDescent="0.3">
      <c r="A1540" s="2" t="s">
        <v>1449</v>
      </c>
      <c r="B1540" s="2" t="s">
        <v>22</v>
      </c>
      <c r="C1540" s="2" t="s">
        <v>41</v>
      </c>
      <c r="D1540" s="2" t="s">
        <v>56</v>
      </c>
      <c r="E1540" s="2" t="s">
        <v>57</v>
      </c>
      <c r="F1540" s="3">
        <v>45004</v>
      </c>
      <c r="G1540" s="2" t="s">
        <v>1633</v>
      </c>
      <c r="H1540" s="2" t="s">
        <v>1636</v>
      </c>
      <c r="I1540" s="2">
        <v>2023</v>
      </c>
      <c r="J1540" s="2" t="s">
        <v>1625</v>
      </c>
      <c r="K1540" s="2" t="s">
        <v>1632</v>
      </c>
      <c r="L1540" s="2">
        <v>53</v>
      </c>
      <c r="M1540" s="2">
        <v>10</v>
      </c>
      <c r="N1540" s="2">
        <v>4</v>
      </c>
      <c r="O1540" s="2">
        <v>212</v>
      </c>
      <c r="P1540" s="2">
        <v>6</v>
      </c>
      <c r="Q1540" s="2">
        <v>530</v>
      </c>
      <c r="R1540" s="2" t="s">
        <v>1657</v>
      </c>
      <c r="S1540" s="2" t="s">
        <v>1627</v>
      </c>
      <c r="T1540" s="2">
        <v>233</v>
      </c>
      <c r="U1540" s="2" t="s">
        <v>37</v>
      </c>
      <c r="V1540" s="2" t="s">
        <v>38</v>
      </c>
      <c r="W1540" s="2" t="s">
        <v>28</v>
      </c>
    </row>
    <row r="1541" spans="1:23" x14ac:dyDescent="0.3">
      <c r="A1541" s="2" t="s">
        <v>1450</v>
      </c>
      <c r="B1541" s="2" t="s">
        <v>40</v>
      </c>
      <c r="C1541" s="2" t="s">
        <v>41</v>
      </c>
      <c r="D1541" s="2" t="s">
        <v>35</v>
      </c>
      <c r="E1541" s="2" t="s">
        <v>53</v>
      </c>
      <c r="F1541" s="3">
        <v>45005</v>
      </c>
      <c r="G1541" s="2" t="s">
        <v>1634</v>
      </c>
      <c r="H1541" s="2" t="s">
        <v>1636</v>
      </c>
      <c r="I1541" s="2">
        <v>2023</v>
      </c>
      <c r="J1541" s="2" t="s">
        <v>1625</v>
      </c>
      <c r="K1541" s="2" t="s">
        <v>1626</v>
      </c>
      <c r="L1541" s="2">
        <v>99</v>
      </c>
      <c r="M1541" s="2">
        <v>5</v>
      </c>
      <c r="N1541" s="2">
        <v>2</v>
      </c>
      <c r="O1541" s="2">
        <v>198</v>
      </c>
      <c r="P1541" s="2">
        <v>3</v>
      </c>
      <c r="Q1541" s="2">
        <v>495</v>
      </c>
      <c r="R1541" s="2" t="s">
        <v>1657</v>
      </c>
      <c r="S1541" s="2" t="s">
        <v>1627</v>
      </c>
      <c r="T1541" s="2">
        <v>289</v>
      </c>
      <c r="U1541" s="2" t="s">
        <v>26</v>
      </c>
      <c r="V1541" s="2" t="s">
        <v>38</v>
      </c>
      <c r="W1541" s="2" t="s">
        <v>59</v>
      </c>
    </row>
    <row r="1542" spans="1:23" x14ac:dyDescent="0.3">
      <c r="A1542" s="2" t="s">
        <v>1169</v>
      </c>
      <c r="B1542" s="2" t="s">
        <v>22</v>
      </c>
      <c r="C1542" s="2" t="s">
        <v>34</v>
      </c>
      <c r="D1542" s="2" t="s">
        <v>47</v>
      </c>
      <c r="E1542" s="2" t="s">
        <v>57</v>
      </c>
      <c r="F1542" s="3">
        <v>45006</v>
      </c>
      <c r="G1542" s="2" t="s">
        <v>1623</v>
      </c>
      <c r="H1542" s="2" t="s">
        <v>1636</v>
      </c>
      <c r="I1542" s="2">
        <v>2023</v>
      </c>
      <c r="J1542" s="2" t="s">
        <v>1625</v>
      </c>
      <c r="K1542" s="2" t="s">
        <v>1626</v>
      </c>
      <c r="L1542" s="2">
        <v>16</v>
      </c>
      <c r="M1542" s="2">
        <v>40</v>
      </c>
      <c r="N1542" s="2">
        <v>7</v>
      </c>
      <c r="O1542" s="2">
        <v>112</v>
      </c>
      <c r="P1542" s="2">
        <v>33</v>
      </c>
      <c r="Q1542" s="2">
        <v>640</v>
      </c>
      <c r="R1542" s="2" t="s">
        <v>1656</v>
      </c>
      <c r="S1542" s="2" t="s">
        <v>1627</v>
      </c>
      <c r="T1542" s="2">
        <v>670</v>
      </c>
      <c r="U1542" s="2" t="s">
        <v>26</v>
      </c>
      <c r="V1542" s="2" t="s">
        <v>66</v>
      </c>
      <c r="W1542" s="2" t="s">
        <v>59</v>
      </c>
    </row>
    <row r="1543" spans="1:23" x14ac:dyDescent="0.3">
      <c r="A1543" s="2" t="s">
        <v>1451</v>
      </c>
      <c r="B1543" s="2" t="s">
        <v>61</v>
      </c>
      <c r="C1543" s="2" t="s">
        <v>31</v>
      </c>
      <c r="D1543" s="2" t="s">
        <v>32</v>
      </c>
      <c r="E1543" s="2" t="s">
        <v>48</v>
      </c>
      <c r="F1543" s="3">
        <v>45007</v>
      </c>
      <c r="G1543" s="2" t="s">
        <v>1628</v>
      </c>
      <c r="H1543" s="2" t="s">
        <v>1636</v>
      </c>
      <c r="I1543" s="2">
        <v>2023</v>
      </c>
      <c r="J1543" s="2" t="s">
        <v>1625</v>
      </c>
      <c r="K1543" s="2" t="s">
        <v>1626</v>
      </c>
      <c r="L1543" s="2">
        <v>68</v>
      </c>
      <c r="M1543" s="2">
        <v>5</v>
      </c>
      <c r="N1543" s="2">
        <v>3</v>
      </c>
      <c r="O1543" s="2">
        <v>204</v>
      </c>
      <c r="P1543" s="2">
        <v>2</v>
      </c>
      <c r="Q1543" s="2">
        <v>340</v>
      </c>
      <c r="R1543" s="2" t="s">
        <v>1656</v>
      </c>
      <c r="S1543" s="2" t="s">
        <v>1627</v>
      </c>
      <c r="T1543" s="2">
        <v>228</v>
      </c>
      <c r="U1543" s="2" t="s">
        <v>37</v>
      </c>
      <c r="V1543" s="2" t="s">
        <v>44</v>
      </c>
      <c r="W1543" s="2" t="s">
        <v>28</v>
      </c>
    </row>
    <row r="1544" spans="1:23" x14ac:dyDescent="0.3">
      <c r="A1544" s="2" t="s">
        <v>1452</v>
      </c>
      <c r="B1544" s="2" t="s">
        <v>30</v>
      </c>
      <c r="C1544" s="2" t="s">
        <v>74</v>
      </c>
      <c r="D1544" s="2" t="s">
        <v>35</v>
      </c>
      <c r="E1544" s="2" t="s">
        <v>43</v>
      </c>
      <c r="F1544" s="3">
        <v>45008</v>
      </c>
      <c r="G1544" s="2" t="s">
        <v>1629</v>
      </c>
      <c r="H1544" s="2" t="s">
        <v>1636</v>
      </c>
      <c r="I1544" s="2">
        <v>2023</v>
      </c>
      <c r="J1544" s="2" t="s">
        <v>1625</v>
      </c>
      <c r="K1544" s="2" t="s">
        <v>1626</v>
      </c>
      <c r="L1544" s="2">
        <v>90</v>
      </c>
      <c r="M1544" s="2">
        <v>5</v>
      </c>
      <c r="N1544" s="2">
        <v>2</v>
      </c>
      <c r="O1544" s="2">
        <v>180</v>
      </c>
      <c r="P1544" s="2">
        <v>3</v>
      </c>
      <c r="Q1544" s="2">
        <v>450</v>
      </c>
      <c r="R1544" s="2" t="s">
        <v>1656</v>
      </c>
      <c r="S1544" s="2" t="s">
        <v>1627</v>
      </c>
      <c r="T1544" s="2">
        <v>318</v>
      </c>
      <c r="U1544" s="2" t="s">
        <v>37</v>
      </c>
      <c r="V1544" s="2" t="s">
        <v>66</v>
      </c>
      <c r="W1544" s="2" t="s">
        <v>28</v>
      </c>
    </row>
    <row r="1545" spans="1:23" x14ac:dyDescent="0.3">
      <c r="A1545" s="2" t="s">
        <v>1453</v>
      </c>
      <c r="B1545" s="2" t="s">
        <v>30</v>
      </c>
      <c r="C1545" s="2" t="s">
        <v>74</v>
      </c>
      <c r="D1545" s="2" t="s">
        <v>47</v>
      </c>
      <c r="E1545" s="2" t="s">
        <v>53</v>
      </c>
      <c r="F1545" s="3">
        <v>45009</v>
      </c>
      <c r="G1545" s="2" t="s">
        <v>1630</v>
      </c>
      <c r="H1545" s="2" t="s">
        <v>1636</v>
      </c>
      <c r="I1545" s="2">
        <v>2023</v>
      </c>
      <c r="J1545" s="2" t="s">
        <v>1625</v>
      </c>
      <c r="K1545" s="2" t="s">
        <v>1626</v>
      </c>
      <c r="L1545" s="2">
        <v>99</v>
      </c>
      <c r="M1545" s="2">
        <v>40</v>
      </c>
      <c r="N1545" s="2">
        <v>7</v>
      </c>
      <c r="O1545" s="2">
        <v>693</v>
      </c>
      <c r="P1545" s="2">
        <v>33</v>
      </c>
      <c r="Q1545" s="2">
        <v>3960</v>
      </c>
      <c r="R1545" s="2" t="s">
        <v>1657</v>
      </c>
      <c r="S1545" s="2" t="s">
        <v>1627</v>
      </c>
      <c r="T1545" s="2">
        <v>555</v>
      </c>
      <c r="U1545" s="2" t="s">
        <v>26</v>
      </c>
      <c r="V1545" s="2" t="s">
        <v>44</v>
      </c>
      <c r="W1545" s="2" t="s">
        <v>59</v>
      </c>
    </row>
    <row r="1546" spans="1:23" x14ac:dyDescent="0.3">
      <c r="A1546" s="2" t="s">
        <v>1454</v>
      </c>
      <c r="B1546" s="2" t="s">
        <v>40</v>
      </c>
      <c r="C1546" s="2" t="s">
        <v>31</v>
      </c>
      <c r="D1546" s="2" t="s">
        <v>35</v>
      </c>
      <c r="E1546" s="2" t="s">
        <v>25</v>
      </c>
      <c r="F1546" s="3">
        <v>45010</v>
      </c>
      <c r="G1546" s="2" t="s">
        <v>1631</v>
      </c>
      <c r="H1546" s="2" t="s">
        <v>1636</v>
      </c>
      <c r="I1546" s="2">
        <v>2023</v>
      </c>
      <c r="J1546" s="2" t="s">
        <v>1625</v>
      </c>
      <c r="K1546" s="2" t="s">
        <v>1632</v>
      </c>
      <c r="L1546" s="2">
        <v>59</v>
      </c>
      <c r="M1546" s="2">
        <v>5</v>
      </c>
      <c r="N1546" s="2">
        <v>2</v>
      </c>
      <c r="O1546" s="2">
        <v>118</v>
      </c>
      <c r="P1546" s="2">
        <v>3</v>
      </c>
      <c r="Q1546" s="2">
        <v>295</v>
      </c>
      <c r="R1546" s="2" t="s">
        <v>1657</v>
      </c>
      <c r="S1546" s="2" t="s">
        <v>1627</v>
      </c>
      <c r="T1546" s="2">
        <v>67</v>
      </c>
      <c r="U1546" s="2" t="s">
        <v>26</v>
      </c>
      <c r="V1546" s="2" t="s">
        <v>27</v>
      </c>
      <c r="W1546" s="2" t="s">
        <v>45</v>
      </c>
    </row>
    <row r="1547" spans="1:23" x14ac:dyDescent="0.3">
      <c r="A1547" s="2" t="s">
        <v>1455</v>
      </c>
      <c r="B1547" s="2" t="s">
        <v>22</v>
      </c>
      <c r="C1547" s="2" t="s">
        <v>70</v>
      </c>
      <c r="D1547" s="2" t="s">
        <v>56</v>
      </c>
      <c r="E1547" s="2" t="s">
        <v>48</v>
      </c>
      <c r="F1547" s="3">
        <v>45011</v>
      </c>
      <c r="G1547" s="2" t="s">
        <v>1633</v>
      </c>
      <c r="H1547" s="2" t="s">
        <v>1636</v>
      </c>
      <c r="I1547" s="2">
        <v>2023</v>
      </c>
      <c r="J1547" s="2" t="s">
        <v>1625</v>
      </c>
      <c r="K1547" s="2" t="s">
        <v>1632</v>
      </c>
      <c r="L1547" s="2">
        <v>76</v>
      </c>
      <c r="M1547" s="2">
        <v>10</v>
      </c>
      <c r="N1547" s="2">
        <v>4</v>
      </c>
      <c r="O1547" s="2">
        <v>304</v>
      </c>
      <c r="P1547" s="2">
        <v>6</v>
      </c>
      <c r="Q1547" s="2">
        <v>760</v>
      </c>
      <c r="R1547" s="2" t="s">
        <v>1657</v>
      </c>
      <c r="S1547" s="2" t="s">
        <v>1627</v>
      </c>
      <c r="T1547" s="2">
        <v>982</v>
      </c>
      <c r="U1547" s="2" t="s">
        <v>37</v>
      </c>
      <c r="V1547" s="2" t="s">
        <v>66</v>
      </c>
      <c r="W1547" s="2" t="s">
        <v>45</v>
      </c>
    </row>
    <row r="1548" spans="1:23" x14ac:dyDescent="0.3">
      <c r="A1548" s="2" t="s">
        <v>1456</v>
      </c>
      <c r="B1548" s="2" t="s">
        <v>22</v>
      </c>
      <c r="C1548" s="2" t="s">
        <v>23</v>
      </c>
      <c r="D1548" s="2" t="s">
        <v>42</v>
      </c>
      <c r="E1548" s="2" t="s">
        <v>57</v>
      </c>
      <c r="F1548" s="3">
        <v>45012</v>
      </c>
      <c r="G1548" s="2" t="s">
        <v>1634</v>
      </c>
      <c r="H1548" s="2" t="s">
        <v>1636</v>
      </c>
      <c r="I1548" s="2">
        <v>2023</v>
      </c>
      <c r="J1548" s="2" t="s">
        <v>1625</v>
      </c>
      <c r="K1548" s="2" t="s">
        <v>1626</v>
      </c>
      <c r="L1548" s="2">
        <v>88</v>
      </c>
      <c r="M1548" s="2">
        <v>15</v>
      </c>
      <c r="N1548" s="2">
        <v>5</v>
      </c>
      <c r="O1548" s="2">
        <v>440</v>
      </c>
      <c r="P1548" s="2">
        <v>10</v>
      </c>
      <c r="Q1548" s="2">
        <v>1320</v>
      </c>
      <c r="R1548" s="2" t="s">
        <v>1656</v>
      </c>
      <c r="S1548" s="2" t="s">
        <v>1627</v>
      </c>
      <c r="T1548" s="2">
        <v>916</v>
      </c>
      <c r="U1548" s="2" t="s">
        <v>26</v>
      </c>
      <c r="V1548" s="2" t="s">
        <v>38</v>
      </c>
      <c r="W1548" s="2" t="s">
        <v>45</v>
      </c>
    </row>
    <row r="1549" spans="1:23" x14ac:dyDescent="0.3">
      <c r="A1549" s="2" t="s">
        <v>1457</v>
      </c>
      <c r="B1549" s="2" t="s">
        <v>61</v>
      </c>
      <c r="C1549" s="2" t="s">
        <v>34</v>
      </c>
      <c r="D1549" s="2" t="s">
        <v>35</v>
      </c>
      <c r="E1549" s="2" t="s">
        <v>48</v>
      </c>
      <c r="F1549" s="3">
        <v>45013</v>
      </c>
      <c r="G1549" s="2" t="s">
        <v>1623</v>
      </c>
      <c r="H1549" s="2" t="s">
        <v>1636</v>
      </c>
      <c r="I1549" s="2">
        <v>2023</v>
      </c>
      <c r="J1549" s="2" t="s">
        <v>1625</v>
      </c>
      <c r="K1549" s="2" t="s">
        <v>1626</v>
      </c>
      <c r="L1549" s="2">
        <v>73</v>
      </c>
      <c r="M1549" s="2">
        <v>5</v>
      </c>
      <c r="N1549" s="2">
        <v>2</v>
      </c>
      <c r="O1549" s="2">
        <v>146</v>
      </c>
      <c r="P1549" s="2">
        <v>3</v>
      </c>
      <c r="Q1549" s="2">
        <v>365</v>
      </c>
      <c r="R1549" s="2" t="s">
        <v>1656</v>
      </c>
      <c r="S1549" s="2" t="s">
        <v>1627</v>
      </c>
      <c r="T1549" s="2">
        <v>305</v>
      </c>
      <c r="U1549" s="2" t="s">
        <v>37</v>
      </c>
      <c r="V1549" s="2" t="s">
        <v>38</v>
      </c>
      <c r="W1549" s="2" t="s">
        <v>28</v>
      </c>
    </row>
    <row r="1550" spans="1:23" x14ac:dyDescent="0.3">
      <c r="A1550" s="2" t="s">
        <v>1458</v>
      </c>
      <c r="B1550" s="2" t="s">
        <v>40</v>
      </c>
      <c r="C1550" s="2" t="s">
        <v>31</v>
      </c>
      <c r="D1550" s="2" t="s">
        <v>24</v>
      </c>
      <c r="E1550" s="2" t="s">
        <v>36</v>
      </c>
      <c r="F1550" s="3">
        <v>45014</v>
      </c>
      <c r="G1550" s="2" t="s">
        <v>1628</v>
      </c>
      <c r="H1550" s="2" t="s">
        <v>1636</v>
      </c>
      <c r="I1550" s="2">
        <v>2023</v>
      </c>
      <c r="J1550" s="2" t="s">
        <v>1625</v>
      </c>
      <c r="K1550" s="2" t="s">
        <v>1626</v>
      </c>
      <c r="L1550" s="2">
        <v>11</v>
      </c>
      <c r="M1550" s="2">
        <v>5</v>
      </c>
      <c r="N1550" s="2">
        <v>2</v>
      </c>
      <c r="O1550" s="2">
        <v>22</v>
      </c>
      <c r="P1550" s="2">
        <v>3</v>
      </c>
      <c r="Q1550" s="2">
        <v>55</v>
      </c>
      <c r="R1550" s="2" t="s">
        <v>1657</v>
      </c>
      <c r="S1550" s="2" t="s">
        <v>1627</v>
      </c>
      <c r="T1550" s="2">
        <v>591</v>
      </c>
      <c r="U1550" s="2" t="s">
        <v>37</v>
      </c>
      <c r="V1550" s="2" t="s">
        <v>38</v>
      </c>
      <c r="W1550" s="2" t="s">
        <v>59</v>
      </c>
    </row>
    <row r="1551" spans="1:23" x14ac:dyDescent="0.3">
      <c r="A1551" s="2" t="s">
        <v>1459</v>
      </c>
      <c r="B1551" s="2" t="s">
        <v>61</v>
      </c>
      <c r="C1551" s="2" t="s">
        <v>41</v>
      </c>
      <c r="D1551" s="2" t="s">
        <v>32</v>
      </c>
      <c r="E1551" s="2" t="s">
        <v>43</v>
      </c>
      <c r="F1551" s="3">
        <v>45015</v>
      </c>
      <c r="G1551" s="2" t="s">
        <v>1629</v>
      </c>
      <c r="H1551" s="2" t="s">
        <v>1636</v>
      </c>
      <c r="I1551" s="2">
        <v>2023</v>
      </c>
      <c r="J1551" s="2" t="s">
        <v>1625</v>
      </c>
      <c r="K1551" s="2" t="s">
        <v>1626</v>
      </c>
      <c r="L1551" s="2">
        <v>83</v>
      </c>
      <c r="M1551" s="2">
        <v>5</v>
      </c>
      <c r="N1551" s="2">
        <v>3</v>
      </c>
      <c r="O1551" s="2">
        <v>249</v>
      </c>
      <c r="P1551" s="2">
        <v>2</v>
      </c>
      <c r="Q1551" s="2">
        <v>415</v>
      </c>
      <c r="R1551" s="2" t="s">
        <v>1657</v>
      </c>
      <c r="S1551" s="2" t="s">
        <v>1627</v>
      </c>
      <c r="T1551" s="2">
        <v>307</v>
      </c>
      <c r="U1551" s="2" t="s">
        <v>37</v>
      </c>
      <c r="V1551" s="2" t="s">
        <v>66</v>
      </c>
      <c r="W1551" s="2" t="s">
        <v>59</v>
      </c>
    </row>
    <row r="1552" spans="1:23" x14ac:dyDescent="0.3">
      <c r="A1552" s="2" t="s">
        <v>1460</v>
      </c>
      <c r="B1552" s="2" t="s">
        <v>30</v>
      </c>
      <c r="C1552" s="2" t="s">
        <v>23</v>
      </c>
      <c r="D1552" s="2" t="s">
        <v>35</v>
      </c>
      <c r="E1552" s="2" t="s">
        <v>25</v>
      </c>
      <c r="F1552" s="3">
        <v>45016</v>
      </c>
      <c r="G1552" s="2" t="s">
        <v>1630</v>
      </c>
      <c r="H1552" s="2" t="s">
        <v>1636</v>
      </c>
      <c r="I1552" s="2">
        <v>2023</v>
      </c>
      <c r="J1552" s="2" t="s">
        <v>1625</v>
      </c>
      <c r="K1552" s="2" t="s">
        <v>1626</v>
      </c>
      <c r="L1552" s="2">
        <v>38</v>
      </c>
      <c r="M1552" s="2">
        <v>5</v>
      </c>
      <c r="N1552" s="2">
        <v>2</v>
      </c>
      <c r="O1552" s="2">
        <v>76</v>
      </c>
      <c r="P1552" s="2">
        <v>3</v>
      </c>
      <c r="Q1552" s="2">
        <v>190</v>
      </c>
      <c r="R1552" s="2" t="s">
        <v>1656</v>
      </c>
      <c r="S1552" s="2" t="s">
        <v>1627</v>
      </c>
      <c r="T1552" s="2">
        <v>955</v>
      </c>
      <c r="U1552" s="2" t="s">
        <v>26</v>
      </c>
      <c r="V1552" s="2" t="s">
        <v>66</v>
      </c>
      <c r="W1552" s="2" t="s">
        <v>45</v>
      </c>
    </row>
    <row r="1553" spans="1:23" x14ac:dyDescent="0.3">
      <c r="A1553" s="2" t="s">
        <v>1461</v>
      </c>
      <c r="B1553" s="2" t="s">
        <v>22</v>
      </c>
      <c r="C1553" s="2" t="s">
        <v>50</v>
      </c>
      <c r="D1553" s="2" t="s">
        <v>32</v>
      </c>
      <c r="E1553" s="2" t="s">
        <v>53</v>
      </c>
      <c r="F1553" s="3">
        <v>45017</v>
      </c>
      <c r="G1553" s="2" t="s">
        <v>1631</v>
      </c>
      <c r="H1553" s="2" t="s">
        <v>1637</v>
      </c>
      <c r="I1553" s="2">
        <v>2023</v>
      </c>
      <c r="J1553" s="2" t="s">
        <v>1638</v>
      </c>
      <c r="K1553" s="2" t="s">
        <v>1632</v>
      </c>
      <c r="L1553" s="2">
        <v>98</v>
      </c>
      <c r="M1553" s="2">
        <v>5</v>
      </c>
      <c r="N1553" s="2">
        <v>3</v>
      </c>
      <c r="O1553" s="2">
        <v>294</v>
      </c>
      <c r="P1553" s="2">
        <v>2</v>
      </c>
      <c r="Q1553" s="2">
        <v>490</v>
      </c>
      <c r="R1553" s="2" t="s">
        <v>1657</v>
      </c>
      <c r="S1553" s="2" t="s">
        <v>1627</v>
      </c>
      <c r="T1553" s="2">
        <v>891</v>
      </c>
      <c r="U1553" s="2" t="s">
        <v>26</v>
      </c>
      <c r="V1553" s="2" t="s">
        <v>66</v>
      </c>
      <c r="W1553" s="2" t="s">
        <v>45</v>
      </c>
    </row>
    <row r="1554" spans="1:23" x14ac:dyDescent="0.3">
      <c r="A1554" s="2" t="s">
        <v>1462</v>
      </c>
      <c r="B1554" s="2" t="s">
        <v>40</v>
      </c>
      <c r="C1554" s="2" t="s">
        <v>41</v>
      </c>
      <c r="D1554" s="2" t="s">
        <v>42</v>
      </c>
      <c r="E1554" s="2" t="s">
        <v>53</v>
      </c>
      <c r="F1554" s="3">
        <v>45018</v>
      </c>
      <c r="G1554" s="2" t="s">
        <v>1633</v>
      </c>
      <c r="H1554" s="2" t="s">
        <v>1637</v>
      </c>
      <c r="I1554" s="2">
        <v>2023</v>
      </c>
      <c r="J1554" s="2" t="s">
        <v>1638</v>
      </c>
      <c r="K1554" s="2" t="s">
        <v>1632</v>
      </c>
      <c r="L1554" s="2">
        <v>74</v>
      </c>
      <c r="M1554" s="2">
        <v>15</v>
      </c>
      <c r="N1554" s="2">
        <v>5</v>
      </c>
      <c r="O1554" s="2">
        <v>370</v>
      </c>
      <c r="P1554" s="2">
        <v>10</v>
      </c>
      <c r="Q1554" s="2">
        <v>1110</v>
      </c>
      <c r="R1554" s="2" t="s">
        <v>1657</v>
      </c>
      <c r="S1554" s="2" t="s">
        <v>1627</v>
      </c>
      <c r="T1554" s="2">
        <v>734</v>
      </c>
      <c r="U1554" s="2" t="s">
        <v>37</v>
      </c>
      <c r="V1554" s="2" t="s">
        <v>44</v>
      </c>
      <c r="W1554" s="2" t="s">
        <v>28</v>
      </c>
    </row>
    <row r="1555" spans="1:23" x14ac:dyDescent="0.3">
      <c r="A1555" s="2" t="s">
        <v>1463</v>
      </c>
      <c r="B1555" s="2" t="s">
        <v>61</v>
      </c>
      <c r="C1555" s="2" t="s">
        <v>74</v>
      </c>
      <c r="D1555" s="2" t="s">
        <v>35</v>
      </c>
      <c r="E1555" s="2" t="s">
        <v>48</v>
      </c>
      <c r="F1555" s="3">
        <v>45019</v>
      </c>
      <c r="G1555" s="2" t="s">
        <v>1634</v>
      </c>
      <c r="H1555" s="2" t="s">
        <v>1637</v>
      </c>
      <c r="I1555" s="2">
        <v>2023</v>
      </c>
      <c r="J1555" s="2" t="s">
        <v>1638</v>
      </c>
      <c r="K1555" s="2" t="s">
        <v>1626</v>
      </c>
      <c r="L1555" s="2">
        <v>69</v>
      </c>
      <c r="M1555" s="2">
        <v>5</v>
      </c>
      <c r="N1555" s="2">
        <v>2</v>
      </c>
      <c r="O1555" s="2">
        <v>138</v>
      </c>
      <c r="P1555" s="2">
        <v>3</v>
      </c>
      <c r="Q1555" s="2">
        <v>345</v>
      </c>
      <c r="R1555" s="2" t="s">
        <v>1657</v>
      </c>
      <c r="S1555" s="2" t="s">
        <v>1627</v>
      </c>
      <c r="T1555" s="2">
        <v>228</v>
      </c>
      <c r="U1555" s="2" t="s">
        <v>26</v>
      </c>
      <c r="V1555" s="2" t="s">
        <v>44</v>
      </c>
      <c r="W1555" s="2" t="s">
        <v>45</v>
      </c>
    </row>
    <row r="1556" spans="1:23" x14ac:dyDescent="0.3">
      <c r="A1556" s="2" t="s">
        <v>1464</v>
      </c>
      <c r="B1556" s="2" t="s">
        <v>40</v>
      </c>
      <c r="C1556" s="2" t="s">
        <v>74</v>
      </c>
      <c r="D1556" s="2" t="s">
        <v>47</v>
      </c>
      <c r="E1556" s="2" t="s">
        <v>36</v>
      </c>
      <c r="F1556" s="3">
        <v>45020</v>
      </c>
      <c r="G1556" s="2" t="s">
        <v>1623</v>
      </c>
      <c r="H1556" s="2" t="s">
        <v>1637</v>
      </c>
      <c r="I1556" s="2">
        <v>2023</v>
      </c>
      <c r="J1556" s="2" t="s">
        <v>1638</v>
      </c>
      <c r="K1556" s="2" t="s">
        <v>1626</v>
      </c>
      <c r="L1556" s="2">
        <v>30</v>
      </c>
      <c r="M1556" s="2">
        <v>40</v>
      </c>
      <c r="N1556" s="2">
        <v>7</v>
      </c>
      <c r="O1556" s="2">
        <v>210</v>
      </c>
      <c r="P1556" s="2">
        <v>33</v>
      </c>
      <c r="Q1556" s="2">
        <v>1200</v>
      </c>
      <c r="R1556" s="2" t="s">
        <v>1656</v>
      </c>
      <c r="S1556" s="2" t="s">
        <v>1627</v>
      </c>
      <c r="T1556" s="2">
        <v>957</v>
      </c>
      <c r="U1556" s="2" t="s">
        <v>37</v>
      </c>
      <c r="V1556" s="2" t="s">
        <v>66</v>
      </c>
      <c r="W1556" s="2" t="s">
        <v>28</v>
      </c>
    </row>
    <row r="1557" spans="1:23" x14ac:dyDescent="0.3">
      <c r="A1557" s="2" t="s">
        <v>846</v>
      </c>
      <c r="B1557" s="2" t="s">
        <v>40</v>
      </c>
      <c r="C1557" s="2" t="s">
        <v>23</v>
      </c>
      <c r="D1557" s="2" t="s">
        <v>42</v>
      </c>
      <c r="E1557" s="2" t="s">
        <v>48</v>
      </c>
      <c r="F1557" s="3">
        <v>45021</v>
      </c>
      <c r="G1557" s="2" t="s">
        <v>1628</v>
      </c>
      <c r="H1557" s="2" t="s">
        <v>1637</v>
      </c>
      <c r="I1557" s="2">
        <v>2023</v>
      </c>
      <c r="J1557" s="2" t="s">
        <v>1638</v>
      </c>
      <c r="K1557" s="2" t="s">
        <v>1626</v>
      </c>
      <c r="L1557" s="2">
        <v>61</v>
      </c>
      <c r="M1557" s="2">
        <v>15</v>
      </c>
      <c r="N1557" s="2">
        <v>5</v>
      </c>
      <c r="O1557" s="2">
        <v>305</v>
      </c>
      <c r="P1557" s="2">
        <v>10</v>
      </c>
      <c r="Q1557" s="2">
        <v>915</v>
      </c>
      <c r="R1557" s="2" t="s">
        <v>1656</v>
      </c>
      <c r="S1557" s="2" t="s">
        <v>1627</v>
      </c>
      <c r="T1557" s="2">
        <v>752</v>
      </c>
      <c r="U1557" s="2" t="s">
        <v>26</v>
      </c>
      <c r="V1557" s="2" t="s">
        <v>66</v>
      </c>
      <c r="W1557" s="2" t="s">
        <v>28</v>
      </c>
    </row>
    <row r="1558" spans="1:23" x14ac:dyDescent="0.3">
      <c r="A1558" s="2" t="s">
        <v>1465</v>
      </c>
      <c r="B1558" s="2" t="s">
        <v>22</v>
      </c>
      <c r="C1558" s="2" t="s">
        <v>74</v>
      </c>
      <c r="D1558" s="2" t="s">
        <v>42</v>
      </c>
      <c r="E1558" s="2" t="s">
        <v>36</v>
      </c>
      <c r="F1558" s="3">
        <v>45022</v>
      </c>
      <c r="G1558" s="2" t="s">
        <v>1629</v>
      </c>
      <c r="H1558" s="2" t="s">
        <v>1637</v>
      </c>
      <c r="I1558" s="2">
        <v>2023</v>
      </c>
      <c r="J1558" s="2" t="s">
        <v>1638</v>
      </c>
      <c r="K1558" s="2" t="s">
        <v>1626</v>
      </c>
      <c r="L1558" s="2">
        <v>84</v>
      </c>
      <c r="M1558" s="2">
        <v>15</v>
      </c>
      <c r="N1558" s="2">
        <v>5</v>
      </c>
      <c r="O1558" s="2">
        <v>420</v>
      </c>
      <c r="P1558" s="2">
        <v>10</v>
      </c>
      <c r="Q1558" s="2">
        <v>1260</v>
      </c>
      <c r="R1558" s="2" t="s">
        <v>1657</v>
      </c>
      <c r="S1558" s="2" t="s">
        <v>1627</v>
      </c>
      <c r="T1558" s="2">
        <v>881</v>
      </c>
      <c r="U1558" s="2" t="s">
        <v>37</v>
      </c>
      <c r="V1558" s="2" t="s">
        <v>27</v>
      </c>
      <c r="W1558" s="2" t="s">
        <v>28</v>
      </c>
    </row>
    <row r="1559" spans="1:23" x14ac:dyDescent="0.3">
      <c r="A1559" s="2" t="s">
        <v>1466</v>
      </c>
      <c r="B1559" s="2" t="s">
        <v>22</v>
      </c>
      <c r="C1559" s="2" t="s">
        <v>74</v>
      </c>
      <c r="D1559" s="2" t="s">
        <v>24</v>
      </c>
      <c r="E1559" s="2" t="s">
        <v>36</v>
      </c>
      <c r="F1559" s="3">
        <v>45023</v>
      </c>
      <c r="G1559" s="2" t="s">
        <v>1630</v>
      </c>
      <c r="H1559" s="2" t="s">
        <v>1637</v>
      </c>
      <c r="I1559" s="2">
        <v>2023</v>
      </c>
      <c r="J1559" s="2" t="s">
        <v>1638</v>
      </c>
      <c r="K1559" s="2" t="s">
        <v>1626</v>
      </c>
      <c r="L1559" s="2">
        <v>33</v>
      </c>
      <c r="M1559" s="2">
        <v>5</v>
      </c>
      <c r="N1559" s="2">
        <v>2</v>
      </c>
      <c r="O1559" s="2">
        <v>66</v>
      </c>
      <c r="P1559" s="2">
        <v>3</v>
      </c>
      <c r="Q1559" s="2">
        <v>165</v>
      </c>
      <c r="R1559" s="2" t="s">
        <v>1656</v>
      </c>
      <c r="S1559" s="2" t="s">
        <v>1627</v>
      </c>
      <c r="T1559" s="2">
        <v>752</v>
      </c>
      <c r="U1559" s="2" t="s">
        <v>37</v>
      </c>
      <c r="V1559" s="2" t="s">
        <v>66</v>
      </c>
      <c r="W1559" s="2" t="s">
        <v>28</v>
      </c>
    </row>
    <row r="1560" spans="1:23" x14ac:dyDescent="0.3">
      <c r="A1560" s="2" t="s">
        <v>1467</v>
      </c>
      <c r="B1560" s="2" t="s">
        <v>61</v>
      </c>
      <c r="C1560" s="2" t="s">
        <v>74</v>
      </c>
      <c r="D1560" s="2" t="s">
        <v>32</v>
      </c>
      <c r="E1560" s="2" t="s">
        <v>43</v>
      </c>
      <c r="F1560" s="3">
        <v>45024</v>
      </c>
      <c r="G1560" s="2" t="s">
        <v>1631</v>
      </c>
      <c r="H1560" s="2" t="s">
        <v>1637</v>
      </c>
      <c r="I1560" s="2">
        <v>2023</v>
      </c>
      <c r="J1560" s="2" t="s">
        <v>1638</v>
      </c>
      <c r="K1560" s="2" t="s">
        <v>1632</v>
      </c>
      <c r="L1560" s="2">
        <v>46</v>
      </c>
      <c r="M1560" s="2">
        <v>5</v>
      </c>
      <c r="N1560" s="2">
        <v>3</v>
      </c>
      <c r="O1560" s="2">
        <v>138</v>
      </c>
      <c r="P1560" s="2">
        <v>2</v>
      </c>
      <c r="Q1560" s="2">
        <v>230</v>
      </c>
      <c r="R1560" s="2" t="s">
        <v>1657</v>
      </c>
      <c r="S1560" s="2" t="s">
        <v>1627</v>
      </c>
      <c r="T1560" s="2">
        <v>615</v>
      </c>
      <c r="U1560" s="2" t="s">
        <v>26</v>
      </c>
      <c r="V1560" s="2" t="s">
        <v>27</v>
      </c>
      <c r="W1560" s="2" t="s">
        <v>59</v>
      </c>
    </row>
    <row r="1561" spans="1:23" x14ac:dyDescent="0.3">
      <c r="A1561" s="2" t="s">
        <v>1468</v>
      </c>
      <c r="B1561" s="2" t="s">
        <v>22</v>
      </c>
      <c r="C1561" s="2" t="s">
        <v>74</v>
      </c>
      <c r="D1561" s="2" t="s">
        <v>56</v>
      </c>
      <c r="E1561" s="2" t="s">
        <v>36</v>
      </c>
      <c r="F1561" s="3">
        <v>45025</v>
      </c>
      <c r="G1561" s="2" t="s">
        <v>1633</v>
      </c>
      <c r="H1561" s="2" t="s">
        <v>1637</v>
      </c>
      <c r="I1561" s="2">
        <v>2023</v>
      </c>
      <c r="J1561" s="2" t="s">
        <v>1638</v>
      </c>
      <c r="K1561" s="2" t="s">
        <v>1632</v>
      </c>
      <c r="L1561" s="2">
        <v>77</v>
      </c>
      <c r="M1561" s="2">
        <v>10</v>
      </c>
      <c r="N1561" s="2">
        <v>4</v>
      </c>
      <c r="O1561" s="2">
        <v>308</v>
      </c>
      <c r="P1561" s="2">
        <v>6</v>
      </c>
      <c r="Q1561" s="2">
        <v>770</v>
      </c>
      <c r="R1561" s="2" t="s">
        <v>1657</v>
      </c>
      <c r="S1561" s="2" t="s">
        <v>1627</v>
      </c>
      <c r="T1561" s="2">
        <v>45</v>
      </c>
      <c r="U1561" s="2" t="s">
        <v>26</v>
      </c>
      <c r="V1561" s="2" t="s">
        <v>27</v>
      </c>
      <c r="W1561" s="2" t="s">
        <v>59</v>
      </c>
    </row>
    <row r="1562" spans="1:23" x14ac:dyDescent="0.3">
      <c r="A1562" s="2" t="s">
        <v>1469</v>
      </c>
      <c r="B1562" s="2" t="s">
        <v>22</v>
      </c>
      <c r="C1562" s="2" t="s">
        <v>70</v>
      </c>
      <c r="D1562" s="2" t="s">
        <v>47</v>
      </c>
      <c r="E1562" s="2" t="s">
        <v>57</v>
      </c>
      <c r="F1562" s="3">
        <v>45026</v>
      </c>
      <c r="G1562" s="2" t="s">
        <v>1634</v>
      </c>
      <c r="H1562" s="2" t="s">
        <v>1637</v>
      </c>
      <c r="I1562" s="2">
        <v>2023</v>
      </c>
      <c r="J1562" s="2" t="s">
        <v>1638</v>
      </c>
      <c r="K1562" s="2" t="s">
        <v>1626</v>
      </c>
      <c r="L1562" s="2">
        <v>20</v>
      </c>
      <c r="M1562" s="2">
        <v>40</v>
      </c>
      <c r="N1562" s="2">
        <v>7</v>
      </c>
      <c r="O1562" s="2">
        <v>140</v>
      </c>
      <c r="P1562" s="2">
        <v>33</v>
      </c>
      <c r="Q1562" s="2">
        <v>800</v>
      </c>
      <c r="R1562" s="2" t="s">
        <v>1657</v>
      </c>
      <c r="S1562" s="2" t="s">
        <v>1627</v>
      </c>
      <c r="T1562" s="2">
        <v>769</v>
      </c>
      <c r="U1562" s="2" t="s">
        <v>26</v>
      </c>
      <c r="V1562" s="2" t="s">
        <v>44</v>
      </c>
      <c r="W1562" s="2" t="s">
        <v>45</v>
      </c>
    </row>
    <row r="1563" spans="1:23" x14ac:dyDescent="0.3">
      <c r="A1563" s="2" t="s">
        <v>1470</v>
      </c>
      <c r="B1563" s="2" t="s">
        <v>61</v>
      </c>
      <c r="C1563" s="2" t="s">
        <v>41</v>
      </c>
      <c r="D1563" s="2" t="s">
        <v>24</v>
      </c>
      <c r="E1563" s="2" t="s">
        <v>25</v>
      </c>
      <c r="F1563" s="3">
        <v>45027</v>
      </c>
      <c r="G1563" s="2" t="s">
        <v>1623</v>
      </c>
      <c r="H1563" s="2" t="s">
        <v>1637</v>
      </c>
      <c r="I1563" s="2">
        <v>2023</v>
      </c>
      <c r="J1563" s="2" t="s">
        <v>1638</v>
      </c>
      <c r="K1563" s="2" t="s">
        <v>1626</v>
      </c>
      <c r="L1563" s="2">
        <v>53</v>
      </c>
      <c r="M1563" s="2">
        <v>5</v>
      </c>
      <c r="N1563" s="2">
        <v>2</v>
      </c>
      <c r="O1563" s="2">
        <v>106</v>
      </c>
      <c r="P1563" s="2">
        <v>3</v>
      </c>
      <c r="Q1563" s="2">
        <v>265</v>
      </c>
      <c r="R1563" s="2" t="s">
        <v>1656</v>
      </c>
      <c r="S1563" s="2" t="s">
        <v>1627</v>
      </c>
      <c r="T1563" s="2">
        <v>487</v>
      </c>
      <c r="U1563" s="2" t="s">
        <v>26</v>
      </c>
      <c r="V1563" s="2" t="s">
        <v>38</v>
      </c>
      <c r="W1563" s="2" t="s">
        <v>28</v>
      </c>
    </row>
    <row r="1564" spans="1:23" x14ac:dyDescent="0.3">
      <c r="A1564" s="2" t="s">
        <v>1127</v>
      </c>
      <c r="B1564" s="2" t="s">
        <v>61</v>
      </c>
      <c r="C1564" s="2" t="s">
        <v>50</v>
      </c>
      <c r="D1564" s="2" t="s">
        <v>35</v>
      </c>
      <c r="E1564" s="2" t="s">
        <v>36</v>
      </c>
      <c r="F1564" s="3">
        <v>45028</v>
      </c>
      <c r="G1564" s="2" t="s">
        <v>1628</v>
      </c>
      <c r="H1564" s="2" t="s">
        <v>1637</v>
      </c>
      <c r="I1564" s="2">
        <v>2023</v>
      </c>
      <c r="J1564" s="2" t="s">
        <v>1638</v>
      </c>
      <c r="K1564" s="2" t="s">
        <v>1626</v>
      </c>
      <c r="L1564" s="2">
        <v>27</v>
      </c>
      <c r="M1564" s="2">
        <v>5</v>
      </c>
      <c r="N1564" s="2">
        <v>2</v>
      </c>
      <c r="O1564" s="2">
        <v>54</v>
      </c>
      <c r="P1564" s="2">
        <v>3</v>
      </c>
      <c r="Q1564" s="2">
        <v>135</v>
      </c>
      <c r="R1564" s="2" t="s">
        <v>1656</v>
      </c>
      <c r="S1564" s="2" t="s">
        <v>1627</v>
      </c>
      <c r="T1564" s="2">
        <v>808</v>
      </c>
      <c r="U1564" s="2" t="s">
        <v>26</v>
      </c>
      <c r="V1564" s="2" t="s">
        <v>66</v>
      </c>
      <c r="W1564" s="2" t="s">
        <v>59</v>
      </c>
    </row>
    <row r="1565" spans="1:23" x14ac:dyDescent="0.3">
      <c r="A1565" s="2" t="s">
        <v>1471</v>
      </c>
      <c r="B1565" s="2" t="s">
        <v>22</v>
      </c>
      <c r="C1565" s="2" t="s">
        <v>74</v>
      </c>
      <c r="D1565" s="2" t="s">
        <v>64</v>
      </c>
      <c r="E1565" s="2" t="s">
        <v>57</v>
      </c>
      <c r="F1565" s="3">
        <v>45029</v>
      </c>
      <c r="G1565" s="2" t="s">
        <v>1629</v>
      </c>
      <c r="H1565" s="2" t="s">
        <v>1637</v>
      </c>
      <c r="I1565" s="2">
        <v>2023</v>
      </c>
      <c r="J1565" s="2" t="s">
        <v>1638</v>
      </c>
      <c r="K1565" s="2" t="s">
        <v>1626</v>
      </c>
      <c r="L1565" s="2">
        <v>72</v>
      </c>
      <c r="M1565" s="2">
        <v>25</v>
      </c>
      <c r="N1565" s="2">
        <v>10</v>
      </c>
      <c r="O1565" s="2">
        <v>720</v>
      </c>
      <c r="P1565" s="2">
        <v>15</v>
      </c>
      <c r="Q1565" s="2">
        <v>1800</v>
      </c>
      <c r="R1565" s="2" t="s">
        <v>1657</v>
      </c>
      <c r="S1565" s="2" t="s">
        <v>1627</v>
      </c>
      <c r="T1565" s="2">
        <v>23</v>
      </c>
      <c r="U1565" s="2" t="s">
        <v>26</v>
      </c>
      <c r="V1565" s="2" t="s">
        <v>27</v>
      </c>
      <c r="W1565" s="2" t="s">
        <v>28</v>
      </c>
    </row>
    <row r="1566" spans="1:23" x14ac:dyDescent="0.3">
      <c r="A1566" s="2" t="s">
        <v>792</v>
      </c>
      <c r="B1566" s="2" t="s">
        <v>40</v>
      </c>
      <c r="C1566" s="2" t="s">
        <v>41</v>
      </c>
      <c r="D1566" s="2" t="s">
        <v>32</v>
      </c>
      <c r="E1566" s="2" t="s">
        <v>25</v>
      </c>
      <c r="F1566" s="3">
        <v>45030</v>
      </c>
      <c r="G1566" s="2" t="s">
        <v>1630</v>
      </c>
      <c r="H1566" s="2" t="s">
        <v>1637</v>
      </c>
      <c r="I1566" s="2">
        <v>2023</v>
      </c>
      <c r="J1566" s="2" t="s">
        <v>1638</v>
      </c>
      <c r="K1566" s="2" t="s">
        <v>1626</v>
      </c>
      <c r="L1566" s="2">
        <v>46</v>
      </c>
      <c r="M1566" s="2">
        <v>5</v>
      </c>
      <c r="N1566" s="2">
        <v>3</v>
      </c>
      <c r="O1566" s="2">
        <v>138</v>
      </c>
      <c r="P1566" s="2">
        <v>2</v>
      </c>
      <c r="Q1566" s="2">
        <v>230</v>
      </c>
      <c r="R1566" s="2" t="s">
        <v>1656</v>
      </c>
      <c r="S1566" s="2" t="s">
        <v>1627</v>
      </c>
      <c r="T1566" s="2">
        <v>485</v>
      </c>
      <c r="U1566" s="2" t="s">
        <v>26</v>
      </c>
      <c r="V1566" s="2" t="s">
        <v>66</v>
      </c>
      <c r="W1566" s="2" t="s">
        <v>28</v>
      </c>
    </row>
    <row r="1567" spans="1:23" x14ac:dyDescent="0.3">
      <c r="A1567" s="2" t="s">
        <v>1472</v>
      </c>
      <c r="B1567" s="2" t="s">
        <v>30</v>
      </c>
      <c r="C1567" s="2" t="s">
        <v>31</v>
      </c>
      <c r="D1567" s="2" t="s">
        <v>47</v>
      </c>
      <c r="E1567" s="2" t="s">
        <v>36</v>
      </c>
      <c r="F1567" s="3">
        <v>45031</v>
      </c>
      <c r="G1567" s="2" t="s">
        <v>1631</v>
      </c>
      <c r="H1567" s="2" t="s">
        <v>1637</v>
      </c>
      <c r="I1567" s="2">
        <v>2023</v>
      </c>
      <c r="J1567" s="2" t="s">
        <v>1638</v>
      </c>
      <c r="K1567" s="2" t="s">
        <v>1632</v>
      </c>
      <c r="L1567" s="2">
        <v>28</v>
      </c>
      <c r="M1567" s="2">
        <v>40</v>
      </c>
      <c r="N1567" s="2">
        <v>7</v>
      </c>
      <c r="O1567" s="2">
        <v>196</v>
      </c>
      <c r="P1567" s="2">
        <v>33</v>
      </c>
      <c r="Q1567" s="2">
        <v>1120</v>
      </c>
      <c r="R1567" s="2" t="s">
        <v>1656</v>
      </c>
      <c r="S1567" s="2" t="s">
        <v>1627</v>
      </c>
      <c r="T1567" s="2">
        <v>803</v>
      </c>
      <c r="U1567" s="2" t="s">
        <v>26</v>
      </c>
      <c r="V1567" s="2" t="s">
        <v>38</v>
      </c>
      <c r="W1567" s="2" t="s">
        <v>28</v>
      </c>
    </row>
    <row r="1568" spans="1:23" x14ac:dyDescent="0.3">
      <c r="A1568" s="2" t="s">
        <v>1473</v>
      </c>
      <c r="B1568" s="2" t="s">
        <v>40</v>
      </c>
      <c r="C1568" s="2" t="s">
        <v>68</v>
      </c>
      <c r="D1568" s="2" t="s">
        <v>32</v>
      </c>
      <c r="E1568" s="2" t="s">
        <v>36</v>
      </c>
      <c r="F1568" s="3">
        <v>45032</v>
      </c>
      <c r="G1568" s="2" t="s">
        <v>1633</v>
      </c>
      <c r="H1568" s="2" t="s">
        <v>1637</v>
      </c>
      <c r="I1568" s="2">
        <v>2023</v>
      </c>
      <c r="J1568" s="2" t="s">
        <v>1638</v>
      </c>
      <c r="K1568" s="2" t="s">
        <v>1632</v>
      </c>
      <c r="L1568" s="2">
        <v>11</v>
      </c>
      <c r="M1568" s="2">
        <v>5</v>
      </c>
      <c r="N1568" s="2">
        <v>3</v>
      </c>
      <c r="O1568" s="2">
        <v>33</v>
      </c>
      <c r="P1568" s="2">
        <v>2</v>
      </c>
      <c r="Q1568" s="2">
        <v>55</v>
      </c>
      <c r="R1568" s="2" t="s">
        <v>1657</v>
      </c>
      <c r="S1568" s="2" t="s">
        <v>1627</v>
      </c>
      <c r="T1568" s="2">
        <v>236</v>
      </c>
      <c r="U1568" s="2" t="s">
        <v>26</v>
      </c>
      <c r="V1568" s="2" t="s">
        <v>44</v>
      </c>
      <c r="W1568" s="2" t="s">
        <v>28</v>
      </c>
    </row>
    <row r="1569" spans="1:23" x14ac:dyDescent="0.3">
      <c r="A1569" s="2" t="s">
        <v>1474</v>
      </c>
      <c r="B1569" s="2" t="s">
        <v>40</v>
      </c>
      <c r="C1569" s="2" t="s">
        <v>68</v>
      </c>
      <c r="D1569" s="2" t="s">
        <v>64</v>
      </c>
      <c r="E1569" s="2" t="s">
        <v>43</v>
      </c>
      <c r="F1569" s="3">
        <v>45033</v>
      </c>
      <c r="G1569" s="2" t="s">
        <v>1634</v>
      </c>
      <c r="H1569" s="2" t="s">
        <v>1637</v>
      </c>
      <c r="I1569" s="2">
        <v>2023</v>
      </c>
      <c r="J1569" s="2" t="s">
        <v>1638</v>
      </c>
      <c r="K1569" s="2" t="s">
        <v>1626</v>
      </c>
      <c r="L1569" s="2">
        <v>67</v>
      </c>
      <c r="M1569" s="2">
        <v>25</v>
      </c>
      <c r="N1569" s="2">
        <v>10</v>
      </c>
      <c r="O1569" s="2">
        <v>670</v>
      </c>
      <c r="P1569" s="2">
        <v>15</v>
      </c>
      <c r="Q1569" s="2">
        <v>1675</v>
      </c>
      <c r="R1569" s="2" t="s">
        <v>1656</v>
      </c>
      <c r="S1569" s="2" t="s">
        <v>1627</v>
      </c>
      <c r="T1569" s="2">
        <v>160</v>
      </c>
      <c r="U1569" s="2" t="s">
        <v>37</v>
      </c>
      <c r="V1569" s="2" t="s">
        <v>66</v>
      </c>
      <c r="W1569" s="2" t="s">
        <v>28</v>
      </c>
    </row>
    <row r="1570" spans="1:23" x14ac:dyDescent="0.3">
      <c r="A1570" s="2" t="s">
        <v>1475</v>
      </c>
      <c r="B1570" s="2" t="s">
        <v>22</v>
      </c>
      <c r="C1570" s="2" t="s">
        <v>52</v>
      </c>
      <c r="D1570" s="2" t="s">
        <v>35</v>
      </c>
      <c r="E1570" s="2" t="s">
        <v>53</v>
      </c>
      <c r="F1570" s="3">
        <v>45034</v>
      </c>
      <c r="G1570" s="2" t="s">
        <v>1623</v>
      </c>
      <c r="H1570" s="2" t="s">
        <v>1637</v>
      </c>
      <c r="I1570" s="2">
        <v>2023</v>
      </c>
      <c r="J1570" s="2" t="s">
        <v>1638</v>
      </c>
      <c r="K1570" s="2" t="s">
        <v>1626</v>
      </c>
      <c r="L1570" s="2">
        <v>70</v>
      </c>
      <c r="M1570" s="2">
        <v>5</v>
      </c>
      <c r="N1570" s="2">
        <v>2</v>
      </c>
      <c r="O1570" s="2">
        <v>140</v>
      </c>
      <c r="P1570" s="2">
        <v>3</v>
      </c>
      <c r="Q1570" s="2">
        <v>350</v>
      </c>
      <c r="R1570" s="2" t="s">
        <v>1656</v>
      </c>
      <c r="S1570" s="2" t="s">
        <v>1627</v>
      </c>
      <c r="T1570" s="2">
        <v>123</v>
      </c>
      <c r="U1570" s="2" t="s">
        <v>26</v>
      </c>
      <c r="V1570" s="2" t="s">
        <v>38</v>
      </c>
      <c r="W1570" s="2" t="s">
        <v>28</v>
      </c>
    </row>
    <row r="1571" spans="1:23" x14ac:dyDescent="0.3">
      <c r="A1571" s="2" t="s">
        <v>1476</v>
      </c>
      <c r="B1571" s="2" t="s">
        <v>30</v>
      </c>
      <c r="C1571" s="2" t="s">
        <v>68</v>
      </c>
      <c r="D1571" s="2" t="s">
        <v>32</v>
      </c>
      <c r="E1571" s="2" t="s">
        <v>53</v>
      </c>
      <c r="F1571" s="3">
        <v>45035</v>
      </c>
      <c r="G1571" s="2" t="s">
        <v>1628</v>
      </c>
      <c r="H1571" s="2" t="s">
        <v>1637</v>
      </c>
      <c r="I1571" s="2">
        <v>2023</v>
      </c>
      <c r="J1571" s="2" t="s">
        <v>1638</v>
      </c>
      <c r="K1571" s="2" t="s">
        <v>1626</v>
      </c>
      <c r="L1571" s="2">
        <v>42</v>
      </c>
      <c r="M1571" s="2">
        <v>5</v>
      </c>
      <c r="N1571" s="2">
        <v>3</v>
      </c>
      <c r="O1571" s="2">
        <v>126</v>
      </c>
      <c r="P1571" s="2">
        <v>2</v>
      </c>
      <c r="Q1571" s="2">
        <v>210</v>
      </c>
      <c r="R1571" s="2" t="s">
        <v>1656</v>
      </c>
      <c r="S1571" s="2" t="s">
        <v>1627</v>
      </c>
      <c r="T1571" s="2">
        <v>536</v>
      </c>
      <c r="U1571" s="2" t="s">
        <v>37</v>
      </c>
      <c r="V1571" s="2" t="s">
        <v>44</v>
      </c>
      <c r="W1571" s="2" t="s">
        <v>28</v>
      </c>
    </row>
    <row r="1572" spans="1:23" x14ac:dyDescent="0.3">
      <c r="A1572" s="2" t="s">
        <v>1477</v>
      </c>
      <c r="B1572" s="2" t="s">
        <v>30</v>
      </c>
      <c r="C1572" s="2" t="s">
        <v>68</v>
      </c>
      <c r="D1572" s="2" t="s">
        <v>47</v>
      </c>
      <c r="E1572" s="2" t="s">
        <v>53</v>
      </c>
      <c r="F1572" s="3">
        <v>45036</v>
      </c>
      <c r="G1572" s="2" t="s">
        <v>1629</v>
      </c>
      <c r="H1572" s="2" t="s">
        <v>1637</v>
      </c>
      <c r="I1572" s="2">
        <v>2023</v>
      </c>
      <c r="J1572" s="2" t="s">
        <v>1638</v>
      </c>
      <c r="K1572" s="2" t="s">
        <v>1626</v>
      </c>
      <c r="L1572" s="2">
        <v>97</v>
      </c>
      <c r="M1572" s="2">
        <v>40</v>
      </c>
      <c r="N1572" s="2">
        <v>7</v>
      </c>
      <c r="O1572" s="2">
        <v>679</v>
      </c>
      <c r="P1572" s="2">
        <v>33</v>
      </c>
      <c r="Q1572" s="2">
        <v>3880</v>
      </c>
      <c r="R1572" s="2" t="s">
        <v>1656</v>
      </c>
      <c r="S1572" s="2" t="s">
        <v>1627</v>
      </c>
      <c r="T1572" s="2">
        <v>587</v>
      </c>
      <c r="U1572" s="2" t="s">
        <v>26</v>
      </c>
      <c r="V1572" s="2" t="s">
        <v>27</v>
      </c>
      <c r="W1572" s="2" t="s">
        <v>45</v>
      </c>
    </row>
    <row r="1573" spans="1:23" x14ac:dyDescent="0.3">
      <c r="A1573" s="2" t="s">
        <v>1478</v>
      </c>
      <c r="B1573" s="2" t="s">
        <v>40</v>
      </c>
      <c r="C1573" s="2" t="s">
        <v>41</v>
      </c>
      <c r="D1573" s="2" t="s">
        <v>64</v>
      </c>
      <c r="E1573" s="2" t="s">
        <v>48</v>
      </c>
      <c r="F1573" s="3">
        <v>45037</v>
      </c>
      <c r="G1573" s="2" t="s">
        <v>1630</v>
      </c>
      <c r="H1573" s="2" t="s">
        <v>1637</v>
      </c>
      <c r="I1573" s="2">
        <v>2023</v>
      </c>
      <c r="J1573" s="2" t="s">
        <v>1638</v>
      </c>
      <c r="K1573" s="2" t="s">
        <v>1626</v>
      </c>
      <c r="L1573" s="2">
        <v>71</v>
      </c>
      <c r="M1573" s="2">
        <v>25</v>
      </c>
      <c r="N1573" s="2">
        <v>10</v>
      </c>
      <c r="O1573" s="2">
        <v>710</v>
      </c>
      <c r="P1573" s="2">
        <v>15</v>
      </c>
      <c r="Q1573" s="2">
        <v>1775</v>
      </c>
      <c r="R1573" s="2" t="s">
        <v>1657</v>
      </c>
      <c r="S1573" s="2" t="s">
        <v>1627</v>
      </c>
      <c r="T1573" s="2">
        <v>462</v>
      </c>
      <c r="U1573" s="2" t="s">
        <v>37</v>
      </c>
      <c r="V1573" s="2" t="s">
        <v>66</v>
      </c>
      <c r="W1573" s="2" t="s">
        <v>59</v>
      </c>
    </row>
    <row r="1574" spans="1:23" x14ac:dyDescent="0.3">
      <c r="A1574" s="2" t="s">
        <v>1479</v>
      </c>
      <c r="B1574" s="2" t="s">
        <v>30</v>
      </c>
      <c r="C1574" s="2" t="s">
        <v>41</v>
      </c>
      <c r="D1574" s="2" t="s">
        <v>42</v>
      </c>
      <c r="E1574" s="2" t="s">
        <v>43</v>
      </c>
      <c r="F1574" s="3">
        <v>45038</v>
      </c>
      <c r="G1574" s="2" t="s">
        <v>1631</v>
      </c>
      <c r="H1574" s="2" t="s">
        <v>1637</v>
      </c>
      <c r="I1574" s="2">
        <v>2023</v>
      </c>
      <c r="J1574" s="2" t="s">
        <v>1638</v>
      </c>
      <c r="K1574" s="2" t="s">
        <v>1632</v>
      </c>
      <c r="L1574" s="2">
        <v>35</v>
      </c>
      <c r="M1574" s="2">
        <v>15</v>
      </c>
      <c r="N1574" s="2">
        <v>5</v>
      </c>
      <c r="O1574" s="2">
        <v>175</v>
      </c>
      <c r="P1574" s="2">
        <v>10</v>
      </c>
      <c r="Q1574" s="2">
        <v>525</v>
      </c>
      <c r="R1574" s="2" t="s">
        <v>1656</v>
      </c>
      <c r="S1574" s="2" t="s">
        <v>1627</v>
      </c>
      <c r="T1574" s="2">
        <v>508</v>
      </c>
      <c r="U1574" s="2" t="s">
        <v>26</v>
      </c>
      <c r="V1574" s="2" t="s">
        <v>44</v>
      </c>
      <c r="W1574" s="2" t="s">
        <v>45</v>
      </c>
    </row>
    <row r="1575" spans="1:23" x14ac:dyDescent="0.3">
      <c r="A1575" s="2" t="s">
        <v>1480</v>
      </c>
      <c r="B1575" s="2" t="s">
        <v>30</v>
      </c>
      <c r="C1575" s="2" t="s">
        <v>70</v>
      </c>
      <c r="D1575" s="2" t="s">
        <v>42</v>
      </c>
      <c r="E1575" s="2" t="s">
        <v>48</v>
      </c>
      <c r="F1575" s="3">
        <v>45039</v>
      </c>
      <c r="G1575" s="2" t="s">
        <v>1633</v>
      </c>
      <c r="H1575" s="2" t="s">
        <v>1637</v>
      </c>
      <c r="I1575" s="2">
        <v>2023</v>
      </c>
      <c r="J1575" s="2" t="s">
        <v>1638</v>
      </c>
      <c r="K1575" s="2" t="s">
        <v>1632</v>
      </c>
      <c r="L1575" s="2">
        <v>17</v>
      </c>
      <c r="M1575" s="2">
        <v>15</v>
      </c>
      <c r="N1575" s="2">
        <v>5</v>
      </c>
      <c r="O1575" s="2">
        <v>85</v>
      </c>
      <c r="P1575" s="2">
        <v>10</v>
      </c>
      <c r="Q1575" s="2">
        <v>255</v>
      </c>
      <c r="R1575" s="2" t="s">
        <v>1656</v>
      </c>
      <c r="S1575" s="2" t="s">
        <v>1627</v>
      </c>
      <c r="T1575" s="2">
        <v>888</v>
      </c>
      <c r="U1575" s="2" t="s">
        <v>26</v>
      </c>
      <c r="V1575" s="2" t="s">
        <v>27</v>
      </c>
      <c r="W1575" s="2" t="s">
        <v>45</v>
      </c>
    </row>
    <row r="1576" spans="1:23" x14ac:dyDescent="0.3">
      <c r="A1576" s="2" t="s">
        <v>377</v>
      </c>
      <c r="B1576" s="2" t="s">
        <v>22</v>
      </c>
      <c r="C1576" s="2" t="s">
        <v>68</v>
      </c>
      <c r="D1576" s="2" t="s">
        <v>35</v>
      </c>
      <c r="E1576" s="2" t="s">
        <v>57</v>
      </c>
      <c r="F1576" s="3">
        <v>45040</v>
      </c>
      <c r="G1576" s="2" t="s">
        <v>1634</v>
      </c>
      <c r="H1576" s="2" t="s">
        <v>1637</v>
      </c>
      <c r="I1576" s="2">
        <v>2023</v>
      </c>
      <c r="J1576" s="2" t="s">
        <v>1638</v>
      </c>
      <c r="K1576" s="2" t="s">
        <v>1626</v>
      </c>
      <c r="L1576" s="2">
        <v>67</v>
      </c>
      <c r="M1576" s="2">
        <v>5</v>
      </c>
      <c r="N1576" s="2">
        <v>2</v>
      </c>
      <c r="O1576" s="2">
        <v>134</v>
      </c>
      <c r="P1576" s="2">
        <v>3</v>
      </c>
      <c r="Q1576" s="2">
        <v>335</v>
      </c>
      <c r="R1576" s="2" t="s">
        <v>1656</v>
      </c>
      <c r="S1576" s="2" t="s">
        <v>1627</v>
      </c>
      <c r="T1576" s="2">
        <v>477</v>
      </c>
      <c r="U1576" s="2" t="s">
        <v>37</v>
      </c>
      <c r="V1576" s="2" t="s">
        <v>44</v>
      </c>
      <c r="W1576" s="2" t="s">
        <v>28</v>
      </c>
    </row>
    <row r="1577" spans="1:23" x14ac:dyDescent="0.3">
      <c r="A1577" s="2" t="s">
        <v>1481</v>
      </c>
      <c r="B1577" s="2" t="s">
        <v>40</v>
      </c>
      <c r="C1577" s="2" t="s">
        <v>41</v>
      </c>
      <c r="D1577" s="2" t="s">
        <v>64</v>
      </c>
      <c r="E1577" s="2" t="s">
        <v>57</v>
      </c>
      <c r="F1577" s="3">
        <v>45041</v>
      </c>
      <c r="G1577" s="2" t="s">
        <v>1623</v>
      </c>
      <c r="H1577" s="2" t="s">
        <v>1637</v>
      </c>
      <c r="I1577" s="2">
        <v>2023</v>
      </c>
      <c r="J1577" s="2" t="s">
        <v>1638</v>
      </c>
      <c r="K1577" s="2" t="s">
        <v>1626</v>
      </c>
      <c r="L1577" s="2">
        <v>73</v>
      </c>
      <c r="M1577" s="2">
        <v>25</v>
      </c>
      <c r="N1577" s="2">
        <v>10</v>
      </c>
      <c r="O1577" s="2">
        <v>730</v>
      </c>
      <c r="P1577" s="2">
        <v>15</v>
      </c>
      <c r="Q1577" s="2">
        <v>1825</v>
      </c>
      <c r="R1577" s="2" t="s">
        <v>1656</v>
      </c>
      <c r="S1577" s="2" t="s">
        <v>1627</v>
      </c>
      <c r="T1577" s="2">
        <v>169</v>
      </c>
      <c r="U1577" s="2" t="s">
        <v>26</v>
      </c>
      <c r="V1577" s="2" t="s">
        <v>38</v>
      </c>
      <c r="W1577" s="2" t="s">
        <v>59</v>
      </c>
    </row>
    <row r="1578" spans="1:23" x14ac:dyDescent="0.3">
      <c r="A1578" s="2" t="s">
        <v>1482</v>
      </c>
      <c r="B1578" s="2" t="s">
        <v>30</v>
      </c>
      <c r="C1578" s="2" t="s">
        <v>74</v>
      </c>
      <c r="D1578" s="2" t="s">
        <v>64</v>
      </c>
      <c r="E1578" s="2" t="s">
        <v>57</v>
      </c>
      <c r="F1578" s="3">
        <v>45042</v>
      </c>
      <c r="G1578" s="2" t="s">
        <v>1628</v>
      </c>
      <c r="H1578" s="2" t="s">
        <v>1637</v>
      </c>
      <c r="I1578" s="2">
        <v>2023</v>
      </c>
      <c r="J1578" s="2" t="s">
        <v>1638</v>
      </c>
      <c r="K1578" s="2" t="s">
        <v>1626</v>
      </c>
      <c r="L1578" s="2">
        <v>24</v>
      </c>
      <c r="M1578" s="2">
        <v>25</v>
      </c>
      <c r="N1578" s="2">
        <v>10</v>
      </c>
      <c r="O1578" s="2">
        <v>240</v>
      </c>
      <c r="P1578" s="2">
        <v>15</v>
      </c>
      <c r="Q1578" s="2">
        <v>600</v>
      </c>
      <c r="R1578" s="2" t="s">
        <v>1657</v>
      </c>
      <c r="S1578" s="2" t="s">
        <v>1627</v>
      </c>
      <c r="T1578" s="2">
        <v>730</v>
      </c>
      <c r="U1578" s="2" t="s">
        <v>26</v>
      </c>
      <c r="V1578" s="2" t="s">
        <v>27</v>
      </c>
      <c r="W1578" s="2" t="s">
        <v>28</v>
      </c>
    </row>
    <row r="1579" spans="1:23" x14ac:dyDescent="0.3">
      <c r="A1579" s="2" t="s">
        <v>1483</v>
      </c>
      <c r="B1579" s="2" t="s">
        <v>22</v>
      </c>
      <c r="C1579" s="2" t="s">
        <v>74</v>
      </c>
      <c r="D1579" s="2" t="s">
        <v>56</v>
      </c>
      <c r="E1579" s="2" t="s">
        <v>36</v>
      </c>
      <c r="F1579" s="3">
        <v>45043</v>
      </c>
      <c r="G1579" s="2" t="s">
        <v>1629</v>
      </c>
      <c r="H1579" s="2" t="s">
        <v>1637</v>
      </c>
      <c r="I1579" s="2">
        <v>2023</v>
      </c>
      <c r="J1579" s="2" t="s">
        <v>1638</v>
      </c>
      <c r="K1579" s="2" t="s">
        <v>1626</v>
      </c>
      <c r="L1579" s="2">
        <v>38</v>
      </c>
      <c r="M1579" s="2">
        <v>10</v>
      </c>
      <c r="N1579" s="2">
        <v>4</v>
      </c>
      <c r="O1579" s="2">
        <v>152</v>
      </c>
      <c r="P1579" s="2">
        <v>6</v>
      </c>
      <c r="Q1579" s="2">
        <v>380</v>
      </c>
      <c r="R1579" s="2" t="s">
        <v>1656</v>
      </c>
      <c r="S1579" s="2" t="s">
        <v>1627</v>
      </c>
      <c r="T1579" s="2">
        <v>379</v>
      </c>
      <c r="U1579" s="2" t="s">
        <v>26</v>
      </c>
      <c r="V1579" s="2" t="s">
        <v>44</v>
      </c>
      <c r="W1579" s="2" t="s">
        <v>59</v>
      </c>
    </row>
    <row r="1580" spans="1:23" x14ac:dyDescent="0.3">
      <c r="A1580" s="2" t="s">
        <v>1484</v>
      </c>
      <c r="B1580" s="2" t="s">
        <v>22</v>
      </c>
      <c r="C1580" s="2" t="s">
        <v>74</v>
      </c>
      <c r="D1580" s="2" t="s">
        <v>56</v>
      </c>
      <c r="E1580" s="2" t="s">
        <v>36</v>
      </c>
      <c r="F1580" s="3">
        <v>45044</v>
      </c>
      <c r="G1580" s="2" t="s">
        <v>1630</v>
      </c>
      <c r="H1580" s="2" t="s">
        <v>1637</v>
      </c>
      <c r="I1580" s="2">
        <v>2023</v>
      </c>
      <c r="J1580" s="2" t="s">
        <v>1638</v>
      </c>
      <c r="K1580" s="2" t="s">
        <v>1626</v>
      </c>
      <c r="L1580" s="2">
        <v>97</v>
      </c>
      <c r="M1580" s="2">
        <v>10</v>
      </c>
      <c r="N1580" s="2">
        <v>4</v>
      </c>
      <c r="O1580" s="2">
        <v>388</v>
      </c>
      <c r="P1580" s="2">
        <v>6</v>
      </c>
      <c r="Q1580" s="2">
        <v>970</v>
      </c>
      <c r="R1580" s="2" t="s">
        <v>1656</v>
      </c>
      <c r="S1580" s="2" t="s">
        <v>1627</v>
      </c>
      <c r="T1580" s="2">
        <v>54</v>
      </c>
      <c r="U1580" s="2" t="s">
        <v>26</v>
      </c>
      <c r="V1580" s="2" t="s">
        <v>38</v>
      </c>
      <c r="W1580" s="2" t="s">
        <v>28</v>
      </c>
    </row>
    <row r="1581" spans="1:23" x14ac:dyDescent="0.3">
      <c r="A1581" s="2" t="s">
        <v>1485</v>
      </c>
      <c r="B1581" s="2" t="s">
        <v>40</v>
      </c>
      <c r="C1581" s="2" t="s">
        <v>74</v>
      </c>
      <c r="D1581" s="2" t="s">
        <v>64</v>
      </c>
      <c r="E1581" s="2" t="s">
        <v>25</v>
      </c>
      <c r="F1581" s="3">
        <v>45045</v>
      </c>
      <c r="G1581" s="2" t="s">
        <v>1631</v>
      </c>
      <c r="H1581" s="2" t="s">
        <v>1637</v>
      </c>
      <c r="I1581" s="2">
        <v>2023</v>
      </c>
      <c r="J1581" s="2" t="s">
        <v>1638</v>
      </c>
      <c r="K1581" s="2" t="s">
        <v>1632</v>
      </c>
      <c r="L1581" s="2">
        <v>51</v>
      </c>
      <c r="M1581" s="2">
        <v>25</v>
      </c>
      <c r="N1581" s="2">
        <v>10</v>
      </c>
      <c r="O1581" s="2">
        <v>510</v>
      </c>
      <c r="P1581" s="2">
        <v>15</v>
      </c>
      <c r="Q1581" s="2">
        <v>1275</v>
      </c>
      <c r="R1581" s="2" t="s">
        <v>1657</v>
      </c>
      <c r="S1581" s="2" t="s">
        <v>1627</v>
      </c>
      <c r="T1581" s="2">
        <v>845</v>
      </c>
      <c r="U1581" s="2" t="s">
        <v>26</v>
      </c>
      <c r="V1581" s="2" t="s">
        <v>66</v>
      </c>
      <c r="W1581" s="2" t="s">
        <v>28</v>
      </c>
    </row>
    <row r="1582" spans="1:23" x14ac:dyDescent="0.3">
      <c r="A1582" s="2" t="s">
        <v>1486</v>
      </c>
      <c r="B1582" s="2" t="s">
        <v>40</v>
      </c>
      <c r="C1582" s="2" t="s">
        <v>41</v>
      </c>
      <c r="D1582" s="2" t="s">
        <v>56</v>
      </c>
      <c r="E1582" s="2" t="s">
        <v>25</v>
      </c>
      <c r="F1582" s="3">
        <v>45046</v>
      </c>
      <c r="G1582" s="2" t="s">
        <v>1633</v>
      </c>
      <c r="H1582" s="2" t="s">
        <v>1637</v>
      </c>
      <c r="I1582" s="2">
        <v>2023</v>
      </c>
      <c r="J1582" s="2" t="s">
        <v>1638</v>
      </c>
      <c r="K1582" s="2" t="s">
        <v>1632</v>
      </c>
      <c r="L1582" s="2">
        <v>74</v>
      </c>
      <c r="M1582" s="2">
        <v>10</v>
      </c>
      <c r="N1582" s="2">
        <v>4</v>
      </c>
      <c r="O1582" s="2">
        <v>296</v>
      </c>
      <c r="P1582" s="2">
        <v>6</v>
      </c>
      <c r="Q1582" s="2">
        <v>740</v>
      </c>
      <c r="R1582" s="2" t="s">
        <v>1656</v>
      </c>
      <c r="S1582" s="2" t="s">
        <v>1627</v>
      </c>
      <c r="T1582" s="2">
        <v>637</v>
      </c>
      <c r="U1582" s="2" t="s">
        <v>26</v>
      </c>
      <c r="V1582" s="2" t="s">
        <v>38</v>
      </c>
      <c r="W1582" s="2" t="s">
        <v>45</v>
      </c>
    </row>
    <row r="1583" spans="1:23" x14ac:dyDescent="0.3">
      <c r="A1583" s="2" t="s">
        <v>1487</v>
      </c>
      <c r="B1583" s="2" t="s">
        <v>22</v>
      </c>
      <c r="C1583" s="2" t="s">
        <v>41</v>
      </c>
      <c r="D1583" s="2" t="s">
        <v>56</v>
      </c>
      <c r="E1583" s="2" t="s">
        <v>25</v>
      </c>
      <c r="F1583" s="3">
        <v>45047</v>
      </c>
      <c r="G1583" s="2" t="s">
        <v>1634</v>
      </c>
      <c r="H1583" s="2" t="s">
        <v>1639</v>
      </c>
      <c r="I1583" s="2">
        <v>2023</v>
      </c>
      <c r="J1583" s="2" t="s">
        <v>1638</v>
      </c>
      <c r="K1583" s="2" t="s">
        <v>1626</v>
      </c>
      <c r="L1583" s="2">
        <v>82</v>
      </c>
      <c r="M1583" s="2">
        <v>10</v>
      </c>
      <c r="N1583" s="2">
        <v>4</v>
      </c>
      <c r="O1583" s="2">
        <v>328</v>
      </c>
      <c r="P1583" s="2">
        <v>6</v>
      </c>
      <c r="Q1583" s="2">
        <v>820</v>
      </c>
      <c r="R1583" s="2" t="s">
        <v>1657</v>
      </c>
      <c r="S1583" s="2" t="s">
        <v>1627</v>
      </c>
      <c r="T1583" s="2">
        <v>532</v>
      </c>
      <c r="U1583" s="2" t="s">
        <v>37</v>
      </c>
      <c r="V1583" s="2" t="s">
        <v>38</v>
      </c>
      <c r="W1583" s="2" t="s">
        <v>28</v>
      </c>
    </row>
    <row r="1584" spans="1:23" x14ac:dyDescent="0.3">
      <c r="A1584" s="2" t="s">
        <v>1488</v>
      </c>
      <c r="B1584" s="2" t="s">
        <v>22</v>
      </c>
      <c r="C1584" s="2" t="s">
        <v>23</v>
      </c>
      <c r="D1584" s="2" t="s">
        <v>42</v>
      </c>
      <c r="E1584" s="2" t="s">
        <v>36</v>
      </c>
      <c r="F1584" s="3">
        <v>45048</v>
      </c>
      <c r="G1584" s="2" t="s">
        <v>1623</v>
      </c>
      <c r="H1584" s="2" t="s">
        <v>1639</v>
      </c>
      <c r="I1584" s="2">
        <v>2023</v>
      </c>
      <c r="J1584" s="2" t="s">
        <v>1638</v>
      </c>
      <c r="K1584" s="2" t="s">
        <v>1626</v>
      </c>
      <c r="L1584" s="2">
        <v>39</v>
      </c>
      <c r="M1584" s="2">
        <v>15</v>
      </c>
      <c r="N1584" s="2">
        <v>5</v>
      </c>
      <c r="O1584" s="2">
        <v>195</v>
      </c>
      <c r="P1584" s="2">
        <v>10</v>
      </c>
      <c r="Q1584" s="2">
        <v>585</v>
      </c>
      <c r="R1584" s="2" t="s">
        <v>1657</v>
      </c>
      <c r="S1584" s="2" t="s">
        <v>1627</v>
      </c>
      <c r="T1584" s="2">
        <v>129</v>
      </c>
      <c r="U1584" s="2" t="s">
        <v>26</v>
      </c>
      <c r="V1584" s="2" t="s">
        <v>38</v>
      </c>
      <c r="W1584" s="2" t="s">
        <v>59</v>
      </c>
    </row>
    <row r="1585" spans="1:23" x14ac:dyDescent="0.3">
      <c r="A1585" s="2" t="s">
        <v>1489</v>
      </c>
      <c r="B1585" s="2" t="s">
        <v>30</v>
      </c>
      <c r="C1585" s="2" t="s">
        <v>41</v>
      </c>
      <c r="D1585" s="2" t="s">
        <v>56</v>
      </c>
      <c r="E1585" s="2" t="s">
        <v>48</v>
      </c>
      <c r="F1585" s="3">
        <v>45049</v>
      </c>
      <c r="G1585" s="2" t="s">
        <v>1628</v>
      </c>
      <c r="H1585" s="2" t="s">
        <v>1639</v>
      </c>
      <c r="I1585" s="2">
        <v>2023</v>
      </c>
      <c r="J1585" s="2" t="s">
        <v>1638</v>
      </c>
      <c r="K1585" s="2" t="s">
        <v>1626</v>
      </c>
      <c r="L1585" s="2">
        <v>60</v>
      </c>
      <c r="M1585" s="2">
        <v>10</v>
      </c>
      <c r="N1585" s="2">
        <v>4</v>
      </c>
      <c r="O1585" s="2">
        <v>240</v>
      </c>
      <c r="P1585" s="2">
        <v>6</v>
      </c>
      <c r="Q1585" s="2">
        <v>600</v>
      </c>
      <c r="R1585" s="2" t="s">
        <v>1656</v>
      </c>
      <c r="S1585" s="2" t="s">
        <v>1627</v>
      </c>
      <c r="T1585" s="2">
        <v>475</v>
      </c>
      <c r="U1585" s="2" t="s">
        <v>37</v>
      </c>
      <c r="V1585" s="2" t="s">
        <v>27</v>
      </c>
      <c r="W1585" s="2" t="s">
        <v>59</v>
      </c>
    </row>
    <row r="1586" spans="1:23" x14ac:dyDescent="0.3">
      <c r="A1586" s="2" t="s">
        <v>1490</v>
      </c>
      <c r="B1586" s="2" t="s">
        <v>40</v>
      </c>
      <c r="C1586" s="2" t="s">
        <v>34</v>
      </c>
      <c r="D1586" s="2" t="s">
        <v>35</v>
      </c>
      <c r="E1586" s="2" t="s">
        <v>48</v>
      </c>
      <c r="F1586" s="3">
        <v>45050</v>
      </c>
      <c r="G1586" s="2" t="s">
        <v>1629</v>
      </c>
      <c r="H1586" s="2" t="s">
        <v>1639</v>
      </c>
      <c r="I1586" s="2">
        <v>2023</v>
      </c>
      <c r="J1586" s="2" t="s">
        <v>1638</v>
      </c>
      <c r="K1586" s="2" t="s">
        <v>1626</v>
      </c>
      <c r="L1586" s="2">
        <v>18</v>
      </c>
      <c r="M1586" s="2">
        <v>5</v>
      </c>
      <c r="N1586" s="2">
        <v>2</v>
      </c>
      <c r="O1586" s="2">
        <v>36</v>
      </c>
      <c r="P1586" s="2">
        <v>3</v>
      </c>
      <c r="Q1586" s="2">
        <v>90</v>
      </c>
      <c r="R1586" s="2" t="s">
        <v>1656</v>
      </c>
      <c r="S1586" s="2" t="s">
        <v>1627</v>
      </c>
      <c r="T1586" s="2">
        <v>949</v>
      </c>
      <c r="U1586" s="2" t="s">
        <v>37</v>
      </c>
      <c r="V1586" s="2" t="s">
        <v>44</v>
      </c>
      <c r="W1586" s="2" t="s">
        <v>28</v>
      </c>
    </row>
    <row r="1587" spans="1:23" x14ac:dyDescent="0.3">
      <c r="A1587" s="2" t="s">
        <v>781</v>
      </c>
      <c r="B1587" s="2" t="s">
        <v>30</v>
      </c>
      <c r="C1587" s="2" t="s">
        <v>70</v>
      </c>
      <c r="D1587" s="2" t="s">
        <v>24</v>
      </c>
      <c r="E1587" s="2" t="s">
        <v>48</v>
      </c>
      <c r="F1587" s="3">
        <v>45051</v>
      </c>
      <c r="G1587" s="2" t="s">
        <v>1630</v>
      </c>
      <c r="H1587" s="2" t="s">
        <v>1639</v>
      </c>
      <c r="I1587" s="2">
        <v>2023</v>
      </c>
      <c r="J1587" s="2" t="s">
        <v>1638</v>
      </c>
      <c r="K1587" s="2" t="s">
        <v>1626</v>
      </c>
      <c r="L1587" s="2">
        <v>62</v>
      </c>
      <c r="M1587" s="2">
        <v>5</v>
      </c>
      <c r="N1587" s="2">
        <v>2</v>
      </c>
      <c r="O1587" s="2">
        <v>124</v>
      </c>
      <c r="P1587" s="2">
        <v>3</v>
      </c>
      <c r="Q1587" s="2">
        <v>310</v>
      </c>
      <c r="R1587" s="2" t="s">
        <v>1656</v>
      </c>
      <c r="S1587" s="2" t="s">
        <v>1627</v>
      </c>
      <c r="T1587" s="2">
        <v>242</v>
      </c>
      <c r="U1587" s="2" t="s">
        <v>37</v>
      </c>
      <c r="V1587" s="2" t="s">
        <v>66</v>
      </c>
      <c r="W1587" s="2" t="s">
        <v>59</v>
      </c>
    </row>
    <row r="1588" spans="1:23" x14ac:dyDescent="0.3">
      <c r="A1588" s="2" t="s">
        <v>1491</v>
      </c>
      <c r="B1588" s="2" t="s">
        <v>61</v>
      </c>
      <c r="C1588" s="2" t="s">
        <v>50</v>
      </c>
      <c r="D1588" s="2" t="s">
        <v>24</v>
      </c>
      <c r="E1588" s="2" t="s">
        <v>43</v>
      </c>
      <c r="F1588" s="3">
        <v>45052</v>
      </c>
      <c r="G1588" s="2" t="s">
        <v>1631</v>
      </c>
      <c r="H1588" s="2" t="s">
        <v>1639</v>
      </c>
      <c r="I1588" s="2">
        <v>2023</v>
      </c>
      <c r="J1588" s="2" t="s">
        <v>1638</v>
      </c>
      <c r="K1588" s="2" t="s">
        <v>1632</v>
      </c>
      <c r="L1588" s="2">
        <v>52</v>
      </c>
      <c r="M1588" s="2">
        <v>5</v>
      </c>
      <c r="N1588" s="2">
        <v>2</v>
      </c>
      <c r="O1588" s="2">
        <v>104</v>
      </c>
      <c r="P1588" s="2">
        <v>3</v>
      </c>
      <c r="Q1588" s="2">
        <v>260</v>
      </c>
      <c r="R1588" s="2" t="s">
        <v>1656</v>
      </c>
      <c r="S1588" s="2" t="s">
        <v>1627</v>
      </c>
      <c r="T1588" s="2">
        <v>138</v>
      </c>
      <c r="U1588" s="2" t="s">
        <v>37</v>
      </c>
      <c r="V1588" s="2" t="s">
        <v>27</v>
      </c>
      <c r="W1588" s="2" t="s">
        <v>28</v>
      </c>
    </row>
    <row r="1589" spans="1:23" x14ac:dyDescent="0.3">
      <c r="A1589" s="2" t="s">
        <v>1492</v>
      </c>
      <c r="B1589" s="2" t="s">
        <v>61</v>
      </c>
      <c r="C1589" s="2" t="s">
        <v>52</v>
      </c>
      <c r="D1589" s="2" t="s">
        <v>42</v>
      </c>
      <c r="E1589" s="2" t="s">
        <v>25</v>
      </c>
      <c r="F1589" s="3">
        <v>45053</v>
      </c>
      <c r="G1589" s="2" t="s">
        <v>1633</v>
      </c>
      <c r="H1589" s="2" t="s">
        <v>1639</v>
      </c>
      <c r="I1589" s="2">
        <v>2023</v>
      </c>
      <c r="J1589" s="2" t="s">
        <v>1638</v>
      </c>
      <c r="K1589" s="2" t="s">
        <v>1632</v>
      </c>
      <c r="L1589" s="2">
        <v>42</v>
      </c>
      <c r="M1589" s="2">
        <v>15</v>
      </c>
      <c r="N1589" s="2">
        <v>5</v>
      </c>
      <c r="O1589" s="2">
        <v>210</v>
      </c>
      <c r="P1589" s="2">
        <v>10</v>
      </c>
      <c r="Q1589" s="2">
        <v>630</v>
      </c>
      <c r="R1589" s="2" t="s">
        <v>1657</v>
      </c>
      <c r="S1589" s="2" t="s">
        <v>1627</v>
      </c>
      <c r="T1589" s="2">
        <v>995</v>
      </c>
      <c r="U1589" s="2" t="s">
        <v>26</v>
      </c>
      <c r="V1589" s="2" t="s">
        <v>38</v>
      </c>
      <c r="W1589" s="2" t="s">
        <v>28</v>
      </c>
    </row>
    <row r="1590" spans="1:23" x14ac:dyDescent="0.3">
      <c r="A1590" s="2" t="s">
        <v>1493</v>
      </c>
      <c r="B1590" s="2" t="s">
        <v>61</v>
      </c>
      <c r="C1590" s="2" t="s">
        <v>70</v>
      </c>
      <c r="D1590" s="2" t="s">
        <v>24</v>
      </c>
      <c r="E1590" s="2" t="s">
        <v>36</v>
      </c>
      <c r="F1590" s="3">
        <v>45054</v>
      </c>
      <c r="G1590" s="2" t="s">
        <v>1634</v>
      </c>
      <c r="H1590" s="2" t="s">
        <v>1639</v>
      </c>
      <c r="I1590" s="2">
        <v>2023</v>
      </c>
      <c r="J1590" s="2" t="s">
        <v>1638</v>
      </c>
      <c r="K1590" s="2" t="s">
        <v>1626</v>
      </c>
      <c r="L1590" s="2">
        <v>13</v>
      </c>
      <c r="M1590" s="2">
        <v>5</v>
      </c>
      <c r="N1590" s="2">
        <v>2</v>
      </c>
      <c r="O1590" s="2">
        <v>26</v>
      </c>
      <c r="P1590" s="2">
        <v>3</v>
      </c>
      <c r="Q1590" s="2">
        <v>65</v>
      </c>
      <c r="R1590" s="2" t="s">
        <v>1657</v>
      </c>
      <c r="S1590" s="2" t="s">
        <v>1627</v>
      </c>
      <c r="T1590" s="2">
        <v>604</v>
      </c>
      <c r="U1590" s="2" t="s">
        <v>37</v>
      </c>
      <c r="V1590" s="2" t="s">
        <v>66</v>
      </c>
      <c r="W1590" s="2" t="s">
        <v>59</v>
      </c>
    </row>
    <row r="1591" spans="1:23" x14ac:dyDescent="0.3">
      <c r="A1591" s="2" t="s">
        <v>1494</v>
      </c>
      <c r="B1591" s="2" t="s">
        <v>22</v>
      </c>
      <c r="C1591" s="2" t="s">
        <v>74</v>
      </c>
      <c r="D1591" s="2" t="s">
        <v>64</v>
      </c>
      <c r="E1591" s="2" t="s">
        <v>36</v>
      </c>
      <c r="F1591" s="3">
        <v>45055</v>
      </c>
      <c r="G1591" s="2" t="s">
        <v>1623</v>
      </c>
      <c r="H1591" s="2" t="s">
        <v>1639</v>
      </c>
      <c r="I1591" s="2">
        <v>2023</v>
      </c>
      <c r="J1591" s="2" t="s">
        <v>1638</v>
      </c>
      <c r="K1591" s="2" t="s">
        <v>1626</v>
      </c>
      <c r="L1591" s="2">
        <v>50</v>
      </c>
      <c r="M1591" s="2">
        <v>25</v>
      </c>
      <c r="N1591" s="2">
        <v>10</v>
      </c>
      <c r="O1591" s="2">
        <v>500</v>
      </c>
      <c r="P1591" s="2">
        <v>15</v>
      </c>
      <c r="Q1591" s="2">
        <v>1250</v>
      </c>
      <c r="R1591" s="2" t="s">
        <v>1656</v>
      </c>
      <c r="S1591" s="2" t="s">
        <v>1627</v>
      </c>
      <c r="T1591" s="2">
        <v>383</v>
      </c>
      <c r="U1591" s="2" t="s">
        <v>37</v>
      </c>
      <c r="V1591" s="2" t="s">
        <v>38</v>
      </c>
      <c r="W1591" s="2" t="s">
        <v>45</v>
      </c>
    </row>
    <row r="1592" spans="1:23" x14ac:dyDescent="0.3">
      <c r="A1592" s="2" t="s">
        <v>1495</v>
      </c>
      <c r="B1592" s="2" t="s">
        <v>61</v>
      </c>
      <c r="C1592" s="2" t="s">
        <v>50</v>
      </c>
      <c r="D1592" s="2" t="s">
        <v>35</v>
      </c>
      <c r="E1592" s="2" t="s">
        <v>43</v>
      </c>
      <c r="F1592" s="3">
        <v>45056</v>
      </c>
      <c r="G1592" s="2" t="s">
        <v>1628</v>
      </c>
      <c r="H1592" s="2" t="s">
        <v>1639</v>
      </c>
      <c r="I1592" s="2">
        <v>2023</v>
      </c>
      <c r="J1592" s="2" t="s">
        <v>1638</v>
      </c>
      <c r="K1592" s="2" t="s">
        <v>1626</v>
      </c>
      <c r="L1592" s="2">
        <v>66</v>
      </c>
      <c r="M1592" s="2">
        <v>5</v>
      </c>
      <c r="N1592" s="2">
        <v>2</v>
      </c>
      <c r="O1592" s="2">
        <v>132</v>
      </c>
      <c r="P1592" s="2">
        <v>3</v>
      </c>
      <c r="Q1592" s="2">
        <v>330</v>
      </c>
      <c r="R1592" s="2" t="s">
        <v>1657</v>
      </c>
      <c r="S1592" s="2" t="s">
        <v>1627</v>
      </c>
      <c r="T1592" s="2">
        <v>114</v>
      </c>
      <c r="U1592" s="2" t="s">
        <v>37</v>
      </c>
      <c r="V1592" s="2" t="s">
        <v>66</v>
      </c>
      <c r="W1592" s="2" t="s">
        <v>28</v>
      </c>
    </row>
    <row r="1593" spans="1:23" x14ac:dyDescent="0.3">
      <c r="A1593" s="2" t="s">
        <v>1496</v>
      </c>
      <c r="B1593" s="2" t="s">
        <v>61</v>
      </c>
      <c r="C1593" s="2" t="s">
        <v>74</v>
      </c>
      <c r="D1593" s="2" t="s">
        <v>35</v>
      </c>
      <c r="E1593" s="2" t="s">
        <v>57</v>
      </c>
      <c r="F1593" s="3">
        <v>45057</v>
      </c>
      <c r="G1593" s="2" t="s">
        <v>1629</v>
      </c>
      <c r="H1593" s="2" t="s">
        <v>1639</v>
      </c>
      <c r="I1593" s="2">
        <v>2023</v>
      </c>
      <c r="J1593" s="2" t="s">
        <v>1638</v>
      </c>
      <c r="K1593" s="2" t="s">
        <v>1626</v>
      </c>
      <c r="L1593" s="2">
        <v>59</v>
      </c>
      <c r="M1593" s="2">
        <v>5</v>
      </c>
      <c r="N1593" s="2">
        <v>2</v>
      </c>
      <c r="O1593" s="2">
        <v>118</v>
      </c>
      <c r="P1593" s="2">
        <v>3</v>
      </c>
      <c r="Q1593" s="2">
        <v>295</v>
      </c>
      <c r="R1593" s="2" t="s">
        <v>1656</v>
      </c>
      <c r="S1593" s="2" t="s">
        <v>1627</v>
      </c>
      <c r="T1593" s="2">
        <v>561</v>
      </c>
      <c r="U1593" s="2" t="s">
        <v>37</v>
      </c>
      <c r="V1593" s="2" t="s">
        <v>66</v>
      </c>
      <c r="W1593" s="2" t="s">
        <v>45</v>
      </c>
    </row>
    <row r="1594" spans="1:23" x14ac:dyDescent="0.3">
      <c r="A1594" s="2" t="s">
        <v>1497</v>
      </c>
      <c r="B1594" s="2" t="s">
        <v>30</v>
      </c>
      <c r="C1594" s="2" t="s">
        <v>41</v>
      </c>
      <c r="D1594" s="2" t="s">
        <v>24</v>
      </c>
      <c r="E1594" s="2" t="s">
        <v>53</v>
      </c>
      <c r="F1594" s="3">
        <v>45058</v>
      </c>
      <c r="G1594" s="2" t="s">
        <v>1630</v>
      </c>
      <c r="H1594" s="2" t="s">
        <v>1639</v>
      </c>
      <c r="I1594" s="2">
        <v>2023</v>
      </c>
      <c r="J1594" s="2" t="s">
        <v>1638</v>
      </c>
      <c r="K1594" s="2" t="s">
        <v>1626</v>
      </c>
      <c r="L1594" s="2">
        <v>98</v>
      </c>
      <c r="M1594" s="2">
        <v>5</v>
      </c>
      <c r="N1594" s="2">
        <v>2</v>
      </c>
      <c r="O1594" s="2">
        <v>196</v>
      </c>
      <c r="P1594" s="2">
        <v>3</v>
      </c>
      <c r="Q1594" s="2">
        <v>490</v>
      </c>
      <c r="R1594" s="2" t="s">
        <v>1657</v>
      </c>
      <c r="S1594" s="2" t="s">
        <v>1627</v>
      </c>
      <c r="T1594" s="2">
        <v>86</v>
      </c>
      <c r="U1594" s="2" t="s">
        <v>37</v>
      </c>
      <c r="V1594" s="2" t="s">
        <v>38</v>
      </c>
      <c r="W1594" s="2" t="s">
        <v>28</v>
      </c>
    </row>
    <row r="1595" spans="1:23" x14ac:dyDescent="0.3">
      <c r="A1595" s="2" t="s">
        <v>1498</v>
      </c>
      <c r="B1595" s="2" t="s">
        <v>61</v>
      </c>
      <c r="C1595" s="2" t="s">
        <v>74</v>
      </c>
      <c r="D1595" s="2" t="s">
        <v>24</v>
      </c>
      <c r="E1595" s="2" t="s">
        <v>36</v>
      </c>
      <c r="F1595" s="3">
        <v>45059</v>
      </c>
      <c r="G1595" s="2" t="s">
        <v>1631</v>
      </c>
      <c r="H1595" s="2" t="s">
        <v>1639</v>
      </c>
      <c r="I1595" s="2">
        <v>2023</v>
      </c>
      <c r="J1595" s="2" t="s">
        <v>1638</v>
      </c>
      <c r="K1595" s="2" t="s">
        <v>1632</v>
      </c>
      <c r="L1595" s="2">
        <v>55</v>
      </c>
      <c r="M1595" s="2">
        <v>5</v>
      </c>
      <c r="N1595" s="2">
        <v>2</v>
      </c>
      <c r="O1595" s="2">
        <v>110</v>
      </c>
      <c r="P1595" s="2">
        <v>3</v>
      </c>
      <c r="Q1595" s="2">
        <v>275</v>
      </c>
      <c r="R1595" s="2" t="s">
        <v>1656</v>
      </c>
      <c r="S1595" s="2" t="s">
        <v>1627</v>
      </c>
      <c r="T1595" s="2">
        <v>199</v>
      </c>
      <c r="U1595" s="2" t="s">
        <v>26</v>
      </c>
      <c r="V1595" s="2" t="s">
        <v>27</v>
      </c>
      <c r="W1595" s="2" t="s">
        <v>45</v>
      </c>
    </row>
    <row r="1596" spans="1:23" x14ac:dyDescent="0.3">
      <c r="A1596" s="2" t="s">
        <v>1499</v>
      </c>
      <c r="B1596" s="2" t="s">
        <v>40</v>
      </c>
      <c r="C1596" s="2" t="s">
        <v>50</v>
      </c>
      <c r="D1596" s="2" t="s">
        <v>47</v>
      </c>
      <c r="E1596" s="2" t="s">
        <v>57</v>
      </c>
      <c r="F1596" s="3">
        <v>45060</v>
      </c>
      <c r="G1596" s="2" t="s">
        <v>1633</v>
      </c>
      <c r="H1596" s="2" t="s">
        <v>1639</v>
      </c>
      <c r="I1596" s="2">
        <v>2023</v>
      </c>
      <c r="J1596" s="2" t="s">
        <v>1638</v>
      </c>
      <c r="K1596" s="2" t="s">
        <v>1632</v>
      </c>
      <c r="L1596" s="2">
        <v>89</v>
      </c>
      <c r="M1596" s="2">
        <v>40</v>
      </c>
      <c r="N1596" s="2">
        <v>7</v>
      </c>
      <c r="O1596" s="2">
        <v>623</v>
      </c>
      <c r="P1596" s="2">
        <v>33</v>
      </c>
      <c r="Q1596" s="2">
        <v>3560</v>
      </c>
      <c r="R1596" s="2" t="s">
        <v>1657</v>
      </c>
      <c r="S1596" s="2" t="s">
        <v>1627</v>
      </c>
      <c r="T1596" s="2">
        <v>468</v>
      </c>
      <c r="U1596" s="2" t="s">
        <v>37</v>
      </c>
      <c r="V1596" s="2" t="s">
        <v>27</v>
      </c>
      <c r="W1596" s="2" t="s">
        <v>45</v>
      </c>
    </row>
    <row r="1597" spans="1:23" x14ac:dyDescent="0.3">
      <c r="A1597" s="2" t="s">
        <v>1500</v>
      </c>
      <c r="B1597" s="2" t="s">
        <v>22</v>
      </c>
      <c r="C1597" s="2" t="s">
        <v>74</v>
      </c>
      <c r="D1597" s="2" t="s">
        <v>64</v>
      </c>
      <c r="E1597" s="2" t="s">
        <v>43</v>
      </c>
      <c r="F1597" s="3">
        <v>45061</v>
      </c>
      <c r="G1597" s="2" t="s">
        <v>1634</v>
      </c>
      <c r="H1597" s="2" t="s">
        <v>1639</v>
      </c>
      <c r="I1597" s="2">
        <v>2023</v>
      </c>
      <c r="J1597" s="2" t="s">
        <v>1638</v>
      </c>
      <c r="K1597" s="2" t="s">
        <v>1626</v>
      </c>
      <c r="L1597" s="2">
        <v>64</v>
      </c>
      <c r="M1597" s="2">
        <v>25</v>
      </c>
      <c r="N1597" s="2">
        <v>10</v>
      </c>
      <c r="O1597" s="2">
        <v>640</v>
      </c>
      <c r="P1597" s="2">
        <v>15</v>
      </c>
      <c r="Q1597" s="2">
        <v>1600</v>
      </c>
      <c r="R1597" s="2" t="s">
        <v>1656</v>
      </c>
      <c r="S1597" s="2" t="s">
        <v>1627</v>
      </c>
      <c r="T1597" s="2">
        <v>317</v>
      </c>
      <c r="U1597" s="2" t="s">
        <v>37</v>
      </c>
      <c r="V1597" s="2" t="s">
        <v>44</v>
      </c>
      <c r="W1597" s="2" t="s">
        <v>59</v>
      </c>
    </row>
    <row r="1598" spans="1:23" x14ac:dyDescent="0.3">
      <c r="A1598" s="2" t="s">
        <v>1501</v>
      </c>
      <c r="B1598" s="2" t="s">
        <v>61</v>
      </c>
      <c r="C1598" s="2" t="s">
        <v>31</v>
      </c>
      <c r="D1598" s="2" t="s">
        <v>47</v>
      </c>
      <c r="E1598" s="2" t="s">
        <v>57</v>
      </c>
      <c r="F1598" s="3">
        <v>45062</v>
      </c>
      <c r="G1598" s="2" t="s">
        <v>1623</v>
      </c>
      <c r="H1598" s="2" t="s">
        <v>1639</v>
      </c>
      <c r="I1598" s="2">
        <v>2023</v>
      </c>
      <c r="J1598" s="2" t="s">
        <v>1638</v>
      </c>
      <c r="K1598" s="2" t="s">
        <v>1626</v>
      </c>
      <c r="L1598" s="2">
        <v>54</v>
      </c>
      <c r="M1598" s="2">
        <v>40</v>
      </c>
      <c r="N1598" s="2">
        <v>7</v>
      </c>
      <c r="O1598" s="2">
        <v>378</v>
      </c>
      <c r="P1598" s="2">
        <v>33</v>
      </c>
      <c r="Q1598" s="2">
        <v>2160</v>
      </c>
      <c r="R1598" s="2" t="s">
        <v>1656</v>
      </c>
      <c r="S1598" s="2" t="s">
        <v>1627</v>
      </c>
      <c r="T1598" s="2">
        <v>828</v>
      </c>
      <c r="U1598" s="2" t="s">
        <v>26</v>
      </c>
      <c r="V1598" s="2" t="s">
        <v>38</v>
      </c>
      <c r="W1598" s="2" t="s">
        <v>28</v>
      </c>
    </row>
    <row r="1599" spans="1:23" x14ac:dyDescent="0.3">
      <c r="A1599" s="2" t="s">
        <v>124</v>
      </c>
      <c r="B1599" s="2" t="s">
        <v>30</v>
      </c>
      <c r="C1599" s="2" t="s">
        <v>41</v>
      </c>
      <c r="D1599" s="2" t="s">
        <v>64</v>
      </c>
      <c r="E1599" s="2" t="s">
        <v>25</v>
      </c>
      <c r="F1599" s="3">
        <v>45063</v>
      </c>
      <c r="G1599" s="2" t="s">
        <v>1628</v>
      </c>
      <c r="H1599" s="2" t="s">
        <v>1639</v>
      </c>
      <c r="I1599" s="2">
        <v>2023</v>
      </c>
      <c r="J1599" s="2" t="s">
        <v>1638</v>
      </c>
      <c r="K1599" s="2" t="s">
        <v>1626</v>
      </c>
      <c r="L1599" s="2">
        <v>80</v>
      </c>
      <c r="M1599" s="2">
        <v>25</v>
      </c>
      <c r="N1599" s="2">
        <v>10</v>
      </c>
      <c r="O1599" s="2">
        <v>800</v>
      </c>
      <c r="P1599" s="2">
        <v>15</v>
      </c>
      <c r="Q1599" s="2">
        <v>2000</v>
      </c>
      <c r="R1599" s="2" t="s">
        <v>1657</v>
      </c>
      <c r="S1599" s="2" t="s">
        <v>1627</v>
      </c>
      <c r="T1599" s="2">
        <v>191</v>
      </c>
      <c r="U1599" s="2" t="s">
        <v>37</v>
      </c>
      <c r="V1599" s="2" t="s">
        <v>44</v>
      </c>
      <c r="W1599" s="2" t="s">
        <v>28</v>
      </c>
    </row>
    <row r="1600" spans="1:23" x14ac:dyDescent="0.3">
      <c r="A1600" s="2" t="s">
        <v>566</v>
      </c>
      <c r="B1600" s="2" t="s">
        <v>30</v>
      </c>
      <c r="C1600" s="2" t="s">
        <v>23</v>
      </c>
      <c r="D1600" s="2" t="s">
        <v>64</v>
      </c>
      <c r="E1600" s="2" t="s">
        <v>57</v>
      </c>
      <c r="F1600" s="3">
        <v>45064</v>
      </c>
      <c r="G1600" s="2" t="s">
        <v>1629</v>
      </c>
      <c r="H1600" s="2" t="s">
        <v>1639</v>
      </c>
      <c r="I1600" s="2">
        <v>2023</v>
      </c>
      <c r="J1600" s="2" t="s">
        <v>1638</v>
      </c>
      <c r="K1600" s="2" t="s">
        <v>1626</v>
      </c>
      <c r="L1600" s="2">
        <v>89</v>
      </c>
      <c r="M1600" s="2">
        <v>25</v>
      </c>
      <c r="N1600" s="2">
        <v>10</v>
      </c>
      <c r="O1600" s="2">
        <v>890</v>
      </c>
      <c r="P1600" s="2">
        <v>15</v>
      </c>
      <c r="Q1600" s="2">
        <v>2225</v>
      </c>
      <c r="R1600" s="2" t="s">
        <v>1657</v>
      </c>
      <c r="S1600" s="2" t="s">
        <v>1627</v>
      </c>
      <c r="T1600" s="2">
        <v>405</v>
      </c>
      <c r="U1600" s="2" t="s">
        <v>37</v>
      </c>
      <c r="V1600" s="2" t="s">
        <v>44</v>
      </c>
      <c r="W1600" s="2" t="s">
        <v>28</v>
      </c>
    </row>
    <row r="1601" spans="1:23" x14ac:dyDescent="0.3">
      <c r="A1601" s="2" t="s">
        <v>1502</v>
      </c>
      <c r="B1601" s="2" t="s">
        <v>61</v>
      </c>
      <c r="C1601" s="2" t="s">
        <v>50</v>
      </c>
      <c r="D1601" s="2" t="s">
        <v>47</v>
      </c>
      <c r="E1601" s="2" t="s">
        <v>25</v>
      </c>
      <c r="F1601" s="3">
        <v>45065</v>
      </c>
      <c r="G1601" s="2" t="s">
        <v>1630</v>
      </c>
      <c r="H1601" s="2" t="s">
        <v>1639</v>
      </c>
      <c r="I1601" s="2">
        <v>2023</v>
      </c>
      <c r="J1601" s="2" t="s">
        <v>1638</v>
      </c>
      <c r="K1601" s="2" t="s">
        <v>1626</v>
      </c>
      <c r="L1601" s="2">
        <v>68</v>
      </c>
      <c r="M1601" s="2">
        <v>40</v>
      </c>
      <c r="N1601" s="2">
        <v>7</v>
      </c>
      <c r="O1601" s="2">
        <v>476</v>
      </c>
      <c r="P1601" s="2">
        <v>33</v>
      </c>
      <c r="Q1601" s="2">
        <v>2720</v>
      </c>
      <c r="R1601" s="2" t="s">
        <v>1656</v>
      </c>
      <c r="S1601" s="2" t="s">
        <v>1627</v>
      </c>
      <c r="T1601" s="2">
        <v>966</v>
      </c>
      <c r="U1601" s="2" t="s">
        <v>37</v>
      </c>
      <c r="V1601" s="2" t="s">
        <v>27</v>
      </c>
      <c r="W1601" s="2" t="s">
        <v>45</v>
      </c>
    </row>
    <row r="1602" spans="1:23" x14ac:dyDescent="0.3">
      <c r="A1602" s="2" t="s">
        <v>1503</v>
      </c>
      <c r="B1602" s="2" t="s">
        <v>22</v>
      </c>
      <c r="C1602" s="2" t="s">
        <v>31</v>
      </c>
      <c r="D1602" s="2" t="s">
        <v>64</v>
      </c>
      <c r="E1602" s="2" t="s">
        <v>57</v>
      </c>
      <c r="F1602" s="3">
        <v>45066</v>
      </c>
      <c r="G1602" s="2" t="s">
        <v>1631</v>
      </c>
      <c r="H1602" s="2" t="s">
        <v>1639</v>
      </c>
      <c r="I1602" s="2">
        <v>2023</v>
      </c>
      <c r="J1602" s="2" t="s">
        <v>1638</v>
      </c>
      <c r="K1602" s="2" t="s">
        <v>1632</v>
      </c>
      <c r="L1602" s="2">
        <v>89</v>
      </c>
      <c r="M1602" s="2">
        <v>25</v>
      </c>
      <c r="N1602" s="2">
        <v>10</v>
      </c>
      <c r="O1602" s="2">
        <v>890</v>
      </c>
      <c r="P1602" s="2">
        <v>15</v>
      </c>
      <c r="Q1602" s="2">
        <v>2225</v>
      </c>
      <c r="R1602" s="2" t="s">
        <v>1657</v>
      </c>
      <c r="S1602" s="2" t="s">
        <v>1627</v>
      </c>
      <c r="T1602" s="2">
        <v>274</v>
      </c>
      <c r="U1602" s="2" t="s">
        <v>37</v>
      </c>
      <c r="V1602" s="2" t="s">
        <v>66</v>
      </c>
      <c r="W1602" s="2" t="s">
        <v>59</v>
      </c>
    </row>
    <row r="1603" spans="1:23" x14ac:dyDescent="0.3">
      <c r="A1603" s="2" t="s">
        <v>1504</v>
      </c>
      <c r="B1603" s="2" t="s">
        <v>22</v>
      </c>
      <c r="C1603" s="2" t="s">
        <v>50</v>
      </c>
      <c r="D1603" s="2" t="s">
        <v>56</v>
      </c>
      <c r="E1603" s="2" t="s">
        <v>48</v>
      </c>
      <c r="F1603" s="3">
        <v>45067</v>
      </c>
      <c r="G1603" s="2" t="s">
        <v>1633</v>
      </c>
      <c r="H1603" s="2" t="s">
        <v>1639</v>
      </c>
      <c r="I1603" s="2">
        <v>2023</v>
      </c>
      <c r="J1603" s="2" t="s">
        <v>1638</v>
      </c>
      <c r="K1603" s="2" t="s">
        <v>1632</v>
      </c>
      <c r="L1603" s="2">
        <v>96</v>
      </c>
      <c r="M1603" s="2">
        <v>10</v>
      </c>
      <c r="N1603" s="2">
        <v>4</v>
      </c>
      <c r="O1603" s="2">
        <v>384</v>
      </c>
      <c r="P1603" s="2">
        <v>6</v>
      </c>
      <c r="Q1603" s="2">
        <v>960</v>
      </c>
      <c r="R1603" s="2" t="s">
        <v>1656</v>
      </c>
      <c r="S1603" s="2" t="s">
        <v>1627</v>
      </c>
      <c r="T1603" s="2">
        <v>335</v>
      </c>
      <c r="U1603" s="2" t="s">
        <v>37</v>
      </c>
      <c r="V1603" s="2" t="s">
        <v>27</v>
      </c>
      <c r="W1603" s="2" t="s">
        <v>28</v>
      </c>
    </row>
    <row r="1604" spans="1:23" x14ac:dyDescent="0.3">
      <c r="A1604" s="2" t="s">
        <v>1505</v>
      </c>
      <c r="B1604" s="2" t="s">
        <v>61</v>
      </c>
      <c r="C1604" s="2" t="s">
        <v>50</v>
      </c>
      <c r="D1604" s="2" t="s">
        <v>56</v>
      </c>
      <c r="E1604" s="2" t="s">
        <v>48</v>
      </c>
      <c r="F1604" s="3">
        <v>45068</v>
      </c>
      <c r="G1604" s="2" t="s">
        <v>1634</v>
      </c>
      <c r="H1604" s="2" t="s">
        <v>1639</v>
      </c>
      <c r="I1604" s="2">
        <v>2023</v>
      </c>
      <c r="J1604" s="2" t="s">
        <v>1638</v>
      </c>
      <c r="K1604" s="2" t="s">
        <v>1626</v>
      </c>
      <c r="L1604" s="2">
        <v>53</v>
      </c>
      <c r="M1604" s="2">
        <v>10</v>
      </c>
      <c r="N1604" s="2">
        <v>4</v>
      </c>
      <c r="O1604" s="2">
        <v>212</v>
      </c>
      <c r="P1604" s="2">
        <v>6</v>
      </c>
      <c r="Q1604" s="2">
        <v>530</v>
      </c>
      <c r="R1604" s="2" t="s">
        <v>1656</v>
      </c>
      <c r="S1604" s="2" t="s">
        <v>1627</v>
      </c>
      <c r="T1604" s="2">
        <v>614</v>
      </c>
      <c r="U1604" s="2" t="s">
        <v>37</v>
      </c>
      <c r="V1604" s="2" t="s">
        <v>38</v>
      </c>
      <c r="W1604" s="2" t="s">
        <v>45</v>
      </c>
    </row>
    <row r="1605" spans="1:23" x14ac:dyDescent="0.3">
      <c r="A1605" s="2" t="s">
        <v>1506</v>
      </c>
      <c r="B1605" s="2" t="s">
        <v>22</v>
      </c>
      <c r="C1605" s="2" t="s">
        <v>74</v>
      </c>
      <c r="D1605" s="2" t="s">
        <v>35</v>
      </c>
      <c r="E1605" s="2" t="s">
        <v>43</v>
      </c>
      <c r="F1605" s="3">
        <v>45069</v>
      </c>
      <c r="G1605" s="2" t="s">
        <v>1623</v>
      </c>
      <c r="H1605" s="2" t="s">
        <v>1639</v>
      </c>
      <c r="I1605" s="2">
        <v>2023</v>
      </c>
      <c r="J1605" s="2" t="s">
        <v>1638</v>
      </c>
      <c r="K1605" s="2" t="s">
        <v>1626</v>
      </c>
      <c r="L1605" s="2">
        <v>44</v>
      </c>
      <c r="M1605" s="2">
        <v>5</v>
      </c>
      <c r="N1605" s="2">
        <v>2</v>
      </c>
      <c r="O1605" s="2">
        <v>88</v>
      </c>
      <c r="P1605" s="2">
        <v>3</v>
      </c>
      <c r="Q1605" s="2">
        <v>220</v>
      </c>
      <c r="R1605" s="2" t="s">
        <v>1656</v>
      </c>
      <c r="S1605" s="2" t="s">
        <v>1627</v>
      </c>
      <c r="T1605" s="2">
        <v>631</v>
      </c>
      <c r="U1605" s="2" t="s">
        <v>37</v>
      </c>
      <c r="V1605" s="2" t="s">
        <v>44</v>
      </c>
      <c r="W1605" s="2" t="s">
        <v>28</v>
      </c>
    </row>
    <row r="1606" spans="1:23" x14ac:dyDescent="0.3">
      <c r="A1606" s="2" t="s">
        <v>1507</v>
      </c>
      <c r="B1606" s="2" t="s">
        <v>61</v>
      </c>
      <c r="C1606" s="2" t="s">
        <v>74</v>
      </c>
      <c r="D1606" s="2" t="s">
        <v>42</v>
      </c>
      <c r="E1606" s="2" t="s">
        <v>57</v>
      </c>
      <c r="F1606" s="3">
        <v>45070</v>
      </c>
      <c r="G1606" s="2" t="s">
        <v>1628</v>
      </c>
      <c r="H1606" s="2" t="s">
        <v>1639</v>
      </c>
      <c r="I1606" s="2">
        <v>2023</v>
      </c>
      <c r="J1606" s="2" t="s">
        <v>1638</v>
      </c>
      <c r="K1606" s="2" t="s">
        <v>1626</v>
      </c>
      <c r="L1606" s="2">
        <v>20</v>
      </c>
      <c r="M1606" s="2">
        <v>15</v>
      </c>
      <c r="N1606" s="2">
        <v>5</v>
      </c>
      <c r="O1606" s="2">
        <v>100</v>
      </c>
      <c r="P1606" s="2">
        <v>10</v>
      </c>
      <c r="Q1606" s="2">
        <v>300</v>
      </c>
      <c r="R1606" s="2" t="s">
        <v>1657</v>
      </c>
      <c r="S1606" s="2" t="s">
        <v>1627</v>
      </c>
      <c r="T1606" s="2">
        <v>980</v>
      </c>
      <c r="U1606" s="2" t="s">
        <v>26</v>
      </c>
      <c r="V1606" s="2" t="s">
        <v>38</v>
      </c>
      <c r="W1606" s="2" t="s">
        <v>28</v>
      </c>
    </row>
    <row r="1607" spans="1:23" x14ac:dyDescent="0.3">
      <c r="A1607" s="2" t="s">
        <v>1508</v>
      </c>
      <c r="B1607" s="2" t="s">
        <v>61</v>
      </c>
      <c r="C1607" s="2" t="s">
        <v>70</v>
      </c>
      <c r="D1607" s="2" t="s">
        <v>32</v>
      </c>
      <c r="E1607" s="2" t="s">
        <v>57</v>
      </c>
      <c r="F1607" s="3">
        <v>45071</v>
      </c>
      <c r="G1607" s="2" t="s">
        <v>1629</v>
      </c>
      <c r="H1607" s="2" t="s">
        <v>1639</v>
      </c>
      <c r="I1607" s="2">
        <v>2023</v>
      </c>
      <c r="J1607" s="2" t="s">
        <v>1638</v>
      </c>
      <c r="K1607" s="2" t="s">
        <v>1626</v>
      </c>
      <c r="L1607" s="2">
        <v>91</v>
      </c>
      <c r="M1607" s="2">
        <v>5</v>
      </c>
      <c r="N1607" s="2">
        <v>3</v>
      </c>
      <c r="O1607" s="2">
        <v>273</v>
      </c>
      <c r="P1607" s="2">
        <v>2</v>
      </c>
      <c r="Q1607" s="2">
        <v>455</v>
      </c>
      <c r="R1607" s="2" t="s">
        <v>1656</v>
      </c>
      <c r="S1607" s="2" t="s">
        <v>1627</v>
      </c>
      <c r="T1607" s="2">
        <v>52</v>
      </c>
      <c r="U1607" s="2" t="s">
        <v>26</v>
      </c>
      <c r="V1607" s="2" t="s">
        <v>38</v>
      </c>
      <c r="W1607" s="2" t="s">
        <v>45</v>
      </c>
    </row>
    <row r="1608" spans="1:23" x14ac:dyDescent="0.3">
      <c r="A1608" s="2" t="s">
        <v>538</v>
      </c>
      <c r="B1608" s="2" t="s">
        <v>22</v>
      </c>
      <c r="C1608" s="2" t="s">
        <v>41</v>
      </c>
      <c r="D1608" s="2" t="s">
        <v>32</v>
      </c>
      <c r="E1608" s="2" t="s">
        <v>57</v>
      </c>
      <c r="F1608" s="3">
        <v>45072</v>
      </c>
      <c r="G1608" s="2" t="s">
        <v>1630</v>
      </c>
      <c r="H1608" s="2" t="s">
        <v>1639</v>
      </c>
      <c r="I1608" s="2">
        <v>2023</v>
      </c>
      <c r="J1608" s="2" t="s">
        <v>1638</v>
      </c>
      <c r="K1608" s="2" t="s">
        <v>1626</v>
      </c>
      <c r="L1608" s="2">
        <v>64</v>
      </c>
      <c r="M1608" s="2">
        <v>5</v>
      </c>
      <c r="N1608" s="2">
        <v>3</v>
      </c>
      <c r="O1608" s="2">
        <v>192</v>
      </c>
      <c r="P1608" s="2">
        <v>2</v>
      </c>
      <c r="Q1608" s="2">
        <v>320</v>
      </c>
      <c r="R1608" s="2" t="s">
        <v>1657</v>
      </c>
      <c r="S1608" s="2" t="s">
        <v>1627</v>
      </c>
      <c r="T1608" s="2">
        <v>491</v>
      </c>
      <c r="U1608" s="2" t="s">
        <v>37</v>
      </c>
      <c r="V1608" s="2" t="s">
        <v>27</v>
      </c>
      <c r="W1608" s="2" t="s">
        <v>59</v>
      </c>
    </row>
    <row r="1609" spans="1:23" x14ac:dyDescent="0.3">
      <c r="A1609" s="2" t="s">
        <v>1509</v>
      </c>
      <c r="B1609" s="2" t="s">
        <v>22</v>
      </c>
      <c r="C1609" s="2" t="s">
        <v>31</v>
      </c>
      <c r="D1609" s="2" t="s">
        <v>35</v>
      </c>
      <c r="E1609" s="2" t="s">
        <v>53</v>
      </c>
      <c r="F1609" s="3">
        <v>45073</v>
      </c>
      <c r="G1609" s="2" t="s">
        <v>1631</v>
      </c>
      <c r="H1609" s="2" t="s">
        <v>1639</v>
      </c>
      <c r="I1609" s="2">
        <v>2023</v>
      </c>
      <c r="J1609" s="2" t="s">
        <v>1638</v>
      </c>
      <c r="K1609" s="2" t="s">
        <v>1632</v>
      </c>
      <c r="L1609" s="2">
        <v>32</v>
      </c>
      <c r="M1609" s="2">
        <v>5</v>
      </c>
      <c r="N1609" s="2">
        <v>2</v>
      </c>
      <c r="O1609" s="2">
        <v>64</v>
      </c>
      <c r="P1609" s="2">
        <v>3</v>
      </c>
      <c r="Q1609" s="2">
        <v>160</v>
      </c>
      <c r="R1609" s="2" t="s">
        <v>1656</v>
      </c>
      <c r="S1609" s="2" t="s">
        <v>1627</v>
      </c>
      <c r="T1609" s="2">
        <v>50</v>
      </c>
      <c r="U1609" s="2" t="s">
        <v>26</v>
      </c>
      <c r="V1609" s="2" t="s">
        <v>27</v>
      </c>
      <c r="W1609" s="2" t="s">
        <v>28</v>
      </c>
    </row>
    <row r="1610" spans="1:23" x14ac:dyDescent="0.3">
      <c r="A1610" s="2" t="s">
        <v>1510</v>
      </c>
      <c r="B1610" s="2" t="s">
        <v>22</v>
      </c>
      <c r="C1610" s="2" t="s">
        <v>31</v>
      </c>
      <c r="D1610" s="2" t="s">
        <v>35</v>
      </c>
      <c r="E1610" s="2" t="s">
        <v>53</v>
      </c>
      <c r="F1610" s="3">
        <v>45074</v>
      </c>
      <c r="G1610" s="2" t="s">
        <v>1633</v>
      </c>
      <c r="H1610" s="2" t="s">
        <v>1639</v>
      </c>
      <c r="I1610" s="2">
        <v>2023</v>
      </c>
      <c r="J1610" s="2" t="s">
        <v>1638</v>
      </c>
      <c r="K1610" s="2" t="s">
        <v>1632</v>
      </c>
      <c r="L1610" s="2">
        <v>50</v>
      </c>
      <c r="M1610" s="2">
        <v>5</v>
      </c>
      <c r="N1610" s="2">
        <v>2</v>
      </c>
      <c r="O1610" s="2">
        <v>100</v>
      </c>
      <c r="P1610" s="2">
        <v>3</v>
      </c>
      <c r="Q1610" s="2">
        <v>250</v>
      </c>
      <c r="R1610" s="2" t="s">
        <v>1657</v>
      </c>
      <c r="S1610" s="2" t="s">
        <v>1627</v>
      </c>
      <c r="T1610" s="2">
        <v>322</v>
      </c>
      <c r="U1610" s="2" t="s">
        <v>37</v>
      </c>
      <c r="V1610" s="2" t="s">
        <v>44</v>
      </c>
      <c r="W1610" s="2" t="s">
        <v>28</v>
      </c>
    </row>
    <row r="1611" spans="1:23" x14ac:dyDescent="0.3">
      <c r="A1611" s="2" t="s">
        <v>1511</v>
      </c>
      <c r="B1611" s="2" t="s">
        <v>22</v>
      </c>
      <c r="C1611" s="2" t="s">
        <v>74</v>
      </c>
      <c r="D1611" s="2" t="s">
        <v>32</v>
      </c>
      <c r="E1611" s="2" t="s">
        <v>36</v>
      </c>
      <c r="F1611" s="3">
        <v>45075</v>
      </c>
      <c r="G1611" s="2" t="s">
        <v>1634</v>
      </c>
      <c r="H1611" s="2" t="s">
        <v>1639</v>
      </c>
      <c r="I1611" s="2">
        <v>2023</v>
      </c>
      <c r="J1611" s="2" t="s">
        <v>1638</v>
      </c>
      <c r="K1611" s="2" t="s">
        <v>1626</v>
      </c>
      <c r="L1611" s="2">
        <v>20</v>
      </c>
      <c r="M1611" s="2">
        <v>5</v>
      </c>
      <c r="N1611" s="2">
        <v>3</v>
      </c>
      <c r="O1611" s="2">
        <v>60</v>
      </c>
      <c r="P1611" s="2">
        <v>2</v>
      </c>
      <c r="Q1611" s="2">
        <v>100</v>
      </c>
      <c r="R1611" s="2" t="s">
        <v>1657</v>
      </c>
      <c r="S1611" s="2" t="s">
        <v>1627</v>
      </c>
      <c r="T1611" s="2">
        <v>554</v>
      </c>
      <c r="U1611" s="2" t="s">
        <v>37</v>
      </c>
      <c r="V1611" s="2" t="s">
        <v>38</v>
      </c>
      <c r="W1611" s="2" t="s">
        <v>59</v>
      </c>
    </row>
    <row r="1612" spans="1:23" x14ac:dyDescent="0.3">
      <c r="A1612" s="2" t="s">
        <v>1076</v>
      </c>
      <c r="B1612" s="2" t="s">
        <v>61</v>
      </c>
      <c r="C1612" s="2" t="s">
        <v>74</v>
      </c>
      <c r="D1612" s="2" t="s">
        <v>56</v>
      </c>
      <c r="E1612" s="2" t="s">
        <v>36</v>
      </c>
      <c r="F1612" s="3">
        <v>45076</v>
      </c>
      <c r="G1612" s="2" t="s">
        <v>1623</v>
      </c>
      <c r="H1612" s="2" t="s">
        <v>1639</v>
      </c>
      <c r="I1612" s="2">
        <v>2023</v>
      </c>
      <c r="J1612" s="2" t="s">
        <v>1638</v>
      </c>
      <c r="K1612" s="2" t="s">
        <v>1626</v>
      </c>
      <c r="L1612" s="2">
        <v>82</v>
      </c>
      <c r="M1612" s="2">
        <v>10</v>
      </c>
      <c r="N1612" s="2">
        <v>4</v>
      </c>
      <c r="O1612" s="2">
        <v>328</v>
      </c>
      <c r="P1612" s="2">
        <v>6</v>
      </c>
      <c r="Q1612" s="2">
        <v>820</v>
      </c>
      <c r="R1612" s="2" t="s">
        <v>1657</v>
      </c>
      <c r="S1612" s="2" t="s">
        <v>1627</v>
      </c>
      <c r="T1612" s="2">
        <v>176</v>
      </c>
      <c r="U1612" s="2" t="s">
        <v>26</v>
      </c>
      <c r="V1612" s="2" t="s">
        <v>44</v>
      </c>
      <c r="W1612" s="2" t="s">
        <v>28</v>
      </c>
    </row>
    <row r="1613" spans="1:23" x14ac:dyDescent="0.3">
      <c r="A1613" s="2" t="s">
        <v>245</v>
      </c>
      <c r="B1613" s="2" t="s">
        <v>61</v>
      </c>
      <c r="C1613" s="2" t="s">
        <v>74</v>
      </c>
      <c r="D1613" s="2" t="s">
        <v>35</v>
      </c>
      <c r="E1613" s="2" t="s">
        <v>48</v>
      </c>
      <c r="F1613" s="3">
        <v>45077</v>
      </c>
      <c r="G1613" s="2" t="s">
        <v>1628</v>
      </c>
      <c r="H1613" s="2" t="s">
        <v>1639</v>
      </c>
      <c r="I1613" s="2">
        <v>2023</v>
      </c>
      <c r="J1613" s="2" t="s">
        <v>1638</v>
      </c>
      <c r="K1613" s="2" t="s">
        <v>1626</v>
      </c>
      <c r="L1613" s="2">
        <v>44</v>
      </c>
      <c r="M1613" s="2">
        <v>5</v>
      </c>
      <c r="N1613" s="2">
        <v>2</v>
      </c>
      <c r="O1613" s="2">
        <v>88</v>
      </c>
      <c r="P1613" s="2">
        <v>3</v>
      </c>
      <c r="Q1613" s="2">
        <v>220</v>
      </c>
      <c r="R1613" s="2" t="s">
        <v>1656</v>
      </c>
      <c r="S1613" s="2" t="s">
        <v>1627</v>
      </c>
      <c r="T1613" s="2">
        <v>548</v>
      </c>
      <c r="U1613" s="2" t="s">
        <v>37</v>
      </c>
      <c r="V1613" s="2" t="s">
        <v>38</v>
      </c>
      <c r="W1613" s="2" t="s">
        <v>45</v>
      </c>
    </row>
    <row r="1614" spans="1:23" x14ac:dyDescent="0.3">
      <c r="A1614" s="2" t="s">
        <v>1512</v>
      </c>
      <c r="B1614" s="2" t="s">
        <v>61</v>
      </c>
      <c r="C1614" s="2" t="s">
        <v>31</v>
      </c>
      <c r="D1614" s="2" t="s">
        <v>47</v>
      </c>
      <c r="E1614" s="2" t="s">
        <v>43</v>
      </c>
      <c r="F1614" s="3">
        <v>45078</v>
      </c>
      <c r="G1614" s="2" t="s">
        <v>1629</v>
      </c>
      <c r="H1614" s="2" t="s">
        <v>1640</v>
      </c>
      <c r="I1614" s="2">
        <v>2023</v>
      </c>
      <c r="J1614" s="2" t="s">
        <v>1638</v>
      </c>
      <c r="K1614" s="2" t="s">
        <v>1626</v>
      </c>
      <c r="L1614" s="2">
        <v>23</v>
      </c>
      <c r="M1614" s="2">
        <v>40</v>
      </c>
      <c r="N1614" s="2">
        <v>7</v>
      </c>
      <c r="O1614" s="2">
        <v>161</v>
      </c>
      <c r="P1614" s="2">
        <v>33</v>
      </c>
      <c r="Q1614" s="2">
        <v>920</v>
      </c>
      <c r="R1614" s="2" t="s">
        <v>1656</v>
      </c>
      <c r="S1614" s="2" t="s">
        <v>1627</v>
      </c>
      <c r="T1614" s="2">
        <v>14</v>
      </c>
      <c r="U1614" s="2" t="s">
        <v>37</v>
      </c>
      <c r="V1614" s="2" t="s">
        <v>38</v>
      </c>
      <c r="W1614" s="2" t="s">
        <v>28</v>
      </c>
    </row>
    <row r="1615" spans="1:23" x14ac:dyDescent="0.3">
      <c r="A1615" s="2" t="s">
        <v>1513</v>
      </c>
      <c r="B1615" s="2" t="s">
        <v>40</v>
      </c>
      <c r="C1615" s="2" t="s">
        <v>52</v>
      </c>
      <c r="D1615" s="2" t="s">
        <v>24</v>
      </c>
      <c r="E1615" s="2" t="s">
        <v>43</v>
      </c>
      <c r="F1615" s="3">
        <v>45079</v>
      </c>
      <c r="G1615" s="2" t="s">
        <v>1630</v>
      </c>
      <c r="H1615" s="2" t="s">
        <v>1640</v>
      </c>
      <c r="I1615" s="2">
        <v>2023</v>
      </c>
      <c r="J1615" s="2" t="s">
        <v>1638</v>
      </c>
      <c r="K1615" s="2" t="s">
        <v>1626</v>
      </c>
      <c r="L1615" s="2">
        <v>42</v>
      </c>
      <c r="M1615" s="2">
        <v>5</v>
      </c>
      <c r="N1615" s="2">
        <v>2</v>
      </c>
      <c r="O1615" s="2">
        <v>84</v>
      </c>
      <c r="P1615" s="2">
        <v>3</v>
      </c>
      <c r="Q1615" s="2">
        <v>210</v>
      </c>
      <c r="R1615" s="2" t="s">
        <v>1657</v>
      </c>
      <c r="S1615" s="2" t="s">
        <v>1627</v>
      </c>
      <c r="T1615" s="2">
        <v>829</v>
      </c>
      <c r="U1615" s="2" t="s">
        <v>37</v>
      </c>
      <c r="V1615" s="2" t="s">
        <v>66</v>
      </c>
      <c r="W1615" s="2" t="s">
        <v>28</v>
      </c>
    </row>
    <row r="1616" spans="1:23" x14ac:dyDescent="0.3">
      <c r="A1616" s="2" t="s">
        <v>1514</v>
      </c>
      <c r="B1616" s="2" t="s">
        <v>61</v>
      </c>
      <c r="C1616" s="2" t="s">
        <v>23</v>
      </c>
      <c r="D1616" s="2" t="s">
        <v>56</v>
      </c>
      <c r="E1616" s="2" t="s">
        <v>53</v>
      </c>
      <c r="F1616" s="3">
        <v>45080</v>
      </c>
      <c r="G1616" s="2" t="s">
        <v>1631</v>
      </c>
      <c r="H1616" s="2" t="s">
        <v>1640</v>
      </c>
      <c r="I1616" s="2">
        <v>2023</v>
      </c>
      <c r="J1616" s="2" t="s">
        <v>1638</v>
      </c>
      <c r="K1616" s="2" t="s">
        <v>1632</v>
      </c>
      <c r="L1616" s="2">
        <v>52</v>
      </c>
      <c r="M1616" s="2">
        <v>10</v>
      </c>
      <c r="N1616" s="2">
        <v>4</v>
      </c>
      <c r="O1616" s="2">
        <v>208</v>
      </c>
      <c r="P1616" s="2">
        <v>6</v>
      </c>
      <c r="Q1616" s="2">
        <v>520</v>
      </c>
      <c r="R1616" s="2" t="s">
        <v>1656</v>
      </c>
      <c r="S1616" s="2" t="s">
        <v>1627</v>
      </c>
      <c r="T1616" s="2">
        <v>787</v>
      </c>
      <c r="U1616" s="2" t="s">
        <v>37</v>
      </c>
      <c r="V1616" s="2" t="s">
        <v>44</v>
      </c>
      <c r="W1616" s="2" t="s">
        <v>45</v>
      </c>
    </row>
    <row r="1617" spans="1:23" x14ac:dyDescent="0.3">
      <c r="A1617" s="2" t="s">
        <v>553</v>
      </c>
      <c r="B1617" s="2" t="s">
        <v>30</v>
      </c>
      <c r="C1617" s="2" t="s">
        <v>74</v>
      </c>
      <c r="D1617" s="2" t="s">
        <v>35</v>
      </c>
      <c r="E1617" s="2" t="s">
        <v>48</v>
      </c>
      <c r="F1617" s="3">
        <v>45081</v>
      </c>
      <c r="G1617" s="2" t="s">
        <v>1633</v>
      </c>
      <c r="H1617" s="2" t="s">
        <v>1640</v>
      </c>
      <c r="I1617" s="2">
        <v>2023</v>
      </c>
      <c r="J1617" s="2" t="s">
        <v>1638</v>
      </c>
      <c r="K1617" s="2" t="s">
        <v>1632</v>
      </c>
      <c r="L1617" s="2">
        <v>21</v>
      </c>
      <c r="M1617" s="2">
        <v>5</v>
      </c>
      <c r="N1617" s="2">
        <v>2</v>
      </c>
      <c r="O1617" s="2">
        <v>42</v>
      </c>
      <c r="P1617" s="2">
        <v>3</v>
      </c>
      <c r="Q1617" s="2">
        <v>105</v>
      </c>
      <c r="R1617" s="2" t="s">
        <v>1657</v>
      </c>
      <c r="S1617" s="2" t="s">
        <v>1627</v>
      </c>
      <c r="T1617" s="2">
        <v>249</v>
      </c>
      <c r="U1617" s="2" t="s">
        <v>26</v>
      </c>
      <c r="V1617" s="2" t="s">
        <v>27</v>
      </c>
      <c r="W1617" s="2" t="s">
        <v>59</v>
      </c>
    </row>
    <row r="1618" spans="1:23" x14ac:dyDescent="0.3">
      <c r="A1618" s="2" t="s">
        <v>1313</v>
      </c>
      <c r="B1618" s="2" t="s">
        <v>30</v>
      </c>
      <c r="C1618" s="2" t="s">
        <v>31</v>
      </c>
      <c r="D1618" s="2" t="s">
        <v>47</v>
      </c>
      <c r="E1618" s="2" t="s">
        <v>57</v>
      </c>
      <c r="F1618" s="3">
        <v>45082</v>
      </c>
      <c r="G1618" s="2" t="s">
        <v>1634</v>
      </c>
      <c r="H1618" s="2" t="s">
        <v>1640</v>
      </c>
      <c r="I1618" s="2">
        <v>2023</v>
      </c>
      <c r="J1618" s="2" t="s">
        <v>1638</v>
      </c>
      <c r="K1618" s="2" t="s">
        <v>1626</v>
      </c>
      <c r="L1618" s="2">
        <v>16</v>
      </c>
      <c r="M1618" s="2">
        <v>40</v>
      </c>
      <c r="N1618" s="2">
        <v>7</v>
      </c>
      <c r="O1618" s="2">
        <v>112</v>
      </c>
      <c r="P1618" s="2">
        <v>33</v>
      </c>
      <c r="Q1618" s="2">
        <v>640</v>
      </c>
      <c r="R1618" s="2" t="s">
        <v>1656</v>
      </c>
      <c r="S1618" s="2" t="s">
        <v>1627</v>
      </c>
      <c r="T1618" s="2">
        <v>668</v>
      </c>
      <c r="U1618" s="2" t="s">
        <v>26</v>
      </c>
      <c r="V1618" s="2" t="s">
        <v>27</v>
      </c>
      <c r="W1618" s="2" t="s">
        <v>28</v>
      </c>
    </row>
    <row r="1619" spans="1:23" x14ac:dyDescent="0.3">
      <c r="A1619" s="2" t="s">
        <v>1515</v>
      </c>
      <c r="B1619" s="2" t="s">
        <v>61</v>
      </c>
      <c r="C1619" s="2" t="s">
        <v>74</v>
      </c>
      <c r="D1619" s="2" t="s">
        <v>24</v>
      </c>
      <c r="E1619" s="2" t="s">
        <v>53</v>
      </c>
      <c r="F1619" s="3">
        <v>45083</v>
      </c>
      <c r="G1619" s="2" t="s">
        <v>1623</v>
      </c>
      <c r="H1619" s="2" t="s">
        <v>1640</v>
      </c>
      <c r="I1619" s="2">
        <v>2023</v>
      </c>
      <c r="J1619" s="2" t="s">
        <v>1638</v>
      </c>
      <c r="K1619" s="2" t="s">
        <v>1626</v>
      </c>
      <c r="L1619" s="2">
        <v>31</v>
      </c>
      <c r="M1619" s="2">
        <v>5</v>
      </c>
      <c r="N1619" s="2">
        <v>2</v>
      </c>
      <c r="O1619" s="2">
        <v>62</v>
      </c>
      <c r="P1619" s="2">
        <v>3</v>
      </c>
      <c r="Q1619" s="2">
        <v>155</v>
      </c>
      <c r="R1619" s="2" t="s">
        <v>1657</v>
      </c>
      <c r="S1619" s="2" t="s">
        <v>1627</v>
      </c>
      <c r="T1619" s="2">
        <v>85</v>
      </c>
      <c r="U1619" s="2" t="s">
        <v>37</v>
      </c>
      <c r="V1619" s="2" t="s">
        <v>66</v>
      </c>
      <c r="W1619" s="2" t="s">
        <v>28</v>
      </c>
    </row>
    <row r="1620" spans="1:23" x14ac:dyDescent="0.3">
      <c r="A1620" s="2" t="s">
        <v>1516</v>
      </c>
      <c r="B1620" s="2" t="s">
        <v>40</v>
      </c>
      <c r="C1620" s="2" t="s">
        <v>50</v>
      </c>
      <c r="D1620" s="2" t="s">
        <v>42</v>
      </c>
      <c r="E1620" s="2" t="s">
        <v>48</v>
      </c>
      <c r="F1620" s="3">
        <v>45084</v>
      </c>
      <c r="G1620" s="2" t="s">
        <v>1628</v>
      </c>
      <c r="H1620" s="2" t="s">
        <v>1640</v>
      </c>
      <c r="I1620" s="2">
        <v>2023</v>
      </c>
      <c r="J1620" s="2" t="s">
        <v>1638</v>
      </c>
      <c r="K1620" s="2" t="s">
        <v>1626</v>
      </c>
      <c r="L1620" s="2">
        <v>54</v>
      </c>
      <c r="M1620" s="2">
        <v>15</v>
      </c>
      <c r="N1620" s="2">
        <v>5</v>
      </c>
      <c r="O1620" s="2">
        <v>270</v>
      </c>
      <c r="P1620" s="2">
        <v>10</v>
      </c>
      <c r="Q1620" s="2">
        <v>810</v>
      </c>
      <c r="R1620" s="2" t="s">
        <v>1657</v>
      </c>
      <c r="S1620" s="2" t="s">
        <v>1627</v>
      </c>
      <c r="T1620" s="2">
        <v>264</v>
      </c>
      <c r="U1620" s="2" t="s">
        <v>37</v>
      </c>
      <c r="V1620" s="2" t="s">
        <v>44</v>
      </c>
      <c r="W1620" s="2" t="s">
        <v>45</v>
      </c>
    </row>
    <row r="1621" spans="1:23" x14ac:dyDescent="0.3">
      <c r="A1621" s="2" t="s">
        <v>1517</v>
      </c>
      <c r="B1621" s="2" t="s">
        <v>30</v>
      </c>
      <c r="C1621" s="2" t="s">
        <v>68</v>
      </c>
      <c r="D1621" s="2" t="s">
        <v>32</v>
      </c>
      <c r="E1621" s="2" t="s">
        <v>43</v>
      </c>
      <c r="F1621" s="3">
        <v>45085</v>
      </c>
      <c r="G1621" s="2" t="s">
        <v>1629</v>
      </c>
      <c r="H1621" s="2" t="s">
        <v>1640</v>
      </c>
      <c r="I1621" s="2">
        <v>2023</v>
      </c>
      <c r="J1621" s="2" t="s">
        <v>1638</v>
      </c>
      <c r="K1621" s="2" t="s">
        <v>1626</v>
      </c>
      <c r="L1621" s="2">
        <v>71</v>
      </c>
      <c r="M1621" s="2">
        <v>5</v>
      </c>
      <c r="N1621" s="2">
        <v>3</v>
      </c>
      <c r="O1621" s="2">
        <v>213</v>
      </c>
      <c r="P1621" s="2">
        <v>2</v>
      </c>
      <c r="Q1621" s="2">
        <v>355</v>
      </c>
      <c r="R1621" s="2" t="s">
        <v>1657</v>
      </c>
      <c r="S1621" s="2" t="s">
        <v>1627</v>
      </c>
      <c r="T1621" s="2">
        <v>910</v>
      </c>
      <c r="U1621" s="2" t="s">
        <v>37</v>
      </c>
      <c r="V1621" s="2" t="s">
        <v>27</v>
      </c>
      <c r="W1621" s="2" t="s">
        <v>59</v>
      </c>
    </row>
    <row r="1622" spans="1:23" x14ac:dyDescent="0.3">
      <c r="A1622" s="2" t="s">
        <v>1518</v>
      </c>
      <c r="B1622" s="2" t="s">
        <v>61</v>
      </c>
      <c r="C1622" s="2" t="s">
        <v>31</v>
      </c>
      <c r="D1622" s="2" t="s">
        <v>56</v>
      </c>
      <c r="E1622" s="2" t="s">
        <v>36</v>
      </c>
      <c r="F1622" s="3">
        <v>45086</v>
      </c>
      <c r="G1622" s="2" t="s">
        <v>1630</v>
      </c>
      <c r="H1622" s="2" t="s">
        <v>1640</v>
      </c>
      <c r="I1622" s="2">
        <v>2023</v>
      </c>
      <c r="J1622" s="2" t="s">
        <v>1638</v>
      </c>
      <c r="K1622" s="2" t="s">
        <v>1626</v>
      </c>
      <c r="L1622" s="2">
        <v>76</v>
      </c>
      <c r="M1622" s="2">
        <v>10</v>
      </c>
      <c r="N1622" s="2">
        <v>4</v>
      </c>
      <c r="O1622" s="2">
        <v>304</v>
      </c>
      <c r="P1622" s="2">
        <v>6</v>
      </c>
      <c r="Q1622" s="2">
        <v>760</v>
      </c>
      <c r="R1622" s="2" t="s">
        <v>1656</v>
      </c>
      <c r="S1622" s="2" t="s">
        <v>1627</v>
      </c>
      <c r="T1622" s="2">
        <v>390</v>
      </c>
      <c r="U1622" s="2" t="s">
        <v>26</v>
      </c>
      <c r="V1622" s="2" t="s">
        <v>27</v>
      </c>
      <c r="W1622" s="2" t="s">
        <v>28</v>
      </c>
    </row>
    <row r="1623" spans="1:23" x14ac:dyDescent="0.3">
      <c r="A1623" s="2" t="s">
        <v>1519</v>
      </c>
      <c r="B1623" s="2" t="s">
        <v>22</v>
      </c>
      <c r="C1623" s="2" t="s">
        <v>50</v>
      </c>
      <c r="D1623" s="2" t="s">
        <v>24</v>
      </c>
      <c r="E1623" s="2" t="s">
        <v>53</v>
      </c>
      <c r="F1623" s="3">
        <v>45087</v>
      </c>
      <c r="G1623" s="2" t="s">
        <v>1631</v>
      </c>
      <c r="H1623" s="2" t="s">
        <v>1640</v>
      </c>
      <c r="I1623" s="2">
        <v>2023</v>
      </c>
      <c r="J1623" s="2" t="s">
        <v>1638</v>
      </c>
      <c r="K1623" s="2" t="s">
        <v>1632</v>
      </c>
      <c r="L1623" s="2">
        <v>43</v>
      </c>
      <c r="M1623" s="2">
        <v>5</v>
      </c>
      <c r="N1623" s="2">
        <v>2</v>
      </c>
      <c r="O1623" s="2">
        <v>86</v>
      </c>
      <c r="P1623" s="2">
        <v>3</v>
      </c>
      <c r="Q1623" s="2">
        <v>215</v>
      </c>
      <c r="R1623" s="2" t="s">
        <v>1657</v>
      </c>
      <c r="S1623" s="2" t="s">
        <v>1627</v>
      </c>
      <c r="T1623" s="2">
        <v>945</v>
      </c>
      <c r="U1623" s="2" t="s">
        <v>26</v>
      </c>
      <c r="V1623" s="2" t="s">
        <v>27</v>
      </c>
      <c r="W1623" s="2" t="s">
        <v>28</v>
      </c>
    </row>
    <row r="1624" spans="1:23" x14ac:dyDescent="0.3">
      <c r="A1624" s="2" t="s">
        <v>1520</v>
      </c>
      <c r="B1624" s="2" t="s">
        <v>30</v>
      </c>
      <c r="C1624" s="2" t="s">
        <v>52</v>
      </c>
      <c r="D1624" s="2" t="s">
        <v>32</v>
      </c>
      <c r="E1624" s="2" t="s">
        <v>43</v>
      </c>
      <c r="F1624" s="3">
        <v>45088</v>
      </c>
      <c r="G1624" s="2" t="s">
        <v>1633</v>
      </c>
      <c r="H1624" s="2" t="s">
        <v>1640</v>
      </c>
      <c r="I1624" s="2">
        <v>2023</v>
      </c>
      <c r="J1624" s="2" t="s">
        <v>1638</v>
      </c>
      <c r="K1624" s="2" t="s">
        <v>1632</v>
      </c>
      <c r="L1624" s="2">
        <v>93</v>
      </c>
      <c r="M1624" s="2">
        <v>5</v>
      </c>
      <c r="N1624" s="2">
        <v>3</v>
      </c>
      <c r="O1624" s="2">
        <v>279</v>
      </c>
      <c r="P1624" s="2">
        <v>2</v>
      </c>
      <c r="Q1624" s="2">
        <v>465</v>
      </c>
      <c r="R1624" s="2" t="s">
        <v>1657</v>
      </c>
      <c r="S1624" s="2" t="s">
        <v>1627</v>
      </c>
      <c r="T1624" s="2">
        <v>83</v>
      </c>
      <c r="U1624" s="2" t="s">
        <v>26</v>
      </c>
      <c r="V1624" s="2" t="s">
        <v>27</v>
      </c>
      <c r="W1624" s="2" t="s">
        <v>45</v>
      </c>
    </row>
    <row r="1625" spans="1:23" x14ac:dyDescent="0.3">
      <c r="A1625" s="2" t="s">
        <v>1521</v>
      </c>
      <c r="B1625" s="2" t="s">
        <v>40</v>
      </c>
      <c r="C1625" s="2" t="s">
        <v>50</v>
      </c>
      <c r="D1625" s="2" t="s">
        <v>47</v>
      </c>
      <c r="E1625" s="2" t="s">
        <v>48</v>
      </c>
      <c r="F1625" s="3">
        <v>45089</v>
      </c>
      <c r="G1625" s="2" t="s">
        <v>1634</v>
      </c>
      <c r="H1625" s="2" t="s">
        <v>1640</v>
      </c>
      <c r="I1625" s="2">
        <v>2023</v>
      </c>
      <c r="J1625" s="2" t="s">
        <v>1638</v>
      </c>
      <c r="K1625" s="2" t="s">
        <v>1626</v>
      </c>
      <c r="L1625" s="2">
        <v>46</v>
      </c>
      <c r="M1625" s="2">
        <v>40</v>
      </c>
      <c r="N1625" s="2">
        <v>7</v>
      </c>
      <c r="O1625" s="2">
        <v>322</v>
      </c>
      <c r="P1625" s="2">
        <v>33</v>
      </c>
      <c r="Q1625" s="2">
        <v>1840</v>
      </c>
      <c r="R1625" s="2" t="s">
        <v>1657</v>
      </c>
      <c r="S1625" s="2" t="s">
        <v>1627</v>
      </c>
      <c r="T1625" s="2">
        <v>947</v>
      </c>
      <c r="U1625" s="2" t="s">
        <v>26</v>
      </c>
      <c r="V1625" s="2" t="s">
        <v>27</v>
      </c>
      <c r="W1625" s="2" t="s">
        <v>45</v>
      </c>
    </row>
    <row r="1626" spans="1:23" x14ac:dyDescent="0.3">
      <c r="A1626" s="2" t="s">
        <v>1522</v>
      </c>
      <c r="B1626" s="2" t="s">
        <v>61</v>
      </c>
      <c r="C1626" s="2" t="s">
        <v>34</v>
      </c>
      <c r="D1626" s="2" t="s">
        <v>56</v>
      </c>
      <c r="E1626" s="2" t="s">
        <v>25</v>
      </c>
      <c r="F1626" s="3">
        <v>45090</v>
      </c>
      <c r="G1626" s="2" t="s">
        <v>1623</v>
      </c>
      <c r="H1626" s="2" t="s">
        <v>1640</v>
      </c>
      <c r="I1626" s="2">
        <v>2023</v>
      </c>
      <c r="J1626" s="2" t="s">
        <v>1638</v>
      </c>
      <c r="K1626" s="2" t="s">
        <v>1626</v>
      </c>
      <c r="L1626" s="2">
        <v>29</v>
      </c>
      <c r="M1626" s="2">
        <v>10</v>
      </c>
      <c r="N1626" s="2">
        <v>4</v>
      </c>
      <c r="O1626" s="2">
        <v>116</v>
      </c>
      <c r="P1626" s="2">
        <v>6</v>
      </c>
      <c r="Q1626" s="2">
        <v>290</v>
      </c>
      <c r="R1626" s="2" t="s">
        <v>1656</v>
      </c>
      <c r="S1626" s="2" t="s">
        <v>1627</v>
      </c>
      <c r="T1626" s="2">
        <v>467</v>
      </c>
      <c r="U1626" s="2" t="s">
        <v>26</v>
      </c>
      <c r="V1626" s="2" t="s">
        <v>27</v>
      </c>
      <c r="W1626" s="2" t="s">
        <v>28</v>
      </c>
    </row>
    <row r="1627" spans="1:23" x14ac:dyDescent="0.3">
      <c r="A1627" s="2" t="s">
        <v>1523</v>
      </c>
      <c r="B1627" s="2" t="s">
        <v>22</v>
      </c>
      <c r="C1627" s="2" t="s">
        <v>74</v>
      </c>
      <c r="D1627" s="2" t="s">
        <v>24</v>
      </c>
      <c r="E1627" s="2" t="s">
        <v>25</v>
      </c>
      <c r="F1627" s="3">
        <v>45091</v>
      </c>
      <c r="G1627" s="2" t="s">
        <v>1628</v>
      </c>
      <c r="H1627" s="2" t="s">
        <v>1640</v>
      </c>
      <c r="I1627" s="2">
        <v>2023</v>
      </c>
      <c r="J1627" s="2" t="s">
        <v>1638</v>
      </c>
      <c r="K1627" s="2" t="s">
        <v>1626</v>
      </c>
      <c r="L1627" s="2">
        <v>70</v>
      </c>
      <c r="M1627" s="2">
        <v>5</v>
      </c>
      <c r="N1627" s="2">
        <v>2</v>
      </c>
      <c r="O1627" s="2">
        <v>140</v>
      </c>
      <c r="P1627" s="2">
        <v>3</v>
      </c>
      <c r="Q1627" s="2">
        <v>350</v>
      </c>
      <c r="R1627" s="2" t="s">
        <v>1657</v>
      </c>
      <c r="S1627" s="2" t="s">
        <v>1627</v>
      </c>
      <c r="T1627" s="2">
        <v>740</v>
      </c>
      <c r="U1627" s="2" t="s">
        <v>37</v>
      </c>
      <c r="V1627" s="2" t="s">
        <v>66</v>
      </c>
      <c r="W1627" s="2" t="s">
        <v>45</v>
      </c>
    </row>
    <row r="1628" spans="1:23" x14ac:dyDescent="0.3">
      <c r="A1628" s="2" t="s">
        <v>1524</v>
      </c>
      <c r="B1628" s="2" t="s">
        <v>22</v>
      </c>
      <c r="C1628" s="2" t="s">
        <v>31</v>
      </c>
      <c r="D1628" s="2" t="s">
        <v>32</v>
      </c>
      <c r="E1628" s="2" t="s">
        <v>53</v>
      </c>
      <c r="F1628" s="3">
        <v>45092</v>
      </c>
      <c r="G1628" s="2" t="s">
        <v>1629</v>
      </c>
      <c r="H1628" s="2" t="s">
        <v>1640</v>
      </c>
      <c r="I1628" s="2">
        <v>2023</v>
      </c>
      <c r="J1628" s="2" t="s">
        <v>1638</v>
      </c>
      <c r="K1628" s="2" t="s">
        <v>1626</v>
      </c>
      <c r="L1628" s="2">
        <v>37</v>
      </c>
      <c r="M1628" s="2">
        <v>5</v>
      </c>
      <c r="N1628" s="2">
        <v>3</v>
      </c>
      <c r="O1628" s="2">
        <v>111</v>
      </c>
      <c r="P1628" s="2">
        <v>2</v>
      </c>
      <c r="Q1628" s="2">
        <v>185</v>
      </c>
      <c r="R1628" s="2" t="s">
        <v>1657</v>
      </c>
      <c r="S1628" s="2" t="s">
        <v>1627</v>
      </c>
      <c r="T1628" s="2">
        <v>848</v>
      </c>
      <c r="U1628" s="2" t="s">
        <v>37</v>
      </c>
      <c r="V1628" s="2" t="s">
        <v>44</v>
      </c>
      <c r="W1628" s="2" t="s">
        <v>59</v>
      </c>
    </row>
    <row r="1629" spans="1:23" x14ac:dyDescent="0.3">
      <c r="A1629" s="2" t="s">
        <v>1525</v>
      </c>
      <c r="B1629" s="2" t="s">
        <v>61</v>
      </c>
      <c r="C1629" s="2" t="s">
        <v>50</v>
      </c>
      <c r="D1629" s="2" t="s">
        <v>64</v>
      </c>
      <c r="E1629" s="2" t="s">
        <v>53</v>
      </c>
      <c r="F1629" s="3">
        <v>45093</v>
      </c>
      <c r="G1629" s="2" t="s">
        <v>1630</v>
      </c>
      <c r="H1629" s="2" t="s">
        <v>1640</v>
      </c>
      <c r="I1629" s="2">
        <v>2023</v>
      </c>
      <c r="J1629" s="2" t="s">
        <v>1638</v>
      </c>
      <c r="K1629" s="2" t="s">
        <v>1626</v>
      </c>
      <c r="L1629" s="2">
        <v>76</v>
      </c>
      <c r="M1629" s="2">
        <v>25</v>
      </c>
      <c r="N1629" s="2">
        <v>10</v>
      </c>
      <c r="O1629" s="2">
        <v>760</v>
      </c>
      <c r="P1629" s="2">
        <v>15</v>
      </c>
      <c r="Q1629" s="2">
        <v>1900</v>
      </c>
      <c r="R1629" s="2" t="s">
        <v>1656</v>
      </c>
      <c r="S1629" s="2" t="s">
        <v>1627</v>
      </c>
      <c r="T1629" s="2">
        <v>953</v>
      </c>
      <c r="U1629" s="2" t="s">
        <v>26</v>
      </c>
      <c r="V1629" s="2" t="s">
        <v>38</v>
      </c>
      <c r="W1629" s="2" t="s">
        <v>45</v>
      </c>
    </row>
    <row r="1630" spans="1:23" x14ac:dyDescent="0.3">
      <c r="A1630" s="2" t="s">
        <v>1526</v>
      </c>
      <c r="B1630" s="2" t="s">
        <v>30</v>
      </c>
      <c r="C1630" s="2" t="s">
        <v>70</v>
      </c>
      <c r="D1630" s="2" t="s">
        <v>24</v>
      </c>
      <c r="E1630" s="2" t="s">
        <v>36</v>
      </c>
      <c r="F1630" s="3">
        <v>45094</v>
      </c>
      <c r="G1630" s="2" t="s">
        <v>1631</v>
      </c>
      <c r="H1630" s="2" t="s">
        <v>1640</v>
      </c>
      <c r="I1630" s="2">
        <v>2023</v>
      </c>
      <c r="J1630" s="2" t="s">
        <v>1638</v>
      </c>
      <c r="K1630" s="2" t="s">
        <v>1632</v>
      </c>
      <c r="L1630" s="2">
        <v>81</v>
      </c>
      <c r="M1630" s="2">
        <v>5</v>
      </c>
      <c r="N1630" s="2">
        <v>2</v>
      </c>
      <c r="O1630" s="2">
        <v>162</v>
      </c>
      <c r="P1630" s="2">
        <v>3</v>
      </c>
      <c r="Q1630" s="2">
        <v>405</v>
      </c>
      <c r="R1630" s="2" t="s">
        <v>1657</v>
      </c>
      <c r="S1630" s="2" t="s">
        <v>1627</v>
      </c>
      <c r="T1630" s="2">
        <v>353</v>
      </c>
      <c r="U1630" s="2" t="s">
        <v>26</v>
      </c>
      <c r="V1630" s="2" t="s">
        <v>44</v>
      </c>
      <c r="W1630" s="2" t="s">
        <v>59</v>
      </c>
    </row>
    <row r="1631" spans="1:23" x14ac:dyDescent="0.3">
      <c r="A1631" s="2" t="s">
        <v>1527</v>
      </c>
      <c r="B1631" s="2" t="s">
        <v>61</v>
      </c>
      <c r="C1631" s="2" t="s">
        <v>50</v>
      </c>
      <c r="D1631" s="2" t="s">
        <v>56</v>
      </c>
      <c r="E1631" s="2" t="s">
        <v>43</v>
      </c>
      <c r="F1631" s="3">
        <v>45095</v>
      </c>
      <c r="G1631" s="2" t="s">
        <v>1633</v>
      </c>
      <c r="H1631" s="2" t="s">
        <v>1640</v>
      </c>
      <c r="I1631" s="2">
        <v>2023</v>
      </c>
      <c r="J1631" s="2" t="s">
        <v>1638</v>
      </c>
      <c r="K1631" s="2" t="s">
        <v>1632</v>
      </c>
      <c r="L1631" s="2">
        <v>22</v>
      </c>
      <c r="M1631" s="2">
        <v>10</v>
      </c>
      <c r="N1631" s="2">
        <v>4</v>
      </c>
      <c r="O1631" s="2">
        <v>88</v>
      </c>
      <c r="P1631" s="2">
        <v>6</v>
      </c>
      <c r="Q1631" s="2">
        <v>220</v>
      </c>
      <c r="R1631" s="2" t="s">
        <v>1657</v>
      </c>
      <c r="S1631" s="2" t="s">
        <v>1627</v>
      </c>
      <c r="T1631" s="2">
        <v>829</v>
      </c>
      <c r="U1631" s="2" t="s">
        <v>37</v>
      </c>
      <c r="V1631" s="2" t="s">
        <v>38</v>
      </c>
      <c r="W1631" s="2" t="s">
        <v>28</v>
      </c>
    </row>
    <row r="1632" spans="1:23" x14ac:dyDescent="0.3">
      <c r="A1632" s="2" t="s">
        <v>1528</v>
      </c>
      <c r="B1632" s="2" t="s">
        <v>30</v>
      </c>
      <c r="C1632" s="2" t="s">
        <v>50</v>
      </c>
      <c r="D1632" s="2" t="s">
        <v>42</v>
      </c>
      <c r="E1632" s="2" t="s">
        <v>36</v>
      </c>
      <c r="F1632" s="3">
        <v>45096</v>
      </c>
      <c r="G1632" s="2" t="s">
        <v>1634</v>
      </c>
      <c r="H1632" s="2" t="s">
        <v>1640</v>
      </c>
      <c r="I1632" s="2">
        <v>2023</v>
      </c>
      <c r="J1632" s="2" t="s">
        <v>1638</v>
      </c>
      <c r="K1632" s="2" t="s">
        <v>1626</v>
      </c>
      <c r="L1632" s="2">
        <v>67</v>
      </c>
      <c r="M1632" s="2">
        <v>15</v>
      </c>
      <c r="N1632" s="2">
        <v>5</v>
      </c>
      <c r="O1632" s="2">
        <v>335</v>
      </c>
      <c r="P1632" s="2">
        <v>10</v>
      </c>
      <c r="Q1632" s="2">
        <v>1005</v>
      </c>
      <c r="R1632" s="2" t="s">
        <v>1656</v>
      </c>
      <c r="S1632" s="2" t="s">
        <v>1627</v>
      </c>
      <c r="T1632" s="2">
        <v>40</v>
      </c>
      <c r="U1632" s="2" t="s">
        <v>37</v>
      </c>
      <c r="V1632" s="2" t="s">
        <v>27</v>
      </c>
      <c r="W1632" s="2" t="s">
        <v>45</v>
      </c>
    </row>
    <row r="1633" spans="1:23" x14ac:dyDescent="0.3">
      <c r="A1633" s="2" t="s">
        <v>1529</v>
      </c>
      <c r="B1633" s="2" t="s">
        <v>22</v>
      </c>
      <c r="C1633" s="2" t="s">
        <v>68</v>
      </c>
      <c r="D1633" s="2" t="s">
        <v>35</v>
      </c>
      <c r="E1633" s="2" t="s">
        <v>57</v>
      </c>
      <c r="F1633" s="3">
        <v>45097</v>
      </c>
      <c r="G1633" s="2" t="s">
        <v>1623</v>
      </c>
      <c r="H1633" s="2" t="s">
        <v>1640</v>
      </c>
      <c r="I1633" s="2">
        <v>2023</v>
      </c>
      <c r="J1633" s="2" t="s">
        <v>1638</v>
      </c>
      <c r="K1633" s="2" t="s">
        <v>1626</v>
      </c>
      <c r="L1633" s="2">
        <v>99</v>
      </c>
      <c r="M1633" s="2">
        <v>5</v>
      </c>
      <c r="N1633" s="2">
        <v>2</v>
      </c>
      <c r="O1633" s="2">
        <v>198</v>
      </c>
      <c r="P1633" s="2">
        <v>3</v>
      </c>
      <c r="Q1633" s="2">
        <v>495</v>
      </c>
      <c r="R1633" s="2" t="s">
        <v>1656</v>
      </c>
      <c r="S1633" s="2" t="s">
        <v>1627</v>
      </c>
      <c r="T1633" s="2">
        <v>579</v>
      </c>
      <c r="U1633" s="2" t="s">
        <v>37</v>
      </c>
      <c r="V1633" s="2" t="s">
        <v>44</v>
      </c>
      <c r="W1633" s="2" t="s">
        <v>45</v>
      </c>
    </row>
    <row r="1634" spans="1:23" x14ac:dyDescent="0.3">
      <c r="A1634" s="2" t="s">
        <v>1530</v>
      </c>
      <c r="B1634" s="2" t="s">
        <v>61</v>
      </c>
      <c r="C1634" s="2" t="s">
        <v>50</v>
      </c>
      <c r="D1634" s="2" t="s">
        <v>32</v>
      </c>
      <c r="E1634" s="2" t="s">
        <v>57</v>
      </c>
      <c r="F1634" s="3">
        <v>45098</v>
      </c>
      <c r="G1634" s="2" t="s">
        <v>1628</v>
      </c>
      <c r="H1634" s="2" t="s">
        <v>1640</v>
      </c>
      <c r="I1634" s="2">
        <v>2023</v>
      </c>
      <c r="J1634" s="2" t="s">
        <v>1638</v>
      </c>
      <c r="K1634" s="2" t="s">
        <v>1626</v>
      </c>
      <c r="L1634" s="2">
        <v>78</v>
      </c>
      <c r="M1634" s="2">
        <v>5</v>
      </c>
      <c r="N1634" s="2">
        <v>3</v>
      </c>
      <c r="O1634" s="2">
        <v>234</v>
      </c>
      <c r="P1634" s="2">
        <v>2</v>
      </c>
      <c r="Q1634" s="2">
        <v>390</v>
      </c>
      <c r="R1634" s="2" t="s">
        <v>1657</v>
      </c>
      <c r="S1634" s="2" t="s">
        <v>1627</v>
      </c>
      <c r="T1634" s="2">
        <v>783</v>
      </c>
      <c r="U1634" s="2" t="s">
        <v>26</v>
      </c>
      <c r="V1634" s="2" t="s">
        <v>44</v>
      </c>
      <c r="W1634" s="2" t="s">
        <v>28</v>
      </c>
    </row>
    <row r="1635" spans="1:23" x14ac:dyDescent="0.3">
      <c r="A1635" s="2" t="s">
        <v>667</v>
      </c>
      <c r="B1635" s="2" t="s">
        <v>30</v>
      </c>
      <c r="C1635" s="2" t="s">
        <v>50</v>
      </c>
      <c r="D1635" s="2" t="s">
        <v>42</v>
      </c>
      <c r="E1635" s="2" t="s">
        <v>43</v>
      </c>
      <c r="F1635" s="3">
        <v>45099</v>
      </c>
      <c r="G1635" s="2" t="s">
        <v>1629</v>
      </c>
      <c r="H1635" s="2" t="s">
        <v>1640</v>
      </c>
      <c r="I1635" s="2">
        <v>2023</v>
      </c>
      <c r="J1635" s="2" t="s">
        <v>1638</v>
      </c>
      <c r="K1635" s="2" t="s">
        <v>1626</v>
      </c>
      <c r="L1635" s="2">
        <v>57</v>
      </c>
      <c r="M1635" s="2">
        <v>15</v>
      </c>
      <c r="N1635" s="2">
        <v>5</v>
      </c>
      <c r="O1635" s="2">
        <v>285</v>
      </c>
      <c r="P1635" s="2">
        <v>10</v>
      </c>
      <c r="Q1635" s="2">
        <v>855</v>
      </c>
      <c r="R1635" s="2" t="s">
        <v>1656</v>
      </c>
      <c r="S1635" s="2" t="s">
        <v>1627</v>
      </c>
      <c r="T1635" s="2">
        <v>690</v>
      </c>
      <c r="U1635" s="2" t="s">
        <v>26</v>
      </c>
      <c r="V1635" s="2" t="s">
        <v>44</v>
      </c>
      <c r="W1635" s="2" t="s">
        <v>59</v>
      </c>
    </row>
    <row r="1636" spans="1:23" x14ac:dyDescent="0.3">
      <c r="A1636" s="2" t="s">
        <v>1531</v>
      </c>
      <c r="B1636" s="2" t="s">
        <v>61</v>
      </c>
      <c r="C1636" s="2" t="s">
        <v>70</v>
      </c>
      <c r="D1636" s="2" t="s">
        <v>56</v>
      </c>
      <c r="E1636" s="2" t="s">
        <v>48</v>
      </c>
      <c r="F1636" s="3">
        <v>45100</v>
      </c>
      <c r="G1636" s="2" t="s">
        <v>1630</v>
      </c>
      <c r="H1636" s="2" t="s">
        <v>1640</v>
      </c>
      <c r="I1636" s="2">
        <v>2023</v>
      </c>
      <c r="J1636" s="2" t="s">
        <v>1638</v>
      </c>
      <c r="K1636" s="2" t="s">
        <v>1626</v>
      </c>
      <c r="L1636" s="2">
        <v>59</v>
      </c>
      <c r="M1636" s="2">
        <v>10</v>
      </c>
      <c r="N1636" s="2">
        <v>4</v>
      </c>
      <c r="O1636" s="2">
        <v>236</v>
      </c>
      <c r="P1636" s="2">
        <v>6</v>
      </c>
      <c r="Q1636" s="2">
        <v>590</v>
      </c>
      <c r="R1636" s="2" t="s">
        <v>1656</v>
      </c>
      <c r="S1636" s="2" t="s">
        <v>1627</v>
      </c>
      <c r="T1636" s="2">
        <v>935</v>
      </c>
      <c r="U1636" s="2" t="s">
        <v>37</v>
      </c>
      <c r="V1636" s="2" t="s">
        <v>27</v>
      </c>
      <c r="W1636" s="2" t="s">
        <v>28</v>
      </c>
    </row>
    <row r="1637" spans="1:23" x14ac:dyDescent="0.3">
      <c r="A1637" s="2" t="s">
        <v>1532</v>
      </c>
      <c r="B1637" s="2" t="s">
        <v>22</v>
      </c>
      <c r="C1637" s="2" t="s">
        <v>41</v>
      </c>
      <c r="D1637" s="2" t="s">
        <v>35</v>
      </c>
      <c r="E1637" s="2" t="s">
        <v>53</v>
      </c>
      <c r="F1637" s="3">
        <v>45101</v>
      </c>
      <c r="G1637" s="2" t="s">
        <v>1631</v>
      </c>
      <c r="H1637" s="2" t="s">
        <v>1640</v>
      </c>
      <c r="I1637" s="2">
        <v>2023</v>
      </c>
      <c r="J1637" s="2" t="s">
        <v>1638</v>
      </c>
      <c r="K1637" s="2" t="s">
        <v>1632</v>
      </c>
      <c r="L1637" s="2">
        <v>33</v>
      </c>
      <c r="M1637" s="2">
        <v>5</v>
      </c>
      <c r="N1637" s="2">
        <v>2</v>
      </c>
      <c r="O1637" s="2">
        <v>66</v>
      </c>
      <c r="P1637" s="2">
        <v>3</v>
      </c>
      <c r="Q1637" s="2">
        <v>165</v>
      </c>
      <c r="R1637" s="2" t="s">
        <v>1656</v>
      </c>
      <c r="S1637" s="2" t="s">
        <v>1627</v>
      </c>
      <c r="T1637" s="2">
        <v>929</v>
      </c>
      <c r="U1637" s="2" t="s">
        <v>37</v>
      </c>
      <c r="V1637" s="2" t="s">
        <v>27</v>
      </c>
      <c r="W1637" s="2" t="s">
        <v>59</v>
      </c>
    </row>
    <row r="1638" spans="1:23" x14ac:dyDescent="0.3">
      <c r="A1638" s="2" t="s">
        <v>1015</v>
      </c>
      <c r="B1638" s="2" t="s">
        <v>40</v>
      </c>
      <c r="C1638" s="2" t="s">
        <v>50</v>
      </c>
      <c r="D1638" s="2" t="s">
        <v>32</v>
      </c>
      <c r="E1638" s="2" t="s">
        <v>43</v>
      </c>
      <c r="F1638" s="3">
        <v>45102</v>
      </c>
      <c r="G1638" s="2" t="s">
        <v>1633</v>
      </c>
      <c r="H1638" s="2" t="s">
        <v>1640</v>
      </c>
      <c r="I1638" s="2">
        <v>2023</v>
      </c>
      <c r="J1638" s="2" t="s">
        <v>1638</v>
      </c>
      <c r="K1638" s="2" t="s">
        <v>1632</v>
      </c>
      <c r="L1638" s="2">
        <v>38</v>
      </c>
      <c r="M1638" s="2">
        <v>5</v>
      </c>
      <c r="N1638" s="2">
        <v>3</v>
      </c>
      <c r="O1638" s="2">
        <v>114</v>
      </c>
      <c r="P1638" s="2">
        <v>2</v>
      </c>
      <c r="Q1638" s="2">
        <v>190</v>
      </c>
      <c r="R1638" s="2" t="s">
        <v>1656</v>
      </c>
      <c r="S1638" s="2" t="s">
        <v>1627</v>
      </c>
      <c r="T1638" s="2">
        <v>425</v>
      </c>
      <c r="U1638" s="2" t="s">
        <v>26</v>
      </c>
      <c r="V1638" s="2" t="s">
        <v>27</v>
      </c>
      <c r="W1638" s="2" t="s">
        <v>45</v>
      </c>
    </row>
    <row r="1639" spans="1:23" x14ac:dyDescent="0.3">
      <c r="A1639" s="2" t="s">
        <v>1533</v>
      </c>
      <c r="B1639" s="2" t="s">
        <v>22</v>
      </c>
      <c r="C1639" s="2" t="s">
        <v>70</v>
      </c>
      <c r="D1639" s="2" t="s">
        <v>47</v>
      </c>
      <c r="E1639" s="2" t="s">
        <v>57</v>
      </c>
      <c r="F1639" s="3">
        <v>45103</v>
      </c>
      <c r="G1639" s="2" t="s">
        <v>1634</v>
      </c>
      <c r="H1639" s="2" t="s">
        <v>1640</v>
      </c>
      <c r="I1639" s="2">
        <v>2023</v>
      </c>
      <c r="J1639" s="2" t="s">
        <v>1638</v>
      </c>
      <c r="K1639" s="2" t="s">
        <v>1626</v>
      </c>
      <c r="L1639" s="2">
        <v>45</v>
      </c>
      <c r="M1639" s="2">
        <v>40</v>
      </c>
      <c r="N1639" s="2">
        <v>7</v>
      </c>
      <c r="O1639" s="2">
        <v>315</v>
      </c>
      <c r="P1639" s="2">
        <v>33</v>
      </c>
      <c r="Q1639" s="2">
        <v>1800</v>
      </c>
      <c r="R1639" s="2" t="s">
        <v>1657</v>
      </c>
      <c r="S1639" s="2" t="s">
        <v>1627</v>
      </c>
      <c r="T1639" s="2">
        <v>570</v>
      </c>
      <c r="U1639" s="2" t="s">
        <v>26</v>
      </c>
      <c r="V1639" s="2" t="s">
        <v>44</v>
      </c>
      <c r="W1639" s="2" t="s">
        <v>45</v>
      </c>
    </row>
    <row r="1640" spans="1:23" x14ac:dyDescent="0.3">
      <c r="A1640" s="2" t="s">
        <v>1534</v>
      </c>
      <c r="B1640" s="2" t="s">
        <v>61</v>
      </c>
      <c r="C1640" s="2" t="s">
        <v>23</v>
      </c>
      <c r="D1640" s="2" t="s">
        <v>64</v>
      </c>
      <c r="E1640" s="2" t="s">
        <v>53</v>
      </c>
      <c r="F1640" s="3">
        <v>45104</v>
      </c>
      <c r="G1640" s="2" t="s">
        <v>1623</v>
      </c>
      <c r="H1640" s="2" t="s">
        <v>1640</v>
      </c>
      <c r="I1640" s="2">
        <v>2023</v>
      </c>
      <c r="J1640" s="2" t="s">
        <v>1638</v>
      </c>
      <c r="K1640" s="2" t="s">
        <v>1626</v>
      </c>
      <c r="L1640" s="2">
        <v>22</v>
      </c>
      <c r="M1640" s="2">
        <v>25</v>
      </c>
      <c r="N1640" s="2">
        <v>10</v>
      </c>
      <c r="O1640" s="2">
        <v>220</v>
      </c>
      <c r="P1640" s="2">
        <v>15</v>
      </c>
      <c r="Q1640" s="2">
        <v>550</v>
      </c>
      <c r="R1640" s="2" t="s">
        <v>1656</v>
      </c>
      <c r="S1640" s="2" t="s">
        <v>1627</v>
      </c>
      <c r="T1640" s="2">
        <v>291</v>
      </c>
      <c r="U1640" s="2" t="s">
        <v>26</v>
      </c>
      <c r="V1640" s="2" t="s">
        <v>66</v>
      </c>
      <c r="W1640" s="2" t="s">
        <v>28</v>
      </c>
    </row>
    <row r="1641" spans="1:23" x14ac:dyDescent="0.3">
      <c r="A1641" s="2" t="s">
        <v>524</v>
      </c>
      <c r="B1641" s="2" t="s">
        <v>61</v>
      </c>
      <c r="C1641" s="2" t="s">
        <v>41</v>
      </c>
      <c r="D1641" s="2" t="s">
        <v>64</v>
      </c>
      <c r="E1641" s="2" t="s">
        <v>43</v>
      </c>
      <c r="F1641" s="3">
        <v>45105</v>
      </c>
      <c r="G1641" s="2" t="s">
        <v>1628</v>
      </c>
      <c r="H1641" s="2" t="s">
        <v>1640</v>
      </c>
      <c r="I1641" s="2">
        <v>2023</v>
      </c>
      <c r="J1641" s="2" t="s">
        <v>1638</v>
      </c>
      <c r="K1641" s="2" t="s">
        <v>1626</v>
      </c>
      <c r="L1641" s="2">
        <v>21</v>
      </c>
      <c r="M1641" s="2">
        <v>25</v>
      </c>
      <c r="N1641" s="2">
        <v>10</v>
      </c>
      <c r="O1641" s="2">
        <v>210</v>
      </c>
      <c r="P1641" s="2">
        <v>15</v>
      </c>
      <c r="Q1641" s="2">
        <v>525</v>
      </c>
      <c r="R1641" s="2" t="s">
        <v>1657</v>
      </c>
      <c r="S1641" s="2" t="s">
        <v>1627</v>
      </c>
      <c r="T1641" s="2">
        <v>852</v>
      </c>
      <c r="U1641" s="2" t="s">
        <v>26</v>
      </c>
      <c r="V1641" s="2" t="s">
        <v>44</v>
      </c>
      <c r="W1641" s="2" t="s">
        <v>45</v>
      </c>
    </row>
    <row r="1642" spans="1:23" x14ac:dyDescent="0.3">
      <c r="A1642" s="2" t="s">
        <v>1535</v>
      </c>
      <c r="B1642" s="2" t="s">
        <v>40</v>
      </c>
      <c r="C1642" s="2" t="s">
        <v>23</v>
      </c>
      <c r="D1642" s="2" t="s">
        <v>24</v>
      </c>
      <c r="E1642" s="2" t="s">
        <v>25</v>
      </c>
      <c r="F1642" s="3">
        <v>45106</v>
      </c>
      <c r="G1642" s="2" t="s">
        <v>1629</v>
      </c>
      <c r="H1642" s="2" t="s">
        <v>1640</v>
      </c>
      <c r="I1642" s="2">
        <v>2023</v>
      </c>
      <c r="J1642" s="2" t="s">
        <v>1638</v>
      </c>
      <c r="K1642" s="2" t="s">
        <v>1626</v>
      </c>
      <c r="L1642" s="2">
        <v>35</v>
      </c>
      <c r="M1642" s="2">
        <v>5</v>
      </c>
      <c r="N1642" s="2">
        <v>2</v>
      </c>
      <c r="O1642" s="2">
        <v>70</v>
      </c>
      <c r="P1642" s="2">
        <v>3</v>
      </c>
      <c r="Q1642" s="2">
        <v>175</v>
      </c>
      <c r="R1642" s="2" t="s">
        <v>1657</v>
      </c>
      <c r="S1642" s="2" t="s">
        <v>1627</v>
      </c>
      <c r="T1642" s="2">
        <v>429</v>
      </c>
      <c r="U1642" s="2" t="s">
        <v>26</v>
      </c>
      <c r="V1642" s="2" t="s">
        <v>27</v>
      </c>
      <c r="W1642" s="2" t="s">
        <v>59</v>
      </c>
    </row>
    <row r="1643" spans="1:23" x14ac:dyDescent="0.3">
      <c r="A1643" s="2" t="s">
        <v>931</v>
      </c>
      <c r="B1643" s="2" t="s">
        <v>22</v>
      </c>
      <c r="C1643" s="2" t="s">
        <v>31</v>
      </c>
      <c r="D1643" s="2" t="s">
        <v>35</v>
      </c>
      <c r="E1643" s="2" t="s">
        <v>25</v>
      </c>
      <c r="F1643" s="3">
        <v>45107</v>
      </c>
      <c r="G1643" s="2" t="s">
        <v>1630</v>
      </c>
      <c r="H1643" s="2" t="s">
        <v>1640</v>
      </c>
      <c r="I1643" s="2">
        <v>2023</v>
      </c>
      <c r="J1643" s="2" t="s">
        <v>1638</v>
      </c>
      <c r="K1643" s="2" t="s">
        <v>1626</v>
      </c>
      <c r="L1643" s="2">
        <v>93</v>
      </c>
      <c r="M1643" s="2">
        <v>5</v>
      </c>
      <c r="N1643" s="2">
        <v>2</v>
      </c>
      <c r="O1643" s="2">
        <v>186</v>
      </c>
      <c r="P1643" s="2">
        <v>3</v>
      </c>
      <c r="Q1643" s="2">
        <v>465</v>
      </c>
      <c r="R1643" s="2" t="s">
        <v>1657</v>
      </c>
      <c r="S1643" s="2" t="s">
        <v>1627</v>
      </c>
      <c r="T1643" s="2">
        <v>451</v>
      </c>
      <c r="U1643" s="2" t="s">
        <v>37</v>
      </c>
      <c r="V1643" s="2" t="s">
        <v>44</v>
      </c>
      <c r="W1643" s="2" t="s">
        <v>28</v>
      </c>
    </row>
    <row r="1644" spans="1:23" x14ac:dyDescent="0.3">
      <c r="A1644" s="2" t="s">
        <v>1536</v>
      </c>
      <c r="B1644" s="2" t="s">
        <v>30</v>
      </c>
      <c r="C1644" s="2" t="s">
        <v>74</v>
      </c>
      <c r="D1644" s="2" t="s">
        <v>47</v>
      </c>
      <c r="E1644" s="2" t="s">
        <v>36</v>
      </c>
      <c r="F1644" s="3">
        <v>45108</v>
      </c>
      <c r="G1644" s="2" t="s">
        <v>1631</v>
      </c>
      <c r="H1644" s="2" t="s">
        <v>1641</v>
      </c>
      <c r="I1644" s="2">
        <v>2023</v>
      </c>
      <c r="J1644" s="2" t="s">
        <v>1642</v>
      </c>
      <c r="K1644" s="2" t="s">
        <v>1632</v>
      </c>
      <c r="L1644" s="2">
        <v>57</v>
      </c>
      <c r="M1644" s="2">
        <v>40</v>
      </c>
      <c r="N1644" s="2">
        <v>7</v>
      </c>
      <c r="O1644" s="2">
        <v>399</v>
      </c>
      <c r="P1644" s="2">
        <v>33</v>
      </c>
      <c r="Q1644" s="2">
        <v>2280</v>
      </c>
      <c r="R1644" s="2" t="s">
        <v>1656</v>
      </c>
      <c r="S1644" s="2" t="s">
        <v>1627</v>
      </c>
      <c r="T1644" s="2">
        <v>712</v>
      </c>
      <c r="U1644" s="2" t="s">
        <v>26</v>
      </c>
      <c r="V1644" s="2" t="s">
        <v>27</v>
      </c>
      <c r="W1644" s="2" t="s">
        <v>28</v>
      </c>
    </row>
    <row r="1645" spans="1:23" x14ac:dyDescent="0.3">
      <c r="A1645" s="2" t="s">
        <v>1537</v>
      </c>
      <c r="B1645" s="2" t="s">
        <v>61</v>
      </c>
      <c r="C1645" s="2" t="s">
        <v>34</v>
      </c>
      <c r="D1645" s="2" t="s">
        <v>42</v>
      </c>
      <c r="E1645" s="2" t="s">
        <v>48</v>
      </c>
      <c r="F1645" s="3">
        <v>45109</v>
      </c>
      <c r="G1645" s="2" t="s">
        <v>1633</v>
      </c>
      <c r="H1645" s="2" t="s">
        <v>1641</v>
      </c>
      <c r="I1645" s="2">
        <v>2023</v>
      </c>
      <c r="J1645" s="2" t="s">
        <v>1642</v>
      </c>
      <c r="K1645" s="2" t="s">
        <v>1632</v>
      </c>
      <c r="L1645" s="2">
        <v>63</v>
      </c>
      <c r="M1645" s="2">
        <v>15</v>
      </c>
      <c r="N1645" s="2">
        <v>5</v>
      </c>
      <c r="O1645" s="2">
        <v>315</v>
      </c>
      <c r="P1645" s="2">
        <v>10</v>
      </c>
      <c r="Q1645" s="2">
        <v>945</v>
      </c>
      <c r="R1645" s="2" t="s">
        <v>1657</v>
      </c>
      <c r="S1645" s="2" t="s">
        <v>1627</v>
      </c>
      <c r="T1645" s="2">
        <v>987</v>
      </c>
      <c r="U1645" s="2" t="s">
        <v>37</v>
      </c>
      <c r="V1645" s="2" t="s">
        <v>27</v>
      </c>
      <c r="W1645" s="2" t="s">
        <v>28</v>
      </c>
    </row>
    <row r="1646" spans="1:23" x14ac:dyDescent="0.3">
      <c r="A1646" s="2" t="s">
        <v>1538</v>
      </c>
      <c r="B1646" s="2" t="s">
        <v>61</v>
      </c>
      <c r="C1646" s="2" t="s">
        <v>50</v>
      </c>
      <c r="D1646" s="2" t="s">
        <v>32</v>
      </c>
      <c r="E1646" s="2" t="s">
        <v>53</v>
      </c>
      <c r="F1646" s="3">
        <v>45110</v>
      </c>
      <c r="G1646" s="2" t="s">
        <v>1634</v>
      </c>
      <c r="H1646" s="2" t="s">
        <v>1641</v>
      </c>
      <c r="I1646" s="2">
        <v>2023</v>
      </c>
      <c r="J1646" s="2" t="s">
        <v>1642</v>
      </c>
      <c r="K1646" s="2" t="s">
        <v>1626</v>
      </c>
      <c r="L1646" s="2">
        <v>77</v>
      </c>
      <c r="M1646" s="2">
        <v>5</v>
      </c>
      <c r="N1646" s="2">
        <v>3</v>
      </c>
      <c r="O1646" s="2">
        <v>231</v>
      </c>
      <c r="P1646" s="2">
        <v>2</v>
      </c>
      <c r="Q1646" s="2">
        <v>385</v>
      </c>
      <c r="R1646" s="2" t="s">
        <v>1657</v>
      </c>
      <c r="S1646" s="2" t="s">
        <v>1627</v>
      </c>
      <c r="T1646" s="2">
        <v>258</v>
      </c>
      <c r="U1646" s="2" t="s">
        <v>26</v>
      </c>
      <c r="V1646" s="2" t="s">
        <v>44</v>
      </c>
      <c r="W1646" s="2" t="s">
        <v>28</v>
      </c>
    </row>
    <row r="1647" spans="1:23" x14ac:dyDescent="0.3">
      <c r="A1647" s="2" t="s">
        <v>1539</v>
      </c>
      <c r="B1647" s="2" t="s">
        <v>22</v>
      </c>
      <c r="C1647" s="2" t="s">
        <v>52</v>
      </c>
      <c r="D1647" s="2" t="s">
        <v>35</v>
      </c>
      <c r="E1647" s="2" t="s">
        <v>43</v>
      </c>
      <c r="F1647" s="3">
        <v>45111</v>
      </c>
      <c r="G1647" s="2" t="s">
        <v>1623</v>
      </c>
      <c r="H1647" s="2" t="s">
        <v>1641</v>
      </c>
      <c r="I1647" s="2">
        <v>2023</v>
      </c>
      <c r="J1647" s="2" t="s">
        <v>1642</v>
      </c>
      <c r="K1647" s="2" t="s">
        <v>1626</v>
      </c>
      <c r="L1647" s="2">
        <v>68</v>
      </c>
      <c r="M1647" s="2">
        <v>5</v>
      </c>
      <c r="N1647" s="2">
        <v>2</v>
      </c>
      <c r="O1647" s="2">
        <v>136</v>
      </c>
      <c r="P1647" s="2">
        <v>3</v>
      </c>
      <c r="Q1647" s="2">
        <v>340</v>
      </c>
      <c r="R1647" s="2" t="s">
        <v>1657</v>
      </c>
      <c r="S1647" s="2" t="s">
        <v>1627</v>
      </c>
      <c r="T1647" s="2">
        <v>667</v>
      </c>
      <c r="U1647" s="2" t="s">
        <v>37</v>
      </c>
      <c r="V1647" s="2" t="s">
        <v>38</v>
      </c>
      <c r="W1647" s="2" t="s">
        <v>28</v>
      </c>
    </row>
    <row r="1648" spans="1:23" x14ac:dyDescent="0.3">
      <c r="A1648" s="2" t="s">
        <v>1540</v>
      </c>
      <c r="B1648" s="2" t="s">
        <v>22</v>
      </c>
      <c r="C1648" s="2" t="s">
        <v>52</v>
      </c>
      <c r="D1648" s="2" t="s">
        <v>32</v>
      </c>
      <c r="E1648" s="2" t="s">
        <v>48</v>
      </c>
      <c r="F1648" s="3">
        <v>45112</v>
      </c>
      <c r="G1648" s="2" t="s">
        <v>1628</v>
      </c>
      <c r="H1648" s="2" t="s">
        <v>1641</v>
      </c>
      <c r="I1648" s="2">
        <v>2023</v>
      </c>
      <c r="J1648" s="2" t="s">
        <v>1642</v>
      </c>
      <c r="K1648" s="2" t="s">
        <v>1626</v>
      </c>
      <c r="L1648" s="2">
        <v>46</v>
      </c>
      <c r="M1648" s="2">
        <v>5</v>
      </c>
      <c r="N1648" s="2">
        <v>3</v>
      </c>
      <c r="O1648" s="2">
        <v>138</v>
      </c>
      <c r="P1648" s="2">
        <v>2</v>
      </c>
      <c r="Q1648" s="2">
        <v>230</v>
      </c>
      <c r="R1648" s="2" t="s">
        <v>1657</v>
      </c>
      <c r="S1648" s="2" t="s">
        <v>1627</v>
      </c>
      <c r="T1648" s="2">
        <v>406</v>
      </c>
      <c r="U1648" s="2" t="s">
        <v>26</v>
      </c>
      <c r="V1648" s="2" t="s">
        <v>44</v>
      </c>
      <c r="W1648" s="2" t="s">
        <v>28</v>
      </c>
    </row>
    <row r="1649" spans="1:23" x14ac:dyDescent="0.3">
      <c r="A1649" s="2" t="s">
        <v>1541</v>
      </c>
      <c r="B1649" s="2" t="s">
        <v>61</v>
      </c>
      <c r="C1649" s="2" t="s">
        <v>68</v>
      </c>
      <c r="D1649" s="2" t="s">
        <v>24</v>
      </c>
      <c r="E1649" s="2" t="s">
        <v>43</v>
      </c>
      <c r="F1649" s="3">
        <v>45113</v>
      </c>
      <c r="G1649" s="2" t="s">
        <v>1629</v>
      </c>
      <c r="H1649" s="2" t="s">
        <v>1641</v>
      </c>
      <c r="I1649" s="2">
        <v>2023</v>
      </c>
      <c r="J1649" s="2" t="s">
        <v>1642</v>
      </c>
      <c r="K1649" s="2" t="s">
        <v>1626</v>
      </c>
      <c r="L1649" s="2">
        <v>40</v>
      </c>
      <c r="M1649" s="2">
        <v>5</v>
      </c>
      <c r="N1649" s="2">
        <v>2</v>
      </c>
      <c r="O1649" s="2">
        <v>80</v>
      </c>
      <c r="P1649" s="2">
        <v>3</v>
      </c>
      <c r="Q1649" s="2">
        <v>200</v>
      </c>
      <c r="R1649" s="2" t="s">
        <v>1657</v>
      </c>
      <c r="S1649" s="2" t="s">
        <v>1627</v>
      </c>
      <c r="T1649" s="2">
        <v>125</v>
      </c>
      <c r="U1649" s="2" t="s">
        <v>26</v>
      </c>
      <c r="V1649" s="2" t="s">
        <v>66</v>
      </c>
      <c r="W1649" s="2" t="s">
        <v>45</v>
      </c>
    </row>
    <row r="1650" spans="1:23" x14ac:dyDescent="0.3">
      <c r="A1650" s="2" t="s">
        <v>1542</v>
      </c>
      <c r="B1650" s="2" t="s">
        <v>40</v>
      </c>
      <c r="C1650" s="2" t="s">
        <v>50</v>
      </c>
      <c r="D1650" s="2" t="s">
        <v>32</v>
      </c>
      <c r="E1650" s="2" t="s">
        <v>48</v>
      </c>
      <c r="F1650" s="3">
        <v>45114</v>
      </c>
      <c r="G1650" s="2" t="s">
        <v>1630</v>
      </c>
      <c r="H1650" s="2" t="s">
        <v>1641</v>
      </c>
      <c r="I1650" s="2">
        <v>2023</v>
      </c>
      <c r="J1650" s="2" t="s">
        <v>1642</v>
      </c>
      <c r="K1650" s="2" t="s">
        <v>1626</v>
      </c>
      <c r="L1650" s="2">
        <v>23</v>
      </c>
      <c r="M1650" s="2">
        <v>5</v>
      </c>
      <c r="N1650" s="2">
        <v>3</v>
      </c>
      <c r="O1650" s="2">
        <v>69</v>
      </c>
      <c r="P1650" s="2">
        <v>2</v>
      </c>
      <c r="Q1650" s="2">
        <v>115</v>
      </c>
      <c r="R1650" s="2" t="s">
        <v>1657</v>
      </c>
      <c r="S1650" s="2" t="s">
        <v>1627</v>
      </c>
      <c r="T1650" s="2">
        <v>610</v>
      </c>
      <c r="U1650" s="2" t="s">
        <v>37</v>
      </c>
      <c r="V1650" s="2" t="s">
        <v>38</v>
      </c>
      <c r="W1650" s="2" t="s">
        <v>28</v>
      </c>
    </row>
    <row r="1651" spans="1:23" x14ac:dyDescent="0.3">
      <c r="A1651" s="2" t="s">
        <v>1543</v>
      </c>
      <c r="B1651" s="2" t="s">
        <v>22</v>
      </c>
      <c r="C1651" s="2" t="s">
        <v>31</v>
      </c>
      <c r="D1651" s="2" t="s">
        <v>64</v>
      </c>
      <c r="E1651" s="2" t="s">
        <v>25</v>
      </c>
      <c r="F1651" s="3">
        <v>45115</v>
      </c>
      <c r="G1651" s="2" t="s">
        <v>1631</v>
      </c>
      <c r="H1651" s="2" t="s">
        <v>1641</v>
      </c>
      <c r="I1651" s="2">
        <v>2023</v>
      </c>
      <c r="J1651" s="2" t="s">
        <v>1642</v>
      </c>
      <c r="K1651" s="2" t="s">
        <v>1632</v>
      </c>
      <c r="L1651" s="2">
        <v>79</v>
      </c>
      <c r="M1651" s="2">
        <v>25</v>
      </c>
      <c r="N1651" s="2">
        <v>10</v>
      </c>
      <c r="O1651" s="2">
        <v>790</v>
      </c>
      <c r="P1651" s="2">
        <v>15</v>
      </c>
      <c r="Q1651" s="2">
        <v>1975</v>
      </c>
      <c r="R1651" s="2" t="s">
        <v>1657</v>
      </c>
      <c r="S1651" s="2" t="s">
        <v>1627</v>
      </c>
      <c r="T1651" s="2">
        <v>944</v>
      </c>
      <c r="U1651" s="2" t="s">
        <v>37</v>
      </c>
      <c r="V1651" s="2" t="s">
        <v>27</v>
      </c>
      <c r="W1651" s="2" t="s">
        <v>28</v>
      </c>
    </row>
    <row r="1652" spans="1:23" x14ac:dyDescent="0.3">
      <c r="A1652" s="2" t="s">
        <v>1544</v>
      </c>
      <c r="B1652" s="2" t="s">
        <v>40</v>
      </c>
      <c r="C1652" s="2" t="s">
        <v>74</v>
      </c>
      <c r="D1652" s="2" t="s">
        <v>35</v>
      </c>
      <c r="E1652" s="2" t="s">
        <v>43</v>
      </c>
      <c r="F1652" s="3">
        <v>45116</v>
      </c>
      <c r="G1652" s="2" t="s">
        <v>1633</v>
      </c>
      <c r="H1652" s="2" t="s">
        <v>1641</v>
      </c>
      <c r="I1652" s="2">
        <v>2023</v>
      </c>
      <c r="J1652" s="2" t="s">
        <v>1642</v>
      </c>
      <c r="K1652" s="2" t="s">
        <v>1632</v>
      </c>
      <c r="L1652" s="2">
        <v>32</v>
      </c>
      <c r="M1652" s="2">
        <v>5</v>
      </c>
      <c r="N1652" s="2">
        <v>2</v>
      </c>
      <c r="O1652" s="2">
        <v>64</v>
      </c>
      <c r="P1652" s="2">
        <v>3</v>
      </c>
      <c r="Q1652" s="2">
        <v>160</v>
      </c>
      <c r="R1652" s="2" t="s">
        <v>1657</v>
      </c>
      <c r="S1652" s="2" t="s">
        <v>1627</v>
      </c>
      <c r="T1652" s="2">
        <v>76</v>
      </c>
      <c r="U1652" s="2" t="s">
        <v>37</v>
      </c>
      <c r="V1652" s="2" t="s">
        <v>66</v>
      </c>
      <c r="W1652" s="2" t="s">
        <v>59</v>
      </c>
    </row>
    <row r="1653" spans="1:23" x14ac:dyDescent="0.3">
      <c r="A1653" s="2" t="s">
        <v>966</v>
      </c>
      <c r="B1653" s="2" t="s">
        <v>61</v>
      </c>
      <c r="C1653" s="2" t="s">
        <v>74</v>
      </c>
      <c r="D1653" s="2" t="s">
        <v>24</v>
      </c>
      <c r="E1653" s="2" t="s">
        <v>25</v>
      </c>
      <c r="F1653" s="3">
        <v>45117</v>
      </c>
      <c r="G1653" s="2" t="s">
        <v>1634</v>
      </c>
      <c r="H1653" s="2" t="s">
        <v>1641</v>
      </c>
      <c r="I1653" s="2">
        <v>2023</v>
      </c>
      <c r="J1653" s="2" t="s">
        <v>1642</v>
      </c>
      <c r="K1653" s="2" t="s">
        <v>1626</v>
      </c>
      <c r="L1653" s="2">
        <v>99</v>
      </c>
      <c r="M1653" s="2">
        <v>5</v>
      </c>
      <c r="N1653" s="2">
        <v>2</v>
      </c>
      <c r="O1653" s="2">
        <v>198</v>
      </c>
      <c r="P1653" s="2">
        <v>3</v>
      </c>
      <c r="Q1653" s="2">
        <v>495</v>
      </c>
      <c r="R1653" s="2" t="s">
        <v>1656</v>
      </c>
      <c r="S1653" s="2" t="s">
        <v>1627</v>
      </c>
      <c r="T1653" s="2">
        <v>74</v>
      </c>
      <c r="U1653" s="2" t="s">
        <v>37</v>
      </c>
      <c r="V1653" s="2" t="s">
        <v>38</v>
      </c>
      <c r="W1653" s="2" t="s">
        <v>28</v>
      </c>
    </row>
    <row r="1654" spans="1:23" x14ac:dyDescent="0.3">
      <c r="A1654" s="2" t="s">
        <v>1305</v>
      </c>
      <c r="B1654" s="2" t="s">
        <v>22</v>
      </c>
      <c r="C1654" s="2" t="s">
        <v>41</v>
      </c>
      <c r="D1654" s="2" t="s">
        <v>24</v>
      </c>
      <c r="E1654" s="2" t="s">
        <v>43</v>
      </c>
      <c r="F1654" s="3">
        <v>45118</v>
      </c>
      <c r="G1654" s="2" t="s">
        <v>1623</v>
      </c>
      <c r="H1654" s="2" t="s">
        <v>1641</v>
      </c>
      <c r="I1654" s="2">
        <v>2023</v>
      </c>
      <c r="J1654" s="2" t="s">
        <v>1642</v>
      </c>
      <c r="K1654" s="2" t="s">
        <v>1626</v>
      </c>
      <c r="L1654" s="2">
        <v>80</v>
      </c>
      <c r="M1654" s="2">
        <v>5</v>
      </c>
      <c r="N1654" s="2">
        <v>2</v>
      </c>
      <c r="O1654" s="2">
        <v>160</v>
      </c>
      <c r="P1654" s="2">
        <v>3</v>
      </c>
      <c r="Q1654" s="2">
        <v>400</v>
      </c>
      <c r="R1654" s="2" t="s">
        <v>1656</v>
      </c>
      <c r="S1654" s="2" t="s">
        <v>1627</v>
      </c>
      <c r="T1654" s="2">
        <v>114</v>
      </c>
      <c r="U1654" s="2" t="s">
        <v>37</v>
      </c>
      <c r="V1654" s="2" t="s">
        <v>27</v>
      </c>
      <c r="W1654" s="2" t="s">
        <v>59</v>
      </c>
    </row>
    <row r="1655" spans="1:23" x14ac:dyDescent="0.3">
      <c r="A1655" s="2" t="s">
        <v>1545</v>
      </c>
      <c r="B1655" s="2" t="s">
        <v>30</v>
      </c>
      <c r="C1655" s="2" t="s">
        <v>74</v>
      </c>
      <c r="D1655" s="2" t="s">
        <v>64</v>
      </c>
      <c r="E1655" s="2" t="s">
        <v>25</v>
      </c>
      <c r="F1655" s="3">
        <v>45119</v>
      </c>
      <c r="G1655" s="2" t="s">
        <v>1628</v>
      </c>
      <c r="H1655" s="2" t="s">
        <v>1641</v>
      </c>
      <c r="I1655" s="2">
        <v>2023</v>
      </c>
      <c r="J1655" s="2" t="s">
        <v>1642</v>
      </c>
      <c r="K1655" s="2" t="s">
        <v>1626</v>
      </c>
      <c r="L1655" s="2">
        <v>47</v>
      </c>
      <c r="M1655" s="2">
        <v>25</v>
      </c>
      <c r="N1655" s="2">
        <v>10</v>
      </c>
      <c r="O1655" s="2">
        <v>470</v>
      </c>
      <c r="P1655" s="2">
        <v>15</v>
      </c>
      <c r="Q1655" s="2">
        <v>1175</v>
      </c>
      <c r="R1655" s="2" t="s">
        <v>1656</v>
      </c>
      <c r="S1655" s="2" t="s">
        <v>1627</v>
      </c>
      <c r="T1655" s="2">
        <v>27</v>
      </c>
      <c r="U1655" s="2" t="s">
        <v>37</v>
      </c>
      <c r="V1655" s="2" t="s">
        <v>27</v>
      </c>
      <c r="W1655" s="2" t="s">
        <v>45</v>
      </c>
    </row>
    <row r="1656" spans="1:23" x14ac:dyDescent="0.3">
      <c r="A1656" s="2" t="s">
        <v>1032</v>
      </c>
      <c r="B1656" s="2" t="s">
        <v>22</v>
      </c>
      <c r="C1656" s="2" t="s">
        <v>41</v>
      </c>
      <c r="D1656" s="2" t="s">
        <v>64</v>
      </c>
      <c r="E1656" s="2" t="s">
        <v>36</v>
      </c>
      <c r="F1656" s="3">
        <v>45120</v>
      </c>
      <c r="G1656" s="2" t="s">
        <v>1629</v>
      </c>
      <c r="H1656" s="2" t="s">
        <v>1641</v>
      </c>
      <c r="I1656" s="2">
        <v>2023</v>
      </c>
      <c r="J1656" s="2" t="s">
        <v>1642</v>
      </c>
      <c r="K1656" s="2" t="s">
        <v>1626</v>
      </c>
      <c r="L1656" s="2">
        <v>35</v>
      </c>
      <c r="M1656" s="2">
        <v>25</v>
      </c>
      <c r="N1656" s="2">
        <v>10</v>
      </c>
      <c r="O1656" s="2">
        <v>350</v>
      </c>
      <c r="P1656" s="2">
        <v>15</v>
      </c>
      <c r="Q1656" s="2">
        <v>875</v>
      </c>
      <c r="R1656" s="2" t="s">
        <v>1656</v>
      </c>
      <c r="S1656" s="2" t="s">
        <v>1627</v>
      </c>
      <c r="T1656" s="2">
        <v>505</v>
      </c>
      <c r="U1656" s="2" t="s">
        <v>37</v>
      </c>
      <c r="V1656" s="2" t="s">
        <v>44</v>
      </c>
      <c r="W1656" s="2" t="s">
        <v>28</v>
      </c>
    </row>
    <row r="1657" spans="1:23" x14ac:dyDescent="0.3">
      <c r="A1657" s="2" t="s">
        <v>1546</v>
      </c>
      <c r="B1657" s="2" t="s">
        <v>30</v>
      </c>
      <c r="C1657" s="2" t="s">
        <v>74</v>
      </c>
      <c r="D1657" s="2" t="s">
        <v>24</v>
      </c>
      <c r="E1657" s="2" t="s">
        <v>36</v>
      </c>
      <c r="F1657" s="3">
        <v>45121</v>
      </c>
      <c r="G1657" s="2" t="s">
        <v>1630</v>
      </c>
      <c r="H1657" s="2" t="s">
        <v>1641</v>
      </c>
      <c r="I1657" s="2">
        <v>2023</v>
      </c>
      <c r="J1657" s="2" t="s">
        <v>1642</v>
      </c>
      <c r="K1657" s="2" t="s">
        <v>1626</v>
      </c>
      <c r="L1657" s="2">
        <v>10</v>
      </c>
      <c r="M1657" s="2">
        <v>5</v>
      </c>
      <c r="N1657" s="2">
        <v>2</v>
      </c>
      <c r="O1657" s="2">
        <v>20</v>
      </c>
      <c r="P1657" s="2">
        <v>3</v>
      </c>
      <c r="Q1657" s="2">
        <v>50</v>
      </c>
      <c r="R1657" s="2" t="s">
        <v>1657</v>
      </c>
      <c r="S1657" s="2" t="s">
        <v>1627</v>
      </c>
      <c r="T1657" s="2">
        <v>196</v>
      </c>
      <c r="U1657" s="2" t="s">
        <v>37</v>
      </c>
      <c r="V1657" s="2" t="s">
        <v>44</v>
      </c>
      <c r="W1657" s="2" t="s">
        <v>45</v>
      </c>
    </row>
    <row r="1658" spans="1:23" x14ac:dyDescent="0.3">
      <c r="A1658" s="2" t="s">
        <v>1346</v>
      </c>
      <c r="B1658" s="2" t="s">
        <v>61</v>
      </c>
      <c r="C1658" s="2" t="s">
        <v>41</v>
      </c>
      <c r="D1658" s="2" t="s">
        <v>64</v>
      </c>
      <c r="E1658" s="2" t="s">
        <v>48</v>
      </c>
      <c r="F1658" s="3">
        <v>45122</v>
      </c>
      <c r="G1658" s="2" t="s">
        <v>1631</v>
      </c>
      <c r="H1658" s="2" t="s">
        <v>1641</v>
      </c>
      <c r="I1658" s="2">
        <v>2023</v>
      </c>
      <c r="J1658" s="2" t="s">
        <v>1642</v>
      </c>
      <c r="K1658" s="2" t="s">
        <v>1632</v>
      </c>
      <c r="L1658" s="2">
        <v>27</v>
      </c>
      <c r="M1658" s="2">
        <v>25</v>
      </c>
      <c r="N1658" s="2">
        <v>10</v>
      </c>
      <c r="O1658" s="2">
        <v>270</v>
      </c>
      <c r="P1658" s="2">
        <v>15</v>
      </c>
      <c r="Q1658" s="2">
        <v>675</v>
      </c>
      <c r="R1658" s="2" t="s">
        <v>1656</v>
      </c>
      <c r="S1658" s="2" t="s">
        <v>1627</v>
      </c>
      <c r="T1658" s="2">
        <v>346</v>
      </c>
      <c r="U1658" s="2" t="s">
        <v>37</v>
      </c>
      <c r="V1658" s="2" t="s">
        <v>44</v>
      </c>
      <c r="W1658" s="2" t="s">
        <v>28</v>
      </c>
    </row>
    <row r="1659" spans="1:23" x14ac:dyDescent="0.3">
      <c r="A1659" s="2" t="s">
        <v>1547</v>
      </c>
      <c r="B1659" s="2" t="s">
        <v>61</v>
      </c>
      <c r="C1659" s="2" t="s">
        <v>50</v>
      </c>
      <c r="D1659" s="2" t="s">
        <v>24</v>
      </c>
      <c r="E1659" s="2" t="s">
        <v>43</v>
      </c>
      <c r="F1659" s="3">
        <v>45123</v>
      </c>
      <c r="G1659" s="2" t="s">
        <v>1633</v>
      </c>
      <c r="H1659" s="2" t="s">
        <v>1641</v>
      </c>
      <c r="I1659" s="2">
        <v>2023</v>
      </c>
      <c r="J1659" s="2" t="s">
        <v>1642</v>
      </c>
      <c r="K1659" s="2" t="s">
        <v>1632</v>
      </c>
      <c r="L1659" s="2">
        <v>64</v>
      </c>
      <c r="M1659" s="2">
        <v>5</v>
      </c>
      <c r="N1659" s="2">
        <v>2</v>
      </c>
      <c r="O1659" s="2">
        <v>128</v>
      </c>
      <c r="P1659" s="2">
        <v>3</v>
      </c>
      <c r="Q1659" s="2">
        <v>320</v>
      </c>
      <c r="R1659" s="2" t="s">
        <v>1657</v>
      </c>
      <c r="S1659" s="2" t="s">
        <v>1627</v>
      </c>
      <c r="T1659" s="2">
        <v>25</v>
      </c>
      <c r="U1659" s="2" t="s">
        <v>37</v>
      </c>
      <c r="V1659" s="2" t="s">
        <v>38</v>
      </c>
      <c r="W1659" s="2" t="s">
        <v>45</v>
      </c>
    </row>
    <row r="1660" spans="1:23" x14ac:dyDescent="0.3">
      <c r="A1660" s="2" t="s">
        <v>1548</v>
      </c>
      <c r="B1660" s="2" t="s">
        <v>30</v>
      </c>
      <c r="C1660" s="2" t="s">
        <v>74</v>
      </c>
      <c r="D1660" s="2" t="s">
        <v>24</v>
      </c>
      <c r="E1660" s="2" t="s">
        <v>48</v>
      </c>
      <c r="F1660" s="3">
        <v>45124</v>
      </c>
      <c r="G1660" s="2" t="s">
        <v>1634</v>
      </c>
      <c r="H1660" s="2" t="s">
        <v>1641</v>
      </c>
      <c r="I1660" s="2">
        <v>2023</v>
      </c>
      <c r="J1660" s="2" t="s">
        <v>1642</v>
      </c>
      <c r="K1660" s="2" t="s">
        <v>1626</v>
      </c>
      <c r="L1660" s="2">
        <v>87</v>
      </c>
      <c r="M1660" s="2">
        <v>5</v>
      </c>
      <c r="N1660" s="2">
        <v>2</v>
      </c>
      <c r="O1660" s="2">
        <v>174</v>
      </c>
      <c r="P1660" s="2">
        <v>3</v>
      </c>
      <c r="Q1660" s="2">
        <v>435</v>
      </c>
      <c r="R1660" s="2" t="s">
        <v>1656</v>
      </c>
      <c r="S1660" s="2" t="s">
        <v>1627</v>
      </c>
      <c r="T1660" s="2">
        <v>353</v>
      </c>
      <c r="U1660" s="2" t="s">
        <v>37</v>
      </c>
      <c r="V1660" s="2" t="s">
        <v>27</v>
      </c>
      <c r="W1660" s="2" t="s">
        <v>28</v>
      </c>
    </row>
    <row r="1661" spans="1:23" x14ac:dyDescent="0.3">
      <c r="A1661" s="2" t="s">
        <v>140</v>
      </c>
      <c r="B1661" s="2" t="s">
        <v>30</v>
      </c>
      <c r="C1661" s="2" t="s">
        <v>52</v>
      </c>
      <c r="D1661" s="2" t="s">
        <v>24</v>
      </c>
      <c r="E1661" s="2" t="s">
        <v>25</v>
      </c>
      <c r="F1661" s="3">
        <v>45125</v>
      </c>
      <c r="G1661" s="2" t="s">
        <v>1623</v>
      </c>
      <c r="H1661" s="2" t="s">
        <v>1641</v>
      </c>
      <c r="I1661" s="2">
        <v>2023</v>
      </c>
      <c r="J1661" s="2" t="s">
        <v>1642</v>
      </c>
      <c r="K1661" s="2" t="s">
        <v>1626</v>
      </c>
      <c r="L1661" s="2">
        <v>30</v>
      </c>
      <c r="M1661" s="2">
        <v>5</v>
      </c>
      <c r="N1661" s="2">
        <v>2</v>
      </c>
      <c r="O1661" s="2">
        <v>60</v>
      </c>
      <c r="P1661" s="2">
        <v>3</v>
      </c>
      <c r="Q1661" s="2">
        <v>150</v>
      </c>
      <c r="R1661" s="2" t="s">
        <v>1657</v>
      </c>
      <c r="S1661" s="2" t="s">
        <v>1627</v>
      </c>
      <c r="T1661" s="2">
        <v>200</v>
      </c>
      <c r="U1661" s="2" t="s">
        <v>37</v>
      </c>
      <c r="V1661" s="2" t="s">
        <v>27</v>
      </c>
      <c r="W1661" s="2" t="s">
        <v>28</v>
      </c>
    </row>
    <row r="1662" spans="1:23" x14ac:dyDescent="0.3">
      <c r="A1662" s="2" t="s">
        <v>1354</v>
      </c>
      <c r="B1662" s="2" t="s">
        <v>40</v>
      </c>
      <c r="C1662" s="2" t="s">
        <v>23</v>
      </c>
      <c r="D1662" s="2" t="s">
        <v>42</v>
      </c>
      <c r="E1662" s="2" t="s">
        <v>43</v>
      </c>
      <c r="F1662" s="3">
        <v>45126</v>
      </c>
      <c r="G1662" s="2" t="s">
        <v>1628</v>
      </c>
      <c r="H1662" s="2" t="s">
        <v>1641</v>
      </c>
      <c r="I1662" s="2">
        <v>2023</v>
      </c>
      <c r="J1662" s="2" t="s">
        <v>1642</v>
      </c>
      <c r="K1662" s="2" t="s">
        <v>1626</v>
      </c>
      <c r="L1662" s="2">
        <v>62</v>
      </c>
      <c r="M1662" s="2">
        <v>15</v>
      </c>
      <c r="N1662" s="2">
        <v>5</v>
      </c>
      <c r="O1662" s="2">
        <v>310</v>
      </c>
      <c r="P1662" s="2">
        <v>10</v>
      </c>
      <c r="Q1662" s="2">
        <v>930</v>
      </c>
      <c r="R1662" s="2" t="s">
        <v>1656</v>
      </c>
      <c r="S1662" s="2" t="s">
        <v>1627</v>
      </c>
      <c r="T1662" s="2">
        <v>65</v>
      </c>
      <c r="U1662" s="2" t="s">
        <v>26</v>
      </c>
      <c r="V1662" s="2" t="s">
        <v>44</v>
      </c>
      <c r="W1662" s="2" t="s">
        <v>59</v>
      </c>
    </row>
    <row r="1663" spans="1:23" x14ac:dyDescent="0.3">
      <c r="A1663" s="2" t="s">
        <v>1090</v>
      </c>
      <c r="B1663" s="2" t="s">
        <v>61</v>
      </c>
      <c r="C1663" s="2" t="s">
        <v>31</v>
      </c>
      <c r="D1663" s="2" t="s">
        <v>42</v>
      </c>
      <c r="E1663" s="2" t="s">
        <v>53</v>
      </c>
      <c r="F1663" s="3">
        <v>45127</v>
      </c>
      <c r="G1663" s="2" t="s">
        <v>1629</v>
      </c>
      <c r="H1663" s="2" t="s">
        <v>1641</v>
      </c>
      <c r="I1663" s="2">
        <v>2023</v>
      </c>
      <c r="J1663" s="2" t="s">
        <v>1642</v>
      </c>
      <c r="K1663" s="2" t="s">
        <v>1626</v>
      </c>
      <c r="L1663" s="2">
        <v>71</v>
      </c>
      <c r="M1663" s="2">
        <v>15</v>
      </c>
      <c r="N1663" s="2">
        <v>5</v>
      </c>
      <c r="O1663" s="2">
        <v>355</v>
      </c>
      <c r="P1663" s="2">
        <v>10</v>
      </c>
      <c r="Q1663" s="2">
        <v>1065</v>
      </c>
      <c r="R1663" s="2" t="s">
        <v>1656</v>
      </c>
      <c r="S1663" s="2" t="s">
        <v>1627</v>
      </c>
      <c r="T1663" s="2">
        <v>868</v>
      </c>
      <c r="U1663" s="2" t="s">
        <v>26</v>
      </c>
      <c r="V1663" s="2" t="s">
        <v>44</v>
      </c>
      <c r="W1663" s="2" t="s">
        <v>28</v>
      </c>
    </row>
    <row r="1664" spans="1:23" x14ac:dyDescent="0.3">
      <c r="A1664" s="2" t="s">
        <v>1549</v>
      </c>
      <c r="B1664" s="2" t="s">
        <v>30</v>
      </c>
      <c r="C1664" s="2" t="s">
        <v>52</v>
      </c>
      <c r="D1664" s="2" t="s">
        <v>32</v>
      </c>
      <c r="E1664" s="2" t="s">
        <v>53</v>
      </c>
      <c r="F1664" s="3">
        <v>45128</v>
      </c>
      <c r="G1664" s="2" t="s">
        <v>1630</v>
      </c>
      <c r="H1664" s="2" t="s">
        <v>1641</v>
      </c>
      <c r="I1664" s="2">
        <v>2023</v>
      </c>
      <c r="J1664" s="2" t="s">
        <v>1642</v>
      </c>
      <c r="K1664" s="2" t="s">
        <v>1626</v>
      </c>
      <c r="L1664" s="2">
        <v>55</v>
      </c>
      <c r="M1664" s="2">
        <v>5</v>
      </c>
      <c r="N1664" s="2">
        <v>3</v>
      </c>
      <c r="O1664" s="2">
        <v>165</v>
      </c>
      <c r="P1664" s="2">
        <v>2</v>
      </c>
      <c r="Q1664" s="2">
        <v>275</v>
      </c>
      <c r="R1664" s="2" t="s">
        <v>1657</v>
      </c>
      <c r="S1664" s="2" t="s">
        <v>1627</v>
      </c>
      <c r="T1664" s="2">
        <v>685</v>
      </c>
      <c r="U1664" s="2" t="s">
        <v>37</v>
      </c>
      <c r="V1664" s="2" t="s">
        <v>27</v>
      </c>
      <c r="W1664" s="2" t="s">
        <v>45</v>
      </c>
    </row>
    <row r="1665" spans="1:23" x14ac:dyDescent="0.3">
      <c r="A1665" s="2" t="s">
        <v>1550</v>
      </c>
      <c r="B1665" s="2" t="s">
        <v>22</v>
      </c>
      <c r="C1665" s="2" t="s">
        <v>74</v>
      </c>
      <c r="D1665" s="2" t="s">
        <v>24</v>
      </c>
      <c r="E1665" s="2" t="s">
        <v>43</v>
      </c>
      <c r="F1665" s="3">
        <v>45129</v>
      </c>
      <c r="G1665" s="2" t="s">
        <v>1631</v>
      </c>
      <c r="H1665" s="2" t="s">
        <v>1641</v>
      </c>
      <c r="I1665" s="2">
        <v>2023</v>
      </c>
      <c r="J1665" s="2" t="s">
        <v>1642</v>
      </c>
      <c r="K1665" s="2" t="s">
        <v>1632</v>
      </c>
      <c r="L1665" s="2">
        <v>79</v>
      </c>
      <c r="M1665" s="2">
        <v>5</v>
      </c>
      <c r="N1665" s="2">
        <v>2</v>
      </c>
      <c r="O1665" s="2">
        <v>158</v>
      </c>
      <c r="P1665" s="2">
        <v>3</v>
      </c>
      <c r="Q1665" s="2">
        <v>395</v>
      </c>
      <c r="R1665" s="2" t="s">
        <v>1657</v>
      </c>
      <c r="S1665" s="2" t="s">
        <v>1627</v>
      </c>
      <c r="T1665" s="2">
        <v>929</v>
      </c>
      <c r="U1665" s="2" t="s">
        <v>37</v>
      </c>
      <c r="V1665" s="2" t="s">
        <v>44</v>
      </c>
      <c r="W1665" s="2" t="s">
        <v>59</v>
      </c>
    </row>
    <row r="1666" spans="1:23" x14ac:dyDescent="0.3">
      <c r="A1666" s="2" t="s">
        <v>1551</v>
      </c>
      <c r="B1666" s="2" t="s">
        <v>61</v>
      </c>
      <c r="C1666" s="2" t="s">
        <v>74</v>
      </c>
      <c r="D1666" s="2" t="s">
        <v>24</v>
      </c>
      <c r="E1666" s="2" t="s">
        <v>43</v>
      </c>
      <c r="F1666" s="3">
        <v>45130</v>
      </c>
      <c r="G1666" s="2" t="s">
        <v>1633</v>
      </c>
      <c r="H1666" s="2" t="s">
        <v>1641</v>
      </c>
      <c r="I1666" s="2">
        <v>2023</v>
      </c>
      <c r="J1666" s="2" t="s">
        <v>1642</v>
      </c>
      <c r="K1666" s="2" t="s">
        <v>1632</v>
      </c>
      <c r="L1666" s="2">
        <v>29</v>
      </c>
      <c r="M1666" s="2">
        <v>5</v>
      </c>
      <c r="N1666" s="2">
        <v>2</v>
      </c>
      <c r="O1666" s="2">
        <v>58</v>
      </c>
      <c r="P1666" s="2">
        <v>3</v>
      </c>
      <c r="Q1666" s="2">
        <v>145</v>
      </c>
      <c r="R1666" s="2" t="s">
        <v>1656</v>
      </c>
      <c r="S1666" s="2" t="s">
        <v>1627</v>
      </c>
      <c r="T1666" s="2">
        <v>761</v>
      </c>
      <c r="U1666" s="2" t="s">
        <v>26</v>
      </c>
      <c r="V1666" s="2" t="s">
        <v>38</v>
      </c>
      <c r="W1666" s="2" t="s">
        <v>59</v>
      </c>
    </row>
    <row r="1667" spans="1:23" x14ac:dyDescent="0.3">
      <c r="A1667" s="2" t="s">
        <v>1552</v>
      </c>
      <c r="B1667" s="2" t="s">
        <v>40</v>
      </c>
      <c r="C1667" s="2" t="s">
        <v>34</v>
      </c>
      <c r="D1667" s="2" t="s">
        <v>35</v>
      </c>
      <c r="E1667" s="2" t="s">
        <v>36</v>
      </c>
      <c r="F1667" s="3">
        <v>45131</v>
      </c>
      <c r="G1667" s="2" t="s">
        <v>1634</v>
      </c>
      <c r="H1667" s="2" t="s">
        <v>1641</v>
      </c>
      <c r="I1667" s="2">
        <v>2023</v>
      </c>
      <c r="J1667" s="2" t="s">
        <v>1642</v>
      </c>
      <c r="K1667" s="2" t="s">
        <v>1626</v>
      </c>
      <c r="L1667" s="2">
        <v>53</v>
      </c>
      <c r="M1667" s="2">
        <v>5</v>
      </c>
      <c r="N1667" s="2">
        <v>2</v>
      </c>
      <c r="O1667" s="2">
        <v>106</v>
      </c>
      <c r="P1667" s="2">
        <v>3</v>
      </c>
      <c r="Q1667" s="2">
        <v>265</v>
      </c>
      <c r="R1667" s="2" t="s">
        <v>1656</v>
      </c>
      <c r="S1667" s="2" t="s">
        <v>1627</v>
      </c>
      <c r="T1667" s="2">
        <v>154</v>
      </c>
      <c r="U1667" s="2" t="s">
        <v>26</v>
      </c>
      <c r="V1667" s="2" t="s">
        <v>66</v>
      </c>
      <c r="W1667" s="2" t="s">
        <v>28</v>
      </c>
    </row>
    <row r="1668" spans="1:23" x14ac:dyDescent="0.3">
      <c r="A1668" s="2" t="s">
        <v>1553</v>
      </c>
      <c r="B1668" s="2" t="s">
        <v>30</v>
      </c>
      <c r="C1668" s="2" t="s">
        <v>23</v>
      </c>
      <c r="D1668" s="2" t="s">
        <v>47</v>
      </c>
      <c r="E1668" s="2" t="s">
        <v>25</v>
      </c>
      <c r="F1668" s="3">
        <v>45132</v>
      </c>
      <c r="G1668" s="2" t="s">
        <v>1623</v>
      </c>
      <c r="H1668" s="2" t="s">
        <v>1641</v>
      </c>
      <c r="I1668" s="2">
        <v>2023</v>
      </c>
      <c r="J1668" s="2" t="s">
        <v>1642</v>
      </c>
      <c r="K1668" s="2" t="s">
        <v>1626</v>
      </c>
      <c r="L1668" s="2">
        <v>32</v>
      </c>
      <c r="M1668" s="2">
        <v>40</v>
      </c>
      <c r="N1668" s="2">
        <v>7</v>
      </c>
      <c r="O1668" s="2">
        <v>224</v>
      </c>
      <c r="P1668" s="2">
        <v>33</v>
      </c>
      <c r="Q1668" s="2">
        <v>1280</v>
      </c>
      <c r="R1668" s="2" t="s">
        <v>1657</v>
      </c>
      <c r="S1668" s="2" t="s">
        <v>1627</v>
      </c>
      <c r="T1668" s="2">
        <v>608</v>
      </c>
      <c r="U1668" s="2" t="s">
        <v>26</v>
      </c>
      <c r="V1668" s="2" t="s">
        <v>27</v>
      </c>
      <c r="W1668" s="2" t="s">
        <v>59</v>
      </c>
    </row>
    <row r="1669" spans="1:23" x14ac:dyDescent="0.3">
      <c r="A1669" s="2" t="s">
        <v>1554</v>
      </c>
      <c r="B1669" s="2" t="s">
        <v>40</v>
      </c>
      <c r="C1669" s="2" t="s">
        <v>50</v>
      </c>
      <c r="D1669" s="2" t="s">
        <v>56</v>
      </c>
      <c r="E1669" s="2" t="s">
        <v>53</v>
      </c>
      <c r="F1669" s="3">
        <v>45133</v>
      </c>
      <c r="G1669" s="2" t="s">
        <v>1628</v>
      </c>
      <c r="H1669" s="2" t="s">
        <v>1641</v>
      </c>
      <c r="I1669" s="2">
        <v>2023</v>
      </c>
      <c r="J1669" s="2" t="s">
        <v>1642</v>
      </c>
      <c r="K1669" s="2" t="s">
        <v>1626</v>
      </c>
      <c r="L1669" s="2">
        <v>69</v>
      </c>
      <c r="M1669" s="2">
        <v>10</v>
      </c>
      <c r="N1669" s="2">
        <v>4</v>
      </c>
      <c r="O1669" s="2">
        <v>276</v>
      </c>
      <c r="P1669" s="2">
        <v>6</v>
      </c>
      <c r="Q1669" s="2">
        <v>690</v>
      </c>
      <c r="R1669" s="2" t="s">
        <v>1656</v>
      </c>
      <c r="S1669" s="2" t="s">
        <v>1627</v>
      </c>
      <c r="T1669" s="2">
        <v>336</v>
      </c>
      <c r="U1669" s="2" t="s">
        <v>37</v>
      </c>
      <c r="V1669" s="2" t="s">
        <v>66</v>
      </c>
      <c r="W1669" s="2" t="s">
        <v>45</v>
      </c>
    </row>
    <row r="1670" spans="1:23" x14ac:dyDescent="0.3">
      <c r="A1670" s="2" t="s">
        <v>1555</v>
      </c>
      <c r="B1670" s="2" t="s">
        <v>30</v>
      </c>
      <c r="C1670" s="2" t="s">
        <v>74</v>
      </c>
      <c r="D1670" s="2" t="s">
        <v>24</v>
      </c>
      <c r="E1670" s="2" t="s">
        <v>36</v>
      </c>
      <c r="F1670" s="3">
        <v>45134</v>
      </c>
      <c r="G1670" s="2" t="s">
        <v>1629</v>
      </c>
      <c r="H1670" s="2" t="s">
        <v>1641</v>
      </c>
      <c r="I1670" s="2">
        <v>2023</v>
      </c>
      <c r="J1670" s="2" t="s">
        <v>1642</v>
      </c>
      <c r="K1670" s="2" t="s">
        <v>1626</v>
      </c>
      <c r="L1670" s="2">
        <v>30</v>
      </c>
      <c r="M1670" s="2">
        <v>5</v>
      </c>
      <c r="N1670" s="2">
        <v>2</v>
      </c>
      <c r="O1670" s="2">
        <v>60</v>
      </c>
      <c r="P1670" s="2">
        <v>3</v>
      </c>
      <c r="Q1670" s="2">
        <v>150</v>
      </c>
      <c r="R1670" s="2" t="s">
        <v>1656</v>
      </c>
      <c r="S1670" s="2" t="s">
        <v>1627</v>
      </c>
      <c r="T1670" s="2">
        <v>852</v>
      </c>
      <c r="U1670" s="2" t="s">
        <v>37</v>
      </c>
      <c r="V1670" s="2" t="s">
        <v>66</v>
      </c>
      <c r="W1670" s="2" t="s">
        <v>28</v>
      </c>
    </row>
    <row r="1671" spans="1:23" x14ac:dyDescent="0.3">
      <c r="A1671" s="2" t="s">
        <v>1556</v>
      </c>
      <c r="B1671" s="2" t="s">
        <v>40</v>
      </c>
      <c r="C1671" s="2" t="s">
        <v>70</v>
      </c>
      <c r="D1671" s="2" t="s">
        <v>24</v>
      </c>
      <c r="E1671" s="2" t="s">
        <v>48</v>
      </c>
      <c r="F1671" s="3">
        <v>45135</v>
      </c>
      <c r="G1671" s="2" t="s">
        <v>1630</v>
      </c>
      <c r="H1671" s="2" t="s">
        <v>1641</v>
      </c>
      <c r="I1671" s="2">
        <v>2023</v>
      </c>
      <c r="J1671" s="2" t="s">
        <v>1642</v>
      </c>
      <c r="K1671" s="2" t="s">
        <v>1626</v>
      </c>
      <c r="L1671" s="2">
        <v>33</v>
      </c>
      <c r="M1671" s="2">
        <v>5</v>
      </c>
      <c r="N1671" s="2">
        <v>2</v>
      </c>
      <c r="O1671" s="2">
        <v>66</v>
      </c>
      <c r="P1671" s="2">
        <v>3</v>
      </c>
      <c r="Q1671" s="2">
        <v>165</v>
      </c>
      <c r="R1671" s="2" t="s">
        <v>1657</v>
      </c>
      <c r="S1671" s="2" t="s">
        <v>1627</v>
      </c>
      <c r="T1671" s="2">
        <v>234</v>
      </c>
      <c r="U1671" s="2" t="s">
        <v>37</v>
      </c>
      <c r="V1671" s="2" t="s">
        <v>66</v>
      </c>
      <c r="W1671" s="2" t="s">
        <v>28</v>
      </c>
    </row>
    <row r="1672" spans="1:23" x14ac:dyDescent="0.3">
      <c r="A1672" s="2" t="s">
        <v>1557</v>
      </c>
      <c r="B1672" s="2" t="s">
        <v>22</v>
      </c>
      <c r="C1672" s="2" t="s">
        <v>74</v>
      </c>
      <c r="D1672" s="2" t="s">
        <v>24</v>
      </c>
      <c r="E1672" s="2" t="s">
        <v>48</v>
      </c>
      <c r="F1672" s="3">
        <v>45136</v>
      </c>
      <c r="G1672" s="2" t="s">
        <v>1631</v>
      </c>
      <c r="H1672" s="2" t="s">
        <v>1641</v>
      </c>
      <c r="I1672" s="2">
        <v>2023</v>
      </c>
      <c r="J1672" s="2" t="s">
        <v>1642</v>
      </c>
      <c r="K1672" s="2" t="s">
        <v>1632</v>
      </c>
      <c r="L1672" s="2">
        <v>99</v>
      </c>
      <c r="M1672" s="2">
        <v>5</v>
      </c>
      <c r="N1672" s="2">
        <v>2</v>
      </c>
      <c r="O1672" s="2">
        <v>198</v>
      </c>
      <c r="P1672" s="2">
        <v>3</v>
      </c>
      <c r="Q1672" s="2">
        <v>495</v>
      </c>
      <c r="R1672" s="2" t="s">
        <v>1656</v>
      </c>
      <c r="S1672" s="2" t="s">
        <v>1627</v>
      </c>
      <c r="T1672" s="2">
        <v>850</v>
      </c>
      <c r="U1672" s="2" t="s">
        <v>37</v>
      </c>
      <c r="V1672" s="2" t="s">
        <v>38</v>
      </c>
      <c r="W1672" s="2" t="s">
        <v>45</v>
      </c>
    </row>
    <row r="1673" spans="1:23" x14ac:dyDescent="0.3">
      <c r="A1673" s="2" t="s">
        <v>1558</v>
      </c>
      <c r="B1673" s="2" t="s">
        <v>30</v>
      </c>
      <c r="C1673" s="2" t="s">
        <v>41</v>
      </c>
      <c r="D1673" s="2" t="s">
        <v>64</v>
      </c>
      <c r="E1673" s="2" t="s">
        <v>25</v>
      </c>
      <c r="F1673" s="3">
        <v>45137</v>
      </c>
      <c r="G1673" s="2" t="s">
        <v>1633</v>
      </c>
      <c r="H1673" s="2" t="s">
        <v>1641</v>
      </c>
      <c r="I1673" s="2">
        <v>2023</v>
      </c>
      <c r="J1673" s="2" t="s">
        <v>1642</v>
      </c>
      <c r="K1673" s="2" t="s">
        <v>1632</v>
      </c>
      <c r="L1673" s="2">
        <v>40</v>
      </c>
      <c r="M1673" s="2">
        <v>25</v>
      </c>
      <c r="N1673" s="2">
        <v>10</v>
      </c>
      <c r="O1673" s="2">
        <v>400</v>
      </c>
      <c r="P1673" s="2">
        <v>15</v>
      </c>
      <c r="Q1673" s="2">
        <v>1000</v>
      </c>
      <c r="R1673" s="2" t="s">
        <v>1656</v>
      </c>
      <c r="S1673" s="2" t="s">
        <v>1627</v>
      </c>
      <c r="T1673" s="2">
        <v>264</v>
      </c>
      <c r="U1673" s="2" t="s">
        <v>26</v>
      </c>
      <c r="V1673" s="2" t="s">
        <v>44</v>
      </c>
      <c r="W1673" s="2" t="s">
        <v>28</v>
      </c>
    </row>
    <row r="1674" spans="1:23" x14ac:dyDescent="0.3">
      <c r="A1674" s="2" t="s">
        <v>1559</v>
      </c>
      <c r="B1674" s="2" t="s">
        <v>30</v>
      </c>
      <c r="C1674" s="2" t="s">
        <v>41</v>
      </c>
      <c r="D1674" s="2" t="s">
        <v>64</v>
      </c>
      <c r="E1674" s="2" t="s">
        <v>25</v>
      </c>
      <c r="F1674" s="3">
        <v>45138</v>
      </c>
      <c r="G1674" s="2" t="s">
        <v>1634</v>
      </c>
      <c r="H1674" s="2" t="s">
        <v>1641</v>
      </c>
      <c r="I1674" s="2">
        <v>2023</v>
      </c>
      <c r="J1674" s="2" t="s">
        <v>1642</v>
      </c>
      <c r="K1674" s="2" t="s">
        <v>1626</v>
      </c>
      <c r="L1674" s="2">
        <v>60</v>
      </c>
      <c r="M1674" s="2">
        <v>25</v>
      </c>
      <c r="N1674" s="2">
        <v>10</v>
      </c>
      <c r="O1674" s="2">
        <v>600</v>
      </c>
      <c r="P1674" s="2">
        <v>15</v>
      </c>
      <c r="Q1674" s="2">
        <v>1500</v>
      </c>
      <c r="R1674" s="2" t="s">
        <v>1656</v>
      </c>
      <c r="S1674" s="2" t="s">
        <v>1627</v>
      </c>
      <c r="T1674" s="2">
        <v>698</v>
      </c>
      <c r="U1674" s="2" t="s">
        <v>37</v>
      </c>
      <c r="V1674" s="2" t="s">
        <v>38</v>
      </c>
      <c r="W1674" s="2" t="s">
        <v>59</v>
      </c>
    </row>
    <row r="1675" spans="1:23" x14ac:dyDescent="0.3">
      <c r="A1675" s="2" t="s">
        <v>1560</v>
      </c>
      <c r="B1675" s="2" t="s">
        <v>22</v>
      </c>
      <c r="C1675" s="2" t="s">
        <v>68</v>
      </c>
      <c r="D1675" s="2" t="s">
        <v>47</v>
      </c>
      <c r="E1675" s="2" t="s">
        <v>25</v>
      </c>
      <c r="F1675" s="3">
        <v>45139</v>
      </c>
      <c r="G1675" s="2" t="s">
        <v>1623</v>
      </c>
      <c r="H1675" s="2" t="s">
        <v>1643</v>
      </c>
      <c r="I1675" s="2">
        <v>2023</v>
      </c>
      <c r="J1675" s="2" t="s">
        <v>1642</v>
      </c>
      <c r="K1675" s="2" t="s">
        <v>1626</v>
      </c>
      <c r="L1675" s="2">
        <v>81</v>
      </c>
      <c r="M1675" s="2">
        <v>40</v>
      </c>
      <c r="N1675" s="2">
        <v>7</v>
      </c>
      <c r="O1675" s="2">
        <v>567</v>
      </c>
      <c r="P1675" s="2">
        <v>33</v>
      </c>
      <c r="Q1675" s="2">
        <v>3240</v>
      </c>
      <c r="R1675" s="2" t="s">
        <v>1657</v>
      </c>
      <c r="S1675" s="2" t="s">
        <v>1627</v>
      </c>
      <c r="T1675" s="2">
        <v>185</v>
      </c>
      <c r="U1675" s="2" t="s">
        <v>26</v>
      </c>
      <c r="V1675" s="2" t="s">
        <v>66</v>
      </c>
      <c r="W1675" s="2" t="s">
        <v>59</v>
      </c>
    </row>
    <row r="1676" spans="1:23" x14ac:dyDescent="0.3">
      <c r="A1676" s="2" t="s">
        <v>1161</v>
      </c>
      <c r="B1676" s="2" t="s">
        <v>30</v>
      </c>
      <c r="C1676" s="2" t="s">
        <v>41</v>
      </c>
      <c r="D1676" s="2" t="s">
        <v>56</v>
      </c>
      <c r="E1676" s="2" t="s">
        <v>57</v>
      </c>
      <c r="F1676" s="3">
        <v>45140</v>
      </c>
      <c r="G1676" s="2" t="s">
        <v>1628</v>
      </c>
      <c r="H1676" s="2" t="s">
        <v>1643</v>
      </c>
      <c r="I1676" s="2">
        <v>2023</v>
      </c>
      <c r="J1676" s="2" t="s">
        <v>1642</v>
      </c>
      <c r="K1676" s="2" t="s">
        <v>1626</v>
      </c>
      <c r="L1676" s="2">
        <v>76</v>
      </c>
      <c r="M1676" s="2">
        <v>10</v>
      </c>
      <c r="N1676" s="2">
        <v>4</v>
      </c>
      <c r="O1676" s="2">
        <v>304</v>
      </c>
      <c r="P1676" s="2">
        <v>6</v>
      </c>
      <c r="Q1676" s="2">
        <v>760</v>
      </c>
      <c r="R1676" s="2" t="s">
        <v>1657</v>
      </c>
      <c r="S1676" s="2" t="s">
        <v>1627</v>
      </c>
      <c r="T1676" s="2">
        <v>282</v>
      </c>
      <c r="U1676" s="2" t="s">
        <v>37</v>
      </c>
      <c r="V1676" s="2" t="s">
        <v>66</v>
      </c>
      <c r="W1676" s="2" t="s">
        <v>28</v>
      </c>
    </row>
    <row r="1677" spans="1:23" x14ac:dyDescent="0.3">
      <c r="A1677" s="2" t="s">
        <v>1561</v>
      </c>
      <c r="B1677" s="2" t="s">
        <v>61</v>
      </c>
      <c r="C1677" s="2" t="s">
        <v>68</v>
      </c>
      <c r="D1677" s="2" t="s">
        <v>24</v>
      </c>
      <c r="E1677" s="2" t="s">
        <v>53</v>
      </c>
      <c r="F1677" s="3">
        <v>45141</v>
      </c>
      <c r="G1677" s="2" t="s">
        <v>1629</v>
      </c>
      <c r="H1677" s="2" t="s">
        <v>1643</v>
      </c>
      <c r="I1677" s="2">
        <v>2023</v>
      </c>
      <c r="J1677" s="2" t="s">
        <v>1642</v>
      </c>
      <c r="K1677" s="2" t="s">
        <v>1626</v>
      </c>
      <c r="L1677" s="2">
        <v>94</v>
      </c>
      <c r="M1677" s="2">
        <v>5</v>
      </c>
      <c r="N1677" s="2">
        <v>2</v>
      </c>
      <c r="O1677" s="2">
        <v>188</v>
      </c>
      <c r="P1677" s="2">
        <v>3</v>
      </c>
      <c r="Q1677" s="2">
        <v>470</v>
      </c>
      <c r="R1677" s="2" t="s">
        <v>1656</v>
      </c>
      <c r="S1677" s="2" t="s">
        <v>1627</v>
      </c>
      <c r="T1677" s="2">
        <v>577</v>
      </c>
      <c r="U1677" s="2" t="s">
        <v>37</v>
      </c>
      <c r="V1677" s="2" t="s">
        <v>44</v>
      </c>
      <c r="W1677" s="2" t="s">
        <v>28</v>
      </c>
    </row>
    <row r="1678" spans="1:23" x14ac:dyDescent="0.3">
      <c r="A1678" s="2" t="s">
        <v>1366</v>
      </c>
      <c r="B1678" s="2" t="s">
        <v>30</v>
      </c>
      <c r="C1678" s="2" t="s">
        <v>68</v>
      </c>
      <c r="D1678" s="2" t="s">
        <v>42</v>
      </c>
      <c r="E1678" s="2" t="s">
        <v>48</v>
      </c>
      <c r="F1678" s="3">
        <v>45142</v>
      </c>
      <c r="G1678" s="2" t="s">
        <v>1630</v>
      </c>
      <c r="H1678" s="2" t="s">
        <v>1643</v>
      </c>
      <c r="I1678" s="2">
        <v>2023</v>
      </c>
      <c r="J1678" s="2" t="s">
        <v>1642</v>
      </c>
      <c r="K1678" s="2" t="s">
        <v>1626</v>
      </c>
      <c r="L1678" s="2">
        <v>94</v>
      </c>
      <c r="M1678" s="2">
        <v>15</v>
      </c>
      <c r="N1678" s="2">
        <v>5</v>
      </c>
      <c r="O1678" s="2">
        <v>470</v>
      </c>
      <c r="P1678" s="2">
        <v>10</v>
      </c>
      <c r="Q1678" s="2">
        <v>1410</v>
      </c>
      <c r="R1678" s="2" t="s">
        <v>1656</v>
      </c>
      <c r="S1678" s="2" t="s">
        <v>1627</v>
      </c>
      <c r="T1678" s="2">
        <v>388</v>
      </c>
      <c r="U1678" s="2" t="s">
        <v>37</v>
      </c>
      <c r="V1678" s="2" t="s">
        <v>44</v>
      </c>
      <c r="W1678" s="2" t="s">
        <v>45</v>
      </c>
    </row>
    <row r="1679" spans="1:23" x14ac:dyDescent="0.3">
      <c r="A1679" s="2" t="s">
        <v>1562</v>
      </c>
      <c r="B1679" s="2" t="s">
        <v>22</v>
      </c>
      <c r="C1679" s="2" t="s">
        <v>41</v>
      </c>
      <c r="D1679" s="2" t="s">
        <v>24</v>
      </c>
      <c r="E1679" s="2" t="s">
        <v>36</v>
      </c>
      <c r="F1679" s="3">
        <v>45143</v>
      </c>
      <c r="G1679" s="2" t="s">
        <v>1631</v>
      </c>
      <c r="H1679" s="2" t="s">
        <v>1643</v>
      </c>
      <c r="I1679" s="2">
        <v>2023</v>
      </c>
      <c r="J1679" s="2" t="s">
        <v>1642</v>
      </c>
      <c r="K1679" s="2" t="s">
        <v>1632</v>
      </c>
      <c r="L1679" s="2">
        <v>98</v>
      </c>
      <c r="M1679" s="2">
        <v>5</v>
      </c>
      <c r="N1679" s="2">
        <v>2</v>
      </c>
      <c r="O1679" s="2">
        <v>196</v>
      </c>
      <c r="P1679" s="2">
        <v>3</v>
      </c>
      <c r="Q1679" s="2">
        <v>490</v>
      </c>
      <c r="R1679" s="2" t="s">
        <v>1656</v>
      </c>
      <c r="S1679" s="2" t="s">
        <v>1627</v>
      </c>
      <c r="T1679" s="2">
        <v>445</v>
      </c>
      <c r="U1679" s="2" t="s">
        <v>26</v>
      </c>
      <c r="V1679" s="2" t="s">
        <v>27</v>
      </c>
      <c r="W1679" s="2" t="s">
        <v>45</v>
      </c>
    </row>
    <row r="1680" spans="1:23" x14ac:dyDescent="0.3">
      <c r="A1680" s="2" t="s">
        <v>1563</v>
      </c>
      <c r="B1680" s="2" t="s">
        <v>61</v>
      </c>
      <c r="C1680" s="2" t="s">
        <v>74</v>
      </c>
      <c r="D1680" s="2" t="s">
        <v>64</v>
      </c>
      <c r="E1680" s="2" t="s">
        <v>25</v>
      </c>
      <c r="F1680" s="3">
        <v>45144</v>
      </c>
      <c r="G1680" s="2" t="s">
        <v>1633</v>
      </c>
      <c r="H1680" s="2" t="s">
        <v>1643</v>
      </c>
      <c r="I1680" s="2">
        <v>2023</v>
      </c>
      <c r="J1680" s="2" t="s">
        <v>1642</v>
      </c>
      <c r="K1680" s="2" t="s">
        <v>1632</v>
      </c>
      <c r="L1680" s="2">
        <v>87</v>
      </c>
      <c r="M1680" s="2">
        <v>25</v>
      </c>
      <c r="N1680" s="2">
        <v>10</v>
      </c>
      <c r="O1680" s="2">
        <v>870</v>
      </c>
      <c r="P1680" s="2">
        <v>15</v>
      </c>
      <c r="Q1680" s="2">
        <v>2175</v>
      </c>
      <c r="R1680" s="2" t="s">
        <v>1656</v>
      </c>
      <c r="S1680" s="2" t="s">
        <v>1627</v>
      </c>
      <c r="T1680" s="2">
        <v>874</v>
      </c>
      <c r="U1680" s="2" t="s">
        <v>37</v>
      </c>
      <c r="V1680" s="2" t="s">
        <v>44</v>
      </c>
      <c r="W1680" s="2" t="s">
        <v>45</v>
      </c>
    </row>
    <row r="1681" spans="1:23" x14ac:dyDescent="0.3">
      <c r="A1681" s="2" t="s">
        <v>1564</v>
      </c>
      <c r="B1681" s="2" t="s">
        <v>40</v>
      </c>
      <c r="C1681" s="2" t="s">
        <v>52</v>
      </c>
      <c r="D1681" s="2" t="s">
        <v>64</v>
      </c>
      <c r="E1681" s="2" t="s">
        <v>43</v>
      </c>
      <c r="F1681" s="3">
        <v>45145</v>
      </c>
      <c r="G1681" s="2" t="s">
        <v>1634</v>
      </c>
      <c r="H1681" s="2" t="s">
        <v>1643</v>
      </c>
      <c r="I1681" s="2">
        <v>2023</v>
      </c>
      <c r="J1681" s="2" t="s">
        <v>1642</v>
      </c>
      <c r="K1681" s="2" t="s">
        <v>1626</v>
      </c>
      <c r="L1681" s="2">
        <v>33</v>
      </c>
      <c r="M1681" s="2">
        <v>25</v>
      </c>
      <c r="N1681" s="2">
        <v>10</v>
      </c>
      <c r="O1681" s="2">
        <v>330</v>
      </c>
      <c r="P1681" s="2">
        <v>15</v>
      </c>
      <c r="Q1681" s="2">
        <v>825</v>
      </c>
      <c r="R1681" s="2" t="s">
        <v>1657</v>
      </c>
      <c r="S1681" s="2" t="s">
        <v>1627</v>
      </c>
      <c r="T1681" s="2">
        <v>334</v>
      </c>
      <c r="U1681" s="2" t="s">
        <v>37</v>
      </c>
      <c r="V1681" s="2" t="s">
        <v>27</v>
      </c>
      <c r="W1681" s="2" t="s">
        <v>28</v>
      </c>
    </row>
    <row r="1682" spans="1:23" x14ac:dyDescent="0.3">
      <c r="A1682" s="2" t="s">
        <v>1565</v>
      </c>
      <c r="B1682" s="2" t="s">
        <v>22</v>
      </c>
      <c r="C1682" s="2" t="s">
        <v>68</v>
      </c>
      <c r="D1682" s="2" t="s">
        <v>56</v>
      </c>
      <c r="E1682" s="2" t="s">
        <v>48</v>
      </c>
      <c r="F1682" s="3">
        <v>45146</v>
      </c>
      <c r="G1682" s="2" t="s">
        <v>1623</v>
      </c>
      <c r="H1682" s="2" t="s">
        <v>1643</v>
      </c>
      <c r="I1682" s="2">
        <v>2023</v>
      </c>
      <c r="J1682" s="2" t="s">
        <v>1642</v>
      </c>
      <c r="K1682" s="2" t="s">
        <v>1626</v>
      </c>
      <c r="L1682" s="2">
        <v>16</v>
      </c>
      <c r="M1682" s="2">
        <v>10</v>
      </c>
      <c r="N1682" s="2">
        <v>4</v>
      </c>
      <c r="O1682" s="2">
        <v>64</v>
      </c>
      <c r="P1682" s="2">
        <v>6</v>
      </c>
      <c r="Q1682" s="2">
        <v>160</v>
      </c>
      <c r="R1682" s="2" t="s">
        <v>1656</v>
      </c>
      <c r="S1682" s="2" t="s">
        <v>1627</v>
      </c>
      <c r="T1682" s="2">
        <v>961</v>
      </c>
      <c r="U1682" s="2" t="s">
        <v>26</v>
      </c>
      <c r="V1682" s="2" t="s">
        <v>38</v>
      </c>
      <c r="W1682" s="2" t="s">
        <v>28</v>
      </c>
    </row>
    <row r="1683" spans="1:23" x14ac:dyDescent="0.3">
      <c r="A1683" s="2" t="s">
        <v>1566</v>
      </c>
      <c r="B1683" s="2" t="s">
        <v>40</v>
      </c>
      <c r="C1683" s="2" t="s">
        <v>34</v>
      </c>
      <c r="D1683" s="2" t="s">
        <v>56</v>
      </c>
      <c r="E1683" s="2" t="s">
        <v>53</v>
      </c>
      <c r="F1683" s="3">
        <v>45147</v>
      </c>
      <c r="G1683" s="2" t="s">
        <v>1628</v>
      </c>
      <c r="H1683" s="2" t="s">
        <v>1643</v>
      </c>
      <c r="I1683" s="2">
        <v>2023</v>
      </c>
      <c r="J1683" s="2" t="s">
        <v>1642</v>
      </c>
      <c r="K1683" s="2" t="s">
        <v>1626</v>
      </c>
      <c r="L1683" s="2">
        <v>19</v>
      </c>
      <c r="M1683" s="2">
        <v>10</v>
      </c>
      <c r="N1683" s="2">
        <v>4</v>
      </c>
      <c r="O1683" s="2">
        <v>76</v>
      </c>
      <c r="P1683" s="2">
        <v>6</v>
      </c>
      <c r="Q1683" s="2">
        <v>190</v>
      </c>
      <c r="R1683" s="2" t="s">
        <v>1656</v>
      </c>
      <c r="S1683" s="2" t="s">
        <v>1627</v>
      </c>
      <c r="T1683" s="2">
        <v>227</v>
      </c>
      <c r="U1683" s="2" t="s">
        <v>26</v>
      </c>
      <c r="V1683" s="2" t="s">
        <v>27</v>
      </c>
      <c r="W1683" s="2" t="s">
        <v>28</v>
      </c>
    </row>
    <row r="1684" spans="1:23" x14ac:dyDescent="0.3">
      <c r="A1684" s="2" t="s">
        <v>1100</v>
      </c>
      <c r="B1684" s="2" t="s">
        <v>61</v>
      </c>
      <c r="C1684" s="2" t="s">
        <v>41</v>
      </c>
      <c r="D1684" s="2" t="s">
        <v>42</v>
      </c>
      <c r="E1684" s="2" t="s">
        <v>57</v>
      </c>
      <c r="F1684" s="3">
        <v>45148</v>
      </c>
      <c r="G1684" s="2" t="s">
        <v>1629</v>
      </c>
      <c r="H1684" s="2" t="s">
        <v>1643</v>
      </c>
      <c r="I1684" s="2">
        <v>2023</v>
      </c>
      <c r="J1684" s="2" t="s">
        <v>1642</v>
      </c>
      <c r="K1684" s="2" t="s">
        <v>1626</v>
      </c>
      <c r="L1684" s="2">
        <v>59</v>
      </c>
      <c r="M1684" s="2">
        <v>15</v>
      </c>
      <c r="N1684" s="2">
        <v>5</v>
      </c>
      <c r="O1684" s="2">
        <v>295</v>
      </c>
      <c r="P1684" s="2">
        <v>10</v>
      </c>
      <c r="Q1684" s="2">
        <v>885</v>
      </c>
      <c r="R1684" s="2" t="s">
        <v>1656</v>
      </c>
      <c r="S1684" s="2" t="s">
        <v>1627</v>
      </c>
      <c r="T1684" s="2">
        <v>615</v>
      </c>
      <c r="U1684" s="2" t="s">
        <v>37</v>
      </c>
      <c r="V1684" s="2" t="s">
        <v>27</v>
      </c>
      <c r="W1684" s="2" t="s">
        <v>45</v>
      </c>
    </row>
    <row r="1685" spans="1:23" x14ac:dyDescent="0.3">
      <c r="A1685" s="2" t="s">
        <v>1567</v>
      </c>
      <c r="B1685" s="2" t="s">
        <v>61</v>
      </c>
      <c r="C1685" s="2" t="s">
        <v>23</v>
      </c>
      <c r="D1685" s="2" t="s">
        <v>32</v>
      </c>
      <c r="E1685" s="2" t="s">
        <v>53</v>
      </c>
      <c r="F1685" s="3">
        <v>45149</v>
      </c>
      <c r="G1685" s="2" t="s">
        <v>1630</v>
      </c>
      <c r="H1685" s="2" t="s">
        <v>1643</v>
      </c>
      <c r="I1685" s="2">
        <v>2023</v>
      </c>
      <c r="J1685" s="2" t="s">
        <v>1642</v>
      </c>
      <c r="K1685" s="2" t="s">
        <v>1626</v>
      </c>
      <c r="L1685" s="2">
        <v>97</v>
      </c>
      <c r="M1685" s="2">
        <v>5</v>
      </c>
      <c r="N1685" s="2">
        <v>3</v>
      </c>
      <c r="O1685" s="2">
        <v>291</v>
      </c>
      <c r="P1685" s="2">
        <v>2</v>
      </c>
      <c r="Q1685" s="2">
        <v>485</v>
      </c>
      <c r="R1685" s="2" t="s">
        <v>1657</v>
      </c>
      <c r="S1685" s="2" t="s">
        <v>1627</v>
      </c>
      <c r="T1685" s="2">
        <v>679</v>
      </c>
      <c r="U1685" s="2" t="s">
        <v>26</v>
      </c>
      <c r="V1685" s="2" t="s">
        <v>38</v>
      </c>
      <c r="W1685" s="2" t="s">
        <v>45</v>
      </c>
    </row>
    <row r="1686" spans="1:23" x14ac:dyDescent="0.3">
      <c r="A1686" s="2" t="s">
        <v>1568</v>
      </c>
      <c r="B1686" s="2" t="s">
        <v>30</v>
      </c>
      <c r="C1686" s="2" t="s">
        <v>68</v>
      </c>
      <c r="D1686" s="2" t="s">
        <v>56</v>
      </c>
      <c r="E1686" s="2" t="s">
        <v>53</v>
      </c>
      <c r="F1686" s="3">
        <v>45150</v>
      </c>
      <c r="G1686" s="2" t="s">
        <v>1631</v>
      </c>
      <c r="H1686" s="2" t="s">
        <v>1643</v>
      </c>
      <c r="I1686" s="2">
        <v>2023</v>
      </c>
      <c r="J1686" s="2" t="s">
        <v>1642</v>
      </c>
      <c r="K1686" s="2" t="s">
        <v>1632</v>
      </c>
      <c r="L1686" s="2">
        <v>89</v>
      </c>
      <c r="M1686" s="2">
        <v>10</v>
      </c>
      <c r="N1686" s="2">
        <v>4</v>
      </c>
      <c r="O1686" s="2">
        <v>356</v>
      </c>
      <c r="P1686" s="2">
        <v>6</v>
      </c>
      <c r="Q1686" s="2">
        <v>890</v>
      </c>
      <c r="R1686" s="2" t="s">
        <v>1657</v>
      </c>
      <c r="S1686" s="2" t="s">
        <v>1627</v>
      </c>
      <c r="T1686" s="2">
        <v>943</v>
      </c>
      <c r="U1686" s="2" t="s">
        <v>37</v>
      </c>
      <c r="V1686" s="2" t="s">
        <v>66</v>
      </c>
      <c r="W1686" s="2" t="s">
        <v>28</v>
      </c>
    </row>
    <row r="1687" spans="1:23" x14ac:dyDescent="0.3">
      <c r="A1687" s="2" t="s">
        <v>1569</v>
      </c>
      <c r="B1687" s="2" t="s">
        <v>61</v>
      </c>
      <c r="C1687" s="2" t="s">
        <v>52</v>
      </c>
      <c r="D1687" s="2" t="s">
        <v>35</v>
      </c>
      <c r="E1687" s="2" t="s">
        <v>43</v>
      </c>
      <c r="F1687" s="3">
        <v>45151</v>
      </c>
      <c r="G1687" s="2" t="s">
        <v>1633</v>
      </c>
      <c r="H1687" s="2" t="s">
        <v>1643</v>
      </c>
      <c r="I1687" s="2">
        <v>2023</v>
      </c>
      <c r="J1687" s="2" t="s">
        <v>1642</v>
      </c>
      <c r="K1687" s="2" t="s">
        <v>1632</v>
      </c>
      <c r="L1687" s="2">
        <v>35</v>
      </c>
      <c r="M1687" s="2">
        <v>5</v>
      </c>
      <c r="N1687" s="2">
        <v>2</v>
      </c>
      <c r="O1687" s="2">
        <v>70</v>
      </c>
      <c r="P1687" s="2">
        <v>3</v>
      </c>
      <c r="Q1687" s="2">
        <v>175</v>
      </c>
      <c r="R1687" s="2" t="s">
        <v>1656</v>
      </c>
      <c r="S1687" s="2" t="s">
        <v>1627</v>
      </c>
      <c r="T1687" s="2">
        <v>620</v>
      </c>
      <c r="U1687" s="2" t="s">
        <v>37</v>
      </c>
      <c r="V1687" s="2" t="s">
        <v>44</v>
      </c>
      <c r="W1687" s="2" t="s">
        <v>59</v>
      </c>
    </row>
    <row r="1688" spans="1:23" x14ac:dyDescent="0.3">
      <c r="A1688" s="2" t="s">
        <v>262</v>
      </c>
      <c r="B1688" s="2" t="s">
        <v>61</v>
      </c>
      <c r="C1688" s="2" t="s">
        <v>70</v>
      </c>
      <c r="D1688" s="2" t="s">
        <v>32</v>
      </c>
      <c r="E1688" s="2" t="s">
        <v>25</v>
      </c>
      <c r="F1688" s="3">
        <v>45152</v>
      </c>
      <c r="G1688" s="2" t="s">
        <v>1634</v>
      </c>
      <c r="H1688" s="2" t="s">
        <v>1643</v>
      </c>
      <c r="I1688" s="2">
        <v>2023</v>
      </c>
      <c r="J1688" s="2" t="s">
        <v>1642</v>
      </c>
      <c r="K1688" s="2" t="s">
        <v>1626</v>
      </c>
      <c r="L1688" s="2">
        <v>81</v>
      </c>
      <c r="M1688" s="2">
        <v>5</v>
      </c>
      <c r="N1688" s="2">
        <v>3</v>
      </c>
      <c r="O1688" s="2">
        <v>243</v>
      </c>
      <c r="P1688" s="2">
        <v>2</v>
      </c>
      <c r="Q1688" s="2">
        <v>405</v>
      </c>
      <c r="R1688" s="2" t="s">
        <v>1656</v>
      </c>
      <c r="S1688" s="2" t="s">
        <v>1627</v>
      </c>
      <c r="T1688" s="2">
        <v>504</v>
      </c>
      <c r="U1688" s="2" t="s">
        <v>26</v>
      </c>
      <c r="V1688" s="2" t="s">
        <v>27</v>
      </c>
      <c r="W1688" s="2" t="s">
        <v>28</v>
      </c>
    </row>
    <row r="1689" spans="1:23" x14ac:dyDescent="0.3">
      <c r="A1689" s="2" t="s">
        <v>1570</v>
      </c>
      <c r="B1689" s="2" t="s">
        <v>22</v>
      </c>
      <c r="C1689" s="2" t="s">
        <v>70</v>
      </c>
      <c r="D1689" s="2" t="s">
        <v>24</v>
      </c>
      <c r="E1689" s="2" t="s">
        <v>25</v>
      </c>
      <c r="F1689" s="3">
        <v>45153</v>
      </c>
      <c r="G1689" s="2" t="s">
        <v>1623</v>
      </c>
      <c r="H1689" s="2" t="s">
        <v>1643</v>
      </c>
      <c r="I1689" s="2">
        <v>2023</v>
      </c>
      <c r="J1689" s="2" t="s">
        <v>1642</v>
      </c>
      <c r="K1689" s="2" t="s">
        <v>1626</v>
      </c>
      <c r="L1689" s="2">
        <v>58</v>
      </c>
      <c r="M1689" s="2">
        <v>5</v>
      </c>
      <c r="N1689" s="2">
        <v>2</v>
      </c>
      <c r="O1689" s="2">
        <v>116</v>
      </c>
      <c r="P1689" s="2">
        <v>3</v>
      </c>
      <c r="Q1689" s="2">
        <v>290</v>
      </c>
      <c r="R1689" s="2" t="s">
        <v>1657</v>
      </c>
      <c r="S1689" s="2" t="s">
        <v>1627</v>
      </c>
      <c r="T1689" s="2">
        <v>126</v>
      </c>
      <c r="U1689" s="2" t="s">
        <v>26</v>
      </c>
      <c r="V1689" s="2" t="s">
        <v>66</v>
      </c>
      <c r="W1689" s="2" t="s">
        <v>28</v>
      </c>
    </row>
    <row r="1690" spans="1:23" x14ac:dyDescent="0.3">
      <c r="A1690" s="2" t="s">
        <v>707</v>
      </c>
      <c r="B1690" s="2" t="s">
        <v>22</v>
      </c>
      <c r="C1690" s="2" t="s">
        <v>70</v>
      </c>
      <c r="D1690" s="2" t="s">
        <v>32</v>
      </c>
      <c r="E1690" s="2" t="s">
        <v>25</v>
      </c>
      <c r="F1690" s="3">
        <v>45154</v>
      </c>
      <c r="G1690" s="2" t="s">
        <v>1628</v>
      </c>
      <c r="H1690" s="2" t="s">
        <v>1643</v>
      </c>
      <c r="I1690" s="2">
        <v>2023</v>
      </c>
      <c r="J1690" s="2" t="s">
        <v>1642</v>
      </c>
      <c r="K1690" s="2" t="s">
        <v>1626</v>
      </c>
      <c r="L1690" s="2">
        <v>71</v>
      </c>
      <c r="M1690" s="2">
        <v>5</v>
      </c>
      <c r="N1690" s="2">
        <v>3</v>
      </c>
      <c r="O1690" s="2">
        <v>213</v>
      </c>
      <c r="P1690" s="2">
        <v>2</v>
      </c>
      <c r="Q1690" s="2">
        <v>355</v>
      </c>
      <c r="R1690" s="2" t="s">
        <v>1656</v>
      </c>
      <c r="S1690" s="2" t="s">
        <v>1627</v>
      </c>
      <c r="T1690" s="2">
        <v>973</v>
      </c>
      <c r="U1690" s="2" t="s">
        <v>37</v>
      </c>
      <c r="V1690" s="2" t="s">
        <v>38</v>
      </c>
      <c r="W1690" s="2" t="s">
        <v>45</v>
      </c>
    </row>
    <row r="1691" spans="1:23" x14ac:dyDescent="0.3">
      <c r="A1691" s="2" t="s">
        <v>1571</v>
      </c>
      <c r="B1691" s="2" t="s">
        <v>40</v>
      </c>
      <c r="C1691" s="2" t="s">
        <v>70</v>
      </c>
      <c r="D1691" s="2" t="s">
        <v>24</v>
      </c>
      <c r="E1691" s="2" t="s">
        <v>43</v>
      </c>
      <c r="F1691" s="3">
        <v>45155</v>
      </c>
      <c r="G1691" s="2" t="s">
        <v>1629</v>
      </c>
      <c r="H1691" s="2" t="s">
        <v>1643</v>
      </c>
      <c r="I1691" s="2">
        <v>2023</v>
      </c>
      <c r="J1691" s="2" t="s">
        <v>1642</v>
      </c>
      <c r="K1691" s="2" t="s">
        <v>1626</v>
      </c>
      <c r="L1691" s="2">
        <v>36</v>
      </c>
      <c r="M1691" s="2">
        <v>5</v>
      </c>
      <c r="N1691" s="2">
        <v>2</v>
      </c>
      <c r="O1691" s="2">
        <v>72</v>
      </c>
      <c r="P1691" s="2">
        <v>3</v>
      </c>
      <c r="Q1691" s="2">
        <v>180</v>
      </c>
      <c r="R1691" s="2" t="s">
        <v>1657</v>
      </c>
      <c r="S1691" s="2" t="s">
        <v>1627</v>
      </c>
      <c r="T1691" s="2">
        <v>246</v>
      </c>
      <c r="U1691" s="2" t="s">
        <v>37</v>
      </c>
      <c r="V1691" s="2" t="s">
        <v>66</v>
      </c>
      <c r="W1691" s="2" t="s">
        <v>45</v>
      </c>
    </row>
    <row r="1692" spans="1:23" x14ac:dyDescent="0.3">
      <c r="A1692" s="2" t="s">
        <v>1572</v>
      </c>
      <c r="B1692" s="2" t="s">
        <v>40</v>
      </c>
      <c r="C1692" s="2" t="s">
        <v>31</v>
      </c>
      <c r="D1692" s="2" t="s">
        <v>56</v>
      </c>
      <c r="E1692" s="2" t="s">
        <v>25</v>
      </c>
      <c r="F1692" s="3">
        <v>45156</v>
      </c>
      <c r="G1692" s="2" t="s">
        <v>1630</v>
      </c>
      <c r="H1692" s="2" t="s">
        <v>1643</v>
      </c>
      <c r="I1692" s="2">
        <v>2023</v>
      </c>
      <c r="J1692" s="2" t="s">
        <v>1642</v>
      </c>
      <c r="K1692" s="2" t="s">
        <v>1626</v>
      </c>
      <c r="L1692" s="2">
        <v>44</v>
      </c>
      <c r="M1692" s="2">
        <v>10</v>
      </c>
      <c r="N1692" s="2">
        <v>4</v>
      </c>
      <c r="O1692" s="2">
        <v>176</v>
      </c>
      <c r="P1692" s="2">
        <v>6</v>
      </c>
      <c r="Q1692" s="2">
        <v>440</v>
      </c>
      <c r="R1692" s="2" t="s">
        <v>1656</v>
      </c>
      <c r="S1692" s="2" t="s">
        <v>1627</v>
      </c>
      <c r="T1692" s="2">
        <v>970</v>
      </c>
      <c r="U1692" s="2" t="s">
        <v>37</v>
      </c>
      <c r="V1692" s="2" t="s">
        <v>44</v>
      </c>
      <c r="W1692" s="2" t="s">
        <v>28</v>
      </c>
    </row>
    <row r="1693" spans="1:23" x14ac:dyDescent="0.3">
      <c r="A1693" s="2" t="s">
        <v>1573</v>
      </c>
      <c r="B1693" s="2" t="s">
        <v>22</v>
      </c>
      <c r="C1693" s="2" t="s">
        <v>23</v>
      </c>
      <c r="D1693" s="2" t="s">
        <v>64</v>
      </c>
      <c r="E1693" s="2" t="s">
        <v>36</v>
      </c>
      <c r="F1693" s="3">
        <v>45157</v>
      </c>
      <c r="G1693" s="2" t="s">
        <v>1631</v>
      </c>
      <c r="H1693" s="2" t="s">
        <v>1643</v>
      </c>
      <c r="I1693" s="2">
        <v>2023</v>
      </c>
      <c r="J1693" s="2" t="s">
        <v>1642</v>
      </c>
      <c r="K1693" s="2" t="s">
        <v>1632</v>
      </c>
      <c r="L1693" s="2">
        <v>29</v>
      </c>
      <c r="M1693" s="2">
        <v>25</v>
      </c>
      <c r="N1693" s="2">
        <v>10</v>
      </c>
      <c r="O1693" s="2">
        <v>290</v>
      </c>
      <c r="P1693" s="2">
        <v>15</v>
      </c>
      <c r="Q1693" s="2">
        <v>725</v>
      </c>
      <c r="R1693" s="2" t="s">
        <v>1657</v>
      </c>
      <c r="S1693" s="2" t="s">
        <v>1627</v>
      </c>
      <c r="T1693" s="2">
        <v>284</v>
      </c>
      <c r="U1693" s="2" t="s">
        <v>37</v>
      </c>
      <c r="V1693" s="2" t="s">
        <v>27</v>
      </c>
      <c r="W1693" s="2" t="s">
        <v>28</v>
      </c>
    </row>
    <row r="1694" spans="1:23" x14ac:dyDescent="0.3">
      <c r="A1694" s="2" t="s">
        <v>1574</v>
      </c>
      <c r="B1694" s="2" t="s">
        <v>40</v>
      </c>
      <c r="C1694" s="2" t="s">
        <v>31</v>
      </c>
      <c r="D1694" s="2" t="s">
        <v>35</v>
      </c>
      <c r="E1694" s="2" t="s">
        <v>25</v>
      </c>
      <c r="F1694" s="3">
        <v>45158</v>
      </c>
      <c r="G1694" s="2" t="s">
        <v>1633</v>
      </c>
      <c r="H1694" s="2" t="s">
        <v>1643</v>
      </c>
      <c r="I1694" s="2">
        <v>2023</v>
      </c>
      <c r="J1694" s="2" t="s">
        <v>1642</v>
      </c>
      <c r="K1694" s="2" t="s">
        <v>1632</v>
      </c>
      <c r="L1694" s="2">
        <v>70</v>
      </c>
      <c r="M1694" s="2">
        <v>5</v>
      </c>
      <c r="N1694" s="2">
        <v>2</v>
      </c>
      <c r="O1694" s="2">
        <v>140</v>
      </c>
      <c r="P1694" s="2">
        <v>3</v>
      </c>
      <c r="Q1694" s="2">
        <v>350</v>
      </c>
      <c r="R1694" s="2" t="s">
        <v>1656</v>
      </c>
      <c r="S1694" s="2" t="s">
        <v>1627</v>
      </c>
      <c r="T1694" s="2">
        <v>877</v>
      </c>
      <c r="U1694" s="2" t="s">
        <v>37</v>
      </c>
      <c r="V1694" s="2" t="s">
        <v>66</v>
      </c>
      <c r="W1694" s="2" t="s">
        <v>28</v>
      </c>
    </row>
    <row r="1695" spans="1:23" x14ac:dyDescent="0.3">
      <c r="A1695" s="2" t="s">
        <v>1575</v>
      </c>
      <c r="B1695" s="2" t="s">
        <v>61</v>
      </c>
      <c r="C1695" s="2" t="s">
        <v>52</v>
      </c>
      <c r="D1695" s="2" t="s">
        <v>32</v>
      </c>
      <c r="E1695" s="2" t="s">
        <v>53</v>
      </c>
      <c r="F1695" s="3">
        <v>45159</v>
      </c>
      <c r="G1695" s="2" t="s">
        <v>1634</v>
      </c>
      <c r="H1695" s="2" t="s">
        <v>1643</v>
      </c>
      <c r="I1695" s="2">
        <v>2023</v>
      </c>
      <c r="J1695" s="2" t="s">
        <v>1642</v>
      </c>
      <c r="K1695" s="2" t="s">
        <v>1626</v>
      </c>
      <c r="L1695" s="2">
        <v>64</v>
      </c>
      <c r="M1695" s="2">
        <v>5</v>
      </c>
      <c r="N1695" s="2">
        <v>3</v>
      </c>
      <c r="O1695" s="2">
        <v>192</v>
      </c>
      <c r="P1695" s="2">
        <v>2</v>
      </c>
      <c r="Q1695" s="2">
        <v>320</v>
      </c>
      <c r="R1695" s="2" t="s">
        <v>1656</v>
      </c>
      <c r="S1695" s="2" t="s">
        <v>1627</v>
      </c>
      <c r="T1695" s="2">
        <v>929</v>
      </c>
      <c r="U1695" s="2" t="s">
        <v>26</v>
      </c>
      <c r="V1695" s="2" t="s">
        <v>66</v>
      </c>
      <c r="W1695" s="2" t="s">
        <v>45</v>
      </c>
    </row>
    <row r="1696" spans="1:23" x14ac:dyDescent="0.3">
      <c r="A1696" s="2" t="s">
        <v>1576</v>
      </c>
      <c r="B1696" s="2" t="s">
        <v>40</v>
      </c>
      <c r="C1696" s="2" t="s">
        <v>50</v>
      </c>
      <c r="D1696" s="2" t="s">
        <v>56</v>
      </c>
      <c r="E1696" s="2" t="s">
        <v>53</v>
      </c>
      <c r="F1696" s="3">
        <v>45160</v>
      </c>
      <c r="G1696" s="2" t="s">
        <v>1623</v>
      </c>
      <c r="H1696" s="2" t="s">
        <v>1643</v>
      </c>
      <c r="I1696" s="2">
        <v>2023</v>
      </c>
      <c r="J1696" s="2" t="s">
        <v>1642</v>
      </c>
      <c r="K1696" s="2" t="s">
        <v>1626</v>
      </c>
      <c r="L1696" s="2">
        <v>28</v>
      </c>
      <c r="M1696" s="2">
        <v>10</v>
      </c>
      <c r="N1696" s="2">
        <v>4</v>
      </c>
      <c r="O1696" s="2">
        <v>112</v>
      </c>
      <c r="P1696" s="2">
        <v>6</v>
      </c>
      <c r="Q1696" s="2">
        <v>280</v>
      </c>
      <c r="R1696" s="2" t="s">
        <v>1656</v>
      </c>
      <c r="S1696" s="2" t="s">
        <v>1627</v>
      </c>
      <c r="T1696" s="2">
        <v>890</v>
      </c>
      <c r="U1696" s="2" t="s">
        <v>37</v>
      </c>
      <c r="V1696" s="2" t="s">
        <v>27</v>
      </c>
      <c r="W1696" s="2" t="s">
        <v>45</v>
      </c>
    </row>
    <row r="1697" spans="1:23" x14ac:dyDescent="0.3">
      <c r="A1697" s="2" t="s">
        <v>1577</v>
      </c>
      <c r="B1697" s="2" t="s">
        <v>40</v>
      </c>
      <c r="C1697" s="2" t="s">
        <v>52</v>
      </c>
      <c r="D1697" s="2" t="s">
        <v>35</v>
      </c>
      <c r="E1697" s="2" t="s">
        <v>43</v>
      </c>
      <c r="F1697" s="3">
        <v>45161</v>
      </c>
      <c r="G1697" s="2" t="s">
        <v>1628</v>
      </c>
      <c r="H1697" s="2" t="s">
        <v>1643</v>
      </c>
      <c r="I1697" s="2">
        <v>2023</v>
      </c>
      <c r="J1697" s="2" t="s">
        <v>1642</v>
      </c>
      <c r="K1697" s="2" t="s">
        <v>1626</v>
      </c>
      <c r="L1697" s="2">
        <v>78</v>
      </c>
      <c r="M1697" s="2">
        <v>5</v>
      </c>
      <c r="N1697" s="2">
        <v>2</v>
      </c>
      <c r="O1697" s="2">
        <v>156</v>
      </c>
      <c r="P1697" s="2">
        <v>3</v>
      </c>
      <c r="Q1697" s="2">
        <v>390</v>
      </c>
      <c r="R1697" s="2" t="s">
        <v>1657</v>
      </c>
      <c r="S1697" s="2" t="s">
        <v>1627</v>
      </c>
      <c r="T1697" s="2">
        <v>131</v>
      </c>
      <c r="U1697" s="2" t="s">
        <v>37</v>
      </c>
      <c r="V1697" s="2" t="s">
        <v>27</v>
      </c>
      <c r="W1697" s="2" t="s">
        <v>59</v>
      </c>
    </row>
    <row r="1698" spans="1:23" x14ac:dyDescent="0.3">
      <c r="A1698" s="2" t="s">
        <v>785</v>
      </c>
      <c r="B1698" s="2" t="s">
        <v>40</v>
      </c>
      <c r="C1698" s="2" t="s">
        <v>68</v>
      </c>
      <c r="D1698" s="2" t="s">
        <v>64</v>
      </c>
      <c r="E1698" s="2" t="s">
        <v>53</v>
      </c>
      <c r="F1698" s="3">
        <v>45162</v>
      </c>
      <c r="G1698" s="2" t="s">
        <v>1629</v>
      </c>
      <c r="H1698" s="2" t="s">
        <v>1643</v>
      </c>
      <c r="I1698" s="2">
        <v>2023</v>
      </c>
      <c r="J1698" s="2" t="s">
        <v>1642</v>
      </c>
      <c r="K1698" s="2" t="s">
        <v>1626</v>
      </c>
      <c r="L1698" s="2">
        <v>38</v>
      </c>
      <c r="M1698" s="2">
        <v>25</v>
      </c>
      <c r="N1698" s="2">
        <v>10</v>
      </c>
      <c r="O1698" s="2">
        <v>380</v>
      </c>
      <c r="P1698" s="2">
        <v>15</v>
      </c>
      <c r="Q1698" s="2">
        <v>950</v>
      </c>
      <c r="R1698" s="2" t="s">
        <v>1657</v>
      </c>
      <c r="S1698" s="2" t="s">
        <v>1627</v>
      </c>
      <c r="T1698" s="2">
        <v>126</v>
      </c>
      <c r="U1698" s="2" t="s">
        <v>37</v>
      </c>
      <c r="V1698" s="2" t="s">
        <v>44</v>
      </c>
      <c r="W1698" s="2" t="s">
        <v>59</v>
      </c>
    </row>
    <row r="1699" spans="1:23" x14ac:dyDescent="0.3">
      <c r="A1699" s="2" t="s">
        <v>1578</v>
      </c>
      <c r="B1699" s="2" t="s">
        <v>61</v>
      </c>
      <c r="C1699" s="2" t="s">
        <v>41</v>
      </c>
      <c r="D1699" s="2" t="s">
        <v>64</v>
      </c>
      <c r="E1699" s="2" t="s">
        <v>43</v>
      </c>
      <c r="F1699" s="3">
        <v>45163</v>
      </c>
      <c r="G1699" s="2" t="s">
        <v>1630</v>
      </c>
      <c r="H1699" s="2" t="s">
        <v>1643</v>
      </c>
      <c r="I1699" s="2">
        <v>2023</v>
      </c>
      <c r="J1699" s="2" t="s">
        <v>1642</v>
      </c>
      <c r="K1699" s="2" t="s">
        <v>1626</v>
      </c>
      <c r="L1699" s="2">
        <v>20</v>
      </c>
      <c r="M1699" s="2">
        <v>25</v>
      </c>
      <c r="N1699" s="2">
        <v>10</v>
      </c>
      <c r="O1699" s="2">
        <v>200</v>
      </c>
      <c r="P1699" s="2">
        <v>15</v>
      </c>
      <c r="Q1699" s="2">
        <v>500</v>
      </c>
      <c r="R1699" s="2" t="s">
        <v>1657</v>
      </c>
      <c r="S1699" s="2" t="s">
        <v>1627</v>
      </c>
      <c r="T1699" s="2">
        <v>386</v>
      </c>
      <c r="U1699" s="2" t="s">
        <v>37</v>
      </c>
      <c r="V1699" s="2" t="s">
        <v>66</v>
      </c>
      <c r="W1699" s="2" t="s">
        <v>28</v>
      </c>
    </row>
    <row r="1700" spans="1:23" x14ac:dyDescent="0.3">
      <c r="A1700" s="2" t="s">
        <v>1579</v>
      </c>
      <c r="B1700" s="2" t="s">
        <v>22</v>
      </c>
      <c r="C1700" s="2" t="s">
        <v>68</v>
      </c>
      <c r="D1700" s="2" t="s">
        <v>42</v>
      </c>
      <c r="E1700" s="2" t="s">
        <v>48</v>
      </c>
      <c r="F1700" s="3">
        <v>45164</v>
      </c>
      <c r="G1700" s="2" t="s">
        <v>1631</v>
      </c>
      <c r="H1700" s="2" t="s">
        <v>1643</v>
      </c>
      <c r="I1700" s="2">
        <v>2023</v>
      </c>
      <c r="J1700" s="2" t="s">
        <v>1642</v>
      </c>
      <c r="K1700" s="2" t="s">
        <v>1632</v>
      </c>
      <c r="L1700" s="2">
        <v>37</v>
      </c>
      <c r="M1700" s="2">
        <v>15</v>
      </c>
      <c r="N1700" s="2">
        <v>5</v>
      </c>
      <c r="O1700" s="2">
        <v>185</v>
      </c>
      <c r="P1700" s="2">
        <v>10</v>
      </c>
      <c r="Q1700" s="2">
        <v>555</v>
      </c>
      <c r="R1700" s="2" t="s">
        <v>1657</v>
      </c>
      <c r="S1700" s="2" t="s">
        <v>1627</v>
      </c>
      <c r="T1700" s="2">
        <v>690</v>
      </c>
      <c r="U1700" s="2" t="s">
        <v>37</v>
      </c>
      <c r="V1700" s="2" t="s">
        <v>27</v>
      </c>
      <c r="W1700" s="2" t="s">
        <v>28</v>
      </c>
    </row>
    <row r="1701" spans="1:23" x14ac:dyDescent="0.3">
      <c r="A1701" s="2" t="s">
        <v>1580</v>
      </c>
      <c r="B1701" s="2" t="s">
        <v>22</v>
      </c>
      <c r="C1701" s="2" t="s">
        <v>50</v>
      </c>
      <c r="D1701" s="2" t="s">
        <v>64</v>
      </c>
      <c r="E1701" s="2" t="s">
        <v>36</v>
      </c>
      <c r="F1701" s="3">
        <v>45165</v>
      </c>
      <c r="G1701" s="2" t="s">
        <v>1633</v>
      </c>
      <c r="H1701" s="2" t="s">
        <v>1643</v>
      </c>
      <c r="I1701" s="2">
        <v>2023</v>
      </c>
      <c r="J1701" s="2" t="s">
        <v>1642</v>
      </c>
      <c r="K1701" s="2" t="s">
        <v>1632</v>
      </c>
      <c r="L1701" s="2">
        <v>75</v>
      </c>
      <c r="M1701" s="2">
        <v>25</v>
      </c>
      <c r="N1701" s="2">
        <v>10</v>
      </c>
      <c r="O1701" s="2">
        <v>750</v>
      </c>
      <c r="P1701" s="2">
        <v>15</v>
      </c>
      <c r="Q1701" s="2">
        <v>1875</v>
      </c>
      <c r="R1701" s="2" t="s">
        <v>1657</v>
      </c>
      <c r="S1701" s="2" t="s">
        <v>1627</v>
      </c>
      <c r="T1701" s="2">
        <v>923</v>
      </c>
      <c r="U1701" s="2" t="s">
        <v>37</v>
      </c>
      <c r="V1701" s="2" t="s">
        <v>66</v>
      </c>
      <c r="W1701" s="2" t="s">
        <v>28</v>
      </c>
    </row>
    <row r="1702" spans="1:23" x14ac:dyDescent="0.3">
      <c r="A1702" s="2" t="s">
        <v>569</v>
      </c>
      <c r="B1702" s="2" t="s">
        <v>22</v>
      </c>
      <c r="C1702" s="2" t="s">
        <v>50</v>
      </c>
      <c r="D1702" s="2" t="s">
        <v>64</v>
      </c>
      <c r="E1702" s="2" t="s">
        <v>53</v>
      </c>
      <c r="F1702" s="3">
        <v>45166</v>
      </c>
      <c r="G1702" s="2" t="s">
        <v>1634</v>
      </c>
      <c r="H1702" s="2" t="s">
        <v>1643</v>
      </c>
      <c r="I1702" s="2">
        <v>2023</v>
      </c>
      <c r="J1702" s="2" t="s">
        <v>1642</v>
      </c>
      <c r="K1702" s="2" t="s">
        <v>1626</v>
      </c>
      <c r="L1702" s="2">
        <v>28</v>
      </c>
      <c r="M1702" s="2">
        <v>25</v>
      </c>
      <c r="N1702" s="2">
        <v>10</v>
      </c>
      <c r="O1702" s="2">
        <v>280</v>
      </c>
      <c r="P1702" s="2">
        <v>15</v>
      </c>
      <c r="Q1702" s="2">
        <v>700</v>
      </c>
      <c r="R1702" s="2" t="s">
        <v>1657</v>
      </c>
      <c r="S1702" s="2" t="s">
        <v>1627</v>
      </c>
      <c r="T1702" s="2">
        <v>263</v>
      </c>
      <c r="U1702" s="2" t="s">
        <v>26</v>
      </c>
      <c r="V1702" s="2" t="s">
        <v>44</v>
      </c>
      <c r="W1702" s="2" t="s">
        <v>59</v>
      </c>
    </row>
    <row r="1703" spans="1:23" x14ac:dyDescent="0.3">
      <c r="A1703" s="2" t="s">
        <v>1581</v>
      </c>
      <c r="B1703" s="2" t="s">
        <v>40</v>
      </c>
      <c r="C1703" s="2" t="s">
        <v>50</v>
      </c>
      <c r="D1703" s="2" t="s">
        <v>35</v>
      </c>
      <c r="E1703" s="2" t="s">
        <v>43</v>
      </c>
      <c r="F1703" s="3">
        <v>45167</v>
      </c>
      <c r="G1703" s="2" t="s">
        <v>1623</v>
      </c>
      <c r="H1703" s="2" t="s">
        <v>1643</v>
      </c>
      <c r="I1703" s="2">
        <v>2023</v>
      </c>
      <c r="J1703" s="2" t="s">
        <v>1642</v>
      </c>
      <c r="K1703" s="2" t="s">
        <v>1626</v>
      </c>
      <c r="L1703" s="2">
        <v>58</v>
      </c>
      <c r="M1703" s="2">
        <v>5</v>
      </c>
      <c r="N1703" s="2">
        <v>2</v>
      </c>
      <c r="O1703" s="2">
        <v>116</v>
      </c>
      <c r="P1703" s="2">
        <v>3</v>
      </c>
      <c r="Q1703" s="2">
        <v>290</v>
      </c>
      <c r="R1703" s="2" t="s">
        <v>1656</v>
      </c>
      <c r="S1703" s="2" t="s">
        <v>1627</v>
      </c>
      <c r="T1703" s="2">
        <v>395</v>
      </c>
      <c r="U1703" s="2" t="s">
        <v>37</v>
      </c>
      <c r="V1703" s="2" t="s">
        <v>44</v>
      </c>
      <c r="W1703" s="2" t="s">
        <v>59</v>
      </c>
    </row>
    <row r="1704" spans="1:23" x14ac:dyDescent="0.3">
      <c r="A1704" s="2" t="s">
        <v>1266</v>
      </c>
      <c r="B1704" s="2" t="s">
        <v>40</v>
      </c>
      <c r="C1704" s="2" t="s">
        <v>68</v>
      </c>
      <c r="D1704" s="2" t="s">
        <v>35</v>
      </c>
      <c r="E1704" s="2" t="s">
        <v>25</v>
      </c>
      <c r="F1704" s="3">
        <v>45168</v>
      </c>
      <c r="G1704" s="2" t="s">
        <v>1628</v>
      </c>
      <c r="H1704" s="2" t="s">
        <v>1643</v>
      </c>
      <c r="I1704" s="2">
        <v>2023</v>
      </c>
      <c r="J1704" s="2" t="s">
        <v>1642</v>
      </c>
      <c r="K1704" s="2" t="s">
        <v>1626</v>
      </c>
      <c r="L1704" s="2">
        <v>64</v>
      </c>
      <c r="M1704" s="2">
        <v>5</v>
      </c>
      <c r="N1704" s="2">
        <v>2</v>
      </c>
      <c r="O1704" s="2">
        <v>128</v>
      </c>
      <c r="P1704" s="2">
        <v>3</v>
      </c>
      <c r="Q1704" s="2">
        <v>320</v>
      </c>
      <c r="R1704" s="2" t="s">
        <v>1657</v>
      </c>
      <c r="S1704" s="2" t="s">
        <v>1627</v>
      </c>
      <c r="T1704" s="2">
        <v>289</v>
      </c>
      <c r="U1704" s="2" t="s">
        <v>26</v>
      </c>
      <c r="V1704" s="2" t="s">
        <v>27</v>
      </c>
      <c r="W1704" s="2" t="s">
        <v>45</v>
      </c>
    </row>
    <row r="1705" spans="1:23" x14ac:dyDescent="0.3">
      <c r="A1705" s="2" t="s">
        <v>1582</v>
      </c>
      <c r="B1705" s="2" t="s">
        <v>40</v>
      </c>
      <c r="C1705" s="2" t="s">
        <v>31</v>
      </c>
      <c r="D1705" s="2" t="s">
        <v>64</v>
      </c>
      <c r="E1705" s="2" t="s">
        <v>43</v>
      </c>
      <c r="F1705" s="3">
        <v>45169</v>
      </c>
      <c r="G1705" s="2" t="s">
        <v>1629</v>
      </c>
      <c r="H1705" s="2" t="s">
        <v>1643</v>
      </c>
      <c r="I1705" s="2">
        <v>2023</v>
      </c>
      <c r="J1705" s="2" t="s">
        <v>1642</v>
      </c>
      <c r="K1705" s="2" t="s">
        <v>1626</v>
      </c>
      <c r="L1705" s="2">
        <v>12</v>
      </c>
      <c r="M1705" s="2">
        <v>25</v>
      </c>
      <c r="N1705" s="2">
        <v>10</v>
      </c>
      <c r="O1705" s="2">
        <v>120</v>
      </c>
      <c r="P1705" s="2">
        <v>15</v>
      </c>
      <c r="Q1705" s="2">
        <v>300</v>
      </c>
      <c r="R1705" s="2" t="s">
        <v>1656</v>
      </c>
      <c r="S1705" s="2" t="s">
        <v>1627</v>
      </c>
      <c r="T1705" s="2">
        <v>268</v>
      </c>
      <c r="U1705" s="2" t="s">
        <v>37</v>
      </c>
      <c r="V1705" s="2" t="s">
        <v>27</v>
      </c>
      <c r="W1705" s="2" t="s">
        <v>45</v>
      </c>
    </row>
    <row r="1706" spans="1:23" x14ac:dyDescent="0.3">
      <c r="A1706" s="2" t="s">
        <v>1583</v>
      </c>
      <c r="B1706" s="2" t="s">
        <v>22</v>
      </c>
      <c r="C1706" s="2" t="s">
        <v>31</v>
      </c>
      <c r="D1706" s="2" t="s">
        <v>32</v>
      </c>
      <c r="E1706" s="2" t="s">
        <v>25</v>
      </c>
      <c r="F1706" s="3">
        <v>45170</v>
      </c>
      <c r="G1706" s="2" t="s">
        <v>1630</v>
      </c>
      <c r="H1706" s="2" t="s">
        <v>1644</v>
      </c>
      <c r="I1706" s="2">
        <v>2023</v>
      </c>
      <c r="J1706" s="2" t="s">
        <v>1642</v>
      </c>
      <c r="K1706" s="2" t="s">
        <v>1626</v>
      </c>
      <c r="L1706" s="2">
        <v>64</v>
      </c>
      <c r="M1706" s="2">
        <v>5</v>
      </c>
      <c r="N1706" s="2">
        <v>3</v>
      </c>
      <c r="O1706" s="2">
        <v>192</v>
      </c>
      <c r="P1706" s="2">
        <v>2</v>
      </c>
      <c r="Q1706" s="2">
        <v>320</v>
      </c>
      <c r="R1706" s="2" t="s">
        <v>1656</v>
      </c>
      <c r="S1706" s="2" t="s">
        <v>1627</v>
      </c>
      <c r="T1706" s="2">
        <v>164</v>
      </c>
      <c r="U1706" s="2" t="s">
        <v>26</v>
      </c>
      <c r="V1706" s="2" t="s">
        <v>66</v>
      </c>
      <c r="W1706" s="2" t="s">
        <v>28</v>
      </c>
    </row>
    <row r="1707" spans="1:23" x14ac:dyDescent="0.3">
      <c r="A1707" s="2" t="s">
        <v>1584</v>
      </c>
      <c r="B1707" s="2" t="s">
        <v>22</v>
      </c>
      <c r="C1707" s="2" t="s">
        <v>50</v>
      </c>
      <c r="D1707" s="2" t="s">
        <v>24</v>
      </c>
      <c r="E1707" s="2" t="s">
        <v>36</v>
      </c>
      <c r="F1707" s="3">
        <v>45171</v>
      </c>
      <c r="G1707" s="2" t="s">
        <v>1631</v>
      </c>
      <c r="H1707" s="2" t="s">
        <v>1644</v>
      </c>
      <c r="I1707" s="2">
        <v>2023</v>
      </c>
      <c r="J1707" s="2" t="s">
        <v>1642</v>
      </c>
      <c r="K1707" s="2" t="s">
        <v>1632</v>
      </c>
      <c r="L1707" s="2">
        <v>68</v>
      </c>
      <c r="M1707" s="2">
        <v>5</v>
      </c>
      <c r="N1707" s="2">
        <v>2</v>
      </c>
      <c r="O1707" s="2">
        <v>136</v>
      </c>
      <c r="P1707" s="2">
        <v>3</v>
      </c>
      <c r="Q1707" s="2">
        <v>340</v>
      </c>
      <c r="R1707" s="2" t="s">
        <v>1656</v>
      </c>
      <c r="S1707" s="2" t="s">
        <v>1627</v>
      </c>
      <c r="T1707" s="2">
        <v>991</v>
      </c>
      <c r="U1707" s="2" t="s">
        <v>37</v>
      </c>
      <c r="V1707" s="2" t="s">
        <v>66</v>
      </c>
      <c r="W1707" s="2" t="s">
        <v>45</v>
      </c>
    </row>
    <row r="1708" spans="1:23" x14ac:dyDescent="0.3">
      <c r="A1708" s="2" t="s">
        <v>1585</v>
      </c>
      <c r="B1708" s="2" t="s">
        <v>22</v>
      </c>
      <c r="C1708" s="2" t="s">
        <v>50</v>
      </c>
      <c r="D1708" s="2" t="s">
        <v>64</v>
      </c>
      <c r="E1708" s="2" t="s">
        <v>43</v>
      </c>
      <c r="F1708" s="3">
        <v>45172</v>
      </c>
      <c r="G1708" s="2" t="s">
        <v>1633</v>
      </c>
      <c r="H1708" s="2" t="s">
        <v>1644</v>
      </c>
      <c r="I1708" s="2">
        <v>2023</v>
      </c>
      <c r="J1708" s="2" t="s">
        <v>1642</v>
      </c>
      <c r="K1708" s="2" t="s">
        <v>1632</v>
      </c>
      <c r="L1708" s="2">
        <v>15</v>
      </c>
      <c r="M1708" s="2">
        <v>25</v>
      </c>
      <c r="N1708" s="2">
        <v>10</v>
      </c>
      <c r="O1708" s="2">
        <v>150</v>
      </c>
      <c r="P1708" s="2">
        <v>15</v>
      </c>
      <c r="Q1708" s="2">
        <v>375</v>
      </c>
      <c r="R1708" s="2" t="s">
        <v>1657</v>
      </c>
      <c r="S1708" s="2" t="s">
        <v>1627</v>
      </c>
      <c r="T1708" s="2">
        <v>619</v>
      </c>
      <c r="U1708" s="2" t="s">
        <v>26</v>
      </c>
      <c r="V1708" s="2" t="s">
        <v>27</v>
      </c>
      <c r="W1708" s="2" t="s">
        <v>28</v>
      </c>
    </row>
    <row r="1709" spans="1:23" x14ac:dyDescent="0.3">
      <c r="A1709" s="2" t="s">
        <v>1586</v>
      </c>
      <c r="B1709" s="2" t="s">
        <v>30</v>
      </c>
      <c r="C1709" s="2" t="s">
        <v>68</v>
      </c>
      <c r="D1709" s="2" t="s">
        <v>35</v>
      </c>
      <c r="E1709" s="2" t="s">
        <v>48</v>
      </c>
      <c r="F1709" s="3">
        <v>45173</v>
      </c>
      <c r="G1709" s="2" t="s">
        <v>1634</v>
      </c>
      <c r="H1709" s="2" t="s">
        <v>1644</v>
      </c>
      <c r="I1709" s="2">
        <v>2023</v>
      </c>
      <c r="J1709" s="2" t="s">
        <v>1642</v>
      </c>
      <c r="K1709" s="2" t="s">
        <v>1626</v>
      </c>
      <c r="L1709" s="2">
        <v>41</v>
      </c>
      <c r="M1709" s="2">
        <v>5</v>
      </c>
      <c r="N1709" s="2">
        <v>2</v>
      </c>
      <c r="O1709" s="2">
        <v>82</v>
      </c>
      <c r="P1709" s="2">
        <v>3</v>
      </c>
      <c r="Q1709" s="2">
        <v>205</v>
      </c>
      <c r="R1709" s="2" t="s">
        <v>1657</v>
      </c>
      <c r="S1709" s="2" t="s">
        <v>1627</v>
      </c>
      <c r="T1709" s="2">
        <v>241</v>
      </c>
      <c r="U1709" s="2" t="s">
        <v>26</v>
      </c>
      <c r="V1709" s="2" t="s">
        <v>66</v>
      </c>
      <c r="W1709" s="2" t="s">
        <v>28</v>
      </c>
    </row>
    <row r="1710" spans="1:23" x14ac:dyDescent="0.3">
      <c r="A1710" s="2" t="s">
        <v>185</v>
      </c>
      <c r="B1710" s="2" t="s">
        <v>30</v>
      </c>
      <c r="C1710" s="2" t="s">
        <v>52</v>
      </c>
      <c r="D1710" s="2" t="s">
        <v>24</v>
      </c>
      <c r="E1710" s="2" t="s">
        <v>36</v>
      </c>
      <c r="F1710" s="3">
        <v>45174</v>
      </c>
      <c r="G1710" s="2" t="s">
        <v>1623</v>
      </c>
      <c r="H1710" s="2" t="s">
        <v>1644</v>
      </c>
      <c r="I1710" s="2">
        <v>2023</v>
      </c>
      <c r="J1710" s="2" t="s">
        <v>1642</v>
      </c>
      <c r="K1710" s="2" t="s">
        <v>1626</v>
      </c>
      <c r="L1710" s="2">
        <v>40</v>
      </c>
      <c r="M1710" s="2">
        <v>5</v>
      </c>
      <c r="N1710" s="2">
        <v>2</v>
      </c>
      <c r="O1710" s="2">
        <v>80</v>
      </c>
      <c r="P1710" s="2">
        <v>3</v>
      </c>
      <c r="Q1710" s="2">
        <v>200</v>
      </c>
      <c r="R1710" s="2" t="s">
        <v>1656</v>
      </c>
      <c r="S1710" s="2" t="s">
        <v>1627</v>
      </c>
      <c r="T1710" s="2">
        <v>609</v>
      </c>
      <c r="U1710" s="2" t="s">
        <v>37</v>
      </c>
      <c r="V1710" s="2" t="s">
        <v>66</v>
      </c>
      <c r="W1710" s="2" t="s">
        <v>28</v>
      </c>
    </row>
    <row r="1711" spans="1:23" x14ac:dyDescent="0.3">
      <c r="A1711" s="2" t="s">
        <v>1587</v>
      </c>
      <c r="B1711" s="2" t="s">
        <v>61</v>
      </c>
      <c r="C1711" s="2" t="s">
        <v>50</v>
      </c>
      <c r="D1711" s="2" t="s">
        <v>24</v>
      </c>
      <c r="E1711" s="2" t="s">
        <v>25</v>
      </c>
      <c r="F1711" s="3">
        <v>45175</v>
      </c>
      <c r="G1711" s="2" t="s">
        <v>1628</v>
      </c>
      <c r="H1711" s="2" t="s">
        <v>1644</v>
      </c>
      <c r="I1711" s="2">
        <v>2023</v>
      </c>
      <c r="J1711" s="2" t="s">
        <v>1642</v>
      </c>
      <c r="K1711" s="2" t="s">
        <v>1626</v>
      </c>
      <c r="L1711" s="2">
        <v>13</v>
      </c>
      <c r="M1711" s="2">
        <v>5</v>
      </c>
      <c r="N1711" s="2">
        <v>2</v>
      </c>
      <c r="O1711" s="2">
        <v>26</v>
      </c>
      <c r="P1711" s="2">
        <v>3</v>
      </c>
      <c r="Q1711" s="2">
        <v>65</v>
      </c>
      <c r="R1711" s="2" t="s">
        <v>1657</v>
      </c>
      <c r="S1711" s="2" t="s">
        <v>1627</v>
      </c>
      <c r="T1711" s="2">
        <v>678</v>
      </c>
      <c r="U1711" s="2" t="s">
        <v>37</v>
      </c>
      <c r="V1711" s="2" t="s">
        <v>38</v>
      </c>
      <c r="W1711" s="2" t="s">
        <v>28</v>
      </c>
    </row>
    <row r="1712" spans="1:23" x14ac:dyDescent="0.3">
      <c r="A1712" s="2" t="s">
        <v>660</v>
      </c>
      <c r="B1712" s="2" t="s">
        <v>40</v>
      </c>
      <c r="C1712" s="2" t="s">
        <v>74</v>
      </c>
      <c r="D1712" s="2" t="s">
        <v>42</v>
      </c>
      <c r="E1712" s="2" t="s">
        <v>53</v>
      </c>
      <c r="F1712" s="3">
        <v>45176</v>
      </c>
      <c r="G1712" s="2" t="s">
        <v>1629</v>
      </c>
      <c r="H1712" s="2" t="s">
        <v>1644</v>
      </c>
      <c r="I1712" s="2">
        <v>2023</v>
      </c>
      <c r="J1712" s="2" t="s">
        <v>1642</v>
      </c>
      <c r="K1712" s="2" t="s">
        <v>1626</v>
      </c>
      <c r="L1712" s="2">
        <v>22</v>
      </c>
      <c r="M1712" s="2">
        <v>15</v>
      </c>
      <c r="N1712" s="2">
        <v>5</v>
      </c>
      <c r="O1712" s="2">
        <v>110</v>
      </c>
      <c r="P1712" s="2">
        <v>10</v>
      </c>
      <c r="Q1712" s="2">
        <v>330</v>
      </c>
      <c r="R1712" s="2" t="s">
        <v>1657</v>
      </c>
      <c r="S1712" s="2" t="s">
        <v>1627</v>
      </c>
      <c r="T1712" s="2">
        <v>623</v>
      </c>
      <c r="U1712" s="2" t="s">
        <v>37</v>
      </c>
      <c r="V1712" s="2" t="s">
        <v>27</v>
      </c>
      <c r="W1712" s="2" t="s">
        <v>28</v>
      </c>
    </row>
    <row r="1713" spans="1:23" x14ac:dyDescent="0.3">
      <c r="A1713" s="2" t="s">
        <v>1481</v>
      </c>
      <c r="B1713" s="2" t="s">
        <v>22</v>
      </c>
      <c r="C1713" s="2" t="s">
        <v>74</v>
      </c>
      <c r="D1713" s="2" t="s">
        <v>47</v>
      </c>
      <c r="E1713" s="2" t="s">
        <v>53</v>
      </c>
      <c r="F1713" s="3">
        <v>45177</v>
      </c>
      <c r="G1713" s="2" t="s">
        <v>1630</v>
      </c>
      <c r="H1713" s="2" t="s">
        <v>1644</v>
      </c>
      <c r="I1713" s="2">
        <v>2023</v>
      </c>
      <c r="J1713" s="2" t="s">
        <v>1642</v>
      </c>
      <c r="K1713" s="2" t="s">
        <v>1626</v>
      </c>
      <c r="L1713" s="2">
        <v>44</v>
      </c>
      <c r="M1713" s="2">
        <v>40</v>
      </c>
      <c r="N1713" s="2">
        <v>7</v>
      </c>
      <c r="O1713" s="2">
        <v>308</v>
      </c>
      <c r="P1713" s="2">
        <v>33</v>
      </c>
      <c r="Q1713" s="2">
        <v>1760</v>
      </c>
      <c r="R1713" s="2" t="s">
        <v>1656</v>
      </c>
      <c r="S1713" s="2" t="s">
        <v>1627</v>
      </c>
      <c r="T1713" s="2">
        <v>963</v>
      </c>
      <c r="U1713" s="2" t="s">
        <v>37</v>
      </c>
      <c r="V1713" s="2" t="s">
        <v>38</v>
      </c>
      <c r="W1713" s="2" t="s">
        <v>28</v>
      </c>
    </row>
    <row r="1714" spans="1:23" x14ac:dyDescent="0.3">
      <c r="A1714" s="2" t="s">
        <v>738</v>
      </c>
      <c r="B1714" s="2" t="s">
        <v>30</v>
      </c>
      <c r="C1714" s="2" t="s">
        <v>68</v>
      </c>
      <c r="D1714" s="2" t="s">
        <v>42</v>
      </c>
      <c r="E1714" s="2" t="s">
        <v>53</v>
      </c>
      <c r="F1714" s="3">
        <v>45178</v>
      </c>
      <c r="G1714" s="2" t="s">
        <v>1631</v>
      </c>
      <c r="H1714" s="2" t="s">
        <v>1644</v>
      </c>
      <c r="I1714" s="2">
        <v>2023</v>
      </c>
      <c r="J1714" s="2" t="s">
        <v>1642</v>
      </c>
      <c r="K1714" s="2" t="s">
        <v>1632</v>
      </c>
      <c r="L1714" s="2">
        <v>78</v>
      </c>
      <c r="M1714" s="2">
        <v>15</v>
      </c>
      <c r="N1714" s="2">
        <v>5</v>
      </c>
      <c r="O1714" s="2">
        <v>390</v>
      </c>
      <c r="P1714" s="2">
        <v>10</v>
      </c>
      <c r="Q1714" s="2">
        <v>1170</v>
      </c>
      <c r="R1714" s="2" t="s">
        <v>1657</v>
      </c>
      <c r="S1714" s="2" t="s">
        <v>1627</v>
      </c>
      <c r="T1714" s="2">
        <v>213</v>
      </c>
      <c r="U1714" s="2" t="s">
        <v>37</v>
      </c>
      <c r="V1714" s="2" t="s">
        <v>66</v>
      </c>
      <c r="W1714" s="2" t="s">
        <v>28</v>
      </c>
    </row>
    <row r="1715" spans="1:23" x14ac:dyDescent="0.3">
      <c r="A1715" s="2" t="s">
        <v>1020</v>
      </c>
      <c r="B1715" s="2" t="s">
        <v>61</v>
      </c>
      <c r="C1715" s="2" t="s">
        <v>41</v>
      </c>
      <c r="D1715" s="2" t="s">
        <v>47</v>
      </c>
      <c r="E1715" s="2" t="s">
        <v>53</v>
      </c>
      <c r="F1715" s="3">
        <v>45179</v>
      </c>
      <c r="G1715" s="2" t="s">
        <v>1633</v>
      </c>
      <c r="H1715" s="2" t="s">
        <v>1644</v>
      </c>
      <c r="I1715" s="2">
        <v>2023</v>
      </c>
      <c r="J1715" s="2" t="s">
        <v>1642</v>
      </c>
      <c r="K1715" s="2" t="s">
        <v>1632</v>
      </c>
      <c r="L1715" s="2">
        <v>69</v>
      </c>
      <c r="M1715" s="2">
        <v>40</v>
      </c>
      <c r="N1715" s="2">
        <v>7</v>
      </c>
      <c r="O1715" s="2">
        <v>483</v>
      </c>
      <c r="P1715" s="2">
        <v>33</v>
      </c>
      <c r="Q1715" s="2">
        <v>2760</v>
      </c>
      <c r="R1715" s="2" t="s">
        <v>1657</v>
      </c>
      <c r="S1715" s="2" t="s">
        <v>1627</v>
      </c>
      <c r="T1715" s="2">
        <v>75</v>
      </c>
      <c r="U1715" s="2" t="s">
        <v>26</v>
      </c>
      <c r="V1715" s="2" t="s">
        <v>38</v>
      </c>
      <c r="W1715" s="2" t="s">
        <v>59</v>
      </c>
    </row>
    <row r="1716" spans="1:23" x14ac:dyDescent="0.3">
      <c r="A1716" s="2" t="s">
        <v>1588</v>
      </c>
      <c r="B1716" s="2" t="s">
        <v>22</v>
      </c>
      <c r="C1716" s="2" t="s">
        <v>50</v>
      </c>
      <c r="D1716" s="2" t="s">
        <v>32</v>
      </c>
      <c r="E1716" s="2" t="s">
        <v>43</v>
      </c>
      <c r="F1716" s="3">
        <v>45180</v>
      </c>
      <c r="G1716" s="2" t="s">
        <v>1634</v>
      </c>
      <c r="H1716" s="2" t="s">
        <v>1644</v>
      </c>
      <c r="I1716" s="2">
        <v>2023</v>
      </c>
      <c r="J1716" s="2" t="s">
        <v>1642</v>
      </c>
      <c r="K1716" s="2" t="s">
        <v>1626</v>
      </c>
      <c r="L1716" s="2">
        <v>90</v>
      </c>
      <c r="M1716" s="2">
        <v>5</v>
      </c>
      <c r="N1716" s="2">
        <v>3</v>
      </c>
      <c r="O1716" s="2">
        <v>270</v>
      </c>
      <c r="P1716" s="2">
        <v>2</v>
      </c>
      <c r="Q1716" s="2">
        <v>450</v>
      </c>
      <c r="R1716" s="2" t="s">
        <v>1657</v>
      </c>
      <c r="S1716" s="2" t="s">
        <v>1627</v>
      </c>
      <c r="T1716" s="2">
        <v>786</v>
      </c>
      <c r="U1716" s="2" t="s">
        <v>37</v>
      </c>
      <c r="V1716" s="2" t="s">
        <v>38</v>
      </c>
      <c r="W1716" s="2" t="s">
        <v>28</v>
      </c>
    </row>
    <row r="1717" spans="1:23" x14ac:dyDescent="0.3">
      <c r="A1717" s="2" t="s">
        <v>1589</v>
      </c>
      <c r="B1717" s="2" t="s">
        <v>40</v>
      </c>
      <c r="C1717" s="2" t="s">
        <v>41</v>
      </c>
      <c r="D1717" s="2" t="s">
        <v>35</v>
      </c>
      <c r="E1717" s="2" t="s">
        <v>36</v>
      </c>
      <c r="F1717" s="3">
        <v>45181</v>
      </c>
      <c r="G1717" s="2" t="s">
        <v>1623</v>
      </c>
      <c r="H1717" s="2" t="s">
        <v>1644</v>
      </c>
      <c r="I1717" s="2">
        <v>2023</v>
      </c>
      <c r="J1717" s="2" t="s">
        <v>1642</v>
      </c>
      <c r="K1717" s="2" t="s">
        <v>1626</v>
      </c>
      <c r="L1717" s="2">
        <v>62</v>
      </c>
      <c r="M1717" s="2">
        <v>5</v>
      </c>
      <c r="N1717" s="2">
        <v>2</v>
      </c>
      <c r="O1717" s="2">
        <v>124</v>
      </c>
      <c r="P1717" s="2">
        <v>3</v>
      </c>
      <c r="Q1717" s="2">
        <v>310</v>
      </c>
      <c r="R1717" s="2" t="s">
        <v>1656</v>
      </c>
      <c r="S1717" s="2" t="s">
        <v>1627</v>
      </c>
      <c r="T1717" s="2">
        <v>922</v>
      </c>
      <c r="U1717" s="2" t="s">
        <v>37</v>
      </c>
      <c r="V1717" s="2" t="s">
        <v>27</v>
      </c>
      <c r="W1717" s="2" t="s">
        <v>28</v>
      </c>
    </row>
    <row r="1718" spans="1:23" x14ac:dyDescent="0.3">
      <c r="A1718" s="2" t="s">
        <v>1590</v>
      </c>
      <c r="B1718" s="2" t="s">
        <v>61</v>
      </c>
      <c r="C1718" s="2" t="s">
        <v>52</v>
      </c>
      <c r="D1718" s="2" t="s">
        <v>64</v>
      </c>
      <c r="E1718" s="2" t="s">
        <v>36</v>
      </c>
      <c r="F1718" s="3">
        <v>45182</v>
      </c>
      <c r="G1718" s="2" t="s">
        <v>1628</v>
      </c>
      <c r="H1718" s="2" t="s">
        <v>1644</v>
      </c>
      <c r="I1718" s="2">
        <v>2023</v>
      </c>
      <c r="J1718" s="2" t="s">
        <v>1642</v>
      </c>
      <c r="K1718" s="2" t="s">
        <v>1626</v>
      </c>
      <c r="L1718" s="2">
        <v>21</v>
      </c>
      <c r="M1718" s="2">
        <v>25</v>
      </c>
      <c r="N1718" s="2">
        <v>10</v>
      </c>
      <c r="O1718" s="2">
        <v>210</v>
      </c>
      <c r="P1718" s="2">
        <v>15</v>
      </c>
      <c r="Q1718" s="2">
        <v>525</v>
      </c>
      <c r="R1718" s="2" t="s">
        <v>1657</v>
      </c>
      <c r="S1718" s="2" t="s">
        <v>1627</v>
      </c>
      <c r="T1718" s="2">
        <v>60</v>
      </c>
      <c r="U1718" s="2" t="s">
        <v>26</v>
      </c>
      <c r="V1718" s="2" t="s">
        <v>38</v>
      </c>
      <c r="W1718" s="2" t="s">
        <v>59</v>
      </c>
    </row>
    <row r="1719" spans="1:23" x14ac:dyDescent="0.3">
      <c r="A1719" s="2" t="s">
        <v>1591</v>
      </c>
      <c r="B1719" s="2" t="s">
        <v>61</v>
      </c>
      <c r="C1719" s="2" t="s">
        <v>23</v>
      </c>
      <c r="D1719" s="2" t="s">
        <v>35</v>
      </c>
      <c r="E1719" s="2" t="s">
        <v>43</v>
      </c>
      <c r="F1719" s="3">
        <v>45183</v>
      </c>
      <c r="G1719" s="2" t="s">
        <v>1629</v>
      </c>
      <c r="H1719" s="2" t="s">
        <v>1644</v>
      </c>
      <c r="I1719" s="2">
        <v>2023</v>
      </c>
      <c r="J1719" s="2" t="s">
        <v>1642</v>
      </c>
      <c r="K1719" s="2" t="s">
        <v>1626</v>
      </c>
      <c r="L1719" s="2">
        <v>86</v>
      </c>
      <c r="M1719" s="2">
        <v>5</v>
      </c>
      <c r="N1719" s="2">
        <v>2</v>
      </c>
      <c r="O1719" s="2">
        <v>172</v>
      </c>
      <c r="P1719" s="2">
        <v>3</v>
      </c>
      <c r="Q1719" s="2">
        <v>430</v>
      </c>
      <c r="R1719" s="2" t="s">
        <v>1657</v>
      </c>
      <c r="S1719" s="2" t="s">
        <v>1627</v>
      </c>
      <c r="T1719" s="2">
        <v>177</v>
      </c>
      <c r="U1719" s="2" t="s">
        <v>37</v>
      </c>
      <c r="V1719" s="2" t="s">
        <v>27</v>
      </c>
      <c r="W1719" s="2" t="s">
        <v>28</v>
      </c>
    </row>
    <row r="1720" spans="1:23" x14ac:dyDescent="0.3">
      <c r="A1720" s="2" t="s">
        <v>1592</v>
      </c>
      <c r="B1720" s="2" t="s">
        <v>30</v>
      </c>
      <c r="C1720" s="2" t="s">
        <v>70</v>
      </c>
      <c r="D1720" s="2" t="s">
        <v>64</v>
      </c>
      <c r="E1720" s="2" t="s">
        <v>36</v>
      </c>
      <c r="F1720" s="3">
        <v>45184</v>
      </c>
      <c r="G1720" s="2" t="s">
        <v>1630</v>
      </c>
      <c r="H1720" s="2" t="s">
        <v>1644</v>
      </c>
      <c r="I1720" s="2">
        <v>2023</v>
      </c>
      <c r="J1720" s="2" t="s">
        <v>1642</v>
      </c>
      <c r="K1720" s="2" t="s">
        <v>1626</v>
      </c>
      <c r="L1720" s="2">
        <v>16</v>
      </c>
      <c r="M1720" s="2">
        <v>25</v>
      </c>
      <c r="N1720" s="2">
        <v>10</v>
      </c>
      <c r="O1720" s="2">
        <v>160</v>
      </c>
      <c r="P1720" s="2">
        <v>15</v>
      </c>
      <c r="Q1720" s="2">
        <v>400</v>
      </c>
      <c r="R1720" s="2" t="s">
        <v>1657</v>
      </c>
      <c r="S1720" s="2" t="s">
        <v>1627</v>
      </c>
      <c r="T1720" s="2">
        <v>881</v>
      </c>
      <c r="U1720" s="2" t="s">
        <v>26</v>
      </c>
      <c r="V1720" s="2" t="s">
        <v>66</v>
      </c>
      <c r="W1720" s="2" t="s">
        <v>28</v>
      </c>
    </row>
    <row r="1721" spans="1:23" x14ac:dyDescent="0.3">
      <c r="A1721" s="2" t="s">
        <v>1593</v>
      </c>
      <c r="B1721" s="2" t="s">
        <v>61</v>
      </c>
      <c r="C1721" s="2" t="s">
        <v>50</v>
      </c>
      <c r="D1721" s="2" t="s">
        <v>42</v>
      </c>
      <c r="E1721" s="2" t="s">
        <v>43</v>
      </c>
      <c r="F1721" s="3">
        <v>45185</v>
      </c>
      <c r="G1721" s="2" t="s">
        <v>1631</v>
      </c>
      <c r="H1721" s="2" t="s">
        <v>1644</v>
      </c>
      <c r="I1721" s="2">
        <v>2023</v>
      </c>
      <c r="J1721" s="2" t="s">
        <v>1642</v>
      </c>
      <c r="K1721" s="2" t="s">
        <v>1632</v>
      </c>
      <c r="L1721" s="2">
        <v>10</v>
      </c>
      <c r="M1721" s="2">
        <v>15</v>
      </c>
      <c r="N1721" s="2">
        <v>5</v>
      </c>
      <c r="O1721" s="2">
        <v>50</v>
      </c>
      <c r="P1721" s="2">
        <v>10</v>
      </c>
      <c r="Q1721" s="2">
        <v>150</v>
      </c>
      <c r="R1721" s="2" t="s">
        <v>1657</v>
      </c>
      <c r="S1721" s="2" t="s">
        <v>1627</v>
      </c>
      <c r="T1721" s="2">
        <v>747</v>
      </c>
      <c r="U1721" s="2" t="s">
        <v>37</v>
      </c>
      <c r="V1721" s="2" t="s">
        <v>66</v>
      </c>
      <c r="W1721" s="2" t="s">
        <v>28</v>
      </c>
    </row>
    <row r="1722" spans="1:23" x14ac:dyDescent="0.3">
      <c r="A1722" s="2" t="s">
        <v>1594</v>
      </c>
      <c r="B1722" s="2" t="s">
        <v>40</v>
      </c>
      <c r="C1722" s="2" t="s">
        <v>23</v>
      </c>
      <c r="D1722" s="2" t="s">
        <v>47</v>
      </c>
      <c r="E1722" s="2" t="s">
        <v>25</v>
      </c>
      <c r="F1722" s="3">
        <v>45186</v>
      </c>
      <c r="G1722" s="2" t="s">
        <v>1633</v>
      </c>
      <c r="H1722" s="2" t="s">
        <v>1644</v>
      </c>
      <c r="I1722" s="2">
        <v>2023</v>
      </c>
      <c r="J1722" s="2" t="s">
        <v>1642</v>
      </c>
      <c r="K1722" s="2" t="s">
        <v>1632</v>
      </c>
      <c r="L1722" s="2">
        <v>62</v>
      </c>
      <c r="M1722" s="2">
        <v>40</v>
      </c>
      <c r="N1722" s="2">
        <v>7</v>
      </c>
      <c r="O1722" s="2">
        <v>434</v>
      </c>
      <c r="P1722" s="2">
        <v>33</v>
      </c>
      <c r="Q1722" s="2">
        <v>2480</v>
      </c>
      <c r="R1722" s="2" t="s">
        <v>1657</v>
      </c>
      <c r="S1722" s="2" t="s">
        <v>1627</v>
      </c>
      <c r="T1722" s="2">
        <v>444</v>
      </c>
      <c r="U1722" s="2" t="s">
        <v>26</v>
      </c>
      <c r="V1722" s="2" t="s">
        <v>66</v>
      </c>
      <c r="W1722" s="2" t="s">
        <v>59</v>
      </c>
    </row>
    <row r="1723" spans="1:23" x14ac:dyDescent="0.3">
      <c r="A1723" s="2" t="s">
        <v>1595</v>
      </c>
      <c r="B1723" s="2" t="s">
        <v>61</v>
      </c>
      <c r="C1723" s="2" t="s">
        <v>41</v>
      </c>
      <c r="D1723" s="2" t="s">
        <v>42</v>
      </c>
      <c r="E1723" s="2" t="s">
        <v>57</v>
      </c>
      <c r="F1723" s="3">
        <v>45187</v>
      </c>
      <c r="G1723" s="2" t="s">
        <v>1634</v>
      </c>
      <c r="H1723" s="2" t="s">
        <v>1644</v>
      </c>
      <c r="I1723" s="2">
        <v>2023</v>
      </c>
      <c r="J1723" s="2" t="s">
        <v>1642</v>
      </c>
      <c r="K1723" s="2" t="s">
        <v>1626</v>
      </c>
      <c r="L1723" s="2">
        <v>35</v>
      </c>
      <c r="M1723" s="2">
        <v>15</v>
      </c>
      <c r="N1723" s="2">
        <v>5</v>
      </c>
      <c r="O1723" s="2">
        <v>175</v>
      </c>
      <c r="P1723" s="2">
        <v>10</v>
      </c>
      <c r="Q1723" s="2">
        <v>525</v>
      </c>
      <c r="R1723" s="2" t="s">
        <v>1657</v>
      </c>
      <c r="S1723" s="2" t="s">
        <v>1627</v>
      </c>
      <c r="T1723" s="2">
        <v>116</v>
      </c>
      <c r="U1723" s="2" t="s">
        <v>26</v>
      </c>
      <c r="V1723" s="2" t="s">
        <v>44</v>
      </c>
      <c r="W1723" s="2" t="s">
        <v>28</v>
      </c>
    </row>
    <row r="1724" spans="1:23" x14ac:dyDescent="0.3">
      <c r="A1724" s="2" t="s">
        <v>1596</v>
      </c>
      <c r="B1724" s="2" t="s">
        <v>61</v>
      </c>
      <c r="C1724" s="2" t="s">
        <v>74</v>
      </c>
      <c r="D1724" s="2" t="s">
        <v>47</v>
      </c>
      <c r="E1724" s="2" t="s">
        <v>43</v>
      </c>
      <c r="F1724" s="3">
        <v>45188</v>
      </c>
      <c r="G1724" s="2" t="s">
        <v>1623</v>
      </c>
      <c r="H1724" s="2" t="s">
        <v>1644</v>
      </c>
      <c r="I1724" s="2">
        <v>2023</v>
      </c>
      <c r="J1724" s="2" t="s">
        <v>1642</v>
      </c>
      <c r="K1724" s="2" t="s">
        <v>1626</v>
      </c>
      <c r="L1724" s="2">
        <v>61</v>
      </c>
      <c r="M1724" s="2">
        <v>40</v>
      </c>
      <c r="N1724" s="2">
        <v>7</v>
      </c>
      <c r="O1724" s="2">
        <v>427</v>
      </c>
      <c r="P1724" s="2">
        <v>33</v>
      </c>
      <c r="Q1724" s="2">
        <v>2440</v>
      </c>
      <c r="R1724" s="2" t="s">
        <v>1656</v>
      </c>
      <c r="S1724" s="2" t="s">
        <v>1627</v>
      </c>
      <c r="T1724" s="2">
        <v>325</v>
      </c>
      <c r="U1724" s="2" t="s">
        <v>37</v>
      </c>
      <c r="V1724" s="2" t="s">
        <v>44</v>
      </c>
      <c r="W1724" s="2" t="s">
        <v>28</v>
      </c>
    </row>
    <row r="1725" spans="1:23" x14ac:dyDescent="0.3">
      <c r="A1725" s="2" t="s">
        <v>1597</v>
      </c>
      <c r="B1725" s="2" t="s">
        <v>30</v>
      </c>
      <c r="C1725" s="2" t="s">
        <v>70</v>
      </c>
      <c r="D1725" s="2" t="s">
        <v>64</v>
      </c>
      <c r="E1725" s="2" t="s">
        <v>48</v>
      </c>
      <c r="F1725" s="3">
        <v>45189</v>
      </c>
      <c r="G1725" s="2" t="s">
        <v>1628</v>
      </c>
      <c r="H1725" s="2" t="s">
        <v>1644</v>
      </c>
      <c r="I1725" s="2">
        <v>2023</v>
      </c>
      <c r="J1725" s="2" t="s">
        <v>1642</v>
      </c>
      <c r="K1725" s="2" t="s">
        <v>1626</v>
      </c>
      <c r="L1725" s="2">
        <v>64</v>
      </c>
      <c r="M1725" s="2">
        <v>25</v>
      </c>
      <c r="N1725" s="2">
        <v>10</v>
      </c>
      <c r="O1725" s="2">
        <v>640</v>
      </c>
      <c r="P1725" s="2">
        <v>15</v>
      </c>
      <c r="Q1725" s="2">
        <v>1600</v>
      </c>
      <c r="R1725" s="2" t="s">
        <v>1656</v>
      </c>
      <c r="S1725" s="2" t="s">
        <v>1627</v>
      </c>
      <c r="T1725" s="2">
        <v>979</v>
      </c>
      <c r="U1725" s="2" t="s">
        <v>37</v>
      </c>
      <c r="V1725" s="2" t="s">
        <v>44</v>
      </c>
      <c r="W1725" s="2" t="s">
        <v>28</v>
      </c>
    </row>
    <row r="1726" spans="1:23" x14ac:dyDescent="0.3">
      <c r="A1726" s="2" t="s">
        <v>734</v>
      </c>
      <c r="B1726" s="2" t="s">
        <v>30</v>
      </c>
      <c r="C1726" s="2" t="s">
        <v>74</v>
      </c>
      <c r="D1726" s="2" t="s">
        <v>64</v>
      </c>
      <c r="E1726" s="2" t="s">
        <v>36</v>
      </c>
      <c r="F1726" s="3">
        <v>45190</v>
      </c>
      <c r="G1726" s="2" t="s">
        <v>1629</v>
      </c>
      <c r="H1726" s="2" t="s">
        <v>1644</v>
      </c>
      <c r="I1726" s="2">
        <v>2023</v>
      </c>
      <c r="J1726" s="2" t="s">
        <v>1642</v>
      </c>
      <c r="K1726" s="2" t="s">
        <v>1626</v>
      </c>
      <c r="L1726" s="2">
        <v>62</v>
      </c>
      <c r="M1726" s="2">
        <v>25</v>
      </c>
      <c r="N1726" s="2">
        <v>10</v>
      </c>
      <c r="O1726" s="2">
        <v>620</v>
      </c>
      <c r="P1726" s="2">
        <v>15</v>
      </c>
      <c r="Q1726" s="2">
        <v>1550</v>
      </c>
      <c r="R1726" s="2" t="s">
        <v>1656</v>
      </c>
      <c r="S1726" s="2" t="s">
        <v>1627</v>
      </c>
      <c r="T1726" s="2">
        <v>617</v>
      </c>
      <c r="U1726" s="2" t="s">
        <v>26</v>
      </c>
      <c r="V1726" s="2" t="s">
        <v>27</v>
      </c>
      <c r="W1726" s="2" t="s">
        <v>28</v>
      </c>
    </row>
    <row r="1727" spans="1:23" x14ac:dyDescent="0.3">
      <c r="A1727" s="2" t="s">
        <v>1598</v>
      </c>
      <c r="B1727" s="2" t="s">
        <v>22</v>
      </c>
      <c r="C1727" s="2" t="s">
        <v>23</v>
      </c>
      <c r="D1727" s="2" t="s">
        <v>42</v>
      </c>
      <c r="E1727" s="2" t="s">
        <v>48</v>
      </c>
      <c r="F1727" s="3">
        <v>45191</v>
      </c>
      <c r="G1727" s="2" t="s">
        <v>1630</v>
      </c>
      <c r="H1727" s="2" t="s">
        <v>1644</v>
      </c>
      <c r="I1727" s="2">
        <v>2023</v>
      </c>
      <c r="J1727" s="2" t="s">
        <v>1642</v>
      </c>
      <c r="K1727" s="2" t="s">
        <v>1626</v>
      </c>
      <c r="L1727" s="2">
        <v>12</v>
      </c>
      <c r="M1727" s="2">
        <v>15</v>
      </c>
      <c r="N1727" s="2">
        <v>5</v>
      </c>
      <c r="O1727" s="2">
        <v>60</v>
      </c>
      <c r="P1727" s="2">
        <v>10</v>
      </c>
      <c r="Q1727" s="2">
        <v>180</v>
      </c>
      <c r="R1727" s="2" t="s">
        <v>1657</v>
      </c>
      <c r="S1727" s="2" t="s">
        <v>1627</v>
      </c>
      <c r="T1727" s="2">
        <v>231</v>
      </c>
      <c r="U1727" s="2" t="s">
        <v>26</v>
      </c>
      <c r="V1727" s="2" t="s">
        <v>66</v>
      </c>
      <c r="W1727" s="2" t="s">
        <v>28</v>
      </c>
    </row>
    <row r="1728" spans="1:23" x14ac:dyDescent="0.3">
      <c r="A1728" s="2" t="s">
        <v>1599</v>
      </c>
      <c r="B1728" s="2" t="s">
        <v>40</v>
      </c>
      <c r="C1728" s="2" t="s">
        <v>74</v>
      </c>
      <c r="D1728" s="2" t="s">
        <v>56</v>
      </c>
      <c r="E1728" s="2" t="s">
        <v>25</v>
      </c>
      <c r="F1728" s="3">
        <v>45192</v>
      </c>
      <c r="G1728" s="2" t="s">
        <v>1631</v>
      </c>
      <c r="H1728" s="2" t="s">
        <v>1644</v>
      </c>
      <c r="I1728" s="2">
        <v>2023</v>
      </c>
      <c r="J1728" s="2" t="s">
        <v>1642</v>
      </c>
      <c r="K1728" s="2" t="s">
        <v>1632</v>
      </c>
      <c r="L1728" s="2">
        <v>94</v>
      </c>
      <c r="M1728" s="2">
        <v>10</v>
      </c>
      <c r="N1728" s="2">
        <v>4</v>
      </c>
      <c r="O1728" s="2">
        <v>376</v>
      </c>
      <c r="P1728" s="2">
        <v>6</v>
      </c>
      <c r="Q1728" s="2">
        <v>940</v>
      </c>
      <c r="R1728" s="2" t="s">
        <v>1656</v>
      </c>
      <c r="S1728" s="2" t="s">
        <v>1627</v>
      </c>
      <c r="T1728" s="2">
        <v>493</v>
      </c>
      <c r="U1728" s="2" t="s">
        <v>26</v>
      </c>
      <c r="V1728" s="2" t="s">
        <v>66</v>
      </c>
      <c r="W1728" s="2" t="s">
        <v>28</v>
      </c>
    </row>
    <row r="1729" spans="1:23" x14ac:dyDescent="0.3">
      <c r="A1729" s="2" t="s">
        <v>1600</v>
      </c>
      <c r="B1729" s="2" t="s">
        <v>40</v>
      </c>
      <c r="C1729" s="2" t="s">
        <v>23</v>
      </c>
      <c r="D1729" s="2" t="s">
        <v>42</v>
      </c>
      <c r="E1729" s="2" t="s">
        <v>36</v>
      </c>
      <c r="F1729" s="3">
        <v>45193</v>
      </c>
      <c r="G1729" s="2" t="s">
        <v>1633</v>
      </c>
      <c r="H1729" s="2" t="s">
        <v>1644</v>
      </c>
      <c r="I1729" s="2">
        <v>2023</v>
      </c>
      <c r="J1729" s="2" t="s">
        <v>1642</v>
      </c>
      <c r="K1729" s="2" t="s">
        <v>1632</v>
      </c>
      <c r="L1729" s="2">
        <v>79</v>
      </c>
      <c r="M1729" s="2">
        <v>15</v>
      </c>
      <c r="N1729" s="2">
        <v>5</v>
      </c>
      <c r="O1729" s="2">
        <v>395</v>
      </c>
      <c r="P1729" s="2">
        <v>10</v>
      </c>
      <c r="Q1729" s="2">
        <v>1185</v>
      </c>
      <c r="R1729" s="2" t="s">
        <v>1656</v>
      </c>
      <c r="S1729" s="2" t="s">
        <v>1627</v>
      </c>
      <c r="T1729" s="2">
        <v>439</v>
      </c>
      <c r="U1729" s="2" t="s">
        <v>37</v>
      </c>
      <c r="V1729" s="2" t="s">
        <v>38</v>
      </c>
      <c r="W1729" s="2" t="s">
        <v>59</v>
      </c>
    </row>
    <row r="1730" spans="1:23" x14ac:dyDescent="0.3">
      <c r="A1730" s="2" t="s">
        <v>1601</v>
      </c>
      <c r="B1730" s="2" t="s">
        <v>40</v>
      </c>
      <c r="C1730" s="2" t="s">
        <v>52</v>
      </c>
      <c r="D1730" s="2" t="s">
        <v>64</v>
      </c>
      <c r="E1730" s="2" t="s">
        <v>48</v>
      </c>
      <c r="F1730" s="3">
        <v>45194</v>
      </c>
      <c r="G1730" s="2" t="s">
        <v>1634</v>
      </c>
      <c r="H1730" s="2" t="s">
        <v>1644</v>
      </c>
      <c r="I1730" s="2">
        <v>2023</v>
      </c>
      <c r="J1730" s="2" t="s">
        <v>1642</v>
      </c>
      <c r="K1730" s="2" t="s">
        <v>1626</v>
      </c>
      <c r="L1730" s="2">
        <v>60</v>
      </c>
      <c r="M1730" s="2">
        <v>25</v>
      </c>
      <c r="N1730" s="2">
        <v>10</v>
      </c>
      <c r="O1730" s="2">
        <v>600</v>
      </c>
      <c r="P1730" s="2">
        <v>15</v>
      </c>
      <c r="Q1730" s="2">
        <v>1500</v>
      </c>
      <c r="R1730" s="2" t="s">
        <v>1657</v>
      </c>
      <c r="S1730" s="2" t="s">
        <v>1627</v>
      </c>
      <c r="T1730" s="2">
        <v>969</v>
      </c>
      <c r="U1730" s="2" t="s">
        <v>37</v>
      </c>
      <c r="V1730" s="2" t="s">
        <v>44</v>
      </c>
      <c r="W1730" s="2" t="s">
        <v>59</v>
      </c>
    </row>
    <row r="1731" spans="1:23" x14ac:dyDescent="0.3">
      <c r="A1731" s="2" t="s">
        <v>1602</v>
      </c>
      <c r="B1731" s="2" t="s">
        <v>40</v>
      </c>
      <c r="C1731" s="2" t="s">
        <v>70</v>
      </c>
      <c r="D1731" s="2" t="s">
        <v>42</v>
      </c>
      <c r="E1731" s="2" t="s">
        <v>57</v>
      </c>
      <c r="F1731" s="3">
        <v>45195</v>
      </c>
      <c r="G1731" s="2" t="s">
        <v>1623</v>
      </c>
      <c r="H1731" s="2" t="s">
        <v>1644</v>
      </c>
      <c r="I1731" s="2">
        <v>2023</v>
      </c>
      <c r="J1731" s="2" t="s">
        <v>1642</v>
      </c>
      <c r="K1731" s="2" t="s">
        <v>1626</v>
      </c>
      <c r="L1731" s="2">
        <v>47</v>
      </c>
      <c r="M1731" s="2">
        <v>15</v>
      </c>
      <c r="N1731" s="2">
        <v>5</v>
      </c>
      <c r="O1731" s="2">
        <v>235</v>
      </c>
      <c r="P1731" s="2">
        <v>10</v>
      </c>
      <c r="Q1731" s="2">
        <v>705</v>
      </c>
      <c r="R1731" s="2" t="s">
        <v>1656</v>
      </c>
      <c r="S1731" s="2" t="s">
        <v>1627</v>
      </c>
      <c r="T1731" s="2">
        <v>229</v>
      </c>
      <c r="U1731" s="2" t="s">
        <v>37</v>
      </c>
      <c r="V1731" s="2" t="s">
        <v>44</v>
      </c>
      <c r="W1731" s="2" t="s">
        <v>28</v>
      </c>
    </row>
    <row r="1732" spans="1:23" x14ac:dyDescent="0.3">
      <c r="A1732" s="2" t="s">
        <v>1603</v>
      </c>
      <c r="B1732" s="2" t="s">
        <v>40</v>
      </c>
      <c r="C1732" s="2" t="s">
        <v>41</v>
      </c>
      <c r="D1732" s="2" t="s">
        <v>35</v>
      </c>
      <c r="E1732" s="2" t="s">
        <v>36</v>
      </c>
      <c r="F1732" s="3">
        <v>45196</v>
      </c>
      <c r="G1732" s="2" t="s">
        <v>1628</v>
      </c>
      <c r="H1732" s="2" t="s">
        <v>1644</v>
      </c>
      <c r="I1732" s="2">
        <v>2023</v>
      </c>
      <c r="J1732" s="2" t="s">
        <v>1642</v>
      </c>
      <c r="K1732" s="2" t="s">
        <v>1626</v>
      </c>
      <c r="L1732" s="2">
        <v>51</v>
      </c>
      <c r="M1732" s="2">
        <v>5</v>
      </c>
      <c r="N1732" s="2">
        <v>2</v>
      </c>
      <c r="O1732" s="2">
        <v>102</v>
      </c>
      <c r="P1732" s="2">
        <v>3</v>
      </c>
      <c r="Q1732" s="2">
        <v>255</v>
      </c>
      <c r="R1732" s="2" t="s">
        <v>1656</v>
      </c>
      <c r="S1732" s="2" t="s">
        <v>1627</v>
      </c>
      <c r="T1732" s="2">
        <v>876</v>
      </c>
      <c r="U1732" s="2" t="s">
        <v>37</v>
      </c>
      <c r="V1732" s="2" t="s">
        <v>66</v>
      </c>
      <c r="W1732" s="2" t="s">
        <v>59</v>
      </c>
    </row>
    <row r="1733" spans="1:23" x14ac:dyDescent="0.3">
      <c r="A1733" s="2" t="s">
        <v>1604</v>
      </c>
      <c r="B1733" s="2" t="s">
        <v>22</v>
      </c>
      <c r="C1733" s="2" t="s">
        <v>74</v>
      </c>
      <c r="D1733" s="2" t="s">
        <v>32</v>
      </c>
      <c r="E1733" s="2" t="s">
        <v>48</v>
      </c>
      <c r="F1733" s="3">
        <v>45197</v>
      </c>
      <c r="G1733" s="2" t="s">
        <v>1629</v>
      </c>
      <c r="H1733" s="2" t="s">
        <v>1644</v>
      </c>
      <c r="I1733" s="2">
        <v>2023</v>
      </c>
      <c r="J1733" s="2" t="s">
        <v>1642</v>
      </c>
      <c r="K1733" s="2" t="s">
        <v>1626</v>
      </c>
      <c r="L1733" s="2">
        <v>24</v>
      </c>
      <c r="M1733" s="2">
        <v>5</v>
      </c>
      <c r="N1733" s="2">
        <v>3</v>
      </c>
      <c r="O1733" s="2">
        <v>72</v>
      </c>
      <c r="P1733" s="2">
        <v>2</v>
      </c>
      <c r="Q1733" s="2">
        <v>120</v>
      </c>
      <c r="R1733" s="2" t="s">
        <v>1656</v>
      </c>
      <c r="S1733" s="2" t="s">
        <v>1627</v>
      </c>
      <c r="T1733" s="2">
        <v>953</v>
      </c>
      <c r="U1733" s="2" t="s">
        <v>37</v>
      </c>
      <c r="V1733" s="2" t="s">
        <v>38</v>
      </c>
      <c r="W1733" s="2" t="s">
        <v>59</v>
      </c>
    </row>
    <row r="1734" spans="1:23" x14ac:dyDescent="0.3">
      <c r="A1734" s="2" t="s">
        <v>1605</v>
      </c>
      <c r="B1734" s="2" t="s">
        <v>22</v>
      </c>
      <c r="C1734" s="2" t="s">
        <v>50</v>
      </c>
      <c r="D1734" s="2" t="s">
        <v>35</v>
      </c>
      <c r="E1734" s="2" t="s">
        <v>36</v>
      </c>
      <c r="F1734" s="3">
        <v>45198</v>
      </c>
      <c r="G1734" s="2" t="s">
        <v>1630</v>
      </c>
      <c r="H1734" s="2" t="s">
        <v>1644</v>
      </c>
      <c r="I1734" s="2">
        <v>2023</v>
      </c>
      <c r="J1734" s="2" t="s">
        <v>1642</v>
      </c>
      <c r="K1734" s="2" t="s">
        <v>1626</v>
      </c>
      <c r="L1734" s="2">
        <v>18</v>
      </c>
      <c r="M1734" s="2">
        <v>5</v>
      </c>
      <c r="N1734" s="2">
        <v>2</v>
      </c>
      <c r="O1734" s="2">
        <v>36</v>
      </c>
      <c r="P1734" s="2">
        <v>3</v>
      </c>
      <c r="Q1734" s="2">
        <v>90</v>
      </c>
      <c r="R1734" s="2" t="s">
        <v>1656</v>
      </c>
      <c r="S1734" s="2" t="s">
        <v>1627</v>
      </c>
      <c r="T1734" s="2">
        <v>950</v>
      </c>
      <c r="U1734" s="2" t="s">
        <v>37</v>
      </c>
      <c r="V1734" s="2" t="s">
        <v>66</v>
      </c>
      <c r="W1734" s="2" t="s">
        <v>28</v>
      </c>
    </row>
    <row r="1735" spans="1:23" x14ac:dyDescent="0.3">
      <c r="A1735" s="2" t="s">
        <v>1606</v>
      </c>
      <c r="B1735" s="2" t="s">
        <v>30</v>
      </c>
      <c r="C1735" s="2" t="s">
        <v>74</v>
      </c>
      <c r="D1735" s="2" t="s">
        <v>32</v>
      </c>
      <c r="E1735" s="2" t="s">
        <v>43</v>
      </c>
      <c r="F1735" s="3">
        <v>45199</v>
      </c>
      <c r="G1735" s="2" t="s">
        <v>1631</v>
      </c>
      <c r="H1735" s="2" t="s">
        <v>1644</v>
      </c>
      <c r="I1735" s="2">
        <v>2023</v>
      </c>
      <c r="J1735" s="2" t="s">
        <v>1642</v>
      </c>
      <c r="K1735" s="2" t="s">
        <v>1632</v>
      </c>
      <c r="L1735" s="2">
        <v>47</v>
      </c>
      <c r="M1735" s="2">
        <v>5</v>
      </c>
      <c r="N1735" s="2">
        <v>3</v>
      </c>
      <c r="O1735" s="2">
        <v>141</v>
      </c>
      <c r="P1735" s="2">
        <v>2</v>
      </c>
      <c r="Q1735" s="2">
        <v>235</v>
      </c>
      <c r="R1735" s="2" t="s">
        <v>1656</v>
      </c>
      <c r="S1735" s="2" t="s">
        <v>1627</v>
      </c>
      <c r="T1735" s="2">
        <v>6</v>
      </c>
      <c r="U1735" s="2" t="s">
        <v>37</v>
      </c>
      <c r="V1735" s="2" t="s">
        <v>27</v>
      </c>
      <c r="W1735" s="2" t="s">
        <v>59</v>
      </c>
    </row>
    <row r="1736" spans="1:23" x14ac:dyDescent="0.3">
      <c r="A1736" s="2" t="s">
        <v>1607</v>
      </c>
      <c r="B1736" s="2" t="s">
        <v>40</v>
      </c>
      <c r="C1736" s="2" t="s">
        <v>41</v>
      </c>
      <c r="D1736" s="2" t="s">
        <v>32</v>
      </c>
      <c r="E1736" s="2" t="s">
        <v>57</v>
      </c>
      <c r="F1736" s="3">
        <v>45200</v>
      </c>
      <c r="G1736" s="2" t="s">
        <v>1633</v>
      </c>
      <c r="H1736" s="2" t="s">
        <v>1645</v>
      </c>
      <c r="I1736" s="2">
        <v>2023</v>
      </c>
      <c r="J1736" s="2" t="s">
        <v>1646</v>
      </c>
      <c r="K1736" s="2" t="s">
        <v>1632</v>
      </c>
      <c r="L1736" s="2">
        <v>60</v>
      </c>
      <c r="M1736" s="2">
        <v>5</v>
      </c>
      <c r="N1736" s="2">
        <v>3</v>
      </c>
      <c r="O1736" s="2">
        <v>180</v>
      </c>
      <c r="P1736" s="2">
        <v>2</v>
      </c>
      <c r="Q1736" s="2">
        <v>300</v>
      </c>
      <c r="R1736" s="2" t="s">
        <v>1656</v>
      </c>
      <c r="S1736" s="2" t="s">
        <v>1627</v>
      </c>
      <c r="T1736" s="2">
        <v>8</v>
      </c>
      <c r="U1736" s="2" t="s">
        <v>37</v>
      </c>
      <c r="V1736" s="2" t="s">
        <v>66</v>
      </c>
      <c r="W1736" s="2" t="s">
        <v>28</v>
      </c>
    </row>
    <row r="1737" spans="1:23" x14ac:dyDescent="0.3">
      <c r="A1737" s="2" t="s">
        <v>1608</v>
      </c>
      <c r="B1737" s="2" t="s">
        <v>30</v>
      </c>
      <c r="C1737" s="2" t="s">
        <v>50</v>
      </c>
      <c r="D1737" s="2" t="s">
        <v>47</v>
      </c>
      <c r="E1737" s="2" t="s">
        <v>48</v>
      </c>
      <c r="F1737" s="3">
        <v>45201</v>
      </c>
      <c r="G1737" s="2" t="s">
        <v>1634</v>
      </c>
      <c r="H1737" s="2" t="s">
        <v>1645</v>
      </c>
      <c r="I1737" s="2">
        <v>2023</v>
      </c>
      <c r="J1737" s="2" t="s">
        <v>1646</v>
      </c>
      <c r="K1737" s="2" t="s">
        <v>1626</v>
      </c>
      <c r="L1737" s="2">
        <v>43</v>
      </c>
      <c r="M1737" s="2">
        <v>40</v>
      </c>
      <c r="N1737" s="2">
        <v>7</v>
      </c>
      <c r="O1737" s="2">
        <v>301</v>
      </c>
      <c r="P1737" s="2">
        <v>33</v>
      </c>
      <c r="Q1737" s="2">
        <v>1720</v>
      </c>
      <c r="R1737" s="2" t="s">
        <v>1657</v>
      </c>
      <c r="S1737" s="2" t="s">
        <v>1627</v>
      </c>
      <c r="T1737" s="2">
        <v>481</v>
      </c>
      <c r="U1737" s="2" t="s">
        <v>26</v>
      </c>
      <c r="V1737" s="2" t="s">
        <v>27</v>
      </c>
      <c r="W1737" s="2" t="s">
        <v>59</v>
      </c>
    </row>
    <row r="1738" spans="1:23" x14ac:dyDescent="0.3">
      <c r="A1738" s="2" t="s">
        <v>1609</v>
      </c>
      <c r="B1738" s="2" t="s">
        <v>61</v>
      </c>
      <c r="C1738" s="2" t="s">
        <v>52</v>
      </c>
      <c r="D1738" s="2" t="s">
        <v>32</v>
      </c>
      <c r="E1738" s="2" t="s">
        <v>43</v>
      </c>
      <c r="F1738" s="3">
        <v>45202</v>
      </c>
      <c r="G1738" s="2" t="s">
        <v>1623</v>
      </c>
      <c r="H1738" s="2" t="s">
        <v>1645</v>
      </c>
      <c r="I1738" s="2">
        <v>2023</v>
      </c>
      <c r="J1738" s="2" t="s">
        <v>1646</v>
      </c>
      <c r="K1738" s="2" t="s">
        <v>1626</v>
      </c>
      <c r="L1738" s="2">
        <v>15</v>
      </c>
      <c r="M1738" s="2">
        <v>5</v>
      </c>
      <c r="N1738" s="2">
        <v>3</v>
      </c>
      <c r="O1738" s="2">
        <v>45</v>
      </c>
      <c r="P1738" s="2">
        <v>2</v>
      </c>
      <c r="Q1738" s="2">
        <v>75</v>
      </c>
      <c r="R1738" s="2" t="s">
        <v>1657</v>
      </c>
      <c r="S1738" s="2" t="s">
        <v>1627</v>
      </c>
      <c r="T1738" s="2">
        <v>360</v>
      </c>
      <c r="U1738" s="2" t="s">
        <v>37</v>
      </c>
      <c r="V1738" s="2" t="s">
        <v>38</v>
      </c>
      <c r="W1738" s="2" t="s">
        <v>59</v>
      </c>
    </row>
    <row r="1739" spans="1:23" x14ac:dyDescent="0.3">
      <c r="A1739" s="2" t="s">
        <v>1610</v>
      </c>
      <c r="B1739" s="2" t="s">
        <v>61</v>
      </c>
      <c r="C1739" s="2" t="s">
        <v>41</v>
      </c>
      <c r="D1739" s="2" t="s">
        <v>35</v>
      </c>
      <c r="E1739" s="2" t="s">
        <v>57</v>
      </c>
      <c r="F1739" s="3">
        <v>45203</v>
      </c>
      <c r="G1739" s="2" t="s">
        <v>1628</v>
      </c>
      <c r="H1739" s="2" t="s">
        <v>1645</v>
      </c>
      <c r="I1739" s="2">
        <v>2023</v>
      </c>
      <c r="J1739" s="2" t="s">
        <v>1646</v>
      </c>
      <c r="K1739" s="2" t="s">
        <v>1626</v>
      </c>
      <c r="L1739" s="2">
        <v>86</v>
      </c>
      <c r="M1739" s="2">
        <v>5</v>
      </c>
      <c r="N1739" s="2">
        <v>2</v>
      </c>
      <c r="O1739" s="2">
        <v>172</v>
      </c>
      <c r="P1739" s="2">
        <v>3</v>
      </c>
      <c r="Q1739" s="2">
        <v>430</v>
      </c>
      <c r="R1739" s="2" t="s">
        <v>1656</v>
      </c>
      <c r="S1739" s="2" t="s">
        <v>1627</v>
      </c>
      <c r="T1739" s="2">
        <v>505</v>
      </c>
      <c r="U1739" s="2" t="s">
        <v>37</v>
      </c>
      <c r="V1739" s="2" t="s">
        <v>38</v>
      </c>
      <c r="W1739" s="2" t="s">
        <v>28</v>
      </c>
    </row>
    <row r="1740" spans="1:23" x14ac:dyDescent="0.3">
      <c r="A1740" s="2" t="s">
        <v>1611</v>
      </c>
      <c r="B1740" s="2" t="s">
        <v>22</v>
      </c>
      <c r="C1740" s="2" t="s">
        <v>31</v>
      </c>
      <c r="D1740" s="2" t="s">
        <v>64</v>
      </c>
      <c r="E1740" s="2" t="s">
        <v>53</v>
      </c>
      <c r="F1740" s="3">
        <v>45204</v>
      </c>
      <c r="G1740" s="2" t="s">
        <v>1629</v>
      </c>
      <c r="H1740" s="2" t="s">
        <v>1645</v>
      </c>
      <c r="I1740" s="2">
        <v>2023</v>
      </c>
      <c r="J1740" s="2" t="s">
        <v>1646</v>
      </c>
      <c r="K1740" s="2" t="s">
        <v>1626</v>
      </c>
      <c r="L1740" s="2">
        <v>94</v>
      </c>
      <c r="M1740" s="2">
        <v>25</v>
      </c>
      <c r="N1740" s="2">
        <v>10</v>
      </c>
      <c r="O1740" s="2">
        <v>940</v>
      </c>
      <c r="P1740" s="2">
        <v>15</v>
      </c>
      <c r="Q1740" s="2">
        <v>2350</v>
      </c>
      <c r="R1740" s="2" t="s">
        <v>1657</v>
      </c>
      <c r="S1740" s="2" t="s">
        <v>1627</v>
      </c>
      <c r="T1740" s="2">
        <v>295</v>
      </c>
      <c r="U1740" s="2" t="s">
        <v>26</v>
      </c>
      <c r="V1740" s="2" t="s">
        <v>27</v>
      </c>
      <c r="W1740" s="2" t="s">
        <v>28</v>
      </c>
    </row>
    <row r="1741" spans="1:23" x14ac:dyDescent="0.3">
      <c r="A1741" s="2" t="s">
        <v>1612</v>
      </c>
      <c r="B1741" s="2" t="s">
        <v>40</v>
      </c>
      <c r="C1741" s="2" t="s">
        <v>31</v>
      </c>
      <c r="D1741" s="2" t="s">
        <v>24</v>
      </c>
      <c r="E1741" s="2" t="s">
        <v>43</v>
      </c>
      <c r="F1741" s="3">
        <v>45205</v>
      </c>
      <c r="G1741" s="2" t="s">
        <v>1630</v>
      </c>
      <c r="H1741" s="2" t="s">
        <v>1645</v>
      </c>
      <c r="I1741" s="2">
        <v>2023</v>
      </c>
      <c r="J1741" s="2" t="s">
        <v>1646</v>
      </c>
      <c r="K1741" s="2" t="s">
        <v>1626</v>
      </c>
      <c r="L1741" s="2">
        <v>58</v>
      </c>
      <c r="M1741" s="2">
        <v>5</v>
      </c>
      <c r="N1741" s="2">
        <v>2</v>
      </c>
      <c r="O1741" s="2">
        <v>116</v>
      </c>
      <c r="P1741" s="2">
        <v>3</v>
      </c>
      <c r="Q1741" s="2">
        <v>290</v>
      </c>
      <c r="R1741" s="2" t="s">
        <v>1657</v>
      </c>
      <c r="S1741" s="2" t="s">
        <v>1627</v>
      </c>
      <c r="T1741" s="2">
        <v>492</v>
      </c>
      <c r="U1741" s="2" t="s">
        <v>26</v>
      </c>
      <c r="V1741" s="2" t="s">
        <v>27</v>
      </c>
      <c r="W1741" s="2" t="s">
        <v>28</v>
      </c>
    </row>
    <row r="1742" spans="1:23" x14ac:dyDescent="0.3">
      <c r="A1742" s="2" t="s">
        <v>1613</v>
      </c>
      <c r="B1742" s="2" t="s">
        <v>40</v>
      </c>
      <c r="C1742" s="2" t="s">
        <v>31</v>
      </c>
      <c r="D1742" s="2" t="s">
        <v>47</v>
      </c>
      <c r="E1742" s="2" t="s">
        <v>53</v>
      </c>
      <c r="F1742" s="3">
        <v>45206</v>
      </c>
      <c r="G1742" s="2" t="s">
        <v>1631</v>
      </c>
      <c r="H1742" s="2" t="s">
        <v>1645</v>
      </c>
      <c r="I1742" s="2">
        <v>2023</v>
      </c>
      <c r="J1742" s="2" t="s">
        <v>1646</v>
      </c>
      <c r="K1742" s="2" t="s">
        <v>1632</v>
      </c>
      <c r="L1742" s="2">
        <v>56</v>
      </c>
      <c r="M1742" s="2">
        <v>40</v>
      </c>
      <c r="N1742" s="2">
        <v>7</v>
      </c>
      <c r="O1742" s="2">
        <v>392</v>
      </c>
      <c r="P1742" s="2">
        <v>33</v>
      </c>
      <c r="Q1742" s="2">
        <v>2240</v>
      </c>
      <c r="R1742" s="2" t="s">
        <v>1657</v>
      </c>
      <c r="S1742" s="2" t="s">
        <v>1627</v>
      </c>
      <c r="T1742" s="2">
        <v>3</v>
      </c>
      <c r="U1742" s="2" t="s">
        <v>37</v>
      </c>
      <c r="V1742" s="2" t="s">
        <v>38</v>
      </c>
      <c r="W1742" s="2" t="s">
        <v>45</v>
      </c>
    </row>
    <row r="1743" spans="1:23" x14ac:dyDescent="0.3">
      <c r="A1743" s="2" t="s">
        <v>714</v>
      </c>
      <c r="B1743" s="2" t="s">
        <v>61</v>
      </c>
      <c r="C1743" s="2" t="s">
        <v>23</v>
      </c>
      <c r="D1743" s="2" t="s">
        <v>56</v>
      </c>
      <c r="E1743" s="2" t="s">
        <v>43</v>
      </c>
      <c r="F1743" s="3">
        <v>45207</v>
      </c>
      <c r="G1743" s="2" t="s">
        <v>1633</v>
      </c>
      <c r="H1743" s="2" t="s">
        <v>1645</v>
      </c>
      <c r="I1743" s="2">
        <v>2023</v>
      </c>
      <c r="J1743" s="2" t="s">
        <v>1646</v>
      </c>
      <c r="K1743" s="2" t="s">
        <v>1632</v>
      </c>
      <c r="L1743" s="2">
        <v>93</v>
      </c>
      <c r="M1743" s="2">
        <v>10</v>
      </c>
      <c r="N1743" s="2">
        <v>4</v>
      </c>
      <c r="O1743" s="2">
        <v>372</v>
      </c>
      <c r="P1743" s="2">
        <v>6</v>
      </c>
      <c r="Q1743" s="2">
        <v>930</v>
      </c>
      <c r="R1743" s="2" t="s">
        <v>1656</v>
      </c>
      <c r="S1743" s="2" t="s">
        <v>1627</v>
      </c>
      <c r="T1743" s="2">
        <v>202</v>
      </c>
      <c r="U1743" s="2" t="s">
        <v>37</v>
      </c>
      <c r="V1743" s="2" t="s">
        <v>27</v>
      </c>
      <c r="W1743" s="2" t="s">
        <v>28</v>
      </c>
    </row>
    <row r="1744" spans="1:23" x14ac:dyDescent="0.3">
      <c r="A1744" s="2" t="s">
        <v>1614</v>
      </c>
      <c r="B1744" s="2" t="s">
        <v>40</v>
      </c>
      <c r="C1744" s="2" t="s">
        <v>74</v>
      </c>
      <c r="D1744" s="2" t="s">
        <v>32</v>
      </c>
      <c r="E1744" s="2" t="s">
        <v>43</v>
      </c>
      <c r="F1744" s="3">
        <v>45208</v>
      </c>
      <c r="G1744" s="2" t="s">
        <v>1634</v>
      </c>
      <c r="H1744" s="2" t="s">
        <v>1645</v>
      </c>
      <c r="I1744" s="2">
        <v>2023</v>
      </c>
      <c r="J1744" s="2" t="s">
        <v>1646</v>
      </c>
      <c r="K1744" s="2" t="s">
        <v>1626</v>
      </c>
      <c r="L1744" s="2">
        <v>91</v>
      </c>
      <c r="M1744" s="2">
        <v>5</v>
      </c>
      <c r="N1744" s="2">
        <v>3</v>
      </c>
      <c r="O1744" s="2">
        <v>273</v>
      </c>
      <c r="P1744" s="2">
        <v>2</v>
      </c>
      <c r="Q1744" s="2">
        <v>455</v>
      </c>
      <c r="R1744" s="2" t="s">
        <v>1657</v>
      </c>
      <c r="S1744" s="2" t="s">
        <v>1627</v>
      </c>
      <c r="T1744" s="2">
        <v>769</v>
      </c>
      <c r="U1744" s="2" t="s">
        <v>37</v>
      </c>
      <c r="V1744" s="2" t="s">
        <v>38</v>
      </c>
      <c r="W1744" s="2" t="s">
        <v>28</v>
      </c>
    </row>
    <row r="1745" spans="1:23" x14ac:dyDescent="0.3">
      <c r="A1745" s="2" t="s">
        <v>699</v>
      </c>
      <c r="B1745" s="2" t="s">
        <v>61</v>
      </c>
      <c r="C1745" s="2" t="s">
        <v>41</v>
      </c>
      <c r="D1745" s="2" t="s">
        <v>24</v>
      </c>
      <c r="E1745" s="2" t="s">
        <v>53</v>
      </c>
      <c r="F1745" s="3">
        <v>45209</v>
      </c>
      <c r="G1745" s="2" t="s">
        <v>1623</v>
      </c>
      <c r="H1745" s="2" t="s">
        <v>1645</v>
      </c>
      <c r="I1745" s="2">
        <v>2023</v>
      </c>
      <c r="J1745" s="2" t="s">
        <v>1646</v>
      </c>
      <c r="K1745" s="2" t="s">
        <v>1626</v>
      </c>
      <c r="L1745" s="2">
        <v>22</v>
      </c>
      <c r="M1745" s="2">
        <v>5</v>
      </c>
      <c r="N1745" s="2">
        <v>2</v>
      </c>
      <c r="O1745" s="2">
        <v>44</v>
      </c>
      <c r="P1745" s="2">
        <v>3</v>
      </c>
      <c r="Q1745" s="2">
        <v>110</v>
      </c>
      <c r="R1745" s="2" t="s">
        <v>1656</v>
      </c>
      <c r="S1745" s="2" t="s">
        <v>1627</v>
      </c>
      <c r="T1745" s="2">
        <v>360</v>
      </c>
      <c r="U1745" s="2" t="s">
        <v>37</v>
      </c>
      <c r="V1745" s="2" t="s">
        <v>44</v>
      </c>
      <c r="W1745" s="2" t="s">
        <v>28</v>
      </c>
    </row>
    <row r="1746" spans="1:23" x14ac:dyDescent="0.3">
      <c r="A1746" s="2" t="s">
        <v>1615</v>
      </c>
      <c r="B1746" s="2" t="s">
        <v>61</v>
      </c>
      <c r="C1746" s="2" t="s">
        <v>31</v>
      </c>
      <c r="D1746" s="2" t="s">
        <v>24</v>
      </c>
      <c r="E1746" s="2" t="s">
        <v>36</v>
      </c>
      <c r="F1746" s="3">
        <v>45210</v>
      </c>
      <c r="G1746" s="2" t="s">
        <v>1628</v>
      </c>
      <c r="H1746" s="2" t="s">
        <v>1645</v>
      </c>
      <c r="I1746" s="2">
        <v>2023</v>
      </c>
      <c r="J1746" s="2" t="s">
        <v>1646</v>
      </c>
      <c r="K1746" s="2" t="s">
        <v>1626</v>
      </c>
      <c r="L1746" s="2">
        <v>86</v>
      </c>
      <c r="M1746" s="2">
        <v>5</v>
      </c>
      <c r="N1746" s="2">
        <v>2</v>
      </c>
      <c r="O1746" s="2">
        <v>172</v>
      </c>
      <c r="P1746" s="2">
        <v>3</v>
      </c>
      <c r="Q1746" s="2">
        <v>430</v>
      </c>
      <c r="R1746" s="2" t="s">
        <v>1657</v>
      </c>
      <c r="S1746" s="2" t="s">
        <v>1627</v>
      </c>
      <c r="T1746" s="2">
        <v>620</v>
      </c>
      <c r="U1746" s="2" t="s">
        <v>37</v>
      </c>
      <c r="V1746" s="2" t="s">
        <v>66</v>
      </c>
      <c r="W1746" s="2" t="s">
        <v>28</v>
      </c>
    </row>
    <row r="1747" spans="1:23" x14ac:dyDescent="0.3">
      <c r="A1747" s="2" t="s">
        <v>1616</v>
      </c>
      <c r="B1747" s="2" t="s">
        <v>61</v>
      </c>
      <c r="C1747" s="2" t="s">
        <v>74</v>
      </c>
      <c r="D1747" s="2" t="s">
        <v>35</v>
      </c>
      <c r="E1747" s="2" t="s">
        <v>57</v>
      </c>
      <c r="F1747" s="3">
        <v>45211</v>
      </c>
      <c r="G1747" s="2" t="s">
        <v>1629</v>
      </c>
      <c r="H1747" s="2" t="s">
        <v>1645</v>
      </c>
      <c r="I1747" s="2">
        <v>2023</v>
      </c>
      <c r="J1747" s="2" t="s">
        <v>1646</v>
      </c>
      <c r="K1747" s="2" t="s">
        <v>1626</v>
      </c>
      <c r="L1747" s="2">
        <v>41</v>
      </c>
      <c r="M1747" s="2">
        <v>5</v>
      </c>
      <c r="N1747" s="2">
        <v>2</v>
      </c>
      <c r="O1747" s="2">
        <v>82</v>
      </c>
      <c r="P1747" s="2">
        <v>3</v>
      </c>
      <c r="Q1747" s="2">
        <v>205</v>
      </c>
      <c r="R1747" s="2" t="s">
        <v>1657</v>
      </c>
      <c r="S1747" s="2" t="s">
        <v>1627</v>
      </c>
      <c r="T1747" s="2">
        <v>695</v>
      </c>
      <c r="U1747" s="2" t="s">
        <v>26</v>
      </c>
      <c r="V1747" s="2" t="s">
        <v>44</v>
      </c>
      <c r="W1747" s="2" t="s">
        <v>45</v>
      </c>
    </row>
    <row r="1748" spans="1:23" x14ac:dyDescent="0.3">
      <c r="A1748" s="2" t="s">
        <v>1617</v>
      </c>
      <c r="B1748" s="2" t="s">
        <v>61</v>
      </c>
      <c r="C1748" s="2" t="s">
        <v>74</v>
      </c>
      <c r="D1748" s="2" t="s">
        <v>64</v>
      </c>
      <c r="E1748" s="2" t="s">
        <v>36</v>
      </c>
      <c r="F1748" s="3">
        <v>45212</v>
      </c>
      <c r="G1748" s="2" t="s">
        <v>1630</v>
      </c>
      <c r="H1748" s="2" t="s">
        <v>1645</v>
      </c>
      <c r="I1748" s="2">
        <v>2023</v>
      </c>
      <c r="J1748" s="2" t="s">
        <v>1646</v>
      </c>
      <c r="K1748" s="2" t="s">
        <v>1626</v>
      </c>
      <c r="L1748" s="2">
        <v>39</v>
      </c>
      <c r="M1748" s="2">
        <v>25</v>
      </c>
      <c r="N1748" s="2">
        <v>10</v>
      </c>
      <c r="O1748" s="2">
        <v>390</v>
      </c>
      <c r="P1748" s="2">
        <v>15</v>
      </c>
      <c r="Q1748" s="2">
        <v>975</v>
      </c>
      <c r="R1748" s="2" t="s">
        <v>1656</v>
      </c>
      <c r="S1748" s="2" t="s">
        <v>1627</v>
      </c>
      <c r="T1748" s="2">
        <v>967</v>
      </c>
      <c r="U1748" s="2" t="s">
        <v>26</v>
      </c>
      <c r="V1748" s="2" t="s">
        <v>27</v>
      </c>
      <c r="W1748" s="2" t="s">
        <v>28</v>
      </c>
    </row>
    <row r="1749" spans="1:23" x14ac:dyDescent="0.3">
      <c r="A1749" s="2" t="s">
        <v>1618</v>
      </c>
      <c r="B1749" s="2" t="s">
        <v>40</v>
      </c>
      <c r="C1749" s="2" t="s">
        <v>50</v>
      </c>
      <c r="D1749" s="2" t="s">
        <v>47</v>
      </c>
      <c r="E1749" s="2" t="s">
        <v>48</v>
      </c>
      <c r="F1749" s="3">
        <v>45213</v>
      </c>
      <c r="G1749" s="2" t="s">
        <v>1631</v>
      </c>
      <c r="H1749" s="2" t="s">
        <v>1645</v>
      </c>
      <c r="I1749" s="2">
        <v>2023</v>
      </c>
      <c r="J1749" s="2" t="s">
        <v>1646</v>
      </c>
      <c r="K1749" s="2" t="s">
        <v>1632</v>
      </c>
      <c r="L1749" s="2">
        <v>54</v>
      </c>
      <c r="M1749" s="2">
        <v>40</v>
      </c>
      <c r="N1749" s="2">
        <v>7</v>
      </c>
      <c r="O1749" s="2">
        <v>378</v>
      </c>
      <c r="P1749" s="2">
        <v>33</v>
      </c>
      <c r="Q1749" s="2">
        <v>2160</v>
      </c>
      <c r="R1749" s="2" t="s">
        <v>1657</v>
      </c>
      <c r="S1749" s="2" t="s">
        <v>1627</v>
      </c>
      <c r="T1749" s="2">
        <v>926</v>
      </c>
      <c r="U1749" s="2" t="s">
        <v>37</v>
      </c>
      <c r="V1749" s="2" t="s">
        <v>44</v>
      </c>
      <c r="W1749" s="2" t="s">
        <v>59</v>
      </c>
    </row>
    <row r="1750" spans="1:23" x14ac:dyDescent="0.3">
      <c r="A1750" s="2" t="s">
        <v>1619</v>
      </c>
      <c r="B1750" s="2" t="s">
        <v>22</v>
      </c>
      <c r="C1750" s="2" t="s">
        <v>52</v>
      </c>
      <c r="D1750" s="2" t="s">
        <v>32</v>
      </c>
      <c r="E1750" s="2" t="s">
        <v>57</v>
      </c>
      <c r="F1750" s="3">
        <v>45214</v>
      </c>
      <c r="G1750" s="2" t="s">
        <v>1633</v>
      </c>
      <c r="H1750" s="2" t="s">
        <v>1645</v>
      </c>
      <c r="I1750" s="2">
        <v>2023</v>
      </c>
      <c r="J1750" s="2" t="s">
        <v>1646</v>
      </c>
      <c r="K1750" s="2" t="s">
        <v>1632</v>
      </c>
      <c r="L1750" s="2">
        <v>82</v>
      </c>
      <c r="M1750" s="2">
        <v>5</v>
      </c>
      <c r="N1750" s="2">
        <v>3</v>
      </c>
      <c r="O1750" s="2">
        <v>246</v>
      </c>
      <c r="P1750" s="2">
        <v>2</v>
      </c>
      <c r="Q1750" s="2">
        <v>410</v>
      </c>
      <c r="R1750" s="2" t="s">
        <v>1657</v>
      </c>
      <c r="S1750" s="2" t="s">
        <v>1627</v>
      </c>
      <c r="T1750" s="2">
        <v>238</v>
      </c>
      <c r="U1750" s="2" t="s">
        <v>37</v>
      </c>
      <c r="V1750" s="2" t="s">
        <v>38</v>
      </c>
      <c r="W1750" s="2" t="s">
        <v>28</v>
      </c>
    </row>
    <row r="1751" spans="1:23" x14ac:dyDescent="0.3">
      <c r="A1751" s="2" t="s">
        <v>1620</v>
      </c>
      <c r="B1751" s="2" t="s">
        <v>30</v>
      </c>
      <c r="C1751" s="2" t="s">
        <v>52</v>
      </c>
      <c r="D1751" s="2" t="s">
        <v>32</v>
      </c>
      <c r="E1751" s="2" t="s">
        <v>48</v>
      </c>
      <c r="F1751" s="3">
        <v>45215</v>
      </c>
      <c r="G1751" s="2" t="s">
        <v>1634</v>
      </c>
      <c r="H1751" s="2" t="s">
        <v>1645</v>
      </c>
      <c r="I1751" s="2">
        <v>2023</v>
      </c>
      <c r="J1751" s="2" t="s">
        <v>1646</v>
      </c>
      <c r="K1751" s="2" t="s">
        <v>1626</v>
      </c>
      <c r="L1751" s="2">
        <v>31</v>
      </c>
      <c r="M1751" s="2">
        <v>5</v>
      </c>
      <c r="N1751" s="2">
        <v>3</v>
      </c>
      <c r="O1751" s="2">
        <v>93</v>
      </c>
      <c r="P1751" s="2">
        <v>2</v>
      </c>
      <c r="Q1751" s="2">
        <v>155</v>
      </c>
      <c r="R1751" s="2" t="s">
        <v>1657</v>
      </c>
      <c r="S1751" s="2" t="s">
        <v>1627</v>
      </c>
      <c r="T1751" s="2">
        <v>964</v>
      </c>
      <c r="U1751" s="2" t="s">
        <v>37</v>
      </c>
      <c r="V1751" s="2" t="s">
        <v>27</v>
      </c>
      <c r="W1751" s="2" t="s">
        <v>28</v>
      </c>
    </row>
    <row r="1752" spans="1:23" x14ac:dyDescent="0.3">
      <c r="A1752" s="2" t="s">
        <v>899</v>
      </c>
      <c r="B1752" s="2" t="s">
        <v>22</v>
      </c>
      <c r="C1752" s="2" t="s">
        <v>68</v>
      </c>
      <c r="D1752" s="2" t="s">
        <v>42</v>
      </c>
      <c r="E1752" s="2" t="s">
        <v>25</v>
      </c>
      <c r="F1752" s="3">
        <v>45216</v>
      </c>
      <c r="G1752" s="2" t="s">
        <v>1623</v>
      </c>
      <c r="H1752" s="2" t="s">
        <v>1645</v>
      </c>
      <c r="I1752" s="2">
        <v>2023</v>
      </c>
      <c r="J1752" s="2" t="s">
        <v>1646</v>
      </c>
      <c r="K1752" s="2" t="s">
        <v>1626</v>
      </c>
      <c r="L1752" s="2">
        <v>18</v>
      </c>
      <c r="M1752" s="2">
        <v>15</v>
      </c>
      <c r="N1752" s="2">
        <v>5</v>
      </c>
      <c r="O1752" s="2">
        <v>90</v>
      </c>
      <c r="P1752" s="2">
        <v>10</v>
      </c>
      <c r="Q1752" s="2">
        <v>270</v>
      </c>
      <c r="R1752" s="2" t="s">
        <v>1657</v>
      </c>
      <c r="S1752" s="2" t="s">
        <v>1627</v>
      </c>
      <c r="T1752" s="2">
        <v>287</v>
      </c>
      <c r="U1752" s="2" t="s">
        <v>26</v>
      </c>
      <c r="V1752" s="2" t="s">
        <v>38</v>
      </c>
      <c r="W1752" s="2" t="s">
        <v>45</v>
      </c>
    </row>
    <row r="1753" spans="1:23" x14ac:dyDescent="0.3">
      <c r="A1753" s="2" t="s">
        <v>946</v>
      </c>
      <c r="B1753" s="2" t="s">
        <v>40</v>
      </c>
      <c r="C1753" s="2" t="s">
        <v>41</v>
      </c>
      <c r="D1753" s="2" t="s">
        <v>32</v>
      </c>
      <c r="E1753" s="2" t="s">
        <v>43</v>
      </c>
      <c r="F1753" s="3">
        <v>45217</v>
      </c>
      <c r="G1753" s="2" t="s">
        <v>1628</v>
      </c>
      <c r="H1753" s="2" t="s">
        <v>1645</v>
      </c>
      <c r="I1753" s="2">
        <v>2023</v>
      </c>
      <c r="J1753" s="2" t="s">
        <v>1646</v>
      </c>
      <c r="K1753" s="2" t="s">
        <v>1626</v>
      </c>
      <c r="L1753" s="2">
        <v>68</v>
      </c>
      <c r="M1753" s="2">
        <v>5</v>
      </c>
      <c r="N1753" s="2">
        <v>3</v>
      </c>
      <c r="O1753" s="2">
        <v>204</v>
      </c>
      <c r="P1753" s="2">
        <v>2</v>
      </c>
      <c r="Q1753" s="2">
        <v>340</v>
      </c>
      <c r="R1753" s="2" t="s">
        <v>1657</v>
      </c>
      <c r="S1753" s="2" t="s">
        <v>1627</v>
      </c>
      <c r="T1753" s="2">
        <v>463</v>
      </c>
      <c r="U1753" s="2" t="s">
        <v>26</v>
      </c>
      <c r="V1753" s="2" t="s">
        <v>38</v>
      </c>
      <c r="W1753" s="2" t="s">
        <v>28</v>
      </c>
    </row>
    <row r="1754" spans="1:23" x14ac:dyDescent="0.3">
      <c r="A1754" s="2" t="s">
        <v>1621</v>
      </c>
      <c r="B1754" s="2" t="s">
        <v>22</v>
      </c>
      <c r="C1754" s="2" t="s">
        <v>50</v>
      </c>
      <c r="D1754" s="2" t="s">
        <v>35</v>
      </c>
      <c r="E1754" s="2" t="s">
        <v>36</v>
      </c>
      <c r="F1754" s="3">
        <v>45218</v>
      </c>
      <c r="G1754" s="2" t="s">
        <v>1629</v>
      </c>
      <c r="H1754" s="2" t="s">
        <v>1645</v>
      </c>
      <c r="I1754" s="2">
        <v>2023</v>
      </c>
      <c r="J1754" s="2" t="s">
        <v>1646</v>
      </c>
      <c r="K1754" s="2" t="s">
        <v>1626</v>
      </c>
      <c r="L1754" s="2">
        <v>12</v>
      </c>
      <c r="M1754" s="2">
        <v>5</v>
      </c>
      <c r="N1754" s="2">
        <v>2</v>
      </c>
      <c r="O1754" s="2">
        <v>24</v>
      </c>
      <c r="P1754" s="2">
        <v>3</v>
      </c>
      <c r="Q1754" s="2">
        <v>60</v>
      </c>
      <c r="R1754" s="2" t="s">
        <v>1656</v>
      </c>
      <c r="S1754" s="2" t="s">
        <v>1627</v>
      </c>
      <c r="T1754" s="2">
        <v>876</v>
      </c>
      <c r="U1754" s="2" t="s">
        <v>26</v>
      </c>
      <c r="V1754" s="2" t="s">
        <v>44</v>
      </c>
      <c r="W1754" s="2" t="s">
        <v>59</v>
      </c>
    </row>
    <row r="1755" spans="1:23" x14ac:dyDescent="0.3">
      <c r="A1755" s="2" t="s">
        <v>1622</v>
      </c>
      <c r="B1755" s="2" t="s">
        <v>30</v>
      </c>
      <c r="C1755" s="2" t="s">
        <v>41</v>
      </c>
      <c r="D1755" s="2" t="s">
        <v>24</v>
      </c>
      <c r="E1755" s="2" t="s">
        <v>53</v>
      </c>
      <c r="F1755" s="3">
        <v>45219</v>
      </c>
      <c r="G1755" s="2" t="s">
        <v>1630</v>
      </c>
      <c r="H1755" s="2" t="s">
        <v>1645</v>
      </c>
      <c r="I1755" s="2">
        <v>2023</v>
      </c>
      <c r="J1755" s="2" t="s">
        <v>1646</v>
      </c>
      <c r="K1755" s="2" t="s">
        <v>1626</v>
      </c>
      <c r="L1755" s="2">
        <v>15</v>
      </c>
      <c r="M1755" s="2">
        <v>5</v>
      </c>
      <c r="N1755" s="2">
        <v>2</v>
      </c>
      <c r="O1755" s="2">
        <v>30</v>
      </c>
      <c r="P1755" s="2">
        <v>3</v>
      </c>
      <c r="Q1755" s="2">
        <v>75</v>
      </c>
      <c r="R1755" s="2" t="s">
        <v>1657</v>
      </c>
      <c r="S1755" s="2" t="s">
        <v>1627</v>
      </c>
      <c r="T1755" s="2">
        <v>239</v>
      </c>
      <c r="U1755" s="2" t="s">
        <v>37</v>
      </c>
      <c r="V1755" s="2" t="s">
        <v>66</v>
      </c>
      <c r="W1755" s="2" t="s">
        <v>59</v>
      </c>
    </row>
    <row r="1756" spans="1:23" x14ac:dyDescent="0.3">
      <c r="A1756" s="2" t="s">
        <v>619</v>
      </c>
      <c r="B1756" s="2" t="s">
        <v>40</v>
      </c>
      <c r="C1756" s="2" t="s">
        <v>41</v>
      </c>
      <c r="D1756" s="2" t="s">
        <v>64</v>
      </c>
      <c r="E1756" s="2" t="s">
        <v>57</v>
      </c>
      <c r="F1756" s="3">
        <v>45220</v>
      </c>
      <c r="G1756" s="2" t="s">
        <v>1631</v>
      </c>
      <c r="H1756" s="2" t="s">
        <v>1645</v>
      </c>
      <c r="I1756" s="2">
        <v>2023</v>
      </c>
      <c r="J1756" s="2" t="s">
        <v>1646</v>
      </c>
      <c r="K1756" s="2" t="s">
        <v>1632</v>
      </c>
      <c r="L1756" s="2">
        <v>90</v>
      </c>
      <c r="M1756" s="2">
        <v>25</v>
      </c>
      <c r="N1756" s="2">
        <v>10</v>
      </c>
      <c r="O1756" s="2">
        <v>900</v>
      </c>
      <c r="P1756" s="2">
        <v>15</v>
      </c>
      <c r="Q1756" s="2">
        <v>2250</v>
      </c>
      <c r="R1756" s="2" t="s">
        <v>1656</v>
      </c>
      <c r="S1756" s="2" t="s">
        <v>1627</v>
      </c>
      <c r="T1756" s="2">
        <v>200</v>
      </c>
      <c r="U1756" s="2" t="s">
        <v>37</v>
      </c>
      <c r="V1756" s="2" t="s">
        <v>44</v>
      </c>
      <c r="W1756" s="2" t="s">
        <v>28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16AB6D9E-5B83-46F4-8B37-D02856D59741}">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A1657562-D43E-497E-84F9-F94E578A3601}">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93BCF019-6931-443C-94F9-4C15CE16B1E9}">
  <ds:schemaRefs>
    <ds:schemaRef ds:uri="http://www.w3.org/2001/XMLSchema"/>
    <ds:schemaRef ds:uri="http://microsoft.data.visualization.Client.Excel.LState/1.0"/>
  </ds:schemaRefs>
</ds:datastoreItem>
</file>

<file path=customXml/itemProps4.xml><?xml version="1.0" encoding="utf-8"?>
<ds:datastoreItem xmlns:ds="http://schemas.openxmlformats.org/officeDocument/2006/customXml" ds:itemID="{44BC8B67-CA9F-42B0-A81A-AF51276EFF46}">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support sheet</vt:lpstr>
      <vt:lpstr>Sheet1</vt:lpstr>
      <vt:lpstr>APSARA</vt:lpstr>
      <vt:lpstr>CAMEL</vt:lpstr>
      <vt:lpstr>CLASSMATE</vt:lpstr>
      <vt:lpstr>DOMS</vt:lpstr>
      <vt:lpstr>FABLE CASTLE</vt:lpstr>
      <vt:lpstr>NATRAJ</vt:lpstr>
      <vt:lpstr>natraj support</vt:lpstr>
      <vt:lpstr>faber support</vt:lpstr>
      <vt:lpstr>doms support</vt:lpstr>
      <vt:lpstr>classmate support</vt:lpstr>
      <vt:lpstr>camel support</vt:lpstr>
      <vt:lpstr>apsara support</vt:lpstr>
      <vt:lpstr>MAIN SOURCE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Ritika Pandey</dc:creator>
  <cp:lastModifiedBy>divyansh panwar</cp:lastModifiedBy>
  <dcterms:created xsi:type="dcterms:W3CDTF">2023-12-08T15:41:46Z</dcterms:created>
  <dcterms:modified xsi:type="dcterms:W3CDTF">2025-11-29T10:24:31Z</dcterms:modified>
</cp:coreProperties>
</file>